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5F6780EA-AA69-4CAA-B15E-B2247143E835}"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Sanitation Data" sheetId="28" r:id="rId8"/>
    <sheet name="Water Data" sheetId="27"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<sst xmlns="http://schemas.openxmlformats.org/spreadsheetml/2006/main" xmlns:r="http://schemas.openxmlformats.org/officeDocument/2006/relationships" xmlns:xdr="http://schemas.openxmlformats.org/drawingml/2006/spreadsheetDrawing" count="1636" uniqueCount="292">
  <si>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</si>
  <si>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</si>
  <si>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</si>
  <si>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</si>
  <si>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</si>
  <si>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</si>
  <si>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</si>
  <si>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</si>
  <si>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</si>
  <si>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</si>
  <si>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</si>
  <si>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</si>
  <si>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</si>
  <si>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</si>
  <si>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</si>
  <si>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</si>
  <si>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</si>
  <si>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</si>
  <si>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</si>
  <si>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</si>
  <si>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</si>
  <si>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</si>
  <si>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</si>
  <si>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</si>
  <si>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</si>
  <si>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</si>
  <si>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</si>
  <si>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</si>
  <si>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</si>
  <si>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</si>
  <si>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</si>
  <si>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</si>
  <si>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</si>
  <si>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</si>
  <si>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</si>
  <si>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</si>
  <si>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</si>
  <si>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</si>
  <si>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</si>
  <si>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</si>
  <si>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</si>
  <si>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</si>
  <si>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</si>
  <si>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</si>
  <si>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</si>
  <si>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</si>
  <si>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</si>
  <si>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</si>
  <si>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</si>
  <si>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</si>
  <si>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</si>
  <si>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</si>
  <si>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</si>
  <si>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</si>
  <si>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</si>
  <si>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</si>
  <si>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</si>
  <si>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</si>
  <si>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</si>
  <si>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</si>
  <si>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</si>
  <si>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</si>
  <si>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</si>
  <si>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</si>
  <si>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</si>
  <si>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</si>
  <si>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</si>
  <si>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</si>
  <si>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</si>
  <si>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</si>
  <si>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</si>
  <si>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</si>
  <si>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</si>
  <si>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</si>
  <si>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</si>
  <si>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</si>
  <si>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</si>
  <si>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</si>
  <si>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</si>
  <si>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</si>
  <si>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</si>
  <si>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</si>
  <si>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</si>
  <si>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</si>
  <si>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</si>
  <si>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</si>
  <si>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</si>
  <si>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</si>
  <si>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</si>
  <si>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</si>
  <si>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</si>
  <si>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</si>
  <si>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</si>
  <si>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</si>
  <si>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</si>
  <si>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</si>
  <si>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</si>
  <si>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</si>
  <si>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</si>
  <si>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</si>
  <si>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</si>
  <si>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</si>
  <si>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</si>
  <si>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</si>
  <si>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</si>
  <si>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</si>
  <si>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</si>
  <si>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</si>
  <si>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</si>
  <si>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</si>
  <si>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</si>
  <si>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</si>
  <si>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</si>
  <si>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</si>
  <si>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</si>
  <si>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</si>
  <si>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</si>
  <si>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</si>
  <si>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</si>
  <si>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</si>
  <si>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</si>
  <si>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</si>
  <si>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</si>
  <si>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</si>
  <si>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</si>
  <si>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</si>
  <si>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</si>
  <si>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</si>
  <si>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</si>
  <si>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</si>
  <si>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</si>
  <si>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</si>
  <si>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</si>
  <si>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</si>
  <si>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</si>
  <si>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</si>
  <si>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</si>
  <si>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</si>
  <si>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</si>
  <si>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</si>
  <si>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</si>
  <si>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</si>
  <si>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</si>
  <si>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</si>
  <si>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</si>
  <si>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</si>
  <si>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</si>
  <si>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</si>
  <si>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</si>
  <si>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</si>
  <si>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</si>
  <si>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</si>
  <si>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</si>
  <si>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</si>
  <si>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</si>
  <si>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</si>
  <si>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</si>
  <si>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</si>
  <si>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</si>
  <si>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</si>
  <si>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</si>
  <si>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</si>
  <si>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</si>
  <si>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</si>
  <si>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</si>
  <si>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</si>
  <si>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</si>
  <si>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</si>
  <si>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</si>
  <si>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</si>
  <si>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</si>
  <si>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</si>
  <si>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</si>
  <si>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</si>
  <si>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</si>
  <si>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</si>
  <si>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</si>
  <si>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</si>
  <si>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</si>
  <si>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</si>
  <si>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</si>
  <si>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</si>
  <si>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</si>
  <si>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</si>
  <si>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</si>
  <si>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</si>
  <si>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</si>
  <si>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</si>
  <si>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</si>
  <si>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</si>
  <si>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</si>
  <si>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</si>
  <si>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</si>
  <si>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</si>
  <si>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</si>
  <si>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</si>
  <si>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</si>
  <si>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</si>
  <si>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</si>
  <si>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</si>
  <si>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</si>
  <si>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</si>
  <si>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</si>
  <si>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</si>
  <si>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Viet Nam</t>
  </si>
  <si>
    <t>National Baseline Survey on Hygiene and Environmental Sanitation in Rural Vietnam</t>
  </si>
  <si>
    <t>Survey</t>
  </si>
  <si>
    <t xml:space="preserve">The year is unclear, but is assumed to be 2006 since the data were collected as part of a baseline for assessment against a policy passed in 2005. Includes kindergartens, primary and lower secondary schools. No water data reported. </t>
  </si>
  <si>
    <t>Septic tank</t>
  </si>
  <si>
    <t>Double-vault</t>
  </si>
  <si>
    <t>Sulabh</t>
  </si>
  <si>
    <t>Others</t>
  </si>
  <si>
    <t xml:space="preserve">The year is unclear, but is assumed to be 2006 since the data were collected as part of a baseline for assessment against a policy passed in 2005. Includes kindergartens, primary and lower secondary schools. </t>
  </si>
  <si>
    <t>Handwashing facilities</t>
  </si>
  <si>
    <t>Water availability</t>
  </si>
  <si>
    <t>Soap availability</t>
  </si>
  <si>
    <t>Estimated from soap availability</t>
  </si>
  <si>
    <t xml:space="preserve">The year is unclear, but is assumed to be 2006 since the data were collected as part of a baseline for assessment against a policy passed in 2005. Includes kindergartens, primary and lower secondary schools. Pre-primary, primary and secondary estimates are rural only and set to not used. The rural estimate is based on a weighted average using the school age population for each level. </t>
  </si>
  <si>
    <t>No</t>
  </si>
  <si>
    <t>Young Lives School Survey, 2011-12: Evidence from Vietnam (microdata)</t>
  </si>
  <si>
    <t>School's own tap</t>
  </si>
  <si>
    <t>School's own well</t>
  </si>
  <si>
    <t>Spring</t>
  </si>
  <si>
    <t>Tanker truck</t>
  </si>
  <si>
    <t>Bottled water provided by school</t>
  </si>
  <si>
    <t>Children bring drinking water from home</t>
  </si>
  <si>
    <t>Other</t>
  </si>
  <si>
    <t>Working and useable toilets or latrines for children</t>
  </si>
  <si>
    <t>Separate working and useable toilets for girls and boys</t>
  </si>
  <si>
    <t>No hygiene data.</t>
  </si>
  <si>
    <t>Young Lives School Survey, 2016-17: Evidence from Vietnam (microdata)</t>
  </si>
  <si>
    <t>Public tap</t>
  </si>
  <si>
    <t>Public well</t>
  </si>
  <si>
    <t>Bottled water provided to school</t>
  </si>
  <si>
    <t>Students bring drinking water from home</t>
  </si>
  <si>
    <t>Improved and available</t>
  </si>
  <si>
    <t>Working toilets</t>
  </si>
  <si>
    <t>Separate toilets for male and female students</t>
  </si>
  <si>
    <t>Separate working toilets</t>
  </si>
  <si>
    <t xml:space="preserve">Includes primary schools only. Primary schools were surveyed from 5 districts spread across Viet Nam, but is not nationally-representative and therefore not used. 92 schools sites were included (some of these are satellite schools). Rural and urban schools were surveyed but an urban/rural indicator is not included in the microdata. Students bringing water from home is classified as unimproved since this is not provided by the school and might suggest that the school water (if there is water) is not of high quality. The data on improved are not used since a large proportion report students bringing water from home and it is unclear if the school also has an improved drinking water facility where the primary source of drinking water is students bringing from home. </t>
  </si>
  <si>
    <t xml:space="preserve">Includes upper secondary schools only. Primary schools were surveyed from 5 districts spread across Viet Nam, but is not nationally-representative and therefore not used. Students bringing water from home is classified as unimproved since this is not provided by the school and might suggest that the school water (if there is water) is not of high quality. Rural and urban estimates are not used since only upper primary schools are included. </t>
  </si>
  <si>
    <t xml:space="preserve">Includes upper secondary schools only. Primary schools were surveyed from 5 districts spread across Viet Nam, but is not nationally-representative and therefore not used. Rural and urban estimates are not used since only upper primary schools are included. </t>
  </si>
  <si>
    <t>Includes primary schools only. Primary schools were surveyed from 5 districts spread across Viet Nam, but is not nationally-representative and therefore not used. 92 schools sites were included (some of these are satellite schools). Rural and urban schools were surveyed but an urban/rural indicator is not included in the microdata.</t>
  </si>
  <si>
    <t>VNM_2006_SUR</t>
  </si>
  <si>
    <t>VNM_2012_YL</t>
  </si>
  <si>
    <t>VNM_2017_YL</t>
  </si>
  <si>
    <t>2006</t>
  </si>
  <si>
    <t>2012</t>
  </si>
  <si>
    <t>2017</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</si>
  <si>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</si>
  <si>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</si>
  <si>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</si>
  <si>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</si>
  <si>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</si>
  <si>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</si>
  <si>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</si>
  <si>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</si>
  <si>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</si>
  <si>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</si>
  <si>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</si>
  <si>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</si>
  <si>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</si>
  <si>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</si>
  <si>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</si>
  <si>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</si>
  <si>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UNESCO UIS (http://data.uis.unesco.org/)</t>
  </si>
  <si>
    <t>VNM_2019_UIS</t>
  </si>
  <si>
    <t>The national estimate is based on Primary schools.</t>
  </si>
  <si>
    <t>Basic sanitation facilities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</si>
  <si>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</si>
  <si>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</si>
  <si>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</si>
  <si>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</si>
  <si>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</si>
  <si>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</si>
  <si>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VNM_2021_UIS</t>
  </si>
  <si>
    <t>VNM_2022_UIS</t>
  </si>
  <si>
    <t>The national estimate is based on primary and secondary schools.</t>
  </si>
  <si>
    <t>Basic drinking water</t>
  </si>
  <si>
    <t>The national estimate is based on primary schools.</t>
  </si>
  <si>
    <t>Basic handwashing facilities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</si>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</sst>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theme="0" tint="-0.048951689199499"/>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dotted">
        <color theme="0" tint="-0.048951689199499"/>
      </left>
      <right/>
      <top/>
      <bottom/>
      <diagonal/>
    </border>
    <border>
      <left style="dotted">
        <color theme="0" tint="-0.048951689199499"/>
      </left>
      <right/>
      <top/>
      <bottom style="thin">
        <color theme="0" tint="-0.24994659260842"/>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2"/>
    <xf numFmtId="0" fontId="15" fillId="0" borderId="72"/>
    <xf numFmtId="0" fontId="15" fillId="0" borderId="72"/>
    <xf numFmtId="0" fontId="19" fillId="0" borderId="72"/>
    <xf numFmtId="0" fontId="50" fillId="0" borderId="72" applyNumberFormat="false" applyFill="false" applyBorder="false" applyAlignment="false" applyProtection="false"/>
    <xf numFmtId="0" fontId="22" fillId="0" borderId="72" applyNumberFormat="false" applyFill="false" applyBorder="false" applyAlignment="false" applyProtection="false"/>
    <xf numFmtId="0" fontId="58" fillId="20" borderId="72">
      <alignment horizontal="center" vertical="center"/>
    </xf>
    <xf numFmtId="0" fontId="85" fillId="0" borderId="0" applyNumberFormat="false" applyFill="false" applyBorder="false" applyAlignment="false" applyProtection="false"/>
    <xf numFmtId="0" fontId="19" fillId="0" borderId="91"/>
    <xf numFmtId="0" fontId="15" fillId="0" borderId="91"/>
    <xf numFmtId="0" fontId="19" fillId="0" borderId="91"/>
  </cellStyleXfs>
  <cellXfs count="1023">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4" xfId="0" applyFont="true" applyBorder="true" applyAlignment="true">
      <alignment horizontal="left" vertical="center" wrapText="true"/>
    </xf>
    <xf numFmtId="1" fontId="65" fillId="30" borderId="65" xfId="0" applyNumberFormat="true" applyFont="true" applyFill="true" applyBorder="true" applyAlignment="true" applyProtection="true">
      <alignment horizontal="center" vertical="center"/>
    </xf>
    <xf numFmtId="1" fontId="66" fillId="31" borderId="66" xfId="0" applyNumberFormat="true" applyFont="true" applyFill="true" applyBorder="true" applyAlignment="true" applyProtection="true">
      <alignment horizontal="center" vertical="center"/>
    </xf>
    <xf numFmtId="164" fontId="72" fillId="37" borderId="67" xfId="0" applyNumberFormat="true" applyFont="true" applyFill="true" applyBorder="true" applyAlignment="true" applyProtection="true">
      <alignment horizontal="center" vertical="center"/>
    </xf>
    <xf numFmtId="0" fontId="73" fillId="38" borderId="68" xfId="0" applyNumberFormat="true" applyFont="true" applyFill="true" applyBorder="true" applyAlignment="true" applyProtection="true">
      <alignment horizontal="center" vertical="center"/>
    </xf>
    <xf numFmtId="0" fontId="74" fillId="39" borderId="69" xfId="0" applyNumberFormat="true" applyFont="true" applyFill="true" applyBorder="true" applyAlignment="true" applyProtection="true">
      <alignment horizontal="center" vertical="center"/>
    </xf>
    <xf numFmtId="0" fontId="75" fillId="40" borderId="70" xfId="0" applyNumberFormat="true" applyFont="true" applyFill="true" applyBorder="true" applyAlignment="true" applyProtection="true">
      <alignment horizontal="center" vertical="center"/>
    </xf>
    <xf numFmtId="0" fontId="76" fillId="41" borderId="71" xfId="0" applyNumberFormat="true" applyFont="true" applyFill="true" applyBorder="true" applyAlignment="true" applyProtection="true">
      <alignment horizontal="center" vertical="center"/>
    </xf>
    <xf numFmtId="0" fontId="19" fillId="0" borderId="72" xfId="12"/>
    <xf numFmtId="0" fontId="3" fillId="29" borderId="39" xfId="14" applyFont="true" applyFill="true" applyBorder="true" applyAlignment="true">
      <alignment horizontal="center"/>
    </xf>
    <xf numFmtId="0" fontId="3" fillId="4" borderId="72" xfId="14" applyFont="true" applyFill="true" applyBorder="true" applyAlignment="true">
      <alignment horizontal="center"/>
    </xf>
    <xf numFmtId="0" fontId="3" fillId="28" borderId="72" xfId="14" applyFont="true" applyFill="true" applyBorder="true" applyAlignment="true">
      <alignment horizontal="center"/>
    </xf>
    <xf numFmtId="0" fontId="3" fillId="29" borderId="72" xfId="14" applyFont="true" applyFill="true" applyBorder="true" applyAlignment="true">
      <alignment horizontal="center"/>
    </xf>
    <xf numFmtId="0" fontId="10" fillId="27" borderId="63"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2"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29"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29"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64"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29" borderId="39" xfId="14" applyNumberFormat="true" applyFont="true" applyFill="true" applyBorder="true" applyAlignment="true">
      <alignment horizontal="center"/>
    </xf>
    <xf numFmtId="164" fontId="8" fillId="27" borderId="63" xfId="14" applyNumberFormat="true" applyFont="true" applyFill="true" applyBorder="true" applyAlignment="true">
      <alignment horizontal="center" wrapText="true"/>
    </xf>
    <xf numFmtId="0" fontId="19" fillId="0" borderId="72" xfId="12" applyFill="true"/>
    <xf numFmtId="0" fontId="19" fillId="0" borderId="72" xfId="12" applyAlignment="true">
      <alignment horizontal="left"/>
    </xf>
    <xf numFmtId="0" fontId="19" fillId="0" borderId="72" xfId="12" applyAlignment="true">
      <alignment horizontal="center"/>
    </xf>
    <xf numFmtId="0" fontId="19" fillId="0" borderId="72" xfId="12" applyAlignment="true">
      <alignment horizontal="right"/>
    </xf>
    <xf numFmtId="0" fontId="7" fillId="0" borderId="1" xfId="12" applyFont="true" applyFill="true" applyBorder="true"/>
    <xf numFmtId="0" fontId="7" fillId="0" borderId="72" xfId="12" applyFont="true" applyFill="true" applyBorder="true"/>
    <xf numFmtId="0" fontId="19" fillId="0" borderId="3" xfId="12" applyFill="true" applyBorder="true"/>
    <xf numFmtId="0" fontId="7" fillId="0" borderId="72" xfId="12" applyFont="true" applyFill="true"/>
    <xf numFmtId="0" fontId="33" fillId="0" borderId="72" xfId="12" applyFont="true" applyFill="true"/>
    <xf numFmtId="0" fontId="33" fillId="0" borderId="1" xfId="12" applyFont="true" applyFill="true" applyBorder="true"/>
    <xf numFmtId="0" fontId="33" fillId="0" borderId="3" xfId="12" applyFont="true" applyFill="true" applyBorder="true"/>
    <xf numFmtId="0" fontId="33" fillId="0" borderId="72" xfId="12" applyFont="true"/>
    <xf numFmtId="0" fontId="10" fillId="42" borderId="63"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63" xfId="14" applyFont="true" applyFill="true" applyBorder="true" applyAlignment="true">
      <alignment vertical="center" textRotation="90" wrapText="true"/>
    </xf>
    <xf numFmtId="0" fontId="3" fillId="44" borderId="72" xfId="14" applyFont="true" applyFill="true" applyBorder="true" applyAlignment="true">
      <alignment horizontal="center"/>
    </xf>
    <xf numFmtId="0" fontId="10" fillId="42" borderId="64"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64"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63"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63"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2" xfId="14" applyFont="true" applyFill="true"/>
    <xf numFmtId="0" fontId="11" fillId="2" borderId="72" xfId="14" applyFont="true" applyFill="true"/>
    <xf numFmtId="0" fontId="19" fillId="2" borderId="72" xfId="15" applyFill="true"/>
    <xf numFmtId="0" fontId="19" fillId="0" borderId="72" xfId="15"/>
    <xf numFmtId="0" fontId="20" fillId="2" borderId="72" xfId="14" applyFont="true" applyFill="true" applyAlignment="true">
      <alignment horizontal="center"/>
    </xf>
    <xf numFmtId="0" fontId="19" fillId="2" borderId="72" xfId="15" applyFont="true" applyFill="true"/>
    <xf numFmtId="0" fontId="38" fillId="2" borderId="72" xfId="14" applyFont="true" applyFill="true" applyAlignment="true">
      <alignment horizontal="center" vertical="center" wrapText="true"/>
    </xf>
    <xf numFmtId="0" fontId="7" fillId="2" borderId="72" xfId="14" applyFont="true" applyFill="true" applyAlignment="true">
      <alignment horizontal="left" indent="1"/>
    </xf>
    <xf numFmtId="0" fontId="47" fillId="2" borderId="72" xfId="14" applyFont="true" applyFill="true" applyAlignment="true">
      <alignment horizontal="center" vertical="center" wrapText="true"/>
    </xf>
    <xf numFmtId="0" fontId="21" fillId="2" borderId="72" xfId="14" applyFont="true" applyFill="true" applyAlignment="true">
      <alignment horizontal="center"/>
    </xf>
    <xf numFmtId="0" fontId="48" fillId="2" borderId="72" xfId="14" applyFont="true" applyFill="true" applyAlignment="true">
      <alignment horizontal="center"/>
    </xf>
    <xf numFmtId="0" fontId="64" fillId="41" borderId="72" xfId="13" applyNumberFormat="true" applyFont="true" applyFill="true" applyBorder="true" applyAlignment="true" applyProtection="true">
      <alignment horizontal="center"/>
    </xf>
    <xf numFmtId="0" fontId="19" fillId="2" borderId="72" xfId="15" applyFill="true" applyBorder="true"/>
    <xf numFmtId="0" fontId="11" fillId="2" borderId="72" xfId="14" applyFont="true" applyFill="true" applyBorder="true"/>
    <xf numFmtId="0" fontId="6" fillId="2" borderId="72" xfId="14" applyFont="true" applyFill="true" applyBorder="true" applyAlignment="true">
      <alignment horizontal="center"/>
    </xf>
    <xf numFmtId="0" fontId="28" fillId="2" borderId="72" xfId="14" applyFont="true" applyFill="true" applyBorder="true" applyAlignment="true">
      <alignment horizontal="center"/>
    </xf>
    <xf numFmtId="0" fontId="49" fillId="2" borderId="72" xfId="14" applyFont="true" applyFill="true" applyBorder="true"/>
    <xf numFmtId="0" fontId="51" fillId="2" borderId="72" xfId="16" applyFont="true" applyFill="true" applyBorder="true" applyAlignment="true">
      <alignment horizontal="center"/>
    </xf>
    <xf numFmtId="0" fontId="51" fillId="2" borderId="72" xfId="17" applyFont="true" applyFill="true" applyBorder="true" applyAlignment="true">
      <alignment horizontal="center"/>
    </xf>
    <xf numFmtId="0" fontId="23" fillId="2" borderId="72" xfId="16" applyFont="true" applyFill="true" applyBorder="true" applyAlignment="true">
      <alignment horizontal="center"/>
    </xf>
    <xf numFmtId="0" fontId="27" fillId="2" borderId="72" xfId="14" applyFont="true" applyFill="true" applyBorder="true" applyAlignment="true">
      <alignment horizontal="center"/>
    </xf>
    <xf numFmtId="0" fontId="52" fillId="2" borderId="72" xfId="14" applyFont="true" applyFill="true" applyBorder="true"/>
    <xf numFmtId="0" fontId="53" fillId="2" borderId="72" xfId="16" applyFont="true" applyFill="true" applyBorder="true" applyAlignment="true">
      <alignment horizontal="center"/>
    </xf>
    <xf numFmtId="0" fontId="54" fillId="2" borderId="72" xfId="14" applyFont="true" applyFill="true" applyBorder="true"/>
    <xf numFmtId="0" fontId="55" fillId="2" borderId="72" xfId="14" applyFont="true" applyFill="true" applyBorder="true"/>
    <xf numFmtId="0" fontId="56" fillId="2" borderId="72" xfId="14" applyFont="true" applyFill="true" applyBorder="true"/>
    <xf numFmtId="0" fontId="57" fillId="2" borderId="72" xfId="16" applyFont="true" applyFill="true" applyBorder="true" applyAlignment="true">
      <alignment horizontal="center"/>
    </xf>
    <xf numFmtId="0" fontId="58" fillId="2" borderId="72" xfId="18" applyFill="true">
      <alignment horizontal="center" vertical="center"/>
    </xf>
    <xf numFmtId="0" fontId="59" fillId="45" borderId="72" xfId="18" applyFont="true" applyFill="true">
      <alignment horizontal="center" vertical="center"/>
    </xf>
    <xf numFmtId="0" fontId="2" fillId="2" borderId="72" xfId="14" applyFont="true" applyFill="true"/>
    <xf numFmtId="0" fontId="24" fillId="2" borderId="72" xfId="14" applyFont="true" applyFill="true" applyAlignment="true">
      <alignment horizontal="left" indent="1"/>
    </xf>
    <xf numFmtId="0" fontId="23" fillId="2" borderId="72" xfId="16" applyFont="true" applyFill="true" applyAlignment="true">
      <alignment horizontal="left" indent="1"/>
    </xf>
    <xf numFmtId="0" fontId="25" fillId="2" borderId="72" xfId="14" applyFont="true" applyFill="true" applyAlignment="true">
      <alignment horizontal="left" indent="1"/>
    </xf>
    <xf numFmtId="0" fontId="23" fillId="2" borderId="72" xfId="16" applyFont="true" applyFill="true" applyAlignment="true">
      <alignment horizontal="left" indent="2"/>
    </xf>
    <xf numFmtId="0" fontId="33" fillId="0" borderId="72" xfId="15" applyFont="true"/>
    <xf numFmtId="0" fontId="81" fillId="2" borderId="72"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2" xfId="12" applyFont="true" applyFill="true" applyAlignment="true">
      <alignment horizontal="left"/>
    </xf>
    <xf numFmtId="0" fontId="3" fillId="2" borderId="72" xfId="14" applyFont="true" applyFill="true" applyAlignment="true">
      <alignment horizontal="left"/>
    </xf>
    <xf numFmtId="0" fontId="3" fillId="2" borderId="72" xfId="14" applyFont="true" applyFill="true" applyAlignment="true">
      <alignment horizontal="center"/>
    </xf>
    <xf numFmtId="1" fontId="3" fillId="2" borderId="72" xfId="14" applyNumberFormat="true" applyFont="true" applyFill="true"/>
    <xf numFmtId="164" fontId="3" fillId="4" borderId="72" xfId="14" applyNumberFormat="true" applyFont="true" applyFill="true" applyAlignment="true">
      <alignment horizontal="center"/>
    </xf>
    <xf numFmtId="164" fontId="3" fillId="28" borderId="72" xfId="14" applyNumberFormat="true" applyFont="true" applyFill="true" applyAlignment="true">
      <alignment horizontal="center"/>
    </xf>
    <xf numFmtId="164" fontId="3" fillId="29" borderId="72" xfId="14" applyNumberFormat="true" applyFont="true" applyFill="true" applyAlignment="true">
      <alignment horizontal="center"/>
    </xf>
    <xf numFmtId="0" fontId="3" fillId="2" borderId="72"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29"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64"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29" borderId="38" xfId="14" applyNumberFormat="true" applyFont="true" applyFill="true" applyBorder="true" applyAlignment="true">
      <alignment horizontal="center"/>
    </xf>
    <xf numFmtId="164" fontId="8" fillId="43" borderId="64" xfId="14" applyNumberFormat="true" applyFont="true" applyFill="true" applyBorder="true" applyAlignment="true">
      <alignment horizontal="center" wrapText="true"/>
    </xf>
    <xf numFmtId="164" fontId="8" fillId="27" borderId="64" xfId="14" applyNumberFormat="true" applyFont="true" applyFill="true" applyBorder="true" applyAlignment="true">
      <alignment horizontal="center" wrapText="true"/>
    </xf>
    <xf numFmtId="0" fontId="67" fillId="32" borderId="71" xfId="0" applyNumberFormat="true" applyFont="true" applyFill="true" applyBorder="true" applyAlignment="true" applyProtection="true">
      <alignment horizontal="center" vertical="center"/>
    </xf>
    <xf numFmtId="164" fontId="68" fillId="33" borderId="71" xfId="0" applyNumberFormat="true" applyFont="true" applyFill="true" applyBorder="true" applyAlignment="true" applyProtection="true">
      <alignment horizontal="center" vertical="center"/>
    </xf>
    <xf numFmtId="0" fontId="69" fillId="34" borderId="71" xfId="0" applyNumberFormat="true" applyFont="true" applyFill="true" applyBorder="true" applyAlignment="true" applyProtection="true">
      <alignment horizontal="center" vertical="center"/>
    </xf>
    <xf numFmtId="0" fontId="70" fillId="35" borderId="71" xfId="0" applyNumberFormat="true" applyFont="true" applyFill="true" applyBorder="true" applyAlignment="true" applyProtection="true">
      <alignment horizontal="center" vertical="center"/>
    </xf>
    <xf numFmtId="0" fontId="71" fillId="36" borderId="71"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2"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2" xfId="16" applyFont="true" applyFill="true" applyBorder="true" applyAlignment="true">
      <alignment horizontal="center"/>
    </xf>
    <xf numFmtId="0" fontId="83" fillId="2" borderId="72" xfId="16" applyFont="true" applyFill="true" applyBorder="true" applyAlignment="true">
      <alignment horizontal="center"/>
    </xf>
    <xf numFmtId="0" fontId="84" fillId="2" borderId="72"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4" xfId="0" applyFont="true" applyBorder="true" applyAlignment="true">
      <alignment horizontal="left" vertical="center" wrapText="true"/>
    </xf>
    <xf numFmtId="0" fontId="0" fillId="0" borderId="90"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29"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0" fontId="97" fillId="0" borderId="91" xfId="0" applyNumberFormat="true" applyFont="true" applyBorder="true" applyAlignment="true" applyProtection="true"/>
    <xf numFmtId="0" fontId="3" fillId="0" borderId="24"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1" fontId="98" fillId="49" borderId="92" xfId="0" applyNumberFormat="true" applyFont="true" applyFill="true" applyBorder="true" applyAlignment="true" applyProtection="true">
      <alignment horizontal="center" vertical="center"/>
    </xf>
    <xf numFmtId="1" fontId="99" fillId="50" borderId="93" xfId="0" applyNumberFormat="true" applyFont="true" applyFill="true" applyBorder="true" applyAlignment="true" applyProtection="true">
      <alignment horizontal="center" vertical="center"/>
    </xf>
    <xf numFmtId="1" fontId="100" fillId="51" borderId="94" xfId="0" applyNumberFormat="true" applyFont="true" applyFill="true" applyBorder="true" applyAlignment="true" applyProtection="true">
      <alignment horizontal="center" vertical="center"/>
    </xf>
    <xf numFmtId="1" fontId="101" fillId="52" borderId="95" xfId="0" applyNumberFormat="true" applyFont="true" applyFill="true" applyBorder="true" applyAlignment="true" applyProtection="true">
      <alignment horizontal="center" vertical="center"/>
    </xf>
    <xf numFmtId="1" fontId="102" fillId="53" borderId="96" xfId="0" applyNumberFormat="true" applyFont="true" applyFill="true" applyBorder="true" applyAlignment="true" applyProtection="true">
      <alignment horizontal="center" vertical="center"/>
    </xf>
    <xf numFmtId="1" fontId="103" fillId="54" borderId="97" xfId="0" applyNumberFormat="true" applyFont="true" applyFill="true" applyBorder="true" applyAlignment="true" applyProtection="true">
      <alignment horizontal="center" vertical="center"/>
    </xf>
    <xf numFmtId="1" fontId="104" fillId="55" borderId="98" xfId="0" applyNumberFormat="true" applyFont="true" applyFill="true" applyBorder="true" applyAlignment="true" applyProtection="true">
      <alignment horizontal="center" vertical="center"/>
    </xf>
    <xf numFmtId="1" fontId="105" fillId="56" borderId="99" xfId="0" applyNumberFormat="true" applyFont="true" applyFill="true" applyBorder="true" applyAlignment="true" applyProtection="true">
      <alignment horizontal="center" vertical="center"/>
    </xf>
    <xf numFmtId="1" fontId="106" fillId="57" borderId="100" xfId="0" applyNumberFormat="true" applyFont="true" applyFill="true" applyBorder="true" applyAlignment="true" applyProtection="true">
      <alignment horizontal="center" vertical="center"/>
    </xf>
    <xf numFmtId="1" fontId="107" fillId="58" borderId="101" xfId="0" applyNumberFormat="true" applyFont="true" applyFill="true" applyBorder="true" applyAlignment="true" applyProtection="true">
      <alignment horizontal="center" vertical="center"/>
    </xf>
    <xf numFmtId="1" fontId="108" fillId="59" borderId="102" xfId="0" applyNumberFormat="true" applyFont="true" applyFill="true" applyBorder="true" applyAlignment="true" applyProtection="true">
      <alignment horizontal="center" vertical="center"/>
    </xf>
    <xf numFmtId="1" fontId="109" fillId="60" borderId="103" xfId="0" applyNumberFormat="true" applyFont="true" applyFill="true" applyBorder="true" applyAlignment="true" applyProtection="true">
      <alignment horizontal="center" vertical="center"/>
    </xf>
    <xf numFmtId="1" fontId="110" fillId="61" borderId="104" xfId="0" applyNumberFormat="true" applyFont="true" applyFill="true" applyBorder="true" applyAlignment="true" applyProtection="true">
      <alignment horizontal="center" vertical="center"/>
    </xf>
    <xf numFmtId="1" fontId="111" fillId="62" borderId="105" xfId="0" applyNumberFormat="true" applyFont="true" applyFill="true" applyBorder="true" applyAlignment="true" applyProtection="true">
      <alignment horizontal="center" vertical="center"/>
    </xf>
    <xf numFmtId="1" fontId="112" fillId="63" borderId="106" xfId="0" applyNumberFormat="true" applyFont="true" applyFill="true" applyBorder="true" applyAlignment="true" applyProtection="true">
      <alignment horizontal="center" vertical="center"/>
    </xf>
    <xf numFmtId="1" fontId="113" fillId="64" borderId="107" xfId="0" applyNumberFormat="true" applyFont="true" applyFill="true" applyBorder="true" applyAlignment="true" applyProtection="true">
      <alignment horizontal="center" vertical="center"/>
    </xf>
    <xf numFmtId="1" fontId="114" fillId="65" borderId="108" xfId="0" applyNumberFormat="true" applyFont="true" applyFill="true" applyBorder="true" applyAlignment="true" applyProtection="true">
      <alignment horizontal="center" vertical="center"/>
    </xf>
    <xf numFmtId="1" fontId="115" fillId="66" borderId="109" xfId="0" applyNumberFormat="true" applyFont="true" applyFill="true" applyBorder="true" applyAlignment="true" applyProtection="true">
      <alignment horizontal="center" vertical="center"/>
    </xf>
    <xf numFmtId="1" fontId="116" fillId="67" borderId="110" xfId="0" applyNumberFormat="true" applyFont="true" applyFill="true" applyBorder="true" applyAlignment="true" applyProtection="true">
      <alignment horizontal="center" vertical="center"/>
    </xf>
    <xf numFmtId="1" fontId="117" fillId="68" borderId="111" xfId="0" applyNumberFormat="true" applyFont="true" applyFill="true" applyBorder="true" applyAlignment="true" applyProtection="true">
      <alignment horizontal="center" vertical="center"/>
    </xf>
    <xf numFmtId="1" fontId="118" fillId="69" borderId="112" xfId="0" applyNumberFormat="true" applyFont="true" applyFill="true" applyBorder="true" applyAlignment="true" applyProtection="true">
      <alignment horizontal="center" vertical="center"/>
    </xf>
    <xf numFmtId="1" fontId="119" fillId="70" borderId="113" xfId="0" applyNumberFormat="true" applyFont="true" applyFill="true" applyBorder="true" applyAlignment="true" applyProtection="true">
      <alignment horizontal="center" vertical="center"/>
    </xf>
    <xf numFmtId="1" fontId="120" fillId="71" borderId="114" xfId="0" applyNumberFormat="true" applyFont="true" applyFill="true" applyBorder="true" applyAlignment="true" applyProtection="true">
      <alignment horizontal="center" vertical="center"/>
    </xf>
    <xf numFmtId="0" fontId="121" fillId="72" borderId="115" xfId="0" applyNumberFormat="true" applyFont="true" applyFill="true" applyBorder="true" applyAlignment="true" applyProtection="true">
      <alignment horizontal="center" vertical="center"/>
    </xf>
    <xf numFmtId="164" fontId="122" fillId="73" borderId="116" xfId="0" applyNumberFormat="true" applyFont="true" applyFill="true" applyBorder="true" applyAlignment="true" applyProtection="true">
      <alignment horizontal="center" vertical="center"/>
    </xf>
    <xf numFmtId="0" fontId="123" fillId="74" borderId="117" xfId="0" applyNumberFormat="true" applyFont="true" applyFill="true" applyBorder="true" applyAlignment="true" applyProtection="true">
      <alignment horizontal="center" vertical="center"/>
    </xf>
    <xf numFmtId="0" fontId="124" fillId="75" borderId="118" xfId="0" applyNumberFormat="true" applyFont="true" applyFill="true" applyBorder="true" applyAlignment="true" applyProtection="true">
      <alignment horizontal="center" vertical="center"/>
    </xf>
    <xf numFmtId="0" fontId="125" fillId="76" borderId="119" xfId="0" applyNumberFormat="true" applyFont="true" applyFill="true" applyBorder="true" applyAlignment="true" applyProtection="true">
      <alignment horizontal="center" vertical="center"/>
    </xf>
    <xf numFmtId="1" fontId="126" fillId="77" borderId="120" xfId="0" applyNumberFormat="true" applyFont="true" applyFill="true" applyBorder="true" applyAlignment="true" applyProtection="true">
      <alignment horizontal="center" vertical="center"/>
    </xf>
    <xf numFmtId="0" fontId="127" fillId="78" borderId="121" xfId="0" applyNumberFormat="true" applyFont="true" applyFill="true" applyBorder="true" applyAlignment="true" applyProtection="true">
      <alignment horizontal="center" vertical="center"/>
    </xf>
    <xf numFmtId="164" fontId="128" fillId="79" borderId="122" xfId="0" applyNumberFormat="true" applyFont="true" applyFill="true" applyBorder="true" applyAlignment="true" applyProtection="true">
      <alignment horizontal="center" vertical="center"/>
    </xf>
    <xf numFmtId="0" fontId="129" fillId="80" borderId="123" xfId="0" applyNumberFormat="true" applyFont="true" applyFill="true" applyBorder="true" applyAlignment="true" applyProtection="true">
      <alignment horizontal="center" vertical="center"/>
    </xf>
    <xf numFmtId="0" fontId="130" fillId="81" borderId="124" xfId="0" applyNumberFormat="true" applyFont="true" applyFill="true" applyBorder="true" applyAlignment="true" applyProtection="true">
      <alignment horizontal="center" vertical="center"/>
    </xf>
    <xf numFmtId="0" fontId="131" fillId="82" borderId="125" xfId="0" applyNumberFormat="true" applyFont="true" applyFill="true" applyBorder="true" applyAlignment="true" applyProtection="true">
      <alignment horizontal="center" vertical="center"/>
    </xf>
    <xf numFmtId="0" fontId="132" fillId="83" borderId="126" xfId="0" applyNumberFormat="true" applyFont="true" applyFill="true" applyBorder="true" applyAlignment="true" applyProtection="true">
      <alignment horizontal="center" vertical="center"/>
    </xf>
    <xf numFmtId="164" fontId="133" fillId="84" borderId="127" xfId="0" applyNumberFormat="true" applyFont="true" applyFill="true" applyBorder="true" applyAlignment="true" applyProtection="true">
      <alignment horizontal="center" vertical="center"/>
    </xf>
    <xf numFmtId="0" fontId="134" fillId="85" borderId="128" xfId="0" applyNumberFormat="true" applyFont="true" applyFill="true" applyBorder="true" applyAlignment="true" applyProtection="true">
      <alignment horizontal="center" vertical="center"/>
    </xf>
    <xf numFmtId="0" fontId="135" fillId="86" borderId="129" xfId="0" applyNumberFormat="true" applyFont="true" applyFill="true" applyBorder="true" applyAlignment="true" applyProtection="true">
      <alignment horizontal="center" vertical="center"/>
    </xf>
    <xf numFmtId="0" fontId="136" fillId="87" borderId="130" xfId="0" applyNumberFormat="true" applyFont="true" applyFill="true" applyBorder="true" applyAlignment="true" applyProtection="true">
      <alignment horizontal="center" vertical="center"/>
    </xf>
    <xf numFmtId="0" fontId="137" fillId="88" borderId="131" xfId="0" applyNumberFormat="true" applyFont="true" applyFill="true" applyBorder="true" applyAlignment="true" applyProtection="true">
      <alignment horizontal="center" vertical="center"/>
    </xf>
    <xf numFmtId="164" fontId="138" fillId="89" borderId="132" xfId="0" applyNumberFormat="true" applyFont="true" applyFill="true" applyBorder="true" applyAlignment="true" applyProtection="true">
      <alignment horizontal="center" vertical="center"/>
    </xf>
    <xf numFmtId="0" fontId="139" fillId="90" borderId="133" xfId="0" applyNumberFormat="true" applyFont="true" applyFill="true" applyBorder="true" applyAlignment="true" applyProtection="true">
      <alignment horizontal="center" vertical="center"/>
    </xf>
    <xf numFmtId="0" fontId="140" fillId="91" borderId="134" xfId="0" applyNumberFormat="true" applyFont="true" applyFill="true" applyBorder="true" applyAlignment="true" applyProtection="true">
      <alignment horizontal="center" vertical="center"/>
    </xf>
    <xf numFmtId="0" fontId="141" fillId="92" borderId="135" xfId="0" applyNumberFormat="true" applyFont="true" applyFill="true" applyBorder="true" applyAlignment="true" applyProtection="true">
      <alignment horizontal="center" vertical="center"/>
    </xf>
    <xf numFmtId="0" fontId="142" fillId="93" borderId="136" xfId="0" applyNumberFormat="true" applyFont="true" applyFill="true" applyBorder="true" applyAlignment="true" applyProtection="true">
      <alignment horizontal="center" vertical="center"/>
    </xf>
    <xf numFmtId="164" fontId="143" fillId="94" borderId="137" xfId="0" applyNumberFormat="true" applyFont="true" applyFill="true" applyBorder="true" applyAlignment="true" applyProtection="true">
      <alignment horizontal="center" vertical="center"/>
    </xf>
    <xf numFmtId="0" fontId="144" fillId="95" borderId="138" xfId="0" applyNumberFormat="true" applyFont="true" applyFill="true" applyBorder="true" applyAlignment="true" applyProtection="true">
      <alignment horizontal="center" vertical="center"/>
    </xf>
    <xf numFmtId="0" fontId="145" fillId="96" borderId="139" xfId="0" applyNumberFormat="true" applyFont="true" applyFill="true" applyBorder="true" applyAlignment="true" applyProtection="true">
      <alignment horizontal="center" vertical="center"/>
    </xf>
    <xf numFmtId="0" fontId="146" fillId="97" borderId="140" xfId="0" applyNumberFormat="true" applyFont="true" applyFill="true" applyBorder="true" applyAlignment="true" applyProtection="true">
      <alignment horizontal="center" vertical="center"/>
    </xf>
    <xf numFmtId="0" fontId="147" fillId="98" borderId="141" xfId="0" applyNumberFormat="true" applyFont="true" applyFill="true" applyBorder="true" applyAlignment="true" applyProtection="true">
      <alignment horizontal="center" vertical="center"/>
    </xf>
    <xf numFmtId="164" fontId="148" fillId="99" borderId="142" xfId="0" applyNumberFormat="true" applyFont="true" applyFill="true" applyBorder="true" applyAlignment="true" applyProtection="true">
      <alignment horizontal="center" vertical="center"/>
    </xf>
    <xf numFmtId="0" fontId="149" fillId="100" borderId="143" xfId="0" applyNumberFormat="true" applyFont="true" applyFill="true" applyBorder="true" applyAlignment="true" applyProtection="true">
      <alignment horizontal="center" vertical="center"/>
    </xf>
    <xf numFmtId="0" fontId="150" fillId="101" borderId="144" xfId="0" applyNumberFormat="true" applyFont="true" applyFill="true" applyBorder="true" applyAlignment="true" applyProtection="true">
      <alignment horizontal="center" vertical="center"/>
    </xf>
    <xf numFmtId="0" fontId="151" fillId="102" borderId="145" xfId="0" applyNumberFormat="true" applyFont="true" applyFill="true" applyBorder="true" applyAlignment="true" applyProtection="true">
      <alignment horizontal="center" vertical="center"/>
    </xf>
    <xf numFmtId="0" fontId="152" fillId="103" borderId="146" xfId="0" applyNumberFormat="true" applyFont="true" applyFill="true" applyBorder="true" applyAlignment="true" applyProtection="true">
      <alignment horizontal="center" vertical="center"/>
    </xf>
    <xf numFmtId="164" fontId="153" fillId="104" borderId="147" xfId="0" applyNumberFormat="true" applyFont="true" applyFill="true" applyBorder="true" applyAlignment="true" applyProtection="true">
      <alignment horizontal="center" vertical="center"/>
    </xf>
    <xf numFmtId="0" fontId="154" fillId="105" borderId="148" xfId="0" applyNumberFormat="true" applyFont="true" applyFill="true" applyBorder="true" applyAlignment="true" applyProtection="true">
      <alignment horizontal="center" vertical="center"/>
    </xf>
    <xf numFmtId="0" fontId="155" fillId="106" borderId="149" xfId="0" applyNumberFormat="true" applyFont="true" applyFill="true" applyBorder="true" applyAlignment="true" applyProtection="true">
      <alignment horizontal="center" vertical="center"/>
    </xf>
    <xf numFmtId="0" fontId="156" fillId="107" borderId="150" xfId="0" applyNumberFormat="true" applyFont="true" applyFill="true" applyBorder="true" applyAlignment="true" applyProtection="true">
      <alignment horizontal="center" vertical="center"/>
    </xf>
    <xf numFmtId="0" fontId="157" fillId="108" borderId="151" xfId="0" applyNumberFormat="true" applyFont="true" applyFill="true" applyBorder="true" applyAlignment="true" applyProtection="true">
      <alignment horizontal="center" vertical="center"/>
    </xf>
    <xf numFmtId="164" fontId="158" fillId="109" borderId="152" xfId="0" applyNumberFormat="true" applyFont="true" applyFill="true" applyBorder="true" applyAlignment="true" applyProtection="true">
      <alignment horizontal="center" vertical="center"/>
    </xf>
    <xf numFmtId="0" fontId="159" fillId="110" borderId="153" xfId="0" applyNumberFormat="true" applyFont="true" applyFill="true" applyBorder="true" applyAlignment="true" applyProtection="true">
      <alignment horizontal="center" vertical="center"/>
    </xf>
    <xf numFmtId="0" fontId="160" fillId="111" borderId="154" xfId="0" applyNumberFormat="true" applyFont="true" applyFill="true" applyBorder="true" applyAlignment="true" applyProtection="true">
      <alignment horizontal="center" vertical="center"/>
    </xf>
    <xf numFmtId="0" fontId="161" fillId="112" borderId="155" xfId="0" applyNumberFormat="true" applyFont="true" applyFill="true" applyBorder="true" applyAlignment="true" applyProtection="true">
      <alignment horizontal="center" vertical="center"/>
    </xf>
    <xf numFmtId="0" fontId="162" fillId="113" borderId="156" xfId="0" applyNumberFormat="true" applyFont="true" applyFill="true" applyBorder="true" applyAlignment="true" applyProtection="true">
      <alignment horizontal="center" vertical="center"/>
    </xf>
    <xf numFmtId="164" fontId="163" fillId="114" borderId="157" xfId="0" applyNumberFormat="true" applyFont="true" applyFill="true" applyBorder="true" applyAlignment="true" applyProtection="true">
      <alignment horizontal="center" vertical="center"/>
    </xf>
    <xf numFmtId="0" fontId="164" fillId="115" borderId="158" xfId="0" applyNumberFormat="true" applyFont="true" applyFill="true" applyBorder="true" applyAlignment="true" applyProtection="true">
      <alignment horizontal="center" vertical="center"/>
    </xf>
    <xf numFmtId="0" fontId="165" fillId="116" borderId="159" xfId="0" applyNumberFormat="true" applyFont="true" applyFill="true" applyBorder="true" applyAlignment="true" applyProtection="true">
      <alignment horizontal="center" vertical="center"/>
    </xf>
    <xf numFmtId="0" fontId="166" fillId="117" borderId="160" xfId="0" applyNumberFormat="true" applyFont="true" applyFill="true" applyBorder="true" applyAlignment="true" applyProtection="true">
      <alignment horizontal="center" vertical="center"/>
    </xf>
    <xf numFmtId="0" fontId="167" fillId="118" borderId="161" xfId="0" applyNumberFormat="true" applyFont="true" applyFill="true" applyBorder="true" applyAlignment="true" applyProtection="true">
      <alignment horizontal="center" vertical="center"/>
    </xf>
    <xf numFmtId="164" fontId="168" fillId="119" borderId="162" xfId="0" applyNumberFormat="true" applyFont="true" applyFill="true" applyBorder="true" applyAlignment="true" applyProtection="true">
      <alignment horizontal="center" vertical="center"/>
    </xf>
    <xf numFmtId="0" fontId="169" fillId="120" borderId="163" xfId="0" applyNumberFormat="true" applyFont="true" applyFill="true" applyBorder="true" applyAlignment="true" applyProtection="true">
      <alignment horizontal="center" vertical="center"/>
    </xf>
    <xf numFmtId="0" fontId="170" fillId="121" borderId="164" xfId="0" applyNumberFormat="true" applyFont="true" applyFill="true" applyBorder="true" applyAlignment="true" applyProtection="true">
      <alignment horizontal="center" vertical="center"/>
    </xf>
    <xf numFmtId="0" fontId="171" fillId="122" borderId="165" xfId="0" applyNumberFormat="true" applyFont="true" applyFill="true" applyBorder="true" applyAlignment="true" applyProtection="true">
      <alignment horizontal="center" vertical="center"/>
    </xf>
    <xf numFmtId="0" fontId="172" fillId="123" borderId="166" xfId="0" applyNumberFormat="true" applyFont="true" applyFill="true" applyBorder="true" applyAlignment="true" applyProtection="true">
      <alignment horizontal="center" vertical="center"/>
    </xf>
    <xf numFmtId="164" fontId="173" fillId="124" borderId="167" xfId="0" applyNumberFormat="true" applyFont="true" applyFill="true" applyBorder="true" applyAlignment="true" applyProtection="true">
      <alignment horizontal="center" vertical="center"/>
    </xf>
    <xf numFmtId="0" fontId="174" fillId="125" borderId="168" xfId="0" applyNumberFormat="true" applyFont="true" applyFill="true" applyBorder="true" applyAlignment="true" applyProtection="true">
      <alignment horizontal="center" vertical="center"/>
    </xf>
    <xf numFmtId="0" fontId="175" fillId="126" borderId="169" xfId="0" applyNumberFormat="true" applyFont="true" applyFill="true" applyBorder="true" applyAlignment="true" applyProtection="true">
      <alignment horizontal="center" vertical="center"/>
    </xf>
    <xf numFmtId="0" fontId="176" fillId="127" borderId="170" xfId="0" applyNumberFormat="true" applyFont="true" applyFill="true" applyBorder="true" applyAlignment="true" applyProtection="true">
      <alignment horizontal="center" vertical="center"/>
    </xf>
    <xf numFmtId="0" fontId="177" fillId="128" borderId="171" xfId="0" applyNumberFormat="true" applyFont="true" applyFill="true" applyBorder="true" applyAlignment="true" applyProtection="true">
      <alignment horizontal="center" vertical="center"/>
    </xf>
    <xf numFmtId="164" fontId="178" fillId="129" borderId="172" xfId="0" applyNumberFormat="true" applyFont="true" applyFill="true" applyBorder="true" applyAlignment="true" applyProtection="true">
      <alignment horizontal="center" vertical="center"/>
    </xf>
    <xf numFmtId="0" fontId="179" fillId="130" borderId="173" xfId="0" applyNumberFormat="true" applyFont="true" applyFill="true" applyBorder="true" applyAlignment="true" applyProtection="true">
      <alignment horizontal="center" vertical="center"/>
    </xf>
    <xf numFmtId="0" fontId="180" fillId="131" borderId="174" xfId="0" applyNumberFormat="true" applyFont="true" applyFill="true" applyBorder="true" applyAlignment="true" applyProtection="true">
      <alignment horizontal="center" vertical="center"/>
    </xf>
    <xf numFmtId="0" fontId="181" fillId="132" borderId="175" xfId="0" applyNumberFormat="true" applyFont="true" applyFill="true" applyBorder="true" applyAlignment="true" applyProtection="true">
      <alignment horizontal="center" vertical="center"/>
    </xf>
    <xf numFmtId="0" fontId="182" fillId="133" borderId="176" xfId="0" applyNumberFormat="true" applyFont="true" applyFill="true" applyBorder="true" applyAlignment="true" applyProtection="true">
      <alignment horizontal="center" vertical="center"/>
    </xf>
    <xf numFmtId="164" fontId="183" fillId="134" borderId="177" xfId="0" applyNumberFormat="true" applyFont="true" applyFill="true" applyBorder="true" applyAlignment="true" applyProtection="true">
      <alignment horizontal="center" vertical="center"/>
    </xf>
    <xf numFmtId="0" fontId="184" fillId="135" borderId="178" xfId="0" applyNumberFormat="true" applyFont="true" applyFill="true" applyBorder="true" applyAlignment="true" applyProtection="true">
      <alignment horizontal="center" vertical="center"/>
    </xf>
    <xf numFmtId="0" fontId="185" fillId="136" borderId="179" xfId="0" applyNumberFormat="true" applyFont="true" applyFill="true" applyBorder="true" applyAlignment="true" applyProtection="true">
      <alignment horizontal="center" vertical="center"/>
    </xf>
    <xf numFmtId="0" fontId="186" fillId="137" borderId="180" xfId="0" applyNumberFormat="true" applyFont="true" applyFill="true" applyBorder="true" applyAlignment="true" applyProtection="true">
      <alignment horizontal="center" vertical="center"/>
    </xf>
    <xf numFmtId="0" fontId="187" fillId="138" borderId="181" xfId="0" applyNumberFormat="true" applyFont="true" applyFill="true" applyBorder="true" applyAlignment="true" applyProtection="true">
      <alignment horizontal="center" vertical="center"/>
    </xf>
    <xf numFmtId="164" fontId="188" fillId="139" borderId="182" xfId="0" applyNumberFormat="true" applyFont="true" applyFill="true" applyBorder="true" applyAlignment="true" applyProtection="true">
      <alignment horizontal="center" vertical="center"/>
    </xf>
    <xf numFmtId="0" fontId="189" fillId="140" borderId="183" xfId="0" applyNumberFormat="true" applyFont="true" applyFill="true" applyBorder="true" applyAlignment="true" applyProtection="true">
      <alignment horizontal="center" vertical="center"/>
    </xf>
    <xf numFmtId="0" fontId="190" fillId="141" borderId="184" xfId="0" applyNumberFormat="true" applyFont="true" applyFill="true" applyBorder="true" applyAlignment="true" applyProtection="true">
      <alignment horizontal="center" vertical="center"/>
    </xf>
    <xf numFmtId="0" fontId="191" fillId="142" borderId="185" xfId="0" applyNumberFormat="true" applyFont="true" applyFill="true" applyBorder="true" applyAlignment="true" applyProtection="true">
      <alignment horizontal="center" vertical="center"/>
    </xf>
    <xf numFmtId="0" fontId="192" fillId="143" borderId="186" xfId="0" applyNumberFormat="true" applyFont="true" applyFill="true" applyBorder="true" applyAlignment="true" applyProtection="true">
      <alignment horizontal="center" vertical="center"/>
    </xf>
    <xf numFmtId="164" fontId="193" fillId="144" borderId="187" xfId="0" applyNumberFormat="true" applyFont="true" applyFill="true" applyBorder="true" applyAlignment="true" applyProtection="true">
      <alignment horizontal="center" vertical="center"/>
    </xf>
    <xf numFmtId="0" fontId="194" fillId="145" borderId="188" xfId="0" applyNumberFormat="true" applyFont="true" applyFill="true" applyBorder="true" applyAlignment="true" applyProtection="true">
      <alignment horizontal="center" vertical="center"/>
    </xf>
    <xf numFmtId="0" fontId="195" fillId="146" borderId="189" xfId="0" applyNumberFormat="true" applyFont="true" applyFill="true" applyBorder="true" applyAlignment="true" applyProtection="true">
      <alignment horizontal="center" vertical="center"/>
    </xf>
    <xf numFmtId="0" fontId="196" fillId="147" borderId="190" xfId="0" applyNumberFormat="true" applyFont="true" applyFill="true" applyBorder="true" applyAlignment="true" applyProtection="true">
      <alignment horizontal="center" vertical="center"/>
    </xf>
    <xf numFmtId="0" fontId="197" fillId="148" borderId="191" xfId="0" applyNumberFormat="true" applyFont="true" applyFill="true" applyBorder="true" applyAlignment="true" applyProtection="true">
      <alignment horizontal="center" vertical="center"/>
    </xf>
    <xf numFmtId="164" fontId="198" fillId="149" borderId="192" xfId="0" applyNumberFormat="true" applyFont="true" applyFill="true" applyBorder="true" applyAlignment="true" applyProtection="true">
      <alignment horizontal="center" vertical="center"/>
    </xf>
    <xf numFmtId="0" fontId="199" fillId="150" borderId="193" xfId="0" applyNumberFormat="true" applyFont="true" applyFill="true" applyBorder="true" applyAlignment="true" applyProtection="true">
      <alignment horizontal="center" vertical="center"/>
    </xf>
    <xf numFmtId="0" fontId="200" fillId="151" borderId="194" xfId="0" applyNumberFormat="true" applyFont="true" applyFill="true" applyBorder="true" applyAlignment="true" applyProtection="true">
      <alignment horizontal="center" vertical="center"/>
    </xf>
    <xf numFmtId="0" fontId="201" fillId="152" borderId="195" xfId="0" applyNumberFormat="true" applyFont="true" applyFill="true" applyBorder="true" applyAlignment="true" applyProtection="true">
      <alignment horizontal="center" vertical="center"/>
    </xf>
    <xf numFmtId="0" fontId="202" fillId="153" borderId="196" xfId="0" applyNumberFormat="true" applyFont="true" applyFill="true" applyBorder="true" applyAlignment="true" applyProtection="true">
      <alignment horizontal="center" vertical="center"/>
    </xf>
    <xf numFmtId="164" fontId="203" fillId="154" borderId="197" xfId="0" applyNumberFormat="true" applyFont="true" applyFill="true" applyBorder="true" applyAlignment="true" applyProtection="true">
      <alignment horizontal="center" vertical="center"/>
    </xf>
    <xf numFmtId="0" fontId="204" fillId="155" borderId="198" xfId="0" applyNumberFormat="true" applyFont="true" applyFill="true" applyBorder="true" applyAlignment="true" applyProtection="true">
      <alignment horizontal="center" vertical="center"/>
    </xf>
    <xf numFmtId="0" fontId="205" fillId="156" borderId="199" xfId="0" applyNumberFormat="true" applyFont="true" applyFill="true" applyBorder="true" applyAlignment="true" applyProtection="true">
      <alignment horizontal="center" vertical="center"/>
    </xf>
    <xf numFmtId="0" fontId="206" fillId="157" borderId="200" xfId="0" applyNumberFormat="true" applyFont="true" applyFill="true" applyBorder="true" applyAlignment="true" applyProtection="true">
      <alignment horizontal="center" vertical="center"/>
    </xf>
    <xf numFmtId="0" fontId="207" fillId="158" borderId="201" xfId="0" applyNumberFormat="true" applyFont="true" applyFill="true" applyBorder="true" applyAlignment="true" applyProtection="true">
      <alignment horizontal="center" vertical="center"/>
    </xf>
    <xf numFmtId="164" fontId="208" fillId="159" borderId="202" xfId="0" applyNumberFormat="true" applyFont="true" applyFill="true" applyBorder="true" applyAlignment="true" applyProtection="true">
      <alignment horizontal="center" vertical="center"/>
    </xf>
    <xf numFmtId="0" fontId="209" fillId="160" borderId="203" xfId="0" applyNumberFormat="true" applyFont="true" applyFill="true" applyBorder="true" applyAlignment="true" applyProtection="true">
      <alignment horizontal="center" vertical="center"/>
    </xf>
    <xf numFmtId="0" fontId="210" fillId="161" borderId="204" xfId="0" applyNumberFormat="true" applyFont="true" applyFill="true" applyBorder="true" applyAlignment="true" applyProtection="true">
      <alignment horizontal="center" vertical="center"/>
    </xf>
    <xf numFmtId="0" fontId="211" fillId="162" borderId="205" xfId="0" applyNumberFormat="true" applyFont="true" applyFill="true" applyBorder="true" applyAlignment="true" applyProtection="true">
      <alignment horizontal="center" vertical="center"/>
    </xf>
    <xf numFmtId="0" fontId="212" fillId="163" borderId="206" xfId="0" applyNumberFormat="true" applyFont="true" applyFill="true" applyBorder="true" applyAlignment="true" applyProtection="true">
      <alignment horizontal="center" vertical="center"/>
    </xf>
    <xf numFmtId="164" fontId="213" fillId="164" borderId="207" xfId="0" applyNumberFormat="true" applyFont="true" applyFill="true" applyBorder="true" applyAlignment="true" applyProtection="true">
      <alignment horizontal="center" vertical="center"/>
    </xf>
    <xf numFmtId="0" fontId="214" fillId="165" borderId="208" xfId="0" applyNumberFormat="true" applyFont="true" applyFill="true" applyBorder="true" applyAlignment="true" applyProtection="true">
      <alignment horizontal="center" vertical="center"/>
    </xf>
    <xf numFmtId="0" fontId="215" fillId="166" borderId="209" xfId="0" applyNumberFormat="true" applyFont="true" applyFill="true" applyBorder="true" applyAlignment="true" applyProtection="true">
      <alignment horizontal="center" vertical="center"/>
    </xf>
    <xf numFmtId="0" fontId="216" fillId="167" borderId="210" xfId="0" applyNumberFormat="true" applyFont="true" applyFill="true" applyBorder="true" applyAlignment="true" applyProtection="true">
      <alignment horizontal="center" vertical="center"/>
    </xf>
    <xf numFmtId="0" fontId="217" fillId="168" borderId="211" xfId="0" applyNumberFormat="true" applyFont="true" applyFill="true" applyBorder="true" applyAlignment="true" applyProtection="true">
      <alignment horizontal="center" vertical="center"/>
    </xf>
    <xf numFmtId="164" fontId="218" fillId="169" borderId="212" xfId="0" applyNumberFormat="true" applyFont="true" applyFill="true" applyBorder="true" applyAlignment="true" applyProtection="true">
      <alignment horizontal="center" vertical="center"/>
    </xf>
    <xf numFmtId="0" fontId="219" fillId="170" borderId="213" xfId="0" applyNumberFormat="true" applyFont="true" applyFill="true" applyBorder="true" applyAlignment="true" applyProtection="true">
      <alignment horizontal="center" vertical="center"/>
    </xf>
    <xf numFmtId="0" fontId="220" fillId="171" borderId="214" xfId="0" applyNumberFormat="true" applyFont="true" applyFill="true" applyBorder="true" applyAlignment="true" applyProtection="true">
      <alignment horizontal="center" vertical="center"/>
    </xf>
    <xf numFmtId="0" fontId="221" fillId="172" borderId="215" xfId="0" applyNumberFormat="true" applyFont="true" applyFill="true" applyBorder="true" applyAlignment="true" applyProtection="true">
      <alignment horizontal="center" vertical="center"/>
    </xf>
    <xf numFmtId="0" fontId="222" fillId="173" borderId="216" xfId="0" applyNumberFormat="true" applyFont="true" applyFill="true" applyBorder="true" applyAlignment="true" applyProtection="true">
      <alignment horizontal="center" vertical="center"/>
    </xf>
    <xf numFmtId="164" fontId="223" fillId="174" borderId="217" xfId="0" applyNumberFormat="true" applyFont="true" applyFill="true" applyBorder="true" applyAlignment="true" applyProtection="true">
      <alignment horizontal="center" vertical="center"/>
    </xf>
    <xf numFmtId="0" fontId="224" fillId="175" borderId="218" xfId="0" applyNumberFormat="true" applyFont="true" applyFill="true" applyBorder="true" applyAlignment="true" applyProtection="true">
      <alignment horizontal="center" vertical="center"/>
    </xf>
    <xf numFmtId="0" fontId="225" fillId="176" borderId="219" xfId="0" applyNumberFormat="true" applyFont="true" applyFill="true" applyBorder="true" applyAlignment="true" applyProtection="true">
      <alignment horizontal="center" vertical="center"/>
    </xf>
    <xf numFmtId="0" fontId="226" fillId="177" borderId="220" xfId="0" applyNumberFormat="true" applyFont="true" applyFill="true" applyBorder="true" applyAlignment="true" applyProtection="true">
      <alignment horizontal="center" vertical="center"/>
    </xf>
    <xf numFmtId="0" fontId="227" fillId="178" borderId="221" xfId="0" applyNumberFormat="true" applyFont="true" applyFill="true" applyBorder="true" applyAlignment="true" applyProtection="true">
      <alignment horizontal="center" vertical="center"/>
    </xf>
    <xf numFmtId="164" fontId="228" fillId="179" borderId="222" xfId="0" applyNumberFormat="true" applyFont="true" applyFill="true" applyBorder="true" applyAlignment="true" applyProtection="true">
      <alignment horizontal="center" vertical="center"/>
    </xf>
    <xf numFmtId="0" fontId="229" fillId="180" borderId="223" xfId="0" applyNumberFormat="true" applyFont="true" applyFill="true" applyBorder="true" applyAlignment="true" applyProtection="true">
      <alignment horizontal="center" vertical="center"/>
    </xf>
    <xf numFmtId="0" fontId="230" fillId="181" borderId="224" xfId="0" applyNumberFormat="true" applyFont="true" applyFill="true" applyBorder="true" applyAlignment="true" applyProtection="true">
      <alignment horizontal="center" vertical="center"/>
    </xf>
    <xf numFmtId="0" fontId="231" fillId="182" borderId="225" xfId="0" applyNumberFormat="true" applyFont="true" applyFill="true" applyBorder="true" applyAlignment="true" applyProtection="true">
      <alignment horizontal="center" vertical="center"/>
    </xf>
    <xf numFmtId="0" fontId="232" fillId="183" borderId="226" xfId="0" applyNumberFormat="true" applyFont="true" applyFill="true" applyBorder="true" applyAlignment="true" applyProtection="true">
      <alignment horizontal="center" vertical="center"/>
    </xf>
    <xf numFmtId="164" fontId="233" fillId="184" borderId="227" xfId="0" applyNumberFormat="true" applyFont="true" applyFill="true" applyBorder="true" applyAlignment="true" applyProtection="true">
      <alignment horizontal="center" vertical="center"/>
    </xf>
    <xf numFmtId="0" fontId="234" fillId="185" borderId="228" xfId="0" applyNumberFormat="true" applyFont="true" applyFill="true" applyBorder="true" applyAlignment="true" applyProtection="true">
      <alignment horizontal="center" vertical="center"/>
    </xf>
    <xf numFmtId="0" fontId="235" fillId="186" borderId="229" xfId="0" applyNumberFormat="true" applyFont="true" applyFill="true" applyBorder="true" applyAlignment="true" applyProtection="true">
      <alignment horizontal="center" vertical="center"/>
    </xf>
    <xf numFmtId="0" fontId="236" fillId="187" borderId="230" xfId="0" applyNumberFormat="true" applyFont="true" applyFill="true" applyBorder="true" applyAlignment="true" applyProtection="true">
      <alignment horizontal="center" vertical="center"/>
    </xf>
    <xf numFmtId="0" fontId="237" fillId="188" borderId="231" xfId="0" applyNumberFormat="true" applyFont="true" applyFill="true" applyBorder="true" applyAlignment="true" applyProtection="true">
      <alignment horizontal="center" vertical="center"/>
    </xf>
    <xf numFmtId="164" fontId="238" fillId="189" borderId="232" xfId="0" applyNumberFormat="true" applyFont="true" applyFill="true" applyBorder="true" applyAlignment="true" applyProtection="true">
      <alignment horizontal="center" vertical="center"/>
    </xf>
    <xf numFmtId="0" fontId="239" fillId="190" borderId="233" xfId="0" applyNumberFormat="true" applyFont="true" applyFill="true" applyBorder="true" applyAlignment="true" applyProtection="true">
      <alignment horizontal="center" vertical="center"/>
    </xf>
    <xf numFmtId="0" fontId="240" fillId="191" borderId="234" xfId="0" applyNumberFormat="true" applyFont="true" applyFill="true" applyBorder="true" applyAlignment="true" applyProtection="true">
      <alignment horizontal="center" vertical="center"/>
    </xf>
    <xf numFmtId="0" fontId="241" fillId="192" borderId="235" xfId="0" applyNumberFormat="true" applyFont="true" applyFill="true" applyBorder="true" applyAlignment="true" applyProtection="true">
      <alignment horizontal="center" vertical="center"/>
    </xf>
    <xf numFmtId="0" fontId="7" fillId="17" borderId="55" xfId="11" applyFont="true" applyFill="true" applyBorder="true" applyAlignment="true">
      <alignment horizontal="center"/>
    </xf>
    <xf numFmtId="0" fontId="4" fillId="2" borderId="72" xfId="14" applyFont="true" applyFill="true" applyBorder="true" applyAlignment="true">
      <alignment horizontal="center" wrapText="true"/>
    </xf>
    <xf numFmtId="0" fontId="4" fillId="2" borderId="72"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2"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2"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2"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0"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2" xfId="0" applyFont="true" applyBorder="true" applyAlignment="true">
      <alignment horizontal="left" vertical="top" wrapText="true"/>
    </xf>
    <xf numFmtId="0" fontId="3" fillId="0" borderId="72" xfId="0" applyFont="true" applyBorder="true" applyAlignment="true">
      <alignment horizontal="left" vertical="top" wrapText="true"/>
    </xf>
    <xf numFmtId="0" fontId="61" fillId="24" borderId="91" xfId="20" applyFont="true" applyFill="true" applyAlignment="true">
      <alignment horizontal="center" vertical="center"/>
    </xf>
    <xf numFmtId="0" fontId="11" fillId="2" borderId="91" xfId="20" applyFont="true" applyFill="true"/>
    <xf numFmtId="0" fontId="61" fillId="2" borderId="91" xfId="20" applyFont="true" applyFill="true" applyAlignment="true">
      <alignment horizontal="center" vertical="center"/>
    </xf>
    <xf numFmtId="0" fontId="77" fillId="2" borderId="91" xfId="20" applyFont="true" applyFill="true"/>
    <xf numFmtId="0" fontId="26" fillId="2" borderId="91" xfId="20" applyFont="true" applyFill="true"/>
    <xf numFmtId="0" fontId="78" fillId="2" borderId="91" xfId="20" applyFont="true" applyFill="true"/>
    <xf numFmtId="0" fontId="63" fillId="2" borderId="91" xfId="20" applyFont="true" applyFill="true"/>
    <xf numFmtId="0" fontId="11" fillId="2" borderId="91" xfId="20" applyFont="true" applyFill="true" applyAlignment="true">
      <alignment vertical="center" wrapText="true"/>
    </xf>
    <xf numFmtId="0" fontId="5" fillId="2" borderId="91" xfId="20" applyFont="true" applyFill="true" applyAlignment="true">
      <alignment vertical="center" wrapText="true"/>
    </xf>
    <xf numFmtId="0" fontId="11" fillId="0" borderId="91" xfId="20" applyFont="true"/>
    <xf numFmtId="0" fontId="7" fillId="2" borderId="91" xfId="20" applyFont="true" applyFill="true"/>
    <xf numFmtId="0" fontId="3" fillId="2" borderId="91" xfId="20" applyFont="true" applyFill="true"/>
    <xf numFmtId="0" fontId="14" fillId="0" borderId="73"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7"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1"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1"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1" xfId="20" applyFont="true" applyFill="true"/>
    <xf numFmtId="0" fontId="16" fillId="2" borderId="91" xfId="20" applyFont="true" applyFill="true" applyAlignment="true">
      <alignment horizontal="left" vertical="center"/>
    </xf>
    <xf numFmtId="0" fontId="242" fillId="42" borderId="91" xfId="22" applyFont="true" applyFill="true" applyAlignment="true">
      <alignment horizontal="left" vertical="center" wrapText="true"/>
    </xf>
    <xf numFmtId="0" fontId="242" fillId="43" borderId="236" xfId="22" applyFont="true" applyFill="true" applyBorder="true" applyAlignment="true">
      <alignment horizontal="left" vertical="center" wrapText="true"/>
    </xf>
    <xf numFmtId="0" fontId="242" fillId="43" borderId="91" xfId="22" applyFont="true" applyFill="true" applyAlignment="true">
      <alignment horizontal="left" vertical="center" wrapText="true"/>
    </xf>
    <xf numFmtId="0" fontId="242" fillId="27" borderId="91" xfId="22" applyFont="true" applyFill="true" applyAlignment="true">
      <alignment horizontal="left" vertical="center" wrapText="true"/>
    </xf>
    <xf numFmtId="0" fontId="16" fillId="193" borderId="91" xfId="22" applyFont="true" applyFill="true" applyAlignment="true">
      <alignment horizontal="left" vertical="center" wrapText="true"/>
    </xf>
    <xf numFmtId="0" fontId="16" fillId="44" borderId="91" xfId="22" applyFont="true" applyFill="true" applyAlignment="true">
      <alignment horizontal="left" vertical="center" wrapText="true"/>
    </xf>
    <xf numFmtId="0" fontId="16" fillId="194" borderId="91" xfId="22" applyFont="true" applyFill="true" applyAlignment="true">
      <alignment horizontal="left" vertical="center" wrapText="true"/>
    </xf>
    <xf numFmtId="1" fontId="243"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4"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51689199499"/>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68.090277139999998</c:v>
                </c:pt>
                <c:pt idx="1">
                  <c:v>1E-10</c:v>
                </c:pt>
                <c:pt idx="2">
                  <c:v>1E-10</c:v>
                </c:pt>
                <c:pt idx="3">
                  <c:v>1E-10</c:v>
                </c:pt>
                <c:pt idx="4">
                  <c:v>77.150000000000006</c:v>
                </c:pt>
                <c:pt idx="5">
                  <c:v>60.982523409999999</c:v>
                </c:pt>
              </c:numCache>
            </c:numRef>
          </c:val>
          <c:extLst>
            <c:ext xmlns:c16="http://schemas.microsoft.com/office/drawing/2014/chart" uri="{C3380CC4-5D6E-409C-BE32-E72D297353CC}">
              <c16:uniqueId val="{00000000-64FB-4D7D-B402-E9CEAA9D06DD}"/>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FB-4D7D-B402-E9CEAA9D06DD}"/>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4FB-4D7D-B402-E9CEAA9D06DD}"/>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FB-4D7D-B402-E9CEAA9D06DD}"/>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FB-4D7D-B402-E9CEAA9D06DD}"/>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FB-4D7D-B402-E9CEAA9D06DD}"/>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FB-4D7D-B402-E9CEAA9D06DD}"/>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64FB-4D7D-B402-E9CEAA9D06DD}"/>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31.909722859999999</c:v>
                </c:pt>
                <c:pt idx="1">
                  <c:v>100</c:v>
                </c:pt>
                <c:pt idx="2">
                  <c:v>100</c:v>
                </c:pt>
                <c:pt idx="3">
                  <c:v>100</c:v>
                </c:pt>
                <c:pt idx="4">
                  <c:v>22.85</c:v>
                </c:pt>
                <c:pt idx="5">
                  <c:v>39.017476590000001</c:v>
                </c:pt>
              </c:numCache>
            </c:numRef>
          </c:val>
          <c:extLst>
            <c:ext xmlns:c16="http://schemas.microsoft.com/office/drawing/2014/chart" uri="{C3380CC4-5D6E-409C-BE32-E72D297353CC}">
              <c16:uniqueId val="{00000008-64FB-4D7D-B402-E9CEAA9D06DD}"/>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64FB-4D7D-B402-E9CEAA9D06DD}"/>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BF0-48FB-8916-63CC0395CDB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F0-48FB-8916-63CC0395CDB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CD5-434E-8836-226E48CA72A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A38-4555-9F7F-3C6F56A2088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769-423E-86D6-E158312D27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51.1</c:v>
                </c:pt>
                <c:pt idx="16">
                  <c:v>51.1</c:v>
                </c:pt>
                <c:pt idx="17">
                  <c:v>51.1</c:v>
                </c:pt>
                <c:pt idx="18">
                  <c:v>51.1</c:v>
                </c:pt>
                <c:pt idx="19">
                  <c:v>51.1</c:v>
                </c:pt>
                <c:pt idx="20">
                  <c:v>51.1</c:v>
                </c:pt>
                <c:pt idx="21">
                  <c:v>51.1</c:v>
                </c:pt>
                <c:pt idx="22">
                  <c:v>51.1</c:v>
                </c:pt>
                <c:pt idx="23">
                  <c:v>51.1</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69-48F1-B0C4-F121BC50089E}"/>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69-48F1-B0C4-F121BC50089E}"/>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BF0-48FB-8916-63CC0395CDB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CD5-434E-8836-226E48CA72A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A38-4555-9F7F-3C6F56A2088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769-423E-86D6-E158312D27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40.750818514440894</c:v>
                </c:pt>
                <c:pt idx="5">
                  <c:v>61.368705512885569</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BF0-48FB-8916-63CC0395CDB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BF0-48FB-8916-63CC0395CDB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CD5-434E-8836-226E48CA72A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A38-4555-9F7F-3C6F56A2088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769-423E-86D6-E158312D27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389062016"/>
        <c:axId val="74576640"/>
      </c:scatterChart>
      <c:valAx>
        <c:axId val="389062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6640"/>
        <c:crosses val="autoZero"/>
        <c:crossBetween val="midCat"/>
        <c:majorUnit val="5"/>
      </c:valAx>
      <c:valAx>
        <c:axId val="745766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620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F3E-4770-8D81-4A9429496A5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F3E-4770-8D81-4A9429496A5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A2-4A1A-9BFA-76F0CDA0D7B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824-43DB-A3A6-DFC31B7342F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0AB-4979-812A-B2D85AD2B86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F3E-4770-8D81-4A9429496A5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A2-4A1A-9BFA-76F0CDA0D7B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824-43DB-A3A6-DFC31B7342F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0AB-4979-812A-B2D85AD2B86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F3E-4770-8D81-4A9429496A5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F3E-4770-8D81-4A9429496A5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DA2-4A1A-9BFA-76F0CDA0D7B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824-43DB-A3A6-DFC31B7342F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0AB-4979-812A-B2D85AD2B86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52000"/>
        <c:axId val="75153792"/>
      </c:scatterChart>
      <c:valAx>
        <c:axId val="751520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3792"/>
        <c:crosses val="autoZero"/>
        <c:crossBetween val="midCat"/>
        <c:majorUnit val="5"/>
      </c:valAx>
      <c:valAx>
        <c:axId val="75153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200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90-45B0-8506-05BF00E9660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B90-45B0-8506-05BF00E9660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0A-40B0-BB43-957E944008F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97-4E6E-9E13-AA06F4305B6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1FE-47C9-8D24-01409B7EA8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70.2</c:v>
                </c:pt>
                <c:pt idx="14">
                  <c:v>70.2</c:v>
                </c:pt>
                <c:pt idx="15">
                  <c:v>70.2</c:v>
                </c:pt>
                <c:pt idx="16">
                  <c:v>70.2</c:v>
                </c:pt>
                <c:pt idx="17">
                  <c:v>70.2</c:v>
                </c:pt>
                <c:pt idx="18">
                  <c:v>70.2</c:v>
                </c:pt>
                <c:pt idx="19">
                  <c:v>70.2</c:v>
                </c:pt>
                <c:pt idx="20">
                  <c:v>70.2</c:v>
                </c:pt>
                <c:pt idx="21">
                  <c:v>70.2</c:v>
                </c:pt>
                <c:pt idx="22">
                  <c:v>70.2</c:v>
                </c:pt>
                <c:pt idx="23">
                  <c:v>70.2</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B90-45B0-8506-05BF00E9660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30A-40B0-BB43-957E944008F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97-4E6E-9E13-AA06F4305B6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1FE-47C9-8D24-01409B7EA8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95.614829999999998</c:v>
                </c:pt>
                <c:pt idx="4">
                  <c:v>50.45</c:v>
                </c:pt>
                <c:pt idx="5">
                  <c:v>64.489999999999995</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90-45B0-8506-05BF00E9660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90-45B0-8506-05BF00E9660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30A-40B0-BB43-957E944008F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97-4E6E-9E13-AA06F4305B6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1FE-47C9-8D24-01409B7EA8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458496"/>
        <c:axId val="84472576"/>
      </c:scatterChart>
      <c:valAx>
        <c:axId val="844584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576"/>
        <c:crosses val="autoZero"/>
        <c:crossBetween val="midCat"/>
        <c:majorUnit val="5"/>
      </c:valAx>
      <c:valAx>
        <c:axId val="844725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849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D76-4B0A-8AEC-2CBB0DB378C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D76-4B0A-8AEC-2CBB0DB378C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FB-41F7-849D-0C468302140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BC6-46C2-9176-7B6FD12365E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28D-4CEC-89F5-EE21B492E21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90.1</c:v>
                </c:pt>
                <c:pt idx="16">
                  <c:v>90.1</c:v>
                </c:pt>
                <c:pt idx="17">
                  <c:v>90.1</c:v>
                </c:pt>
                <c:pt idx="18">
                  <c:v>90.1</c:v>
                </c:pt>
                <c:pt idx="19">
                  <c:v>90.1</c:v>
                </c:pt>
                <c:pt idx="20">
                  <c:v>90.1</c:v>
                </c:pt>
                <c:pt idx="21">
                  <c:v>90.1</c:v>
                </c:pt>
                <c:pt idx="22">
                  <c:v>90.1</c:v>
                </c:pt>
                <c:pt idx="23">
                  <c:v>90.1</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D76-4B0A-8AEC-2CBB0DB378C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FB-41F7-849D-0C468302140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BC6-46C2-9176-7B6FD12365E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28D-4CEC-89F5-EE21B492E21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90.270992262747825</c:v>
                </c:pt>
                <c:pt idx="5">
                  <c:v>89.928274098117228</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D76-4B0A-8AEC-2CBB0DB378C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D76-4B0A-8AEC-2CBB0DB378C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4FB-41F7-849D-0C468302140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BC6-46C2-9176-7B6FD12365E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8D-4CEC-89F5-EE21B492E21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732544"/>
        <c:axId val="84808064"/>
      </c:scatterChart>
      <c:valAx>
        <c:axId val="847325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08064"/>
        <c:crosses val="autoZero"/>
        <c:crossBetween val="midCat"/>
        <c:majorUnit val="5"/>
      </c:valAx>
      <c:valAx>
        <c:axId val="848080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54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F3-4F5B-A508-8BABDD18153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6F3-4F5B-A508-8BABDD18153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4E-4867-8ADD-26062D43191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FEF-41A9-B9A9-CE6E4CF3CA1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787-451A-A01E-A0589BFD4A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6F3-4F5B-A508-8BABDD18153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4E-4867-8ADD-26062D43191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FEF-41A9-B9A9-CE6E4CF3CA1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787-451A-A01E-A0589BFD4A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6F3-4F5B-A508-8BABDD18153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F3-4F5B-A508-8BABDD18153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4E-4867-8ADD-26062D43191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FEF-41A9-B9A9-CE6E4CF3CA1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787-451A-A01E-A0589BFD4A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39040"/>
        <c:axId val="84844928"/>
      </c:scatterChart>
      <c:valAx>
        <c:axId val="84839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928"/>
        <c:crosses val="autoZero"/>
        <c:crossBetween val="midCat"/>
        <c:majorUnit val="5"/>
      </c:valAx>
      <c:valAx>
        <c:axId val="8484492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904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346-4BB1-B99B-42D853085CB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346-4BB1-B99B-42D853085CB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F44-4073-A3D7-50927773950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72F-47E0-996B-11CD80FC45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94.7</c:v>
                </c:pt>
                <c:pt idx="14">
                  <c:v>94.7</c:v>
                </c:pt>
                <c:pt idx="15">
                  <c:v>94.7</c:v>
                </c:pt>
                <c:pt idx="16">
                  <c:v>94.7</c:v>
                </c:pt>
                <c:pt idx="17">
                  <c:v>94.7</c:v>
                </c:pt>
                <c:pt idx="18">
                  <c:v>94.7</c:v>
                </c:pt>
                <c:pt idx="19">
                  <c:v>94.7</c:v>
                </c:pt>
                <c:pt idx="20">
                  <c:v>94.7</c:v>
                </c:pt>
                <c:pt idx="21">
                  <c:v>94.7</c:v>
                </c:pt>
                <c:pt idx="22">
                  <c:v>94.7</c:v>
                </c:pt>
                <c:pt idx="23">
                  <c:v>94.7</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346-4BB1-B99B-42D853085CB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733-46B4-A2B7-D6F8ED0CF08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F44-4073-A3D7-50927773950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72F-47E0-996B-11CD80FC45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96.77704</c:v>
                </c:pt>
                <c:pt idx="4">
                  <c:v>93.32</c:v>
                </c:pt>
                <c:pt idx="5">
                  <c:v>93.91</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346-4BB1-B99B-42D853085CB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346-4BB1-B99B-42D853085CB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33-46B4-A2B7-D6F8ED0CF08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F44-4073-A3D7-50927773950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72F-47E0-996B-11CD80FC45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4929536"/>
        <c:axId val="85529344"/>
      </c:scatterChart>
      <c:valAx>
        <c:axId val="849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9344"/>
        <c:crosses val="autoZero"/>
        <c:crossBetween val="midCat"/>
        <c:majorUnit val="5"/>
      </c:valAx>
      <c:valAx>
        <c:axId val="8552934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95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D9C-4F26-A0D2-7BD23F3AA28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9C-4F26-A0D2-7BD23F3AA28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E99-41F0-BC94-F657EA57618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02F-444F-9B23-49C362FDF5C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73-486C-9202-9F46DAA6B3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9C-4F26-A0D2-7BD23F3AA28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D9C-4F26-A0D2-7BD23F3AA28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E99-41F0-BC94-F657EA57618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2F-444F-9B23-49C362FDF5C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73-486C-9202-9F46DAA6B3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71.900000000000006</c:v>
                </c:pt>
                <c:pt idx="16">
                  <c:v>71.900000000000006</c:v>
                </c:pt>
                <c:pt idx="17">
                  <c:v>71.900000000000006</c:v>
                </c:pt>
                <c:pt idx="18">
                  <c:v>71.900000000000006</c:v>
                </c:pt>
                <c:pt idx="19">
                  <c:v>71.900000000000006</c:v>
                </c:pt>
                <c:pt idx="20">
                  <c:v>71.900000000000006</c:v>
                </c:pt>
                <c:pt idx="21">
                  <c:v>71.900000000000006</c:v>
                </c:pt>
                <c:pt idx="22">
                  <c:v>71.900000000000006</c:v>
                </c:pt>
                <c:pt idx="23">
                  <c:v>71.900000000000006</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9C-4F26-A0D2-7BD23F3AA28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9C-4F26-A0D2-7BD23F3AA28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E99-41F0-BC94-F657EA57618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02F-444F-9B23-49C362FDF5C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73-486C-9202-9F46DAA6B3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68.090277138483572</c:v>
                </c:pt>
                <c:pt idx="5">
                  <c:v>75.765794894783198</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73856"/>
        <c:axId val="85675392"/>
      </c:scatterChart>
      <c:valAx>
        <c:axId val="856738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5392"/>
        <c:crosses val="autoZero"/>
        <c:crossBetween val="midCat"/>
        <c:majorUnit val="5"/>
      </c:valAx>
      <c:valAx>
        <c:axId val="856753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3856"/>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133-4576-89C6-D0D68D0FE69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8B5-4866-AF7F-BA4F9A1154D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1C3-4E51-A93A-83F47F48776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2D5-4C69-8232-F7597EA7739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33-4576-89C6-D0D68D0FE69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133-4576-89C6-D0D68D0FE69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8B5-4866-AF7F-BA4F9A1154D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1C3-4E51-A93A-83F47F48776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2D5-4C69-8232-F7597EA7739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33-4576-89C6-D0D68D0FE69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8B5-4866-AF7F-BA4F9A1154D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C3-4E51-A93A-83F47F48776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2D5-4C69-8232-F7597EA7739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59328"/>
        <c:axId val="85885696"/>
      </c:scatterChart>
      <c:valAx>
        <c:axId val="858593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5696"/>
        <c:crosses val="autoZero"/>
        <c:crossBetween val="midCat"/>
        <c:majorUnit val="5"/>
      </c:valAx>
      <c:valAx>
        <c:axId val="858856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93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28.5</c:v>
                </c:pt>
                <c:pt idx="3">
                  <c:v>28.5</c:v>
                </c:pt>
                <c:pt idx="4">
                  <c:v>28.5</c:v>
                </c:pt>
                <c:pt idx="5">
                  <c:v>28.5</c:v>
                </c:pt>
                <c:pt idx="6">
                  <c:v>28.5</c:v>
                </c:pt>
                <c:pt idx="7">
                  <c:v>28.5</c:v>
                </c:pt>
                <c:pt idx="8">
                  <c:v>28.5</c:v>
                </c:pt>
                <c:pt idx="9">
                  <c:v>28.5</c:v>
                </c:pt>
                <c:pt idx="10">
                  <c:v>28.5</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2.7</c:v>
                </c:pt>
                <c:pt idx="3">
                  <c:v>2.7</c:v>
                </c:pt>
                <c:pt idx="4">
                  <c:v>2.7</c:v>
                </c:pt>
                <c:pt idx="5">
                  <c:v>2.7</c:v>
                </c:pt>
                <c:pt idx="6">
                  <c:v>2.7</c:v>
                </c:pt>
                <c:pt idx="7">
                  <c:v>2.7</c:v>
                </c:pt>
                <c:pt idx="8">
                  <c:v>2.7</c:v>
                </c:pt>
                <c:pt idx="9">
                  <c:v>2.7</c:v>
                </c:pt>
                <c:pt idx="10">
                  <c:v>2.7</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6E7-4DD3-B175-75F487A2991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EBC-4077-80B9-233FA53803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A33-4253-B71A-1B40A7F0852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C29-48F0-A387-DBD1C15FFD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28.547460355106963</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6E7-4DD3-B175-75F487A2991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6E7-4DD3-B175-75F487A2991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EBC-4077-80B9-233FA53803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33-4253-B71A-1B40A7F0852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C29-48F0-A387-DBD1C15FFD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2.653156929465784</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35.5</c:v>
                </c:pt>
                <c:pt idx="3">
                  <c:v>35.5</c:v>
                </c:pt>
                <c:pt idx="4">
                  <c:v>35.5</c:v>
                </c:pt>
                <c:pt idx="5">
                  <c:v>35.5</c:v>
                </c:pt>
                <c:pt idx="6">
                  <c:v>35.5</c:v>
                </c:pt>
                <c:pt idx="7">
                  <c:v>35.5</c:v>
                </c:pt>
                <c:pt idx="8">
                  <c:v>35.5</c:v>
                </c:pt>
                <c:pt idx="9">
                  <c:v>35.5</c:v>
                </c:pt>
                <c:pt idx="10">
                  <c:v>35.5</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E7-4DD3-B175-75F487A2991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EBC-4077-80B9-233FA53803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33-4253-B71A-1B40A7F0852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C29-48F0-A387-DBD1C15FFD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35.5</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82944"/>
        <c:axId val="86484480"/>
      </c:scatterChart>
      <c:valAx>
        <c:axId val="864829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4480"/>
        <c:crosses val="autoZero"/>
        <c:crossBetween val="midCat"/>
        <c:majorUnit val="5"/>
      </c:valAx>
      <c:valAx>
        <c:axId val="864844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294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66.599999999999994</c:v>
                </c:pt>
                <c:pt idx="16">
                  <c:v>66.599999999999994</c:v>
                </c:pt>
                <c:pt idx="17">
                  <c:v>66.599999999999994</c:v>
                </c:pt>
                <c:pt idx="18">
                  <c:v>66.599999999999994</c:v>
                </c:pt>
                <c:pt idx="19">
                  <c:v>66.599999999999994</c:v>
                </c:pt>
                <c:pt idx="20">
                  <c:v>66.599999999999994</c:v>
                </c:pt>
                <c:pt idx="21">
                  <c:v>66.599999999999994</c:v>
                </c:pt>
                <c:pt idx="22">
                  <c:v>66.599999999999994</c:v>
                </c:pt>
                <c:pt idx="23">
                  <c:v>66.599999999999994</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BC-4518-BF45-4D5D46DDACF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7A-4A3A-A081-C941EEE716E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D3-45D7-B190-C2F738D3CFC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22C-4E8D-8FCC-2DF95C8CF4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BC-4518-BF45-4D5D46DDACF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BC-4518-BF45-4D5D46DDACF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B7A-4A3A-A081-C941EEE716E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D3-45D7-B190-C2F738D3CFC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22C-4E8D-8FCC-2DF95C8CF4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60.982523414212586</c:v>
                </c:pt>
                <c:pt idx="5">
                  <c:v>72.170395849357732</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DBC-4518-BF45-4D5D46DDACF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B7A-4A3A-A081-C941EEE716E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D3-45D7-B190-C2F738D3CFC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22C-4E8D-8FCC-2DF95C8CF4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48480"/>
        <c:axId val="86550016"/>
      </c:scatterChart>
      <c:valAx>
        <c:axId val="86548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0016"/>
        <c:crosses val="autoZero"/>
        <c:crossBetween val="midCat"/>
        <c:majorUnit val="5"/>
      </c:valAx>
      <c:valAx>
        <c:axId val="865500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84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CB3F-4814-8C0F-485A2F80E20B}"/>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67.788468269999996</c:v>
                </c:pt>
                <c:pt idx="1">
                  <c:v>1E-10</c:v>
                </c:pt>
                <c:pt idx="2">
                  <c:v>1E-10</c:v>
                </c:pt>
                <c:pt idx="3">
                  <c:v>1E-10</c:v>
                </c:pt>
                <c:pt idx="4">
                  <c:v>70.184943329999996</c:v>
                </c:pt>
                <c:pt idx="5">
                  <c:v>51.05976201</c:v>
                </c:pt>
              </c:numCache>
            </c:numRef>
          </c:val>
          <c:extLst>
            <c:ext xmlns:c16="http://schemas.microsoft.com/office/drawing/2014/chart" uri="{C3380CC4-5D6E-409C-BE32-E72D297353CC}">
              <c16:uniqueId val="{00000002-CB3F-4814-8C0F-485A2F80E20B}"/>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CB3F-4814-8C0F-485A2F80E20B}"/>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32.211531729999997</c:v>
                </c:pt>
                <c:pt idx="1">
                  <c:v>100</c:v>
                </c:pt>
                <c:pt idx="2">
                  <c:v>100</c:v>
                </c:pt>
                <c:pt idx="3">
                  <c:v>100</c:v>
                </c:pt>
                <c:pt idx="4">
                  <c:v>29.815056670000001</c:v>
                </c:pt>
                <c:pt idx="5">
                  <c:v>48.94023799</c:v>
                </c:pt>
              </c:numCache>
            </c:numRef>
          </c:val>
          <c:extLst>
            <c:ext xmlns:c16="http://schemas.microsoft.com/office/drawing/2014/chart" uri="{C3380CC4-5D6E-409C-BE32-E72D297353CC}">
              <c16:uniqueId val="{00000004-CB3F-4814-8C0F-485A2F80E20B}"/>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5-CB3F-4814-8C0F-485A2F80E20B}"/>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3F2-4BEB-93D2-A99A41DAB45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98-4829-9C97-5A548CA70F5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00C-41D6-A97D-64CF7233471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AE5-4962-81A9-AEA88D7B3AD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F2-4BEB-93D2-A99A41DAB45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3F2-4BEB-93D2-A99A41DAB45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798-4829-9C97-5A548CA70F5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00C-41D6-A97D-64CF7233471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AE5-4962-81A9-AEA88D7B3AD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F2-4BEB-93D2-A99A41DAB45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98-4829-9C97-5A548CA70F5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0C-41D6-A97D-64CF7233471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AE5-4962-81A9-AEA88D7B3AD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55392"/>
        <c:axId val="89356928"/>
      </c:scatterChart>
      <c:valAx>
        <c:axId val="893553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6928"/>
        <c:crosses val="autoZero"/>
        <c:crossBetween val="midCat"/>
        <c:majorUnit val="5"/>
      </c:valAx>
      <c:valAx>
        <c:axId val="893569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539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78.8</c:v>
                </c:pt>
                <c:pt idx="16">
                  <c:v>78.8</c:v>
                </c:pt>
                <c:pt idx="17">
                  <c:v>78.8</c:v>
                </c:pt>
                <c:pt idx="18">
                  <c:v>78.8</c:v>
                </c:pt>
                <c:pt idx="19">
                  <c:v>78.8</c:v>
                </c:pt>
                <c:pt idx="20">
                  <c:v>78.8</c:v>
                </c:pt>
                <c:pt idx="21">
                  <c:v>78.8</c:v>
                </c:pt>
                <c:pt idx="22">
                  <c:v>78.8</c:v>
                </c:pt>
                <c:pt idx="23">
                  <c:v>78.8</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63E-4CBA-B1CB-3EF7FF3C72D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9F8-49D6-B07C-78A0B3447A0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79-4E02-B1B9-BAE51CD811A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9F9-4126-B266-6E5AC27381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63E-4CBA-B1CB-3EF7FF3C72D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63E-4CBA-B1CB-3EF7FF3C72D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F8-49D6-B07C-78A0B3447A0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679-4E02-B1B9-BAE51CD811A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9F9-4126-B266-6E5AC27381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77.150000000000006</c:v>
                </c:pt>
                <c:pt idx="5">
                  <c:v>80.38</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63E-4CBA-B1CB-3EF7FF3C72D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F8-49D6-B07C-78A0B3447A0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79-4E02-B1B9-BAE51CD811A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9F9-4126-B266-6E5AC27381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1520"/>
        <c:axId val="90013056"/>
      </c:scatterChart>
      <c:valAx>
        <c:axId val="90011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3056"/>
        <c:crosses val="autoZero"/>
        <c:crossBetween val="midCat"/>
        <c:majorUnit val="5"/>
      </c:valAx>
      <c:valAx>
        <c:axId val="900130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15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93.353516189999993</c:v>
                </c:pt>
                <c:pt idx="1">
                  <c:v>1E-10</c:v>
                </c:pt>
                <c:pt idx="2">
                  <c:v>1E-10</c:v>
                </c:pt>
                <c:pt idx="3">
                  <c:v>1E-10</c:v>
                </c:pt>
                <c:pt idx="4">
                  <c:v>94.669013329999999</c:v>
                </c:pt>
                <c:pt idx="5">
                  <c:v>90.099633179999998</c:v>
                </c:pt>
              </c:numCache>
            </c:numRef>
          </c:val>
          <c:extLst>
            <c:ext xmlns:c16="http://schemas.microsoft.com/office/drawing/2014/chart" uri="{C3380CC4-5D6E-409C-BE32-E72D297353CC}">
              <c16:uniqueId val="{00000000-A0C8-4E82-8E4F-1FB891437090}"/>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A0C8-4E82-8E4F-1FB891437090}"/>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6.6464838080000002</c:v>
                </c:pt>
                <c:pt idx="1">
                  <c:v>100</c:v>
                </c:pt>
                <c:pt idx="2">
                  <c:v>100</c:v>
                </c:pt>
                <c:pt idx="3">
                  <c:v>100</c:v>
                </c:pt>
                <c:pt idx="4">
                  <c:v>5.3309866670000003</c:v>
                </c:pt>
                <c:pt idx="5">
                  <c:v>9.9003668200000003</c:v>
                </c:pt>
              </c:numCache>
            </c:numRef>
          </c:val>
          <c:extLst>
            <c:ext xmlns:c16="http://schemas.microsoft.com/office/drawing/2014/chart" uri="{C3380CC4-5D6E-409C-BE32-E72D297353CC}">
              <c16:uniqueId val="{00000002-A0C8-4E82-8E4F-1FB891437090}"/>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A0C8-4E82-8E4F-1FB891437090}"/>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38C-4596-8607-AF1F1DA8024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38C-4596-8607-AF1F1DA8024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6CF-4B47-8D90-601982E30BD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0A4-479B-87E7-5683261B337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B2D-440E-A1C0-D3BE02138E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67.8</c:v>
                </c:pt>
                <c:pt idx="14">
                  <c:v>67.8</c:v>
                </c:pt>
                <c:pt idx="15">
                  <c:v>67.8</c:v>
                </c:pt>
                <c:pt idx="16">
                  <c:v>67.8</c:v>
                </c:pt>
                <c:pt idx="17">
                  <c:v>67.8</c:v>
                </c:pt>
                <c:pt idx="18">
                  <c:v>67.8</c:v>
                </c:pt>
                <c:pt idx="19">
                  <c:v>67.8</c:v>
                </c:pt>
                <c:pt idx="20">
                  <c:v>67.8</c:v>
                </c:pt>
                <c:pt idx="21">
                  <c:v>67.8</c:v>
                </c:pt>
                <c:pt idx="22">
                  <c:v>67.8</c:v>
                </c:pt>
                <c:pt idx="23">
                  <c:v>67.8</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38C-4596-8607-AF1F1DA8024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8C-4596-8607-AF1F1DA8024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6CF-4B47-8D90-601982E30BD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0A4-479B-87E7-5683261B337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2D-440E-A1C0-D3BE02138E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95.614829999999998</c:v>
                </c:pt>
                <c:pt idx="4">
                  <c:v>45.014897262943087</c:v>
                </c:pt>
                <c:pt idx="5">
                  <c:v>62.735677539007554</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11936"/>
        <c:axId val="90714880"/>
      </c:scatterChart>
      <c:valAx>
        <c:axId val="907119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14880"/>
        <c:crosses val="autoZero"/>
        <c:crossBetween val="midCat"/>
        <c:majorUnit val="5"/>
      </c:valAx>
      <c:valAx>
        <c:axId val="907148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1193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22C-4C74-9CDA-BC4D8729C55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2C-4C74-9CDA-BC4D8729C55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2F0-46DD-8757-2B5A0E58D20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DD5-46F8-BC44-D16E0689044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AA-4895-B7D4-C4F4DCE29F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2C-4C74-9CDA-BC4D8729C55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22C-4C74-9CDA-BC4D8729C55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2F0-46DD-8757-2B5A0E58D20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DD5-46F8-BC44-D16E0689044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4AA-4895-B7D4-C4F4DCE29F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22C-4C74-9CDA-BC4D8729C55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22C-4C74-9CDA-BC4D8729C55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2F0-46DD-8757-2B5A0E58D20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DD5-46F8-BC44-D16E0689044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4AA-4895-B7D4-C4F4DCE29F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13704960"/>
        <c:axId val="121987072"/>
      </c:scatterChart>
      <c:valAx>
        <c:axId val="113704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87072"/>
        <c:crosses val="autoZero"/>
        <c:crossBetween val="midCat"/>
        <c:majorUnit val="5"/>
      </c:valAx>
      <c:valAx>
        <c:axId val="121987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49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1BD-4B3B-B765-57375F72F66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1BD-4B3B-B765-57375F72F66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858-481E-AA9D-C3BB9D20475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C5F-406B-886C-086AD10200E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8A-4A25-91C8-6C62492550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BD-4B3B-B765-57375F72F66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BD-4B3B-B765-57375F72F66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58-481E-AA9D-C3BB9D20475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5F-406B-886C-086AD10200E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58A-4A25-91C8-6C62492550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1BD-4B3B-B765-57375F72F66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1BD-4B3B-B765-57375F72F66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858-481E-AA9D-C3BB9D20475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C5F-406B-886C-086AD10200E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58A-4A25-91C8-6C62492550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4417024"/>
        <c:axId val="135475584"/>
      </c:scatterChart>
      <c:valAx>
        <c:axId val="1344170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5584"/>
        <c:crosses val="autoZero"/>
        <c:crossBetween val="midCat"/>
        <c:majorUnit val="5"/>
      </c:valAx>
      <c:valAx>
        <c:axId val="1354755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4170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6C2-4B0D-9DEB-564B0FEED8E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C2-4B0D-9DEB-564B0FEED8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2F1-42E6-BEB0-87F86471CA5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90E-4F0A-88B9-1A7E19A811E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0CE-453C-8965-2E3368BABE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93.4</c:v>
                </c:pt>
                <c:pt idx="14">
                  <c:v>93.4</c:v>
                </c:pt>
                <c:pt idx="15">
                  <c:v>93.4</c:v>
                </c:pt>
                <c:pt idx="16">
                  <c:v>93.4</c:v>
                </c:pt>
                <c:pt idx="17">
                  <c:v>93.4</c:v>
                </c:pt>
                <c:pt idx="18">
                  <c:v>93.4</c:v>
                </c:pt>
                <c:pt idx="19">
                  <c:v>93.4</c:v>
                </c:pt>
                <c:pt idx="20">
                  <c:v>93.4</c:v>
                </c:pt>
                <c:pt idx="21">
                  <c:v>93.4</c:v>
                </c:pt>
                <c:pt idx="22">
                  <c:v>93.4</c:v>
                </c:pt>
                <c:pt idx="23">
                  <c:v>93.4</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C2-4B0D-9DEB-564B0FEED8E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C2-4B0D-9DEB-564B0FEED8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2F1-42E6-BEB0-87F86471CA5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90E-4F0A-88B9-1A7E19A811E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CE-453C-8965-2E3368BABE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96.77704</c:v>
                </c:pt>
                <c:pt idx="4">
                  <c:v>91.611436208022283</c:v>
                </c:pt>
                <c:pt idx="5">
                  <c:v>91.67207236708191</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1057792"/>
        <c:axId val="162349824"/>
      </c:scatterChart>
      <c:valAx>
        <c:axId val="1610577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824"/>
        <c:crosses val="autoZero"/>
        <c:crossBetween val="midCat"/>
        <c:majorUnit val="5"/>
      </c:valAx>
      <c:valAx>
        <c:axId val="1623498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7792"/>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0C7-49C9-80AB-EC1CD29924E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0C7-49C9-80AB-EC1CD29924E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7B-4A57-901E-5613BF6D772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D1-4E20-B143-9F734889BB7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DBA-44E7-ACD2-D249C7ED8C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7B-4A57-901E-5613BF6D772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1D1-4E20-B143-9F734889BB7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DBA-44E7-ACD2-D249C7ED8C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0C7-49C9-80AB-EC1CD29924E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C7-49C9-80AB-EC1CD29924E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7B-4A57-901E-5613BF6D772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1D1-4E20-B143-9F734889BB7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DBA-44E7-ACD2-D249C7ED8C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16821760"/>
        <c:axId val="216823296"/>
      </c:scatterChart>
      <c:valAx>
        <c:axId val="216821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3296"/>
        <c:crosses val="autoZero"/>
        <c:crossBetween val="midCat"/>
        <c:majorUnit val="5"/>
      </c:valAx>
      <c:valAx>
        <c:axId val="21682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17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63.6</c:v>
                </c:pt>
                <c:pt idx="3">
                  <c:v>63.6</c:v>
                </c:pt>
                <c:pt idx="4">
                  <c:v>63.6</c:v>
                </c:pt>
                <c:pt idx="5">
                  <c:v>63.6</c:v>
                </c:pt>
                <c:pt idx="6">
                  <c:v>63.6</c:v>
                </c:pt>
                <c:pt idx="7">
                  <c:v>63.6</c:v>
                </c:pt>
                <c:pt idx="8">
                  <c:v>63.6</c:v>
                </c:pt>
                <c:pt idx="9">
                  <c:v>63.6</c:v>
                </c:pt>
                <c:pt idx="10">
                  <c:v>63.6</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7A8-4003-9C11-1E22F92F428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7A8-4003-9C11-1E22F92F428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48-4F87-9977-9CD2EE81C66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B89-4195-AAEC-02C5287E650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C94-416D-B56B-3855DA34AC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63.55</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48-4F87-9977-9CD2EE81C66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9-4195-AAEC-02C5287E650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C94-416D-B56B-3855DA34AC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72.7</c:v>
                </c:pt>
                <c:pt idx="3">
                  <c:v>72.7</c:v>
                </c:pt>
                <c:pt idx="4">
                  <c:v>72.7</c:v>
                </c:pt>
                <c:pt idx="5">
                  <c:v>72.7</c:v>
                </c:pt>
                <c:pt idx="6">
                  <c:v>72.7</c:v>
                </c:pt>
                <c:pt idx="7">
                  <c:v>72.7</c:v>
                </c:pt>
                <c:pt idx="8">
                  <c:v>72.7</c:v>
                </c:pt>
                <c:pt idx="9">
                  <c:v>72.7</c:v>
                </c:pt>
                <c:pt idx="10">
                  <c:v>72.7</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7A8-4003-9C11-1E22F92F428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7A8-4003-9C11-1E22F92F428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48-4F87-9977-9CD2EE81C66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B89-4195-AAEC-02C5287E650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C94-416D-B56B-3855DA34AC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2012</c:v>
                </c:pt>
                <c:pt idx="2">
                  <c:v>2017</c:v>
                </c:pt>
                <c:pt idx="3">
                  <c:v>2019</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72.7</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54267136"/>
        <c:axId val="354268672"/>
      </c:scatterChart>
      <c:valAx>
        <c:axId val="354267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8672"/>
        <c:crosses val="autoZero"/>
        <c:crossBetween val="midCat"/>
        <c:majorUnit val="5"/>
      </c:valAx>
      <c:valAx>
        <c:axId val="3542686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71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A5463405-1FE5-4D90-8C2D-5D68F889044C}"/>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69CFF8DC-00A7-4ECC-B3A1-9A07EF2C5DEE}"/>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6F54D5C7-A81A-467D-8B04-99CBC6CA379D}"/>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28FBD72C-AB28-47EA-A560-6B7DBD2483C2}"/>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94D951D7-7A09-4513-9533-EB03E6A40A39}"/>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8243B776-A4E1-4A23-BA31-543BAC4A2E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06527200-D40B-4B78-89AC-1779888F54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8710BAB0-C9CF-4991-AD39-FE7609F35A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2128E0C7-EE77-4B4A-A9D1-94EA24864729}"/>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717DA1A2-6840-4554-9E7E-D7BB14A759C0}"/>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6BC26A23-25C4-4BBE-96B3-E474858D25F2}"/>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B36CE9C8-C5CB-437C-9485-7F6D5A8D96F6}"/>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41748C5A-A590-42D9-8750-5D098F7185BF}"/>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61D9861E-62EC-4321-9BA2-6594CA828C94}"/>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101B7DEB-9B8C-4606-9DDA-0C68E8462533}"/>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6E59F-11AE-4098-9669-9D745010B8D7}">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6" customWidth="true"/>
    <col min="2" max="2" width="2.375" style="266" customWidth="true"/>
    <col min="3" max="3" width="58" style="266" customWidth="true"/>
    <col min="4" max="4" width="7.75" style="266" customWidth="true"/>
    <col min="5" max="16384" width="7.75" style="266"/>
  </cols>
  <sheetData>
    <row xmlns:x14ac="http://schemas.microsoft.com/office/spreadsheetml/2009/9/ac" r="1" ht="29.25" customHeight="true" x14ac:dyDescent="0.25">
      <c r="A1" s="263"/>
      <c r="B1" s="264"/>
      <c r="C1" s="264"/>
      <c r="D1" s="264"/>
      <c r="E1" s="265"/>
      <c r="F1" s="265"/>
      <c r="G1" s="265"/>
      <c r="H1" s="265"/>
      <c r="I1" s="265"/>
      <c r="J1" s="265"/>
      <c r="K1" s="265"/>
      <c r="L1" s="265"/>
      <c r="M1" s="265"/>
      <c r="N1" s="265"/>
      <c r="O1" s="265"/>
      <c r="P1" s="265"/>
      <c r="Q1" s="265"/>
      <c r="R1" s="265"/>
    </row>
    <row xmlns:x14ac="http://schemas.microsoft.com/office/spreadsheetml/2009/9/ac" r="2" ht="23.25" x14ac:dyDescent="0.35">
      <c r="A2" s="264"/>
      <c r="B2" s="264"/>
      <c r="C2" s="267"/>
      <c r="D2" s="264"/>
      <c r="E2" s="265"/>
      <c r="F2" s="265"/>
      <c r="G2" s="264"/>
      <c r="H2" s="265"/>
      <c r="I2" s="265"/>
      <c r="J2" s="265"/>
      <c r="K2" s="265"/>
      <c r="L2" s="265"/>
      <c r="M2" s="265"/>
      <c r="N2" s="265"/>
      <c r="O2" s="265"/>
      <c r="P2" s="265"/>
      <c r="Q2" s="265"/>
      <c r="R2" s="265"/>
    </row>
    <row xmlns:x14ac="http://schemas.microsoft.com/office/spreadsheetml/2009/9/ac" r="3" ht="15" x14ac:dyDescent="0.2">
      <c r="A3" s="264"/>
      <c r="B3" s="264"/>
      <c r="C3" s="264"/>
      <c r="D3" s="264"/>
      <c r="F3" s="264"/>
      <c r="G3" s="264"/>
      <c r="H3" s="268"/>
      <c r="I3" s="268"/>
      <c r="J3" s="268"/>
      <c r="K3" s="268"/>
      <c r="L3" s="265"/>
      <c r="M3" s="265"/>
      <c r="N3" s="265"/>
      <c r="O3" s="265"/>
      <c r="P3" s="265"/>
      <c r="Q3" s="265"/>
      <c r="R3" s="265"/>
    </row>
    <row xmlns:x14ac="http://schemas.microsoft.com/office/spreadsheetml/2009/9/ac" r="4" ht="40.5" x14ac:dyDescent="0.2">
      <c r="A4" s="264"/>
      <c r="B4" s="264"/>
      <c r="C4" s="269" t="s">
        <v>143</v>
      </c>
      <c r="D4" s="264"/>
      <c r="E4" s="270"/>
      <c r="F4" s="265"/>
      <c r="G4" s="264"/>
      <c r="H4" s="265"/>
      <c r="I4" s="265"/>
      <c r="J4" s="265"/>
      <c r="K4" s="265"/>
      <c r="L4" s="265"/>
      <c r="M4" s="265"/>
      <c r="N4" s="265"/>
      <c r="O4" s="265"/>
      <c r="P4" s="265"/>
      <c r="Q4" s="265"/>
      <c r="R4" s="265"/>
    </row>
    <row xmlns:x14ac="http://schemas.microsoft.com/office/spreadsheetml/2009/9/ac" r="5" ht="20.25" x14ac:dyDescent="0.2">
      <c r="A5" s="264"/>
      <c r="B5" s="264"/>
      <c r="C5" s="271"/>
      <c r="D5" s="264"/>
      <c r="E5" s="270"/>
      <c r="F5" s="265"/>
      <c r="G5" s="264"/>
      <c r="H5" s="265"/>
      <c r="I5" s="265"/>
      <c r="J5" s="265"/>
      <c r="K5" s="265"/>
      <c r="L5" s="265"/>
      <c r="M5" s="265"/>
      <c r="N5" s="265"/>
      <c r="O5" s="265"/>
      <c r="P5" s="265"/>
      <c r="Q5" s="265"/>
      <c r="R5" s="265"/>
    </row>
    <row xmlns:x14ac="http://schemas.microsoft.com/office/spreadsheetml/2009/9/ac" r="6" ht="15" x14ac:dyDescent="0.2">
      <c r="A6" s="264"/>
      <c r="B6" s="264"/>
      <c r="C6" s="272" t="s">
        <v>150</v>
      </c>
      <c r="D6" s="265"/>
      <c r="E6" s="265"/>
      <c r="F6" s="265"/>
      <c r="G6" s="265"/>
      <c r="H6" s="265"/>
      <c r="I6" s="265"/>
      <c r="J6" s="265"/>
      <c r="K6" s="265"/>
      <c r="L6" s="265"/>
      <c r="M6" s="265"/>
      <c r="N6" s="265"/>
      <c r="O6" s="265"/>
      <c r="P6" s="265"/>
      <c r="Q6" s="265"/>
      <c r="R6" s="265"/>
    </row>
    <row xmlns:x14ac="http://schemas.microsoft.com/office/spreadsheetml/2009/9/ac" r="7" ht="26.25" x14ac:dyDescent="0.4">
      <c r="A7" s="264"/>
      <c r="B7" s="264"/>
      <c r="C7" s="273" t="str">
        <f>+'Water Data'!D1</f>
        <v>Viet Nam</v>
      </c>
      <c r="D7" s="265"/>
      <c r="E7" s="265"/>
      <c r="F7" s="265"/>
      <c r="G7" s="265"/>
      <c r="H7" s="265"/>
      <c r="I7" s="265"/>
      <c r="J7" s="265"/>
      <c r="K7" s="265"/>
      <c r="L7" s="265"/>
      <c r="M7" s="265"/>
      <c r="N7" s="265"/>
      <c r="O7" s="265"/>
      <c r="P7" s="265"/>
      <c r="Q7" s="265"/>
      <c r="R7" s="265"/>
    </row>
    <row xmlns:x14ac="http://schemas.microsoft.com/office/spreadsheetml/2009/9/ac" r="8" ht="15" x14ac:dyDescent="0.2">
      <c r="A8" s="264"/>
      <c r="B8" s="264"/>
      <c r="C8" s="264"/>
      <c r="D8" s="265"/>
      <c r="E8" s="265"/>
      <c r="F8" s="265"/>
      <c r="G8" s="265"/>
      <c r="H8" s="265"/>
      <c r="I8" s="265"/>
      <c r="J8" s="265"/>
      <c r="K8" s="265"/>
      <c r="L8" s="265"/>
      <c r="M8" s="265"/>
      <c r="N8" s="265"/>
      <c r="O8" s="265"/>
      <c r="P8" s="265"/>
      <c r="Q8" s="265"/>
      <c r="R8" s="265"/>
    </row>
    <row xmlns:x14ac="http://schemas.microsoft.com/office/spreadsheetml/2009/9/ac" r="9" ht="15" x14ac:dyDescent="0.2">
      <c r="A9" s="264"/>
      <c r="B9" s="264"/>
      <c r="C9" s="274" t="s">
        <v>281</v>
      </c>
      <c r="D9" s="265"/>
      <c r="E9" s="265"/>
      <c r="F9" s="265"/>
      <c r="G9" s="265"/>
      <c r="H9" s="265"/>
      <c r="I9" s="265"/>
      <c r="J9" s="265"/>
      <c r="K9" s="265"/>
      <c r="L9" s="265"/>
      <c r="M9" s="265"/>
      <c r="N9" s="265"/>
      <c r="O9" s="265"/>
      <c r="P9" s="265"/>
      <c r="Q9" s="265"/>
      <c r="R9" s="265"/>
    </row>
    <row xmlns:x14ac="http://schemas.microsoft.com/office/spreadsheetml/2009/9/ac" r="10" ht="15" x14ac:dyDescent="0.2">
      <c r="A10" s="264"/>
      <c r="B10" s="264"/>
      <c r="C10" s="272"/>
      <c r="D10" s="265"/>
      <c r="E10" s="265"/>
      <c r="F10" s="265"/>
      <c r="G10" s="265"/>
      <c r="H10" s="265"/>
      <c r="I10" s="265"/>
      <c r="J10" s="265"/>
      <c r="K10" s="265"/>
      <c r="L10" s="265"/>
      <c r="M10" s="265"/>
      <c r="N10" s="265"/>
      <c r="O10" s="265"/>
      <c r="P10" s="265"/>
      <c r="Q10" s="265"/>
      <c r="R10" s="265"/>
    </row>
    <row xmlns:x14ac="http://schemas.microsoft.com/office/spreadsheetml/2009/9/ac" r="11" ht="15.95" customHeight="true" x14ac:dyDescent="0.2">
      <c r="A11" s="264"/>
      <c r="C11" s="298" t="s">
        <v>32</v>
      </c>
      <c r="D11" s="275"/>
      <c r="E11" s="276"/>
      <c r="F11" s="275"/>
      <c r="G11" s="275"/>
      <c r="H11" s="265"/>
      <c r="I11" s="265"/>
      <c r="J11" s="265"/>
      <c r="K11" s="265"/>
      <c r="L11" s="265"/>
      <c r="M11" s="265"/>
      <c r="N11" s="265"/>
      <c r="O11" s="265"/>
      <c r="P11" s="265"/>
      <c r="Q11" s="265"/>
      <c r="R11" s="265"/>
    </row>
    <row xmlns:x14ac="http://schemas.microsoft.com/office/spreadsheetml/2009/9/ac" r="12" ht="9" customHeight="true" x14ac:dyDescent="0.2">
      <c r="A12" s="264"/>
      <c r="B12" s="265"/>
      <c r="C12" s="277"/>
      <c r="D12" s="275"/>
      <c r="E12" s="276"/>
      <c r="F12" s="275"/>
      <c r="G12" s="275"/>
      <c r="H12" s="265"/>
      <c r="I12" s="265"/>
      <c r="J12" s="265"/>
      <c r="K12" s="265"/>
      <c r="L12" s="265"/>
      <c r="M12" s="265"/>
      <c r="N12" s="265"/>
      <c r="O12" s="265"/>
      <c r="P12" s="265"/>
      <c r="Q12" s="265"/>
      <c r="R12" s="265"/>
    </row>
    <row xmlns:x14ac="http://schemas.microsoft.com/office/spreadsheetml/2009/9/ac" r="13" ht="24.95" customHeight="true" x14ac:dyDescent="0.25">
      <c r="A13" s="264"/>
      <c r="B13" s="265"/>
      <c r="C13" s="278" t="s">
        <v>144</v>
      </c>
      <c r="D13" s="275"/>
      <c r="E13" s="276"/>
      <c r="F13" s="275"/>
      <c r="G13" s="275"/>
      <c r="H13" s="265"/>
      <c r="I13" s="265"/>
      <c r="J13" s="265"/>
      <c r="K13" s="265"/>
      <c r="L13" s="265"/>
      <c r="M13" s="265"/>
      <c r="N13" s="265"/>
      <c r="O13" s="265"/>
      <c r="P13" s="265"/>
      <c r="Q13" s="265"/>
      <c r="R13" s="265"/>
    </row>
    <row xmlns:x14ac="http://schemas.microsoft.com/office/spreadsheetml/2009/9/ac" r="14" ht="21.95" customHeight="true" x14ac:dyDescent="0.2">
      <c r="A14" s="264"/>
      <c r="B14" s="279"/>
      <c r="C14" s="280" t="s">
        <v>151</v>
      </c>
      <c r="D14" s="275"/>
      <c r="E14" s="276"/>
      <c r="F14" s="275"/>
      <c r="G14" s="275"/>
      <c r="H14" s="265"/>
      <c r="I14" s="265"/>
      <c r="J14" s="265"/>
      <c r="K14" s="265"/>
      <c r="L14" s="265"/>
      <c r="M14" s="265"/>
      <c r="N14" s="265"/>
      <c r="O14" s="265"/>
      <c r="P14" s="265"/>
      <c r="Q14" s="265"/>
      <c r="R14" s="265"/>
    </row>
    <row xmlns:x14ac="http://schemas.microsoft.com/office/spreadsheetml/2009/9/ac" r="15" ht="15" x14ac:dyDescent="0.2">
      <c r="A15" s="264"/>
      <c r="B15" s="279"/>
      <c r="C15" s="281" t="s">
        <v>152</v>
      </c>
      <c r="D15" s="275"/>
      <c r="E15" s="276"/>
      <c r="F15" s="275"/>
      <c r="G15" s="275"/>
      <c r="H15" s="265"/>
      <c r="I15" s="265"/>
      <c r="J15" s="265"/>
      <c r="K15" s="265"/>
      <c r="L15" s="265"/>
      <c r="M15" s="265"/>
      <c r="N15" s="265"/>
      <c r="O15" s="265"/>
      <c r="P15" s="265"/>
      <c r="Q15" s="265"/>
      <c r="R15" s="265"/>
    </row>
    <row xmlns:x14ac="http://schemas.microsoft.com/office/spreadsheetml/2009/9/ac" r="16" ht="15" x14ac:dyDescent="0.2">
      <c r="A16" s="264"/>
      <c r="B16" s="279"/>
      <c r="C16" s="280" t="s">
        <v>271</v>
      </c>
      <c r="D16" s="275"/>
      <c r="E16" s="276"/>
      <c r="F16" s="275"/>
      <c r="G16" s="275"/>
      <c r="H16" s="265"/>
      <c r="I16" s="265"/>
      <c r="J16" s="265"/>
      <c r="K16" s="265"/>
      <c r="L16" s="265"/>
      <c r="M16" s="265"/>
      <c r="N16" s="265"/>
      <c r="O16" s="265"/>
      <c r="P16" s="265"/>
      <c r="Q16" s="265"/>
      <c r="R16" s="265"/>
    </row>
    <row xmlns:x14ac="http://schemas.microsoft.com/office/spreadsheetml/2009/9/ac" r="17" ht="26.1" customHeight="true" x14ac:dyDescent="0.2">
      <c r="A17" s="264"/>
      <c r="B17" s="276"/>
      <c r="C17" s="282"/>
      <c r="D17" s="275"/>
      <c r="E17" s="279"/>
      <c r="F17" s="275"/>
      <c r="G17" s="275"/>
      <c r="H17" s="265"/>
      <c r="I17" s="265"/>
      <c r="J17" s="265"/>
      <c r="K17" s="265"/>
      <c r="L17" s="265"/>
      <c r="M17" s="265"/>
      <c r="N17" s="265"/>
      <c r="O17" s="265"/>
      <c r="P17" s="265"/>
      <c r="Q17" s="265"/>
      <c r="R17" s="265"/>
    </row>
    <row xmlns:x14ac="http://schemas.microsoft.com/office/spreadsheetml/2009/9/ac" r="18" ht="15.75" x14ac:dyDescent="0.25">
      <c r="A18" s="264"/>
      <c r="B18" s="276"/>
      <c r="C18" s="283" t="s">
        <v>33</v>
      </c>
      <c r="D18" s="275"/>
      <c r="E18" s="284"/>
      <c r="F18" s="275"/>
      <c r="G18" s="275"/>
      <c r="H18" s="265"/>
      <c r="I18" s="265"/>
      <c r="J18" s="265"/>
      <c r="K18" s="265"/>
      <c r="L18" s="265"/>
      <c r="M18" s="265"/>
      <c r="N18" s="265"/>
      <c r="O18" s="265"/>
      <c r="P18" s="265"/>
      <c r="Q18" s="265"/>
      <c r="R18" s="265"/>
    </row>
    <row xmlns:x14ac="http://schemas.microsoft.com/office/spreadsheetml/2009/9/ac" r="19" ht="15" x14ac:dyDescent="0.2">
      <c r="A19" s="264"/>
      <c r="B19" s="276"/>
      <c r="C19" s="285" t="s">
        <v>145</v>
      </c>
      <c r="D19" s="275"/>
      <c r="E19" s="286"/>
      <c r="F19" s="275"/>
      <c r="G19" s="275"/>
      <c r="H19" s="265"/>
      <c r="I19" s="265"/>
      <c r="J19" s="265"/>
      <c r="K19" s="265"/>
      <c r="L19" s="265"/>
      <c r="M19" s="265"/>
      <c r="N19" s="265"/>
      <c r="O19" s="265"/>
      <c r="P19" s="265"/>
      <c r="Q19" s="265"/>
      <c r="R19" s="265"/>
    </row>
    <row xmlns:x14ac="http://schemas.microsoft.com/office/spreadsheetml/2009/9/ac" r="20" ht="15" x14ac:dyDescent="0.2">
      <c r="A20" s="264"/>
      <c r="B20" s="276"/>
      <c r="C20" s="354" t="s">
        <v>146</v>
      </c>
      <c r="D20" s="275"/>
      <c r="E20" s="287"/>
      <c r="F20" s="275"/>
      <c r="G20" s="275"/>
      <c r="H20" s="265"/>
      <c r="I20" s="265"/>
      <c r="J20" s="265"/>
      <c r="K20" s="265"/>
      <c r="L20" s="265"/>
      <c r="M20" s="265"/>
      <c r="N20" s="265"/>
      <c r="O20" s="265"/>
      <c r="P20" s="265"/>
      <c r="Q20" s="265"/>
      <c r="R20" s="265"/>
    </row>
    <row xmlns:x14ac="http://schemas.microsoft.com/office/spreadsheetml/2009/9/ac" r="21" ht="15" x14ac:dyDescent="0.2">
      <c r="A21" s="264"/>
      <c r="B21" s="276"/>
      <c r="C21" s="355" t="s">
        <v>147</v>
      </c>
      <c r="D21" s="275"/>
      <c r="E21" s="288"/>
      <c r="F21" s="275"/>
      <c r="G21" s="275"/>
      <c r="H21" s="265"/>
      <c r="I21" s="265"/>
      <c r="J21" s="265"/>
      <c r="K21" s="265"/>
      <c r="L21" s="265"/>
      <c r="M21" s="265"/>
      <c r="N21" s="265"/>
      <c r="O21" s="265"/>
      <c r="P21" s="265"/>
      <c r="Q21" s="265"/>
      <c r="R21" s="265"/>
    </row>
    <row xmlns:x14ac="http://schemas.microsoft.com/office/spreadsheetml/2009/9/ac" r="22" ht="15" x14ac:dyDescent="0.2">
      <c r="A22" s="264"/>
      <c r="B22" s="276"/>
      <c r="C22" s="356" t="s">
        <v>148</v>
      </c>
      <c r="D22" s="275"/>
      <c r="E22" s="275"/>
      <c r="F22" s="275"/>
      <c r="G22" s="275"/>
      <c r="H22" s="265"/>
      <c r="I22" s="265"/>
      <c r="J22" s="265"/>
      <c r="K22" s="265"/>
      <c r="L22" s="265"/>
      <c r="M22" s="265"/>
      <c r="N22" s="265"/>
      <c r="O22" s="265"/>
      <c r="P22" s="265"/>
      <c r="Q22" s="265"/>
      <c r="R22" s="265"/>
    </row>
    <row xmlns:x14ac="http://schemas.microsoft.com/office/spreadsheetml/2009/9/ac" r="23" ht="15" x14ac:dyDescent="0.2">
      <c r="A23" s="264"/>
      <c r="B23" s="276"/>
      <c r="C23" s="285" t="s">
        <v>149</v>
      </c>
      <c r="D23" s="275"/>
      <c r="E23" s="275"/>
      <c r="F23" s="275"/>
      <c r="G23" s="275"/>
      <c r="H23" s="265"/>
      <c r="I23" s="265"/>
      <c r="J23" s="265"/>
      <c r="K23" s="265"/>
      <c r="L23" s="265"/>
      <c r="M23" s="265"/>
      <c r="N23" s="265"/>
      <c r="O23" s="265"/>
      <c r="P23" s="265"/>
      <c r="Q23" s="265"/>
      <c r="R23" s="265"/>
    </row>
    <row xmlns:x14ac="http://schemas.microsoft.com/office/spreadsheetml/2009/9/ac" r="24" ht="15" x14ac:dyDescent="0.2">
      <c r="A24" s="264"/>
      <c r="B24" s="276"/>
      <c r="C24" s="289"/>
      <c r="D24" s="275"/>
      <c r="E24" s="275"/>
      <c r="F24" s="275"/>
      <c r="G24" s="275"/>
      <c r="H24" s="265"/>
      <c r="I24" s="265"/>
      <c r="J24" s="265"/>
      <c r="K24" s="265"/>
      <c r="L24" s="265"/>
      <c r="M24" s="265"/>
      <c r="N24" s="265"/>
      <c r="O24" s="265"/>
      <c r="P24" s="265"/>
      <c r="Q24" s="265"/>
      <c r="R24" s="265"/>
    </row>
    <row xmlns:x14ac="http://schemas.microsoft.com/office/spreadsheetml/2009/9/ac" r="25" ht="15.95" customHeight="true" x14ac:dyDescent="0.2">
      <c r="A25" s="290"/>
      <c r="B25" s="290"/>
      <c r="C25" s="291"/>
      <c r="D25" s="264"/>
      <c r="E25" s="265"/>
      <c r="F25" s="265"/>
      <c r="G25" s="265"/>
      <c r="H25" s="265"/>
      <c r="I25" s="265"/>
      <c r="J25" s="265"/>
      <c r="K25" s="265"/>
      <c r="L25" s="265"/>
      <c r="M25" s="265"/>
      <c r="N25" s="265"/>
      <c r="O25" s="265"/>
      <c r="P25" s="265"/>
      <c r="Q25" s="265"/>
      <c r="R25" s="265"/>
    </row>
    <row xmlns:x14ac="http://schemas.microsoft.com/office/spreadsheetml/2009/9/ac" r="26" ht="23.25" x14ac:dyDescent="0.2">
      <c r="A26" s="290"/>
      <c r="B26" s="290"/>
      <c r="C26" s="290"/>
      <c r="D26" s="264"/>
      <c r="E26" s="265"/>
      <c r="F26" s="265"/>
      <c r="G26" s="265"/>
      <c r="H26" s="265"/>
      <c r="I26" s="265"/>
      <c r="J26" s="265"/>
      <c r="K26" s="265"/>
      <c r="L26" s="265"/>
      <c r="M26" s="265"/>
      <c r="N26" s="265"/>
      <c r="O26" s="265"/>
      <c r="P26" s="265"/>
      <c r="Q26" s="265"/>
      <c r="R26" s="265"/>
    </row>
    <row xmlns:x14ac="http://schemas.microsoft.com/office/spreadsheetml/2009/9/ac" r="27" ht="15" x14ac:dyDescent="0.2">
      <c r="A27" s="292"/>
      <c r="B27" s="293"/>
      <c r="C27" s="294"/>
      <c r="D27" s="264"/>
      <c r="E27" s="265"/>
      <c r="F27" s="265"/>
      <c r="G27" s="265"/>
      <c r="H27" s="265"/>
      <c r="I27" s="265"/>
      <c r="J27" s="265"/>
      <c r="K27" s="265"/>
      <c r="L27" s="265"/>
      <c r="M27" s="265"/>
      <c r="N27" s="265"/>
      <c r="O27" s="265"/>
      <c r="P27" s="265"/>
      <c r="Q27" s="265"/>
      <c r="R27" s="265"/>
    </row>
    <row xmlns:x14ac="http://schemas.microsoft.com/office/spreadsheetml/2009/9/ac" r="28" ht="15" x14ac:dyDescent="0.2">
      <c r="A28" s="292"/>
      <c r="B28" s="293"/>
      <c r="C28" s="295"/>
      <c r="D28" s="264"/>
      <c r="E28" s="265"/>
      <c r="F28" s="265"/>
      <c r="G28" s="265"/>
      <c r="H28" s="265"/>
      <c r="I28" s="265"/>
      <c r="J28" s="265"/>
      <c r="K28" s="265"/>
      <c r="L28" s="265"/>
      <c r="M28" s="265"/>
      <c r="N28" s="265"/>
      <c r="O28" s="265"/>
      <c r="P28" s="265"/>
      <c r="Q28" s="265"/>
      <c r="R28" s="265"/>
    </row>
    <row xmlns:x14ac="http://schemas.microsoft.com/office/spreadsheetml/2009/9/ac" r="29" ht="15" x14ac:dyDescent="0.2">
      <c r="A29" s="292"/>
      <c r="B29" s="293"/>
      <c r="C29" s="296"/>
      <c r="D29" s="264"/>
      <c r="E29" s="265"/>
      <c r="F29" s="265"/>
      <c r="G29" s="265"/>
      <c r="H29" s="265"/>
      <c r="I29" s="265"/>
      <c r="J29" s="265"/>
      <c r="K29" s="265"/>
      <c r="L29" s="265"/>
      <c r="M29" s="265"/>
      <c r="N29" s="265"/>
      <c r="O29" s="265"/>
      <c r="P29" s="265"/>
      <c r="Q29" s="265"/>
      <c r="R29" s="265"/>
    </row>
    <row xmlns:x14ac="http://schemas.microsoft.com/office/spreadsheetml/2009/9/ac" r="30" ht="15" x14ac:dyDescent="0.2">
      <c r="A30" s="292"/>
      <c r="B30" s="293"/>
      <c r="C30" s="296"/>
      <c r="D30" s="264"/>
      <c r="E30" s="265"/>
      <c r="F30" s="265"/>
      <c r="G30" s="265"/>
      <c r="H30" s="265"/>
      <c r="I30" s="265"/>
      <c r="J30" s="265"/>
      <c r="K30" s="265"/>
      <c r="L30" s="265"/>
      <c r="M30" s="265"/>
      <c r="N30" s="265"/>
      <c r="O30" s="265"/>
      <c r="P30" s="265"/>
      <c r="Q30" s="265"/>
      <c r="R30" s="265"/>
    </row>
    <row xmlns:x14ac="http://schemas.microsoft.com/office/spreadsheetml/2009/9/ac" r="31" ht="15" x14ac:dyDescent="0.2">
      <c r="A31" s="292"/>
      <c r="B31" s="293"/>
      <c r="C31" s="296"/>
      <c r="D31" s="264"/>
      <c r="E31" s="265"/>
      <c r="F31" s="265"/>
      <c r="G31" s="265"/>
      <c r="H31" s="265"/>
      <c r="I31" s="265"/>
      <c r="J31" s="265"/>
      <c r="K31" s="265"/>
      <c r="L31" s="265"/>
      <c r="M31" s="265"/>
      <c r="N31" s="265"/>
      <c r="O31" s="265"/>
      <c r="P31" s="265"/>
      <c r="Q31" s="265"/>
      <c r="R31" s="265"/>
    </row>
    <row xmlns:x14ac="http://schemas.microsoft.com/office/spreadsheetml/2009/9/ac" r="32" ht="15" x14ac:dyDescent="0.2">
      <c r="A32" s="292"/>
      <c r="B32" s="293"/>
      <c r="C32" s="296"/>
      <c r="D32" s="264"/>
      <c r="E32" s="265"/>
      <c r="F32" s="265"/>
      <c r="G32" s="265"/>
      <c r="H32" s="265"/>
      <c r="I32" s="265"/>
      <c r="J32" s="265"/>
      <c r="K32" s="265"/>
      <c r="L32" s="265"/>
      <c r="M32" s="265"/>
      <c r="N32" s="265"/>
      <c r="O32" s="265"/>
      <c r="P32" s="265"/>
      <c r="Q32" s="265"/>
      <c r="R32" s="265"/>
    </row>
    <row xmlns:x14ac="http://schemas.microsoft.com/office/spreadsheetml/2009/9/ac" r="33" ht="15" x14ac:dyDescent="0.2">
      <c r="A33" s="292"/>
      <c r="B33" s="293"/>
      <c r="C33" s="296"/>
      <c r="D33" s="264"/>
      <c r="E33" s="265"/>
      <c r="F33" s="265"/>
      <c r="G33" s="265"/>
      <c r="H33" s="265"/>
      <c r="I33" s="265"/>
      <c r="J33" s="265"/>
      <c r="K33" s="265"/>
      <c r="L33" s="265"/>
      <c r="M33" s="265"/>
      <c r="N33" s="265"/>
      <c r="O33" s="265"/>
      <c r="P33" s="265"/>
      <c r="Q33" s="265"/>
      <c r="R33" s="265"/>
    </row>
    <row xmlns:x14ac="http://schemas.microsoft.com/office/spreadsheetml/2009/9/ac" r="34" ht="15" x14ac:dyDescent="0.2">
      <c r="A34" s="292"/>
      <c r="B34" s="293"/>
      <c r="D34" s="264"/>
      <c r="E34" s="265"/>
      <c r="F34" s="265"/>
      <c r="G34" s="265"/>
      <c r="H34" s="265"/>
      <c r="I34" s="265"/>
      <c r="J34" s="265"/>
      <c r="K34" s="265"/>
      <c r="L34" s="265"/>
      <c r="M34" s="265"/>
      <c r="N34" s="265"/>
      <c r="O34" s="265"/>
      <c r="P34" s="265"/>
      <c r="Q34" s="265"/>
      <c r="R34" s="265"/>
    </row>
    <row xmlns:x14ac="http://schemas.microsoft.com/office/spreadsheetml/2009/9/ac" r="35" ht="15" x14ac:dyDescent="0.2">
      <c r="A35" s="264"/>
      <c r="B35" s="264"/>
      <c r="C35" s="264"/>
      <c r="D35" s="264"/>
      <c r="E35" s="265"/>
      <c r="F35" s="265"/>
      <c r="G35" s="265"/>
      <c r="H35" s="265"/>
      <c r="I35" s="265"/>
      <c r="J35" s="265"/>
      <c r="K35" s="265"/>
      <c r="L35" s="265"/>
      <c r="M35" s="265"/>
      <c r="N35" s="265"/>
      <c r="O35" s="265"/>
      <c r="P35" s="265"/>
      <c r="Q35" s="265"/>
      <c r="R35" s="265"/>
    </row>
    <row xmlns:x14ac="http://schemas.microsoft.com/office/spreadsheetml/2009/9/ac" r="36" ht="15" x14ac:dyDescent="0.2">
      <c r="A36" s="264"/>
      <c r="B36" s="264"/>
      <c r="C36" s="264"/>
      <c r="D36" s="264"/>
      <c r="E36" s="265"/>
      <c r="F36" s="265"/>
      <c r="G36" s="265"/>
      <c r="H36" s="265"/>
      <c r="I36" s="265"/>
      <c r="J36" s="265"/>
      <c r="K36" s="265"/>
      <c r="L36" s="265"/>
      <c r="M36" s="265"/>
      <c r="N36" s="265"/>
      <c r="O36" s="265"/>
      <c r="P36" s="265"/>
      <c r="Q36" s="265"/>
      <c r="R36" s="265"/>
    </row>
    <row xmlns:x14ac="http://schemas.microsoft.com/office/spreadsheetml/2009/9/ac" r="37" ht="15" x14ac:dyDescent="0.2">
      <c r="A37" s="264"/>
      <c r="B37" s="264"/>
      <c r="C37" s="264"/>
      <c r="D37" s="264"/>
    </row>
    <row xmlns:x14ac="http://schemas.microsoft.com/office/spreadsheetml/2009/9/ac" r="38" ht="15" x14ac:dyDescent="0.2">
      <c r="A38" s="264"/>
      <c r="B38" s="264"/>
      <c r="C38" s="264"/>
      <c r="D38" s="264"/>
    </row>
    <row xmlns:x14ac="http://schemas.microsoft.com/office/spreadsheetml/2009/9/ac" r="39" ht="15" x14ac:dyDescent="0.2">
      <c r="A39" s="264"/>
      <c r="B39" s="264"/>
      <c r="C39" s="264"/>
      <c r="D39" s="264"/>
    </row>
    <row xmlns:x14ac="http://schemas.microsoft.com/office/spreadsheetml/2009/9/ac" r="40" ht="15" x14ac:dyDescent="0.2">
      <c r="A40" s="264"/>
      <c r="B40" s="264"/>
      <c r="C40" s="264"/>
      <c r="D40" s="264"/>
    </row>
    <row xmlns:x14ac="http://schemas.microsoft.com/office/spreadsheetml/2009/9/ac" r="46" x14ac:dyDescent="0.2">
      <c r="L46" s="297"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0" customWidth="true"/>
    <col min="3" max="3" width="29.75" customWidth="true"/>
    <col min="4" max="9" width="7.875" customWidth="true"/>
    <col min="10" max="11" width="1.125" customWidth="true"/>
    <col min="12" max="12" width="24.625" style="120" customWidth="true"/>
    <col min="13" max="13" width="29.75" customWidth="true"/>
    <col min="14" max="19" width="7.875" customWidth="true"/>
    <col min="20" max="21" width="1.125" customWidth="true"/>
    <col min="22" max="22" width="24.625" style="120" customWidth="true"/>
    <col min="23" max="23" width="29.75" customWidth="true"/>
    <col min="24" max="29" width="7.875" customWidth="true"/>
    <col min="30" max="31" width="1.125" customWidth="true"/>
    <col min="32" max="32" width="24.625" style="120" customWidth="true"/>
    <col min="33" max="33" width="29.75" customWidth="true"/>
    <col min="34" max="39" width="7.875" customWidth="true"/>
    <col min="40" max="41" width="1.125" customWidth="true"/>
    <col min="42" max="42" width="24.625" style="120" customWidth="true"/>
    <col min="43" max="43" width="29.75" customWidth="true"/>
    <col min="44" max="49" width="7.875" customWidth="true"/>
    <col min="50" max="51" width="1.125" customWidth="true"/>
    <col min="52" max="52" width="24.625" style="120" customWidth="true"/>
    <col min="53" max="53" width="29.75" customWidth="true"/>
    <col min="54" max="59" width="7.875" customWidth="true"/>
    <col min="60" max="61" width="1.125" customWidth="true"/>
    <col min="62" max="62" width="24.625" style="120" customWidth="true"/>
    <col min="63" max="63" width="29.75" customWidth="true"/>
    <col min="64" max="69" width="7.875" customWidth="true"/>
    <col min="70" max="71" width="1.125" customWidth="true"/>
    <col min="72" max="72" width="24.625" style="120" customWidth="true"/>
    <col min="73" max="73" width="29.75" customWidth="true"/>
    <col min="74" max="79" width="7.875" customWidth="true"/>
    <col min="80" max="81" width="1.125" customWidth="true"/>
    <col min="82" max="82" width="24.625" style="120" customWidth="true"/>
    <col min="83" max="83" width="29.75" customWidth="true"/>
    <col min="84" max="89" width="7.875" customWidth="true"/>
    <col min="90" max="91" width="1.125" customWidth="true"/>
    <col min="92" max="92" width="24.625" style="120" customWidth="true"/>
    <col min="93" max="93" width="29.75" customWidth="true"/>
    <col min="94" max="99" width="7.875" customWidth="true"/>
    <col min="100" max="101" width="1.125" customWidth="true"/>
    <col min="102" max="102" width="24.625" style="120" customWidth="true"/>
    <col min="103" max="103" width="29.75" customWidth="true"/>
    <col min="104" max="109" width="7.875" customWidth="true"/>
    <col min="110" max="111" width="1.125" customWidth="true"/>
    <col min="112" max="112" width="24.625" style="120" customWidth="true"/>
    <col min="113" max="113" width="29.75" customWidth="true"/>
    <col min="114" max="119" width="7.875" customWidth="true"/>
    <col min="120" max="121" width="1.125" customWidth="true"/>
    <col min="122" max="122" width="24.625" style="120" customWidth="true"/>
    <col min="123" max="123" width="29.75" customWidth="true"/>
    <col min="124" max="129" width="7.875" customWidth="true"/>
    <col min="130" max="131" width="1.125" customWidth="true"/>
    <col min="132" max="132" width="24.625" style="120" customWidth="true"/>
    <col min="133" max="133" width="29.75" customWidth="true"/>
    <col min="134" max="139" width="7.875" customWidth="true"/>
    <col min="140" max="141" width="1.125" customWidth="true"/>
    <col min="142" max="142" width="24.625" style="120" customWidth="true"/>
    <col min="143" max="143" width="29.75" customWidth="true"/>
    <col min="144" max="149" width="7.875" customWidth="true"/>
    <col min="150" max="151" width="1.125" customWidth="true"/>
    <col min="152" max="152" width="24.625" style="120" customWidth="true"/>
    <col min="153" max="153" width="29.75" customWidth="true"/>
    <col min="154" max="159" width="7.875" customWidth="true"/>
    <col min="160" max="161" width="1.125" customWidth="true"/>
    <col min="162" max="162" width="24.625" style="120" customWidth="true"/>
    <col min="163" max="163" width="29.75" customWidth="true"/>
    <col min="164" max="169" width="7.875" customWidth="true"/>
    <col min="170" max="171" width="1.125" customWidth="true"/>
    <col min="172" max="172" width="24.625" style="120" customWidth="true"/>
    <col min="173" max="173" width="29.75" customWidth="true"/>
    <col min="174" max="179" width="7.875" customWidth="true"/>
    <col min="180" max="181" width="1.125" customWidth="true"/>
    <col min="182" max="182" width="24.625" style="120" customWidth="true"/>
    <col min="183" max="183" width="29.75" customWidth="true"/>
    <col min="184" max="189" width="7.875" customWidth="true"/>
    <col min="190" max="191" width="1.125" customWidth="true"/>
    <col min="192" max="192" width="24.625" style="120" customWidth="true"/>
    <col min="193" max="193" width="29.75" customWidth="true"/>
    <col min="194" max="199" width="7.875" customWidth="true"/>
    <col min="200" max="201" width="1.125" customWidth="true"/>
    <col min="202" max="202" width="24.625" style="120" customWidth="true"/>
    <col min="203" max="203" width="29.75" customWidth="true"/>
    <col min="204" max="209" width="7.875" customWidth="true"/>
    <col min="210" max="211" width="1.125" customWidth="true"/>
    <col min="212" max="212" width="24.625" style="120" customWidth="true"/>
    <col min="213" max="213" width="29.75" customWidth="true"/>
    <col min="214" max="219" width="7.875" customWidth="true"/>
    <col min="220" max="221" width="1.125" customWidth="true"/>
    <col min="222" max="222" width="24.625" style="120" customWidth="true"/>
    <col min="223" max="223" width="29.75" customWidth="true"/>
    <col min="224" max="229" width="7.875" customWidth="true"/>
    <col min="230" max="231" width="1.125" customWidth="true"/>
    <col min="232" max="232" width="24.625" style="120" customWidth="true"/>
    <col min="233" max="233" width="29.75" customWidth="true"/>
    <col min="234" max="239" width="7.875" customWidth="true"/>
    <col min="240" max="241" width="1.125" customWidth="true"/>
  </cols>
  <sheetData>
    <row xmlns:x14ac="http://schemas.microsoft.com/office/spreadsheetml/2009/9/ac" r="1" s="302" customFormat="true" ht="30" customHeight="true" x14ac:dyDescent="0.25">
      <c r="B1" s="321" t="s">
        <v>31</v>
      </c>
      <c r="C1" s="401" t="s">
        <v>246</v>
      </c>
      <c r="D1" s="308" t="s">
        <v>204</v>
      </c>
      <c r="E1" s="308"/>
      <c r="F1" s="308"/>
      <c r="G1" s="308"/>
      <c r="H1" s="308"/>
      <c r="I1" s="319"/>
      <c r="J1" s="300"/>
      <c r="K1" s="300"/>
      <c r="L1" s="321" t="s">
        <v>31</v>
      </c>
      <c r="M1" s="401" t="s">
        <v>247</v>
      </c>
      <c r="N1" s="308" t="s">
        <v>204</v>
      </c>
      <c r="O1" s="308"/>
      <c r="P1" s="308"/>
      <c r="Q1" s="308"/>
      <c r="R1" s="308"/>
      <c r="S1" s="319"/>
      <c r="T1" s="300"/>
      <c r="U1" s="300"/>
      <c r="V1" s="321" t="s">
        <v>31</v>
      </c>
      <c r="W1" s="401" t="s">
        <v>248</v>
      </c>
      <c r="X1" s="308" t="s">
        <v>204</v>
      </c>
      <c r="Y1" s="308"/>
      <c r="Z1" s="308"/>
      <c r="AA1" s="308"/>
      <c r="AB1" s="308"/>
      <c r="AC1" s="319"/>
      <c r="AD1" s="300"/>
      <c r="AE1" s="300"/>
      <c r="AF1" s="321" t="s">
        <v>31</v>
      </c>
      <c r="AG1" s="401">
        <v>2019</v>
      </c>
      <c r="AH1" s="308" t="s">
        <v>204</v>
      </c>
      <c r="AI1" s="308"/>
      <c r="AJ1" s="308"/>
      <c r="AK1" s="308"/>
      <c r="AL1" s="308"/>
      <c r="AM1" s="319"/>
      <c r="AN1" s="300"/>
      <c r="AO1" s="300"/>
      <c r="AP1" s="321" t="s">
        <v>31</v>
      </c>
      <c r="AQ1" s="401">
        <v>2021</v>
      </c>
      <c r="AR1" s="308" t="s">
        <v>204</v>
      </c>
      <c r="AS1" s="308"/>
      <c r="AT1" s="308"/>
      <c r="AU1" s="308"/>
      <c r="AV1" s="308"/>
      <c r="AW1" s="319"/>
      <c r="AX1" s="300"/>
      <c r="AY1" s="300"/>
      <c r="AZ1" s="321" t="s">
        <v>31</v>
      </c>
      <c r="BA1" s="401">
        <v>2022</v>
      </c>
      <c r="BB1" s="308" t="s">
        <v>204</v>
      </c>
      <c r="BC1" s="308"/>
      <c r="BD1" s="308"/>
      <c r="BE1" s="308"/>
      <c r="BF1" s="308"/>
      <c r="BG1" s="319"/>
      <c r="BH1" s="300"/>
      <c r="BI1" s="300"/>
    </row>
    <row xmlns:x14ac="http://schemas.microsoft.com/office/spreadsheetml/2009/9/ac" r="2" s="302" customFormat="true" ht="30" customHeight="true" x14ac:dyDescent="0.25">
      <c r="A2" s="556" t="s">
        <v>270</v>
      </c>
      <c r="B2" s="309" t="s">
        <v>243</v>
      </c>
      <c r="C2" s="262" t="s">
        <v>206</v>
      </c>
      <c r="D2" s="262" t="s">
        <v>205</v>
      </c>
      <c r="E2" s="310"/>
      <c r="F2" s="310"/>
      <c r="G2" s="310"/>
      <c r="H2" s="310"/>
      <c r="I2" s="320"/>
      <c r="J2" s="303" t="s">
        <v>249</v>
      </c>
      <c r="K2" s="303"/>
      <c r="L2" s="309" t="s">
        <v>244</v>
      </c>
      <c r="M2" s="262" t="s">
        <v>206</v>
      </c>
      <c r="N2" s="262" t="s">
        <v>219</v>
      </c>
      <c r="O2" s="310"/>
      <c r="P2" s="310"/>
      <c r="Q2" s="310"/>
      <c r="R2" s="310"/>
      <c r="S2" s="320"/>
      <c r="T2" s="303" t="s">
        <v>249</v>
      </c>
      <c r="U2" s="303"/>
      <c r="V2" s="309" t="s">
        <v>245</v>
      </c>
      <c r="W2" s="262" t="s">
        <v>206</v>
      </c>
      <c r="X2" s="262" t="s">
        <v>230</v>
      </c>
      <c r="Y2" s="310"/>
      <c r="Z2" s="310"/>
      <c r="AA2" s="310"/>
      <c r="AB2" s="310"/>
      <c r="AC2" s="320"/>
      <c r="AD2" s="303" t="s">
        <v>249</v>
      </c>
      <c r="AE2" s="303"/>
      <c r="AF2" s="309" t="s">
        <v>266</v>
      </c>
      <c r="AG2" s="262" t="s">
        <v>226</v>
      </c>
      <c r="AH2" s="262" t="s">
        <v>265</v>
      </c>
      <c r="AI2" s="310"/>
      <c r="AJ2" s="310"/>
      <c r="AK2" s="310"/>
      <c r="AL2" s="310"/>
      <c r="AM2" s="320"/>
      <c r="AN2" s="303" t="s">
        <v>249</v>
      </c>
      <c r="AO2" s="303"/>
      <c r="AP2" s="309" t="s">
        <v>275</v>
      </c>
      <c r="AQ2" s="262" t="s">
        <v>226</v>
      </c>
      <c r="AR2" s="262" t="s">
        <v>265</v>
      </c>
      <c r="AS2" s="310"/>
      <c r="AT2" s="310"/>
      <c r="AU2" s="310"/>
      <c r="AV2" s="310"/>
      <c r="AW2" s="320"/>
      <c r="AX2" s="303" t="s">
        <v>249</v>
      </c>
      <c r="AY2" s="303"/>
      <c r="AZ2" s="309" t="s">
        <v>276</v>
      </c>
      <c r="BA2" s="262" t="s">
        <v>226</v>
      </c>
      <c r="BB2" s="262" t="s">
        <v>265</v>
      </c>
      <c r="BC2" s="310"/>
      <c r="BD2" s="310"/>
      <c r="BE2" s="310"/>
      <c r="BF2" s="310"/>
      <c r="BG2" s="320"/>
      <c r="BH2" s="303" t="s">
        <v>249</v>
      </c>
      <c r="BI2" s="303"/>
    </row>
    <row xmlns:x14ac="http://schemas.microsoft.com/office/spreadsheetml/2009/9/ac" r="3" s="242" customFormat="true" ht="18" customHeight="true" x14ac:dyDescent="0.25">
      <c r="A3" s="556"/>
      <c r="B3" s="350" t="s">
        <v>167</v>
      </c>
      <c r="C3" s="351" t="s">
        <v>56</v>
      </c>
      <c r="D3" s="352" t="s">
        <v>7</v>
      </c>
      <c r="E3" s="352" t="s">
        <v>1</v>
      </c>
      <c r="F3" s="352" t="s">
        <v>2</v>
      </c>
      <c r="G3" s="352" t="s">
        <v>16</v>
      </c>
      <c r="H3" s="352" t="s">
        <v>17</v>
      </c>
      <c r="I3" s="353" t="s">
        <v>18</v>
      </c>
      <c r="J3" s="240"/>
      <c r="K3" s="240"/>
      <c r="L3" s="350" t="s">
        <v>167</v>
      </c>
      <c r="M3" s="351" t="s">
        <v>56</v>
      </c>
      <c r="N3" s="352" t="s">
        <v>7</v>
      </c>
      <c r="O3" s="352" t="s">
        <v>1</v>
      </c>
      <c r="P3" s="352" t="s">
        <v>2</v>
      </c>
      <c r="Q3" s="352" t="s">
        <v>16</v>
      </c>
      <c r="R3" s="352" t="s">
        <v>17</v>
      </c>
      <c r="S3" s="353" t="s">
        <v>18</v>
      </c>
      <c r="T3" s="240"/>
      <c r="U3" s="240"/>
      <c r="V3" s="350" t="s">
        <v>167</v>
      </c>
      <c r="W3" s="351" t="s">
        <v>56</v>
      </c>
      <c r="X3" s="352" t="s">
        <v>7</v>
      </c>
      <c r="Y3" s="352" t="s">
        <v>1</v>
      </c>
      <c r="Z3" s="352" t="s">
        <v>2</v>
      </c>
      <c r="AA3" s="352" t="s">
        <v>16</v>
      </c>
      <c r="AB3" s="352" t="s">
        <v>17</v>
      </c>
      <c r="AC3" s="353" t="s">
        <v>18</v>
      </c>
      <c r="AD3" s="240"/>
      <c r="AE3" s="240"/>
      <c r="AF3" s="350" t="s">
        <v>167</v>
      </c>
      <c r="AG3" s="351" t="s">
        <v>56</v>
      </c>
      <c r="AH3" s="352" t="s">
        <v>7</v>
      </c>
      <c r="AI3" s="352" t="s">
        <v>1</v>
      </c>
      <c r="AJ3" s="352" t="s">
        <v>2</v>
      </c>
      <c r="AK3" s="352" t="s">
        <v>16</v>
      </c>
      <c r="AL3" s="352" t="s">
        <v>17</v>
      </c>
      <c r="AM3" s="353" t="s">
        <v>18</v>
      </c>
      <c r="AN3" s="240"/>
      <c r="AO3" s="240"/>
      <c r="AP3" s="350" t="s">
        <v>167</v>
      </c>
      <c r="AQ3" s="351" t="s">
        <v>56</v>
      </c>
      <c r="AR3" s="352" t="s">
        <v>7</v>
      </c>
      <c r="AS3" s="352" t="s">
        <v>1</v>
      </c>
      <c r="AT3" s="352" t="s">
        <v>2</v>
      </c>
      <c r="AU3" s="352" t="s">
        <v>16</v>
      </c>
      <c r="AV3" s="352" t="s">
        <v>17</v>
      </c>
      <c r="AW3" s="353" t="s">
        <v>18</v>
      </c>
      <c r="AX3" s="240"/>
      <c r="AY3" s="240"/>
      <c r="AZ3" s="350" t="s">
        <v>167</v>
      </c>
      <c r="BA3" s="351" t="s">
        <v>56</v>
      </c>
      <c r="BB3" s="352" t="s">
        <v>7</v>
      </c>
      <c r="BC3" s="352" t="s">
        <v>1</v>
      </c>
      <c r="BD3" s="352" t="s">
        <v>2</v>
      </c>
      <c r="BE3" s="352" t="s">
        <v>16</v>
      </c>
      <c r="BF3" s="352" t="s">
        <v>17</v>
      </c>
      <c r="BG3" s="353" t="s">
        <v>18</v>
      </c>
      <c r="BH3" s="240"/>
      <c r="BI3" s="240"/>
      <c r="BJ3" s="241"/>
      <c r="BT3" s="241"/>
      <c r="CD3" s="241"/>
      <c r="CN3" s="241"/>
      <c r="CX3" s="241"/>
      <c r="DH3" s="241"/>
      <c r="DR3" s="241"/>
      <c r="EB3" s="241"/>
      <c r="EL3" s="241"/>
      <c r="EV3" s="241"/>
      <c r="FF3" s="241"/>
      <c r="FP3" s="241"/>
      <c r="FZ3" s="241"/>
      <c r="GJ3" s="241"/>
      <c r="GT3" s="241"/>
      <c r="HD3" s="241"/>
      <c r="HN3" s="241"/>
      <c r="HX3" s="241"/>
    </row>
    <row xmlns:x14ac="http://schemas.microsoft.com/office/spreadsheetml/2009/9/ac" r="4" s="4" customFormat="true" x14ac:dyDescent="0.25">
      <c r="A4" s="373" t="str">
        <f>IF(ISBLANK('Data Summary'!A6),"",'Data Summary'!A6)</f>
        <v>VNM_2006_SUR</v>
      </c>
      <c r="B4" s="125"/>
      <c r="C4" s="90" t="s">
        <v>3</v>
      </c>
      <c r="D4" s="7"/>
      <c r="E4" s="7"/>
      <c r="F4" s="7">
        <f>100-F5</f>
        <v>64.5</v>
      </c>
      <c r="G4" s="7"/>
      <c r="H4" s="7"/>
      <c r="I4" s="26"/>
      <c r="J4" s="24"/>
      <c r="K4" s="24"/>
      <c r="L4" s="125"/>
      <c r="M4" s="90" t="s">
        <v>3</v>
      </c>
      <c r="N4" s="7"/>
      <c r="O4" s="7"/>
      <c r="P4" s="7"/>
      <c r="Q4" s="7"/>
      <c r="R4" s="7"/>
      <c r="S4" s="26"/>
      <c r="T4" s="24"/>
      <c r="U4" s="24"/>
      <c r="V4" s="125"/>
      <c r="W4" s="90" t="s">
        <v>3</v>
      </c>
      <c r="X4" s="7"/>
      <c r="Y4" s="7"/>
      <c r="Z4" s="7"/>
      <c r="AA4" s="7"/>
      <c r="AB4" s="7"/>
      <c r="AC4" s="26"/>
      <c r="AD4" s="24"/>
      <c r="AE4" s="24"/>
      <c r="AF4" s="125"/>
      <c r="AG4" s="90" t="s">
        <v>3</v>
      </c>
      <c r="AH4" s="7"/>
      <c r="AI4" s="7"/>
      <c r="AJ4" s="7"/>
      <c r="AK4" s="7"/>
      <c r="AL4" s="7"/>
      <c r="AM4" s="26"/>
      <c r="AN4" s="24"/>
      <c r="AO4" s="24"/>
      <c r="AP4" s="125"/>
      <c r="AQ4" s="90" t="s">
        <v>3</v>
      </c>
      <c r="AR4" s="7"/>
      <c r="AS4" s="7"/>
      <c r="AT4" s="7"/>
      <c r="AU4" s="7"/>
      <c r="AV4" s="7"/>
      <c r="AW4" s="26"/>
      <c r="AX4" s="24"/>
      <c r="AY4" s="24"/>
      <c r="AZ4" s="125"/>
      <c r="BA4" s="90" t="s">
        <v>3</v>
      </c>
      <c r="BB4" s="7"/>
      <c r="BC4" s="7"/>
      <c r="BD4" s="7"/>
      <c r="BE4" s="7"/>
      <c r="BF4" s="7"/>
      <c r="BG4" s="26"/>
      <c r="BH4" s="24"/>
      <c r="BI4" s="24"/>
      <c r="BJ4" s="121"/>
      <c r="BT4" s="121"/>
      <c r="CD4" s="121"/>
      <c r="CN4" s="121"/>
      <c r="CX4" s="121"/>
      <c r="DH4" s="121"/>
      <c r="DR4" s="121"/>
      <c r="EB4" s="121"/>
      <c r="EL4" s="121"/>
      <c r="EV4" s="121"/>
      <c r="FF4" s="121"/>
      <c r="FP4" s="121"/>
      <c r="FZ4" s="121"/>
      <c r="GJ4" s="121"/>
      <c r="GT4" s="121"/>
      <c r="HD4" s="121"/>
      <c r="HN4" s="121"/>
      <c r="HX4" s="121"/>
    </row>
    <row xmlns:x14ac="http://schemas.microsoft.com/office/spreadsheetml/2009/9/ac" r="5" s="4" customFormat="true" x14ac:dyDescent="0.25">
      <c r="A5" s="373" t="str">
        <f ca="true">IF(ISBLANK('Data Summary'!A7),"",'Data Summary'!A7)</f>
        <v>VNM_2012_YL</v>
      </c>
      <c r="B5" s="113" t="s">
        <v>213</v>
      </c>
      <c r="C5" s="90" t="s">
        <v>25</v>
      </c>
      <c r="D5" s="7"/>
      <c r="E5" s="7"/>
      <c r="F5" s="7">
        <v>35.5</v>
      </c>
      <c r="G5" s="7"/>
      <c r="H5" s="7"/>
      <c r="I5" s="26"/>
      <c r="J5" s="24"/>
      <c r="K5" s="24"/>
      <c r="L5" s="113"/>
      <c r="M5" s="90" t="s">
        <v>25</v>
      </c>
      <c r="N5" s="7"/>
      <c r="O5" s="7"/>
      <c r="P5" s="7"/>
      <c r="Q5" s="7"/>
      <c r="R5" s="7"/>
      <c r="S5" s="26"/>
      <c r="T5" s="24"/>
      <c r="U5" s="24"/>
      <c r="V5" s="113"/>
      <c r="W5" s="90" t="s">
        <v>25</v>
      </c>
      <c r="X5" s="7"/>
      <c r="Y5" s="7"/>
      <c r="Z5" s="7"/>
      <c r="AA5" s="7"/>
      <c r="AB5" s="7"/>
      <c r="AC5" s="26"/>
      <c r="AD5" s="24"/>
      <c r="AE5" s="24"/>
      <c r="AF5" s="113"/>
      <c r="AG5" s="90" t="s">
        <v>25</v>
      </c>
      <c r="AH5" s="7"/>
      <c r="AI5" s="7"/>
      <c r="AJ5" s="7"/>
      <c r="AK5" s="7"/>
      <c r="AL5" s="7"/>
      <c r="AM5" s="26"/>
      <c r="AN5" s="24"/>
      <c r="AO5" s="24"/>
      <c r="AP5" s="113"/>
      <c r="AQ5" s="90" t="s">
        <v>25</v>
      </c>
      <c r="AR5" s="7"/>
      <c r="AS5" s="7"/>
      <c r="AT5" s="7"/>
      <c r="AU5" s="7"/>
      <c r="AV5" s="7"/>
      <c r="AW5" s="26"/>
      <c r="AX5" s="24"/>
      <c r="AY5" s="24"/>
      <c r="AZ5" s="113"/>
      <c r="BA5" s="90" t="s">
        <v>25</v>
      </c>
      <c r="BB5" s="7"/>
      <c r="BC5" s="7"/>
      <c r="BD5" s="7"/>
      <c r="BE5" s="7"/>
      <c r="BF5" s="7"/>
      <c r="BG5" s="26"/>
      <c r="BH5" s="24"/>
      <c r="BI5" s="24"/>
      <c r="BJ5" s="121"/>
      <c r="BT5" s="121"/>
      <c r="CD5" s="121"/>
      <c r="CN5" s="121"/>
      <c r="CX5" s="121"/>
      <c r="DH5" s="121"/>
      <c r="DR5" s="121"/>
      <c r="EB5" s="121"/>
      <c r="EL5" s="121"/>
      <c r="EV5" s="121"/>
      <c r="FF5" s="121"/>
      <c r="FP5" s="121"/>
      <c r="FZ5" s="121"/>
      <c r="GJ5" s="121"/>
      <c r="GT5" s="121"/>
      <c r="HD5" s="121"/>
      <c r="HN5" s="121"/>
      <c r="HX5" s="121"/>
    </row>
    <row xmlns:x14ac="http://schemas.microsoft.com/office/spreadsheetml/2009/9/ac" r="6" s="4" customFormat="true" x14ac:dyDescent="0.25">
      <c r="A6" s="373" t="str">
        <f ca="true">IF(ISBLANK('Data Summary'!A8),"",'Data Summary'!A8)</f>
        <v>VNM_2017_YL</v>
      </c>
      <c r="B6" s="125"/>
      <c r="C6" s="91" t="s">
        <v>26</v>
      </c>
      <c r="D6" s="19"/>
      <c r="E6" s="7"/>
      <c r="F6" s="7"/>
      <c r="G6" s="7"/>
      <c r="H6" s="7"/>
      <c r="I6" s="26"/>
      <c r="J6" s="24"/>
      <c r="K6" s="24"/>
      <c r="L6" s="125"/>
      <c r="M6" s="91" t="s">
        <v>26</v>
      </c>
      <c r="N6" s="19"/>
      <c r="O6" s="7"/>
      <c r="P6" s="7"/>
      <c r="Q6" s="7"/>
      <c r="R6" s="7"/>
      <c r="S6" s="26"/>
      <c r="T6" s="24"/>
      <c r="U6" s="24"/>
      <c r="V6" s="125"/>
      <c r="W6" s="91" t="s">
        <v>26</v>
      </c>
      <c r="X6" s="19"/>
      <c r="Y6" s="7"/>
      <c r="Z6" s="7"/>
      <c r="AA6" s="7"/>
      <c r="AB6" s="7"/>
      <c r="AC6" s="26"/>
      <c r="AD6" s="24"/>
      <c r="AE6" s="24"/>
      <c r="AF6" s="125"/>
      <c r="AG6" s="91" t="s">
        <v>26</v>
      </c>
      <c r="AH6" s="19"/>
      <c r="AI6" s="7"/>
      <c r="AJ6" s="7"/>
      <c r="AK6" s="7"/>
      <c r="AL6" s="7"/>
      <c r="AM6" s="26"/>
      <c r="AN6" s="24"/>
      <c r="AO6" s="24"/>
      <c r="AP6" s="125"/>
      <c r="AQ6" s="91" t="s">
        <v>26</v>
      </c>
      <c r="AR6" s="19"/>
      <c r="AS6" s="7"/>
      <c r="AT6" s="7"/>
      <c r="AU6" s="7"/>
      <c r="AV6" s="7"/>
      <c r="AW6" s="26"/>
      <c r="AX6" s="24"/>
      <c r="AY6" s="24"/>
      <c r="AZ6" s="125"/>
      <c r="BA6" s="91" t="s">
        <v>26</v>
      </c>
      <c r="BB6" s="19"/>
      <c r="BC6" s="7"/>
      <c r="BD6" s="7"/>
      <c r="BE6" s="7"/>
      <c r="BF6" s="7"/>
      <c r="BG6" s="26"/>
      <c r="BH6" s="24"/>
      <c r="BI6" s="24"/>
      <c r="BJ6" s="121"/>
      <c r="BT6" s="121"/>
      <c r="CD6" s="121"/>
      <c r="CN6" s="121"/>
      <c r="CX6" s="121"/>
      <c r="DH6" s="121"/>
      <c r="DR6" s="121"/>
      <c r="EB6" s="121"/>
      <c r="EL6" s="121"/>
      <c r="EV6" s="121"/>
      <c r="FF6" s="121"/>
      <c r="FP6" s="121"/>
      <c r="FZ6" s="121"/>
      <c r="GJ6" s="121"/>
      <c r="GT6" s="121"/>
      <c r="HD6" s="121"/>
      <c r="HN6" s="121"/>
      <c r="HX6" s="121"/>
    </row>
    <row xmlns:x14ac="http://schemas.microsoft.com/office/spreadsheetml/2009/9/ac" r="7" s="4" customFormat="true" x14ac:dyDescent="0.25">
      <c r="A7" s="373" t="str">
        <f ca="true">IF(ISBLANK('Data Summary'!A9),"",'Data Summary'!A9)</f>
        <v>VNM_2019_UIS</v>
      </c>
      <c r="B7" s="113" t="s">
        <v>214</v>
      </c>
      <c r="C7" s="91" t="s">
        <v>160</v>
      </c>
      <c r="D7" s="7"/>
      <c r="E7" s="7"/>
      <c r="F7" s="7">
        <f>(G7*Population!E11+H7*Population!F11+I7*Population!G11)/SUM(Population!E11:G11)</f>
        <v>28.547460355106963</v>
      </c>
      <c r="G7" s="7">
        <v>31.9</v>
      </c>
      <c r="H7" s="7">
        <v>26.5</v>
      </c>
      <c r="I7" s="26">
        <v>28.6</v>
      </c>
      <c r="J7" s="24"/>
      <c r="K7" s="24"/>
      <c r="L7" s="113"/>
      <c r="M7" s="91" t="s">
        <v>160</v>
      </c>
      <c r="N7" s="7"/>
      <c r="O7" s="7"/>
      <c r="P7" s="7"/>
      <c r="Q7" s="7"/>
      <c r="R7" s="7"/>
      <c r="S7" s="26"/>
      <c r="T7" s="24"/>
      <c r="U7" s="24"/>
      <c r="V7" s="113"/>
      <c r="W7" s="91" t="s">
        <v>160</v>
      </c>
      <c r="X7" s="7"/>
      <c r="Y7" s="7"/>
      <c r="Z7" s="7"/>
      <c r="AA7" s="7"/>
      <c r="AB7" s="7"/>
      <c r="AC7" s="26"/>
      <c r="AD7" s="24"/>
      <c r="AE7" s="24"/>
      <c r="AF7" s="113"/>
      <c r="AG7" s="91" t="s">
        <v>160</v>
      </c>
      <c r="AH7" s="7"/>
      <c r="AI7" s="7"/>
      <c r="AJ7" s="7"/>
      <c r="AK7" s="7"/>
      <c r="AL7" s="7"/>
      <c r="AM7" s="26"/>
      <c r="AN7" s="24"/>
      <c r="AO7" s="24"/>
      <c r="AP7" s="113"/>
      <c r="AQ7" s="91" t="s">
        <v>160</v>
      </c>
      <c r="AR7" s="7"/>
      <c r="AS7" s="7"/>
      <c r="AT7" s="7"/>
      <c r="AU7" s="7"/>
      <c r="AV7" s="7"/>
      <c r="AW7" s="26"/>
      <c r="AX7" s="24"/>
      <c r="AY7" s="24"/>
      <c r="AZ7" s="113"/>
      <c r="BA7" s="91" t="s">
        <v>160</v>
      </c>
      <c r="BB7" s="7"/>
      <c r="BC7" s="7"/>
      <c r="BD7" s="7"/>
      <c r="BE7" s="7"/>
      <c r="BF7" s="7"/>
      <c r="BG7" s="26"/>
      <c r="BH7" s="24"/>
      <c r="BI7" s="24"/>
      <c r="BJ7" s="121"/>
      <c r="BT7" s="121"/>
      <c r="CD7" s="121"/>
      <c r="CN7" s="121"/>
      <c r="CX7" s="121"/>
      <c r="DH7" s="121"/>
      <c r="DR7" s="121"/>
      <c r="EB7" s="121"/>
      <c r="EL7" s="121"/>
      <c r="EV7" s="121"/>
      <c r="FF7" s="121"/>
      <c r="FP7" s="121"/>
      <c r="FZ7" s="121"/>
      <c r="GJ7" s="121"/>
      <c r="GT7" s="121"/>
      <c r="HD7" s="121"/>
      <c r="HN7" s="121"/>
      <c r="HX7" s="121"/>
    </row>
    <row xmlns:x14ac="http://schemas.microsoft.com/office/spreadsheetml/2009/9/ac" r="8" s="4" customFormat="true" x14ac:dyDescent="0.25">
      <c r="A8" s="373" t="str">
        <f ca="true">IF(ISBLANK('Data Summary'!A10),"",'Data Summary'!A10)</f>
        <v>VNM_2021_UIS</v>
      </c>
      <c r="B8" s="113" t="s">
        <v>215</v>
      </c>
      <c r="C8" s="91" t="s">
        <v>161</v>
      </c>
      <c r="D8" s="19"/>
      <c r="E8" s="7"/>
      <c r="F8" s="7">
        <f>(G8*Population!E12+H8*Population!F12+I8*Population!G12)/SUM(Population!E12:G12)</f>
        <v>2.610160464109041</v>
      </c>
      <c r="G8" s="7">
        <v>9.5</v>
      </c>
      <c r="H8" s="7">
        <v>2</v>
      </c>
      <c r="I8" s="26">
        <v>0.5</v>
      </c>
      <c r="J8" s="24"/>
      <c r="K8" s="24"/>
      <c r="L8" s="113"/>
      <c r="M8" s="91" t="s">
        <v>161</v>
      </c>
      <c r="N8" s="19"/>
      <c r="O8" s="7"/>
      <c r="P8" s="7"/>
      <c r="Q8" s="7"/>
      <c r="R8" s="7"/>
      <c r="S8" s="26"/>
      <c r="T8" s="24"/>
      <c r="U8" s="24"/>
      <c r="V8" s="113"/>
      <c r="W8" s="91" t="s">
        <v>161</v>
      </c>
      <c r="X8" s="19"/>
      <c r="Y8" s="7"/>
      <c r="Z8" s="7"/>
      <c r="AA8" s="7"/>
      <c r="AB8" s="7"/>
      <c r="AC8" s="26"/>
      <c r="AD8" s="24"/>
      <c r="AE8" s="24"/>
      <c r="AF8" s="113"/>
      <c r="AG8" s="91" t="s">
        <v>161</v>
      </c>
      <c r="AH8" s="19"/>
      <c r="AI8" s="7"/>
      <c r="AJ8" s="7"/>
      <c r="AK8" s="7"/>
      <c r="AL8" s="7"/>
      <c r="AM8" s="26"/>
      <c r="AN8" s="24"/>
      <c r="AO8" s="24"/>
      <c r="AP8" s="113"/>
      <c r="AQ8" s="91" t="s">
        <v>161</v>
      </c>
      <c r="AR8" s="19"/>
      <c r="AS8" s="7"/>
      <c r="AT8" s="7"/>
      <c r="AU8" s="7"/>
      <c r="AV8" s="7"/>
      <c r="AW8" s="26"/>
      <c r="AX8" s="24"/>
      <c r="AY8" s="24"/>
      <c r="AZ8" s="113"/>
      <c r="BA8" s="91" t="s">
        <v>161</v>
      </c>
      <c r="BB8" s="19"/>
      <c r="BC8" s="7"/>
      <c r="BD8" s="7"/>
      <c r="BE8" s="7"/>
      <c r="BF8" s="7"/>
      <c r="BG8" s="26"/>
      <c r="BH8" s="24"/>
      <c r="BI8" s="24"/>
      <c r="BJ8" s="121"/>
      <c r="BT8" s="121"/>
      <c r="CD8" s="121"/>
      <c r="CN8" s="121"/>
      <c r="CX8" s="121"/>
      <c r="DH8" s="121"/>
      <c r="DR8" s="121"/>
      <c r="EB8" s="121"/>
      <c r="EL8" s="121"/>
      <c r="EV8" s="121"/>
      <c r="FF8" s="121"/>
      <c r="FP8" s="121"/>
      <c r="FZ8" s="121"/>
      <c r="GJ8" s="121"/>
      <c r="GT8" s="121"/>
      <c r="HD8" s="121"/>
      <c r="HN8" s="121"/>
      <c r="HX8" s="121"/>
    </row>
    <row xmlns:x14ac="http://schemas.microsoft.com/office/spreadsheetml/2009/9/ac" r="9" s="4" customFormat="true" x14ac:dyDescent="0.25">
      <c r="A9" s="373" t="str">
        <f ca="true">IF(ISBLANK('Data Summary'!A11),"",'Data Summary'!A11)</f>
        <v>VNM_2022_UIS</v>
      </c>
      <c r="B9" s="113" t="s">
        <v>216</v>
      </c>
      <c r="C9" s="91" t="s">
        <v>170</v>
      </c>
      <c r="D9" s="19"/>
      <c r="E9" s="7"/>
      <c r="F9" s="7">
        <f>(G9*Population!E13+H9*Population!F13+I9*Population!G13)/SUM(Population!E13:G13)</f>
        <v>2.653156929465784</v>
      </c>
      <c r="G9" s="7">
        <f>G8</f>
        <v>9.5</v>
      </c>
      <c r="H9" s="7">
        <f>H8</f>
        <v>2</v>
      </c>
      <c r="I9" s="26">
        <f>I8</f>
        <v>0.5</v>
      </c>
      <c r="J9" s="24"/>
      <c r="K9" s="24"/>
      <c r="L9" s="113"/>
      <c r="M9" s="91" t="s">
        <v>170</v>
      </c>
      <c r="N9" s="19"/>
      <c r="O9" s="7"/>
      <c r="P9" s="7"/>
      <c r="Q9" s="7"/>
      <c r="R9" s="7"/>
      <c r="S9" s="26"/>
      <c r="T9" s="24"/>
      <c r="U9" s="24"/>
      <c r="V9" s="113"/>
      <c r="W9" s="91" t="s">
        <v>170</v>
      </c>
      <c r="X9" s="19"/>
      <c r="Y9" s="7"/>
      <c r="Z9" s="7"/>
      <c r="AA9" s="7"/>
      <c r="AB9" s="7"/>
      <c r="AC9" s="26"/>
      <c r="AD9" s="24"/>
      <c r="AE9" s="24"/>
      <c r="AF9" s="113"/>
      <c r="AG9" s="91" t="s">
        <v>170</v>
      </c>
      <c r="AH9" s="19"/>
      <c r="AI9" s="7"/>
      <c r="AJ9" s="7"/>
      <c r="AK9" s="7"/>
      <c r="AL9" s="7"/>
      <c r="AM9" s="26"/>
      <c r="AN9" s="24"/>
      <c r="AO9" s="24"/>
      <c r="AP9" s="113" t="s">
        <v>280</v>
      </c>
      <c r="AQ9" s="91" t="s">
        <v>170</v>
      </c>
      <c r="AR9" s="19">
        <v>68.090277138483572</v>
      </c>
      <c r="AS9" s="7"/>
      <c r="AT9" s="7"/>
      <c r="AU9" s="7"/>
      <c r="AV9" s="7">
        <v>77.150000000000006</v>
      </c>
      <c r="AW9" s="26">
        <v>60.982523414212586</v>
      </c>
      <c r="AX9" s="24"/>
      <c r="AY9" s="24"/>
      <c r="AZ9" s="113" t="s">
        <v>280</v>
      </c>
      <c r="BA9" s="91" t="s">
        <v>170</v>
      </c>
      <c r="BB9" s="19">
        <v>75.765794894783198</v>
      </c>
      <c r="BC9" s="7"/>
      <c r="BD9" s="7"/>
      <c r="BE9" s="7"/>
      <c r="BF9" s="7">
        <v>80.38</v>
      </c>
      <c r="BG9" s="26">
        <v>72.170395849357732</v>
      </c>
      <c r="BH9" s="24"/>
      <c r="BI9" s="24"/>
      <c r="BJ9" s="121"/>
      <c r="BT9" s="121"/>
      <c r="CD9" s="121"/>
      <c r="CN9" s="121"/>
      <c r="CX9" s="121"/>
      <c r="DH9" s="121"/>
      <c r="DR9" s="121"/>
      <c r="EB9" s="121"/>
      <c r="EL9" s="121"/>
      <c r="EV9" s="121"/>
      <c r="FF9" s="121"/>
      <c r="FP9" s="121"/>
      <c r="FZ9" s="121"/>
      <c r="GJ9" s="121"/>
      <c r="GT9" s="121"/>
      <c r="HD9" s="121"/>
      <c r="HN9" s="121"/>
      <c r="HX9" s="121"/>
    </row>
    <row xmlns:x14ac="http://schemas.microsoft.com/office/spreadsheetml/2009/9/ac" r="10" s="2" customFormat="true" ht="86.45" customHeight="true" x14ac:dyDescent="0.25">
      <c r="A10" s="374" t="str">
        <f ca="true">IF(ISBLANK('Data Summary'!A12),"",'Data Summary'!A12)</f>
        <v/>
      </c>
      <c r="B10" s="116" t="s">
        <v>12</v>
      </c>
      <c r="C10" s="557" t="s">
        <v>217</v>
      </c>
      <c r="D10" s="557"/>
      <c r="E10" s="557"/>
      <c r="F10" s="557"/>
      <c r="G10" s="557"/>
      <c r="H10" s="557"/>
      <c r="I10" s="558"/>
      <c r="J10" s="11"/>
      <c r="K10" s="11"/>
      <c r="L10" s="116" t="s">
        <v>12</v>
      </c>
      <c r="M10" s="557" t="s">
        <v>229</v>
      </c>
      <c r="N10" s="557"/>
      <c r="O10" s="557"/>
      <c r="P10" s="557"/>
      <c r="Q10" s="557"/>
      <c r="R10" s="557"/>
      <c r="S10" s="558"/>
      <c r="T10" s="11"/>
      <c r="U10" s="11"/>
      <c r="V10" s="116" t="s">
        <v>12</v>
      </c>
      <c r="W10" s="557" t="s">
        <v>229</v>
      </c>
      <c r="X10" s="557"/>
      <c r="Y10" s="557"/>
      <c r="Z10" s="557"/>
      <c r="AA10" s="557"/>
      <c r="AB10" s="557"/>
      <c r="AC10" s="558"/>
      <c r="AD10" s="11"/>
      <c r="AE10" s="11"/>
      <c r="AF10" s="116" t="s">
        <v>12</v>
      </c>
      <c r="AG10" s="557" t="s">
        <v>229</v>
      </c>
      <c r="AH10" s="557"/>
      <c r="AI10" s="557"/>
      <c r="AJ10" s="557"/>
      <c r="AK10" s="557"/>
      <c r="AL10" s="557"/>
      <c r="AM10" s="558"/>
      <c r="AN10" s="11"/>
      <c r="AO10" s="11"/>
      <c r="AP10" s="116" t="s">
        <v>12</v>
      </c>
      <c r="AQ10" s="559" t="s">
        <v>277</v>
      </c>
      <c r="AR10" s="560"/>
      <c r="AS10" s="560"/>
      <c r="AT10" s="560"/>
      <c r="AU10" s="560"/>
      <c r="AV10" s="560"/>
      <c r="AW10" s="561"/>
      <c r="AX10" s="11"/>
      <c r="AY10" s="11"/>
      <c r="AZ10" s="116" t="s">
        <v>12</v>
      </c>
      <c r="BA10" s="559" t="s">
        <v>277</v>
      </c>
      <c r="BB10" s="560"/>
      <c r="BC10" s="560"/>
      <c r="BD10" s="560"/>
      <c r="BE10" s="560"/>
      <c r="BF10" s="560"/>
      <c r="BG10" s="561"/>
      <c r="BH10" s="11"/>
      <c r="BI10" s="11"/>
      <c r="BJ10" s="124"/>
      <c r="BT10" s="124"/>
      <c r="CD10" s="124"/>
      <c r="CN10" s="124"/>
      <c r="CX10" s="124"/>
      <c r="DH10" s="124"/>
      <c r="DR10" s="124"/>
      <c r="EB10" s="124"/>
      <c r="EL10" s="124"/>
      <c r="EV10" s="124"/>
      <c r="FF10" s="124"/>
      <c r="FP10" s="124"/>
      <c r="FZ10" s="124"/>
      <c r="GJ10" s="124"/>
      <c r="GT10" s="124"/>
      <c r="HD10" s="124"/>
      <c r="HN10" s="124"/>
      <c r="HX10" s="124"/>
    </row>
    <row xmlns:x14ac="http://schemas.microsoft.com/office/spreadsheetml/2009/9/ac" r="11" s="2" customFormat="true" ht="15.6" customHeight="true" x14ac:dyDescent="0.25">
      <c r="A11" s="374" t="str">
        <f ca="true">IF(ISBLANK('Data Summary'!A13),"",'Data Summary'!A13)</f>
        <v/>
      </c>
      <c r="B11" s="116"/>
      <c r="C11" s="101" t="s">
        <v>120</v>
      </c>
      <c r="D11" s="54"/>
      <c r="E11" s="54"/>
      <c r="F11" s="54" t="s">
        <v>158</v>
      </c>
      <c r="G11" s="54"/>
      <c r="H11" s="54"/>
      <c r="I11" s="100"/>
      <c r="J11" s="11"/>
      <c r="K11" s="11"/>
      <c r="L11" s="116"/>
      <c r="M11" s="101" t="s">
        <v>120</v>
      </c>
      <c r="N11" s="54"/>
      <c r="O11" s="54"/>
      <c r="P11" s="54"/>
      <c r="Q11" s="54"/>
      <c r="R11" s="54"/>
      <c r="S11" s="179"/>
      <c r="T11" s="11"/>
      <c r="U11" s="11"/>
      <c r="V11" s="116"/>
      <c r="W11" s="101" t="s">
        <v>120</v>
      </c>
      <c r="X11" s="54"/>
      <c r="Y11" s="54"/>
      <c r="Z11" s="54"/>
      <c r="AA11" s="54"/>
      <c r="AB11" s="54"/>
      <c r="AC11" s="179"/>
      <c r="AD11" s="11"/>
      <c r="AE11" s="11"/>
      <c r="AF11" s="116"/>
      <c r="AG11" s="101" t="s">
        <v>120</v>
      </c>
      <c r="AH11" s="54"/>
      <c r="AI11" s="54"/>
      <c r="AJ11" s="54"/>
      <c r="AK11" s="54"/>
      <c r="AL11" s="54"/>
      <c r="AM11" s="367"/>
      <c r="AN11" s="11"/>
      <c r="AO11" s="11"/>
      <c r="AP11" s="116"/>
      <c r="AQ11" s="101" t="s">
        <v>120</v>
      </c>
      <c r="AR11" s="54"/>
      <c r="AS11" s="54"/>
      <c r="AT11" s="54"/>
      <c r="AU11" s="54"/>
      <c r="AV11" s="54"/>
      <c r="AW11" s="395"/>
      <c r="AX11" s="11"/>
      <c r="AY11" s="11"/>
      <c r="AZ11" s="116"/>
      <c r="BA11" s="101" t="s">
        <v>120</v>
      </c>
      <c r="BB11" s="54"/>
      <c r="BC11" s="54"/>
      <c r="BD11" s="54"/>
      <c r="BE11" s="54"/>
      <c r="BF11" s="54"/>
      <c r="BG11" s="397"/>
      <c r="BH11" s="11"/>
      <c r="BI11" s="11"/>
      <c r="BJ11" s="124"/>
      <c r="BT11" s="124"/>
      <c r="CD11" s="124"/>
      <c r="CN11" s="124"/>
      <c r="CX11" s="124"/>
      <c r="DH11" s="124"/>
      <c r="DR11" s="124"/>
      <c r="EB11" s="124"/>
      <c r="EL11" s="124"/>
      <c r="EV11" s="124"/>
      <c r="FF11" s="124"/>
      <c r="FP11" s="124"/>
      <c r="FZ11" s="124"/>
      <c r="GJ11" s="124"/>
      <c r="GT11" s="124"/>
      <c r="HD11" s="124"/>
      <c r="HN11" s="124"/>
      <c r="HX11" s="124"/>
    </row>
    <row xmlns:x14ac="http://schemas.microsoft.com/office/spreadsheetml/2009/9/ac" r="12" s="2" customFormat="true" ht="15" customHeight="true" x14ac:dyDescent="0.25">
      <c r="A12" s="374" t="str">
        <f ca="true">IF(ISBLANK('Data Summary'!A14),"",'Data Summary'!A14)</f>
        <v/>
      </c>
      <c r="B12" s="116"/>
      <c r="C12" s="101" t="s">
        <v>126</v>
      </c>
      <c r="D12" s="54"/>
      <c r="E12" s="54"/>
      <c r="F12" s="54" t="s">
        <v>158</v>
      </c>
      <c r="G12" s="54" t="s">
        <v>218</v>
      </c>
      <c r="H12" s="54" t="s">
        <v>218</v>
      </c>
      <c r="I12" s="98" t="s">
        <v>218</v>
      </c>
      <c r="J12" s="11"/>
      <c r="K12" s="11"/>
      <c r="L12" s="116"/>
      <c r="M12" s="101" t="s">
        <v>126</v>
      </c>
      <c r="N12" s="54"/>
      <c r="O12" s="54"/>
      <c r="P12" s="54"/>
      <c r="Q12" s="54"/>
      <c r="R12" s="54"/>
      <c r="S12" s="98"/>
      <c r="T12" s="11"/>
      <c r="U12" s="11"/>
      <c r="V12" s="116"/>
      <c r="W12" s="101" t="s">
        <v>126</v>
      </c>
      <c r="X12" s="54"/>
      <c r="Y12" s="54"/>
      <c r="Z12" s="54"/>
      <c r="AA12" s="54"/>
      <c r="AB12" s="54"/>
      <c r="AC12" s="98"/>
      <c r="AD12" s="11"/>
      <c r="AE12" s="11"/>
      <c r="AF12" s="116"/>
      <c r="AG12" s="101" t="s">
        <v>126</v>
      </c>
      <c r="AH12" s="54"/>
      <c r="AI12" s="54"/>
      <c r="AJ12" s="54"/>
      <c r="AK12" s="54"/>
      <c r="AL12" s="54"/>
      <c r="AM12" s="98"/>
      <c r="AN12" s="11"/>
      <c r="AO12" s="11"/>
      <c r="AP12" s="116"/>
      <c r="AQ12" s="101" t="s">
        <v>126</v>
      </c>
      <c r="AR12" s="54"/>
      <c r="AS12" s="54"/>
      <c r="AT12" s="54"/>
      <c r="AU12" s="54"/>
      <c r="AV12" s="54"/>
      <c r="AW12" s="98"/>
      <c r="AX12" s="11"/>
      <c r="AY12" s="11"/>
      <c r="AZ12" s="116"/>
      <c r="BA12" s="101" t="s">
        <v>126</v>
      </c>
      <c r="BB12" s="54"/>
      <c r="BC12" s="54"/>
      <c r="BD12" s="54"/>
      <c r="BE12" s="54"/>
      <c r="BF12" s="54"/>
      <c r="BG12" s="98"/>
      <c r="BH12" s="11"/>
      <c r="BI12" s="11"/>
      <c r="BJ12" s="124"/>
      <c r="BT12" s="124"/>
      <c r="CD12" s="124"/>
      <c r="CN12" s="124"/>
      <c r="CX12" s="124"/>
      <c r="DH12" s="124"/>
      <c r="DR12" s="124"/>
      <c r="EB12" s="124"/>
      <c r="EL12" s="124"/>
      <c r="EV12" s="124"/>
      <c r="FF12" s="124"/>
      <c r="FP12" s="124"/>
      <c r="FZ12" s="124"/>
      <c r="GJ12" s="124"/>
      <c r="GT12" s="124"/>
      <c r="HD12" s="124"/>
      <c r="HN12" s="124"/>
      <c r="HX12" s="124"/>
    </row>
    <row xmlns:x14ac="http://schemas.microsoft.com/office/spreadsheetml/2009/9/ac" r="13" s="2" customFormat="true" ht="15" customHeight="true" x14ac:dyDescent="0.25">
      <c r="A13" s="374" t="str">
        <f ca="true">IF(ISBLANK('Data Summary'!A15),"",'Data Summary'!A15)</f>
        <v/>
      </c>
      <c r="B13" s="116"/>
      <c r="C13" s="101" t="s">
        <v>103</v>
      </c>
      <c r="D13" s="54"/>
      <c r="E13" s="54"/>
      <c r="F13" s="54" t="s">
        <v>158</v>
      </c>
      <c r="G13" s="54" t="s">
        <v>218</v>
      </c>
      <c r="H13" s="54" t="s">
        <v>218</v>
      </c>
      <c r="I13" s="98" t="s">
        <v>218</v>
      </c>
      <c r="J13" s="11"/>
      <c r="K13" s="11"/>
      <c r="L13" s="116"/>
      <c r="M13" s="101" t="s">
        <v>103</v>
      </c>
      <c r="N13" s="54"/>
      <c r="O13" s="54"/>
      <c r="P13" s="54"/>
      <c r="Q13" s="54"/>
      <c r="R13" s="54"/>
      <c r="S13" s="98"/>
      <c r="T13" s="11"/>
      <c r="U13" s="11"/>
      <c r="V13" s="116"/>
      <c r="W13" s="101" t="s">
        <v>103</v>
      </c>
      <c r="X13" s="54"/>
      <c r="Y13" s="54"/>
      <c r="Z13" s="54"/>
      <c r="AA13" s="54"/>
      <c r="AB13" s="54"/>
      <c r="AC13" s="98"/>
      <c r="AD13" s="11"/>
      <c r="AE13" s="11"/>
      <c r="AF13" s="116"/>
      <c r="AG13" s="101" t="s">
        <v>103</v>
      </c>
      <c r="AH13" s="54"/>
      <c r="AI13" s="54"/>
      <c r="AJ13" s="54"/>
      <c r="AK13" s="54"/>
      <c r="AL13" s="54"/>
      <c r="AM13" s="98"/>
      <c r="AN13" s="11"/>
      <c r="AO13" s="11"/>
      <c r="AP13" s="116"/>
      <c r="AQ13" s="101" t="s">
        <v>103</v>
      </c>
      <c r="AR13" s="54" t="s">
        <v>158</v>
      </c>
      <c r="AS13" s="54"/>
      <c r="AT13" s="54"/>
      <c r="AU13" s="54"/>
      <c r="AV13" s="54" t="s">
        <v>158</v>
      </c>
      <c r="AW13" s="98" t="s">
        <v>158</v>
      </c>
      <c r="AX13" s="11"/>
      <c r="AY13" s="11"/>
      <c r="AZ13" s="116"/>
      <c r="BA13" s="101" t="s">
        <v>103</v>
      </c>
      <c r="BB13" s="54" t="s">
        <v>158</v>
      </c>
      <c r="BC13" s="54"/>
      <c r="BD13" s="54"/>
      <c r="BE13" s="54"/>
      <c r="BF13" s="54" t="s">
        <v>158</v>
      </c>
      <c r="BG13" s="98" t="s">
        <v>158</v>
      </c>
      <c r="BH13" s="11"/>
      <c r="BI13" s="11"/>
      <c r="BJ13" s="124"/>
      <c r="BT13" s="124"/>
      <c r="CD13" s="124"/>
      <c r="CN13" s="124"/>
      <c r="CX13" s="124"/>
      <c r="DH13" s="124"/>
      <c r="DR13" s="124"/>
      <c r="EB13" s="124"/>
      <c r="EL13" s="124"/>
      <c r="EV13" s="124"/>
      <c r="FF13" s="124"/>
      <c r="FP13" s="124"/>
      <c r="FZ13" s="124"/>
      <c r="GJ13" s="124"/>
      <c r="GT13" s="124"/>
      <c r="HD13" s="124"/>
      <c r="HN13" s="124"/>
      <c r="HX13" s="124"/>
    </row>
    <row xmlns:x14ac="http://schemas.microsoft.com/office/spreadsheetml/2009/9/ac" r="14" ht="15.75" customHeight="true" x14ac:dyDescent="0.25">
      <c r="A14" s="374" t="str">
        <f ca="true">IF(ISBLANK('Data Summary'!A16),"",'Data Summary'!A16)</f>
        <v/>
      </c>
      <c r="B14" s="117"/>
      <c r="C14" s="92" t="s">
        <v>23</v>
      </c>
      <c r="D14" s="10"/>
      <c r="E14" s="10"/>
      <c r="F14" s="10"/>
      <c r="G14" s="72"/>
      <c r="H14" s="73"/>
      <c r="I14" s="74"/>
      <c r="J14" s="11"/>
      <c r="K14" s="11"/>
      <c r="L14" s="117"/>
      <c r="M14" s="92" t="s">
        <v>23</v>
      </c>
      <c r="N14" s="10"/>
      <c r="O14" s="10"/>
      <c r="P14" s="10"/>
      <c r="Q14" s="72"/>
      <c r="R14" s="73"/>
      <c r="S14" s="74"/>
      <c r="T14" s="11"/>
      <c r="U14" s="11"/>
      <c r="V14" s="117"/>
      <c r="W14" s="92" t="s">
        <v>23</v>
      </c>
      <c r="X14" s="10"/>
      <c r="Y14" s="10"/>
      <c r="Z14" s="10"/>
      <c r="AA14" s="72"/>
      <c r="AB14" s="73"/>
      <c r="AC14" s="74"/>
      <c r="AD14" s="11"/>
      <c r="AE14" s="11"/>
      <c r="AF14" s="117"/>
      <c r="AG14" s="92" t="s">
        <v>23</v>
      </c>
      <c r="AH14" s="10"/>
      <c r="AI14" s="10"/>
      <c r="AJ14" s="10"/>
      <c r="AK14" s="72"/>
      <c r="AL14" s="73"/>
      <c r="AM14" s="74"/>
      <c r="AN14" s="11"/>
      <c r="AO14" s="11"/>
      <c r="AP14" s="117"/>
      <c r="AQ14" s="92" t="s">
        <v>23</v>
      </c>
      <c r="AR14" s="10"/>
      <c r="AS14" s="10"/>
      <c r="AT14" s="10"/>
      <c r="AU14" s="72"/>
      <c r="AV14" s="73"/>
      <c r="AW14" s="74"/>
      <c r="AX14" s="11"/>
      <c r="AY14" s="11"/>
      <c r="AZ14" s="117"/>
      <c r="BA14" s="92" t="s">
        <v>23</v>
      </c>
      <c r="BB14" s="10"/>
      <c r="BC14" s="10"/>
      <c r="BD14" s="10"/>
      <c r="BE14" s="72"/>
      <c r="BF14" s="73"/>
      <c r="BG14" s="74"/>
      <c r="BH14" s="11"/>
      <c r="BI14" s="11"/>
    </row>
    <row xmlns:x14ac="http://schemas.microsoft.com/office/spreadsheetml/2009/9/ac" r="15" ht="15.75" customHeight="true" thickBot="true" x14ac:dyDescent="0.3">
      <c r="A15" s="374" t="str">
        <f ca="true">IF(ISBLANK('Data Summary'!A17),"",'Data Summary'!A17)</f>
        <v/>
      </c>
      <c r="B15" s="118"/>
      <c r="C15" s="93" t="s">
        <v>20</v>
      </c>
      <c r="D15" s="76"/>
      <c r="E15" s="76"/>
      <c r="F15" s="76">
        <v>966</v>
      </c>
      <c r="G15" s="76"/>
      <c r="H15" s="76"/>
      <c r="I15" s="29"/>
      <c r="J15" s="25"/>
      <c r="K15" s="25"/>
      <c r="L15" s="118"/>
      <c r="M15" s="93" t="s">
        <v>20</v>
      </c>
      <c r="N15" s="76"/>
      <c r="O15" s="76"/>
      <c r="P15" s="76"/>
      <c r="Q15" s="76"/>
      <c r="R15" s="76"/>
      <c r="S15" s="29"/>
      <c r="T15" s="25"/>
      <c r="U15" s="25"/>
      <c r="V15" s="118"/>
      <c r="W15" s="93" t="s">
        <v>20</v>
      </c>
      <c r="X15" s="76"/>
      <c r="Y15" s="76"/>
      <c r="Z15" s="76"/>
      <c r="AA15" s="76"/>
      <c r="AB15" s="76"/>
      <c r="AC15" s="29"/>
      <c r="AD15" s="25"/>
      <c r="AE15" s="25"/>
      <c r="AF15" s="118"/>
      <c r="AG15" s="93" t="s">
        <v>20</v>
      </c>
      <c r="AH15" s="76"/>
      <c r="AI15" s="76"/>
      <c r="AJ15" s="76"/>
      <c r="AK15" s="76"/>
      <c r="AL15" s="76"/>
      <c r="AM15" s="29"/>
      <c r="AN15" s="25"/>
      <c r="AO15" s="25"/>
      <c r="AP15" s="118"/>
      <c r="AQ15" s="93" t="s">
        <v>20</v>
      </c>
      <c r="AR15" s="76"/>
      <c r="AS15" s="76"/>
      <c r="AT15" s="76"/>
      <c r="AU15" s="76"/>
      <c r="AV15" s="76"/>
      <c r="AW15" s="29"/>
      <c r="AX15" s="25"/>
      <c r="AY15" s="25"/>
      <c r="AZ15" s="118"/>
      <c r="BA15" s="93" t="s">
        <v>20</v>
      </c>
      <c r="BB15" s="76"/>
      <c r="BC15" s="76"/>
      <c r="BD15" s="76"/>
      <c r="BE15" s="76"/>
      <c r="BF15" s="76"/>
      <c r="BG15" s="29"/>
      <c r="BH15" s="25"/>
      <c r="BI15" s="25"/>
    </row>
    <row xmlns:x14ac="http://schemas.microsoft.com/office/spreadsheetml/2009/9/ac" r="16" s="3" customFormat="true" x14ac:dyDescent="0.25">
      <c r="A16" s="374" t="str">
        <f ca="true">IF(ISBLANK('Data Summary'!A18),"",'Data Summary'!A18)</f>
        <v/>
      </c>
      <c r="B16" s="119"/>
      <c r="L16" s="119"/>
      <c r="V16" s="119"/>
      <c r="AF16" s="119"/>
      <c r="AP16" s="119"/>
      <c r="AZ16" s="119"/>
      <c r="BJ16" s="119"/>
      <c r="BT16" s="119"/>
      <c r="CD16" s="119"/>
      <c r="CN16" s="119"/>
      <c r="CX16" s="119"/>
      <c r="DH16" s="119"/>
      <c r="DR16" s="119"/>
      <c r="EB16" s="119"/>
      <c r="EL16" s="119"/>
      <c r="EV16" s="119"/>
      <c r="FF16" s="119"/>
      <c r="FP16" s="119"/>
      <c r="FZ16" s="119"/>
      <c r="GJ16" s="119"/>
      <c r="GT16" s="119"/>
      <c r="HD16" s="119"/>
      <c r="HN16" s="119"/>
      <c r="HX16" s="119"/>
    </row>
    <row xmlns:x14ac="http://schemas.microsoft.com/office/spreadsheetml/2009/9/ac" r="17" s="3" customFormat="true" x14ac:dyDescent="0.25">
      <c r="A17" s="374" t="str">
        <f ca="true">IF(ISBLANK('Data Summary'!A19),"",'Data Summary'!A19)</f>
        <v/>
      </c>
      <c r="B17" s="119"/>
      <c r="L17" s="119"/>
      <c r="V17" s="119"/>
      <c r="AF17" s="119"/>
      <c r="AP17" s="119"/>
      <c r="AZ17" s="119"/>
      <c r="BJ17" s="119"/>
      <c r="BT17" s="119"/>
      <c r="CD17" s="119"/>
      <c r="CN17" s="119"/>
      <c r="CX17" s="119"/>
      <c r="DH17" s="119"/>
      <c r="DR17" s="119"/>
      <c r="EB17" s="119"/>
      <c r="EL17" s="119"/>
      <c r="EV17" s="119"/>
      <c r="FF17" s="119"/>
      <c r="FP17" s="119"/>
      <c r="FZ17" s="119"/>
      <c r="GJ17" s="119"/>
      <c r="GT17" s="119"/>
      <c r="HD17" s="119"/>
      <c r="HN17" s="119"/>
      <c r="HX17" s="119"/>
    </row>
    <row xmlns:x14ac="http://schemas.microsoft.com/office/spreadsheetml/2009/9/ac" r="18" s="3" customFormat="true" x14ac:dyDescent="0.25">
      <c r="A18" s="374" t="str">
        <f ca="true">IF(ISBLANK('Data Summary'!A20),"",'Data Summary'!A20)</f>
        <v/>
      </c>
      <c r="B18" s="119"/>
      <c r="L18" s="119"/>
      <c r="V18" s="119"/>
      <c r="AF18" s="119"/>
      <c r="AP18" s="119"/>
      <c r="AZ18" s="119"/>
      <c r="BJ18" s="119"/>
      <c r="BT18" s="119"/>
      <c r="CD18" s="119"/>
      <c r="CN18" s="119"/>
      <c r="CX18" s="119"/>
      <c r="DH18" s="119"/>
      <c r="DR18" s="119"/>
      <c r="EB18" s="119"/>
      <c r="EL18" s="119"/>
      <c r="EV18" s="119"/>
      <c r="FF18" s="119"/>
      <c r="FP18" s="119"/>
      <c r="FZ18" s="119"/>
      <c r="GJ18" s="119"/>
      <c r="GT18" s="119"/>
      <c r="HD18" s="119"/>
      <c r="HN18" s="119"/>
      <c r="HX18" s="119"/>
    </row>
    <row xmlns:x14ac="http://schemas.microsoft.com/office/spreadsheetml/2009/9/ac" r="19" s="3" customFormat="true" x14ac:dyDescent="0.25">
      <c r="A19" s="374" t="str">
        <f ca="true">IF(ISBLANK('Data Summary'!A21),"",'Data Summary'!A21)</f>
        <v/>
      </c>
      <c r="B19" s="119"/>
      <c r="L19" s="119"/>
      <c r="V19" s="119"/>
      <c r="AF19" s="119"/>
      <c r="AP19" s="119"/>
      <c r="AZ19" s="119"/>
      <c r="BJ19" s="119"/>
      <c r="BT19" s="119"/>
      <c r="CD19" s="119"/>
      <c r="CN19" s="119"/>
      <c r="CX19" s="119"/>
      <c r="DH19" s="119"/>
      <c r="DR19" s="119"/>
      <c r="EB19" s="119"/>
      <c r="EL19" s="119"/>
      <c r="EV19" s="119"/>
      <c r="FF19" s="119"/>
      <c r="FP19" s="119"/>
      <c r="FZ19" s="119"/>
      <c r="GJ19" s="119"/>
      <c r="GT19" s="119"/>
      <c r="HD19" s="119"/>
      <c r="HN19" s="119"/>
      <c r="HX19" s="119"/>
    </row>
    <row xmlns:x14ac="http://schemas.microsoft.com/office/spreadsheetml/2009/9/ac" r="20" s="3" customFormat="true" x14ac:dyDescent="0.25">
      <c r="A20" s="374" t="str">
        <f ca="true">IF(ISBLANK('Data Summary'!A22),"",'Data Summary'!A22)</f>
        <v/>
      </c>
      <c r="B20" s="119"/>
      <c r="L20" s="119"/>
      <c r="V20" s="119"/>
      <c r="AF20" s="119"/>
      <c r="AP20" s="119"/>
      <c r="AZ20" s="119"/>
      <c r="BJ20" s="119"/>
      <c r="BT20" s="119"/>
      <c r="CD20" s="119"/>
      <c r="CN20" s="119"/>
      <c r="CX20" s="119"/>
      <c r="DH20" s="119"/>
      <c r="DR20" s="119"/>
      <c r="EB20" s="119"/>
      <c r="EL20" s="119"/>
      <c r="EV20" s="119"/>
      <c r="FF20" s="119"/>
      <c r="FP20" s="119"/>
      <c r="FZ20" s="119"/>
      <c r="GJ20" s="119"/>
      <c r="GT20" s="119"/>
      <c r="HD20" s="119"/>
      <c r="HN20" s="119"/>
      <c r="HX20" s="119"/>
    </row>
    <row xmlns:x14ac="http://schemas.microsoft.com/office/spreadsheetml/2009/9/ac" r="21" s="3" customFormat="true" x14ac:dyDescent="0.25">
      <c r="A21" s="374" t="str">
        <f ca="true">IF(ISBLANK('Data Summary'!A23),"",'Data Summary'!A23)</f>
        <v/>
      </c>
      <c r="B21" s="119"/>
      <c r="L21" s="119"/>
      <c r="V21" s="119"/>
      <c r="AF21" s="119"/>
      <c r="AP21" s="119"/>
      <c r="AZ21" s="119"/>
      <c r="BJ21" s="119"/>
      <c r="BT21" s="119"/>
      <c r="CD21" s="119"/>
      <c r="CN21" s="119"/>
      <c r="CX21" s="119"/>
      <c r="DH21" s="119"/>
      <c r="DR21" s="119"/>
      <c r="EB21" s="119"/>
      <c r="EL21" s="119"/>
      <c r="EV21" s="119"/>
      <c r="FF21" s="119"/>
      <c r="FP21" s="119"/>
      <c r="FZ21" s="119"/>
      <c r="GJ21" s="119"/>
      <c r="GT21" s="119"/>
      <c r="HD21" s="119"/>
      <c r="HN21" s="119"/>
      <c r="HX21" s="119"/>
    </row>
    <row xmlns:x14ac="http://schemas.microsoft.com/office/spreadsheetml/2009/9/ac" r="22" s="3" customFormat="true" x14ac:dyDescent="0.25">
      <c r="A22" s="374" t="str">
        <f ca="true">IF(ISBLANK('Data Summary'!A24),"",'Data Summary'!A24)</f>
        <v/>
      </c>
      <c r="B22" s="119"/>
      <c r="L22" s="119"/>
      <c r="V22" s="119"/>
      <c r="AF22" s="119"/>
      <c r="AP22" s="119"/>
      <c r="AZ22" s="119"/>
      <c r="BJ22" s="119"/>
      <c r="BT22" s="119"/>
      <c r="CD22" s="119"/>
      <c r="CN22" s="119"/>
      <c r="CX22" s="119"/>
      <c r="DH22" s="119"/>
      <c r="DR22" s="119"/>
      <c r="EB22" s="119"/>
      <c r="EL22" s="119"/>
      <c r="EV22" s="119"/>
      <c r="FF22" s="119"/>
      <c r="FP22" s="119"/>
      <c r="FZ22" s="119"/>
      <c r="GJ22" s="119"/>
      <c r="GT22" s="119"/>
      <c r="HD22" s="119"/>
      <c r="HN22" s="119"/>
      <c r="HX22" s="119"/>
    </row>
    <row xmlns:x14ac="http://schemas.microsoft.com/office/spreadsheetml/2009/9/ac" r="23" s="3" customFormat="true" x14ac:dyDescent="0.25">
      <c r="A23" s="374" t="str">
        <f ca="true">IF(ISBLANK('Data Summary'!A25),"",'Data Summary'!A25)</f>
        <v/>
      </c>
      <c r="B23" s="119"/>
      <c r="L23" s="119"/>
      <c r="V23" s="119"/>
      <c r="AF23" s="119"/>
      <c r="AP23" s="119"/>
      <c r="AZ23" s="119"/>
      <c r="BJ23" s="119"/>
      <c r="BT23" s="119"/>
      <c r="CD23" s="119"/>
      <c r="CN23" s="119"/>
      <c r="CX23" s="119"/>
      <c r="DH23" s="119"/>
      <c r="DR23" s="119"/>
      <c r="EB23" s="119"/>
      <c r="EL23" s="119"/>
      <c r="EV23" s="119"/>
      <c r="FF23" s="119"/>
      <c r="FP23" s="119"/>
      <c r="FZ23" s="119"/>
      <c r="GJ23" s="119"/>
      <c r="GT23" s="119"/>
      <c r="HD23" s="119"/>
      <c r="HN23" s="119"/>
      <c r="HX23" s="119"/>
    </row>
    <row xmlns:x14ac="http://schemas.microsoft.com/office/spreadsheetml/2009/9/ac" r="24" s="3" customFormat="true" x14ac:dyDescent="0.25">
      <c r="A24" s="374" t="str">
        <f ca="true">IF(ISBLANK('Data Summary'!A26),"",'Data Summary'!A26)</f>
        <v/>
      </c>
      <c r="B24" s="119"/>
      <c r="L24" s="119"/>
      <c r="V24" s="119"/>
      <c r="AF24" s="119"/>
      <c r="AP24" s="119"/>
      <c r="AZ24" s="119"/>
      <c r="BJ24" s="119"/>
      <c r="BT24" s="119"/>
      <c r="CD24" s="119"/>
      <c r="CN24" s="119"/>
      <c r="CX24" s="119"/>
      <c r="DH24" s="119"/>
      <c r="DR24" s="119"/>
      <c r="EB24" s="119"/>
      <c r="EL24" s="119"/>
      <c r="EV24" s="119"/>
      <c r="FF24" s="119"/>
      <c r="FP24" s="119"/>
      <c r="FZ24" s="119"/>
      <c r="GJ24" s="119"/>
      <c r="GT24" s="119"/>
      <c r="HD24" s="119"/>
      <c r="HN24" s="119"/>
      <c r="HX24" s="119"/>
    </row>
    <row xmlns:x14ac="http://schemas.microsoft.com/office/spreadsheetml/2009/9/ac" r="25" s="3" customFormat="true" x14ac:dyDescent="0.25">
      <c r="A25" s="374" t="str">
        <f ca="true">IF(ISBLANK('Data Summary'!A27),"",'Data Summary'!A27)</f>
        <v/>
      </c>
      <c r="B25" s="119"/>
      <c r="L25" s="119"/>
      <c r="V25" s="119"/>
      <c r="AF25" s="119"/>
      <c r="AP25" s="119"/>
      <c r="AZ25" s="119"/>
      <c r="BJ25" s="119"/>
      <c r="BT25" s="119"/>
      <c r="CD25" s="119"/>
      <c r="CN25" s="119"/>
      <c r="CX25" s="119"/>
      <c r="DH25" s="119"/>
      <c r="DR25" s="119"/>
      <c r="EB25" s="119"/>
      <c r="EL25" s="119"/>
      <c r="EV25" s="119"/>
      <c r="FF25" s="119"/>
      <c r="FP25" s="119"/>
      <c r="FZ25" s="119"/>
      <c r="GJ25" s="119"/>
      <c r="GT25" s="119"/>
      <c r="HD25" s="119"/>
      <c r="HN25" s="119"/>
      <c r="HX25" s="119"/>
    </row>
    <row xmlns:x14ac="http://schemas.microsoft.com/office/spreadsheetml/2009/9/ac" r="26" s="3" customFormat="true" x14ac:dyDescent="0.25">
      <c r="A26" s="374" t="str">
        <f ca="true">IF(ISBLANK('Data Summary'!A28),"",'Data Summary'!A28)</f>
        <v/>
      </c>
      <c r="B26" s="119"/>
      <c r="L26" s="119"/>
      <c r="V26" s="119"/>
      <c r="AF26" s="119"/>
      <c r="AP26" s="119"/>
      <c r="AZ26" s="119"/>
      <c r="BJ26" s="119"/>
      <c r="BT26" s="119"/>
      <c r="CD26" s="119"/>
      <c r="CN26" s="119"/>
      <c r="CX26" s="119"/>
      <c r="DH26" s="119"/>
      <c r="DR26" s="119"/>
      <c r="EB26" s="119"/>
      <c r="EL26" s="119"/>
      <c r="EV26" s="119"/>
      <c r="FF26" s="119"/>
      <c r="FP26" s="119"/>
      <c r="FZ26" s="119"/>
      <c r="GJ26" s="119"/>
      <c r="GT26" s="119"/>
      <c r="HD26" s="119"/>
      <c r="HN26" s="119"/>
      <c r="HX26" s="119"/>
    </row>
    <row xmlns:x14ac="http://schemas.microsoft.com/office/spreadsheetml/2009/9/ac" r="27" s="3" customFormat="true" x14ac:dyDescent="0.25">
      <c r="A27" s="374" t="str">
        <f ca="true">IF(ISBLANK('Data Summary'!A29),"",'Data Summary'!A29)</f>
        <v/>
      </c>
      <c r="B27" s="119"/>
      <c r="L27" s="119"/>
      <c r="V27" s="119"/>
      <c r="AF27" s="119"/>
      <c r="AP27" s="119"/>
      <c r="AZ27" s="119"/>
      <c r="BJ27" s="119"/>
      <c r="BT27" s="119"/>
      <c r="CD27" s="119"/>
      <c r="CN27" s="119"/>
      <c r="CX27" s="119"/>
      <c r="DH27" s="119"/>
      <c r="DR27" s="119"/>
      <c r="EB27" s="119"/>
      <c r="EL27" s="119"/>
      <c r="EV27" s="119"/>
      <c r="FF27" s="119"/>
      <c r="FP27" s="119"/>
      <c r="FZ27" s="119"/>
      <c r="GJ27" s="119"/>
      <c r="GT27" s="119"/>
      <c r="HD27" s="119"/>
      <c r="HN27" s="119"/>
      <c r="HX27" s="119"/>
    </row>
    <row xmlns:x14ac="http://schemas.microsoft.com/office/spreadsheetml/2009/9/ac" r="28" s="3" customFormat="true" x14ac:dyDescent="0.25">
      <c r="A28" s="374" t="str">
        <f ca="true">IF(ISBLANK('Data Summary'!A30),"",'Data Summary'!A30)</f>
        <v/>
      </c>
      <c r="B28" s="119"/>
      <c r="L28" s="119"/>
      <c r="V28" s="119"/>
      <c r="AF28" s="119"/>
      <c r="AP28" s="119"/>
      <c r="AZ28" s="119"/>
      <c r="BJ28" s="119"/>
      <c r="BT28" s="119"/>
      <c r="CD28" s="119"/>
      <c r="CN28" s="119"/>
      <c r="CX28" s="119"/>
      <c r="DH28" s="119"/>
      <c r="DR28" s="119"/>
      <c r="EB28" s="119"/>
      <c r="EL28" s="119"/>
      <c r="EV28" s="119"/>
      <c r="FF28" s="119"/>
      <c r="FP28" s="119"/>
      <c r="FZ28" s="119"/>
      <c r="GJ28" s="119"/>
      <c r="GT28" s="119"/>
      <c r="HD28" s="119"/>
      <c r="HN28" s="119"/>
      <c r="HX28" s="119"/>
    </row>
    <row xmlns:x14ac="http://schemas.microsoft.com/office/spreadsheetml/2009/9/ac" r="29" s="3" customFormat="true" x14ac:dyDescent="0.25">
      <c r="A29" s="374" t="str">
        <f ca="true">IF(ISBLANK('Data Summary'!A31),"",'Data Summary'!A31)</f>
        <v/>
      </c>
      <c r="B29" s="119"/>
      <c r="L29" s="119"/>
      <c r="V29" s="119"/>
      <c r="AF29" s="119"/>
      <c r="AP29" s="119"/>
      <c r="AZ29" s="119"/>
      <c r="BJ29" s="119"/>
      <c r="BT29" s="119"/>
      <c r="CD29" s="119"/>
      <c r="CN29" s="119"/>
      <c r="CX29" s="119"/>
      <c r="DH29" s="119"/>
      <c r="DR29" s="119"/>
      <c r="EB29" s="119"/>
      <c r="EL29" s="119"/>
      <c r="EV29" s="119"/>
      <c r="FF29" s="119"/>
      <c r="FP29" s="119"/>
      <c r="FZ29" s="119"/>
      <c r="GJ29" s="119"/>
      <c r="GT29" s="119"/>
      <c r="HD29" s="119"/>
      <c r="HN29" s="119"/>
      <c r="HX29" s="119"/>
    </row>
    <row xmlns:x14ac="http://schemas.microsoft.com/office/spreadsheetml/2009/9/ac" r="30" s="3" customFormat="true" x14ac:dyDescent="0.25">
      <c r="A30" s="374" t="str">
        <f ca="true">IF(ISBLANK('Data Summary'!A32),"",'Data Summary'!A32)</f>
        <v/>
      </c>
      <c r="B30" s="119"/>
      <c r="L30" s="119"/>
      <c r="V30" s="119"/>
      <c r="AF30" s="119"/>
      <c r="AP30" s="119"/>
      <c r="AZ30" s="119"/>
      <c r="BJ30" s="119"/>
      <c r="BT30" s="119"/>
      <c r="CD30" s="119"/>
      <c r="CN30" s="119"/>
      <c r="CX30" s="119"/>
      <c r="DH30" s="119"/>
      <c r="DR30" s="119"/>
      <c r="EB30" s="119"/>
      <c r="EL30" s="119"/>
      <c r="EV30" s="119"/>
      <c r="FF30" s="119"/>
      <c r="FP30" s="119"/>
      <c r="FZ30" s="119"/>
      <c r="GJ30" s="119"/>
      <c r="GT30" s="119"/>
      <c r="HD30" s="119"/>
      <c r="HN30" s="119"/>
      <c r="HX30" s="119"/>
    </row>
    <row xmlns:x14ac="http://schemas.microsoft.com/office/spreadsheetml/2009/9/ac" r="31" s="3" customFormat="true" x14ac:dyDescent="0.25">
      <c r="A31" s="374" t="str">
        <f ca="true">IF(ISBLANK('Data Summary'!A33),"",'Data Summary'!A33)</f>
        <v/>
      </c>
      <c r="B31" s="119"/>
      <c r="L31" s="119"/>
      <c r="V31" s="119"/>
      <c r="AF31" s="119"/>
      <c r="AP31" s="119"/>
      <c r="AZ31" s="119"/>
      <c r="BJ31" s="119"/>
      <c r="BT31" s="119"/>
      <c r="CD31" s="119"/>
      <c r="CN31" s="119"/>
      <c r="CX31" s="119"/>
      <c r="DH31" s="119"/>
      <c r="DR31" s="119"/>
      <c r="EB31" s="119"/>
      <c r="EL31" s="119"/>
      <c r="EV31" s="119"/>
      <c r="FF31" s="119"/>
      <c r="FP31" s="119"/>
      <c r="FZ31" s="119"/>
      <c r="GJ31" s="119"/>
      <c r="GT31" s="119"/>
      <c r="HD31" s="119"/>
      <c r="HN31" s="119"/>
      <c r="HX31" s="119"/>
    </row>
    <row xmlns:x14ac="http://schemas.microsoft.com/office/spreadsheetml/2009/9/ac" r="32" s="3" customFormat="true" x14ac:dyDescent="0.25">
      <c r="A32" s="374" t="str">
        <f ca="true">IF(ISBLANK('Data Summary'!A34),"",'Data Summary'!A34)</f>
        <v/>
      </c>
      <c r="B32" s="119"/>
      <c r="L32" s="119"/>
      <c r="V32" s="119"/>
      <c r="AF32" s="119"/>
      <c r="AP32" s="119"/>
      <c r="AZ32" s="119"/>
      <c r="BJ32" s="119"/>
      <c r="BT32" s="119"/>
      <c r="CD32" s="119"/>
      <c r="CN32" s="119"/>
      <c r="CX32" s="119"/>
      <c r="DH32" s="119"/>
      <c r="DR32" s="119"/>
      <c r="EB32" s="119"/>
      <c r="EL32" s="119"/>
      <c r="EV32" s="119"/>
      <c r="FF32" s="119"/>
      <c r="FP32" s="119"/>
      <c r="FZ32" s="119"/>
      <c r="GJ32" s="119"/>
      <c r="GT32" s="119"/>
      <c r="HD32" s="119"/>
      <c r="HN32" s="119"/>
      <c r="HX32" s="119"/>
    </row>
    <row xmlns:x14ac="http://schemas.microsoft.com/office/spreadsheetml/2009/9/ac" r="33" s="3" customFormat="true" x14ac:dyDescent="0.25">
      <c r="A33" s="374" t="str">
        <f ca="true">IF(ISBLANK('Data Summary'!A35),"",'Data Summary'!A35)</f>
        <v/>
      </c>
      <c r="B33" s="119"/>
      <c r="L33" s="119"/>
      <c r="V33" s="119"/>
      <c r="AF33" s="119"/>
      <c r="AP33" s="119"/>
      <c r="AZ33" s="119"/>
      <c r="BJ33" s="119"/>
      <c r="BT33" s="119"/>
      <c r="CD33" s="119"/>
      <c r="CN33" s="119"/>
      <c r="CX33" s="119"/>
      <c r="DH33" s="119"/>
      <c r="DR33" s="119"/>
      <c r="EB33" s="119"/>
      <c r="EL33" s="119"/>
      <c r="EV33" s="119"/>
      <c r="FF33" s="119"/>
      <c r="FP33" s="119"/>
      <c r="FZ33" s="119"/>
      <c r="GJ33" s="119"/>
      <c r="GT33" s="119"/>
      <c r="HD33" s="119"/>
      <c r="HN33" s="119"/>
      <c r="HX33" s="119"/>
    </row>
    <row xmlns:x14ac="http://schemas.microsoft.com/office/spreadsheetml/2009/9/ac" r="34" s="3" customFormat="true" x14ac:dyDescent="0.25">
      <c r="A34" s="374" t="str">
        <f ca="true">IF(ISBLANK('Data Summary'!A36),"",'Data Summary'!A36)</f>
        <v/>
      </c>
      <c r="B34" s="119"/>
      <c r="L34" s="119"/>
      <c r="V34" s="119"/>
      <c r="AF34" s="119"/>
      <c r="AP34" s="119"/>
      <c r="AZ34" s="119"/>
      <c r="BJ34" s="119"/>
      <c r="BT34" s="119"/>
      <c r="CD34" s="119"/>
      <c r="CN34" s="119"/>
      <c r="CX34" s="119"/>
      <c r="DH34" s="119"/>
      <c r="DR34" s="119"/>
      <c r="EB34" s="119"/>
      <c r="EL34" s="119"/>
      <c r="EV34" s="119"/>
      <c r="FF34" s="119"/>
      <c r="FP34" s="119"/>
      <c r="FZ34" s="119"/>
      <c r="GJ34" s="119"/>
      <c r="GT34" s="119"/>
      <c r="HD34" s="119"/>
      <c r="HN34" s="119"/>
      <c r="HX34" s="119"/>
    </row>
    <row xmlns:x14ac="http://schemas.microsoft.com/office/spreadsheetml/2009/9/ac" r="35" s="3" customFormat="true" x14ac:dyDescent="0.25">
      <c r="A35" s="374" t="str">
        <f ca="true">IF(ISBLANK('Data Summary'!A37),"",'Data Summary'!A37)</f>
        <v/>
      </c>
      <c r="B35" s="119"/>
      <c r="L35" s="119"/>
      <c r="V35" s="119"/>
      <c r="AF35" s="119"/>
      <c r="AP35" s="119"/>
      <c r="AZ35" s="119"/>
      <c r="BJ35" s="119"/>
      <c r="BT35" s="119"/>
      <c r="CD35" s="119"/>
      <c r="CN35" s="119"/>
      <c r="CX35" s="119"/>
      <c r="DH35" s="119"/>
      <c r="DR35" s="119"/>
      <c r="EB35" s="119"/>
      <c r="EL35" s="119"/>
      <c r="EV35" s="119"/>
      <c r="FF35" s="119"/>
      <c r="FP35" s="119"/>
      <c r="FZ35" s="119"/>
      <c r="GJ35" s="119"/>
      <c r="GT35" s="119"/>
      <c r="HD35" s="119"/>
      <c r="HN35" s="119"/>
      <c r="HX35" s="119"/>
    </row>
    <row xmlns:x14ac="http://schemas.microsoft.com/office/spreadsheetml/2009/9/ac" r="36" s="3" customFormat="true" x14ac:dyDescent="0.25">
      <c r="A36" s="374" t="str">
        <f ca="true">IF(ISBLANK('Data Summary'!A38),"",'Data Summary'!A38)</f>
        <v/>
      </c>
      <c r="B36" s="119"/>
      <c r="L36" s="119"/>
      <c r="V36" s="119"/>
      <c r="AF36" s="119"/>
      <c r="AP36" s="119"/>
      <c r="AZ36" s="119"/>
      <c r="BJ36" s="119"/>
      <c r="BT36" s="119"/>
      <c r="CD36" s="119"/>
      <c r="CN36" s="119"/>
      <c r="CX36" s="119"/>
      <c r="DH36" s="119"/>
      <c r="DR36" s="119"/>
      <c r="EB36" s="119"/>
      <c r="EL36" s="119"/>
      <c r="EV36" s="119"/>
      <c r="FF36" s="119"/>
      <c r="FP36" s="119"/>
      <c r="FZ36" s="119"/>
      <c r="GJ36" s="119"/>
      <c r="GT36" s="119"/>
      <c r="HD36" s="119"/>
      <c r="HN36" s="119"/>
      <c r="HX36" s="119"/>
    </row>
    <row xmlns:x14ac="http://schemas.microsoft.com/office/spreadsheetml/2009/9/ac" r="37" s="3" customFormat="true" x14ac:dyDescent="0.25">
      <c r="A37" s="374" t="str">
        <f ca="true">IF(ISBLANK('Data Summary'!A39),"",'Data Summary'!A39)</f>
        <v/>
      </c>
      <c r="B37" s="119"/>
      <c r="L37" s="119"/>
      <c r="V37" s="119"/>
      <c r="AF37" s="119"/>
      <c r="AP37" s="119"/>
      <c r="AZ37" s="119"/>
      <c r="BJ37" s="119"/>
      <c r="BT37" s="119"/>
      <c r="CD37" s="119"/>
      <c r="CN37" s="119"/>
      <c r="CX37" s="119"/>
      <c r="DH37" s="119"/>
      <c r="DR37" s="119"/>
      <c r="EB37" s="119"/>
      <c r="EL37" s="119"/>
      <c r="EV37" s="119"/>
      <c r="FF37" s="119"/>
      <c r="FP37" s="119"/>
      <c r="FZ37" s="119"/>
      <c r="GJ37" s="119"/>
      <c r="GT37" s="119"/>
      <c r="HD37" s="119"/>
      <c r="HN37" s="119"/>
      <c r="HX37" s="119"/>
    </row>
    <row xmlns:x14ac="http://schemas.microsoft.com/office/spreadsheetml/2009/9/ac" r="38" s="3" customFormat="true" x14ac:dyDescent="0.25">
      <c r="A38" s="374" t="str">
        <f ca="true">IF(ISBLANK('Data Summary'!A40),"",'Data Summary'!A40)</f>
        <v/>
      </c>
      <c r="B38" s="119"/>
      <c r="L38" s="119"/>
      <c r="V38" s="119"/>
      <c r="AF38" s="119"/>
      <c r="AP38" s="119"/>
      <c r="AZ38" s="119"/>
      <c r="BJ38" s="119"/>
      <c r="BT38" s="119"/>
      <c r="CD38" s="119"/>
      <c r="CN38" s="119"/>
      <c r="CX38" s="119"/>
      <c r="DH38" s="119"/>
      <c r="DR38" s="119"/>
      <c r="EB38" s="119"/>
      <c r="EL38" s="119"/>
      <c r="EV38" s="119"/>
      <c r="FF38" s="119"/>
      <c r="FP38" s="119"/>
      <c r="FZ38" s="119"/>
      <c r="GJ38" s="119"/>
      <c r="GT38" s="119"/>
      <c r="HD38" s="119"/>
      <c r="HN38" s="119"/>
      <c r="HX38" s="119"/>
    </row>
    <row xmlns:x14ac="http://schemas.microsoft.com/office/spreadsheetml/2009/9/ac" r="39" s="3" customFormat="true" x14ac:dyDescent="0.25">
      <c r="A39" s="374" t="str">
        <f ca="true">IF(ISBLANK('Data Summary'!A41),"",'Data Summary'!A41)</f>
        <v/>
      </c>
      <c r="B39" s="119"/>
      <c r="L39" s="119"/>
      <c r="V39" s="119"/>
      <c r="AF39" s="119"/>
      <c r="AP39" s="119"/>
      <c r="AZ39" s="119"/>
      <c r="BJ39" s="119"/>
      <c r="BT39" s="119"/>
      <c r="CD39" s="119"/>
      <c r="CN39" s="119"/>
      <c r="CX39" s="119"/>
      <c r="DH39" s="119"/>
      <c r="DR39" s="119"/>
      <c r="EB39" s="119"/>
      <c r="EL39" s="119"/>
      <c r="EV39" s="119"/>
      <c r="FF39" s="119"/>
      <c r="FP39" s="119"/>
      <c r="FZ39" s="119"/>
      <c r="GJ39" s="119"/>
      <c r="GT39" s="119"/>
      <c r="HD39" s="119"/>
      <c r="HN39" s="119"/>
      <c r="HX39" s="119"/>
    </row>
    <row xmlns:x14ac="http://schemas.microsoft.com/office/spreadsheetml/2009/9/ac" r="40" s="3" customFormat="true" x14ac:dyDescent="0.25">
      <c r="A40" s="374" t="str">
        <f ca="true">IF(ISBLANK('Data Summary'!A42),"",'Data Summary'!A42)</f>
        <v/>
      </c>
      <c r="B40" s="119"/>
      <c r="L40" s="119"/>
      <c r="V40" s="119"/>
      <c r="AF40" s="119"/>
      <c r="AP40" s="119"/>
      <c r="AZ40" s="119"/>
      <c r="BJ40" s="119"/>
      <c r="BT40" s="119"/>
      <c r="CD40" s="119"/>
      <c r="CN40" s="119"/>
      <c r="CX40" s="119"/>
      <c r="DH40" s="119"/>
      <c r="DR40" s="119"/>
      <c r="EB40" s="119"/>
      <c r="EL40" s="119"/>
      <c r="EV40" s="119"/>
      <c r="FF40" s="119"/>
      <c r="FP40" s="119"/>
      <c r="FZ40" s="119"/>
      <c r="GJ40" s="119"/>
      <c r="GT40" s="119"/>
      <c r="HD40" s="119"/>
      <c r="HN40" s="119"/>
      <c r="HX40" s="119"/>
    </row>
    <row xmlns:x14ac="http://schemas.microsoft.com/office/spreadsheetml/2009/9/ac" r="41" s="3" customFormat="true" x14ac:dyDescent="0.25">
      <c r="A41" s="374" t="str">
        <f ca="true">IF(ISBLANK('Data Summary'!A43),"",'Data Summary'!A43)</f>
        <v/>
      </c>
      <c r="B41" s="119"/>
      <c r="L41" s="119"/>
      <c r="V41" s="119"/>
      <c r="AF41" s="119"/>
      <c r="AP41" s="119"/>
      <c r="AZ41" s="119"/>
      <c r="BJ41" s="119"/>
      <c r="BT41" s="119"/>
      <c r="CD41" s="119"/>
      <c r="CN41" s="119"/>
      <c r="CX41" s="119"/>
      <c r="DH41" s="119"/>
      <c r="DR41" s="119"/>
      <c r="EB41" s="119"/>
      <c r="EL41" s="119"/>
      <c r="EV41" s="119"/>
      <c r="FF41" s="119"/>
      <c r="FP41" s="119"/>
      <c r="FZ41" s="119"/>
      <c r="GJ41" s="119"/>
      <c r="GT41" s="119"/>
      <c r="HD41" s="119"/>
      <c r="HN41" s="119"/>
      <c r="HX41" s="119"/>
    </row>
    <row xmlns:x14ac="http://schemas.microsoft.com/office/spreadsheetml/2009/9/ac" r="42" s="3" customFormat="true" x14ac:dyDescent="0.25">
      <c r="A42" s="374" t="str">
        <f ca="true">IF(ISBLANK('Data Summary'!A44),"",'Data Summary'!A44)</f>
        <v/>
      </c>
      <c r="B42" s="119"/>
      <c r="L42" s="119"/>
      <c r="V42" s="119"/>
      <c r="AF42" s="119"/>
      <c r="AP42" s="119"/>
      <c r="AZ42" s="119"/>
      <c r="BJ42" s="119"/>
      <c r="BT42" s="119"/>
      <c r="CD42" s="119"/>
      <c r="CN42" s="119"/>
      <c r="CX42" s="119"/>
      <c r="DH42" s="119"/>
      <c r="DR42" s="119"/>
      <c r="EB42" s="119"/>
      <c r="EL42" s="119"/>
      <c r="EV42" s="119"/>
      <c r="FF42" s="119"/>
      <c r="FP42" s="119"/>
      <c r="FZ42" s="119"/>
      <c r="GJ42" s="119"/>
      <c r="GT42" s="119"/>
      <c r="HD42" s="119"/>
      <c r="HN42" s="119"/>
      <c r="HX42" s="119"/>
    </row>
    <row xmlns:x14ac="http://schemas.microsoft.com/office/spreadsheetml/2009/9/ac" r="43" s="3" customFormat="true" x14ac:dyDescent="0.25">
      <c r="A43" s="374" t="str">
        <f ca="true">IF(ISBLANK('Data Summary'!A45),"",'Data Summary'!A45)</f>
        <v/>
      </c>
      <c r="B43" s="119"/>
      <c r="L43" s="119"/>
      <c r="V43" s="119"/>
      <c r="AF43" s="119"/>
      <c r="AP43" s="119"/>
      <c r="AZ43" s="119"/>
      <c r="BJ43" s="119"/>
      <c r="BT43" s="119"/>
      <c r="CD43" s="119"/>
      <c r="CN43" s="119"/>
      <c r="CX43" s="119"/>
      <c r="DH43" s="119"/>
      <c r="DR43" s="119"/>
      <c r="EB43" s="119"/>
      <c r="EL43" s="119"/>
      <c r="EV43" s="119"/>
      <c r="FF43" s="119"/>
      <c r="FP43" s="119"/>
      <c r="FZ43" s="119"/>
      <c r="GJ43" s="119"/>
      <c r="GT43" s="119"/>
      <c r="HD43" s="119"/>
      <c r="HN43" s="119"/>
      <c r="HX43" s="119"/>
    </row>
    <row xmlns:x14ac="http://schemas.microsoft.com/office/spreadsheetml/2009/9/ac" r="44" s="3" customFormat="true" x14ac:dyDescent="0.25">
      <c r="A44" s="374" t="str">
        <f ca="true">IF(ISBLANK('Data Summary'!A46),"",'Data Summary'!A46)</f>
        <v/>
      </c>
      <c r="B44" s="119"/>
      <c r="L44" s="119"/>
      <c r="V44" s="119"/>
      <c r="AF44" s="119"/>
      <c r="AP44" s="119"/>
      <c r="AZ44" s="119"/>
      <c r="BJ44" s="119"/>
      <c r="BT44" s="119"/>
      <c r="CD44" s="119"/>
      <c r="CN44" s="119"/>
      <c r="CX44" s="119"/>
      <c r="DH44" s="119"/>
      <c r="DR44" s="119"/>
      <c r="EB44" s="119"/>
      <c r="EL44" s="119"/>
      <c r="EV44" s="119"/>
      <c r="FF44" s="119"/>
      <c r="FP44" s="119"/>
      <c r="FZ44" s="119"/>
      <c r="GJ44" s="119"/>
      <c r="GT44" s="119"/>
      <c r="HD44" s="119"/>
      <c r="HN44" s="119"/>
      <c r="HX44" s="119"/>
    </row>
    <row xmlns:x14ac="http://schemas.microsoft.com/office/spreadsheetml/2009/9/ac" r="45" s="3" customFormat="true" x14ac:dyDescent="0.25">
      <c r="A45" s="374" t="str">
        <f ca="true">IF(ISBLANK('Data Summary'!A47),"",'Data Summary'!A47)</f>
        <v/>
      </c>
      <c r="B45" s="119"/>
      <c r="L45" s="119"/>
      <c r="V45" s="119"/>
      <c r="AF45" s="119"/>
      <c r="AP45" s="119"/>
      <c r="AZ45" s="119"/>
      <c r="BJ45" s="119"/>
      <c r="BT45" s="119"/>
      <c r="CD45" s="119"/>
      <c r="CN45" s="119"/>
      <c r="CX45" s="119"/>
      <c r="DH45" s="119"/>
      <c r="DR45" s="119"/>
      <c r="EB45" s="119"/>
      <c r="EL45" s="119"/>
      <c r="EV45" s="119"/>
      <c r="FF45" s="119"/>
      <c r="FP45" s="119"/>
      <c r="FZ45" s="119"/>
      <c r="GJ45" s="119"/>
      <c r="GT45" s="119"/>
      <c r="HD45" s="119"/>
      <c r="HN45" s="119"/>
      <c r="HX45" s="119"/>
    </row>
    <row xmlns:x14ac="http://schemas.microsoft.com/office/spreadsheetml/2009/9/ac" r="46" s="3" customFormat="true" x14ac:dyDescent="0.25">
      <c r="A46" s="374" t="str">
        <f ca="true">IF(ISBLANK('Data Summary'!A48),"",'Data Summary'!A48)</f>
        <v/>
      </c>
      <c r="B46" s="119"/>
      <c r="L46" s="119"/>
      <c r="V46" s="119"/>
      <c r="AF46" s="119"/>
      <c r="AP46" s="119"/>
      <c r="AZ46" s="119"/>
      <c r="BJ46" s="119"/>
      <c r="BT46" s="119"/>
      <c r="CD46" s="119"/>
      <c r="CN46" s="119"/>
      <c r="CX46" s="119"/>
      <c r="DH46" s="119"/>
      <c r="DR46" s="119"/>
      <c r="EB46" s="119"/>
      <c r="EL46" s="119"/>
      <c r="EV46" s="119"/>
      <c r="FF46" s="119"/>
      <c r="FP46" s="119"/>
      <c r="FZ46" s="119"/>
      <c r="GJ46" s="119"/>
      <c r="GT46" s="119"/>
      <c r="HD46" s="119"/>
      <c r="HN46" s="119"/>
      <c r="HX46" s="119"/>
    </row>
    <row xmlns:x14ac="http://schemas.microsoft.com/office/spreadsheetml/2009/9/ac" r="47" s="3" customFormat="true" x14ac:dyDescent="0.25">
      <c r="A47" s="374" t="str">
        <f ca="true">IF(ISBLANK('Data Summary'!A49),"",'Data Summary'!A49)</f>
        <v/>
      </c>
      <c r="B47" s="119"/>
      <c r="L47" s="119"/>
      <c r="V47" s="119"/>
      <c r="AF47" s="119"/>
      <c r="AP47" s="119"/>
      <c r="AZ47" s="119"/>
      <c r="BJ47" s="119"/>
      <c r="BT47" s="119"/>
      <c r="CD47" s="119"/>
      <c r="CN47" s="119"/>
      <c r="CX47" s="119"/>
      <c r="DH47" s="119"/>
      <c r="DR47" s="119"/>
      <c r="EB47" s="119"/>
      <c r="EL47" s="119"/>
      <c r="EV47" s="119"/>
      <c r="FF47" s="119"/>
      <c r="FP47" s="119"/>
      <c r="FZ47" s="119"/>
      <c r="GJ47" s="119"/>
      <c r="GT47" s="119"/>
      <c r="HD47" s="119"/>
      <c r="HN47" s="119"/>
      <c r="HX47" s="119"/>
    </row>
    <row xmlns:x14ac="http://schemas.microsoft.com/office/spreadsheetml/2009/9/ac" r="48" s="3" customFormat="true" x14ac:dyDescent="0.25">
      <c r="A48" s="374" t="str">
        <f ca="true">IF(ISBLANK('Data Summary'!A50),"",'Data Summary'!A50)</f>
        <v/>
      </c>
      <c r="B48" s="119"/>
      <c r="L48" s="119"/>
      <c r="V48" s="119"/>
      <c r="AF48" s="119"/>
      <c r="AP48" s="119"/>
      <c r="AZ48" s="119"/>
      <c r="BJ48" s="119"/>
      <c r="BT48" s="119"/>
      <c r="CD48" s="119"/>
      <c r="CN48" s="119"/>
      <c r="CX48" s="119"/>
      <c r="DH48" s="119"/>
      <c r="DR48" s="119"/>
      <c r="EB48" s="119"/>
      <c r="EL48" s="119"/>
      <c r="EV48" s="119"/>
      <c r="FF48" s="119"/>
      <c r="FP48" s="119"/>
      <c r="FZ48" s="119"/>
      <c r="GJ48" s="119"/>
      <c r="GT48" s="119"/>
      <c r="HD48" s="119"/>
      <c r="HN48" s="119"/>
      <c r="HX48" s="119"/>
    </row>
    <row xmlns:x14ac="http://schemas.microsoft.com/office/spreadsheetml/2009/9/ac" r="49" s="3" customFormat="true" x14ac:dyDescent="0.25">
      <c r="A49" s="374" t="str">
        <f ca="true">IF(ISBLANK('Data Summary'!A51),"",'Data Summary'!A51)</f>
        <v/>
      </c>
      <c r="B49" s="119"/>
      <c r="L49" s="119"/>
      <c r="V49" s="119"/>
      <c r="AF49" s="119"/>
      <c r="AP49" s="119"/>
      <c r="AZ49" s="119"/>
      <c r="BJ49" s="119"/>
      <c r="BT49" s="119"/>
      <c r="CD49" s="119"/>
      <c r="CN49" s="119"/>
      <c r="CX49" s="119"/>
      <c r="DH49" s="119"/>
      <c r="DR49" s="119"/>
      <c r="EB49" s="119"/>
      <c r="EL49" s="119"/>
      <c r="EV49" s="119"/>
      <c r="FF49" s="119"/>
      <c r="FP49" s="119"/>
      <c r="FZ49" s="119"/>
      <c r="GJ49" s="119"/>
      <c r="GT49" s="119"/>
      <c r="HD49" s="119"/>
      <c r="HN49" s="119"/>
      <c r="HX49" s="119"/>
    </row>
    <row xmlns:x14ac="http://schemas.microsoft.com/office/spreadsheetml/2009/9/ac" r="50" s="3" customFormat="true" x14ac:dyDescent="0.25">
      <c r="A50" s="374" t="str">
        <f ca="true">IF(ISBLANK('Data Summary'!A52),"",'Data Summary'!A52)</f>
        <v/>
      </c>
      <c r="B50" s="119"/>
      <c r="L50" s="119"/>
      <c r="V50" s="119"/>
      <c r="AF50" s="119"/>
      <c r="AP50" s="119"/>
      <c r="AZ50" s="119"/>
      <c r="BJ50" s="119"/>
      <c r="BT50" s="119"/>
      <c r="CD50" s="119"/>
      <c r="CN50" s="119"/>
      <c r="CX50" s="119"/>
      <c r="DH50" s="119"/>
      <c r="DR50" s="119"/>
      <c r="EB50" s="119"/>
      <c r="EL50" s="119"/>
      <c r="EV50" s="119"/>
      <c r="FF50" s="119"/>
      <c r="FP50" s="119"/>
      <c r="FZ50" s="119"/>
      <c r="GJ50" s="119"/>
      <c r="GT50" s="119"/>
      <c r="HD50" s="119"/>
      <c r="HN50" s="119"/>
      <c r="HX50" s="119"/>
    </row>
    <row xmlns:x14ac="http://schemas.microsoft.com/office/spreadsheetml/2009/9/ac" r="51" s="3" customFormat="true" x14ac:dyDescent="0.25">
      <c r="A51" s="374" t="str">
        <f ca="true">IF(ISBLANK('Data Summary'!A53),"",'Data Summary'!A53)</f>
        <v/>
      </c>
      <c r="B51" s="119"/>
      <c r="L51" s="119"/>
      <c r="V51" s="119"/>
      <c r="AF51" s="119"/>
      <c r="AP51" s="119"/>
      <c r="AZ51" s="119"/>
      <c r="BJ51" s="119"/>
      <c r="BT51" s="119"/>
      <c r="CD51" s="119"/>
      <c r="CN51" s="119"/>
      <c r="CX51" s="119"/>
      <c r="DH51" s="119"/>
      <c r="DR51" s="119"/>
      <c r="EB51" s="119"/>
      <c r="EL51" s="119"/>
      <c r="EV51" s="119"/>
      <c r="FF51" s="119"/>
      <c r="FP51" s="119"/>
      <c r="FZ51" s="119"/>
      <c r="GJ51" s="119"/>
      <c r="GT51" s="119"/>
      <c r="HD51" s="119"/>
      <c r="HN51" s="119"/>
      <c r="HX51" s="119"/>
    </row>
    <row xmlns:x14ac="http://schemas.microsoft.com/office/spreadsheetml/2009/9/ac" r="52" s="3" customFormat="true" x14ac:dyDescent="0.25">
      <c r="A52" s="374" t="str">
        <f ca="true">IF(ISBLANK('Data Summary'!A54),"",'Data Summary'!A54)</f>
        <v/>
      </c>
      <c r="B52" s="119"/>
      <c r="L52" s="119"/>
      <c r="V52" s="119"/>
      <c r="AF52" s="119"/>
      <c r="AP52" s="119"/>
      <c r="AZ52" s="119"/>
      <c r="BJ52" s="119"/>
      <c r="BT52" s="119"/>
      <c r="CD52" s="119"/>
      <c r="CN52" s="119"/>
      <c r="CX52" s="119"/>
      <c r="DH52" s="119"/>
      <c r="DR52" s="119"/>
      <c r="EB52" s="119"/>
      <c r="EL52" s="119"/>
      <c r="EV52" s="119"/>
      <c r="FF52" s="119"/>
      <c r="FP52" s="119"/>
      <c r="FZ52" s="119"/>
      <c r="GJ52" s="119"/>
      <c r="GT52" s="119"/>
      <c r="HD52" s="119"/>
      <c r="HN52" s="119"/>
      <c r="HX52" s="119"/>
    </row>
    <row xmlns:x14ac="http://schemas.microsoft.com/office/spreadsheetml/2009/9/ac" r="53" s="3" customFormat="true" x14ac:dyDescent="0.25">
      <c r="A53" s="374" t="str">
        <f ca="true">IF(ISBLANK('Data Summary'!A55),"",'Data Summary'!A55)</f>
        <v/>
      </c>
      <c r="B53" s="119"/>
      <c r="L53" s="119"/>
      <c r="V53" s="119"/>
      <c r="AF53" s="119"/>
      <c r="AP53" s="119"/>
      <c r="AZ53" s="119"/>
      <c r="BJ53" s="119"/>
      <c r="BT53" s="119"/>
      <c r="CD53" s="119"/>
      <c r="CN53" s="119"/>
      <c r="CX53" s="119"/>
      <c r="DH53" s="119"/>
      <c r="DR53" s="119"/>
      <c r="EB53" s="119"/>
      <c r="EL53" s="119"/>
      <c r="EV53" s="119"/>
      <c r="FF53" s="119"/>
      <c r="FP53" s="119"/>
      <c r="FZ53" s="119"/>
      <c r="GJ53" s="119"/>
      <c r="GT53" s="119"/>
      <c r="HD53" s="119"/>
      <c r="HN53" s="119"/>
      <c r="HX53" s="119"/>
    </row>
    <row xmlns:x14ac="http://schemas.microsoft.com/office/spreadsheetml/2009/9/ac" r="54" s="3" customFormat="true" x14ac:dyDescent="0.25">
      <c r="A54" s="374" t="str">
        <f ca="true">IF(ISBLANK('Data Summary'!A56),"",'Data Summary'!A56)</f>
        <v/>
      </c>
      <c r="B54" s="119"/>
      <c r="L54" s="119"/>
      <c r="V54" s="119"/>
      <c r="AF54" s="119"/>
      <c r="AP54" s="119"/>
      <c r="AZ54" s="119"/>
      <c r="BJ54" s="119"/>
      <c r="BT54" s="119"/>
      <c r="CD54" s="119"/>
      <c r="CN54" s="119"/>
      <c r="CX54" s="119"/>
      <c r="DH54" s="119"/>
      <c r="DR54" s="119"/>
      <c r="EB54" s="119"/>
      <c r="EL54" s="119"/>
      <c r="EV54" s="119"/>
      <c r="FF54" s="119"/>
      <c r="FP54" s="119"/>
      <c r="FZ54" s="119"/>
      <c r="GJ54" s="119"/>
      <c r="GT54" s="119"/>
      <c r="HD54" s="119"/>
      <c r="HN54" s="119"/>
      <c r="HX54" s="119"/>
    </row>
    <row xmlns:x14ac="http://schemas.microsoft.com/office/spreadsheetml/2009/9/ac" r="55" s="3" customFormat="true" x14ac:dyDescent="0.25">
      <c r="A55" s="374" t="str">
        <f ca="true">IF(ISBLANK('Data Summary'!A57),"",'Data Summary'!A57)</f>
        <v/>
      </c>
      <c r="B55" s="119"/>
      <c r="L55" s="119"/>
      <c r="V55" s="119"/>
      <c r="AF55" s="119"/>
      <c r="AP55" s="119"/>
      <c r="AZ55" s="119"/>
      <c r="BJ55" s="119"/>
      <c r="BT55" s="119"/>
      <c r="CD55" s="119"/>
      <c r="CN55" s="119"/>
      <c r="CX55" s="119"/>
      <c r="DH55" s="119"/>
      <c r="DR55" s="119"/>
      <c r="EB55" s="119"/>
      <c r="EL55" s="119"/>
      <c r="EV55" s="119"/>
      <c r="FF55" s="119"/>
      <c r="FP55" s="119"/>
      <c r="FZ55" s="119"/>
      <c r="GJ55" s="119"/>
      <c r="GT55" s="119"/>
      <c r="HD55" s="119"/>
      <c r="HN55" s="119"/>
      <c r="HX55" s="119"/>
    </row>
    <row xmlns:x14ac="http://schemas.microsoft.com/office/spreadsheetml/2009/9/ac" r="56" s="3" customFormat="true" x14ac:dyDescent="0.25">
      <c r="A56" s="374" t="str">
        <f ca="true">IF(ISBLANK('Data Summary'!A58),"",'Data Summary'!A58)</f>
        <v/>
      </c>
      <c r="B56" s="119"/>
      <c r="L56" s="119"/>
      <c r="V56" s="119"/>
      <c r="AF56" s="119"/>
      <c r="AP56" s="119"/>
      <c r="AZ56" s="119"/>
      <c r="BJ56" s="119"/>
      <c r="BT56" s="119"/>
      <c r="CD56" s="119"/>
      <c r="CN56" s="119"/>
      <c r="CX56" s="119"/>
      <c r="DH56" s="119"/>
      <c r="DR56" s="119"/>
      <c r="EB56" s="119"/>
      <c r="EL56" s="119"/>
      <c r="EV56" s="119"/>
      <c r="FF56" s="119"/>
      <c r="FP56" s="119"/>
      <c r="FZ56" s="119"/>
      <c r="GJ56" s="119"/>
      <c r="GT56" s="119"/>
      <c r="HD56" s="119"/>
      <c r="HN56" s="119"/>
      <c r="HX56" s="119"/>
    </row>
    <row xmlns:x14ac="http://schemas.microsoft.com/office/spreadsheetml/2009/9/ac" r="57" s="3" customFormat="true" x14ac:dyDescent="0.25">
      <c r="A57" s="374" t="str">
        <f ca="true">IF(ISBLANK('Data Summary'!A59),"",'Data Summary'!A59)</f>
        <v/>
      </c>
      <c r="B57" s="119"/>
      <c r="L57" s="119"/>
      <c r="V57" s="119"/>
      <c r="AF57" s="119"/>
      <c r="AP57" s="119"/>
      <c r="AZ57" s="119"/>
      <c r="BJ57" s="119"/>
      <c r="BT57" s="119"/>
      <c r="CD57" s="119"/>
      <c r="CN57" s="119"/>
      <c r="CX57" s="119"/>
      <c r="DH57" s="119"/>
      <c r="DR57" s="119"/>
      <c r="EB57" s="119"/>
      <c r="EL57" s="119"/>
      <c r="EV57" s="119"/>
      <c r="FF57" s="119"/>
      <c r="FP57" s="119"/>
      <c r="FZ57" s="119"/>
      <c r="GJ57" s="119"/>
      <c r="GT57" s="119"/>
      <c r="HD57" s="119"/>
      <c r="HN57" s="119"/>
      <c r="HX57" s="119"/>
    </row>
    <row xmlns:x14ac="http://schemas.microsoft.com/office/spreadsheetml/2009/9/ac" r="58" s="3" customFormat="true" x14ac:dyDescent="0.25">
      <c r="A58" s="374" t="str">
        <f ca="true">IF(ISBLANK('Data Summary'!A60),"",'Data Summary'!A60)</f>
        <v/>
      </c>
      <c r="B58" s="119"/>
      <c r="L58" s="119"/>
      <c r="V58" s="119"/>
      <c r="AF58" s="119"/>
      <c r="AP58" s="119"/>
      <c r="AZ58" s="119"/>
      <c r="BJ58" s="119"/>
      <c r="BT58" s="119"/>
      <c r="CD58" s="119"/>
      <c r="CN58" s="119"/>
      <c r="CX58" s="119"/>
      <c r="DH58" s="119"/>
      <c r="DR58" s="119"/>
      <c r="EB58" s="119"/>
      <c r="EL58" s="119"/>
      <c r="EV58" s="119"/>
      <c r="FF58" s="119"/>
      <c r="FP58" s="119"/>
      <c r="FZ58" s="119"/>
      <c r="GJ58" s="119"/>
      <c r="GT58" s="119"/>
      <c r="HD58" s="119"/>
      <c r="HN58" s="119"/>
      <c r="HX58" s="119"/>
    </row>
    <row xmlns:x14ac="http://schemas.microsoft.com/office/spreadsheetml/2009/9/ac" r="59" s="3" customFormat="true" x14ac:dyDescent="0.25">
      <c r="A59" s="374" t="str">
        <f ca="true">IF(ISBLANK('Data Summary'!A61),"",'Data Summary'!A61)</f>
        <v/>
      </c>
      <c r="B59" s="119"/>
      <c r="L59" s="119"/>
      <c r="V59" s="119"/>
      <c r="AF59" s="119"/>
      <c r="AP59" s="119"/>
      <c r="AZ59" s="119"/>
      <c r="BJ59" s="119"/>
      <c r="BT59" s="119"/>
      <c r="CD59" s="119"/>
      <c r="CN59" s="119"/>
      <c r="CX59" s="119"/>
      <c r="DH59" s="119"/>
      <c r="DR59" s="119"/>
      <c r="EB59" s="119"/>
      <c r="EL59" s="119"/>
      <c r="EV59" s="119"/>
      <c r="FF59" s="119"/>
      <c r="FP59" s="119"/>
      <c r="FZ59" s="119"/>
      <c r="GJ59" s="119"/>
      <c r="GT59" s="119"/>
      <c r="HD59" s="119"/>
      <c r="HN59" s="119"/>
      <c r="HX59" s="119"/>
    </row>
    <row xmlns:x14ac="http://schemas.microsoft.com/office/spreadsheetml/2009/9/ac" r="60" s="3" customFormat="true" x14ac:dyDescent="0.25">
      <c r="A60" s="374" t="str">
        <f ca="true">IF(ISBLANK('Data Summary'!A62),"",'Data Summary'!A62)</f>
        <v/>
      </c>
      <c r="B60" s="119"/>
      <c r="L60" s="119"/>
      <c r="V60" s="119"/>
      <c r="AF60" s="119"/>
      <c r="AP60" s="119"/>
      <c r="AZ60" s="119"/>
      <c r="BJ60" s="119"/>
      <c r="BT60" s="119"/>
      <c r="CD60" s="119"/>
      <c r="CN60" s="119"/>
      <c r="CX60" s="119"/>
      <c r="DH60" s="119"/>
      <c r="DR60" s="119"/>
      <c r="EB60" s="119"/>
      <c r="EL60" s="119"/>
      <c r="EV60" s="119"/>
      <c r="FF60" s="119"/>
      <c r="FP60" s="119"/>
      <c r="FZ60" s="119"/>
      <c r="GJ60" s="119"/>
      <c r="GT60" s="119"/>
      <c r="HD60" s="119"/>
      <c r="HN60" s="119"/>
      <c r="HX60" s="119"/>
    </row>
    <row xmlns:x14ac="http://schemas.microsoft.com/office/spreadsheetml/2009/9/ac" r="61" s="3" customFormat="true" x14ac:dyDescent="0.25">
      <c r="A61" s="374" t="str">
        <f ca="true">IF(ISBLANK('Data Summary'!A63),"",'Data Summary'!A63)</f>
        <v/>
      </c>
      <c r="B61" s="119"/>
      <c r="L61" s="119"/>
      <c r="V61" s="119"/>
      <c r="AF61" s="119"/>
      <c r="AP61" s="119"/>
      <c r="AZ61" s="119"/>
      <c r="BJ61" s="119"/>
      <c r="BT61" s="119"/>
      <c r="CD61" s="119"/>
      <c r="CN61" s="119"/>
      <c r="CX61" s="119"/>
      <c r="DH61" s="119"/>
      <c r="DR61" s="119"/>
      <c r="EB61" s="119"/>
      <c r="EL61" s="119"/>
      <c r="EV61" s="119"/>
      <c r="FF61" s="119"/>
      <c r="FP61" s="119"/>
      <c r="FZ61" s="119"/>
      <c r="GJ61" s="119"/>
      <c r="GT61" s="119"/>
      <c r="HD61" s="119"/>
      <c r="HN61" s="119"/>
      <c r="HX61" s="119"/>
    </row>
    <row xmlns:x14ac="http://schemas.microsoft.com/office/spreadsheetml/2009/9/ac" r="62" s="3" customFormat="true" x14ac:dyDescent="0.25">
      <c r="A62" s="374" t="str">
        <f ca="true">IF(ISBLANK('Data Summary'!A64),"",'Data Summary'!A64)</f>
        <v/>
      </c>
      <c r="B62" s="119"/>
      <c r="L62" s="119"/>
      <c r="V62" s="119"/>
      <c r="AF62" s="119"/>
      <c r="AP62" s="119"/>
      <c r="AZ62" s="119"/>
      <c r="BJ62" s="119"/>
      <c r="BT62" s="119"/>
      <c r="CD62" s="119"/>
      <c r="CN62" s="119"/>
      <c r="CX62" s="119"/>
      <c r="DH62" s="119"/>
      <c r="DR62" s="119"/>
      <c r="EB62" s="119"/>
      <c r="EL62" s="119"/>
      <c r="EV62" s="119"/>
      <c r="FF62" s="119"/>
      <c r="FP62" s="119"/>
      <c r="FZ62" s="119"/>
      <c r="GJ62" s="119"/>
      <c r="GT62" s="119"/>
      <c r="HD62" s="119"/>
      <c r="HN62" s="119"/>
      <c r="HX62" s="119"/>
    </row>
    <row xmlns:x14ac="http://schemas.microsoft.com/office/spreadsheetml/2009/9/ac" r="63" s="3" customFormat="true" x14ac:dyDescent="0.25">
      <c r="A63" s="374" t="str">
        <f ca="true">IF(ISBLANK('Data Summary'!A65),"",'Data Summary'!A65)</f>
        <v/>
      </c>
      <c r="B63" s="119"/>
      <c r="L63" s="119"/>
      <c r="V63" s="119"/>
      <c r="AF63" s="119"/>
      <c r="AP63" s="119"/>
      <c r="AZ63" s="119"/>
      <c r="BJ63" s="119"/>
      <c r="BT63" s="119"/>
      <c r="CD63" s="119"/>
      <c r="CN63" s="119"/>
      <c r="CX63" s="119"/>
      <c r="DH63" s="119"/>
      <c r="DR63" s="119"/>
      <c r="EB63" s="119"/>
      <c r="EL63" s="119"/>
      <c r="EV63" s="119"/>
      <c r="FF63" s="119"/>
      <c r="FP63" s="119"/>
      <c r="FZ63" s="119"/>
      <c r="GJ63" s="119"/>
      <c r="GT63" s="119"/>
      <c r="HD63" s="119"/>
      <c r="HN63" s="119"/>
      <c r="HX63" s="119"/>
    </row>
    <row xmlns:x14ac="http://schemas.microsoft.com/office/spreadsheetml/2009/9/ac" r="64" s="3" customFormat="true" x14ac:dyDescent="0.25">
      <c r="A64" s="374" t="str">
        <f ca="true">IF(ISBLANK('Data Summary'!A66),"",'Data Summary'!A66)</f>
        <v/>
      </c>
      <c r="B64" s="119"/>
      <c r="L64" s="119"/>
      <c r="V64" s="119"/>
      <c r="AF64" s="119"/>
      <c r="AP64" s="119"/>
      <c r="AZ64" s="119"/>
      <c r="BJ64" s="119"/>
      <c r="BT64" s="119"/>
      <c r="CD64" s="119"/>
      <c r="CN64" s="119"/>
      <c r="CX64" s="119"/>
      <c r="DH64" s="119"/>
      <c r="DR64" s="119"/>
      <c r="EB64" s="119"/>
      <c r="EL64" s="119"/>
      <c r="EV64" s="119"/>
      <c r="FF64" s="119"/>
      <c r="FP64" s="119"/>
      <c r="FZ64" s="119"/>
      <c r="GJ64" s="119"/>
      <c r="GT64" s="119"/>
      <c r="HD64" s="119"/>
      <c r="HN64" s="119"/>
      <c r="HX64" s="119"/>
    </row>
    <row xmlns:x14ac="http://schemas.microsoft.com/office/spreadsheetml/2009/9/ac" r="65" s="3" customFormat="true" x14ac:dyDescent="0.25">
      <c r="A65" s="374" t="str">
        <f ca="true">IF(ISBLANK('Data Summary'!A67),"",'Data Summary'!A67)</f>
        <v/>
      </c>
      <c r="B65" s="119"/>
      <c r="L65" s="119"/>
      <c r="V65" s="119"/>
      <c r="AF65" s="119"/>
      <c r="AP65" s="119"/>
      <c r="AZ65" s="119"/>
      <c r="BJ65" s="119"/>
      <c r="BT65" s="119"/>
      <c r="CD65" s="119"/>
      <c r="CN65" s="119"/>
      <c r="CX65" s="119"/>
      <c r="DH65" s="119"/>
      <c r="DR65" s="119"/>
      <c r="EB65" s="119"/>
      <c r="EL65" s="119"/>
      <c r="EV65" s="119"/>
      <c r="FF65" s="119"/>
      <c r="FP65" s="119"/>
      <c r="FZ65" s="119"/>
      <c r="GJ65" s="119"/>
      <c r="GT65" s="119"/>
      <c r="HD65" s="119"/>
      <c r="HN65" s="119"/>
      <c r="HX65" s="119"/>
    </row>
    <row xmlns:x14ac="http://schemas.microsoft.com/office/spreadsheetml/2009/9/ac" r="66" s="3" customFormat="true" x14ac:dyDescent="0.25">
      <c r="A66" s="374" t="str">
        <f ca="true">IF(ISBLANK('Data Summary'!A68),"",'Data Summary'!A68)</f>
        <v/>
      </c>
      <c r="B66" s="119"/>
      <c r="L66" s="119"/>
      <c r="V66" s="119"/>
      <c r="AF66" s="119"/>
      <c r="AP66" s="119"/>
      <c r="AZ66" s="119"/>
      <c r="BJ66" s="119"/>
      <c r="BT66" s="119"/>
      <c r="CD66" s="119"/>
      <c r="CN66" s="119"/>
      <c r="CX66" s="119"/>
      <c r="DH66" s="119"/>
      <c r="DR66" s="119"/>
      <c r="EB66" s="119"/>
      <c r="EL66" s="119"/>
      <c r="EV66" s="119"/>
      <c r="FF66" s="119"/>
      <c r="FP66" s="119"/>
      <c r="FZ66" s="119"/>
      <c r="GJ66" s="119"/>
      <c r="GT66" s="119"/>
      <c r="HD66" s="119"/>
      <c r="HN66" s="119"/>
      <c r="HX66" s="119"/>
    </row>
    <row xmlns:x14ac="http://schemas.microsoft.com/office/spreadsheetml/2009/9/ac" r="67" s="3" customFormat="true" x14ac:dyDescent="0.25">
      <c r="A67" s="374" t="str">
        <f ca="true">IF(ISBLANK('Data Summary'!A69),"",'Data Summary'!A69)</f>
        <v/>
      </c>
      <c r="B67" s="119"/>
      <c r="L67" s="119"/>
      <c r="V67" s="119"/>
      <c r="AF67" s="119"/>
      <c r="AP67" s="119"/>
      <c r="AZ67" s="119"/>
      <c r="BJ67" s="119"/>
      <c r="BT67" s="119"/>
      <c r="CD67" s="119"/>
      <c r="CN67" s="119"/>
      <c r="CX67" s="119"/>
      <c r="DH67" s="119"/>
      <c r="DR67" s="119"/>
      <c r="EB67" s="119"/>
      <c r="EL67" s="119"/>
      <c r="EV67" s="119"/>
      <c r="FF67" s="119"/>
      <c r="FP67" s="119"/>
      <c r="FZ67" s="119"/>
      <c r="GJ67" s="119"/>
      <c r="GT67" s="119"/>
      <c r="HD67" s="119"/>
      <c r="HN67" s="119"/>
      <c r="HX67" s="119"/>
    </row>
    <row xmlns:x14ac="http://schemas.microsoft.com/office/spreadsheetml/2009/9/ac" r="68" s="3" customFormat="true" x14ac:dyDescent="0.25">
      <c r="A68" s="374" t="str">
        <f ca="true">IF(ISBLANK('Data Summary'!A70),"",'Data Summary'!A70)</f>
        <v/>
      </c>
      <c r="B68" s="119"/>
      <c r="L68" s="119"/>
      <c r="V68" s="119"/>
      <c r="AF68" s="119"/>
      <c r="AP68" s="119"/>
      <c r="AZ68" s="119"/>
      <c r="BJ68" s="119"/>
      <c r="BT68" s="119"/>
      <c r="CD68" s="119"/>
      <c r="CN68" s="119"/>
      <c r="CX68" s="119"/>
      <c r="DH68" s="119"/>
      <c r="DR68" s="119"/>
      <c r="EB68" s="119"/>
      <c r="EL68" s="119"/>
      <c r="EV68" s="119"/>
      <c r="FF68" s="119"/>
      <c r="FP68" s="119"/>
      <c r="FZ68" s="119"/>
      <c r="GJ68" s="119"/>
      <c r="GT68" s="119"/>
      <c r="HD68" s="119"/>
      <c r="HN68" s="119"/>
      <c r="HX68" s="119"/>
    </row>
    <row xmlns:x14ac="http://schemas.microsoft.com/office/spreadsheetml/2009/9/ac" r="69" s="3" customFormat="true" x14ac:dyDescent="0.25">
      <c r="A69" s="374" t="str">
        <f ca="true">IF(ISBLANK('Data Summary'!A71),"",'Data Summary'!A71)</f>
        <v/>
      </c>
      <c r="B69" s="119"/>
      <c r="L69" s="119"/>
      <c r="V69" s="119"/>
      <c r="AF69" s="119"/>
      <c r="AP69" s="119"/>
      <c r="AZ69" s="119"/>
      <c r="BJ69" s="119"/>
      <c r="BT69" s="119"/>
      <c r="CD69" s="119"/>
      <c r="CN69" s="119"/>
      <c r="CX69" s="119"/>
      <c r="DH69" s="119"/>
      <c r="DR69" s="119"/>
      <c r="EB69" s="119"/>
      <c r="EL69" s="119"/>
      <c r="EV69" s="119"/>
      <c r="FF69" s="119"/>
      <c r="FP69" s="119"/>
      <c r="FZ69" s="119"/>
      <c r="GJ69" s="119"/>
      <c r="GT69" s="119"/>
      <c r="HD69" s="119"/>
      <c r="HN69" s="119"/>
      <c r="HX69" s="119"/>
    </row>
    <row xmlns:x14ac="http://schemas.microsoft.com/office/spreadsheetml/2009/9/ac" r="70" s="3" customFormat="true" x14ac:dyDescent="0.25">
      <c r="A70" s="374" t="str">
        <f ca="true">IF(ISBLANK('Data Summary'!A72),"",'Data Summary'!A72)</f>
        <v/>
      </c>
      <c r="B70" s="119"/>
      <c r="L70" s="119"/>
      <c r="V70" s="119"/>
      <c r="AF70" s="119"/>
      <c r="AP70" s="119"/>
      <c r="AZ70" s="119"/>
      <c r="BJ70" s="119"/>
      <c r="BT70" s="119"/>
      <c r="CD70" s="119"/>
      <c r="CN70" s="119"/>
      <c r="CX70" s="119"/>
      <c r="DH70" s="119"/>
      <c r="DR70" s="119"/>
      <c r="EB70" s="119"/>
      <c r="EL70" s="119"/>
      <c r="EV70" s="119"/>
      <c r="FF70" s="119"/>
      <c r="FP70" s="119"/>
      <c r="FZ70" s="119"/>
      <c r="GJ70" s="119"/>
      <c r="GT70" s="119"/>
      <c r="HD70" s="119"/>
      <c r="HN70" s="119"/>
      <c r="HX70" s="119"/>
    </row>
    <row xmlns:x14ac="http://schemas.microsoft.com/office/spreadsheetml/2009/9/ac" r="71" s="3" customFormat="true" x14ac:dyDescent="0.25">
      <c r="A71" s="374" t="str">
        <f ca="true">IF(ISBLANK('Data Summary'!A73),"",'Data Summary'!A73)</f>
        <v/>
      </c>
      <c r="B71" s="119"/>
      <c r="L71" s="119"/>
      <c r="V71" s="119"/>
      <c r="AF71" s="119"/>
      <c r="AP71" s="119"/>
      <c r="AZ71" s="119"/>
      <c r="BJ71" s="119"/>
      <c r="BT71" s="119"/>
      <c r="CD71" s="119"/>
      <c r="CN71" s="119"/>
      <c r="CX71" s="119"/>
      <c r="DH71" s="119"/>
      <c r="DR71" s="119"/>
      <c r="EB71" s="119"/>
      <c r="EL71" s="119"/>
      <c r="EV71" s="119"/>
      <c r="FF71" s="119"/>
      <c r="FP71" s="119"/>
      <c r="FZ71" s="119"/>
      <c r="GJ71" s="119"/>
      <c r="GT71" s="119"/>
      <c r="HD71" s="119"/>
      <c r="HN71" s="119"/>
      <c r="HX71" s="119"/>
    </row>
    <row xmlns:x14ac="http://schemas.microsoft.com/office/spreadsheetml/2009/9/ac" r="72" s="3" customFormat="true" x14ac:dyDescent="0.25">
      <c r="A72" s="374" t="str">
        <f ca="true">IF(ISBLANK('Data Summary'!A74),"",'Data Summary'!A74)</f>
        <v/>
      </c>
      <c r="B72" s="119"/>
      <c r="L72" s="119"/>
      <c r="V72" s="119"/>
      <c r="AF72" s="119"/>
      <c r="AP72" s="119"/>
      <c r="AZ72" s="119"/>
      <c r="BJ72" s="119"/>
      <c r="BT72" s="119"/>
      <c r="CD72" s="119"/>
      <c r="CN72" s="119"/>
      <c r="CX72" s="119"/>
      <c r="DH72" s="119"/>
      <c r="DR72" s="119"/>
      <c r="EB72" s="119"/>
      <c r="EL72" s="119"/>
      <c r="EV72" s="119"/>
      <c r="FF72" s="119"/>
      <c r="FP72" s="119"/>
      <c r="FZ72" s="119"/>
      <c r="GJ72" s="119"/>
      <c r="GT72" s="119"/>
      <c r="HD72" s="119"/>
      <c r="HN72" s="119"/>
      <c r="HX72" s="119"/>
    </row>
    <row xmlns:x14ac="http://schemas.microsoft.com/office/spreadsheetml/2009/9/ac" r="73" s="3" customFormat="true" x14ac:dyDescent="0.25">
      <c r="A73" s="374" t="str">
        <f ca="true">IF(ISBLANK('Data Summary'!A75),"",'Data Summary'!A75)</f>
        <v/>
      </c>
      <c r="B73" s="119"/>
      <c r="L73" s="119"/>
      <c r="V73" s="119"/>
      <c r="AF73" s="119"/>
      <c r="AP73" s="119"/>
      <c r="AZ73" s="119"/>
      <c r="BJ73" s="119"/>
      <c r="BT73" s="119"/>
      <c r="CD73" s="119"/>
      <c r="CN73" s="119"/>
      <c r="CX73" s="119"/>
      <c r="DH73" s="119"/>
      <c r="DR73" s="119"/>
      <c r="EB73" s="119"/>
      <c r="EL73" s="119"/>
      <c r="EV73" s="119"/>
      <c r="FF73" s="119"/>
      <c r="FP73" s="119"/>
      <c r="FZ73" s="119"/>
      <c r="GJ73" s="119"/>
      <c r="GT73" s="119"/>
      <c r="HD73" s="119"/>
      <c r="HN73" s="119"/>
      <c r="HX73" s="119"/>
    </row>
    <row xmlns:x14ac="http://schemas.microsoft.com/office/spreadsheetml/2009/9/ac" r="74" s="3" customFormat="true" x14ac:dyDescent="0.25">
      <c r="A74" s="374" t="str">
        <f ca="true">IF(ISBLANK('Data Summary'!A76),"",'Data Summary'!A76)</f>
        <v/>
      </c>
      <c r="B74" s="119"/>
      <c r="L74" s="119"/>
      <c r="V74" s="119"/>
      <c r="AF74" s="119"/>
      <c r="AP74" s="119"/>
      <c r="AZ74" s="119"/>
      <c r="BJ74" s="119"/>
      <c r="BT74" s="119"/>
      <c r="CD74" s="119"/>
      <c r="CN74" s="119"/>
      <c r="CX74" s="119"/>
      <c r="DH74" s="119"/>
      <c r="DR74" s="119"/>
      <c r="EB74" s="119"/>
      <c r="EL74" s="119"/>
      <c r="EV74" s="119"/>
      <c r="FF74" s="119"/>
      <c r="FP74" s="119"/>
      <c r="FZ74" s="119"/>
      <c r="GJ74" s="119"/>
      <c r="GT74" s="119"/>
      <c r="HD74" s="119"/>
      <c r="HN74" s="119"/>
      <c r="HX74" s="119"/>
    </row>
    <row xmlns:x14ac="http://schemas.microsoft.com/office/spreadsheetml/2009/9/ac" r="75" s="3" customFormat="true" x14ac:dyDescent="0.25">
      <c r="A75" s="374" t="str">
        <f ca="true">IF(ISBLANK('Data Summary'!A77),"",'Data Summary'!A77)</f>
        <v/>
      </c>
      <c r="B75" s="119"/>
      <c r="L75" s="119"/>
      <c r="V75" s="119"/>
      <c r="AF75" s="119"/>
      <c r="AP75" s="119"/>
      <c r="AZ75" s="119"/>
      <c r="BJ75" s="119"/>
      <c r="BT75" s="119"/>
      <c r="CD75" s="119"/>
      <c r="CN75" s="119"/>
      <c r="CX75" s="119"/>
      <c r="DH75" s="119"/>
      <c r="DR75" s="119"/>
      <c r="EB75" s="119"/>
      <c r="EL75" s="119"/>
      <c r="EV75" s="119"/>
      <c r="FF75" s="119"/>
      <c r="FP75" s="119"/>
      <c r="FZ75" s="119"/>
      <c r="GJ75" s="119"/>
      <c r="GT75" s="119"/>
      <c r="HD75" s="119"/>
      <c r="HN75" s="119"/>
      <c r="HX75" s="119"/>
    </row>
    <row xmlns:x14ac="http://schemas.microsoft.com/office/spreadsheetml/2009/9/ac" r="76" s="3" customFormat="true" x14ac:dyDescent="0.25">
      <c r="A76" s="374" t="str">
        <f ca="true">IF(ISBLANK('Data Summary'!A78),"",'Data Summary'!A78)</f>
        <v/>
      </c>
      <c r="B76" s="119"/>
      <c r="L76" s="119"/>
      <c r="V76" s="119"/>
      <c r="AF76" s="119"/>
      <c r="AP76" s="119"/>
      <c r="AZ76" s="119"/>
      <c r="BJ76" s="119"/>
      <c r="BT76" s="119"/>
      <c r="CD76" s="119"/>
      <c r="CN76" s="119"/>
      <c r="CX76" s="119"/>
      <c r="DH76" s="119"/>
      <c r="DR76" s="119"/>
      <c r="EB76" s="119"/>
      <c r="EL76" s="119"/>
      <c r="EV76" s="119"/>
      <c r="FF76" s="119"/>
      <c r="FP76" s="119"/>
      <c r="FZ76" s="119"/>
      <c r="GJ76" s="119"/>
      <c r="GT76" s="119"/>
      <c r="HD76" s="119"/>
      <c r="HN76" s="119"/>
      <c r="HX76" s="119"/>
    </row>
    <row xmlns:x14ac="http://schemas.microsoft.com/office/spreadsheetml/2009/9/ac" r="77" s="3" customFormat="true" x14ac:dyDescent="0.25">
      <c r="A77" s="374" t="str">
        <f ca="true">IF(ISBLANK('Data Summary'!A79),"",'Data Summary'!A79)</f>
        <v/>
      </c>
      <c r="B77" s="119"/>
      <c r="L77" s="119"/>
      <c r="V77" s="119"/>
      <c r="AF77" s="119"/>
      <c r="AP77" s="119"/>
      <c r="AZ77" s="119"/>
      <c r="BJ77" s="119"/>
      <c r="BT77" s="119"/>
      <c r="CD77" s="119"/>
      <c r="CN77" s="119"/>
      <c r="CX77" s="119"/>
      <c r="DH77" s="119"/>
      <c r="DR77" s="119"/>
      <c r="EB77" s="119"/>
      <c r="EL77" s="119"/>
      <c r="EV77" s="119"/>
      <c r="FF77" s="119"/>
      <c r="FP77" s="119"/>
      <c r="FZ77" s="119"/>
      <c r="GJ77" s="119"/>
      <c r="GT77" s="119"/>
      <c r="HD77" s="119"/>
      <c r="HN77" s="119"/>
      <c r="HX77" s="119"/>
    </row>
    <row xmlns:x14ac="http://schemas.microsoft.com/office/spreadsheetml/2009/9/ac" r="78" s="3" customFormat="true" x14ac:dyDescent="0.25">
      <c r="A78" s="374" t="str">
        <f ca="true">IF(ISBLANK('Data Summary'!A80),"",'Data Summary'!A80)</f>
        <v/>
      </c>
      <c r="B78" s="119"/>
      <c r="L78" s="119"/>
      <c r="V78" s="119"/>
      <c r="AF78" s="119"/>
      <c r="AP78" s="119"/>
      <c r="AZ78" s="119"/>
      <c r="BJ78" s="119"/>
      <c r="BT78" s="119"/>
      <c r="CD78" s="119"/>
      <c r="CN78" s="119"/>
      <c r="CX78" s="119"/>
      <c r="DH78" s="119"/>
      <c r="DR78" s="119"/>
      <c r="EB78" s="119"/>
      <c r="EL78" s="119"/>
      <c r="EV78" s="119"/>
      <c r="FF78" s="119"/>
      <c r="FP78" s="119"/>
      <c r="FZ78" s="119"/>
      <c r="GJ78" s="119"/>
      <c r="GT78" s="119"/>
      <c r="HD78" s="119"/>
      <c r="HN78" s="119"/>
      <c r="HX78" s="119"/>
    </row>
    <row xmlns:x14ac="http://schemas.microsoft.com/office/spreadsheetml/2009/9/ac" r="79" s="3" customFormat="true" x14ac:dyDescent="0.25">
      <c r="A79" s="374" t="str">
        <f ca="true">IF(ISBLANK('Data Summary'!A81),"",'Data Summary'!A81)</f>
        <v/>
      </c>
      <c r="B79" s="119"/>
      <c r="L79" s="119"/>
      <c r="V79" s="119"/>
      <c r="AF79" s="119"/>
      <c r="AP79" s="119"/>
      <c r="AZ79" s="119"/>
      <c r="BJ79" s="119"/>
      <c r="BT79" s="119"/>
      <c r="CD79" s="119"/>
      <c r="CN79" s="119"/>
      <c r="CX79" s="119"/>
      <c r="DH79" s="119"/>
      <c r="DR79" s="119"/>
      <c r="EB79" s="119"/>
      <c r="EL79" s="119"/>
      <c r="EV79" s="119"/>
      <c r="FF79" s="119"/>
      <c r="FP79" s="119"/>
      <c r="FZ79" s="119"/>
      <c r="GJ79" s="119"/>
      <c r="GT79" s="119"/>
      <c r="HD79" s="119"/>
      <c r="HN79" s="119"/>
      <c r="HX79" s="119"/>
    </row>
    <row xmlns:x14ac="http://schemas.microsoft.com/office/spreadsheetml/2009/9/ac" r="80" s="3" customFormat="true" x14ac:dyDescent="0.25">
      <c r="A80" s="374" t="str">
        <f ca="true">IF(ISBLANK('Data Summary'!A82),"",'Data Summary'!A82)</f>
        <v/>
      </c>
      <c r="B80" s="119"/>
      <c r="L80" s="119"/>
      <c r="V80" s="119"/>
      <c r="AF80" s="119"/>
      <c r="AP80" s="119"/>
      <c r="AZ80" s="119"/>
      <c r="BJ80" s="119"/>
      <c r="BT80" s="119"/>
      <c r="CD80" s="119"/>
      <c r="CN80" s="119"/>
      <c r="CX80" s="119"/>
      <c r="DH80" s="119"/>
      <c r="DR80" s="119"/>
      <c r="EB80" s="119"/>
      <c r="EL80" s="119"/>
      <c r="EV80" s="119"/>
      <c r="FF80" s="119"/>
      <c r="FP80" s="119"/>
      <c r="FZ80" s="119"/>
      <c r="GJ80" s="119"/>
      <c r="GT80" s="119"/>
      <c r="HD80" s="119"/>
      <c r="HN80" s="119"/>
      <c r="HX80" s="119"/>
    </row>
    <row xmlns:x14ac="http://schemas.microsoft.com/office/spreadsheetml/2009/9/ac" r="81" s="3" customFormat="true" x14ac:dyDescent="0.25">
      <c r="A81" s="374" t="str">
        <f ca="true">IF(ISBLANK('Data Summary'!A83),"",'Data Summary'!A83)</f>
        <v/>
      </c>
      <c r="B81" s="119"/>
      <c r="L81" s="119"/>
      <c r="V81" s="119"/>
      <c r="AF81" s="119"/>
      <c r="AP81" s="119"/>
      <c r="AZ81" s="119"/>
      <c r="BJ81" s="119"/>
      <c r="BT81" s="119"/>
      <c r="CD81" s="119"/>
      <c r="CN81" s="119"/>
      <c r="CX81" s="119"/>
      <c r="DH81" s="119"/>
      <c r="DR81" s="119"/>
      <c r="EB81" s="119"/>
      <c r="EL81" s="119"/>
      <c r="EV81" s="119"/>
      <c r="FF81" s="119"/>
      <c r="FP81" s="119"/>
      <c r="FZ81" s="119"/>
      <c r="GJ81" s="119"/>
      <c r="GT81" s="119"/>
      <c r="HD81" s="119"/>
      <c r="HN81" s="119"/>
      <c r="HX81" s="119"/>
    </row>
    <row xmlns:x14ac="http://schemas.microsoft.com/office/spreadsheetml/2009/9/ac" r="82" s="3" customFormat="true" x14ac:dyDescent="0.25">
      <c r="A82" s="374" t="str">
        <f ca="true">IF(ISBLANK('Data Summary'!A84),"",'Data Summary'!A84)</f>
        <v/>
      </c>
      <c r="B82" s="119"/>
      <c r="L82" s="119"/>
      <c r="V82" s="119"/>
      <c r="AF82" s="119"/>
      <c r="AP82" s="119"/>
      <c r="AZ82" s="119"/>
      <c r="BJ82" s="119"/>
      <c r="BT82" s="119"/>
      <c r="CD82" s="119"/>
      <c r="CN82" s="119"/>
      <c r="CX82" s="119"/>
      <c r="DH82" s="119"/>
      <c r="DR82" s="119"/>
      <c r="EB82" s="119"/>
      <c r="EL82" s="119"/>
      <c r="EV82" s="119"/>
      <c r="FF82" s="119"/>
      <c r="FP82" s="119"/>
      <c r="FZ82" s="119"/>
      <c r="GJ82" s="119"/>
      <c r="GT82" s="119"/>
      <c r="HD82" s="119"/>
      <c r="HN82" s="119"/>
      <c r="HX82" s="119"/>
    </row>
    <row xmlns:x14ac="http://schemas.microsoft.com/office/spreadsheetml/2009/9/ac" r="83" s="3" customFormat="true" x14ac:dyDescent="0.25">
      <c r="A83" s="374" t="str">
        <f ca="true">IF(ISBLANK('Data Summary'!A85),"",'Data Summary'!A85)</f>
        <v/>
      </c>
      <c r="B83" s="119"/>
      <c r="L83" s="119"/>
      <c r="V83" s="119"/>
      <c r="AF83" s="119"/>
      <c r="AP83" s="119"/>
      <c r="AZ83" s="119"/>
      <c r="BJ83" s="119"/>
      <c r="BT83" s="119"/>
      <c r="CD83" s="119"/>
      <c r="CN83" s="119"/>
      <c r="CX83" s="119"/>
      <c r="DH83" s="119"/>
      <c r="DR83" s="119"/>
      <c r="EB83" s="119"/>
      <c r="EL83" s="119"/>
      <c r="EV83" s="119"/>
      <c r="FF83" s="119"/>
      <c r="FP83" s="119"/>
      <c r="FZ83" s="119"/>
      <c r="GJ83" s="119"/>
      <c r="GT83" s="119"/>
      <c r="HD83" s="119"/>
      <c r="HN83" s="119"/>
      <c r="HX83" s="119"/>
    </row>
    <row xmlns:x14ac="http://schemas.microsoft.com/office/spreadsheetml/2009/9/ac" r="84" s="3" customFormat="true" x14ac:dyDescent="0.25">
      <c r="A84" s="374" t="str">
        <f ca="true">IF(ISBLANK('Data Summary'!A86),"",'Data Summary'!A86)</f>
        <v/>
      </c>
      <c r="B84" s="119"/>
      <c r="L84" s="119"/>
      <c r="V84" s="119"/>
      <c r="AF84" s="119"/>
      <c r="AP84" s="119"/>
      <c r="AZ84" s="119"/>
      <c r="BJ84" s="119"/>
      <c r="BT84" s="119"/>
      <c r="CD84" s="119"/>
      <c r="CN84" s="119"/>
      <c r="CX84" s="119"/>
      <c r="DH84" s="119"/>
      <c r="DR84" s="119"/>
      <c r="EB84" s="119"/>
      <c r="EL84" s="119"/>
      <c r="EV84" s="119"/>
      <c r="FF84" s="119"/>
      <c r="FP84" s="119"/>
      <c r="FZ84" s="119"/>
      <c r="GJ84" s="119"/>
      <c r="GT84" s="119"/>
      <c r="HD84" s="119"/>
      <c r="HN84" s="119"/>
      <c r="HX84" s="119"/>
    </row>
    <row xmlns:x14ac="http://schemas.microsoft.com/office/spreadsheetml/2009/9/ac" r="85" s="3" customFormat="true" x14ac:dyDescent="0.25">
      <c r="A85" s="374" t="str">
        <f ca="true">IF(ISBLANK('Data Summary'!A87),"",'Data Summary'!A87)</f>
        <v/>
      </c>
      <c r="B85" s="119"/>
      <c r="L85" s="119"/>
      <c r="V85" s="119"/>
      <c r="AF85" s="119"/>
      <c r="AP85" s="119"/>
      <c r="AZ85" s="119"/>
      <c r="BJ85" s="119"/>
      <c r="BT85" s="119"/>
      <c r="CD85" s="119"/>
      <c r="CN85" s="119"/>
      <c r="CX85" s="119"/>
      <c r="DH85" s="119"/>
      <c r="DR85" s="119"/>
      <c r="EB85" s="119"/>
      <c r="EL85" s="119"/>
      <c r="EV85" s="119"/>
      <c r="FF85" s="119"/>
      <c r="FP85" s="119"/>
      <c r="FZ85" s="119"/>
      <c r="GJ85" s="119"/>
      <c r="GT85" s="119"/>
      <c r="HD85" s="119"/>
      <c r="HN85" s="119"/>
      <c r="HX85" s="119"/>
    </row>
    <row xmlns:x14ac="http://schemas.microsoft.com/office/spreadsheetml/2009/9/ac" r="86" s="3" customFormat="true" x14ac:dyDescent="0.25">
      <c r="A86" s="374" t="str">
        <f ca="true">IF(ISBLANK('Data Summary'!A88),"",'Data Summary'!A88)</f>
        <v/>
      </c>
      <c r="B86" s="119"/>
      <c r="L86" s="119"/>
      <c r="V86" s="119"/>
      <c r="AF86" s="119"/>
      <c r="AP86" s="119"/>
      <c r="AZ86" s="119"/>
      <c r="BJ86" s="119"/>
      <c r="BT86" s="119"/>
      <c r="CD86" s="119"/>
      <c r="CN86" s="119"/>
      <c r="CX86" s="119"/>
      <c r="DH86" s="119"/>
      <c r="DR86" s="119"/>
      <c r="EB86" s="119"/>
      <c r="EL86" s="119"/>
      <c r="EV86" s="119"/>
      <c r="FF86" s="119"/>
      <c r="FP86" s="119"/>
      <c r="FZ86" s="119"/>
      <c r="GJ86" s="119"/>
      <c r="GT86" s="119"/>
      <c r="HD86" s="119"/>
      <c r="HN86" s="119"/>
      <c r="HX86" s="119"/>
    </row>
    <row xmlns:x14ac="http://schemas.microsoft.com/office/spreadsheetml/2009/9/ac" r="87" s="3" customFormat="true" x14ac:dyDescent="0.25">
      <c r="A87" s="374" t="str">
        <f ca="true">IF(ISBLANK('Data Summary'!A89),"",'Data Summary'!A89)</f>
        <v/>
      </c>
      <c r="B87" s="119"/>
      <c r="L87" s="119"/>
      <c r="V87" s="119"/>
      <c r="AF87" s="119"/>
      <c r="AP87" s="119"/>
      <c r="AZ87" s="119"/>
      <c r="BJ87" s="119"/>
      <c r="BT87" s="119"/>
      <c r="CD87" s="119"/>
      <c r="CN87" s="119"/>
      <c r="CX87" s="119"/>
      <c r="DH87" s="119"/>
      <c r="DR87" s="119"/>
      <c r="EB87" s="119"/>
      <c r="EL87" s="119"/>
      <c r="EV87" s="119"/>
      <c r="FF87" s="119"/>
      <c r="FP87" s="119"/>
      <c r="FZ87" s="119"/>
      <c r="GJ87" s="119"/>
      <c r="GT87" s="119"/>
      <c r="HD87" s="119"/>
      <c r="HN87" s="119"/>
      <c r="HX87" s="119"/>
    </row>
    <row xmlns:x14ac="http://schemas.microsoft.com/office/spreadsheetml/2009/9/ac" r="88" s="3" customFormat="true" x14ac:dyDescent="0.25">
      <c r="A88" s="374" t="str">
        <f ca="true">IF(ISBLANK('Data Summary'!A90),"",'Data Summary'!A90)</f>
        <v/>
      </c>
      <c r="B88" s="119"/>
      <c r="L88" s="119"/>
      <c r="V88" s="119"/>
      <c r="AF88" s="119"/>
      <c r="AP88" s="119"/>
      <c r="AZ88" s="119"/>
      <c r="BJ88" s="119"/>
      <c r="BT88" s="119"/>
      <c r="CD88" s="119"/>
      <c r="CN88" s="119"/>
      <c r="CX88" s="119"/>
      <c r="DH88" s="119"/>
      <c r="DR88" s="119"/>
      <c r="EB88" s="119"/>
      <c r="EL88" s="119"/>
      <c r="EV88" s="119"/>
      <c r="FF88" s="119"/>
      <c r="FP88" s="119"/>
      <c r="FZ88" s="119"/>
      <c r="GJ88" s="119"/>
      <c r="GT88" s="119"/>
      <c r="HD88" s="119"/>
      <c r="HN88" s="119"/>
      <c r="HX88" s="119"/>
    </row>
    <row xmlns:x14ac="http://schemas.microsoft.com/office/spreadsheetml/2009/9/ac" r="89" s="3" customFormat="true" x14ac:dyDescent="0.25">
      <c r="A89" s="374" t="str">
        <f ca="true">IF(ISBLANK('Data Summary'!A91),"",'Data Summary'!A91)</f>
        <v/>
      </c>
      <c r="B89" s="119"/>
      <c r="L89" s="119"/>
      <c r="V89" s="119"/>
      <c r="AF89" s="119"/>
      <c r="AP89" s="119"/>
      <c r="AZ89" s="119"/>
      <c r="BJ89" s="119"/>
      <c r="BT89" s="119"/>
      <c r="CD89" s="119"/>
      <c r="CN89" s="119"/>
      <c r="CX89" s="119"/>
      <c r="DH89" s="119"/>
      <c r="DR89" s="119"/>
      <c r="EB89" s="119"/>
      <c r="EL89" s="119"/>
      <c r="EV89" s="119"/>
      <c r="FF89" s="119"/>
      <c r="FP89" s="119"/>
      <c r="FZ89" s="119"/>
      <c r="GJ89" s="119"/>
      <c r="GT89" s="119"/>
      <c r="HD89" s="119"/>
      <c r="HN89" s="119"/>
      <c r="HX89" s="119"/>
    </row>
    <row xmlns:x14ac="http://schemas.microsoft.com/office/spreadsheetml/2009/9/ac" r="90" s="3" customFormat="true" x14ac:dyDescent="0.25">
      <c r="A90" s="374" t="str">
        <f ca="true">IF(ISBLANK('Data Summary'!A92),"",'Data Summary'!A92)</f>
        <v/>
      </c>
      <c r="B90" s="119"/>
      <c r="L90" s="119"/>
      <c r="V90" s="119"/>
      <c r="AF90" s="119"/>
      <c r="AP90" s="119"/>
      <c r="AZ90" s="119"/>
      <c r="BJ90" s="119"/>
      <c r="BT90" s="119"/>
      <c r="CD90" s="119"/>
      <c r="CN90" s="119"/>
      <c r="CX90" s="119"/>
      <c r="DH90" s="119"/>
      <c r="DR90" s="119"/>
      <c r="EB90" s="119"/>
      <c r="EL90" s="119"/>
      <c r="EV90" s="119"/>
      <c r="FF90" s="119"/>
      <c r="FP90" s="119"/>
      <c r="FZ90" s="119"/>
      <c r="GJ90" s="119"/>
      <c r="GT90" s="119"/>
      <c r="HD90" s="119"/>
      <c r="HN90" s="119"/>
      <c r="HX90" s="119"/>
    </row>
    <row xmlns:x14ac="http://schemas.microsoft.com/office/spreadsheetml/2009/9/ac" r="91" s="3" customFormat="true" x14ac:dyDescent="0.25">
      <c r="A91" s="374" t="str">
        <f ca="true">IF(ISBLANK('Data Summary'!A93),"",'Data Summary'!A93)</f>
        <v/>
      </c>
      <c r="B91" s="119"/>
      <c r="L91" s="119"/>
      <c r="V91" s="119"/>
      <c r="AF91" s="119"/>
      <c r="AP91" s="119"/>
      <c r="AZ91" s="119"/>
      <c r="BJ91" s="119"/>
      <c r="BT91" s="119"/>
      <c r="CD91" s="119"/>
      <c r="CN91" s="119"/>
      <c r="CX91" s="119"/>
      <c r="DH91" s="119"/>
      <c r="DR91" s="119"/>
      <c r="EB91" s="119"/>
      <c r="EL91" s="119"/>
      <c r="EV91" s="119"/>
      <c r="FF91" s="119"/>
      <c r="FP91" s="119"/>
      <c r="FZ91" s="119"/>
      <c r="GJ91" s="119"/>
      <c r="GT91" s="119"/>
      <c r="HD91" s="119"/>
      <c r="HN91" s="119"/>
      <c r="HX91" s="119"/>
    </row>
    <row xmlns:x14ac="http://schemas.microsoft.com/office/spreadsheetml/2009/9/ac" r="92" s="3" customFormat="true" x14ac:dyDescent="0.25">
      <c r="A92" s="374" t="str">
        <f ca="true">IF(ISBLANK('Data Summary'!A94),"",'Data Summary'!A94)</f>
        <v/>
      </c>
      <c r="B92" s="119"/>
      <c r="L92" s="119"/>
      <c r="V92" s="119"/>
      <c r="AF92" s="119"/>
      <c r="AP92" s="119"/>
      <c r="AZ92" s="119"/>
      <c r="BJ92" s="119"/>
      <c r="BT92" s="119"/>
      <c r="CD92" s="119"/>
      <c r="CN92" s="119"/>
      <c r="CX92" s="119"/>
      <c r="DH92" s="119"/>
      <c r="DR92" s="119"/>
      <c r="EB92" s="119"/>
      <c r="EL92" s="119"/>
      <c r="EV92" s="119"/>
      <c r="FF92" s="119"/>
      <c r="FP92" s="119"/>
      <c r="FZ92" s="119"/>
      <c r="GJ92" s="119"/>
      <c r="GT92" s="119"/>
      <c r="HD92" s="119"/>
      <c r="HN92" s="119"/>
      <c r="HX92" s="119"/>
    </row>
    <row xmlns:x14ac="http://schemas.microsoft.com/office/spreadsheetml/2009/9/ac" r="93" s="3" customFormat="true" x14ac:dyDescent="0.25">
      <c r="A93" s="374" t="str">
        <f ca="true">IF(ISBLANK('Data Summary'!A95),"",'Data Summary'!A95)</f>
        <v/>
      </c>
      <c r="B93" s="119"/>
      <c r="L93" s="119"/>
      <c r="V93" s="119"/>
      <c r="AF93" s="119"/>
      <c r="AP93" s="119"/>
      <c r="AZ93" s="119"/>
      <c r="BJ93" s="119"/>
      <c r="BT93" s="119"/>
      <c r="CD93" s="119"/>
      <c r="CN93" s="119"/>
      <c r="CX93" s="119"/>
      <c r="DH93" s="119"/>
      <c r="DR93" s="119"/>
      <c r="EB93" s="119"/>
      <c r="EL93" s="119"/>
      <c r="EV93" s="119"/>
      <c r="FF93" s="119"/>
      <c r="FP93" s="119"/>
      <c r="FZ93" s="119"/>
      <c r="GJ93" s="119"/>
      <c r="GT93" s="119"/>
      <c r="HD93" s="119"/>
      <c r="HN93" s="119"/>
      <c r="HX93" s="119"/>
    </row>
    <row xmlns:x14ac="http://schemas.microsoft.com/office/spreadsheetml/2009/9/ac" r="94" s="3" customFormat="true" x14ac:dyDescent="0.25">
      <c r="A94" s="374" t="str">
        <f ca="true">IF(ISBLANK('Data Summary'!A96),"",'Data Summary'!A96)</f>
        <v/>
      </c>
      <c r="B94" s="119"/>
      <c r="L94" s="119"/>
      <c r="V94" s="119"/>
      <c r="AF94" s="119"/>
      <c r="AP94" s="119"/>
      <c r="AZ94" s="119"/>
      <c r="BJ94" s="119"/>
      <c r="BT94" s="119"/>
      <c r="CD94" s="119"/>
      <c r="CN94" s="119"/>
      <c r="CX94" s="119"/>
      <c r="DH94" s="119"/>
      <c r="DR94" s="119"/>
      <c r="EB94" s="119"/>
      <c r="EL94" s="119"/>
      <c r="EV94" s="119"/>
      <c r="FF94" s="119"/>
      <c r="FP94" s="119"/>
      <c r="FZ94" s="119"/>
      <c r="GJ94" s="119"/>
      <c r="GT94" s="119"/>
      <c r="HD94" s="119"/>
      <c r="HN94" s="119"/>
      <c r="HX94" s="119"/>
    </row>
    <row xmlns:x14ac="http://schemas.microsoft.com/office/spreadsheetml/2009/9/ac" r="95" s="3" customFormat="true" x14ac:dyDescent="0.25">
      <c r="A95" s="374" t="str">
        <f ca="true">IF(ISBLANK('Data Summary'!A97),"",'Data Summary'!A97)</f>
        <v/>
      </c>
      <c r="B95" s="119"/>
      <c r="L95" s="119"/>
      <c r="V95" s="119"/>
      <c r="AF95" s="119"/>
      <c r="AP95" s="119"/>
      <c r="AZ95" s="119"/>
      <c r="BJ95" s="119"/>
      <c r="BT95" s="119"/>
      <c r="CD95" s="119"/>
      <c r="CN95" s="119"/>
      <c r="CX95" s="119"/>
      <c r="DH95" s="119"/>
      <c r="DR95" s="119"/>
      <c r="EB95" s="119"/>
      <c r="EL95" s="119"/>
      <c r="EV95" s="119"/>
      <c r="FF95" s="119"/>
      <c r="FP95" s="119"/>
      <c r="FZ95" s="119"/>
      <c r="GJ95" s="119"/>
      <c r="GT95" s="119"/>
      <c r="HD95" s="119"/>
      <c r="HN95" s="119"/>
      <c r="HX95" s="119"/>
    </row>
    <row xmlns:x14ac="http://schemas.microsoft.com/office/spreadsheetml/2009/9/ac" r="96" s="3" customFormat="true" x14ac:dyDescent="0.25">
      <c r="A96" s="374" t="str">
        <f ca="true">IF(ISBLANK('Data Summary'!A98),"",'Data Summary'!A98)</f>
        <v/>
      </c>
      <c r="B96" s="119"/>
      <c r="L96" s="119"/>
      <c r="V96" s="119"/>
      <c r="AF96" s="119"/>
      <c r="AP96" s="119"/>
      <c r="AZ96" s="119"/>
      <c r="BJ96" s="119"/>
      <c r="BT96" s="119"/>
      <c r="CD96" s="119"/>
      <c r="CN96" s="119"/>
      <c r="CX96" s="119"/>
      <c r="DH96" s="119"/>
      <c r="DR96" s="119"/>
      <c r="EB96" s="119"/>
      <c r="EL96" s="119"/>
      <c r="EV96" s="119"/>
      <c r="FF96" s="119"/>
      <c r="FP96" s="119"/>
      <c r="FZ96" s="119"/>
      <c r="GJ96" s="119"/>
      <c r="GT96" s="119"/>
      <c r="HD96" s="119"/>
      <c r="HN96" s="119"/>
      <c r="HX96" s="119"/>
    </row>
    <row xmlns:x14ac="http://schemas.microsoft.com/office/spreadsheetml/2009/9/ac" r="97" s="3" customFormat="true" x14ac:dyDescent="0.25">
      <c r="A97" s="374" t="str">
        <f ca="true">IF(ISBLANK('Data Summary'!A99),"",'Data Summary'!A99)</f>
        <v/>
      </c>
      <c r="B97" s="119"/>
      <c r="L97" s="119"/>
      <c r="V97" s="119"/>
      <c r="AF97" s="119"/>
      <c r="AP97" s="119"/>
      <c r="AZ97" s="119"/>
      <c r="BJ97" s="119"/>
      <c r="BT97" s="119"/>
      <c r="CD97" s="119"/>
      <c r="CN97" s="119"/>
      <c r="CX97" s="119"/>
      <c r="DH97" s="119"/>
      <c r="DR97" s="119"/>
      <c r="EB97" s="119"/>
      <c r="EL97" s="119"/>
      <c r="EV97" s="119"/>
      <c r="FF97" s="119"/>
      <c r="FP97" s="119"/>
      <c r="FZ97" s="119"/>
      <c r="GJ97" s="119"/>
      <c r="GT97" s="119"/>
      <c r="HD97" s="119"/>
      <c r="HN97" s="119"/>
      <c r="HX97" s="119"/>
    </row>
    <row xmlns:x14ac="http://schemas.microsoft.com/office/spreadsheetml/2009/9/ac" r="98" s="3" customFormat="true" x14ac:dyDescent="0.25">
      <c r="A98" s="374" t="str">
        <f ca="true">IF(ISBLANK('Data Summary'!A100),"",'Data Summary'!A100)</f>
        <v/>
      </c>
      <c r="B98" s="119"/>
      <c r="L98" s="119"/>
      <c r="V98" s="119"/>
      <c r="AF98" s="119"/>
      <c r="AP98" s="119"/>
      <c r="AZ98" s="119"/>
      <c r="BJ98" s="119"/>
      <c r="BT98" s="119"/>
      <c r="CD98" s="119"/>
      <c r="CN98" s="119"/>
      <c r="CX98" s="119"/>
      <c r="DH98" s="119"/>
      <c r="DR98" s="119"/>
      <c r="EB98" s="119"/>
      <c r="EL98" s="119"/>
      <c r="EV98" s="119"/>
      <c r="FF98" s="119"/>
      <c r="FP98" s="119"/>
      <c r="FZ98" s="119"/>
      <c r="GJ98" s="119"/>
      <c r="GT98" s="119"/>
      <c r="HD98" s="119"/>
      <c r="HN98" s="119"/>
      <c r="HX98" s="119"/>
    </row>
    <row xmlns:x14ac="http://schemas.microsoft.com/office/spreadsheetml/2009/9/ac" r="99" s="3" customFormat="true" x14ac:dyDescent="0.25">
      <c r="A99" s="374" t="str">
        <f ca="true">IF(ISBLANK('Data Summary'!A101),"",'Data Summary'!A101)</f>
        <v/>
      </c>
      <c r="B99" s="119"/>
      <c r="L99" s="119"/>
      <c r="V99" s="119"/>
      <c r="AF99" s="119"/>
      <c r="AP99" s="119"/>
      <c r="AZ99" s="119"/>
      <c r="BJ99" s="119"/>
      <c r="BT99" s="119"/>
      <c r="CD99" s="119"/>
      <c r="CN99" s="119"/>
      <c r="CX99" s="119"/>
      <c r="DH99" s="119"/>
      <c r="DR99" s="119"/>
      <c r="EB99" s="119"/>
      <c r="EL99" s="119"/>
      <c r="EV99" s="119"/>
      <c r="FF99" s="119"/>
      <c r="FP99" s="119"/>
      <c r="FZ99" s="119"/>
      <c r="GJ99" s="119"/>
      <c r="GT99" s="119"/>
      <c r="HD99" s="119"/>
      <c r="HN99" s="119"/>
      <c r="HX99" s="119"/>
    </row>
    <row xmlns:x14ac="http://schemas.microsoft.com/office/spreadsheetml/2009/9/ac" r="100" s="3" customFormat="true" x14ac:dyDescent="0.25">
      <c r="A100" s="374" t="str">
        <f ca="true">IF(ISBLANK('Data Summary'!A102),"",'Data Summary'!A102)</f>
        <v/>
      </c>
      <c r="B100" s="119"/>
      <c r="L100" s="119"/>
      <c r="V100" s="119"/>
      <c r="AF100" s="119"/>
      <c r="AP100" s="119"/>
      <c r="AZ100" s="119"/>
      <c r="BJ100" s="119"/>
      <c r="BT100" s="119"/>
      <c r="CD100" s="119"/>
      <c r="CN100" s="119"/>
      <c r="CX100" s="119"/>
      <c r="DH100" s="119"/>
      <c r="DR100" s="119"/>
      <c r="EB100" s="119"/>
      <c r="EL100" s="119"/>
      <c r="EV100" s="119"/>
      <c r="FF100" s="119"/>
      <c r="FP100" s="119"/>
      <c r="FZ100" s="119"/>
      <c r="GJ100" s="119"/>
      <c r="GT100" s="119"/>
      <c r="HD100" s="119"/>
      <c r="HN100" s="119"/>
      <c r="HX100" s="119"/>
    </row>
    <row xmlns:x14ac="http://schemas.microsoft.com/office/spreadsheetml/2009/9/ac" r="101" s="3" customFormat="true" x14ac:dyDescent="0.25">
      <c r="A101" s="374" t="str">
        <f ca="true">IF(ISBLANK('Data Summary'!A103),"",'Data Summary'!A103)</f>
        <v/>
      </c>
      <c r="B101" s="119"/>
      <c r="L101" s="119"/>
      <c r="V101" s="119"/>
      <c r="AF101" s="119"/>
      <c r="AP101" s="119"/>
      <c r="AZ101" s="119"/>
      <c r="BJ101" s="119"/>
      <c r="BT101" s="119"/>
      <c r="CD101" s="119"/>
      <c r="CN101" s="119"/>
      <c r="CX101" s="119"/>
      <c r="DH101" s="119"/>
      <c r="DR101" s="119"/>
      <c r="EB101" s="119"/>
      <c r="EL101" s="119"/>
      <c r="EV101" s="119"/>
      <c r="FF101" s="119"/>
      <c r="FP101" s="119"/>
      <c r="FZ101" s="119"/>
      <c r="GJ101" s="119"/>
      <c r="GT101" s="119"/>
      <c r="HD101" s="119"/>
      <c r="HN101" s="119"/>
      <c r="HX101" s="119"/>
    </row>
    <row xmlns:x14ac="http://schemas.microsoft.com/office/spreadsheetml/2009/9/ac" r="102" s="3" customFormat="true" x14ac:dyDescent="0.25">
      <c r="A102" s="374" t="str">
        <f ca="true">IF(ISBLANK('Data Summary'!A104),"",'Data Summary'!A104)</f>
        <v/>
      </c>
      <c r="B102" s="119"/>
      <c r="L102" s="119"/>
      <c r="V102" s="119"/>
      <c r="AF102" s="119"/>
      <c r="AP102" s="119"/>
      <c r="AZ102" s="119"/>
      <c r="BJ102" s="119"/>
      <c r="BT102" s="119"/>
      <c r="CD102" s="119"/>
      <c r="CN102" s="119"/>
      <c r="CX102" s="119"/>
      <c r="DH102" s="119"/>
      <c r="DR102" s="119"/>
      <c r="EB102" s="119"/>
      <c r="EL102" s="119"/>
      <c r="EV102" s="119"/>
      <c r="FF102" s="119"/>
      <c r="FP102" s="119"/>
      <c r="FZ102" s="119"/>
      <c r="GJ102" s="119"/>
      <c r="GT102" s="119"/>
      <c r="HD102" s="119"/>
      <c r="HN102" s="119"/>
      <c r="HX102" s="119"/>
    </row>
    <row xmlns:x14ac="http://schemas.microsoft.com/office/spreadsheetml/2009/9/ac" r="103" s="3" customFormat="true" x14ac:dyDescent="0.25">
      <c r="A103" s="374" t="str">
        <f ca="true">IF(ISBLANK('Data Summary'!A105),"",'Data Summary'!A105)</f>
        <v/>
      </c>
      <c r="B103" s="119"/>
      <c r="L103" s="119"/>
      <c r="V103" s="119"/>
      <c r="AF103" s="119"/>
      <c r="AP103" s="119"/>
      <c r="AZ103" s="119"/>
      <c r="BJ103" s="119"/>
      <c r="BT103" s="119"/>
      <c r="CD103" s="119"/>
      <c r="CN103" s="119"/>
      <c r="CX103" s="119"/>
      <c r="DH103" s="119"/>
      <c r="DR103" s="119"/>
      <c r="EB103" s="119"/>
      <c r="EL103" s="119"/>
      <c r="EV103" s="119"/>
      <c r="FF103" s="119"/>
      <c r="FP103" s="119"/>
      <c r="FZ103" s="119"/>
      <c r="GJ103" s="119"/>
      <c r="GT103" s="119"/>
      <c r="HD103" s="119"/>
      <c r="HN103" s="119"/>
      <c r="HX103" s="119"/>
    </row>
    <row xmlns:x14ac="http://schemas.microsoft.com/office/spreadsheetml/2009/9/ac" r="104" s="3" customFormat="true" x14ac:dyDescent="0.25">
      <c r="A104" s="374" t="str">
        <f ca="true">IF(ISBLANK('Data Summary'!A106),"",'Data Summary'!A106)</f>
        <v/>
      </c>
      <c r="B104" s="119"/>
      <c r="L104" s="119"/>
      <c r="V104" s="119"/>
      <c r="AF104" s="119"/>
      <c r="AP104" s="119"/>
      <c r="AZ104" s="119"/>
      <c r="BJ104" s="119"/>
      <c r="BT104" s="119"/>
      <c r="CD104" s="119"/>
      <c r="CN104" s="119"/>
      <c r="CX104" s="119"/>
      <c r="DH104" s="119"/>
      <c r="DR104" s="119"/>
      <c r="EB104" s="119"/>
      <c r="EL104" s="119"/>
      <c r="EV104" s="119"/>
      <c r="FF104" s="119"/>
      <c r="FP104" s="119"/>
      <c r="FZ104" s="119"/>
      <c r="GJ104" s="119"/>
      <c r="GT104" s="119"/>
      <c r="HD104" s="119"/>
      <c r="HN104" s="119"/>
      <c r="HX104" s="119"/>
    </row>
    <row xmlns:x14ac="http://schemas.microsoft.com/office/spreadsheetml/2009/9/ac" r="105" s="3" customFormat="true" x14ac:dyDescent="0.25">
      <c r="A105" s="374" t="str">
        <f ca="true">IF(ISBLANK('Data Summary'!A107),"",'Data Summary'!A107)</f>
        <v/>
      </c>
      <c r="B105" s="119"/>
      <c r="L105" s="119"/>
      <c r="V105" s="119"/>
      <c r="AF105" s="119"/>
      <c r="AP105" s="119"/>
      <c r="AZ105" s="119"/>
      <c r="BJ105" s="119"/>
      <c r="BT105" s="119"/>
      <c r="CD105" s="119"/>
      <c r="CN105" s="119"/>
      <c r="CX105" s="119"/>
      <c r="DH105" s="119"/>
      <c r="DR105" s="119"/>
      <c r="EB105" s="119"/>
      <c r="EL105" s="119"/>
      <c r="EV105" s="119"/>
      <c r="FF105" s="119"/>
      <c r="FP105" s="119"/>
      <c r="FZ105" s="119"/>
      <c r="GJ105" s="119"/>
      <c r="GT105" s="119"/>
      <c r="HD105" s="119"/>
      <c r="HN105" s="119"/>
      <c r="HX105" s="119"/>
    </row>
    <row xmlns:x14ac="http://schemas.microsoft.com/office/spreadsheetml/2009/9/ac" r="106" s="3" customFormat="true" x14ac:dyDescent="0.25">
      <c r="A106" s="374" t="str">
        <f ca="true">IF(ISBLANK('Data Summary'!A108),"",'Data Summary'!A108)</f>
        <v/>
      </c>
      <c r="B106" s="119"/>
      <c r="L106" s="119"/>
      <c r="V106" s="119"/>
      <c r="AF106" s="119"/>
      <c r="AP106" s="119"/>
      <c r="AZ106" s="119"/>
      <c r="BJ106" s="119"/>
      <c r="BT106" s="119"/>
      <c r="CD106" s="119"/>
      <c r="CN106" s="119"/>
      <c r="CX106" s="119"/>
      <c r="DH106" s="119"/>
      <c r="DR106" s="119"/>
      <c r="EB106" s="119"/>
      <c r="EL106" s="119"/>
      <c r="EV106" s="119"/>
      <c r="FF106" s="119"/>
      <c r="FP106" s="119"/>
      <c r="FZ106" s="119"/>
      <c r="GJ106" s="119"/>
      <c r="GT106" s="119"/>
      <c r="HD106" s="119"/>
      <c r="HN106" s="119"/>
      <c r="HX106" s="119"/>
    </row>
    <row xmlns:x14ac="http://schemas.microsoft.com/office/spreadsheetml/2009/9/ac" r="107" s="3" customFormat="true" x14ac:dyDescent="0.25">
      <c r="A107" s="374" t="str">
        <f ca="true">IF(ISBLANK('Data Summary'!A109),"",'Data Summary'!A109)</f>
        <v/>
      </c>
      <c r="B107" s="119"/>
      <c r="L107" s="119"/>
      <c r="V107" s="119"/>
      <c r="AF107" s="119"/>
      <c r="AP107" s="119"/>
      <c r="AZ107" s="119"/>
      <c r="BJ107" s="119"/>
      <c r="BT107" s="119"/>
      <c r="CD107" s="119"/>
      <c r="CN107" s="119"/>
      <c r="CX107" s="119"/>
      <c r="DH107" s="119"/>
      <c r="DR107" s="119"/>
      <c r="EB107" s="119"/>
      <c r="EL107" s="119"/>
      <c r="EV107" s="119"/>
      <c r="FF107" s="119"/>
      <c r="FP107" s="119"/>
      <c r="FZ107" s="119"/>
      <c r="GJ107" s="119"/>
      <c r="GT107" s="119"/>
      <c r="HD107" s="119"/>
      <c r="HN107" s="119"/>
      <c r="HX107" s="119"/>
    </row>
    <row xmlns:x14ac="http://schemas.microsoft.com/office/spreadsheetml/2009/9/ac" r="108" s="3" customFormat="true" x14ac:dyDescent="0.25">
      <c r="A108" s="374" t="str">
        <f ca="true">IF(ISBLANK('Data Summary'!A110),"",'Data Summary'!A110)</f>
        <v/>
      </c>
      <c r="B108" s="119"/>
      <c r="L108" s="119"/>
      <c r="V108" s="119"/>
      <c r="AF108" s="119"/>
      <c r="AP108" s="119"/>
      <c r="AZ108" s="119"/>
      <c r="BJ108" s="119"/>
      <c r="BT108" s="119"/>
      <c r="CD108" s="119"/>
      <c r="CN108" s="119"/>
      <c r="CX108" s="119"/>
      <c r="DH108" s="119"/>
      <c r="DR108" s="119"/>
      <c r="EB108" s="119"/>
      <c r="EL108" s="119"/>
      <c r="EV108" s="119"/>
      <c r="FF108" s="119"/>
      <c r="FP108" s="119"/>
      <c r="FZ108" s="119"/>
      <c r="GJ108" s="119"/>
      <c r="GT108" s="119"/>
      <c r="HD108" s="119"/>
      <c r="HN108" s="119"/>
      <c r="HX108" s="119"/>
    </row>
    <row xmlns:x14ac="http://schemas.microsoft.com/office/spreadsheetml/2009/9/ac" r="109" s="3" customFormat="true" x14ac:dyDescent="0.25">
      <c r="A109" s="374" t="str">
        <f ca="true">IF(ISBLANK('Data Summary'!A111),"",'Data Summary'!A111)</f>
        <v/>
      </c>
      <c r="B109" s="119"/>
      <c r="L109" s="119"/>
      <c r="V109" s="119"/>
      <c r="AF109" s="119"/>
      <c r="AP109" s="119"/>
      <c r="AZ109" s="119"/>
      <c r="BJ109" s="119"/>
      <c r="BT109" s="119"/>
      <c r="CD109" s="119"/>
      <c r="CN109" s="119"/>
      <c r="CX109" s="119"/>
      <c r="DH109" s="119"/>
      <c r="DR109" s="119"/>
      <c r="EB109" s="119"/>
      <c r="EL109" s="119"/>
      <c r="EV109" s="119"/>
      <c r="FF109" s="119"/>
      <c r="FP109" s="119"/>
      <c r="FZ109" s="119"/>
      <c r="GJ109" s="119"/>
      <c r="GT109" s="119"/>
      <c r="HD109" s="119"/>
      <c r="HN109" s="119"/>
      <c r="HX109" s="119"/>
    </row>
    <row xmlns:x14ac="http://schemas.microsoft.com/office/spreadsheetml/2009/9/ac" r="110" s="3" customFormat="true" x14ac:dyDescent="0.25">
      <c r="A110" s="374" t="str">
        <f ca="true">IF(ISBLANK('Data Summary'!A112),"",'Data Summary'!A112)</f>
        <v/>
      </c>
      <c r="B110" s="119"/>
      <c r="L110" s="119"/>
      <c r="V110" s="119"/>
      <c r="AF110" s="119"/>
      <c r="AP110" s="119"/>
      <c r="AZ110" s="119"/>
      <c r="BJ110" s="119"/>
      <c r="BT110" s="119"/>
      <c r="CD110" s="119"/>
      <c r="CN110" s="119"/>
      <c r="CX110" s="119"/>
      <c r="DH110" s="119"/>
      <c r="DR110" s="119"/>
      <c r="EB110" s="119"/>
      <c r="EL110" s="119"/>
      <c r="EV110" s="119"/>
      <c r="FF110" s="119"/>
      <c r="FP110" s="119"/>
      <c r="FZ110" s="119"/>
      <c r="GJ110" s="119"/>
      <c r="GT110" s="119"/>
      <c r="HD110" s="119"/>
      <c r="HN110" s="119"/>
      <c r="HX110" s="119"/>
    </row>
    <row xmlns:x14ac="http://schemas.microsoft.com/office/spreadsheetml/2009/9/ac" r="111" s="3" customFormat="true" x14ac:dyDescent="0.25">
      <c r="A111" s="374" t="str">
        <f ca="true">IF(ISBLANK('Data Summary'!A113),"",'Data Summary'!A113)</f>
        <v/>
      </c>
      <c r="B111" s="119"/>
      <c r="L111" s="119"/>
      <c r="V111" s="119"/>
      <c r="AF111" s="119"/>
      <c r="AP111" s="119"/>
      <c r="AZ111" s="119"/>
      <c r="BJ111" s="119"/>
      <c r="BT111" s="119"/>
      <c r="CD111" s="119"/>
      <c r="CN111" s="119"/>
      <c r="CX111" s="119"/>
      <c r="DH111" s="119"/>
      <c r="DR111" s="119"/>
      <c r="EB111" s="119"/>
      <c r="EL111" s="119"/>
      <c r="EV111" s="119"/>
      <c r="FF111" s="119"/>
      <c r="FP111" s="119"/>
      <c r="FZ111" s="119"/>
      <c r="GJ111" s="119"/>
      <c r="GT111" s="119"/>
      <c r="HD111" s="119"/>
      <c r="HN111" s="119"/>
      <c r="HX111" s="119"/>
    </row>
    <row xmlns:x14ac="http://schemas.microsoft.com/office/spreadsheetml/2009/9/ac" r="112" s="3" customFormat="true" x14ac:dyDescent="0.25">
      <c r="A112" s="374" t="str">
        <f ca="true">IF(ISBLANK('Data Summary'!A114),"",'Data Summary'!A114)</f>
        <v/>
      </c>
      <c r="B112" s="119"/>
      <c r="L112" s="119"/>
      <c r="V112" s="119"/>
      <c r="AF112" s="119"/>
      <c r="AP112" s="119"/>
      <c r="AZ112" s="119"/>
      <c r="BJ112" s="119"/>
      <c r="BT112" s="119"/>
      <c r="CD112" s="119"/>
      <c r="CN112" s="119"/>
      <c r="CX112" s="119"/>
      <c r="DH112" s="119"/>
      <c r="DR112" s="119"/>
      <c r="EB112" s="119"/>
      <c r="EL112" s="119"/>
      <c r="EV112" s="119"/>
      <c r="FF112" s="119"/>
      <c r="FP112" s="119"/>
      <c r="FZ112" s="119"/>
      <c r="GJ112" s="119"/>
      <c r="GT112" s="119"/>
      <c r="HD112" s="119"/>
      <c r="HN112" s="119"/>
      <c r="HX112" s="119"/>
    </row>
    <row xmlns:x14ac="http://schemas.microsoft.com/office/spreadsheetml/2009/9/ac" r="113" s="3" customFormat="true" x14ac:dyDescent="0.25">
      <c r="A113" s="374" t="str">
        <f ca="true">IF(ISBLANK('Data Summary'!A115),"",'Data Summary'!A115)</f>
        <v/>
      </c>
      <c r="B113" s="119"/>
      <c r="L113" s="119"/>
      <c r="V113" s="119"/>
      <c r="AF113" s="119"/>
      <c r="AP113" s="119"/>
      <c r="AZ113" s="119"/>
      <c r="BJ113" s="119"/>
      <c r="BT113" s="119"/>
      <c r="CD113" s="119"/>
      <c r="CN113" s="119"/>
      <c r="CX113" s="119"/>
      <c r="DH113" s="119"/>
      <c r="DR113" s="119"/>
      <c r="EB113" s="119"/>
      <c r="EL113" s="119"/>
      <c r="EV113" s="119"/>
      <c r="FF113" s="119"/>
      <c r="FP113" s="119"/>
      <c r="FZ113" s="119"/>
      <c r="GJ113" s="119"/>
      <c r="GT113" s="119"/>
      <c r="HD113" s="119"/>
      <c r="HN113" s="119"/>
      <c r="HX113" s="119"/>
    </row>
    <row xmlns:x14ac="http://schemas.microsoft.com/office/spreadsheetml/2009/9/ac" r="114" s="3" customFormat="true" x14ac:dyDescent="0.25">
      <c r="A114" s="374" t="str">
        <f ca="true">IF(ISBLANK('Data Summary'!A116),"",'Data Summary'!A116)</f>
        <v/>
      </c>
      <c r="B114" s="119"/>
      <c r="L114" s="119"/>
      <c r="V114" s="119"/>
      <c r="AF114" s="119"/>
      <c r="AP114" s="119"/>
      <c r="AZ114" s="119"/>
      <c r="BJ114" s="119"/>
      <c r="BT114" s="119"/>
      <c r="CD114" s="119"/>
      <c r="CN114" s="119"/>
      <c r="CX114" s="119"/>
      <c r="DH114" s="119"/>
      <c r="DR114" s="119"/>
      <c r="EB114" s="119"/>
      <c r="EL114" s="119"/>
      <c r="EV114" s="119"/>
      <c r="FF114" s="119"/>
      <c r="FP114" s="119"/>
      <c r="FZ114" s="119"/>
      <c r="GJ114" s="119"/>
      <c r="GT114" s="119"/>
      <c r="HD114" s="119"/>
      <c r="HN114" s="119"/>
      <c r="HX114" s="119"/>
    </row>
    <row xmlns:x14ac="http://schemas.microsoft.com/office/spreadsheetml/2009/9/ac" r="115" s="3" customFormat="true" x14ac:dyDescent="0.25">
      <c r="A115" s="374" t="str">
        <f ca="true">IF(ISBLANK('Data Summary'!A117),"",'Data Summary'!A117)</f>
        <v/>
      </c>
      <c r="B115" s="119"/>
      <c r="L115" s="119"/>
      <c r="V115" s="119"/>
      <c r="AF115" s="119"/>
      <c r="AP115" s="119"/>
      <c r="AZ115" s="119"/>
      <c r="BJ115" s="119"/>
      <c r="BT115" s="119"/>
      <c r="CD115" s="119"/>
      <c r="CN115" s="119"/>
      <c r="CX115" s="119"/>
      <c r="DH115" s="119"/>
      <c r="DR115" s="119"/>
      <c r="EB115" s="119"/>
      <c r="EL115" s="119"/>
      <c r="EV115" s="119"/>
      <c r="FF115" s="119"/>
      <c r="FP115" s="119"/>
      <c r="FZ115" s="119"/>
      <c r="GJ115" s="119"/>
      <c r="GT115" s="119"/>
      <c r="HD115" s="119"/>
      <c r="HN115" s="119"/>
      <c r="HX115" s="119"/>
    </row>
    <row xmlns:x14ac="http://schemas.microsoft.com/office/spreadsheetml/2009/9/ac" r="116" s="3" customFormat="true" x14ac:dyDescent="0.25">
      <c r="A116" s="374" t="str">
        <f ca="true">IF(ISBLANK('Data Summary'!A118),"",'Data Summary'!A118)</f>
        <v/>
      </c>
      <c r="B116" s="119"/>
      <c r="L116" s="119"/>
      <c r="V116" s="119"/>
      <c r="AF116" s="119"/>
      <c r="AP116" s="119"/>
      <c r="AZ116" s="119"/>
      <c r="BJ116" s="119"/>
      <c r="BT116" s="119"/>
      <c r="CD116" s="119"/>
      <c r="CN116" s="119"/>
      <c r="CX116" s="119"/>
      <c r="DH116" s="119"/>
      <c r="DR116" s="119"/>
      <c r="EB116" s="119"/>
      <c r="EL116" s="119"/>
      <c r="EV116" s="119"/>
      <c r="FF116" s="119"/>
      <c r="FP116" s="119"/>
      <c r="FZ116" s="119"/>
      <c r="GJ116" s="119"/>
      <c r="GT116" s="119"/>
      <c r="HD116" s="119"/>
      <c r="HN116" s="119"/>
      <c r="HX116" s="119"/>
    </row>
    <row xmlns:x14ac="http://schemas.microsoft.com/office/spreadsheetml/2009/9/ac" r="117" s="3" customFormat="true" x14ac:dyDescent="0.25">
      <c r="A117" s="374" t="str">
        <f ca="true">IF(ISBLANK('Data Summary'!A119),"",'Data Summary'!A119)</f>
        <v/>
      </c>
      <c r="B117" s="119"/>
      <c r="L117" s="119"/>
      <c r="V117" s="119"/>
      <c r="AF117" s="119"/>
      <c r="AP117" s="119"/>
      <c r="AZ117" s="119"/>
      <c r="BJ117" s="119"/>
      <c r="BT117" s="119"/>
      <c r="CD117" s="119"/>
      <c r="CN117" s="119"/>
      <c r="CX117" s="119"/>
      <c r="DH117" s="119"/>
      <c r="DR117" s="119"/>
      <c r="EB117" s="119"/>
      <c r="EL117" s="119"/>
      <c r="EV117" s="119"/>
      <c r="FF117" s="119"/>
      <c r="FP117" s="119"/>
      <c r="FZ117" s="119"/>
      <c r="GJ117" s="119"/>
      <c r="GT117" s="119"/>
      <c r="HD117" s="119"/>
      <c r="HN117" s="119"/>
      <c r="HX117" s="119"/>
    </row>
    <row xmlns:x14ac="http://schemas.microsoft.com/office/spreadsheetml/2009/9/ac" r="118" s="3" customFormat="true" x14ac:dyDescent="0.25">
      <c r="A118" s="374" t="str">
        <f ca="true">IF(ISBLANK('Data Summary'!A120),"",'Data Summary'!A120)</f>
        <v/>
      </c>
      <c r="B118" s="119"/>
      <c r="L118" s="119"/>
      <c r="V118" s="119"/>
      <c r="AF118" s="119"/>
      <c r="AP118" s="119"/>
      <c r="AZ118" s="119"/>
      <c r="BJ118" s="119"/>
      <c r="BT118" s="119"/>
      <c r="CD118" s="119"/>
      <c r="CN118" s="119"/>
      <c r="CX118" s="119"/>
      <c r="DH118" s="119"/>
      <c r="DR118" s="119"/>
      <c r="EB118" s="119"/>
      <c r="EL118" s="119"/>
      <c r="EV118" s="119"/>
      <c r="FF118" s="119"/>
      <c r="FP118" s="119"/>
      <c r="FZ118" s="119"/>
      <c r="GJ118" s="119"/>
      <c r="GT118" s="119"/>
      <c r="HD118" s="119"/>
      <c r="HN118" s="119"/>
      <c r="HX118" s="119"/>
    </row>
    <row xmlns:x14ac="http://schemas.microsoft.com/office/spreadsheetml/2009/9/ac" r="119" s="3" customFormat="true" x14ac:dyDescent="0.25">
      <c r="A119" s="374" t="str">
        <f ca="true">IF(ISBLANK('Data Summary'!A121),"",'Data Summary'!A121)</f>
        <v/>
      </c>
      <c r="B119" s="119"/>
      <c r="L119" s="119"/>
      <c r="V119" s="119"/>
      <c r="AF119" s="119"/>
      <c r="AP119" s="119"/>
      <c r="AZ119" s="119"/>
      <c r="BJ119" s="119"/>
      <c r="BT119" s="119"/>
      <c r="CD119" s="119"/>
      <c r="CN119" s="119"/>
      <c r="CX119" s="119"/>
      <c r="DH119" s="119"/>
      <c r="DR119" s="119"/>
      <c r="EB119" s="119"/>
      <c r="EL119" s="119"/>
      <c r="EV119" s="119"/>
      <c r="FF119" s="119"/>
      <c r="FP119" s="119"/>
      <c r="FZ119" s="119"/>
      <c r="GJ119" s="119"/>
      <c r="GT119" s="119"/>
      <c r="HD119" s="119"/>
      <c r="HN119" s="119"/>
      <c r="HX119" s="119"/>
    </row>
    <row xmlns:x14ac="http://schemas.microsoft.com/office/spreadsheetml/2009/9/ac" r="120" s="3" customFormat="true" x14ac:dyDescent="0.25">
      <c r="A120" s="374" t="str">
        <f ca="true">IF(ISBLANK('Data Summary'!A122),"",'Data Summary'!A122)</f>
        <v/>
      </c>
      <c r="B120" s="119"/>
      <c r="L120" s="119"/>
      <c r="V120" s="119"/>
      <c r="AF120" s="119"/>
      <c r="AP120" s="119"/>
      <c r="AZ120" s="119"/>
      <c r="BJ120" s="119"/>
      <c r="BT120" s="119"/>
      <c r="CD120" s="119"/>
      <c r="CN120" s="119"/>
      <c r="CX120" s="119"/>
      <c r="DH120" s="119"/>
      <c r="DR120" s="119"/>
      <c r="EB120" s="119"/>
      <c r="EL120" s="119"/>
      <c r="EV120" s="119"/>
      <c r="FF120" s="119"/>
      <c r="FP120" s="119"/>
      <c r="FZ120" s="119"/>
      <c r="GJ120" s="119"/>
      <c r="GT120" s="119"/>
      <c r="HD120" s="119"/>
      <c r="HN120" s="119"/>
      <c r="HX120" s="119"/>
    </row>
    <row xmlns:x14ac="http://schemas.microsoft.com/office/spreadsheetml/2009/9/ac" r="121" s="3" customFormat="true" x14ac:dyDescent="0.25">
      <c r="A121" s="374" t="str">
        <f ca="true">IF(ISBLANK('Data Summary'!A123),"",'Data Summary'!A123)</f>
        <v/>
      </c>
      <c r="B121" s="119"/>
      <c r="L121" s="119"/>
      <c r="V121" s="119"/>
      <c r="AF121" s="119"/>
      <c r="AP121" s="119"/>
      <c r="AZ121" s="119"/>
      <c r="BJ121" s="119"/>
      <c r="BT121" s="119"/>
      <c r="CD121" s="119"/>
      <c r="CN121" s="119"/>
      <c r="CX121" s="119"/>
      <c r="DH121" s="119"/>
      <c r="DR121" s="119"/>
      <c r="EB121" s="119"/>
      <c r="EL121" s="119"/>
      <c r="EV121" s="119"/>
      <c r="FF121" s="119"/>
      <c r="FP121" s="119"/>
      <c r="FZ121" s="119"/>
      <c r="GJ121" s="119"/>
      <c r="GT121" s="119"/>
      <c r="HD121" s="119"/>
      <c r="HN121" s="119"/>
      <c r="HX121" s="119"/>
    </row>
    <row xmlns:x14ac="http://schemas.microsoft.com/office/spreadsheetml/2009/9/ac" r="122" s="3" customFormat="true" x14ac:dyDescent="0.25">
      <c r="A122" s="374" t="str">
        <f ca="true">IF(ISBLANK('Data Summary'!A124),"",'Data Summary'!A124)</f>
        <v/>
      </c>
      <c r="B122" s="119"/>
      <c r="L122" s="119"/>
      <c r="V122" s="119"/>
      <c r="AF122" s="119"/>
      <c r="AP122" s="119"/>
      <c r="AZ122" s="119"/>
      <c r="BJ122" s="119"/>
      <c r="BT122" s="119"/>
      <c r="CD122" s="119"/>
      <c r="CN122" s="119"/>
      <c r="CX122" s="119"/>
      <c r="DH122" s="119"/>
      <c r="DR122" s="119"/>
      <c r="EB122" s="119"/>
      <c r="EL122" s="119"/>
      <c r="EV122" s="119"/>
      <c r="FF122" s="119"/>
      <c r="FP122" s="119"/>
      <c r="FZ122" s="119"/>
      <c r="GJ122" s="119"/>
      <c r="GT122" s="119"/>
      <c r="HD122" s="119"/>
      <c r="HN122" s="119"/>
      <c r="HX122" s="119"/>
    </row>
    <row xmlns:x14ac="http://schemas.microsoft.com/office/spreadsheetml/2009/9/ac" r="123" s="3" customFormat="true" x14ac:dyDescent="0.25">
      <c r="A123" s="374" t="str">
        <f ca="true">IF(ISBLANK('Data Summary'!A125),"",'Data Summary'!A125)</f>
        <v/>
      </c>
      <c r="B123" s="119"/>
      <c r="L123" s="119"/>
      <c r="V123" s="119"/>
      <c r="AF123" s="119"/>
      <c r="AP123" s="119"/>
      <c r="AZ123" s="119"/>
      <c r="BJ123" s="119"/>
      <c r="BT123" s="119"/>
      <c r="CD123" s="119"/>
      <c r="CN123" s="119"/>
      <c r="CX123" s="119"/>
      <c r="DH123" s="119"/>
      <c r="DR123" s="119"/>
      <c r="EB123" s="119"/>
      <c r="EL123" s="119"/>
      <c r="EV123" s="119"/>
      <c r="FF123" s="119"/>
      <c r="FP123" s="119"/>
      <c r="FZ123" s="119"/>
      <c r="GJ123" s="119"/>
      <c r="GT123" s="119"/>
      <c r="HD123" s="119"/>
      <c r="HN123" s="119"/>
      <c r="HX123" s="119"/>
    </row>
    <row xmlns:x14ac="http://schemas.microsoft.com/office/spreadsheetml/2009/9/ac" r="124" s="3" customFormat="true" x14ac:dyDescent="0.25">
      <c r="A124" s="374" t="str">
        <f ca="true">IF(ISBLANK('Data Summary'!A126),"",'Data Summary'!A126)</f>
        <v/>
      </c>
      <c r="B124" s="119"/>
      <c r="L124" s="119"/>
      <c r="V124" s="119"/>
      <c r="AF124" s="119"/>
      <c r="AP124" s="119"/>
      <c r="AZ124" s="119"/>
      <c r="BJ124" s="119"/>
      <c r="BT124" s="119"/>
      <c r="CD124" s="119"/>
      <c r="CN124" s="119"/>
      <c r="CX124" s="119"/>
      <c r="DH124" s="119"/>
      <c r="DR124" s="119"/>
      <c r="EB124" s="119"/>
      <c r="EL124" s="119"/>
      <c r="EV124" s="119"/>
      <c r="FF124" s="119"/>
      <c r="FP124" s="119"/>
      <c r="FZ124" s="119"/>
      <c r="GJ124" s="119"/>
      <c r="GT124" s="119"/>
      <c r="HD124" s="119"/>
      <c r="HN124" s="119"/>
      <c r="HX124" s="119"/>
    </row>
    <row xmlns:x14ac="http://schemas.microsoft.com/office/spreadsheetml/2009/9/ac" r="125" s="3" customFormat="true" x14ac:dyDescent="0.25">
      <c r="A125" s="374" t="str">
        <f ca="true">IF(ISBLANK('Data Summary'!A127),"",'Data Summary'!A127)</f>
        <v/>
      </c>
      <c r="B125" s="119"/>
      <c r="L125" s="119"/>
      <c r="V125" s="119"/>
      <c r="AF125" s="119"/>
      <c r="AP125" s="119"/>
      <c r="AZ125" s="119"/>
      <c r="BJ125" s="119"/>
      <c r="BT125" s="119"/>
      <c r="CD125" s="119"/>
      <c r="CN125" s="119"/>
      <c r="CX125" s="119"/>
      <c r="DH125" s="119"/>
      <c r="DR125" s="119"/>
      <c r="EB125" s="119"/>
      <c r="EL125" s="119"/>
      <c r="EV125" s="119"/>
      <c r="FF125" s="119"/>
      <c r="FP125" s="119"/>
      <c r="FZ125" s="119"/>
      <c r="GJ125" s="119"/>
      <c r="GT125" s="119"/>
      <c r="HD125" s="119"/>
      <c r="HN125" s="119"/>
      <c r="HX125" s="119"/>
    </row>
    <row xmlns:x14ac="http://schemas.microsoft.com/office/spreadsheetml/2009/9/ac" r="126" s="3" customFormat="true" x14ac:dyDescent="0.25">
      <c r="A126" s="374" t="str">
        <f ca="true">IF(ISBLANK('Data Summary'!A128),"",'Data Summary'!A128)</f>
        <v/>
      </c>
      <c r="B126" s="119"/>
      <c r="L126" s="119"/>
      <c r="V126" s="119"/>
      <c r="AF126" s="119"/>
      <c r="AP126" s="119"/>
      <c r="AZ126" s="119"/>
      <c r="BJ126" s="119"/>
      <c r="BT126" s="119"/>
      <c r="CD126" s="119"/>
      <c r="CN126" s="119"/>
      <c r="CX126" s="119"/>
      <c r="DH126" s="119"/>
      <c r="DR126" s="119"/>
      <c r="EB126" s="119"/>
      <c r="EL126" s="119"/>
      <c r="EV126" s="119"/>
      <c r="FF126" s="119"/>
      <c r="FP126" s="119"/>
      <c r="FZ126" s="119"/>
      <c r="GJ126" s="119"/>
      <c r="GT126" s="119"/>
      <c r="HD126" s="119"/>
      <c r="HN126" s="119"/>
      <c r="HX126" s="119"/>
    </row>
    <row xmlns:x14ac="http://schemas.microsoft.com/office/spreadsheetml/2009/9/ac" r="127" s="3" customFormat="true" x14ac:dyDescent="0.25">
      <c r="A127" s="374" t="str">
        <f ca="true">IF(ISBLANK('Data Summary'!A129),"",'Data Summary'!A129)</f>
        <v/>
      </c>
      <c r="B127" s="119"/>
      <c r="L127" s="119"/>
      <c r="V127" s="119"/>
      <c r="AF127" s="119"/>
      <c r="AP127" s="119"/>
      <c r="AZ127" s="119"/>
      <c r="BJ127" s="119"/>
      <c r="BT127" s="119"/>
      <c r="CD127" s="119"/>
      <c r="CN127" s="119"/>
      <c r="CX127" s="119"/>
      <c r="DH127" s="119"/>
      <c r="DR127" s="119"/>
      <c r="EB127" s="119"/>
      <c r="EL127" s="119"/>
      <c r="EV127" s="119"/>
      <c r="FF127" s="119"/>
      <c r="FP127" s="119"/>
      <c r="FZ127" s="119"/>
      <c r="GJ127" s="119"/>
      <c r="GT127" s="119"/>
      <c r="HD127" s="119"/>
      <c r="HN127" s="119"/>
      <c r="HX127" s="119"/>
    </row>
    <row xmlns:x14ac="http://schemas.microsoft.com/office/spreadsheetml/2009/9/ac" r="128" s="3" customFormat="true" x14ac:dyDescent="0.25">
      <c r="A128" s="374" t="str">
        <f ca="true">IF(ISBLANK('Data Summary'!A130),"",'Data Summary'!A130)</f>
        <v/>
      </c>
      <c r="B128" s="119"/>
      <c r="L128" s="119"/>
      <c r="V128" s="119"/>
      <c r="AF128" s="119"/>
      <c r="AP128" s="119"/>
      <c r="AZ128" s="119"/>
      <c r="BJ128" s="119"/>
      <c r="BT128" s="119"/>
      <c r="CD128" s="119"/>
      <c r="CN128" s="119"/>
      <c r="CX128" s="119"/>
      <c r="DH128" s="119"/>
      <c r="DR128" s="119"/>
      <c r="EB128" s="119"/>
      <c r="EL128" s="119"/>
      <c r="EV128" s="119"/>
      <c r="FF128" s="119"/>
      <c r="FP128" s="119"/>
      <c r="FZ128" s="119"/>
      <c r="GJ128" s="119"/>
      <c r="GT128" s="119"/>
      <c r="HD128" s="119"/>
      <c r="HN128" s="119"/>
      <c r="HX128" s="119"/>
    </row>
    <row xmlns:x14ac="http://schemas.microsoft.com/office/spreadsheetml/2009/9/ac" r="129" s="3" customFormat="true" x14ac:dyDescent="0.25">
      <c r="A129" s="374" t="str">
        <f ca="true">IF(ISBLANK('Data Summary'!A131),"",'Data Summary'!A131)</f>
        <v/>
      </c>
      <c r="B129" s="119"/>
      <c r="L129" s="119"/>
      <c r="V129" s="119"/>
      <c r="AF129" s="119"/>
      <c r="AP129" s="119"/>
      <c r="AZ129" s="119"/>
      <c r="BJ129" s="119"/>
      <c r="BT129" s="119"/>
      <c r="CD129" s="119"/>
      <c r="CN129" s="119"/>
      <c r="CX129" s="119"/>
      <c r="DH129" s="119"/>
      <c r="DR129" s="119"/>
      <c r="EB129" s="119"/>
      <c r="EL129" s="119"/>
      <c r="EV129" s="119"/>
      <c r="FF129" s="119"/>
      <c r="FP129" s="119"/>
      <c r="FZ129" s="119"/>
      <c r="GJ129" s="119"/>
      <c r="GT129" s="119"/>
      <c r="HD129" s="119"/>
      <c r="HN129" s="119"/>
      <c r="HX129" s="119"/>
    </row>
    <row xmlns:x14ac="http://schemas.microsoft.com/office/spreadsheetml/2009/9/ac" r="130" s="3" customFormat="true" x14ac:dyDescent="0.25">
      <c r="A130" s="374" t="str">
        <f ca="true">IF(ISBLANK('Data Summary'!A132),"",'Data Summary'!A132)</f>
        <v/>
      </c>
      <c r="B130" s="119"/>
      <c r="L130" s="119"/>
      <c r="V130" s="119"/>
      <c r="AF130" s="119"/>
      <c r="AP130" s="119"/>
      <c r="AZ130" s="119"/>
      <c r="BJ130" s="119"/>
      <c r="BT130" s="119"/>
      <c r="CD130" s="119"/>
      <c r="CN130" s="119"/>
      <c r="CX130" s="119"/>
      <c r="DH130" s="119"/>
      <c r="DR130" s="119"/>
      <c r="EB130" s="119"/>
      <c r="EL130" s="119"/>
      <c r="EV130" s="119"/>
      <c r="FF130" s="119"/>
      <c r="FP130" s="119"/>
      <c r="FZ130" s="119"/>
      <c r="GJ130" s="119"/>
      <c r="GT130" s="119"/>
      <c r="HD130" s="119"/>
      <c r="HN130" s="119"/>
      <c r="HX130" s="119"/>
    </row>
    <row xmlns:x14ac="http://schemas.microsoft.com/office/spreadsheetml/2009/9/ac" r="131" s="3" customFormat="true" x14ac:dyDescent="0.25">
      <c r="A131" s="374" t="str">
        <f ca="true">IF(ISBLANK('Data Summary'!A133),"",'Data Summary'!A133)</f>
        <v/>
      </c>
      <c r="B131" s="119"/>
      <c r="L131" s="119"/>
      <c r="V131" s="119"/>
      <c r="AF131" s="119"/>
      <c r="AP131" s="119"/>
      <c r="AZ131" s="119"/>
      <c r="BJ131" s="119"/>
      <c r="BT131" s="119"/>
      <c r="CD131" s="119"/>
      <c r="CN131" s="119"/>
      <c r="CX131" s="119"/>
      <c r="DH131" s="119"/>
      <c r="DR131" s="119"/>
      <c r="EB131" s="119"/>
      <c r="EL131" s="119"/>
      <c r="EV131" s="119"/>
      <c r="FF131" s="119"/>
      <c r="FP131" s="119"/>
      <c r="FZ131" s="119"/>
      <c r="GJ131" s="119"/>
      <c r="GT131" s="119"/>
      <c r="HD131" s="119"/>
      <c r="HN131" s="119"/>
      <c r="HX131" s="119"/>
    </row>
    <row xmlns:x14ac="http://schemas.microsoft.com/office/spreadsheetml/2009/9/ac" r="132" s="3" customFormat="true" x14ac:dyDescent="0.25">
      <c r="A132" s="374" t="str">
        <f ca="true">IF(ISBLANK('Data Summary'!A134),"",'Data Summary'!A134)</f>
        <v/>
      </c>
      <c r="B132" s="119"/>
      <c r="L132" s="119"/>
      <c r="V132" s="119"/>
      <c r="AF132" s="119"/>
      <c r="AP132" s="119"/>
      <c r="AZ132" s="119"/>
      <c r="BJ132" s="119"/>
      <c r="BT132" s="119"/>
      <c r="CD132" s="119"/>
      <c r="CN132" s="119"/>
      <c r="CX132" s="119"/>
      <c r="DH132" s="119"/>
      <c r="DR132" s="119"/>
      <c r="EB132" s="119"/>
      <c r="EL132" s="119"/>
      <c r="EV132" s="119"/>
      <c r="FF132" s="119"/>
      <c r="FP132" s="119"/>
      <c r="FZ132" s="119"/>
      <c r="GJ132" s="119"/>
      <c r="GT132" s="119"/>
      <c r="HD132" s="119"/>
      <c r="HN132" s="119"/>
      <c r="HX132" s="119"/>
    </row>
    <row xmlns:x14ac="http://schemas.microsoft.com/office/spreadsheetml/2009/9/ac" r="133" s="3" customFormat="true" x14ac:dyDescent="0.25">
      <c r="A133" s="374" t="str">
        <f ca="true">IF(ISBLANK('Data Summary'!A135),"",'Data Summary'!A135)</f>
        <v/>
      </c>
      <c r="B133" s="119"/>
      <c r="L133" s="119"/>
      <c r="V133" s="119"/>
      <c r="AF133" s="119"/>
      <c r="AP133" s="119"/>
      <c r="AZ133" s="119"/>
      <c r="BJ133" s="119"/>
      <c r="BT133" s="119"/>
      <c r="CD133" s="119"/>
      <c r="CN133" s="119"/>
      <c r="CX133" s="119"/>
      <c r="DH133" s="119"/>
      <c r="DR133" s="119"/>
      <c r="EB133" s="119"/>
      <c r="EL133" s="119"/>
      <c r="EV133" s="119"/>
      <c r="FF133" s="119"/>
      <c r="FP133" s="119"/>
      <c r="FZ133" s="119"/>
      <c r="GJ133" s="119"/>
      <c r="GT133" s="119"/>
      <c r="HD133" s="119"/>
      <c r="HN133" s="119"/>
      <c r="HX133" s="119"/>
    </row>
    <row xmlns:x14ac="http://schemas.microsoft.com/office/spreadsheetml/2009/9/ac" r="134" s="3" customFormat="true" x14ac:dyDescent="0.25">
      <c r="A134" s="374" t="str">
        <f ca="true">IF(ISBLANK('Data Summary'!A136),"",'Data Summary'!A136)</f>
        <v/>
      </c>
      <c r="B134" s="119"/>
      <c r="L134" s="119"/>
      <c r="V134" s="119"/>
      <c r="AF134" s="119"/>
      <c r="AP134" s="119"/>
      <c r="AZ134" s="119"/>
      <c r="BJ134" s="119"/>
      <c r="BT134" s="119"/>
      <c r="CD134" s="119"/>
      <c r="CN134" s="119"/>
      <c r="CX134" s="119"/>
      <c r="DH134" s="119"/>
      <c r="DR134" s="119"/>
      <c r="EB134" s="119"/>
      <c r="EL134" s="119"/>
      <c r="EV134" s="119"/>
      <c r="FF134" s="119"/>
      <c r="FP134" s="119"/>
      <c r="FZ134" s="119"/>
      <c r="GJ134" s="119"/>
      <c r="GT134" s="119"/>
      <c r="HD134" s="119"/>
      <c r="HN134" s="119"/>
      <c r="HX134" s="119"/>
    </row>
    <row xmlns:x14ac="http://schemas.microsoft.com/office/spreadsheetml/2009/9/ac" r="135" s="3" customFormat="true" x14ac:dyDescent="0.25">
      <c r="A135" s="374" t="str">
        <f ca="true">IF(ISBLANK('Data Summary'!A137),"",'Data Summary'!A137)</f>
        <v/>
      </c>
      <c r="B135" s="119"/>
      <c r="L135" s="119"/>
      <c r="V135" s="119"/>
      <c r="AF135" s="119"/>
      <c r="AP135" s="119"/>
      <c r="AZ135" s="119"/>
      <c r="BJ135" s="119"/>
      <c r="BT135" s="119"/>
      <c r="CD135" s="119"/>
      <c r="CN135" s="119"/>
      <c r="CX135" s="119"/>
      <c r="DH135" s="119"/>
      <c r="DR135" s="119"/>
      <c r="EB135" s="119"/>
      <c r="EL135" s="119"/>
      <c r="EV135" s="119"/>
      <c r="FF135" s="119"/>
      <c r="FP135" s="119"/>
      <c r="FZ135" s="119"/>
      <c r="GJ135" s="119"/>
      <c r="GT135" s="119"/>
      <c r="HD135" s="119"/>
      <c r="HN135" s="119"/>
      <c r="HX135" s="119"/>
    </row>
    <row xmlns:x14ac="http://schemas.microsoft.com/office/spreadsheetml/2009/9/ac" r="136" s="3" customFormat="true" x14ac:dyDescent="0.25">
      <c r="A136" s="374" t="str">
        <f ca="true">IF(ISBLANK('Data Summary'!A138),"",'Data Summary'!A138)</f>
        <v/>
      </c>
      <c r="B136" s="119"/>
      <c r="L136" s="119"/>
      <c r="V136" s="119"/>
      <c r="AF136" s="119"/>
      <c r="AP136" s="119"/>
      <c r="AZ136" s="119"/>
      <c r="BJ136" s="119"/>
      <c r="BT136" s="119"/>
      <c r="CD136" s="119"/>
      <c r="CN136" s="119"/>
      <c r="CX136" s="119"/>
      <c r="DH136" s="119"/>
      <c r="DR136" s="119"/>
      <c r="EB136" s="119"/>
      <c r="EL136" s="119"/>
      <c r="EV136" s="119"/>
      <c r="FF136" s="119"/>
      <c r="FP136" s="119"/>
      <c r="FZ136" s="119"/>
      <c r="GJ136" s="119"/>
      <c r="GT136" s="119"/>
      <c r="HD136" s="119"/>
      <c r="HN136" s="119"/>
      <c r="HX136" s="119"/>
    </row>
    <row xmlns:x14ac="http://schemas.microsoft.com/office/spreadsheetml/2009/9/ac" r="137" s="3" customFormat="true" x14ac:dyDescent="0.25">
      <c r="A137" s="374" t="str">
        <f ca="true">IF(ISBLANK('Data Summary'!A139),"",'Data Summary'!A139)</f>
        <v/>
      </c>
      <c r="B137" s="119"/>
      <c r="L137" s="119"/>
      <c r="V137" s="119"/>
      <c r="AF137" s="119"/>
      <c r="AP137" s="119"/>
      <c r="AZ137" s="119"/>
      <c r="BJ137" s="119"/>
      <c r="BT137" s="119"/>
      <c r="CD137" s="119"/>
      <c r="CN137" s="119"/>
      <c r="CX137" s="119"/>
      <c r="DH137" s="119"/>
      <c r="DR137" s="119"/>
      <c r="EB137" s="119"/>
      <c r="EL137" s="119"/>
      <c r="EV137" s="119"/>
      <c r="FF137" s="119"/>
      <c r="FP137" s="119"/>
      <c r="FZ137" s="119"/>
      <c r="GJ137" s="119"/>
      <c r="GT137" s="119"/>
      <c r="HD137" s="119"/>
      <c r="HN137" s="119"/>
      <c r="HX137" s="119"/>
    </row>
    <row xmlns:x14ac="http://schemas.microsoft.com/office/spreadsheetml/2009/9/ac" r="138" s="3" customFormat="true" x14ac:dyDescent="0.25">
      <c r="A138" s="374" t="str">
        <f ca="true">IF(ISBLANK('Data Summary'!A140),"",'Data Summary'!A140)</f>
        <v/>
      </c>
      <c r="B138" s="119"/>
      <c r="L138" s="119"/>
      <c r="V138" s="119"/>
      <c r="AF138" s="119"/>
      <c r="AP138" s="119"/>
      <c r="AZ138" s="119"/>
      <c r="BJ138" s="119"/>
      <c r="BT138" s="119"/>
      <c r="CD138" s="119"/>
      <c r="CN138" s="119"/>
      <c r="CX138" s="119"/>
      <c r="DH138" s="119"/>
      <c r="DR138" s="119"/>
      <c r="EB138" s="119"/>
      <c r="EL138" s="119"/>
      <c r="EV138" s="119"/>
      <c r="FF138" s="119"/>
      <c r="FP138" s="119"/>
      <c r="FZ138" s="119"/>
      <c r="GJ138" s="119"/>
      <c r="GT138" s="119"/>
      <c r="HD138" s="119"/>
      <c r="HN138" s="119"/>
      <c r="HX138" s="119"/>
    </row>
    <row xmlns:x14ac="http://schemas.microsoft.com/office/spreadsheetml/2009/9/ac" r="139" s="3" customFormat="true" x14ac:dyDescent="0.25">
      <c r="A139" s="374" t="str">
        <f ca="true">IF(ISBLANK('Data Summary'!A141),"",'Data Summary'!A141)</f>
        <v/>
      </c>
      <c r="B139" s="119"/>
      <c r="L139" s="119"/>
      <c r="V139" s="119"/>
      <c r="AF139" s="119"/>
      <c r="AP139" s="119"/>
      <c r="AZ139" s="119"/>
      <c r="BJ139" s="119"/>
      <c r="BT139" s="119"/>
      <c r="CD139" s="119"/>
      <c r="CN139" s="119"/>
      <c r="CX139" s="119"/>
      <c r="DH139" s="119"/>
      <c r="DR139" s="119"/>
      <c r="EB139" s="119"/>
      <c r="EL139" s="119"/>
      <c r="EV139" s="119"/>
      <c r="FF139" s="119"/>
      <c r="FP139" s="119"/>
      <c r="FZ139" s="119"/>
      <c r="GJ139" s="119"/>
      <c r="GT139" s="119"/>
      <c r="HD139" s="119"/>
      <c r="HN139" s="119"/>
      <c r="HX139" s="119"/>
    </row>
    <row xmlns:x14ac="http://schemas.microsoft.com/office/spreadsheetml/2009/9/ac" r="140" s="3" customFormat="true" x14ac:dyDescent="0.25">
      <c r="A140" s="374" t="str">
        <f ca="true">IF(ISBLANK('Data Summary'!A142),"",'Data Summary'!A142)</f>
        <v/>
      </c>
      <c r="B140" s="119"/>
      <c r="L140" s="119"/>
      <c r="V140" s="119"/>
      <c r="AF140" s="119"/>
      <c r="AP140" s="119"/>
      <c r="AZ140" s="119"/>
      <c r="BJ140" s="119"/>
      <c r="BT140" s="119"/>
      <c r="CD140" s="119"/>
      <c r="CN140" s="119"/>
      <c r="CX140" s="119"/>
      <c r="DH140" s="119"/>
      <c r="DR140" s="119"/>
      <c r="EB140" s="119"/>
      <c r="EL140" s="119"/>
      <c r="EV140" s="119"/>
      <c r="FF140" s="119"/>
      <c r="FP140" s="119"/>
      <c r="FZ140" s="119"/>
      <c r="GJ140" s="119"/>
      <c r="GT140" s="119"/>
      <c r="HD140" s="119"/>
      <c r="HN140" s="119"/>
      <c r="HX140" s="119"/>
    </row>
    <row xmlns:x14ac="http://schemas.microsoft.com/office/spreadsheetml/2009/9/ac" r="141" s="3" customFormat="true" x14ac:dyDescent="0.25">
      <c r="A141" s="374" t="str">
        <f ca="true">IF(ISBLANK('Data Summary'!A143),"",'Data Summary'!A143)</f>
        <v/>
      </c>
      <c r="B141" s="119"/>
      <c r="L141" s="119"/>
      <c r="V141" s="119"/>
      <c r="AF141" s="119"/>
      <c r="AP141" s="119"/>
      <c r="AZ141" s="119"/>
      <c r="BJ141" s="119"/>
      <c r="BT141" s="119"/>
      <c r="CD141" s="119"/>
      <c r="CN141" s="119"/>
      <c r="CX141" s="119"/>
      <c r="DH141" s="119"/>
      <c r="DR141" s="119"/>
      <c r="EB141" s="119"/>
      <c r="EL141" s="119"/>
      <c r="EV141" s="119"/>
      <c r="FF141" s="119"/>
      <c r="FP141" s="119"/>
      <c r="FZ141" s="119"/>
      <c r="GJ141" s="119"/>
      <c r="GT141" s="119"/>
      <c r="HD141" s="119"/>
      <c r="HN141" s="119"/>
      <c r="HX141" s="119"/>
    </row>
    <row xmlns:x14ac="http://schemas.microsoft.com/office/spreadsheetml/2009/9/ac" r="142" s="3" customFormat="true" x14ac:dyDescent="0.25">
      <c r="A142" s="374" t="str">
        <f ca="true">IF(ISBLANK('Data Summary'!A144),"",'Data Summary'!A144)</f>
        <v/>
      </c>
      <c r="B142" s="119"/>
      <c r="L142" s="119"/>
      <c r="V142" s="119"/>
      <c r="AF142" s="119"/>
      <c r="AP142" s="119"/>
      <c r="AZ142" s="119"/>
      <c r="BJ142" s="119"/>
      <c r="BT142" s="119"/>
      <c r="CD142" s="119"/>
      <c r="CN142" s="119"/>
      <c r="CX142" s="119"/>
      <c r="DH142" s="119"/>
      <c r="DR142" s="119"/>
      <c r="EB142" s="119"/>
      <c r="EL142" s="119"/>
      <c r="EV142" s="119"/>
      <c r="FF142" s="119"/>
      <c r="FP142" s="119"/>
      <c r="FZ142" s="119"/>
      <c r="GJ142" s="119"/>
      <c r="GT142" s="119"/>
      <c r="HD142" s="119"/>
      <c r="HN142" s="119"/>
      <c r="HX142" s="119"/>
    </row>
    <row xmlns:x14ac="http://schemas.microsoft.com/office/spreadsheetml/2009/9/ac" r="143" s="3" customFormat="true" x14ac:dyDescent="0.25">
      <c r="A143" s="374" t="str">
        <f ca="true">IF(ISBLANK('Data Summary'!A145),"",'Data Summary'!A145)</f>
        <v/>
      </c>
      <c r="B143" s="119"/>
      <c r="L143" s="119"/>
      <c r="V143" s="119"/>
      <c r="AF143" s="119"/>
      <c r="AP143" s="119"/>
      <c r="AZ143" s="119"/>
      <c r="BJ143" s="119"/>
      <c r="BT143" s="119"/>
      <c r="CD143" s="119"/>
      <c r="CN143" s="119"/>
      <c r="CX143" s="119"/>
      <c r="DH143" s="119"/>
      <c r="DR143" s="119"/>
      <c r="EB143" s="119"/>
      <c r="EL143" s="119"/>
      <c r="EV143" s="119"/>
      <c r="FF143" s="119"/>
      <c r="FP143" s="119"/>
      <c r="FZ143" s="119"/>
      <c r="GJ143" s="119"/>
      <c r="GT143" s="119"/>
      <c r="HD143" s="119"/>
      <c r="HN143" s="119"/>
      <c r="HX143" s="119"/>
    </row>
    <row xmlns:x14ac="http://schemas.microsoft.com/office/spreadsheetml/2009/9/ac" r="144" s="3" customFormat="true" x14ac:dyDescent="0.25">
      <c r="A144" s="374" t="str">
        <f ca="true">IF(ISBLANK('Data Summary'!A146),"",'Data Summary'!A146)</f>
        <v/>
      </c>
      <c r="B144" s="119"/>
      <c r="L144" s="119"/>
      <c r="V144" s="119"/>
      <c r="AF144" s="119"/>
      <c r="AP144" s="119"/>
      <c r="AZ144" s="119"/>
      <c r="BJ144" s="119"/>
      <c r="BT144" s="119"/>
      <c r="CD144" s="119"/>
      <c r="CN144" s="119"/>
      <c r="CX144" s="119"/>
      <c r="DH144" s="119"/>
      <c r="DR144" s="119"/>
      <c r="EB144" s="119"/>
      <c r="EL144" s="119"/>
      <c r="EV144" s="119"/>
      <c r="FF144" s="119"/>
      <c r="FP144" s="119"/>
      <c r="FZ144" s="119"/>
      <c r="GJ144" s="119"/>
      <c r="GT144" s="119"/>
      <c r="HD144" s="119"/>
      <c r="HN144" s="119"/>
      <c r="HX144" s="119"/>
    </row>
    <row xmlns:x14ac="http://schemas.microsoft.com/office/spreadsheetml/2009/9/ac" r="145" s="3" customFormat="true" x14ac:dyDescent="0.25">
      <c r="A145" s="374" t="str">
        <f ca="true">IF(ISBLANK('Data Summary'!A147),"",'Data Summary'!A147)</f>
        <v/>
      </c>
      <c r="B145" s="119"/>
      <c r="L145" s="119"/>
      <c r="V145" s="119"/>
      <c r="AF145" s="119"/>
      <c r="AP145" s="119"/>
      <c r="AZ145" s="119"/>
      <c r="BJ145" s="119"/>
      <c r="BT145" s="119"/>
      <c r="CD145" s="119"/>
      <c r="CN145" s="119"/>
      <c r="CX145" s="119"/>
      <c r="DH145" s="119"/>
      <c r="DR145" s="119"/>
      <c r="EB145" s="119"/>
      <c r="EL145" s="119"/>
      <c r="EV145" s="119"/>
      <c r="FF145" s="119"/>
      <c r="FP145" s="119"/>
      <c r="FZ145" s="119"/>
      <c r="GJ145" s="119"/>
      <c r="GT145" s="119"/>
      <c r="HD145" s="119"/>
      <c r="HN145" s="119"/>
      <c r="HX145" s="119"/>
    </row>
    <row xmlns:x14ac="http://schemas.microsoft.com/office/spreadsheetml/2009/9/ac" r="146" s="3" customFormat="true" x14ac:dyDescent="0.25">
      <c r="A146" s="374" t="str">
        <f ca="true">IF(ISBLANK('Data Summary'!A148),"",'Data Summary'!A148)</f>
        <v/>
      </c>
      <c r="B146" s="119"/>
      <c r="L146" s="119"/>
      <c r="V146" s="119"/>
      <c r="AF146" s="119"/>
      <c r="AP146" s="119"/>
      <c r="AZ146" s="119"/>
      <c r="BJ146" s="119"/>
      <c r="BT146" s="119"/>
      <c r="CD146" s="119"/>
      <c r="CN146" s="119"/>
      <c r="CX146" s="119"/>
      <c r="DH146" s="119"/>
      <c r="DR146" s="119"/>
      <c r="EB146" s="119"/>
      <c r="EL146" s="119"/>
      <c r="EV146" s="119"/>
      <c r="FF146" s="119"/>
      <c r="FP146" s="119"/>
      <c r="FZ146" s="119"/>
      <c r="GJ146" s="119"/>
      <c r="GT146" s="119"/>
      <c r="HD146" s="119"/>
      <c r="HN146" s="119"/>
      <c r="HX146" s="119"/>
    </row>
    <row xmlns:x14ac="http://schemas.microsoft.com/office/spreadsheetml/2009/9/ac" r="147" s="3" customFormat="true" x14ac:dyDescent="0.25">
      <c r="A147" s="374" t="str">
        <f ca="true">IF(ISBLANK('Data Summary'!A149),"",'Data Summary'!A149)</f>
        <v/>
      </c>
      <c r="B147" s="119"/>
      <c r="L147" s="119"/>
      <c r="V147" s="119"/>
      <c r="AF147" s="119"/>
      <c r="AP147" s="119"/>
      <c r="AZ147" s="119"/>
      <c r="BJ147" s="119"/>
      <c r="BT147" s="119"/>
      <c r="CD147" s="119"/>
      <c r="CN147" s="119"/>
      <c r="CX147" s="119"/>
      <c r="DH147" s="119"/>
      <c r="DR147" s="119"/>
      <c r="EB147" s="119"/>
      <c r="EL147" s="119"/>
      <c r="EV147" s="119"/>
      <c r="FF147" s="119"/>
      <c r="FP147" s="119"/>
      <c r="FZ147" s="119"/>
      <c r="GJ147" s="119"/>
      <c r="GT147" s="119"/>
      <c r="HD147" s="119"/>
      <c r="HN147" s="119"/>
      <c r="HX147" s="119"/>
    </row>
    <row xmlns:x14ac="http://schemas.microsoft.com/office/spreadsheetml/2009/9/ac" r="148" s="3" customFormat="true" x14ac:dyDescent="0.25">
      <c r="A148" s="374" t="str">
        <f ca="true">IF(ISBLANK('Data Summary'!A150),"",'Data Summary'!A150)</f>
        <v/>
      </c>
      <c r="B148" s="119"/>
      <c r="L148" s="119"/>
      <c r="V148" s="119"/>
      <c r="AF148" s="119"/>
      <c r="AP148" s="119"/>
      <c r="AZ148" s="119"/>
      <c r="BJ148" s="119"/>
      <c r="BT148" s="119"/>
      <c r="CD148" s="119"/>
      <c r="CN148" s="119"/>
      <c r="CX148" s="119"/>
      <c r="DH148" s="119"/>
      <c r="DR148" s="119"/>
      <c r="EB148" s="119"/>
      <c r="EL148" s="119"/>
      <c r="EV148" s="119"/>
      <c r="FF148" s="119"/>
      <c r="FP148" s="119"/>
      <c r="FZ148" s="119"/>
      <c r="GJ148" s="119"/>
      <c r="GT148" s="119"/>
      <c r="HD148" s="119"/>
      <c r="HN148" s="119"/>
      <c r="HX148" s="119"/>
    </row>
    <row xmlns:x14ac="http://schemas.microsoft.com/office/spreadsheetml/2009/9/ac" r="149" s="3" customFormat="true" x14ac:dyDescent="0.25">
      <c r="A149" s="374" t="str">
        <f ca="true">IF(ISBLANK('Data Summary'!A151),"",'Data Summary'!A151)</f>
        <v/>
      </c>
      <c r="B149" s="119"/>
      <c r="L149" s="119"/>
      <c r="V149" s="119"/>
      <c r="AF149" s="119"/>
      <c r="AP149" s="119"/>
      <c r="AZ149" s="119"/>
      <c r="BJ149" s="119"/>
      <c r="BT149" s="119"/>
      <c r="CD149" s="119"/>
      <c r="CN149" s="119"/>
      <c r="CX149" s="119"/>
      <c r="DH149" s="119"/>
      <c r="DR149" s="119"/>
      <c r="EB149" s="119"/>
      <c r="EL149" s="119"/>
      <c r="EV149" s="119"/>
      <c r="FF149" s="119"/>
      <c r="FP149" s="119"/>
      <c r="FZ149" s="119"/>
      <c r="GJ149" s="119"/>
      <c r="GT149" s="119"/>
      <c r="HD149" s="119"/>
      <c r="HN149" s="119"/>
      <c r="HX149" s="119"/>
    </row>
    <row xmlns:x14ac="http://schemas.microsoft.com/office/spreadsheetml/2009/9/ac" r="150" s="3" customFormat="true" x14ac:dyDescent="0.25">
      <c r="A150" s="374" t="str">
        <f ca="true">IF(ISBLANK('Data Summary'!A152),"",'Data Summary'!A152)</f>
        <v/>
      </c>
      <c r="B150" s="119"/>
      <c r="L150" s="119"/>
      <c r="V150" s="119"/>
      <c r="AF150" s="119"/>
      <c r="AP150" s="119"/>
      <c r="AZ150" s="119"/>
      <c r="BJ150" s="119"/>
      <c r="BT150" s="119"/>
      <c r="CD150" s="119"/>
      <c r="CN150" s="119"/>
      <c r="CX150" s="119"/>
      <c r="DH150" s="119"/>
      <c r="DR150" s="119"/>
      <c r="EB150" s="119"/>
      <c r="EL150" s="119"/>
      <c r="EV150" s="119"/>
      <c r="FF150" s="119"/>
      <c r="FP150" s="119"/>
      <c r="FZ150" s="119"/>
      <c r="GJ150" s="119"/>
      <c r="GT150" s="119"/>
      <c r="HD150" s="119"/>
      <c r="HN150" s="119"/>
      <c r="HX150" s="119"/>
    </row>
    <row xmlns:x14ac="http://schemas.microsoft.com/office/spreadsheetml/2009/9/ac" r="151" s="3" customFormat="true" x14ac:dyDescent="0.25">
      <c r="A151" s="374" t="str">
        <f ca="true">IF(ISBLANK('Data Summary'!A153),"",'Data Summary'!A153)</f>
        <v/>
      </c>
      <c r="B151" s="119"/>
      <c r="L151" s="119"/>
      <c r="V151" s="119"/>
      <c r="AF151" s="119"/>
      <c r="AP151" s="119"/>
      <c r="AZ151" s="119"/>
      <c r="BJ151" s="119"/>
      <c r="BT151" s="119"/>
      <c r="CD151" s="119"/>
      <c r="CN151" s="119"/>
      <c r="CX151" s="119"/>
      <c r="DH151" s="119"/>
      <c r="DR151" s="119"/>
      <c r="EB151" s="119"/>
      <c r="EL151" s="119"/>
      <c r="EV151" s="119"/>
      <c r="FF151" s="119"/>
      <c r="FP151" s="119"/>
      <c r="FZ151" s="119"/>
      <c r="GJ151" s="119"/>
      <c r="GT151" s="119"/>
      <c r="HD151" s="119"/>
      <c r="HN151" s="119"/>
      <c r="HX151" s="119"/>
    </row>
    <row xmlns:x14ac="http://schemas.microsoft.com/office/spreadsheetml/2009/9/ac" r="152" s="3" customFormat="true" x14ac:dyDescent="0.25">
      <c r="A152" s="368"/>
      <c r="B152" s="119"/>
      <c r="L152" s="119"/>
      <c r="V152" s="119"/>
      <c r="AF152" s="119"/>
      <c r="AP152" s="119"/>
      <c r="AZ152" s="119"/>
      <c r="BJ152" s="119"/>
      <c r="BT152" s="119"/>
      <c r="CD152" s="119"/>
      <c r="CN152" s="119"/>
      <c r="CX152" s="119"/>
      <c r="DH152" s="119"/>
      <c r="DR152" s="119"/>
      <c r="EB152" s="119"/>
      <c r="EL152" s="119"/>
      <c r="EV152" s="119"/>
      <c r="FF152" s="119"/>
      <c r="FP152" s="119"/>
      <c r="FZ152" s="119"/>
      <c r="GJ152" s="119"/>
      <c r="GT152" s="119"/>
      <c r="HD152" s="119"/>
      <c r="HN152" s="119"/>
      <c r="HX152" s="119"/>
    </row>
    <row xmlns:x14ac="http://schemas.microsoft.com/office/spreadsheetml/2009/9/ac" r="153" s="3" customFormat="true" x14ac:dyDescent="0.25">
      <c r="A153" s="368"/>
      <c r="B153" s="119"/>
      <c r="L153" s="119"/>
      <c r="V153" s="119"/>
      <c r="AF153" s="119"/>
      <c r="AP153" s="119"/>
      <c r="AZ153" s="119"/>
      <c r="BJ153" s="119"/>
      <c r="BT153" s="119"/>
      <c r="CD153" s="119"/>
      <c r="CN153" s="119"/>
      <c r="CX153" s="119"/>
      <c r="DH153" s="119"/>
      <c r="DR153" s="119"/>
      <c r="EB153" s="119"/>
      <c r="EL153" s="119"/>
      <c r="EV153" s="119"/>
      <c r="FF153" s="119"/>
      <c r="FP153" s="119"/>
      <c r="FZ153" s="119"/>
      <c r="GJ153" s="119"/>
      <c r="GT153" s="119"/>
      <c r="HD153" s="119"/>
      <c r="HN153" s="119"/>
      <c r="HX153" s="119"/>
    </row>
    <row xmlns:x14ac="http://schemas.microsoft.com/office/spreadsheetml/2009/9/ac" r="154" s="3" customFormat="true" x14ac:dyDescent="0.25">
      <c r="A154" s="368"/>
      <c r="B154" s="119"/>
      <c r="L154" s="119"/>
      <c r="V154" s="119"/>
      <c r="AF154" s="119"/>
      <c r="AP154" s="119"/>
      <c r="AZ154" s="119"/>
      <c r="BJ154" s="119"/>
      <c r="BT154" s="119"/>
      <c r="CD154" s="119"/>
      <c r="CN154" s="119"/>
      <c r="CX154" s="119"/>
      <c r="DH154" s="119"/>
      <c r="DR154" s="119"/>
      <c r="EB154" s="119"/>
      <c r="EL154" s="119"/>
      <c r="EV154" s="119"/>
      <c r="FF154" s="119"/>
      <c r="FP154" s="119"/>
      <c r="FZ154" s="119"/>
      <c r="GJ154" s="119"/>
      <c r="GT154" s="119"/>
      <c r="HD154" s="119"/>
      <c r="HN154" s="119"/>
      <c r="HX154" s="119"/>
    </row>
    <row xmlns:x14ac="http://schemas.microsoft.com/office/spreadsheetml/2009/9/ac" r="155" s="3" customFormat="true" x14ac:dyDescent="0.25">
      <c r="A155" s="368"/>
      <c r="B155" s="119"/>
      <c r="L155" s="119"/>
      <c r="V155" s="119"/>
      <c r="AF155" s="119"/>
      <c r="AP155" s="119"/>
      <c r="AZ155" s="119"/>
      <c r="BJ155" s="119"/>
      <c r="BT155" s="119"/>
      <c r="CD155" s="119"/>
      <c r="CN155" s="119"/>
      <c r="CX155" s="119"/>
      <c r="DH155" s="119"/>
      <c r="DR155" s="119"/>
      <c r="EB155" s="119"/>
      <c r="EL155" s="119"/>
      <c r="EV155" s="119"/>
      <c r="FF155" s="119"/>
      <c r="FP155" s="119"/>
      <c r="FZ155" s="119"/>
      <c r="GJ155" s="119"/>
      <c r="GT155" s="119"/>
      <c r="HD155" s="119"/>
      <c r="HN155" s="119"/>
      <c r="HX155" s="119"/>
    </row>
    <row xmlns:x14ac="http://schemas.microsoft.com/office/spreadsheetml/2009/9/ac" r="156" s="3" customFormat="true" x14ac:dyDescent="0.25">
      <c r="A156" s="368"/>
      <c r="B156" s="119"/>
      <c r="L156" s="119"/>
      <c r="V156" s="119"/>
      <c r="AF156" s="119"/>
      <c r="AP156" s="119"/>
      <c r="AZ156" s="119"/>
      <c r="BJ156" s="119"/>
      <c r="BT156" s="119"/>
      <c r="CD156" s="119"/>
      <c r="CN156" s="119"/>
      <c r="CX156" s="119"/>
      <c r="DH156" s="119"/>
      <c r="DR156" s="119"/>
      <c r="EB156" s="119"/>
      <c r="EL156" s="119"/>
      <c r="EV156" s="119"/>
      <c r="FF156" s="119"/>
      <c r="FP156" s="119"/>
      <c r="FZ156" s="119"/>
      <c r="GJ156" s="119"/>
      <c r="GT156" s="119"/>
      <c r="HD156" s="119"/>
      <c r="HN156" s="119"/>
      <c r="HX156" s="119"/>
    </row>
    <row xmlns:x14ac="http://schemas.microsoft.com/office/spreadsheetml/2009/9/ac" r="157" s="3" customFormat="true" x14ac:dyDescent="0.25">
      <c r="A157" s="368"/>
      <c r="B157" s="119"/>
      <c r="L157" s="119"/>
      <c r="V157" s="119"/>
      <c r="AF157" s="119"/>
      <c r="AP157" s="119"/>
      <c r="AZ157" s="119"/>
      <c r="BJ157" s="119"/>
      <c r="BT157" s="119"/>
      <c r="CD157" s="119"/>
      <c r="CN157" s="119"/>
      <c r="CX157" s="119"/>
      <c r="DH157" s="119"/>
      <c r="DR157" s="119"/>
      <c r="EB157" s="119"/>
      <c r="EL157" s="119"/>
      <c r="EV157" s="119"/>
      <c r="FF157" s="119"/>
      <c r="FP157" s="119"/>
      <c r="FZ157" s="119"/>
      <c r="GJ157" s="119"/>
      <c r="GT157" s="119"/>
      <c r="HD157" s="119"/>
      <c r="HN157" s="119"/>
      <c r="HX157" s="119"/>
    </row>
    <row xmlns:x14ac="http://schemas.microsoft.com/office/spreadsheetml/2009/9/ac" r="158" s="3" customFormat="true" x14ac:dyDescent="0.25">
      <c r="A158" s="368"/>
      <c r="B158" s="119"/>
      <c r="L158" s="119"/>
      <c r="V158" s="119"/>
      <c r="AF158" s="119"/>
      <c r="AP158" s="119"/>
      <c r="AZ158" s="119"/>
      <c r="BJ158" s="119"/>
      <c r="BT158" s="119"/>
      <c r="CD158" s="119"/>
      <c r="CN158" s="119"/>
      <c r="CX158" s="119"/>
      <c r="DH158" s="119"/>
      <c r="DR158" s="119"/>
      <c r="EB158" s="119"/>
      <c r="EL158" s="119"/>
      <c r="EV158" s="119"/>
      <c r="FF158" s="119"/>
      <c r="FP158" s="119"/>
      <c r="FZ158" s="119"/>
      <c r="GJ158" s="119"/>
      <c r="GT158" s="119"/>
      <c r="HD158" s="119"/>
      <c r="HN158" s="119"/>
      <c r="HX158" s="119"/>
    </row>
    <row xmlns:x14ac="http://schemas.microsoft.com/office/spreadsheetml/2009/9/ac" r="159" s="3" customFormat="true" x14ac:dyDescent="0.25">
      <c r="A159" s="368"/>
      <c r="B159" s="119"/>
      <c r="L159" s="119"/>
      <c r="V159" s="119"/>
      <c r="AF159" s="119"/>
      <c r="AP159" s="119"/>
      <c r="AZ159" s="119"/>
      <c r="BJ159" s="119"/>
      <c r="BT159" s="119"/>
      <c r="CD159" s="119"/>
      <c r="CN159" s="119"/>
      <c r="CX159" s="119"/>
      <c r="DH159" s="119"/>
      <c r="DR159" s="119"/>
      <c r="EB159" s="119"/>
      <c r="EL159" s="119"/>
      <c r="EV159" s="119"/>
      <c r="FF159" s="119"/>
      <c r="FP159" s="119"/>
      <c r="FZ159" s="119"/>
      <c r="GJ159" s="119"/>
      <c r="GT159" s="119"/>
      <c r="HD159" s="119"/>
      <c r="HN159" s="119"/>
      <c r="HX159" s="119"/>
    </row>
    <row xmlns:x14ac="http://schemas.microsoft.com/office/spreadsheetml/2009/9/ac" r="160" s="3" customFormat="true" x14ac:dyDescent="0.25">
      <c r="A160" s="368"/>
      <c r="B160" s="119"/>
      <c r="L160" s="119"/>
      <c r="V160" s="119"/>
      <c r="AF160" s="119"/>
      <c r="AP160" s="119"/>
      <c r="AZ160" s="119"/>
      <c r="BJ160" s="119"/>
      <c r="BT160" s="119"/>
      <c r="CD160" s="119"/>
      <c r="CN160" s="119"/>
      <c r="CX160" s="119"/>
      <c r="DH160" s="119"/>
      <c r="DR160" s="119"/>
      <c r="EB160" s="119"/>
      <c r="EL160" s="119"/>
      <c r="EV160" s="119"/>
      <c r="FF160" s="119"/>
      <c r="FP160" s="119"/>
      <c r="FZ160" s="119"/>
      <c r="GJ160" s="119"/>
      <c r="GT160" s="119"/>
      <c r="HD160" s="119"/>
      <c r="HN160" s="119"/>
      <c r="HX160" s="119"/>
    </row>
    <row xmlns:x14ac="http://schemas.microsoft.com/office/spreadsheetml/2009/9/ac" r="161" s="3" customFormat="true" x14ac:dyDescent="0.25">
      <c r="A161" s="368"/>
      <c r="B161" s="119"/>
      <c r="L161" s="119"/>
      <c r="V161" s="119"/>
      <c r="AF161" s="119"/>
      <c r="AP161" s="119"/>
      <c r="AZ161" s="119"/>
      <c r="BJ161" s="119"/>
      <c r="BT161" s="119"/>
      <c r="CD161" s="119"/>
      <c r="CN161" s="119"/>
      <c r="CX161" s="119"/>
      <c r="DH161" s="119"/>
      <c r="DR161" s="119"/>
      <c r="EB161" s="119"/>
      <c r="EL161" s="119"/>
      <c r="EV161" s="119"/>
      <c r="FF161" s="119"/>
      <c r="FP161" s="119"/>
      <c r="FZ161" s="119"/>
      <c r="GJ161" s="119"/>
      <c r="GT161" s="119"/>
      <c r="HD161" s="119"/>
      <c r="HN161" s="119"/>
      <c r="HX161" s="119"/>
    </row>
    <row xmlns:x14ac="http://schemas.microsoft.com/office/spreadsheetml/2009/9/ac" r="162" s="3" customFormat="true" x14ac:dyDescent="0.25">
      <c r="A162" s="368"/>
      <c r="B162" s="119"/>
      <c r="L162" s="119"/>
      <c r="V162" s="119"/>
      <c r="AF162" s="119"/>
      <c r="AP162" s="119"/>
      <c r="AZ162" s="119"/>
      <c r="BJ162" s="119"/>
      <c r="BT162" s="119"/>
      <c r="CD162" s="119"/>
      <c r="CN162" s="119"/>
      <c r="CX162" s="119"/>
      <c r="DH162" s="119"/>
      <c r="DR162" s="119"/>
      <c r="EB162" s="119"/>
      <c r="EL162" s="119"/>
      <c r="EV162" s="119"/>
      <c r="FF162" s="119"/>
      <c r="FP162" s="119"/>
      <c r="FZ162" s="119"/>
      <c r="GJ162" s="119"/>
      <c r="GT162" s="119"/>
      <c r="HD162" s="119"/>
      <c r="HN162" s="119"/>
      <c r="HX162" s="119"/>
    </row>
    <row xmlns:x14ac="http://schemas.microsoft.com/office/spreadsheetml/2009/9/ac" r="163" s="3" customFormat="true" x14ac:dyDescent="0.25">
      <c r="A163" s="368"/>
      <c r="B163" s="119"/>
      <c r="L163" s="119"/>
      <c r="V163" s="119"/>
      <c r="AF163" s="119"/>
      <c r="AP163" s="119"/>
      <c r="AZ163" s="119"/>
      <c r="BJ163" s="119"/>
      <c r="BT163" s="119"/>
      <c r="CD163" s="119"/>
      <c r="CN163" s="119"/>
      <c r="CX163" s="119"/>
      <c r="DH163" s="119"/>
      <c r="DR163" s="119"/>
      <c r="EB163" s="119"/>
      <c r="EL163" s="119"/>
      <c r="EV163" s="119"/>
      <c r="FF163" s="119"/>
      <c r="FP163" s="119"/>
      <c r="FZ163" s="119"/>
      <c r="GJ163" s="119"/>
      <c r="GT163" s="119"/>
      <c r="HD163" s="119"/>
      <c r="HN163" s="119"/>
      <c r="HX163" s="119"/>
    </row>
    <row xmlns:x14ac="http://schemas.microsoft.com/office/spreadsheetml/2009/9/ac" r="164" s="3" customFormat="true" x14ac:dyDescent="0.25">
      <c r="A164" s="368"/>
      <c r="B164" s="119"/>
      <c r="L164" s="119"/>
      <c r="V164" s="119"/>
      <c r="AF164" s="119"/>
      <c r="AP164" s="119"/>
      <c r="AZ164" s="119"/>
      <c r="BJ164" s="119"/>
      <c r="BT164" s="119"/>
      <c r="CD164" s="119"/>
      <c r="CN164" s="119"/>
      <c r="CX164" s="119"/>
      <c r="DH164" s="119"/>
      <c r="DR164" s="119"/>
      <c r="EB164" s="119"/>
      <c r="EL164" s="119"/>
      <c r="EV164" s="119"/>
      <c r="FF164" s="119"/>
      <c r="FP164" s="119"/>
      <c r="FZ164" s="119"/>
      <c r="GJ164" s="119"/>
      <c r="GT164" s="119"/>
      <c r="HD164" s="119"/>
      <c r="HN164" s="119"/>
      <c r="HX164" s="119"/>
    </row>
    <row xmlns:x14ac="http://schemas.microsoft.com/office/spreadsheetml/2009/9/ac" r="165" s="3" customFormat="true" x14ac:dyDescent="0.25">
      <c r="A165" s="368"/>
      <c r="B165" s="119"/>
      <c r="L165" s="119"/>
      <c r="V165" s="119"/>
      <c r="AF165" s="119"/>
      <c r="AP165" s="119"/>
      <c r="AZ165" s="119"/>
      <c r="BJ165" s="119"/>
      <c r="BT165" s="119"/>
      <c r="CD165" s="119"/>
      <c r="CN165" s="119"/>
      <c r="CX165" s="119"/>
      <c r="DH165" s="119"/>
      <c r="DR165" s="119"/>
      <c r="EB165" s="119"/>
      <c r="EL165" s="119"/>
      <c r="EV165" s="119"/>
      <c r="FF165" s="119"/>
      <c r="FP165" s="119"/>
      <c r="FZ165" s="119"/>
      <c r="GJ165" s="119"/>
      <c r="GT165" s="119"/>
      <c r="HD165" s="119"/>
      <c r="HN165" s="119"/>
      <c r="HX165" s="119"/>
    </row>
    <row xmlns:x14ac="http://schemas.microsoft.com/office/spreadsheetml/2009/9/ac" r="166" s="3" customFormat="true" x14ac:dyDescent="0.25">
      <c r="A166" s="368"/>
      <c r="B166" s="119"/>
      <c r="L166" s="119"/>
      <c r="V166" s="119"/>
      <c r="AF166" s="119"/>
      <c r="AP166" s="119"/>
      <c r="AZ166" s="119"/>
      <c r="BJ166" s="119"/>
      <c r="BT166" s="119"/>
      <c r="CD166" s="119"/>
      <c r="CN166" s="119"/>
      <c r="CX166" s="119"/>
      <c r="DH166" s="119"/>
      <c r="DR166" s="119"/>
      <c r="EB166" s="119"/>
      <c r="EL166" s="119"/>
      <c r="EV166" s="119"/>
      <c r="FF166" s="119"/>
      <c r="FP166" s="119"/>
      <c r="FZ166" s="119"/>
      <c r="GJ166" s="119"/>
      <c r="GT166" s="119"/>
      <c r="HD166" s="119"/>
      <c r="HN166" s="119"/>
      <c r="HX166" s="119"/>
    </row>
    <row xmlns:x14ac="http://schemas.microsoft.com/office/spreadsheetml/2009/9/ac" r="167" s="3" customFormat="true" x14ac:dyDescent="0.25">
      <c r="A167" s="368"/>
      <c r="B167" s="119"/>
      <c r="L167" s="119"/>
      <c r="V167" s="119"/>
      <c r="AF167" s="119"/>
      <c r="AP167" s="119"/>
      <c r="AZ167" s="119"/>
      <c r="BJ167" s="119"/>
      <c r="BT167" s="119"/>
      <c r="CD167" s="119"/>
      <c r="CN167" s="119"/>
      <c r="CX167" s="119"/>
      <c r="DH167" s="119"/>
      <c r="DR167" s="119"/>
      <c r="EB167" s="119"/>
      <c r="EL167" s="119"/>
      <c r="EV167" s="119"/>
      <c r="FF167" s="119"/>
      <c r="FP167" s="119"/>
      <c r="FZ167" s="119"/>
      <c r="GJ167" s="119"/>
      <c r="GT167" s="119"/>
      <c r="HD167" s="119"/>
      <c r="HN167" s="119"/>
      <c r="HX167" s="119"/>
    </row>
    <row xmlns:x14ac="http://schemas.microsoft.com/office/spreadsheetml/2009/9/ac" r="168" s="3" customFormat="true" x14ac:dyDescent="0.25">
      <c r="A168" s="368"/>
      <c r="B168" s="119"/>
      <c r="L168" s="119"/>
      <c r="V168" s="119"/>
      <c r="AF168" s="119"/>
      <c r="AP168" s="119"/>
      <c r="AZ168" s="119"/>
      <c r="BJ168" s="119"/>
      <c r="BT168" s="119"/>
      <c r="CD168" s="119"/>
      <c r="CN168" s="119"/>
      <c r="CX168" s="119"/>
      <c r="DH168" s="119"/>
      <c r="DR168" s="119"/>
      <c r="EB168" s="119"/>
      <c r="EL168" s="119"/>
      <c r="EV168" s="119"/>
      <c r="FF168" s="119"/>
      <c r="FP168" s="119"/>
      <c r="FZ168" s="119"/>
      <c r="GJ168" s="119"/>
      <c r="GT168" s="119"/>
      <c r="HD168" s="119"/>
      <c r="HN168" s="119"/>
      <c r="HX168" s="119"/>
    </row>
    <row xmlns:x14ac="http://schemas.microsoft.com/office/spreadsheetml/2009/9/ac" r="169" s="3" customFormat="true" x14ac:dyDescent="0.25">
      <c r="A169" s="368"/>
      <c r="B169" s="119"/>
      <c r="L169" s="119"/>
      <c r="V169" s="119"/>
      <c r="AF169" s="119"/>
      <c r="AP169" s="119"/>
      <c r="AZ169" s="119"/>
      <c r="BJ169" s="119"/>
      <c r="BT169" s="119"/>
      <c r="CD169" s="119"/>
      <c r="CN169" s="119"/>
      <c r="CX169" s="119"/>
      <c r="DH169" s="119"/>
      <c r="DR169" s="119"/>
      <c r="EB169" s="119"/>
      <c r="EL169" s="119"/>
      <c r="EV169" s="119"/>
      <c r="FF169" s="119"/>
      <c r="FP169" s="119"/>
      <c r="FZ169" s="119"/>
      <c r="GJ169" s="119"/>
      <c r="GT169" s="119"/>
      <c r="HD169" s="119"/>
      <c r="HN169" s="119"/>
      <c r="HX169" s="119"/>
    </row>
    <row xmlns:x14ac="http://schemas.microsoft.com/office/spreadsheetml/2009/9/ac" r="170" s="3" customFormat="true" x14ac:dyDescent="0.25">
      <c r="A170" s="368"/>
      <c r="B170" s="119"/>
      <c r="L170" s="119"/>
      <c r="V170" s="119"/>
      <c r="AF170" s="119"/>
      <c r="AP170" s="119"/>
      <c r="AZ170" s="119"/>
      <c r="BJ170" s="119"/>
      <c r="BT170" s="119"/>
      <c r="CD170" s="119"/>
      <c r="CN170" s="119"/>
      <c r="CX170" s="119"/>
      <c r="DH170" s="119"/>
      <c r="DR170" s="119"/>
      <c r="EB170" s="119"/>
      <c r="EL170" s="119"/>
      <c r="EV170" s="119"/>
      <c r="FF170" s="119"/>
      <c r="FP170" s="119"/>
      <c r="FZ170" s="119"/>
      <c r="GJ170" s="119"/>
      <c r="GT170" s="119"/>
      <c r="HD170" s="119"/>
      <c r="HN170" s="119"/>
      <c r="HX170" s="119"/>
    </row>
    <row xmlns:x14ac="http://schemas.microsoft.com/office/spreadsheetml/2009/9/ac" r="171" s="3" customFormat="true" x14ac:dyDescent="0.25">
      <c r="A171" s="368"/>
      <c r="B171" s="119"/>
      <c r="L171" s="119"/>
      <c r="V171" s="119"/>
      <c r="AF171" s="119"/>
      <c r="AP171" s="119"/>
      <c r="AZ171" s="119"/>
      <c r="BJ171" s="119"/>
      <c r="BT171" s="119"/>
      <c r="CD171" s="119"/>
      <c r="CN171" s="119"/>
      <c r="CX171" s="119"/>
      <c r="DH171" s="119"/>
      <c r="DR171" s="119"/>
      <c r="EB171" s="119"/>
      <c r="EL171" s="119"/>
      <c r="EV171" s="119"/>
      <c r="FF171" s="119"/>
      <c r="FP171" s="119"/>
      <c r="FZ171" s="119"/>
      <c r="GJ171" s="119"/>
      <c r="GT171" s="119"/>
      <c r="HD171" s="119"/>
      <c r="HN171" s="119"/>
      <c r="HX171" s="119"/>
    </row>
    <row xmlns:x14ac="http://schemas.microsoft.com/office/spreadsheetml/2009/9/ac" r="172" s="3" customFormat="true" x14ac:dyDescent="0.25">
      <c r="A172" s="368"/>
      <c r="B172" s="119"/>
      <c r="L172" s="119"/>
      <c r="V172" s="119"/>
      <c r="AF172" s="119"/>
      <c r="AP172" s="119"/>
      <c r="AZ172" s="119"/>
      <c r="BJ172" s="119"/>
      <c r="BT172" s="119"/>
      <c r="CD172" s="119"/>
      <c r="CN172" s="119"/>
      <c r="CX172" s="119"/>
      <c r="DH172" s="119"/>
      <c r="DR172" s="119"/>
      <c r="EB172" s="119"/>
      <c r="EL172" s="119"/>
      <c r="EV172" s="119"/>
      <c r="FF172" s="119"/>
      <c r="FP172" s="119"/>
      <c r="FZ172" s="119"/>
      <c r="GJ172" s="119"/>
      <c r="GT172" s="119"/>
      <c r="HD172" s="119"/>
      <c r="HN172" s="119"/>
      <c r="HX172" s="119"/>
    </row>
    <row xmlns:x14ac="http://schemas.microsoft.com/office/spreadsheetml/2009/9/ac" r="173" s="3" customFormat="true" x14ac:dyDescent="0.25">
      <c r="A173" s="368"/>
      <c r="B173" s="119"/>
      <c r="L173" s="119"/>
      <c r="V173" s="119"/>
      <c r="AF173" s="119"/>
      <c r="AP173" s="119"/>
      <c r="AZ173" s="119"/>
      <c r="BJ173" s="119"/>
      <c r="BT173" s="119"/>
      <c r="CD173" s="119"/>
      <c r="CN173" s="119"/>
      <c r="CX173" s="119"/>
      <c r="DH173" s="119"/>
      <c r="DR173" s="119"/>
      <c r="EB173" s="119"/>
      <c r="EL173" s="119"/>
      <c r="EV173" s="119"/>
      <c r="FF173" s="119"/>
      <c r="FP173" s="119"/>
      <c r="FZ173" s="119"/>
      <c r="GJ173" s="119"/>
      <c r="GT173" s="119"/>
      <c r="HD173" s="119"/>
      <c r="HN173" s="119"/>
      <c r="HX173" s="119"/>
    </row>
    <row xmlns:x14ac="http://schemas.microsoft.com/office/spreadsheetml/2009/9/ac" r="174" s="3" customFormat="true" x14ac:dyDescent="0.25">
      <c r="A174" s="368"/>
      <c r="B174" s="119"/>
      <c r="L174" s="119"/>
      <c r="V174" s="119"/>
      <c r="AF174" s="119"/>
      <c r="AP174" s="119"/>
      <c r="AZ174" s="119"/>
      <c r="BJ174" s="119"/>
      <c r="BT174" s="119"/>
      <c r="CD174" s="119"/>
      <c r="CN174" s="119"/>
      <c r="CX174" s="119"/>
      <c r="DH174" s="119"/>
      <c r="DR174" s="119"/>
      <c r="EB174" s="119"/>
      <c r="EL174" s="119"/>
      <c r="EV174" s="119"/>
      <c r="FF174" s="119"/>
      <c r="FP174" s="119"/>
      <c r="FZ174" s="119"/>
      <c r="GJ174" s="119"/>
      <c r="GT174" s="119"/>
      <c r="HD174" s="119"/>
      <c r="HN174" s="119"/>
      <c r="HX174" s="119"/>
    </row>
    <row xmlns:x14ac="http://schemas.microsoft.com/office/spreadsheetml/2009/9/ac" r="175" s="3" customFormat="true" x14ac:dyDescent="0.25">
      <c r="A175" s="368"/>
      <c r="B175" s="119"/>
      <c r="L175" s="119"/>
      <c r="V175" s="119"/>
      <c r="AF175" s="119"/>
      <c r="AP175" s="119"/>
      <c r="AZ175" s="119"/>
      <c r="BJ175" s="119"/>
      <c r="BT175" s="119"/>
      <c r="CD175" s="119"/>
      <c r="CN175" s="119"/>
      <c r="CX175" s="119"/>
      <c r="DH175" s="119"/>
      <c r="DR175" s="119"/>
      <c r="EB175" s="119"/>
      <c r="EL175" s="119"/>
      <c r="EV175" s="119"/>
      <c r="FF175" s="119"/>
      <c r="FP175" s="119"/>
      <c r="FZ175" s="119"/>
      <c r="GJ175" s="119"/>
      <c r="GT175" s="119"/>
      <c r="HD175" s="119"/>
      <c r="HN175" s="119"/>
      <c r="HX175" s="119"/>
    </row>
    <row xmlns:x14ac="http://schemas.microsoft.com/office/spreadsheetml/2009/9/ac" r="176" s="3" customFormat="true" x14ac:dyDescent="0.25">
      <c r="A176" s="368"/>
      <c r="B176" s="119"/>
      <c r="L176" s="119"/>
      <c r="V176" s="119"/>
      <c r="AF176" s="119"/>
      <c r="AP176" s="119"/>
      <c r="AZ176" s="119"/>
      <c r="BJ176" s="119"/>
      <c r="BT176" s="119"/>
      <c r="CD176" s="119"/>
      <c r="CN176" s="119"/>
      <c r="CX176" s="119"/>
      <c r="DH176" s="119"/>
      <c r="DR176" s="119"/>
      <c r="EB176" s="119"/>
      <c r="EL176" s="119"/>
      <c r="EV176" s="119"/>
      <c r="FF176" s="119"/>
      <c r="FP176" s="119"/>
      <c r="FZ176" s="119"/>
      <c r="GJ176" s="119"/>
      <c r="GT176" s="119"/>
      <c r="HD176" s="119"/>
      <c r="HN176" s="119"/>
      <c r="HX176" s="119"/>
    </row>
    <row xmlns:x14ac="http://schemas.microsoft.com/office/spreadsheetml/2009/9/ac" r="177" s="3" customFormat="true" x14ac:dyDescent="0.25">
      <c r="A177" s="368"/>
      <c r="B177" s="119"/>
      <c r="L177" s="119"/>
      <c r="V177" s="119"/>
      <c r="AF177" s="119"/>
      <c r="AP177" s="119"/>
      <c r="AZ177" s="119"/>
      <c r="BJ177" s="119"/>
      <c r="BT177" s="119"/>
      <c r="CD177" s="119"/>
      <c r="CN177" s="119"/>
      <c r="CX177" s="119"/>
      <c r="DH177" s="119"/>
      <c r="DR177" s="119"/>
      <c r="EB177" s="119"/>
      <c r="EL177" s="119"/>
      <c r="EV177" s="119"/>
      <c r="FF177" s="119"/>
      <c r="FP177" s="119"/>
      <c r="FZ177" s="119"/>
      <c r="GJ177" s="119"/>
      <c r="GT177" s="119"/>
      <c r="HD177" s="119"/>
      <c r="HN177" s="119"/>
      <c r="HX177" s="119"/>
    </row>
    <row xmlns:x14ac="http://schemas.microsoft.com/office/spreadsheetml/2009/9/ac" r="178" s="3" customFormat="true" x14ac:dyDescent="0.25">
      <c r="A178" s="368"/>
      <c r="B178" s="119"/>
      <c r="L178" s="119"/>
      <c r="V178" s="119"/>
      <c r="AF178" s="119"/>
      <c r="AP178" s="119"/>
      <c r="AZ178" s="119"/>
      <c r="BJ178" s="119"/>
      <c r="BT178" s="119"/>
      <c r="CD178" s="119"/>
      <c r="CN178" s="119"/>
      <c r="CX178" s="119"/>
      <c r="DH178" s="119"/>
      <c r="DR178" s="119"/>
      <c r="EB178" s="119"/>
      <c r="EL178" s="119"/>
      <c r="EV178" s="119"/>
      <c r="FF178" s="119"/>
      <c r="FP178" s="119"/>
      <c r="FZ178" s="119"/>
      <c r="GJ178" s="119"/>
      <c r="GT178" s="119"/>
      <c r="HD178" s="119"/>
      <c r="HN178" s="119"/>
      <c r="HX178" s="119"/>
    </row>
    <row xmlns:x14ac="http://schemas.microsoft.com/office/spreadsheetml/2009/9/ac" r="179" s="3" customFormat="true" x14ac:dyDescent="0.25">
      <c r="A179" s="368"/>
      <c r="B179" s="119"/>
      <c r="L179" s="119"/>
      <c r="V179" s="119"/>
      <c r="AF179" s="119"/>
      <c r="AP179" s="119"/>
      <c r="AZ179" s="119"/>
      <c r="BJ179" s="119"/>
      <c r="BT179" s="119"/>
      <c r="CD179" s="119"/>
      <c r="CN179" s="119"/>
      <c r="CX179" s="119"/>
      <c r="DH179" s="119"/>
      <c r="DR179" s="119"/>
      <c r="EB179" s="119"/>
      <c r="EL179" s="119"/>
      <c r="EV179" s="119"/>
      <c r="FF179" s="119"/>
      <c r="FP179" s="119"/>
      <c r="FZ179" s="119"/>
      <c r="GJ179" s="119"/>
      <c r="GT179" s="119"/>
      <c r="HD179" s="119"/>
      <c r="HN179" s="119"/>
      <c r="HX179" s="119"/>
    </row>
    <row xmlns:x14ac="http://schemas.microsoft.com/office/spreadsheetml/2009/9/ac" r="180" s="3" customFormat="true" x14ac:dyDescent="0.25">
      <c r="A180" s="368"/>
      <c r="B180" s="119"/>
      <c r="L180" s="119"/>
      <c r="V180" s="119"/>
      <c r="AF180" s="119"/>
      <c r="AP180" s="119"/>
      <c r="AZ180" s="119"/>
      <c r="BJ180" s="119"/>
      <c r="BT180" s="119"/>
      <c r="CD180" s="119"/>
      <c r="CN180" s="119"/>
      <c r="CX180" s="119"/>
      <c r="DH180" s="119"/>
      <c r="DR180" s="119"/>
      <c r="EB180" s="119"/>
      <c r="EL180" s="119"/>
      <c r="EV180" s="119"/>
      <c r="FF180" s="119"/>
      <c r="FP180" s="119"/>
      <c r="FZ180" s="119"/>
      <c r="GJ180" s="119"/>
      <c r="GT180" s="119"/>
      <c r="HD180" s="119"/>
      <c r="HN180" s="119"/>
      <c r="HX180" s="119"/>
    </row>
    <row xmlns:x14ac="http://schemas.microsoft.com/office/spreadsheetml/2009/9/ac" r="181" s="3" customFormat="true" x14ac:dyDescent="0.25">
      <c r="A181" s="368"/>
      <c r="B181" s="119"/>
      <c r="L181" s="119"/>
      <c r="V181" s="119"/>
      <c r="AF181" s="119"/>
      <c r="AP181" s="119"/>
      <c r="AZ181" s="119"/>
      <c r="BJ181" s="119"/>
      <c r="BT181" s="119"/>
      <c r="CD181" s="119"/>
      <c r="CN181" s="119"/>
      <c r="CX181" s="119"/>
      <c r="DH181" s="119"/>
      <c r="DR181" s="119"/>
      <c r="EB181" s="119"/>
      <c r="EL181" s="119"/>
      <c r="EV181" s="119"/>
      <c r="FF181" s="119"/>
      <c r="FP181" s="119"/>
      <c r="FZ181" s="119"/>
      <c r="GJ181" s="119"/>
      <c r="GT181" s="119"/>
      <c r="HD181" s="119"/>
      <c r="HN181" s="119"/>
      <c r="HX181" s="119"/>
    </row>
    <row xmlns:x14ac="http://schemas.microsoft.com/office/spreadsheetml/2009/9/ac" r="182" s="3" customFormat="true" x14ac:dyDescent="0.25">
      <c r="A182" s="368"/>
      <c r="B182" s="119"/>
      <c r="L182" s="119"/>
      <c r="V182" s="119"/>
      <c r="AF182" s="119"/>
      <c r="AP182" s="119"/>
      <c r="AZ182" s="119"/>
      <c r="BJ182" s="119"/>
      <c r="BT182" s="119"/>
      <c r="CD182" s="119"/>
      <c r="CN182" s="119"/>
      <c r="CX182" s="119"/>
      <c r="DH182" s="119"/>
      <c r="DR182" s="119"/>
      <c r="EB182" s="119"/>
      <c r="EL182" s="119"/>
      <c r="EV182" s="119"/>
      <c r="FF182" s="119"/>
      <c r="FP182" s="119"/>
      <c r="FZ182" s="119"/>
      <c r="GJ182" s="119"/>
      <c r="GT182" s="119"/>
      <c r="HD182" s="119"/>
      <c r="HN182" s="119"/>
      <c r="HX182" s="119"/>
    </row>
    <row xmlns:x14ac="http://schemas.microsoft.com/office/spreadsheetml/2009/9/ac" r="183" s="3" customFormat="true" x14ac:dyDescent="0.25">
      <c r="A183" s="368"/>
      <c r="B183" s="119"/>
      <c r="L183" s="119"/>
      <c r="V183" s="119"/>
      <c r="AF183" s="119"/>
      <c r="AP183" s="119"/>
      <c r="AZ183" s="119"/>
      <c r="BJ183" s="119"/>
      <c r="BT183" s="119"/>
      <c r="CD183" s="119"/>
      <c r="CN183" s="119"/>
      <c r="CX183" s="119"/>
      <c r="DH183" s="119"/>
      <c r="DR183" s="119"/>
      <c r="EB183" s="119"/>
      <c r="EL183" s="119"/>
      <c r="EV183" s="119"/>
      <c r="FF183" s="119"/>
      <c r="FP183" s="119"/>
      <c r="FZ183" s="119"/>
      <c r="GJ183" s="119"/>
      <c r="GT183" s="119"/>
      <c r="HD183" s="119"/>
      <c r="HN183" s="119"/>
      <c r="HX183" s="119"/>
    </row>
    <row xmlns:x14ac="http://schemas.microsoft.com/office/spreadsheetml/2009/9/ac" r="184" s="3" customFormat="true" x14ac:dyDescent="0.25">
      <c r="A184" s="368"/>
      <c r="B184" s="119"/>
      <c r="L184" s="119"/>
      <c r="V184" s="119"/>
      <c r="AF184" s="119"/>
      <c r="AP184" s="119"/>
      <c r="AZ184" s="119"/>
      <c r="BJ184" s="119"/>
      <c r="BT184" s="119"/>
      <c r="CD184" s="119"/>
      <c r="CN184" s="119"/>
      <c r="CX184" s="119"/>
      <c r="DH184" s="119"/>
      <c r="DR184" s="119"/>
      <c r="EB184" s="119"/>
      <c r="EL184" s="119"/>
      <c r="EV184" s="119"/>
      <c r="FF184" s="119"/>
      <c r="FP184" s="119"/>
      <c r="FZ184" s="119"/>
      <c r="GJ184" s="119"/>
      <c r="GT184" s="119"/>
      <c r="HD184" s="119"/>
      <c r="HN184" s="119"/>
      <c r="HX184" s="119"/>
    </row>
    <row xmlns:x14ac="http://schemas.microsoft.com/office/spreadsheetml/2009/9/ac" r="185" s="3" customFormat="true" x14ac:dyDescent="0.25">
      <c r="A185" s="368"/>
      <c r="B185" s="119"/>
      <c r="L185" s="119"/>
      <c r="V185" s="119"/>
      <c r="AF185" s="119"/>
      <c r="AP185" s="119"/>
      <c r="AZ185" s="119"/>
      <c r="BJ185" s="119"/>
      <c r="BT185" s="119"/>
      <c r="CD185" s="119"/>
      <c r="CN185" s="119"/>
      <c r="CX185" s="119"/>
      <c r="DH185" s="119"/>
      <c r="DR185" s="119"/>
      <c r="EB185" s="119"/>
      <c r="EL185" s="119"/>
      <c r="EV185" s="119"/>
      <c r="FF185" s="119"/>
      <c r="FP185" s="119"/>
      <c r="FZ185" s="119"/>
      <c r="GJ185" s="119"/>
      <c r="GT185" s="119"/>
      <c r="HD185" s="119"/>
      <c r="HN185" s="119"/>
      <c r="HX185" s="119"/>
    </row>
    <row xmlns:x14ac="http://schemas.microsoft.com/office/spreadsheetml/2009/9/ac" r="186" s="3" customFormat="true" x14ac:dyDescent="0.25">
      <c r="A186" s="368"/>
      <c r="B186" s="119"/>
      <c r="L186" s="119"/>
      <c r="V186" s="119"/>
      <c r="AF186" s="119"/>
      <c r="AP186" s="119"/>
      <c r="AZ186" s="119"/>
      <c r="BJ186" s="119"/>
      <c r="BT186" s="119"/>
      <c r="CD186" s="119"/>
      <c r="CN186" s="119"/>
      <c r="CX186" s="119"/>
      <c r="DH186" s="119"/>
      <c r="DR186" s="119"/>
      <c r="EB186" s="119"/>
      <c r="EL186" s="119"/>
      <c r="EV186" s="119"/>
      <c r="FF186" s="119"/>
      <c r="FP186" s="119"/>
      <c r="FZ186" s="119"/>
      <c r="GJ186" s="119"/>
      <c r="GT186" s="119"/>
      <c r="HD186" s="119"/>
      <c r="HN186" s="119"/>
      <c r="HX186" s="119"/>
    </row>
    <row xmlns:x14ac="http://schemas.microsoft.com/office/spreadsheetml/2009/9/ac" r="187" s="3" customFormat="true" x14ac:dyDescent="0.25">
      <c r="A187" s="368"/>
      <c r="B187" s="119"/>
      <c r="L187" s="119"/>
      <c r="V187" s="119"/>
      <c r="AF187" s="119"/>
      <c r="AP187" s="119"/>
      <c r="AZ187" s="119"/>
      <c r="BJ187" s="119"/>
      <c r="BT187" s="119"/>
      <c r="CD187" s="119"/>
      <c r="CN187" s="119"/>
      <c r="CX187" s="119"/>
      <c r="DH187" s="119"/>
      <c r="DR187" s="119"/>
      <c r="EB187" s="119"/>
      <c r="EL187" s="119"/>
      <c r="EV187" s="119"/>
      <c r="FF187" s="119"/>
      <c r="FP187" s="119"/>
      <c r="FZ187" s="119"/>
      <c r="GJ187" s="119"/>
      <c r="GT187" s="119"/>
      <c r="HD187" s="119"/>
      <c r="HN187" s="119"/>
      <c r="HX187" s="119"/>
    </row>
    <row xmlns:x14ac="http://schemas.microsoft.com/office/spreadsheetml/2009/9/ac" r="188" s="3" customFormat="true" x14ac:dyDescent="0.25">
      <c r="A188" s="368"/>
      <c r="B188" s="119"/>
      <c r="L188" s="119"/>
      <c r="V188" s="119"/>
      <c r="AF188" s="119"/>
      <c r="AP188" s="119"/>
      <c r="AZ188" s="119"/>
      <c r="BJ188" s="119"/>
      <c r="BT188" s="119"/>
      <c r="CD188" s="119"/>
      <c r="CN188" s="119"/>
      <c r="CX188" s="119"/>
      <c r="DH188" s="119"/>
      <c r="DR188" s="119"/>
      <c r="EB188" s="119"/>
      <c r="EL188" s="119"/>
      <c r="EV188" s="119"/>
      <c r="FF188" s="119"/>
      <c r="FP188" s="119"/>
      <c r="FZ188" s="119"/>
      <c r="GJ188" s="119"/>
      <c r="GT188" s="119"/>
      <c r="HD188" s="119"/>
      <c r="HN188" s="119"/>
      <c r="HX188" s="119"/>
    </row>
    <row xmlns:x14ac="http://schemas.microsoft.com/office/spreadsheetml/2009/9/ac" r="189" s="3" customFormat="true" x14ac:dyDescent="0.25">
      <c r="A189" s="368"/>
      <c r="B189" s="119"/>
      <c r="L189" s="119"/>
      <c r="V189" s="119"/>
      <c r="AF189" s="119"/>
      <c r="AP189" s="119"/>
      <c r="AZ189" s="119"/>
      <c r="BJ189" s="119"/>
      <c r="BT189" s="119"/>
      <c r="CD189" s="119"/>
      <c r="CN189" s="119"/>
      <c r="CX189" s="119"/>
      <c r="DH189" s="119"/>
      <c r="DR189" s="119"/>
      <c r="EB189" s="119"/>
      <c r="EL189" s="119"/>
      <c r="EV189" s="119"/>
      <c r="FF189" s="119"/>
      <c r="FP189" s="119"/>
      <c r="FZ189" s="119"/>
      <c r="GJ189" s="119"/>
      <c r="GT189" s="119"/>
      <c r="HD189" s="119"/>
      <c r="HN189" s="119"/>
      <c r="HX189" s="119"/>
    </row>
    <row xmlns:x14ac="http://schemas.microsoft.com/office/spreadsheetml/2009/9/ac" r="190" s="3" customFormat="true" x14ac:dyDescent="0.25">
      <c r="A190" s="368"/>
      <c r="B190" s="119"/>
      <c r="L190" s="119"/>
      <c r="V190" s="119"/>
      <c r="AF190" s="119"/>
      <c r="AP190" s="119"/>
      <c r="AZ190" s="119"/>
      <c r="BJ190" s="119"/>
      <c r="BT190" s="119"/>
      <c r="CD190" s="119"/>
      <c r="CN190" s="119"/>
      <c r="CX190" s="119"/>
      <c r="DH190" s="119"/>
      <c r="DR190" s="119"/>
      <c r="EB190" s="119"/>
      <c r="EL190" s="119"/>
      <c r="EV190" s="119"/>
      <c r="FF190" s="119"/>
      <c r="FP190" s="119"/>
      <c r="FZ190" s="119"/>
      <c r="GJ190" s="119"/>
      <c r="GT190" s="119"/>
      <c r="HD190" s="119"/>
      <c r="HN190" s="119"/>
      <c r="HX190" s="119"/>
    </row>
    <row xmlns:x14ac="http://schemas.microsoft.com/office/spreadsheetml/2009/9/ac" r="191" s="3" customFormat="true" x14ac:dyDescent="0.25">
      <c r="A191" s="368"/>
      <c r="B191" s="119"/>
      <c r="L191" s="119"/>
      <c r="V191" s="119"/>
      <c r="AF191" s="119"/>
      <c r="AP191" s="119"/>
      <c r="AZ191" s="119"/>
      <c r="BJ191" s="119"/>
      <c r="BT191" s="119"/>
      <c r="CD191" s="119"/>
      <c r="CN191" s="119"/>
      <c r="CX191" s="119"/>
      <c r="DH191" s="119"/>
      <c r="DR191" s="119"/>
      <c r="EB191" s="119"/>
      <c r="EL191" s="119"/>
      <c r="EV191" s="119"/>
      <c r="FF191" s="119"/>
      <c r="FP191" s="119"/>
      <c r="FZ191" s="119"/>
      <c r="GJ191" s="119"/>
      <c r="GT191" s="119"/>
      <c r="HD191" s="119"/>
      <c r="HN191" s="119"/>
      <c r="HX191" s="119"/>
    </row>
    <row xmlns:x14ac="http://schemas.microsoft.com/office/spreadsheetml/2009/9/ac" r="192" s="3" customFormat="true" x14ac:dyDescent="0.25">
      <c r="A192" s="368"/>
      <c r="B192" s="119"/>
      <c r="L192" s="119"/>
      <c r="V192" s="119"/>
      <c r="AF192" s="119"/>
      <c r="AP192" s="119"/>
      <c r="AZ192" s="119"/>
      <c r="BJ192" s="119"/>
      <c r="BT192" s="119"/>
      <c r="CD192" s="119"/>
      <c r="CN192" s="119"/>
      <c r="CX192" s="119"/>
      <c r="DH192" s="119"/>
      <c r="DR192" s="119"/>
      <c r="EB192" s="119"/>
      <c r="EL192" s="119"/>
      <c r="EV192" s="119"/>
      <c r="FF192" s="119"/>
      <c r="FP192" s="119"/>
      <c r="FZ192" s="119"/>
      <c r="GJ192" s="119"/>
      <c r="GT192" s="119"/>
      <c r="HD192" s="119"/>
      <c r="HN192" s="119"/>
      <c r="HX192" s="119"/>
    </row>
    <row xmlns:x14ac="http://schemas.microsoft.com/office/spreadsheetml/2009/9/ac" r="193" s="3" customFormat="true" x14ac:dyDescent="0.25">
      <c r="A193" s="368"/>
      <c r="B193" s="119"/>
      <c r="L193" s="119"/>
      <c r="V193" s="119"/>
      <c r="AF193" s="119"/>
      <c r="AP193" s="119"/>
      <c r="AZ193" s="119"/>
      <c r="BJ193" s="119"/>
      <c r="BT193" s="119"/>
      <c r="CD193" s="119"/>
      <c r="CN193" s="119"/>
      <c r="CX193" s="119"/>
      <c r="DH193" s="119"/>
      <c r="DR193" s="119"/>
      <c r="EB193" s="119"/>
      <c r="EL193" s="119"/>
      <c r="EV193" s="119"/>
      <c r="FF193" s="119"/>
      <c r="FP193" s="119"/>
      <c r="FZ193" s="119"/>
      <c r="GJ193" s="119"/>
      <c r="GT193" s="119"/>
      <c r="HD193" s="119"/>
      <c r="HN193" s="119"/>
      <c r="HX193" s="119"/>
    </row>
    <row xmlns:x14ac="http://schemas.microsoft.com/office/spreadsheetml/2009/9/ac" r="194" s="3" customFormat="true" x14ac:dyDescent="0.25">
      <c r="A194" s="368"/>
      <c r="B194" s="119"/>
      <c r="L194" s="119"/>
      <c r="V194" s="119"/>
      <c r="AF194" s="119"/>
      <c r="AP194" s="119"/>
      <c r="AZ194" s="119"/>
      <c r="BJ194" s="119"/>
      <c r="BT194" s="119"/>
      <c r="CD194" s="119"/>
      <c r="CN194" s="119"/>
      <c r="CX194" s="119"/>
      <c r="DH194" s="119"/>
      <c r="DR194" s="119"/>
      <c r="EB194" s="119"/>
      <c r="EL194" s="119"/>
      <c r="EV194" s="119"/>
      <c r="FF194" s="119"/>
      <c r="FP194" s="119"/>
      <c r="FZ194" s="119"/>
      <c r="GJ194" s="119"/>
      <c r="GT194" s="119"/>
      <c r="HD194" s="119"/>
      <c r="HN194" s="119"/>
      <c r="HX194" s="119"/>
    </row>
    <row xmlns:x14ac="http://schemas.microsoft.com/office/spreadsheetml/2009/9/ac" r="195" s="3" customFormat="true" x14ac:dyDescent="0.25">
      <c r="A195" s="368"/>
      <c r="B195" s="119"/>
      <c r="L195" s="119"/>
      <c r="V195" s="119"/>
      <c r="AF195" s="119"/>
      <c r="AP195" s="119"/>
      <c r="AZ195" s="119"/>
      <c r="BJ195" s="119"/>
      <c r="BT195" s="119"/>
      <c r="CD195" s="119"/>
      <c r="CN195" s="119"/>
      <c r="CX195" s="119"/>
      <c r="DH195" s="119"/>
      <c r="DR195" s="119"/>
      <c r="EB195" s="119"/>
      <c r="EL195" s="119"/>
      <c r="EV195" s="119"/>
      <c r="FF195" s="119"/>
      <c r="FP195" s="119"/>
      <c r="FZ195" s="119"/>
      <c r="GJ195" s="119"/>
      <c r="GT195" s="119"/>
      <c r="HD195" s="119"/>
      <c r="HN195" s="119"/>
      <c r="HX195" s="119"/>
    </row>
    <row xmlns:x14ac="http://schemas.microsoft.com/office/spreadsheetml/2009/9/ac" r="196" s="3" customFormat="true" x14ac:dyDescent="0.25">
      <c r="A196" s="368"/>
      <c r="B196" s="119"/>
      <c r="L196" s="119"/>
      <c r="V196" s="119"/>
      <c r="AF196" s="119"/>
      <c r="AP196" s="119"/>
      <c r="AZ196" s="119"/>
      <c r="BJ196" s="119"/>
      <c r="BT196" s="119"/>
      <c r="CD196" s="119"/>
      <c r="CN196" s="119"/>
      <c r="CX196" s="119"/>
      <c r="DH196" s="119"/>
      <c r="DR196" s="119"/>
      <c r="EB196" s="119"/>
      <c r="EL196" s="119"/>
      <c r="EV196" s="119"/>
      <c r="FF196" s="119"/>
      <c r="FP196" s="119"/>
      <c r="FZ196" s="119"/>
      <c r="GJ196" s="119"/>
      <c r="GT196" s="119"/>
      <c r="HD196" s="119"/>
      <c r="HN196" s="119"/>
      <c r="HX196" s="119"/>
    </row>
    <row xmlns:x14ac="http://schemas.microsoft.com/office/spreadsheetml/2009/9/ac" r="197" s="3" customFormat="true" x14ac:dyDescent="0.25">
      <c r="A197" s="368"/>
      <c r="B197" s="119"/>
      <c r="L197" s="119"/>
      <c r="V197" s="119"/>
      <c r="AF197" s="119"/>
      <c r="AP197" s="119"/>
      <c r="AZ197" s="119"/>
      <c r="BJ197" s="119"/>
      <c r="BT197" s="119"/>
      <c r="CD197" s="119"/>
      <c r="CN197" s="119"/>
      <c r="CX197" s="119"/>
      <c r="DH197" s="119"/>
      <c r="DR197" s="119"/>
      <c r="EB197" s="119"/>
      <c r="EL197" s="119"/>
      <c r="EV197" s="119"/>
      <c r="FF197" s="119"/>
      <c r="FP197" s="119"/>
      <c r="FZ197" s="119"/>
      <c r="GJ197" s="119"/>
      <c r="GT197" s="119"/>
      <c r="HD197" s="119"/>
      <c r="HN197" s="119"/>
      <c r="HX197" s="119"/>
    </row>
    <row xmlns:x14ac="http://schemas.microsoft.com/office/spreadsheetml/2009/9/ac" r="198" s="3" customFormat="true" x14ac:dyDescent="0.25">
      <c r="A198" s="368"/>
      <c r="B198" s="119"/>
      <c r="L198" s="119"/>
      <c r="V198" s="119"/>
      <c r="AF198" s="119"/>
      <c r="AP198" s="119"/>
      <c r="AZ198" s="119"/>
      <c r="BJ198" s="119"/>
      <c r="BT198" s="119"/>
      <c r="CD198" s="119"/>
      <c r="CN198" s="119"/>
      <c r="CX198" s="119"/>
      <c r="DH198" s="119"/>
      <c r="DR198" s="119"/>
      <c r="EB198" s="119"/>
      <c r="EL198" s="119"/>
      <c r="EV198" s="119"/>
      <c r="FF198" s="119"/>
      <c r="FP198" s="119"/>
      <c r="FZ198" s="119"/>
      <c r="GJ198" s="119"/>
      <c r="GT198" s="119"/>
      <c r="HD198" s="119"/>
      <c r="HN198" s="119"/>
      <c r="HX198" s="119"/>
    </row>
    <row xmlns:x14ac="http://schemas.microsoft.com/office/spreadsheetml/2009/9/ac" r="199" s="3" customFormat="true" x14ac:dyDescent="0.25">
      <c r="A199" s="368"/>
      <c r="B199" s="119"/>
      <c r="L199" s="119"/>
      <c r="V199" s="119"/>
      <c r="AF199" s="119"/>
      <c r="AP199" s="119"/>
      <c r="AZ199" s="119"/>
      <c r="BJ199" s="119"/>
      <c r="BT199" s="119"/>
      <c r="CD199" s="119"/>
      <c r="CN199" s="119"/>
      <c r="CX199" s="119"/>
      <c r="DH199" s="119"/>
      <c r="DR199" s="119"/>
      <c r="EB199" s="119"/>
      <c r="EL199" s="119"/>
      <c r="EV199" s="119"/>
      <c r="FF199" s="119"/>
      <c r="FP199" s="119"/>
      <c r="FZ199" s="119"/>
      <c r="GJ199" s="119"/>
      <c r="GT199" s="119"/>
      <c r="HD199" s="119"/>
      <c r="HN199" s="119"/>
      <c r="HX199" s="119"/>
    </row>
    <row xmlns:x14ac="http://schemas.microsoft.com/office/spreadsheetml/2009/9/ac" r="200" s="3" customFormat="true" x14ac:dyDescent="0.25">
      <c r="A200" s="368"/>
      <c r="B200" s="119"/>
      <c r="L200" s="119"/>
      <c r="V200" s="119"/>
      <c r="AF200" s="119"/>
      <c r="AP200" s="119"/>
      <c r="AZ200" s="119"/>
      <c r="BJ200" s="119"/>
      <c r="BT200" s="119"/>
      <c r="CD200" s="119"/>
      <c r="CN200" s="119"/>
      <c r="CX200" s="119"/>
      <c r="DH200" s="119"/>
      <c r="DR200" s="119"/>
      <c r="EB200" s="119"/>
      <c r="EL200" s="119"/>
      <c r="EV200" s="119"/>
      <c r="FF200" s="119"/>
      <c r="FP200" s="119"/>
      <c r="FZ200" s="119"/>
      <c r="GJ200" s="119"/>
      <c r="GT200" s="119"/>
      <c r="HD200" s="119"/>
      <c r="HN200" s="119"/>
      <c r="HX200" s="119"/>
    </row>
    <row xmlns:x14ac="http://schemas.microsoft.com/office/spreadsheetml/2009/9/ac" r="201" s="3" customFormat="true" x14ac:dyDescent="0.25">
      <c r="A201" s="368"/>
      <c r="B201" s="119"/>
      <c r="L201" s="119"/>
      <c r="V201" s="119"/>
      <c r="AF201" s="119"/>
      <c r="AP201" s="119"/>
      <c r="AZ201" s="119"/>
      <c r="BJ201" s="119"/>
      <c r="BT201" s="119"/>
      <c r="CD201" s="119"/>
      <c r="CN201" s="119"/>
      <c r="CX201" s="119"/>
      <c r="DH201" s="119"/>
      <c r="DR201" s="119"/>
      <c r="EB201" s="119"/>
      <c r="EL201" s="119"/>
      <c r="EV201" s="119"/>
      <c r="FF201" s="119"/>
      <c r="FP201" s="119"/>
      <c r="FZ201" s="119"/>
      <c r="GJ201" s="119"/>
      <c r="GT201" s="119"/>
      <c r="HD201" s="119"/>
      <c r="HN201" s="119"/>
      <c r="HX201" s="119"/>
    </row>
    <row xmlns:x14ac="http://schemas.microsoft.com/office/spreadsheetml/2009/9/ac" r="202" s="3" customFormat="true" x14ac:dyDescent="0.25">
      <c r="A202" s="368"/>
      <c r="B202" s="119"/>
      <c r="L202" s="119"/>
      <c r="V202" s="119"/>
      <c r="AF202" s="119"/>
      <c r="AP202" s="119"/>
      <c r="AZ202" s="119"/>
      <c r="BJ202" s="119"/>
      <c r="BT202" s="119"/>
      <c r="CD202" s="119"/>
      <c r="CN202" s="119"/>
      <c r="CX202" s="119"/>
      <c r="DH202" s="119"/>
      <c r="DR202" s="119"/>
      <c r="EB202" s="119"/>
      <c r="EL202" s="119"/>
      <c r="EV202" s="119"/>
      <c r="FF202" s="119"/>
      <c r="FP202" s="119"/>
      <c r="FZ202" s="119"/>
      <c r="GJ202" s="119"/>
      <c r="GT202" s="119"/>
      <c r="HD202" s="119"/>
      <c r="HN202" s="119"/>
      <c r="HX202" s="119"/>
    </row>
    <row xmlns:x14ac="http://schemas.microsoft.com/office/spreadsheetml/2009/9/ac" r="203" s="3" customFormat="true" x14ac:dyDescent="0.25">
      <c r="A203" s="368"/>
      <c r="B203" s="119"/>
      <c r="L203" s="119"/>
      <c r="V203" s="119"/>
      <c r="AF203" s="119"/>
      <c r="AP203" s="119"/>
      <c r="AZ203" s="119"/>
      <c r="BJ203" s="119"/>
      <c r="BT203" s="119"/>
      <c r="CD203" s="119"/>
      <c r="CN203" s="119"/>
      <c r="CX203" s="119"/>
      <c r="DH203" s="119"/>
      <c r="DR203" s="119"/>
      <c r="EB203" s="119"/>
      <c r="EL203" s="119"/>
      <c r="EV203" s="119"/>
      <c r="FF203" s="119"/>
      <c r="FP203" s="119"/>
      <c r="FZ203" s="119"/>
      <c r="GJ203" s="119"/>
      <c r="GT203" s="119"/>
      <c r="HD203" s="119"/>
      <c r="HN203" s="119"/>
      <c r="HX203" s="119"/>
    </row>
    <row xmlns:x14ac="http://schemas.microsoft.com/office/spreadsheetml/2009/9/ac" r="204" s="3" customFormat="true" x14ac:dyDescent="0.25">
      <c r="A204" s="368"/>
      <c r="B204" s="119"/>
      <c r="L204" s="119"/>
      <c r="V204" s="119"/>
      <c r="AF204" s="119"/>
      <c r="AP204" s="119"/>
      <c r="AZ204" s="119"/>
      <c r="BJ204" s="119"/>
      <c r="BT204" s="119"/>
      <c r="CD204" s="119"/>
      <c r="CN204" s="119"/>
      <c r="CX204" s="119"/>
      <c r="DH204" s="119"/>
      <c r="DR204" s="119"/>
      <c r="EB204" s="119"/>
      <c r="EL204" s="119"/>
      <c r="EV204" s="119"/>
      <c r="FF204" s="119"/>
      <c r="FP204" s="119"/>
      <c r="FZ204" s="119"/>
      <c r="GJ204" s="119"/>
      <c r="GT204" s="119"/>
      <c r="HD204" s="119"/>
      <c r="HN204" s="119"/>
      <c r="HX204" s="119"/>
    </row>
    <row xmlns:x14ac="http://schemas.microsoft.com/office/spreadsheetml/2009/9/ac" r="205" s="3" customFormat="true" x14ac:dyDescent="0.25">
      <c r="A205" s="368"/>
      <c r="B205" s="119"/>
      <c r="L205" s="119"/>
      <c r="V205" s="119"/>
      <c r="AF205" s="119"/>
      <c r="AP205" s="119"/>
      <c r="AZ205" s="119"/>
      <c r="BJ205" s="119"/>
      <c r="BT205" s="119"/>
      <c r="CD205" s="119"/>
      <c r="CN205" s="119"/>
      <c r="CX205" s="119"/>
      <c r="DH205" s="119"/>
      <c r="DR205" s="119"/>
      <c r="EB205" s="119"/>
      <c r="EL205" s="119"/>
      <c r="EV205" s="119"/>
      <c r="FF205" s="119"/>
      <c r="FP205" s="119"/>
      <c r="FZ205" s="119"/>
      <c r="GJ205" s="119"/>
      <c r="GT205" s="119"/>
      <c r="HD205" s="119"/>
      <c r="HN205" s="119"/>
      <c r="HX205" s="119"/>
    </row>
    <row xmlns:x14ac="http://schemas.microsoft.com/office/spreadsheetml/2009/9/ac" r="206" s="3" customFormat="true" x14ac:dyDescent="0.25">
      <c r="A206" s="368"/>
      <c r="B206" s="119"/>
      <c r="L206" s="119"/>
      <c r="V206" s="119"/>
      <c r="AF206" s="119"/>
      <c r="AP206" s="119"/>
      <c r="AZ206" s="119"/>
      <c r="BJ206" s="119"/>
      <c r="BT206" s="119"/>
      <c r="CD206" s="119"/>
      <c r="CN206" s="119"/>
      <c r="CX206" s="119"/>
      <c r="DH206" s="119"/>
      <c r="DR206" s="119"/>
      <c r="EB206" s="119"/>
      <c r="EL206" s="119"/>
      <c r="EV206" s="119"/>
      <c r="FF206" s="119"/>
      <c r="FP206" s="119"/>
      <c r="FZ206" s="119"/>
      <c r="GJ206" s="119"/>
      <c r="GT206" s="119"/>
      <c r="HD206" s="119"/>
      <c r="HN206" s="119"/>
      <c r="HX206" s="119"/>
    </row>
    <row xmlns:x14ac="http://schemas.microsoft.com/office/spreadsheetml/2009/9/ac" r="207" s="3" customFormat="true" x14ac:dyDescent="0.25">
      <c r="A207" s="368"/>
      <c r="B207" s="119"/>
      <c r="L207" s="119"/>
      <c r="V207" s="119"/>
      <c r="AF207" s="119"/>
      <c r="AP207" s="119"/>
      <c r="AZ207" s="119"/>
      <c r="BJ207" s="119"/>
      <c r="BT207" s="119"/>
      <c r="CD207" s="119"/>
      <c r="CN207" s="119"/>
      <c r="CX207" s="119"/>
      <c r="DH207" s="119"/>
      <c r="DR207" s="119"/>
      <c r="EB207" s="119"/>
      <c r="EL207" s="119"/>
      <c r="EV207" s="119"/>
      <c r="FF207" s="119"/>
      <c r="FP207" s="119"/>
      <c r="FZ207" s="119"/>
      <c r="GJ207" s="119"/>
      <c r="GT207" s="119"/>
      <c r="HD207" s="119"/>
      <c r="HN207" s="119"/>
      <c r="HX207" s="119"/>
    </row>
    <row xmlns:x14ac="http://schemas.microsoft.com/office/spreadsheetml/2009/9/ac" r="208" s="3" customFormat="true" x14ac:dyDescent="0.25">
      <c r="A208" s="368"/>
      <c r="B208" s="119"/>
      <c r="L208" s="119"/>
      <c r="V208" s="119"/>
      <c r="AF208" s="119"/>
      <c r="AP208" s="119"/>
      <c r="AZ208" s="119"/>
      <c r="BJ208" s="119"/>
      <c r="BT208" s="119"/>
      <c r="CD208" s="119"/>
      <c r="CN208" s="119"/>
      <c r="CX208" s="119"/>
      <c r="DH208" s="119"/>
      <c r="DR208" s="119"/>
      <c r="EB208" s="119"/>
      <c r="EL208" s="119"/>
      <c r="EV208" s="119"/>
      <c r="FF208" s="119"/>
      <c r="FP208" s="119"/>
      <c r="FZ208" s="119"/>
      <c r="GJ208" s="119"/>
      <c r="GT208" s="119"/>
      <c r="HD208" s="119"/>
      <c r="HN208" s="119"/>
      <c r="HX208" s="119"/>
    </row>
    <row xmlns:x14ac="http://schemas.microsoft.com/office/spreadsheetml/2009/9/ac" r="209" s="3" customFormat="true" x14ac:dyDescent="0.25">
      <c r="A209" s="368"/>
      <c r="B209" s="119"/>
      <c r="L209" s="119"/>
      <c r="V209" s="119"/>
      <c r="AF209" s="119"/>
      <c r="AP209" s="119"/>
      <c r="AZ209" s="119"/>
      <c r="BJ209" s="119"/>
      <c r="BT209" s="119"/>
      <c r="CD209" s="119"/>
      <c r="CN209" s="119"/>
      <c r="CX209" s="119"/>
      <c r="DH209" s="119"/>
      <c r="DR209" s="119"/>
      <c r="EB209" s="119"/>
      <c r="EL209" s="119"/>
      <c r="EV209" s="119"/>
      <c r="FF209" s="119"/>
      <c r="FP209" s="119"/>
      <c r="FZ209" s="119"/>
      <c r="GJ209" s="119"/>
      <c r="GT209" s="119"/>
      <c r="HD209" s="119"/>
      <c r="HN209" s="119"/>
      <c r="HX209" s="119"/>
    </row>
    <row xmlns:x14ac="http://schemas.microsoft.com/office/spreadsheetml/2009/9/ac" r="210" s="3" customFormat="true" x14ac:dyDescent="0.25">
      <c r="A210" s="368"/>
      <c r="B210" s="119"/>
      <c r="L210" s="119"/>
      <c r="V210" s="119"/>
      <c r="AF210" s="119"/>
      <c r="AP210" s="119"/>
      <c r="AZ210" s="119"/>
      <c r="BJ210" s="119"/>
      <c r="BT210" s="119"/>
      <c r="CD210" s="119"/>
      <c r="CN210" s="119"/>
      <c r="CX210" s="119"/>
      <c r="DH210" s="119"/>
      <c r="DR210" s="119"/>
      <c r="EB210" s="119"/>
      <c r="EL210" s="119"/>
      <c r="EV210" s="119"/>
      <c r="FF210" s="119"/>
      <c r="FP210" s="119"/>
      <c r="FZ210" s="119"/>
      <c r="GJ210" s="119"/>
      <c r="GT210" s="119"/>
      <c r="HD210" s="119"/>
      <c r="HN210" s="119"/>
      <c r="HX210" s="119"/>
    </row>
    <row xmlns:x14ac="http://schemas.microsoft.com/office/spreadsheetml/2009/9/ac" r="211" s="3" customFormat="true" x14ac:dyDescent="0.25">
      <c r="A211" s="368"/>
      <c r="B211" s="119"/>
      <c r="L211" s="119"/>
      <c r="V211" s="119"/>
      <c r="AF211" s="119"/>
      <c r="AP211" s="119"/>
      <c r="AZ211" s="119"/>
      <c r="BJ211" s="119"/>
      <c r="BT211" s="119"/>
      <c r="CD211" s="119"/>
      <c r="CN211" s="119"/>
      <c r="CX211" s="119"/>
      <c r="DH211" s="119"/>
      <c r="DR211" s="119"/>
      <c r="EB211" s="119"/>
      <c r="EL211" s="119"/>
      <c r="EV211" s="119"/>
      <c r="FF211" s="119"/>
      <c r="FP211" s="119"/>
      <c r="FZ211" s="119"/>
      <c r="GJ211" s="119"/>
      <c r="GT211" s="119"/>
      <c r="HD211" s="119"/>
      <c r="HN211" s="119"/>
      <c r="HX211" s="119"/>
    </row>
    <row xmlns:x14ac="http://schemas.microsoft.com/office/spreadsheetml/2009/9/ac" r="212" s="3" customFormat="true" x14ac:dyDescent="0.25">
      <c r="A212" s="368"/>
      <c r="B212" s="119"/>
      <c r="L212" s="119"/>
      <c r="V212" s="119"/>
      <c r="AF212" s="119"/>
      <c r="AP212" s="119"/>
      <c r="AZ212" s="119"/>
      <c r="BJ212" s="119"/>
      <c r="BT212" s="119"/>
      <c r="CD212" s="119"/>
      <c r="CN212" s="119"/>
      <c r="CX212" s="119"/>
      <c r="DH212" s="119"/>
      <c r="DR212" s="119"/>
      <c r="EB212" s="119"/>
      <c r="EL212" s="119"/>
      <c r="EV212" s="119"/>
      <c r="FF212" s="119"/>
      <c r="FP212" s="119"/>
      <c r="FZ212" s="119"/>
      <c r="GJ212" s="119"/>
      <c r="GT212" s="119"/>
      <c r="HD212" s="119"/>
      <c r="HN212" s="119"/>
      <c r="HX212" s="119"/>
    </row>
    <row xmlns:x14ac="http://schemas.microsoft.com/office/spreadsheetml/2009/9/ac" r="213" s="3" customFormat="true" x14ac:dyDescent="0.25">
      <c r="A213" s="368"/>
      <c r="B213" s="119"/>
      <c r="L213" s="119"/>
      <c r="V213" s="119"/>
      <c r="AF213" s="119"/>
      <c r="AP213" s="119"/>
      <c r="AZ213" s="119"/>
      <c r="BJ213" s="119"/>
      <c r="BT213" s="119"/>
      <c r="CD213" s="119"/>
      <c r="CN213" s="119"/>
      <c r="CX213" s="119"/>
      <c r="DH213" s="119"/>
      <c r="DR213" s="119"/>
      <c r="EB213" s="119"/>
      <c r="EL213" s="119"/>
      <c r="EV213" s="119"/>
      <c r="FF213" s="119"/>
      <c r="FP213" s="119"/>
      <c r="FZ213" s="119"/>
      <c r="GJ213" s="119"/>
      <c r="GT213" s="119"/>
      <c r="HD213" s="119"/>
      <c r="HN213" s="119"/>
      <c r="HX213" s="119"/>
    </row>
    <row xmlns:x14ac="http://schemas.microsoft.com/office/spreadsheetml/2009/9/ac" r="214" s="3" customFormat="true" x14ac:dyDescent="0.25">
      <c r="A214" s="368"/>
      <c r="B214" s="119"/>
      <c r="L214" s="119"/>
      <c r="V214" s="119"/>
      <c r="AF214" s="119"/>
      <c r="AP214" s="119"/>
      <c r="AZ214" s="119"/>
      <c r="BJ214" s="119"/>
      <c r="BT214" s="119"/>
      <c r="CD214" s="119"/>
      <c r="CN214" s="119"/>
      <c r="CX214" s="119"/>
      <c r="DH214" s="119"/>
      <c r="DR214" s="119"/>
      <c r="EB214" s="119"/>
      <c r="EL214" s="119"/>
      <c r="EV214" s="119"/>
      <c r="FF214" s="119"/>
      <c r="FP214" s="119"/>
      <c r="FZ214" s="119"/>
      <c r="GJ214" s="119"/>
      <c r="GT214" s="119"/>
      <c r="HD214" s="119"/>
      <c r="HN214" s="119"/>
      <c r="HX214" s="119"/>
    </row>
    <row xmlns:x14ac="http://schemas.microsoft.com/office/spreadsheetml/2009/9/ac" r="215" s="3" customFormat="true" x14ac:dyDescent="0.25">
      <c r="A215" s="368"/>
      <c r="B215" s="119"/>
      <c r="L215" s="119"/>
      <c r="V215" s="119"/>
      <c r="AF215" s="119"/>
      <c r="AP215" s="119"/>
      <c r="AZ215" s="119"/>
      <c r="BJ215" s="119"/>
      <c r="BT215" s="119"/>
      <c r="CD215" s="119"/>
      <c r="CN215" s="119"/>
      <c r="CX215" s="119"/>
      <c r="DH215" s="119"/>
      <c r="DR215" s="119"/>
      <c r="EB215" s="119"/>
      <c r="EL215" s="119"/>
      <c r="EV215" s="119"/>
      <c r="FF215" s="119"/>
      <c r="FP215" s="119"/>
      <c r="FZ215" s="119"/>
      <c r="GJ215" s="119"/>
      <c r="GT215" s="119"/>
      <c r="HD215" s="119"/>
      <c r="HN215" s="119"/>
      <c r="HX215" s="119"/>
    </row>
    <row xmlns:x14ac="http://schemas.microsoft.com/office/spreadsheetml/2009/9/ac" r="216" s="3" customFormat="true" x14ac:dyDescent="0.25">
      <c r="A216" s="368"/>
      <c r="B216" s="119"/>
      <c r="L216" s="119"/>
      <c r="V216" s="119"/>
      <c r="AF216" s="119"/>
      <c r="AP216" s="119"/>
      <c r="AZ216" s="119"/>
      <c r="BJ216" s="119"/>
      <c r="BT216" s="119"/>
      <c r="CD216" s="119"/>
      <c r="CN216" s="119"/>
      <c r="CX216" s="119"/>
      <c r="DH216" s="119"/>
      <c r="DR216" s="119"/>
      <c r="EB216" s="119"/>
      <c r="EL216" s="119"/>
      <c r="EV216" s="119"/>
      <c r="FF216" s="119"/>
      <c r="FP216" s="119"/>
      <c r="FZ216" s="119"/>
      <c r="GJ216" s="119"/>
      <c r="GT216" s="119"/>
      <c r="HD216" s="119"/>
      <c r="HN216" s="119"/>
      <c r="HX216" s="119"/>
    </row>
    <row xmlns:x14ac="http://schemas.microsoft.com/office/spreadsheetml/2009/9/ac" r="217" s="3" customFormat="true" x14ac:dyDescent="0.25">
      <c r="A217" s="368"/>
      <c r="B217" s="119"/>
      <c r="L217" s="119"/>
      <c r="V217" s="119"/>
      <c r="AF217" s="119"/>
      <c r="AP217" s="119"/>
      <c r="AZ217" s="119"/>
      <c r="BJ217" s="119"/>
      <c r="BT217" s="119"/>
      <c r="CD217" s="119"/>
      <c r="CN217" s="119"/>
      <c r="CX217" s="119"/>
      <c r="DH217" s="119"/>
      <c r="DR217" s="119"/>
      <c r="EB217" s="119"/>
      <c r="EL217" s="119"/>
      <c r="EV217" s="119"/>
      <c r="FF217" s="119"/>
      <c r="FP217" s="119"/>
      <c r="FZ217" s="119"/>
      <c r="GJ217" s="119"/>
      <c r="GT217" s="119"/>
      <c r="HD217" s="119"/>
      <c r="HN217" s="119"/>
      <c r="HX217" s="119"/>
    </row>
    <row xmlns:x14ac="http://schemas.microsoft.com/office/spreadsheetml/2009/9/ac" r="218" s="3" customFormat="true" x14ac:dyDescent="0.25">
      <c r="A218" s="368"/>
      <c r="B218" s="119"/>
      <c r="L218" s="119"/>
      <c r="V218" s="119"/>
      <c r="AF218" s="119"/>
      <c r="AP218" s="119"/>
      <c r="AZ218" s="119"/>
      <c r="BJ218" s="119"/>
      <c r="BT218" s="119"/>
      <c r="CD218" s="119"/>
      <c r="CN218" s="119"/>
      <c r="CX218" s="119"/>
      <c r="DH218" s="119"/>
      <c r="DR218" s="119"/>
      <c r="EB218" s="119"/>
      <c r="EL218" s="119"/>
      <c r="EV218" s="119"/>
      <c r="FF218" s="119"/>
      <c r="FP218" s="119"/>
      <c r="FZ218" s="119"/>
      <c r="GJ218" s="119"/>
      <c r="GT218" s="119"/>
      <c r="HD218" s="119"/>
      <c r="HN218" s="119"/>
      <c r="HX218" s="119"/>
    </row>
    <row xmlns:x14ac="http://schemas.microsoft.com/office/spreadsheetml/2009/9/ac" r="219" s="3" customFormat="true" x14ac:dyDescent="0.25">
      <c r="A219" s="368"/>
      <c r="B219" s="119"/>
      <c r="L219" s="119"/>
      <c r="V219" s="119"/>
      <c r="AF219" s="119"/>
      <c r="AP219" s="119"/>
      <c r="AZ219" s="119"/>
      <c r="BJ219" s="119"/>
      <c r="BT219" s="119"/>
      <c r="CD219" s="119"/>
      <c r="CN219" s="119"/>
      <c r="CX219" s="119"/>
      <c r="DH219" s="119"/>
      <c r="DR219" s="119"/>
      <c r="EB219" s="119"/>
      <c r="EL219" s="119"/>
      <c r="EV219" s="119"/>
      <c r="FF219" s="119"/>
      <c r="FP219" s="119"/>
      <c r="FZ219" s="119"/>
      <c r="GJ219" s="119"/>
      <c r="GT219" s="119"/>
      <c r="HD219" s="119"/>
      <c r="HN219" s="119"/>
      <c r="HX219" s="119"/>
    </row>
    <row xmlns:x14ac="http://schemas.microsoft.com/office/spreadsheetml/2009/9/ac" r="220" s="3" customFormat="true" x14ac:dyDescent="0.25">
      <c r="A220" s="368"/>
      <c r="B220" s="119"/>
      <c r="L220" s="119"/>
      <c r="V220" s="119"/>
      <c r="AF220" s="119"/>
      <c r="AP220" s="119"/>
      <c r="AZ220" s="119"/>
      <c r="BJ220" s="119"/>
      <c r="BT220" s="119"/>
      <c r="CD220" s="119"/>
      <c r="CN220" s="119"/>
      <c r="CX220" s="119"/>
      <c r="DH220" s="119"/>
      <c r="DR220" s="119"/>
      <c r="EB220" s="119"/>
      <c r="EL220" s="119"/>
      <c r="EV220" s="119"/>
      <c r="FF220" s="119"/>
      <c r="FP220" s="119"/>
      <c r="FZ220" s="119"/>
      <c r="GJ220" s="119"/>
      <c r="GT220" s="119"/>
      <c r="HD220" s="119"/>
      <c r="HN220" s="119"/>
      <c r="HX220" s="119"/>
    </row>
    <row xmlns:x14ac="http://schemas.microsoft.com/office/spreadsheetml/2009/9/ac" r="221" s="3" customFormat="true" x14ac:dyDescent="0.25">
      <c r="A221" s="368"/>
      <c r="B221" s="119"/>
      <c r="L221" s="119"/>
      <c r="V221" s="119"/>
      <c r="AF221" s="119"/>
      <c r="AP221" s="119"/>
      <c r="AZ221" s="119"/>
      <c r="BJ221" s="119"/>
      <c r="BT221" s="119"/>
      <c r="CD221" s="119"/>
      <c r="CN221" s="119"/>
      <c r="CX221" s="119"/>
      <c r="DH221" s="119"/>
      <c r="DR221" s="119"/>
      <c r="EB221" s="119"/>
      <c r="EL221" s="119"/>
      <c r="EV221" s="119"/>
      <c r="FF221" s="119"/>
      <c r="FP221" s="119"/>
      <c r="FZ221" s="119"/>
      <c r="GJ221" s="119"/>
      <c r="GT221" s="119"/>
      <c r="HD221" s="119"/>
      <c r="HN221" s="119"/>
      <c r="HX221" s="119"/>
    </row>
    <row xmlns:x14ac="http://schemas.microsoft.com/office/spreadsheetml/2009/9/ac" r="222" s="3" customFormat="true" x14ac:dyDescent="0.25">
      <c r="A222" s="368"/>
      <c r="B222" s="119"/>
      <c r="L222" s="119"/>
      <c r="V222" s="119"/>
      <c r="AF222" s="119"/>
      <c r="AP222" s="119"/>
      <c r="AZ222" s="119"/>
      <c r="BJ222" s="119"/>
      <c r="BT222" s="119"/>
      <c r="CD222" s="119"/>
      <c r="CN222" s="119"/>
      <c r="CX222" s="119"/>
      <c r="DH222" s="119"/>
      <c r="DR222" s="119"/>
      <c r="EB222" s="119"/>
      <c r="EL222" s="119"/>
      <c r="EV222" s="119"/>
      <c r="FF222" s="119"/>
      <c r="FP222" s="119"/>
      <c r="FZ222" s="119"/>
      <c r="GJ222" s="119"/>
      <c r="GT222" s="119"/>
      <c r="HD222" s="119"/>
      <c r="HN222" s="119"/>
      <c r="HX222" s="119"/>
    </row>
    <row xmlns:x14ac="http://schemas.microsoft.com/office/spreadsheetml/2009/9/ac" r="223" s="3" customFormat="true" x14ac:dyDescent="0.25">
      <c r="A223" s="368"/>
      <c r="B223" s="119"/>
      <c r="L223" s="119"/>
      <c r="V223" s="119"/>
      <c r="AF223" s="119"/>
      <c r="AP223" s="119"/>
      <c r="AZ223" s="119"/>
      <c r="BJ223" s="119"/>
      <c r="BT223" s="119"/>
      <c r="CD223" s="119"/>
      <c r="CN223" s="119"/>
      <c r="CX223" s="119"/>
      <c r="DH223" s="119"/>
      <c r="DR223" s="119"/>
      <c r="EB223" s="119"/>
      <c r="EL223" s="119"/>
      <c r="EV223" s="119"/>
      <c r="FF223" s="119"/>
      <c r="FP223" s="119"/>
      <c r="FZ223" s="119"/>
      <c r="GJ223" s="119"/>
      <c r="GT223" s="119"/>
      <c r="HD223" s="119"/>
      <c r="HN223" s="119"/>
      <c r="HX223" s="119"/>
    </row>
    <row xmlns:x14ac="http://schemas.microsoft.com/office/spreadsheetml/2009/9/ac" r="224" s="3" customFormat="true" x14ac:dyDescent="0.25">
      <c r="A224" s="368"/>
      <c r="B224" s="119"/>
      <c r="L224" s="119"/>
      <c r="V224" s="119"/>
      <c r="AF224" s="119"/>
      <c r="AP224" s="119"/>
      <c r="AZ224" s="119"/>
      <c r="BJ224" s="119"/>
      <c r="BT224" s="119"/>
      <c r="CD224" s="119"/>
      <c r="CN224" s="119"/>
      <c r="CX224" s="119"/>
      <c r="DH224" s="119"/>
      <c r="DR224" s="119"/>
      <c r="EB224" s="119"/>
      <c r="EL224" s="119"/>
      <c r="EV224" s="119"/>
      <c r="FF224" s="119"/>
      <c r="FP224" s="119"/>
      <c r="FZ224" s="119"/>
      <c r="GJ224" s="119"/>
      <c r="GT224" s="119"/>
      <c r="HD224" s="119"/>
      <c r="HN224" s="119"/>
      <c r="HX224" s="119"/>
    </row>
    <row xmlns:x14ac="http://schemas.microsoft.com/office/spreadsheetml/2009/9/ac" r="225" s="3" customFormat="true" x14ac:dyDescent="0.25">
      <c r="A225" s="368"/>
      <c r="B225" s="119"/>
      <c r="L225" s="119"/>
      <c r="V225" s="119"/>
      <c r="AF225" s="119"/>
      <c r="AP225" s="119"/>
      <c r="AZ225" s="119"/>
      <c r="BJ225" s="119"/>
      <c r="BT225" s="119"/>
      <c r="CD225" s="119"/>
      <c r="CN225" s="119"/>
      <c r="CX225" s="119"/>
      <c r="DH225" s="119"/>
      <c r="DR225" s="119"/>
      <c r="EB225" s="119"/>
      <c r="EL225" s="119"/>
      <c r="EV225" s="119"/>
      <c r="FF225" s="119"/>
      <c r="FP225" s="119"/>
      <c r="FZ225" s="119"/>
      <c r="GJ225" s="119"/>
      <c r="GT225" s="119"/>
      <c r="HD225" s="119"/>
      <c r="HN225" s="119"/>
      <c r="HX225" s="119"/>
    </row>
    <row xmlns:x14ac="http://schemas.microsoft.com/office/spreadsheetml/2009/9/ac" r="226" s="3" customFormat="true" x14ac:dyDescent="0.25">
      <c r="A226" s="368"/>
      <c r="B226" s="119"/>
      <c r="L226" s="119"/>
      <c r="V226" s="119"/>
      <c r="AF226" s="119"/>
      <c r="AP226" s="119"/>
      <c r="AZ226" s="119"/>
      <c r="BJ226" s="119"/>
      <c r="BT226" s="119"/>
      <c r="CD226" s="119"/>
      <c r="CN226" s="119"/>
      <c r="CX226" s="119"/>
      <c r="DH226" s="119"/>
      <c r="DR226" s="119"/>
      <c r="EB226" s="119"/>
      <c r="EL226" s="119"/>
      <c r="EV226" s="119"/>
      <c r="FF226" s="119"/>
      <c r="FP226" s="119"/>
      <c r="FZ226" s="119"/>
      <c r="GJ226" s="119"/>
      <c r="GT226" s="119"/>
      <c r="HD226" s="119"/>
      <c r="HN226" s="119"/>
      <c r="HX226" s="119"/>
    </row>
    <row xmlns:x14ac="http://schemas.microsoft.com/office/spreadsheetml/2009/9/ac" r="227" s="3" customFormat="true" x14ac:dyDescent="0.25">
      <c r="A227" s="368"/>
      <c r="B227" s="119"/>
      <c r="L227" s="119"/>
      <c r="V227" s="119"/>
      <c r="AF227" s="119"/>
      <c r="AP227" s="119"/>
      <c r="AZ227" s="119"/>
      <c r="BJ227" s="119"/>
      <c r="BT227" s="119"/>
      <c r="CD227" s="119"/>
      <c r="CN227" s="119"/>
      <c r="CX227" s="119"/>
      <c r="DH227" s="119"/>
      <c r="DR227" s="119"/>
      <c r="EB227" s="119"/>
      <c r="EL227" s="119"/>
      <c r="EV227" s="119"/>
      <c r="FF227" s="119"/>
      <c r="FP227" s="119"/>
      <c r="FZ227" s="119"/>
      <c r="GJ227" s="119"/>
      <c r="GT227" s="119"/>
      <c r="HD227" s="119"/>
      <c r="HN227" s="119"/>
      <c r="HX227" s="119"/>
    </row>
    <row xmlns:x14ac="http://schemas.microsoft.com/office/spreadsheetml/2009/9/ac" r="228" s="3" customFormat="true" x14ac:dyDescent="0.25">
      <c r="A228" s="368"/>
      <c r="B228" s="119"/>
      <c r="L228" s="119"/>
      <c r="V228" s="119"/>
      <c r="AF228" s="119"/>
      <c r="AP228" s="119"/>
      <c r="AZ228" s="119"/>
      <c r="BJ228" s="119"/>
      <c r="BT228" s="119"/>
      <c r="CD228" s="119"/>
      <c r="CN228" s="119"/>
      <c r="CX228" s="119"/>
      <c r="DH228" s="119"/>
      <c r="DR228" s="119"/>
      <c r="EB228" s="119"/>
      <c r="EL228" s="119"/>
      <c r="EV228" s="119"/>
      <c r="FF228" s="119"/>
      <c r="FP228" s="119"/>
      <c r="FZ228" s="119"/>
      <c r="GJ228" s="119"/>
      <c r="GT228" s="119"/>
      <c r="HD228" s="119"/>
      <c r="HN228" s="119"/>
      <c r="HX228" s="119"/>
    </row>
    <row xmlns:x14ac="http://schemas.microsoft.com/office/spreadsheetml/2009/9/ac" r="229" s="3" customFormat="true" x14ac:dyDescent="0.25">
      <c r="A229" s="368"/>
      <c r="B229" s="119"/>
      <c r="L229" s="119"/>
      <c r="V229" s="119"/>
      <c r="AF229" s="119"/>
      <c r="AP229" s="119"/>
      <c r="AZ229" s="119"/>
      <c r="BJ229" s="119"/>
      <c r="BT229" s="119"/>
      <c r="CD229" s="119"/>
      <c r="CN229" s="119"/>
      <c r="CX229" s="119"/>
      <c r="DH229" s="119"/>
      <c r="DR229" s="119"/>
      <c r="EB229" s="119"/>
      <c r="EL229" s="119"/>
      <c r="EV229" s="119"/>
      <c r="FF229" s="119"/>
      <c r="FP229" s="119"/>
      <c r="FZ229" s="119"/>
      <c r="GJ229" s="119"/>
      <c r="GT229" s="119"/>
      <c r="HD229" s="119"/>
      <c r="HN229" s="119"/>
      <c r="HX229" s="119"/>
    </row>
    <row xmlns:x14ac="http://schemas.microsoft.com/office/spreadsheetml/2009/9/ac" r="230" s="3" customFormat="true" x14ac:dyDescent="0.25">
      <c r="A230" s="368"/>
      <c r="B230" s="119"/>
      <c r="L230" s="119"/>
      <c r="V230" s="119"/>
      <c r="AF230" s="119"/>
      <c r="AP230" s="119"/>
      <c r="AZ230" s="119"/>
      <c r="BJ230" s="119"/>
      <c r="BT230" s="119"/>
      <c r="CD230" s="119"/>
      <c r="CN230" s="119"/>
      <c r="CX230" s="119"/>
      <c r="DH230" s="119"/>
      <c r="DR230" s="119"/>
      <c r="EB230" s="119"/>
      <c r="EL230" s="119"/>
      <c r="EV230" s="119"/>
      <c r="FF230" s="119"/>
      <c r="FP230" s="119"/>
      <c r="FZ230" s="119"/>
      <c r="GJ230" s="119"/>
      <c r="GT230" s="119"/>
      <c r="HD230" s="119"/>
      <c r="HN230" s="119"/>
      <c r="HX230" s="119"/>
    </row>
    <row xmlns:x14ac="http://schemas.microsoft.com/office/spreadsheetml/2009/9/ac" r="231" s="3" customFormat="true" x14ac:dyDescent="0.25">
      <c r="A231" s="368"/>
      <c r="B231" s="119"/>
      <c r="L231" s="119"/>
      <c r="V231" s="119"/>
      <c r="AF231" s="119"/>
      <c r="AP231" s="119"/>
      <c r="AZ231" s="119"/>
      <c r="BJ231" s="119"/>
      <c r="BT231" s="119"/>
      <c r="CD231" s="119"/>
      <c r="CN231" s="119"/>
      <c r="CX231" s="119"/>
      <c r="DH231" s="119"/>
      <c r="DR231" s="119"/>
      <c r="EB231" s="119"/>
      <c r="EL231" s="119"/>
      <c r="EV231" s="119"/>
      <c r="FF231" s="119"/>
      <c r="FP231" s="119"/>
      <c r="FZ231" s="119"/>
      <c r="GJ231" s="119"/>
      <c r="GT231" s="119"/>
      <c r="HD231" s="119"/>
      <c r="HN231" s="119"/>
      <c r="HX231" s="119"/>
    </row>
    <row xmlns:x14ac="http://schemas.microsoft.com/office/spreadsheetml/2009/9/ac" r="232" s="3" customFormat="true" x14ac:dyDescent="0.25">
      <c r="A232" s="368"/>
      <c r="B232" s="119"/>
      <c r="L232" s="119"/>
      <c r="V232" s="119"/>
      <c r="AF232" s="119"/>
      <c r="AP232" s="119"/>
      <c r="AZ232" s="119"/>
      <c r="BJ232" s="119"/>
      <c r="BT232" s="119"/>
      <c r="CD232" s="119"/>
      <c r="CN232" s="119"/>
      <c r="CX232" s="119"/>
      <c r="DH232" s="119"/>
      <c r="DR232" s="119"/>
      <c r="EB232" s="119"/>
      <c r="EL232" s="119"/>
      <c r="EV232" s="119"/>
      <c r="FF232" s="119"/>
      <c r="FP232" s="119"/>
      <c r="FZ232" s="119"/>
      <c r="GJ232" s="119"/>
      <c r="GT232" s="119"/>
      <c r="HD232" s="119"/>
      <c r="HN232" s="119"/>
      <c r="HX232" s="119"/>
    </row>
    <row xmlns:x14ac="http://schemas.microsoft.com/office/spreadsheetml/2009/9/ac" r="233" s="3" customFormat="true" x14ac:dyDescent="0.25">
      <c r="A233" s="368"/>
      <c r="B233" s="119"/>
      <c r="L233" s="119"/>
      <c r="V233" s="119"/>
      <c r="AF233" s="119"/>
      <c r="AP233" s="119"/>
      <c r="AZ233" s="119"/>
      <c r="BJ233" s="119"/>
      <c r="BT233" s="119"/>
      <c r="CD233" s="119"/>
      <c r="CN233" s="119"/>
      <c r="CX233" s="119"/>
      <c r="DH233" s="119"/>
      <c r="DR233" s="119"/>
      <c r="EB233" s="119"/>
      <c r="EL233" s="119"/>
      <c r="EV233" s="119"/>
      <c r="FF233" s="119"/>
      <c r="FP233" s="119"/>
      <c r="FZ233" s="119"/>
      <c r="GJ233" s="119"/>
      <c r="GT233" s="119"/>
      <c r="HD233" s="119"/>
      <c r="HN233" s="119"/>
      <c r="HX233" s="119"/>
    </row>
    <row xmlns:x14ac="http://schemas.microsoft.com/office/spreadsheetml/2009/9/ac" r="234" s="3" customFormat="true" x14ac:dyDescent="0.25">
      <c r="A234" s="368"/>
      <c r="B234" s="119"/>
      <c r="L234" s="119"/>
      <c r="V234" s="119"/>
      <c r="AF234" s="119"/>
      <c r="AP234" s="119"/>
      <c r="AZ234" s="119"/>
      <c r="BJ234" s="119"/>
      <c r="BT234" s="119"/>
      <c r="CD234" s="119"/>
      <c r="CN234" s="119"/>
      <c r="CX234" s="119"/>
      <c r="DH234" s="119"/>
      <c r="DR234" s="119"/>
      <c r="EB234" s="119"/>
      <c r="EL234" s="119"/>
      <c r="EV234" s="119"/>
      <c r="FF234" s="119"/>
      <c r="FP234" s="119"/>
      <c r="FZ234" s="119"/>
      <c r="GJ234" s="119"/>
      <c r="GT234" s="119"/>
      <c r="HD234" s="119"/>
      <c r="HN234" s="119"/>
      <c r="HX234" s="119"/>
    </row>
    <row xmlns:x14ac="http://schemas.microsoft.com/office/spreadsheetml/2009/9/ac" r="235" s="3" customFormat="true" x14ac:dyDescent="0.25">
      <c r="A235" s="368"/>
      <c r="B235" s="119"/>
      <c r="L235" s="119"/>
      <c r="V235" s="119"/>
      <c r="AF235" s="119"/>
      <c r="AP235" s="119"/>
      <c r="AZ235" s="119"/>
      <c r="BJ235" s="119"/>
      <c r="BT235" s="119"/>
      <c r="CD235" s="119"/>
      <c r="CN235" s="119"/>
      <c r="CX235" s="119"/>
      <c r="DH235" s="119"/>
      <c r="DR235" s="119"/>
      <c r="EB235" s="119"/>
      <c r="EL235" s="119"/>
      <c r="EV235" s="119"/>
      <c r="FF235" s="119"/>
      <c r="FP235" s="119"/>
      <c r="FZ235" s="119"/>
      <c r="GJ235" s="119"/>
      <c r="GT235" s="119"/>
      <c r="HD235" s="119"/>
      <c r="HN235" s="119"/>
      <c r="HX235" s="119"/>
    </row>
    <row xmlns:x14ac="http://schemas.microsoft.com/office/spreadsheetml/2009/9/ac" r="236" s="3" customFormat="true" x14ac:dyDescent="0.25">
      <c r="A236" s="368"/>
      <c r="B236" s="119"/>
      <c r="L236" s="119"/>
      <c r="V236" s="119"/>
      <c r="AF236" s="119"/>
      <c r="AP236" s="119"/>
      <c r="AZ236" s="119"/>
      <c r="BJ236" s="119"/>
      <c r="BT236" s="119"/>
      <c r="CD236" s="119"/>
      <c r="CN236" s="119"/>
      <c r="CX236" s="119"/>
      <c r="DH236" s="119"/>
      <c r="DR236" s="119"/>
      <c r="EB236" s="119"/>
      <c r="EL236" s="119"/>
      <c r="EV236" s="119"/>
      <c r="FF236" s="119"/>
      <c r="FP236" s="119"/>
      <c r="FZ236" s="119"/>
      <c r="GJ236" s="119"/>
      <c r="GT236" s="119"/>
      <c r="HD236" s="119"/>
      <c r="HN236" s="119"/>
      <c r="HX236" s="119"/>
    </row>
    <row xmlns:x14ac="http://schemas.microsoft.com/office/spreadsheetml/2009/9/ac" r="237" s="3" customFormat="true" x14ac:dyDescent="0.25">
      <c r="A237" s="368"/>
      <c r="B237" s="119"/>
      <c r="L237" s="119"/>
      <c r="V237" s="119"/>
      <c r="AF237" s="119"/>
      <c r="AP237" s="119"/>
      <c r="AZ237" s="119"/>
      <c r="BJ237" s="119"/>
      <c r="BT237" s="119"/>
      <c r="CD237" s="119"/>
      <c r="CN237" s="119"/>
      <c r="CX237" s="119"/>
      <c r="DH237" s="119"/>
      <c r="DR237" s="119"/>
      <c r="EB237" s="119"/>
      <c r="EL237" s="119"/>
      <c r="EV237" s="119"/>
      <c r="FF237" s="119"/>
      <c r="FP237" s="119"/>
      <c r="FZ237" s="119"/>
      <c r="GJ237" s="119"/>
      <c r="GT237" s="119"/>
      <c r="HD237" s="119"/>
      <c r="HN237" s="119"/>
      <c r="HX237" s="119"/>
    </row>
    <row xmlns:x14ac="http://schemas.microsoft.com/office/spreadsheetml/2009/9/ac" r="238" s="3" customFormat="true" x14ac:dyDescent="0.25">
      <c r="A238" s="368"/>
      <c r="B238" s="119"/>
      <c r="L238" s="119"/>
      <c r="V238" s="119"/>
      <c r="AF238" s="119"/>
      <c r="AP238" s="119"/>
      <c r="AZ238" s="119"/>
      <c r="BJ238" s="119"/>
      <c r="BT238" s="119"/>
      <c r="CD238" s="119"/>
      <c r="CN238" s="119"/>
      <c r="CX238" s="119"/>
      <c r="DH238" s="119"/>
      <c r="DR238" s="119"/>
      <c r="EB238" s="119"/>
      <c r="EL238" s="119"/>
      <c r="EV238" s="119"/>
      <c r="FF238" s="119"/>
      <c r="FP238" s="119"/>
      <c r="FZ238" s="119"/>
      <c r="GJ238" s="119"/>
      <c r="GT238" s="119"/>
      <c r="HD238" s="119"/>
      <c r="HN238" s="119"/>
      <c r="HX238" s="119"/>
    </row>
    <row xmlns:x14ac="http://schemas.microsoft.com/office/spreadsheetml/2009/9/ac" r="239" s="3" customFormat="true" x14ac:dyDescent="0.25">
      <c r="A239" s="368"/>
      <c r="B239" s="119"/>
      <c r="L239" s="119"/>
      <c r="V239" s="119"/>
      <c r="AF239" s="119"/>
      <c r="AP239" s="119"/>
      <c r="AZ239" s="119"/>
      <c r="BJ239" s="119"/>
      <c r="BT239" s="119"/>
      <c r="CD239" s="119"/>
      <c r="CN239" s="119"/>
      <c r="CX239" s="119"/>
      <c r="DH239" s="119"/>
      <c r="DR239" s="119"/>
      <c r="EB239" s="119"/>
      <c r="EL239" s="119"/>
      <c r="EV239" s="119"/>
      <c r="FF239" s="119"/>
      <c r="FP239" s="119"/>
      <c r="FZ239" s="119"/>
      <c r="GJ239" s="119"/>
      <c r="GT239" s="119"/>
      <c r="HD239" s="119"/>
      <c r="HN239" s="119"/>
      <c r="HX239" s="119"/>
    </row>
    <row xmlns:x14ac="http://schemas.microsoft.com/office/spreadsheetml/2009/9/ac" r="240" s="3" customFormat="true" x14ac:dyDescent="0.25">
      <c r="A240" s="368"/>
      <c r="B240" s="119"/>
      <c r="L240" s="119"/>
      <c r="V240" s="119"/>
      <c r="AF240" s="119"/>
      <c r="AP240" s="119"/>
      <c r="AZ240" s="119"/>
      <c r="BJ240" s="119"/>
      <c r="BT240" s="119"/>
      <c r="CD240" s="119"/>
      <c r="CN240" s="119"/>
      <c r="CX240" s="119"/>
      <c r="DH240" s="119"/>
      <c r="DR240" s="119"/>
      <c r="EB240" s="119"/>
      <c r="EL240" s="119"/>
      <c r="EV240" s="119"/>
      <c r="FF240" s="119"/>
      <c r="FP240" s="119"/>
      <c r="FZ240" s="119"/>
      <c r="GJ240" s="119"/>
      <c r="GT240" s="119"/>
      <c r="HD240" s="119"/>
      <c r="HN240" s="119"/>
      <c r="HX240" s="119"/>
    </row>
    <row xmlns:x14ac="http://schemas.microsoft.com/office/spreadsheetml/2009/9/ac" r="241" s="3" customFormat="true" x14ac:dyDescent="0.25">
      <c r="A241" s="368"/>
      <c r="B241" s="119"/>
      <c r="L241" s="119"/>
      <c r="V241" s="119"/>
      <c r="AF241" s="119"/>
      <c r="AP241" s="119"/>
      <c r="AZ241" s="119"/>
      <c r="BJ241" s="119"/>
      <c r="BT241" s="119"/>
      <c r="CD241" s="119"/>
      <c r="CN241" s="119"/>
      <c r="CX241" s="119"/>
      <c r="DH241" s="119"/>
      <c r="DR241" s="119"/>
      <c r="EB241" s="119"/>
      <c r="EL241" s="119"/>
      <c r="EV241" s="119"/>
      <c r="FF241" s="119"/>
      <c r="FP241" s="119"/>
      <c r="FZ241" s="119"/>
      <c r="GJ241" s="119"/>
      <c r="GT241" s="119"/>
      <c r="HD241" s="119"/>
      <c r="HN241" s="119"/>
      <c r="HX241" s="119"/>
    </row>
    <row xmlns:x14ac="http://schemas.microsoft.com/office/spreadsheetml/2009/9/ac" r="242" s="3" customFormat="true" x14ac:dyDescent="0.25">
      <c r="A242" s="368"/>
      <c r="B242" s="119"/>
      <c r="L242" s="119"/>
      <c r="V242" s="119"/>
      <c r="AF242" s="119"/>
      <c r="AP242" s="119"/>
      <c r="AZ242" s="119"/>
      <c r="BJ242" s="119"/>
      <c r="BT242" s="119"/>
      <c r="CD242" s="119"/>
      <c r="CN242" s="119"/>
      <c r="CX242" s="119"/>
      <c r="DH242" s="119"/>
      <c r="DR242" s="119"/>
      <c r="EB242" s="119"/>
      <c r="EL242" s="119"/>
      <c r="EV242" s="119"/>
      <c r="FF242" s="119"/>
      <c r="FP242" s="119"/>
      <c r="FZ242" s="119"/>
      <c r="GJ242" s="119"/>
      <c r="GT242" s="119"/>
      <c r="HD242" s="119"/>
      <c r="HN242" s="119"/>
      <c r="HX242" s="119"/>
    </row>
    <row xmlns:x14ac="http://schemas.microsoft.com/office/spreadsheetml/2009/9/ac" r="243" s="3" customFormat="true" x14ac:dyDescent="0.25">
      <c r="A243" s="368"/>
      <c r="B243" s="119"/>
      <c r="L243" s="119"/>
      <c r="V243" s="119"/>
      <c r="AF243" s="119"/>
      <c r="AP243" s="119"/>
      <c r="AZ243" s="119"/>
      <c r="BJ243" s="119"/>
      <c r="BT243" s="119"/>
      <c r="CD243" s="119"/>
      <c r="CN243" s="119"/>
      <c r="CX243" s="119"/>
      <c r="DH243" s="119"/>
      <c r="DR243" s="119"/>
      <c r="EB243" s="119"/>
      <c r="EL243" s="119"/>
      <c r="EV243" s="119"/>
      <c r="FF243" s="119"/>
      <c r="FP243" s="119"/>
      <c r="FZ243" s="119"/>
      <c r="GJ243" s="119"/>
      <c r="GT243" s="119"/>
      <c r="HD243" s="119"/>
      <c r="HN243" s="119"/>
      <c r="HX243" s="119"/>
    </row>
    <row xmlns:x14ac="http://schemas.microsoft.com/office/spreadsheetml/2009/9/ac" r="244" s="3" customFormat="true" x14ac:dyDescent="0.25">
      <c r="A244" s="368"/>
      <c r="B244" s="119"/>
      <c r="L244" s="119"/>
      <c r="V244" s="119"/>
      <c r="AF244" s="119"/>
      <c r="AP244" s="119"/>
      <c r="AZ244" s="119"/>
      <c r="BJ244" s="119"/>
      <c r="BT244" s="119"/>
      <c r="CD244" s="119"/>
      <c r="CN244" s="119"/>
      <c r="CX244" s="119"/>
      <c r="DH244" s="119"/>
      <c r="DR244" s="119"/>
      <c r="EB244" s="119"/>
      <c r="EL244" s="119"/>
      <c r="EV244" s="119"/>
      <c r="FF244" s="119"/>
      <c r="FP244" s="119"/>
      <c r="FZ244" s="119"/>
      <c r="GJ244" s="119"/>
      <c r="GT244" s="119"/>
      <c r="HD244" s="119"/>
      <c r="HN244" s="119"/>
      <c r="HX244" s="119"/>
    </row>
    <row xmlns:x14ac="http://schemas.microsoft.com/office/spreadsheetml/2009/9/ac" r="245" s="3" customFormat="true" x14ac:dyDescent="0.25">
      <c r="A245" s="368"/>
      <c r="B245" s="119"/>
      <c r="L245" s="119"/>
      <c r="V245" s="119"/>
      <c r="AF245" s="119"/>
      <c r="AP245" s="119"/>
      <c r="AZ245" s="119"/>
      <c r="BJ245" s="119"/>
      <c r="BT245" s="119"/>
      <c r="CD245" s="119"/>
      <c r="CN245" s="119"/>
      <c r="CX245" s="119"/>
      <c r="DH245" s="119"/>
      <c r="DR245" s="119"/>
      <c r="EB245" s="119"/>
      <c r="EL245" s="119"/>
      <c r="EV245" s="119"/>
      <c r="FF245" s="119"/>
      <c r="FP245" s="119"/>
      <c r="FZ245" s="119"/>
      <c r="GJ245" s="119"/>
      <c r="GT245" s="119"/>
      <c r="HD245" s="119"/>
      <c r="HN245" s="119"/>
      <c r="HX245" s="119"/>
    </row>
    <row xmlns:x14ac="http://schemas.microsoft.com/office/spreadsheetml/2009/9/ac" r="246" s="3" customFormat="true" x14ac:dyDescent="0.25">
      <c r="A246" s="368"/>
      <c r="B246" s="119"/>
      <c r="L246" s="119"/>
      <c r="V246" s="119"/>
      <c r="AF246" s="119"/>
      <c r="AP246" s="119"/>
      <c r="AZ246" s="119"/>
      <c r="BJ246" s="119"/>
      <c r="BT246" s="119"/>
      <c r="CD246" s="119"/>
      <c r="CN246" s="119"/>
      <c r="CX246" s="119"/>
      <c r="DH246" s="119"/>
      <c r="DR246" s="119"/>
      <c r="EB246" s="119"/>
      <c r="EL246" s="119"/>
      <c r="EV246" s="119"/>
      <c r="FF246" s="119"/>
      <c r="FP246" s="119"/>
      <c r="FZ246" s="119"/>
      <c r="GJ246" s="119"/>
      <c r="GT246" s="119"/>
      <c r="HD246" s="119"/>
      <c r="HN246" s="119"/>
      <c r="HX246" s="119"/>
    </row>
    <row xmlns:x14ac="http://schemas.microsoft.com/office/spreadsheetml/2009/9/ac" r="247" s="3" customFormat="true" x14ac:dyDescent="0.25">
      <c r="A247" s="368"/>
      <c r="B247" s="119"/>
      <c r="L247" s="119"/>
      <c r="V247" s="119"/>
      <c r="AF247" s="119"/>
      <c r="AP247" s="119"/>
      <c r="AZ247" s="119"/>
      <c r="BJ247" s="119"/>
      <c r="BT247" s="119"/>
      <c r="CD247" s="119"/>
      <c r="CN247" s="119"/>
      <c r="CX247" s="119"/>
      <c r="DH247" s="119"/>
      <c r="DR247" s="119"/>
      <c r="EB247" s="119"/>
      <c r="EL247" s="119"/>
      <c r="EV247" s="119"/>
      <c r="FF247" s="119"/>
      <c r="FP247" s="119"/>
      <c r="FZ247" s="119"/>
      <c r="GJ247" s="119"/>
      <c r="GT247" s="119"/>
      <c r="HD247" s="119"/>
      <c r="HN247" s="119"/>
      <c r="HX247" s="119"/>
    </row>
    <row xmlns:x14ac="http://schemas.microsoft.com/office/spreadsheetml/2009/9/ac" r="248" s="3" customFormat="true" x14ac:dyDescent="0.25">
      <c r="A248" s="368"/>
      <c r="B248" s="119"/>
      <c r="L248" s="119"/>
      <c r="V248" s="119"/>
      <c r="AF248" s="119"/>
      <c r="AP248" s="119"/>
      <c r="AZ248" s="119"/>
      <c r="BJ248" s="119"/>
      <c r="BT248" s="119"/>
      <c r="CD248" s="119"/>
      <c r="CN248" s="119"/>
      <c r="CX248" s="119"/>
      <c r="DH248" s="119"/>
      <c r="DR248" s="119"/>
      <c r="EB248" s="119"/>
      <c r="EL248" s="119"/>
      <c r="EV248" s="119"/>
      <c r="FF248" s="119"/>
      <c r="FP248" s="119"/>
      <c r="FZ248" s="119"/>
      <c r="GJ248" s="119"/>
      <c r="GT248" s="119"/>
      <c r="HD248" s="119"/>
      <c r="HN248" s="119"/>
      <c r="HX248" s="119"/>
    </row>
    <row xmlns:x14ac="http://schemas.microsoft.com/office/spreadsheetml/2009/9/ac" r="249" s="3" customFormat="true" x14ac:dyDescent="0.25">
      <c r="A249" s="368"/>
      <c r="B249" s="119"/>
      <c r="L249" s="119"/>
      <c r="V249" s="119"/>
      <c r="AF249" s="119"/>
      <c r="AP249" s="119"/>
      <c r="AZ249" s="119"/>
      <c r="BJ249" s="119"/>
      <c r="BT249" s="119"/>
      <c r="CD249" s="119"/>
      <c r="CN249" s="119"/>
      <c r="CX249" s="119"/>
      <c r="DH249" s="119"/>
      <c r="DR249" s="119"/>
      <c r="EB249" s="119"/>
      <c r="EL249" s="119"/>
      <c r="EV249" s="119"/>
      <c r="FF249" s="119"/>
      <c r="FP249" s="119"/>
      <c r="FZ249" s="119"/>
      <c r="GJ249" s="119"/>
      <c r="GT249" s="119"/>
      <c r="HD249" s="119"/>
      <c r="HN249" s="119"/>
      <c r="HX249" s="119"/>
    </row>
    <row xmlns:x14ac="http://schemas.microsoft.com/office/spreadsheetml/2009/9/ac" r="250" s="3" customFormat="true" x14ac:dyDescent="0.25">
      <c r="A250" s="368"/>
      <c r="B250" s="119"/>
      <c r="L250" s="119"/>
      <c r="V250" s="119"/>
      <c r="AF250" s="119"/>
      <c r="AP250" s="119"/>
      <c r="AZ250" s="119"/>
      <c r="BJ250" s="119"/>
      <c r="BT250" s="119"/>
      <c r="CD250" s="119"/>
      <c r="CN250" s="119"/>
      <c r="CX250" s="119"/>
      <c r="DH250" s="119"/>
      <c r="DR250" s="119"/>
      <c r="EB250" s="119"/>
      <c r="EL250" s="119"/>
      <c r="EV250" s="119"/>
      <c r="FF250" s="119"/>
      <c r="FP250" s="119"/>
      <c r="FZ250" s="119"/>
      <c r="GJ250" s="119"/>
      <c r="GT250" s="119"/>
      <c r="HD250" s="119"/>
      <c r="HN250" s="119"/>
      <c r="HX250" s="119"/>
    </row>
    <row xmlns:x14ac="http://schemas.microsoft.com/office/spreadsheetml/2009/9/ac" r="251" s="3" customFormat="true" x14ac:dyDescent="0.25">
      <c r="A251" s="368"/>
      <c r="B251" s="119"/>
      <c r="L251" s="119"/>
      <c r="V251" s="119"/>
      <c r="AF251" s="119"/>
      <c r="AP251" s="119"/>
      <c r="AZ251" s="119"/>
      <c r="BJ251" s="119"/>
      <c r="BT251" s="119"/>
      <c r="CD251" s="119"/>
      <c r="CN251" s="119"/>
      <c r="CX251" s="119"/>
      <c r="DH251" s="119"/>
      <c r="DR251" s="119"/>
      <c r="EB251" s="119"/>
      <c r="EL251" s="119"/>
      <c r="EV251" s="119"/>
      <c r="FF251" s="119"/>
      <c r="FP251" s="119"/>
      <c r="FZ251" s="119"/>
      <c r="GJ251" s="119"/>
      <c r="GT251" s="119"/>
      <c r="HD251" s="119"/>
      <c r="HN251" s="119"/>
      <c r="HX251" s="119"/>
    </row>
    <row xmlns:x14ac="http://schemas.microsoft.com/office/spreadsheetml/2009/9/ac" r="252" s="3" customFormat="true" x14ac:dyDescent="0.25">
      <c r="A252" s="368"/>
      <c r="B252" s="119"/>
      <c r="L252" s="119"/>
      <c r="V252" s="119"/>
      <c r="AF252" s="119"/>
      <c r="AP252" s="119"/>
      <c r="AZ252" s="119"/>
      <c r="BJ252" s="119"/>
      <c r="BT252" s="119"/>
      <c r="CD252" s="119"/>
      <c r="CN252" s="119"/>
      <c r="CX252" s="119"/>
      <c r="DH252" s="119"/>
      <c r="DR252" s="119"/>
      <c r="EB252" s="119"/>
      <c r="EL252" s="119"/>
      <c r="EV252" s="119"/>
      <c r="FF252" s="119"/>
      <c r="FP252" s="119"/>
      <c r="FZ252" s="119"/>
      <c r="GJ252" s="119"/>
      <c r="GT252" s="119"/>
      <c r="HD252" s="119"/>
      <c r="HN252" s="119"/>
      <c r="HX252" s="119"/>
    </row>
    <row xmlns:x14ac="http://schemas.microsoft.com/office/spreadsheetml/2009/9/ac" r="253" s="3" customFormat="true" x14ac:dyDescent="0.25">
      <c r="A253" s="368"/>
      <c r="B253" s="119"/>
      <c r="L253" s="119"/>
      <c r="V253" s="119"/>
      <c r="AF253" s="119"/>
      <c r="AP253" s="119"/>
      <c r="AZ253" s="119"/>
      <c r="BJ253" s="119"/>
      <c r="BT253" s="119"/>
      <c r="CD253" s="119"/>
      <c r="CN253" s="119"/>
      <c r="CX253" s="119"/>
      <c r="DH253" s="119"/>
      <c r="DR253" s="119"/>
      <c r="EB253" s="119"/>
      <c r="EL253" s="119"/>
      <c r="EV253" s="119"/>
      <c r="FF253" s="119"/>
      <c r="FP253" s="119"/>
      <c r="FZ253" s="119"/>
      <c r="GJ253" s="119"/>
      <c r="GT253" s="119"/>
      <c r="HD253" s="119"/>
      <c r="HN253" s="119"/>
      <c r="HX253" s="119"/>
    </row>
    <row xmlns:x14ac="http://schemas.microsoft.com/office/spreadsheetml/2009/9/ac" r="254" s="3" customFormat="true" x14ac:dyDescent="0.25">
      <c r="A254" s="368"/>
      <c r="B254" s="119"/>
      <c r="L254" s="119"/>
      <c r="V254" s="119"/>
      <c r="AF254" s="119"/>
      <c r="AP254" s="119"/>
      <c r="AZ254" s="119"/>
      <c r="BJ254" s="119"/>
      <c r="BT254" s="119"/>
      <c r="CD254" s="119"/>
      <c r="CN254" s="119"/>
      <c r="CX254" s="119"/>
      <c r="DH254" s="119"/>
      <c r="DR254" s="119"/>
      <c r="EB254" s="119"/>
      <c r="EL254" s="119"/>
      <c r="EV254" s="119"/>
      <c r="FF254" s="119"/>
      <c r="FP254" s="119"/>
      <c r="FZ254" s="119"/>
      <c r="GJ254" s="119"/>
      <c r="GT254" s="119"/>
      <c r="HD254" s="119"/>
      <c r="HN254" s="119"/>
      <c r="HX254" s="119"/>
    </row>
    <row xmlns:x14ac="http://schemas.microsoft.com/office/spreadsheetml/2009/9/ac" r="255" s="3" customFormat="true" x14ac:dyDescent="0.25">
      <c r="A255" s="368"/>
      <c r="B255" s="119"/>
      <c r="L255" s="119"/>
      <c r="V255" s="119"/>
      <c r="AF255" s="119"/>
      <c r="AP255" s="119"/>
      <c r="AZ255" s="119"/>
      <c r="BJ255" s="119"/>
      <c r="BT255" s="119"/>
      <c r="CD255" s="119"/>
      <c r="CN255" s="119"/>
      <c r="CX255" s="119"/>
      <c r="DH255" s="119"/>
      <c r="DR255" s="119"/>
      <c r="EB255" s="119"/>
      <c r="EL255" s="119"/>
      <c r="EV255" s="119"/>
      <c r="FF255" s="119"/>
      <c r="FP255" s="119"/>
      <c r="FZ255" s="119"/>
      <c r="GJ255" s="119"/>
      <c r="GT255" s="119"/>
      <c r="HD255" s="119"/>
      <c r="HN255" s="119"/>
      <c r="HX255" s="119"/>
    </row>
    <row xmlns:x14ac="http://schemas.microsoft.com/office/spreadsheetml/2009/9/ac" r="256" s="3" customFormat="true" x14ac:dyDescent="0.25">
      <c r="A256" s="368"/>
      <c r="B256" s="119"/>
      <c r="L256" s="119"/>
      <c r="V256" s="119"/>
      <c r="AF256" s="119"/>
      <c r="AP256" s="119"/>
      <c r="AZ256" s="119"/>
      <c r="BJ256" s="119"/>
      <c r="BT256" s="119"/>
      <c r="CD256" s="119"/>
      <c r="CN256" s="119"/>
      <c r="CX256" s="119"/>
      <c r="DH256" s="119"/>
      <c r="DR256" s="119"/>
      <c r="EB256" s="119"/>
      <c r="EL256" s="119"/>
      <c r="EV256" s="119"/>
      <c r="FF256" s="119"/>
      <c r="FP256" s="119"/>
      <c r="FZ256" s="119"/>
      <c r="GJ256" s="119"/>
      <c r="GT256" s="119"/>
      <c r="HD256" s="119"/>
      <c r="HN256" s="119"/>
      <c r="HX256" s="119"/>
    </row>
    <row xmlns:x14ac="http://schemas.microsoft.com/office/spreadsheetml/2009/9/ac" r="257" s="3" customFormat="true" x14ac:dyDescent="0.25">
      <c r="A257" s="368"/>
      <c r="B257" s="119"/>
      <c r="L257" s="119"/>
      <c r="V257" s="119"/>
      <c r="AF257" s="119"/>
      <c r="AP257" s="119"/>
      <c r="AZ257" s="119"/>
      <c r="BJ257" s="119"/>
      <c r="BT257" s="119"/>
      <c r="CD257" s="119"/>
      <c r="CN257" s="119"/>
      <c r="CX257" s="119"/>
      <c r="DH257" s="119"/>
      <c r="DR257" s="119"/>
      <c r="EB257" s="119"/>
      <c r="EL257" s="119"/>
      <c r="EV257" s="119"/>
      <c r="FF257" s="119"/>
      <c r="FP257" s="119"/>
      <c r="FZ257" s="119"/>
      <c r="GJ257" s="119"/>
      <c r="GT257" s="119"/>
      <c r="HD257" s="119"/>
      <c r="HN257" s="119"/>
      <c r="HX257" s="119"/>
    </row>
    <row xmlns:x14ac="http://schemas.microsoft.com/office/spreadsheetml/2009/9/ac" r="258" s="3" customFormat="true" x14ac:dyDescent="0.25">
      <c r="A258" s="368"/>
      <c r="B258" s="119"/>
      <c r="L258" s="119"/>
      <c r="V258" s="119"/>
      <c r="AF258" s="119"/>
      <c r="AP258" s="119"/>
      <c r="AZ258" s="119"/>
      <c r="BJ258" s="119"/>
      <c r="BT258" s="119"/>
      <c r="CD258" s="119"/>
      <c r="CN258" s="119"/>
      <c r="CX258" s="119"/>
      <c r="DH258" s="119"/>
      <c r="DR258" s="119"/>
      <c r="EB258" s="119"/>
      <c r="EL258" s="119"/>
      <c r="EV258" s="119"/>
      <c r="FF258" s="119"/>
      <c r="FP258" s="119"/>
      <c r="FZ258" s="119"/>
      <c r="GJ258" s="119"/>
      <c r="GT258" s="119"/>
      <c r="HD258" s="119"/>
      <c r="HN258" s="119"/>
      <c r="HX258" s="119"/>
    </row>
    <row xmlns:x14ac="http://schemas.microsoft.com/office/spreadsheetml/2009/9/ac" r="259" s="3" customFormat="true" x14ac:dyDescent="0.25">
      <c r="A259" s="368"/>
      <c r="B259" s="119"/>
      <c r="L259" s="119"/>
      <c r="V259" s="119"/>
      <c r="AF259" s="119"/>
      <c r="AP259" s="119"/>
      <c r="AZ259" s="119"/>
      <c r="BJ259" s="119"/>
      <c r="BT259" s="119"/>
      <c r="CD259" s="119"/>
      <c r="CN259" s="119"/>
      <c r="CX259" s="119"/>
      <c r="DH259" s="119"/>
      <c r="DR259" s="119"/>
      <c r="EB259" s="119"/>
      <c r="EL259" s="119"/>
      <c r="EV259" s="119"/>
      <c r="FF259" s="119"/>
      <c r="FP259" s="119"/>
      <c r="FZ259" s="119"/>
      <c r="GJ259" s="119"/>
      <c r="GT259" s="119"/>
      <c r="HD259" s="119"/>
      <c r="HN259" s="119"/>
      <c r="HX259" s="119"/>
    </row>
    <row xmlns:x14ac="http://schemas.microsoft.com/office/spreadsheetml/2009/9/ac" r="260" s="3" customFormat="true" x14ac:dyDescent="0.25">
      <c r="A260" s="368"/>
      <c r="B260" s="119"/>
      <c r="L260" s="119"/>
      <c r="V260" s="119"/>
      <c r="AF260" s="119"/>
      <c r="AP260" s="119"/>
      <c r="AZ260" s="119"/>
      <c r="BJ260" s="119"/>
      <c r="BT260" s="119"/>
      <c r="CD260" s="119"/>
      <c r="CN260" s="119"/>
      <c r="CX260" s="119"/>
      <c r="DH260" s="119"/>
      <c r="DR260" s="119"/>
      <c r="EB260" s="119"/>
      <c r="EL260" s="119"/>
      <c r="EV260" s="119"/>
      <c r="FF260" s="119"/>
      <c r="FP260" s="119"/>
      <c r="FZ260" s="119"/>
      <c r="GJ260" s="119"/>
      <c r="GT260" s="119"/>
      <c r="HD260" s="119"/>
      <c r="HN260" s="119"/>
      <c r="HX260" s="119"/>
    </row>
    <row xmlns:x14ac="http://schemas.microsoft.com/office/spreadsheetml/2009/9/ac" r="261" s="3" customFormat="true" x14ac:dyDescent="0.25">
      <c r="A261" s="368"/>
      <c r="B261" s="119"/>
      <c r="L261" s="119"/>
      <c r="V261" s="119"/>
      <c r="AF261" s="119"/>
      <c r="AP261" s="119"/>
      <c r="AZ261" s="119"/>
      <c r="BJ261" s="119"/>
      <c r="BT261" s="119"/>
      <c r="CD261" s="119"/>
      <c r="CN261" s="119"/>
      <c r="CX261" s="119"/>
      <c r="DH261" s="119"/>
      <c r="DR261" s="119"/>
      <c r="EB261" s="119"/>
      <c r="EL261" s="119"/>
      <c r="EV261" s="119"/>
      <c r="FF261" s="119"/>
      <c r="FP261" s="119"/>
      <c r="FZ261" s="119"/>
      <c r="GJ261" s="119"/>
      <c r="GT261" s="119"/>
      <c r="HD261" s="119"/>
      <c r="HN261" s="119"/>
      <c r="HX261" s="119"/>
    </row>
    <row xmlns:x14ac="http://schemas.microsoft.com/office/spreadsheetml/2009/9/ac" r="262" s="3" customFormat="true" x14ac:dyDescent="0.25">
      <c r="A262" s="368"/>
      <c r="B262" s="119"/>
      <c r="L262" s="119"/>
      <c r="V262" s="119"/>
      <c r="AF262" s="119"/>
      <c r="AP262" s="119"/>
      <c r="AZ262" s="119"/>
      <c r="BJ262" s="119"/>
      <c r="BT262" s="119"/>
      <c r="CD262" s="119"/>
      <c r="CN262" s="119"/>
      <c r="CX262" s="119"/>
      <c r="DH262" s="119"/>
      <c r="DR262" s="119"/>
      <c r="EB262" s="119"/>
      <c r="EL262" s="119"/>
      <c r="EV262" s="119"/>
      <c r="FF262" s="119"/>
      <c r="FP262" s="119"/>
      <c r="FZ262" s="119"/>
      <c r="GJ262" s="119"/>
      <c r="GT262" s="119"/>
      <c r="HD262" s="119"/>
      <c r="HN262" s="119"/>
      <c r="HX262" s="119"/>
    </row>
    <row xmlns:x14ac="http://schemas.microsoft.com/office/spreadsheetml/2009/9/ac" r="263" s="3" customFormat="true" x14ac:dyDescent="0.25">
      <c r="A263" s="368"/>
      <c r="B263" s="119"/>
      <c r="L263" s="119"/>
      <c r="V263" s="119"/>
      <c r="AF263" s="119"/>
      <c r="AP263" s="119"/>
      <c r="AZ263" s="119"/>
      <c r="BJ263" s="119"/>
      <c r="BT263" s="119"/>
      <c r="CD263" s="119"/>
      <c r="CN263" s="119"/>
      <c r="CX263" s="119"/>
      <c r="DH263" s="119"/>
      <c r="DR263" s="119"/>
      <c r="EB263" s="119"/>
      <c r="EL263" s="119"/>
      <c r="EV263" s="119"/>
      <c r="FF263" s="119"/>
      <c r="FP263" s="119"/>
      <c r="FZ263" s="119"/>
      <c r="GJ263" s="119"/>
      <c r="GT263" s="119"/>
      <c r="HD263" s="119"/>
      <c r="HN263" s="119"/>
      <c r="HX263" s="119"/>
    </row>
    <row xmlns:x14ac="http://schemas.microsoft.com/office/spreadsheetml/2009/9/ac" r="264" s="3" customFormat="true" x14ac:dyDescent="0.25">
      <c r="A264" s="368"/>
      <c r="B264" s="119"/>
      <c r="L264" s="119"/>
      <c r="V264" s="119"/>
      <c r="AF264" s="119"/>
      <c r="AP264" s="119"/>
      <c r="AZ264" s="119"/>
      <c r="BJ264" s="119"/>
      <c r="BT264" s="119"/>
      <c r="CD264" s="119"/>
      <c r="CN264" s="119"/>
      <c r="CX264" s="119"/>
      <c r="DH264" s="119"/>
      <c r="DR264" s="119"/>
      <c r="EB264" s="119"/>
      <c r="EL264" s="119"/>
      <c r="EV264" s="119"/>
      <c r="FF264" s="119"/>
      <c r="FP264" s="119"/>
      <c r="FZ264" s="119"/>
      <c r="GJ264" s="119"/>
      <c r="GT264" s="119"/>
      <c r="HD264" s="119"/>
      <c r="HN264" s="119"/>
      <c r="HX264" s="119"/>
    </row>
    <row xmlns:x14ac="http://schemas.microsoft.com/office/spreadsheetml/2009/9/ac" r="265" s="3" customFormat="true" x14ac:dyDescent="0.25">
      <c r="A265" s="368"/>
      <c r="B265" s="119"/>
      <c r="L265" s="119"/>
      <c r="V265" s="119"/>
      <c r="AF265" s="119"/>
      <c r="AP265" s="119"/>
      <c r="AZ265" s="119"/>
      <c r="BJ265" s="119"/>
      <c r="BT265" s="119"/>
      <c r="CD265" s="119"/>
      <c r="CN265" s="119"/>
      <c r="CX265" s="119"/>
      <c r="DH265" s="119"/>
      <c r="DR265" s="119"/>
      <c r="EB265" s="119"/>
      <c r="EL265" s="119"/>
      <c r="EV265" s="119"/>
      <c r="FF265" s="119"/>
      <c r="FP265" s="119"/>
      <c r="FZ265" s="119"/>
      <c r="GJ265" s="119"/>
      <c r="GT265" s="119"/>
      <c r="HD265" s="119"/>
      <c r="HN265" s="119"/>
      <c r="HX265" s="119"/>
    </row>
    <row xmlns:x14ac="http://schemas.microsoft.com/office/spreadsheetml/2009/9/ac" r="266" s="3" customFormat="true" x14ac:dyDescent="0.25">
      <c r="A266" s="368"/>
      <c r="B266" s="119"/>
      <c r="L266" s="119"/>
      <c r="V266" s="119"/>
      <c r="AF266" s="119"/>
      <c r="AP266" s="119"/>
      <c r="AZ266" s="119"/>
      <c r="BJ266" s="119"/>
      <c r="BT266" s="119"/>
      <c r="CD266" s="119"/>
      <c r="CN266" s="119"/>
      <c r="CX266" s="119"/>
      <c r="DH266" s="119"/>
      <c r="DR266" s="119"/>
      <c r="EB266" s="119"/>
      <c r="EL266" s="119"/>
      <c r="EV266" s="119"/>
      <c r="FF266" s="119"/>
      <c r="FP266" s="119"/>
      <c r="FZ266" s="119"/>
      <c r="GJ266" s="119"/>
      <c r="GT266" s="119"/>
      <c r="HD266" s="119"/>
      <c r="HN266" s="119"/>
      <c r="HX266" s="119"/>
    </row>
    <row xmlns:x14ac="http://schemas.microsoft.com/office/spreadsheetml/2009/9/ac" r="267" s="3" customFormat="true" x14ac:dyDescent="0.25">
      <c r="A267" s="368"/>
      <c r="B267" s="119"/>
      <c r="L267" s="119"/>
      <c r="V267" s="119"/>
      <c r="AF267" s="119"/>
      <c r="AP267" s="119"/>
      <c r="AZ267" s="119"/>
      <c r="BJ267" s="119"/>
      <c r="BT267" s="119"/>
      <c r="CD267" s="119"/>
      <c r="CN267" s="119"/>
      <c r="CX267" s="119"/>
      <c r="DH267" s="119"/>
      <c r="DR267" s="119"/>
      <c r="EB267" s="119"/>
      <c r="EL267" s="119"/>
      <c r="EV267" s="119"/>
      <c r="FF267" s="119"/>
      <c r="FP267" s="119"/>
      <c r="FZ267" s="119"/>
      <c r="GJ267" s="119"/>
      <c r="GT267" s="119"/>
      <c r="HD267" s="119"/>
      <c r="HN267" s="119"/>
      <c r="HX267" s="119"/>
    </row>
    <row xmlns:x14ac="http://schemas.microsoft.com/office/spreadsheetml/2009/9/ac" r="268" s="3" customFormat="true" x14ac:dyDescent="0.25">
      <c r="A268" s="368"/>
      <c r="B268" s="119"/>
      <c r="L268" s="119"/>
      <c r="V268" s="119"/>
      <c r="AF268" s="119"/>
      <c r="AP268" s="119"/>
      <c r="AZ268" s="119"/>
      <c r="BJ268" s="119"/>
      <c r="BT268" s="119"/>
      <c r="CD268" s="119"/>
      <c r="CN268" s="119"/>
      <c r="CX268" s="119"/>
      <c r="DH268" s="119"/>
      <c r="DR268" s="119"/>
      <c r="EB268" s="119"/>
      <c r="EL268" s="119"/>
      <c r="EV268" s="119"/>
      <c r="FF268" s="119"/>
      <c r="FP268" s="119"/>
      <c r="FZ268" s="119"/>
      <c r="GJ268" s="119"/>
      <c r="GT268" s="119"/>
      <c r="HD268" s="119"/>
      <c r="HN268" s="119"/>
      <c r="HX268" s="119"/>
    </row>
    <row xmlns:x14ac="http://schemas.microsoft.com/office/spreadsheetml/2009/9/ac" r="269" s="3" customFormat="true" x14ac:dyDescent="0.25">
      <c r="A269" s="368"/>
      <c r="B269" s="119"/>
      <c r="L269" s="119"/>
      <c r="V269" s="119"/>
      <c r="AF269" s="119"/>
      <c r="AP269" s="119"/>
      <c r="AZ269" s="119"/>
      <c r="BJ269" s="119"/>
      <c r="BT269" s="119"/>
      <c r="CD269" s="119"/>
      <c r="CN269" s="119"/>
      <c r="CX269" s="119"/>
      <c r="DH269" s="119"/>
      <c r="DR269" s="119"/>
      <c r="EB269" s="119"/>
      <c r="EL269" s="119"/>
      <c r="EV269" s="119"/>
      <c r="FF269" s="119"/>
      <c r="FP269" s="119"/>
      <c r="FZ269" s="119"/>
      <c r="GJ269" s="119"/>
      <c r="GT269" s="119"/>
      <c r="HD269" s="119"/>
      <c r="HN269" s="119"/>
      <c r="HX269" s="119"/>
    </row>
    <row xmlns:x14ac="http://schemas.microsoft.com/office/spreadsheetml/2009/9/ac" r="270" s="3" customFormat="true" x14ac:dyDescent="0.25">
      <c r="A270" s="368"/>
      <c r="B270" s="119"/>
      <c r="L270" s="119"/>
      <c r="V270" s="119"/>
      <c r="AF270" s="119"/>
      <c r="AP270" s="119"/>
      <c r="AZ270" s="119"/>
      <c r="BJ270" s="119"/>
      <c r="BT270" s="119"/>
      <c r="CD270" s="119"/>
      <c r="CN270" s="119"/>
      <c r="CX270" s="119"/>
      <c r="DH270" s="119"/>
      <c r="DR270" s="119"/>
      <c r="EB270" s="119"/>
      <c r="EL270" s="119"/>
      <c r="EV270" s="119"/>
      <c r="FF270" s="119"/>
      <c r="FP270" s="119"/>
      <c r="FZ270" s="119"/>
      <c r="GJ270" s="119"/>
      <c r="GT270" s="119"/>
      <c r="HD270" s="119"/>
      <c r="HN270" s="119"/>
      <c r="HX270" s="119"/>
    </row>
    <row xmlns:x14ac="http://schemas.microsoft.com/office/spreadsheetml/2009/9/ac" r="271" s="3" customFormat="true" x14ac:dyDescent="0.25">
      <c r="A271" s="368"/>
      <c r="B271" s="119"/>
      <c r="L271" s="119"/>
      <c r="V271" s="119"/>
      <c r="AF271" s="119"/>
      <c r="AP271" s="119"/>
      <c r="AZ271" s="119"/>
      <c r="BJ271" s="119"/>
      <c r="BT271" s="119"/>
      <c r="CD271" s="119"/>
      <c r="CN271" s="119"/>
      <c r="CX271" s="119"/>
      <c r="DH271" s="119"/>
      <c r="DR271" s="119"/>
      <c r="EB271" s="119"/>
      <c r="EL271" s="119"/>
      <c r="EV271" s="119"/>
      <c r="FF271" s="119"/>
      <c r="FP271" s="119"/>
      <c r="FZ271" s="119"/>
      <c r="GJ271" s="119"/>
      <c r="GT271" s="119"/>
      <c r="HD271" s="119"/>
      <c r="HN271" s="119"/>
      <c r="HX271" s="119"/>
    </row>
    <row xmlns:x14ac="http://schemas.microsoft.com/office/spreadsheetml/2009/9/ac" r="272" s="3" customFormat="true" x14ac:dyDescent="0.25">
      <c r="A272" s="368"/>
      <c r="B272" s="119"/>
      <c r="L272" s="119"/>
      <c r="V272" s="119"/>
      <c r="AF272" s="119"/>
      <c r="AP272" s="119"/>
      <c r="AZ272" s="119"/>
      <c r="BJ272" s="119"/>
      <c r="BT272" s="119"/>
      <c r="CD272" s="119"/>
      <c r="CN272" s="119"/>
      <c r="CX272" s="119"/>
      <c r="DH272" s="119"/>
      <c r="DR272" s="119"/>
      <c r="EB272" s="119"/>
      <c r="EL272" s="119"/>
      <c r="EV272" s="119"/>
      <c r="FF272" s="119"/>
      <c r="FP272" s="119"/>
      <c r="FZ272" s="119"/>
      <c r="GJ272" s="119"/>
      <c r="GT272" s="119"/>
      <c r="HD272" s="119"/>
      <c r="HN272" s="119"/>
      <c r="HX272" s="119"/>
    </row>
    <row xmlns:x14ac="http://schemas.microsoft.com/office/spreadsheetml/2009/9/ac" r="273" s="3" customFormat="true" x14ac:dyDescent="0.25">
      <c r="A273" s="368"/>
      <c r="B273" s="119"/>
      <c r="L273" s="119"/>
      <c r="V273" s="119"/>
      <c r="AF273" s="119"/>
      <c r="AP273" s="119"/>
      <c r="AZ273" s="119"/>
      <c r="BJ273" s="119"/>
      <c r="BT273" s="119"/>
      <c r="CD273" s="119"/>
      <c r="CN273" s="119"/>
      <c r="CX273" s="119"/>
      <c r="DH273" s="119"/>
      <c r="DR273" s="119"/>
      <c r="EB273" s="119"/>
      <c r="EL273" s="119"/>
      <c r="EV273" s="119"/>
      <c r="FF273" s="119"/>
      <c r="FP273" s="119"/>
      <c r="FZ273" s="119"/>
      <c r="GJ273" s="119"/>
      <c r="GT273" s="119"/>
      <c r="HD273" s="119"/>
      <c r="HN273" s="119"/>
      <c r="HX273" s="119"/>
    </row>
    <row xmlns:x14ac="http://schemas.microsoft.com/office/spreadsheetml/2009/9/ac" r="274" s="3" customFormat="true" x14ac:dyDescent="0.25">
      <c r="A274" s="368"/>
      <c r="B274" s="119"/>
      <c r="L274" s="119"/>
      <c r="V274" s="119"/>
      <c r="AF274" s="119"/>
      <c r="AP274" s="119"/>
      <c r="AZ274" s="119"/>
      <c r="BJ274" s="119"/>
      <c r="BT274" s="119"/>
      <c r="CD274" s="119"/>
      <c r="CN274" s="119"/>
      <c r="CX274" s="119"/>
      <c r="DH274" s="119"/>
      <c r="DR274" s="119"/>
      <c r="EB274" s="119"/>
      <c r="EL274" s="119"/>
      <c r="EV274" s="119"/>
      <c r="FF274" s="119"/>
      <c r="FP274" s="119"/>
      <c r="FZ274" s="119"/>
      <c r="GJ274" s="119"/>
      <c r="GT274" s="119"/>
      <c r="HD274" s="119"/>
      <c r="HN274" s="119"/>
      <c r="HX274" s="119"/>
    </row>
    <row xmlns:x14ac="http://schemas.microsoft.com/office/spreadsheetml/2009/9/ac" r="275" s="3" customFormat="true" x14ac:dyDescent="0.25">
      <c r="A275" s="368"/>
      <c r="B275" s="119"/>
      <c r="L275" s="119"/>
      <c r="V275" s="119"/>
      <c r="AF275" s="119"/>
      <c r="AP275" s="119"/>
      <c r="AZ275" s="119"/>
      <c r="BJ275" s="119"/>
      <c r="BT275" s="119"/>
      <c r="CD275" s="119"/>
      <c r="CN275" s="119"/>
      <c r="CX275" s="119"/>
      <c r="DH275" s="119"/>
      <c r="DR275" s="119"/>
      <c r="EB275" s="119"/>
      <c r="EL275" s="119"/>
      <c r="EV275" s="119"/>
      <c r="FF275" s="119"/>
      <c r="FP275" s="119"/>
      <c r="FZ275" s="119"/>
      <c r="GJ275" s="119"/>
      <c r="GT275" s="119"/>
      <c r="HD275" s="119"/>
      <c r="HN275" s="119"/>
      <c r="HX275" s="119"/>
    </row>
    <row xmlns:x14ac="http://schemas.microsoft.com/office/spreadsheetml/2009/9/ac" r="276" s="3" customFormat="true" x14ac:dyDescent="0.25">
      <c r="A276" s="368"/>
      <c r="B276" s="119"/>
      <c r="L276" s="119"/>
      <c r="V276" s="119"/>
      <c r="AF276" s="119"/>
      <c r="AP276" s="119"/>
      <c r="AZ276" s="119"/>
      <c r="BJ276" s="119"/>
      <c r="BT276" s="119"/>
      <c r="CD276" s="119"/>
      <c r="CN276" s="119"/>
      <c r="CX276" s="119"/>
      <c r="DH276" s="119"/>
      <c r="DR276" s="119"/>
      <c r="EB276" s="119"/>
      <c r="EL276" s="119"/>
      <c r="EV276" s="119"/>
      <c r="FF276" s="119"/>
      <c r="FP276" s="119"/>
      <c r="FZ276" s="119"/>
      <c r="GJ276" s="119"/>
      <c r="GT276" s="119"/>
      <c r="HD276" s="119"/>
      <c r="HN276" s="119"/>
      <c r="HX276" s="119"/>
    </row>
    <row xmlns:x14ac="http://schemas.microsoft.com/office/spreadsheetml/2009/9/ac" r="277" s="3" customFormat="true" x14ac:dyDescent="0.25">
      <c r="A277" s="368"/>
      <c r="B277" s="119"/>
      <c r="L277" s="119"/>
      <c r="V277" s="119"/>
      <c r="AF277" s="119"/>
      <c r="AP277" s="119"/>
      <c r="AZ277" s="119"/>
      <c r="BJ277" s="119"/>
      <c r="BT277" s="119"/>
      <c r="CD277" s="119"/>
      <c r="CN277" s="119"/>
      <c r="CX277" s="119"/>
      <c r="DH277" s="119"/>
      <c r="DR277" s="119"/>
      <c r="EB277" s="119"/>
      <c r="EL277" s="119"/>
      <c r="EV277" s="119"/>
      <c r="FF277" s="119"/>
      <c r="FP277" s="119"/>
      <c r="FZ277" s="119"/>
      <c r="GJ277" s="119"/>
      <c r="GT277" s="119"/>
      <c r="HD277" s="119"/>
      <c r="HN277" s="119"/>
      <c r="HX277" s="119"/>
    </row>
    <row xmlns:x14ac="http://schemas.microsoft.com/office/spreadsheetml/2009/9/ac" r="278" s="3" customFormat="true" x14ac:dyDescent="0.25">
      <c r="A278" s="368"/>
      <c r="B278" s="119"/>
      <c r="L278" s="119"/>
      <c r="V278" s="119"/>
      <c r="AF278" s="119"/>
      <c r="AP278" s="119"/>
      <c r="AZ278" s="119"/>
      <c r="BJ278" s="119"/>
      <c r="BT278" s="119"/>
      <c r="CD278" s="119"/>
      <c r="CN278" s="119"/>
      <c r="CX278" s="119"/>
      <c r="DH278" s="119"/>
      <c r="DR278" s="119"/>
      <c r="EB278" s="119"/>
      <c r="EL278" s="119"/>
      <c r="EV278" s="119"/>
      <c r="FF278" s="119"/>
      <c r="FP278" s="119"/>
      <c r="FZ278" s="119"/>
      <c r="GJ278" s="119"/>
      <c r="GT278" s="119"/>
      <c r="HD278" s="119"/>
      <c r="HN278" s="119"/>
      <c r="HX278" s="119"/>
    </row>
    <row xmlns:x14ac="http://schemas.microsoft.com/office/spreadsheetml/2009/9/ac" r="279" s="3" customFormat="true" x14ac:dyDescent="0.25">
      <c r="A279" s="368"/>
      <c r="B279" s="119"/>
      <c r="L279" s="119"/>
      <c r="V279" s="119"/>
      <c r="AF279" s="119"/>
      <c r="AP279" s="119"/>
      <c r="AZ279" s="119"/>
      <c r="BJ279" s="119"/>
      <c r="BT279" s="119"/>
      <c r="CD279" s="119"/>
      <c r="CN279" s="119"/>
      <c r="CX279" s="119"/>
      <c r="DH279" s="119"/>
      <c r="DR279" s="119"/>
      <c r="EB279" s="119"/>
      <c r="EL279" s="119"/>
      <c r="EV279" s="119"/>
      <c r="FF279" s="119"/>
      <c r="FP279" s="119"/>
      <c r="FZ279" s="119"/>
      <c r="GJ279" s="119"/>
      <c r="GT279" s="119"/>
      <c r="HD279" s="119"/>
      <c r="HN279" s="119"/>
      <c r="HX279" s="119"/>
    </row>
    <row xmlns:x14ac="http://schemas.microsoft.com/office/spreadsheetml/2009/9/ac" r="280" s="3" customFormat="true" x14ac:dyDescent="0.25">
      <c r="A280" s="368"/>
      <c r="B280" s="119"/>
      <c r="L280" s="119"/>
      <c r="V280" s="119"/>
      <c r="AF280" s="119"/>
      <c r="AP280" s="119"/>
      <c r="AZ280" s="119"/>
      <c r="BJ280" s="119"/>
      <c r="BT280" s="119"/>
      <c r="CD280" s="119"/>
      <c r="CN280" s="119"/>
      <c r="CX280" s="119"/>
      <c r="DH280" s="119"/>
      <c r="DR280" s="119"/>
      <c r="EB280" s="119"/>
      <c r="EL280" s="119"/>
      <c r="EV280" s="119"/>
      <c r="FF280" s="119"/>
      <c r="FP280" s="119"/>
      <c r="FZ280" s="119"/>
      <c r="GJ280" s="119"/>
      <c r="GT280" s="119"/>
      <c r="HD280" s="119"/>
      <c r="HN280" s="119"/>
      <c r="HX280" s="119"/>
    </row>
    <row xmlns:x14ac="http://schemas.microsoft.com/office/spreadsheetml/2009/9/ac" r="281" s="3" customFormat="true" x14ac:dyDescent="0.25">
      <c r="A281" s="368"/>
      <c r="B281" s="119"/>
      <c r="L281" s="119"/>
      <c r="V281" s="119"/>
      <c r="AF281" s="119"/>
      <c r="AP281" s="119"/>
      <c r="AZ281" s="119"/>
      <c r="BJ281" s="119"/>
      <c r="BT281" s="119"/>
      <c r="CD281" s="119"/>
      <c r="CN281" s="119"/>
      <c r="CX281" s="119"/>
      <c r="DH281" s="119"/>
      <c r="DR281" s="119"/>
      <c r="EB281" s="119"/>
      <c r="EL281" s="119"/>
      <c r="EV281" s="119"/>
      <c r="FF281" s="119"/>
      <c r="FP281" s="119"/>
      <c r="FZ281" s="119"/>
      <c r="GJ281" s="119"/>
      <c r="GT281" s="119"/>
      <c r="HD281" s="119"/>
      <c r="HN281" s="119"/>
      <c r="HX281" s="119"/>
    </row>
    <row xmlns:x14ac="http://schemas.microsoft.com/office/spreadsheetml/2009/9/ac" r="282" s="3" customFormat="true" x14ac:dyDescent="0.25">
      <c r="A282" s="368"/>
      <c r="B282" s="119"/>
      <c r="L282" s="119"/>
      <c r="V282" s="119"/>
      <c r="AF282" s="119"/>
      <c r="AP282" s="119"/>
      <c r="AZ282" s="119"/>
      <c r="BJ282" s="119"/>
      <c r="BT282" s="119"/>
      <c r="CD282" s="119"/>
      <c r="CN282" s="119"/>
      <c r="CX282" s="119"/>
      <c r="DH282" s="119"/>
      <c r="DR282" s="119"/>
      <c r="EB282" s="119"/>
      <c r="EL282" s="119"/>
      <c r="EV282" s="119"/>
      <c r="FF282" s="119"/>
      <c r="FP282" s="119"/>
      <c r="FZ282" s="119"/>
      <c r="GJ282" s="119"/>
      <c r="GT282" s="119"/>
      <c r="HD282" s="119"/>
      <c r="HN282" s="119"/>
      <c r="HX282" s="119"/>
    </row>
    <row xmlns:x14ac="http://schemas.microsoft.com/office/spreadsheetml/2009/9/ac" r="283" s="3" customFormat="true" x14ac:dyDescent="0.25">
      <c r="A283" s="368"/>
      <c r="B283" s="119"/>
      <c r="L283" s="119"/>
      <c r="V283" s="119"/>
      <c r="AF283" s="119"/>
      <c r="AP283" s="119"/>
      <c r="AZ283" s="119"/>
      <c r="BJ283" s="119"/>
      <c r="BT283" s="119"/>
      <c r="CD283" s="119"/>
      <c r="CN283" s="119"/>
      <c r="CX283" s="119"/>
      <c r="DH283" s="119"/>
      <c r="DR283" s="119"/>
      <c r="EB283" s="119"/>
      <c r="EL283" s="119"/>
      <c r="EV283" s="119"/>
      <c r="FF283" s="119"/>
      <c r="FP283" s="119"/>
      <c r="FZ283" s="119"/>
      <c r="GJ283" s="119"/>
      <c r="GT283" s="119"/>
      <c r="HD283" s="119"/>
      <c r="HN283" s="119"/>
      <c r="HX283" s="119"/>
    </row>
    <row xmlns:x14ac="http://schemas.microsoft.com/office/spreadsheetml/2009/9/ac" r="284" s="3" customFormat="true" x14ac:dyDescent="0.25">
      <c r="A284" s="368"/>
      <c r="B284" s="119"/>
      <c r="L284" s="119"/>
      <c r="V284" s="119"/>
      <c r="AF284" s="119"/>
      <c r="AP284" s="119"/>
      <c r="AZ284" s="119"/>
      <c r="BJ284" s="119"/>
      <c r="BT284" s="119"/>
      <c r="CD284" s="119"/>
      <c r="CN284" s="119"/>
      <c r="CX284" s="119"/>
      <c r="DH284" s="119"/>
      <c r="DR284" s="119"/>
      <c r="EB284" s="119"/>
      <c r="EL284" s="119"/>
      <c r="EV284" s="119"/>
      <c r="FF284" s="119"/>
      <c r="FP284" s="119"/>
      <c r="FZ284" s="119"/>
      <c r="GJ284" s="119"/>
      <c r="GT284" s="119"/>
      <c r="HD284" s="119"/>
      <c r="HN284" s="119"/>
      <c r="HX284" s="119"/>
    </row>
    <row xmlns:x14ac="http://schemas.microsoft.com/office/spreadsheetml/2009/9/ac" r="285" s="3" customFormat="true" x14ac:dyDescent="0.25">
      <c r="A285" s="368"/>
      <c r="B285" s="119"/>
      <c r="L285" s="119"/>
      <c r="V285" s="119"/>
      <c r="AF285" s="119"/>
      <c r="AP285" s="119"/>
      <c r="AZ285" s="119"/>
      <c r="BJ285" s="119"/>
      <c r="BT285" s="119"/>
      <c r="CD285" s="119"/>
      <c r="CN285" s="119"/>
      <c r="CX285" s="119"/>
      <c r="DH285" s="119"/>
      <c r="DR285" s="119"/>
      <c r="EB285" s="119"/>
      <c r="EL285" s="119"/>
      <c r="EV285" s="119"/>
      <c r="FF285" s="119"/>
      <c r="FP285" s="119"/>
      <c r="FZ285" s="119"/>
      <c r="GJ285" s="119"/>
      <c r="GT285" s="119"/>
      <c r="HD285" s="119"/>
      <c r="HN285" s="119"/>
      <c r="HX285" s="119"/>
    </row>
    <row xmlns:x14ac="http://schemas.microsoft.com/office/spreadsheetml/2009/9/ac" r="286" s="3" customFormat="true" x14ac:dyDescent="0.25">
      <c r="A286" s="368"/>
      <c r="B286" s="119"/>
      <c r="L286" s="119"/>
      <c r="V286" s="119"/>
      <c r="AF286" s="119"/>
      <c r="AP286" s="119"/>
      <c r="AZ286" s="119"/>
      <c r="BJ286" s="119"/>
      <c r="BT286" s="119"/>
      <c r="CD286" s="119"/>
      <c r="CN286" s="119"/>
      <c r="CX286" s="119"/>
      <c r="DH286" s="119"/>
      <c r="DR286" s="119"/>
      <c r="EB286" s="119"/>
      <c r="EL286" s="119"/>
      <c r="EV286" s="119"/>
      <c r="FF286" s="119"/>
      <c r="FP286" s="119"/>
      <c r="FZ286" s="119"/>
      <c r="GJ286" s="119"/>
      <c r="GT286" s="119"/>
      <c r="HD286" s="119"/>
      <c r="HN286" s="119"/>
      <c r="HX286" s="119"/>
    </row>
    <row xmlns:x14ac="http://schemas.microsoft.com/office/spreadsheetml/2009/9/ac" r="287" s="3" customFormat="true" x14ac:dyDescent="0.25">
      <c r="A287" s="368"/>
      <c r="B287" s="119"/>
      <c r="L287" s="119"/>
      <c r="V287" s="119"/>
      <c r="AF287" s="119"/>
      <c r="AP287" s="119"/>
      <c r="AZ287" s="119"/>
      <c r="BJ287" s="119"/>
      <c r="BT287" s="119"/>
      <c r="CD287" s="119"/>
      <c r="CN287" s="119"/>
      <c r="CX287" s="119"/>
      <c r="DH287" s="119"/>
      <c r="DR287" s="119"/>
      <c r="EB287" s="119"/>
      <c r="EL287" s="119"/>
      <c r="EV287" s="119"/>
      <c r="FF287" s="119"/>
      <c r="FP287" s="119"/>
      <c r="FZ287" s="119"/>
      <c r="GJ287" s="119"/>
      <c r="GT287" s="119"/>
      <c r="HD287" s="119"/>
      <c r="HN287" s="119"/>
      <c r="HX287" s="119"/>
    </row>
    <row xmlns:x14ac="http://schemas.microsoft.com/office/spreadsheetml/2009/9/ac" r="288" s="3" customFormat="true" x14ac:dyDescent="0.25">
      <c r="A288" s="368"/>
      <c r="B288" s="119"/>
      <c r="L288" s="119"/>
      <c r="V288" s="119"/>
      <c r="AF288" s="119"/>
      <c r="AP288" s="119"/>
      <c r="AZ288" s="119"/>
      <c r="BJ288" s="119"/>
      <c r="BT288" s="119"/>
      <c r="CD288" s="119"/>
      <c r="CN288" s="119"/>
      <c r="CX288" s="119"/>
      <c r="DH288" s="119"/>
      <c r="DR288" s="119"/>
      <c r="EB288" s="119"/>
      <c r="EL288" s="119"/>
      <c r="EV288" s="119"/>
      <c r="FF288" s="119"/>
      <c r="FP288" s="119"/>
      <c r="FZ288" s="119"/>
      <c r="GJ288" s="119"/>
      <c r="GT288" s="119"/>
      <c r="HD288" s="119"/>
      <c r="HN288" s="119"/>
      <c r="HX288" s="119"/>
    </row>
    <row xmlns:x14ac="http://schemas.microsoft.com/office/spreadsheetml/2009/9/ac" r="289" s="3" customFormat="true" x14ac:dyDescent="0.25">
      <c r="A289" s="368"/>
      <c r="B289" s="119"/>
      <c r="L289" s="119"/>
      <c r="V289" s="119"/>
      <c r="AF289" s="119"/>
      <c r="AP289" s="119"/>
      <c r="AZ289" s="119"/>
      <c r="BJ289" s="119"/>
      <c r="BT289" s="119"/>
      <c r="CD289" s="119"/>
      <c r="CN289" s="119"/>
      <c r="CX289" s="119"/>
      <c r="DH289" s="119"/>
      <c r="DR289" s="119"/>
      <c r="EB289" s="119"/>
      <c r="EL289" s="119"/>
      <c r="EV289" s="119"/>
      <c r="FF289" s="119"/>
      <c r="FP289" s="119"/>
      <c r="FZ289" s="119"/>
      <c r="GJ289" s="119"/>
      <c r="GT289" s="119"/>
      <c r="HD289" s="119"/>
      <c r="HN289" s="119"/>
      <c r="HX289" s="119"/>
    </row>
    <row xmlns:x14ac="http://schemas.microsoft.com/office/spreadsheetml/2009/9/ac" r="290" s="3" customFormat="true" x14ac:dyDescent="0.25">
      <c r="A290" s="368"/>
      <c r="B290" s="119"/>
      <c r="L290" s="119"/>
      <c r="V290" s="119"/>
      <c r="AF290" s="119"/>
      <c r="AP290" s="119"/>
      <c r="AZ290" s="119"/>
      <c r="BJ290" s="119"/>
      <c r="BT290" s="119"/>
      <c r="CD290" s="119"/>
      <c r="CN290" s="119"/>
      <c r="CX290" s="119"/>
      <c r="DH290" s="119"/>
      <c r="DR290" s="119"/>
      <c r="EB290" s="119"/>
      <c r="EL290" s="119"/>
      <c r="EV290" s="119"/>
      <c r="FF290" s="119"/>
      <c r="FP290" s="119"/>
      <c r="FZ290" s="119"/>
      <c r="GJ290" s="119"/>
      <c r="GT290" s="119"/>
      <c r="HD290" s="119"/>
      <c r="HN290" s="119"/>
      <c r="HX290" s="119"/>
    </row>
    <row xmlns:x14ac="http://schemas.microsoft.com/office/spreadsheetml/2009/9/ac" r="291" s="3" customFormat="true" x14ac:dyDescent="0.25">
      <c r="A291" s="368"/>
      <c r="B291" s="119"/>
      <c r="L291" s="119"/>
      <c r="V291" s="119"/>
      <c r="AF291" s="119"/>
      <c r="AP291" s="119"/>
      <c r="AZ291" s="119"/>
      <c r="BJ291" s="119"/>
      <c r="BT291" s="119"/>
      <c r="CD291" s="119"/>
      <c r="CN291" s="119"/>
      <c r="CX291" s="119"/>
      <c r="DH291" s="119"/>
      <c r="DR291" s="119"/>
      <c r="EB291" s="119"/>
      <c r="EL291" s="119"/>
      <c r="EV291" s="119"/>
      <c r="FF291" s="119"/>
      <c r="FP291" s="119"/>
      <c r="FZ291" s="119"/>
      <c r="GJ291" s="119"/>
      <c r="GT291" s="119"/>
      <c r="HD291" s="119"/>
      <c r="HN291" s="119"/>
      <c r="HX291" s="119"/>
    </row>
    <row xmlns:x14ac="http://schemas.microsoft.com/office/spreadsheetml/2009/9/ac" r="292" s="3" customFormat="true" x14ac:dyDescent="0.25">
      <c r="A292" s="368"/>
      <c r="B292" s="119"/>
      <c r="L292" s="119"/>
      <c r="V292" s="119"/>
      <c r="AF292" s="119"/>
      <c r="AP292" s="119"/>
      <c r="AZ292" s="119"/>
      <c r="BJ292" s="119"/>
      <c r="BT292" s="119"/>
      <c r="CD292" s="119"/>
      <c r="CN292" s="119"/>
      <c r="CX292" s="119"/>
      <c r="DH292" s="119"/>
      <c r="DR292" s="119"/>
      <c r="EB292" s="119"/>
      <c r="EL292" s="119"/>
      <c r="EV292" s="119"/>
      <c r="FF292" s="119"/>
      <c r="FP292" s="119"/>
      <c r="FZ292" s="119"/>
      <c r="GJ292" s="119"/>
      <c r="GT292" s="119"/>
      <c r="HD292" s="119"/>
      <c r="HN292" s="119"/>
      <c r="HX292" s="119"/>
    </row>
    <row xmlns:x14ac="http://schemas.microsoft.com/office/spreadsheetml/2009/9/ac" r="293" s="3" customFormat="true" x14ac:dyDescent="0.25">
      <c r="A293" s="368"/>
      <c r="B293" s="119"/>
      <c r="L293" s="119"/>
      <c r="V293" s="119"/>
      <c r="AF293" s="119"/>
      <c r="AP293" s="119"/>
      <c r="AZ293" s="119"/>
      <c r="BJ293" s="119"/>
      <c r="BT293" s="119"/>
      <c r="CD293" s="119"/>
      <c r="CN293" s="119"/>
      <c r="CX293" s="119"/>
      <c r="DH293" s="119"/>
      <c r="DR293" s="119"/>
      <c r="EB293" s="119"/>
      <c r="EL293" s="119"/>
      <c r="EV293" s="119"/>
      <c r="FF293" s="119"/>
      <c r="FP293" s="119"/>
      <c r="FZ293" s="119"/>
      <c r="GJ293" s="119"/>
      <c r="GT293" s="119"/>
      <c r="HD293" s="119"/>
      <c r="HN293" s="119"/>
      <c r="HX293" s="119"/>
    </row>
    <row xmlns:x14ac="http://schemas.microsoft.com/office/spreadsheetml/2009/9/ac" r="294" s="3" customFormat="true" x14ac:dyDescent="0.25">
      <c r="A294" s="368"/>
      <c r="B294" s="119"/>
      <c r="L294" s="119"/>
      <c r="V294" s="119"/>
      <c r="AF294" s="119"/>
      <c r="AP294" s="119"/>
      <c r="AZ294" s="119"/>
      <c r="BJ294" s="119"/>
      <c r="BT294" s="119"/>
      <c r="CD294" s="119"/>
      <c r="CN294" s="119"/>
      <c r="CX294" s="119"/>
      <c r="DH294" s="119"/>
      <c r="DR294" s="119"/>
      <c r="EB294" s="119"/>
      <c r="EL294" s="119"/>
      <c r="EV294" s="119"/>
      <c r="FF294" s="119"/>
      <c r="FP294" s="119"/>
      <c r="FZ294" s="119"/>
      <c r="GJ294" s="119"/>
      <c r="GT294" s="119"/>
      <c r="HD294" s="119"/>
      <c r="HN294" s="119"/>
      <c r="HX294" s="119"/>
    </row>
    <row xmlns:x14ac="http://schemas.microsoft.com/office/spreadsheetml/2009/9/ac" r="295" s="3" customFormat="true" x14ac:dyDescent="0.25">
      <c r="A295" s="368"/>
      <c r="B295" s="119"/>
      <c r="L295" s="119"/>
      <c r="V295" s="119"/>
      <c r="AF295" s="119"/>
      <c r="AP295" s="119"/>
      <c r="AZ295" s="119"/>
      <c r="BJ295" s="119"/>
      <c r="BT295" s="119"/>
      <c r="CD295" s="119"/>
      <c r="CN295" s="119"/>
      <c r="CX295" s="119"/>
      <c r="DH295" s="119"/>
      <c r="DR295" s="119"/>
      <c r="EB295" s="119"/>
      <c r="EL295" s="119"/>
      <c r="EV295" s="119"/>
      <c r="FF295" s="119"/>
      <c r="FP295" s="119"/>
      <c r="FZ295" s="119"/>
      <c r="GJ295" s="119"/>
      <c r="GT295" s="119"/>
      <c r="HD295" s="119"/>
      <c r="HN295" s="119"/>
      <c r="HX295" s="119"/>
    </row>
    <row xmlns:x14ac="http://schemas.microsoft.com/office/spreadsheetml/2009/9/ac" r="296" s="3" customFormat="true" x14ac:dyDescent="0.25">
      <c r="A296" s="368"/>
      <c r="B296" s="119"/>
      <c r="L296" s="119"/>
      <c r="V296" s="119"/>
      <c r="AF296" s="119"/>
      <c r="AP296" s="119"/>
      <c r="AZ296" s="119"/>
      <c r="BJ296" s="119"/>
      <c r="BT296" s="119"/>
      <c r="CD296" s="119"/>
      <c r="CN296" s="119"/>
      <c r="CX296" s="119"/>
      <c r="DH296" s="119"/>
      <c r="DR296" s="119"/>
      <c r="EB296" s="119"/>
      <c r="EL296" s="119"/>
      <c r="EV296" s="119"/>
      <c r="FF296" s="119"/>
      <c r="FP296" s="119"/>
      <c r="FZ296" s="119"/>
      <c r="GJ296" s="119"/>
      <c r="GT296" s="119"/>
      <c r="HD296" s="119"/>
      <c r="HN296" s="119"/>
      <c r="HX296" s="119"/>
    </row>
    <row xmlns:x14ac="http://schemas.microsoft.com/office/spreadsheetml/2009/9/ac" r="297" s="3" customFormat="true" x14ac:dyDescent="0.25">
      <c r="A297" s="368"/>
      <c r="B297" s="119"/>
      <c r="L297" s="119"/>
      <c r="V297" s="119"/>
      <c r="AF297" s="119"/>
      <c r="AP297" s="119"/>
      <c r="AZ297" s="119"/>
      <c r="BJ297" s="119"/>
      <c r="BT297" s="119"/>
      <c r="CD297" s="119"/>
      <c r="CN297" s="119"/>
      <c r="CX297" s="119"/>
      <c r="DH297" s="119"/>
      <c r="DR297" s="119"/>
      <c r="EB297" s="119"/>
      <c r="EL297" s="119"/>
      <c r="EV297" s="119"/>
      <c r="FF297" s="119"/>
      <c r="FP297" s="119"/>
      <c r="FZ297" s="119"/>
      <c r="GJ297" s="119"/>
      <c r="GT297" s="119"/>
      <c r="HD297" s="119"/>
      <c r="HN297" s="119"/>
      <c r="HX297" s="119"/>
    </row>
    <row xmlns:x14ac="http://schemas.microsoft.com/office/spreadsheetml/2009/9/ac" r="298" s="3" customFormat="true" x14ac:dyDescent="0.25">
      <c r="A298" s="368"/>
      <c r="B298" s="119"/>
      <c r="L298" s="119"/>
      <c r="V298" s="119"/>
      <c r="AF298" s="119"/>
      <c r="AP298" s="119"/>
      <c r="AZ298" s="119"/>
      <c r="BJ298" s="119"/>
      <c r="BT298" s="119"/>
      <c r="CD298" s="119"/>
      <c r="CN298" s="119"/>
      <c r="CX298" s="119"/>
      <c r="DH298" s="119"/>
      <c r="DR298" s="119"/>
      <c r="EB298" s="119"/>
      <c r="EL298" s="119"/>
      <c r="EV298" s="119"/>
      <c r="FF298" s="119"/>
      <c r="FP298" s="119"/>
      <c r="FZ298" s="119"/>
      <c r="GJ298" s="119"/>
      <c r="GT298" s="119"/>
      <c r="HD298" s="119"/>
      <c r="HN298" s="119"/>
      <c r="HX298" s="119"/>
    </row>
    <row xmlns:x14ac="http://schemas.microsoft.com/office/spreadsheetml/2009/9/ac" r="299" s="3" customFormat="true" x14ac:dyDescent="0.25">
      <c r="A299" s="368"/>
      <c r="B299" s="119"/>
      <c r="L299" s="119"/>
      <c r="V299" s="119"/>
      <c r="AF299" s="119"/>
      <c r="AP299" s="119"/>
      <c r="AZ299" s="119"/>
      <c r="BJ299" s="119"/>
      <c r="BT299" s="119"/>
      <c r="CD299" s="119"/>
      <c r="CN299" s="119"/>
      <c r="CX299" s="119"/>
      <c r="DH299" s="119"/>
      <c r="DR299" s="119"/>
      <c r="EB299" s="119"/>
      <c r="EL299" s="119"/>
      <c r="EV299" s="119"/>
      <c r="FF299" s="119"/>
      <c r="FP299" s="119"/>
      <c r="FZ299" s="119"/>
      <c r="GJ299" s="119"/>
      <c r="GT299" s="119"/>
      <c r="HD299" s="119"/>
      <c r="HN299" s="119"/>
      <c r="HX299" s="119"/>
    </row>
    <row xmlns:x14ac="http://schemas.microsoft.com/office/spreadsheetml/2009/9/ac" r="300" s="3" customFormat="true" x14ac:dyDescent="0.25">
      <c r="A300" s="368"/>
      <c r="B300" s="119"/>
      <c r="L300" s="119"/>
      <c r="V300" s="119"/>
      <c r="AF300" s="119"/>
      <c r="AP300" s="119"/>
      <c r="AZ300" s="119"/>
      <c r="BJ300" s="119"/>
      <c r="BT300" s="119"/>
      <c r="CD300" s="119"/>
      <c r="CN300" s="119"/>
      <c r="CX300" s="119"/>
      <c r="DH300" s="119"/>
      <c r="DR300" s="119"/>
      <c r="EB300" s="119"/>
      <c r="EL300" s="119"/>
      <c r="EV300" s="119"/>
      <c r="FF300" s="119"/>
      <c r="FP300" s="119"/>
      <c r="FZ300" s="119"/>
      <c r="GJ300" s="119"/>
      <c r="GT300" s="119"/>
      <c r="HD300" s="119"/>
      <c r="HN300" s="119"/>
      <c r="HX300" s="119"/>
    </row>
    <row xmlns:x14ac="http://schemas.microsoft.com/office/spreadsheetml/2009/9/ac" r="301" s="3" customFormat="true" x14ac:dyDescent="0.25">
      <c r="A301" s="368"/>
      <c r="B301" s="119"/>
      <c r="L301" s="119"/>
      <c r="V301" s="119"/>
      <c r="AF301" s="119"/>
      <c r="AP301" s="119"/>
      <c r="AZ301" s="119"/>
      <c r="BJ301" s="119"/>
      <c r="BT301" s="119"/>
      <c r="CD301" s="119"/>
      <c r="CN301" s="119"/>
      <c r="CX301" s="119"/>
      <c r="DH301" s="119"/>
      <c r="DR301" s="119"/>
      <c r="EB301" s="119"/>
      <c r="EL301" s="119"/>
      <c r="EV301" s="119"/>
      <c r="FF301" s="119"/>
      <c r="FP301" s="119"/>
      <c r="FZ301" s="119"/>
      <c r="GJ301" s="119"/>
      <c r="GT301" s="119"/>
      <c r="HD301" s="119"/>
      <c r="HN301" s="119"/>
      <c r="HX301" s="119"/>
    </row>
    <row xmlns:x14ac="http://schemas.microsoft.com/office/spreadsheetml/2009/9/ac" r="302" s="3" customFormat="true" x14ac:dyDescent="0.25">
      <c r="A302" s="368"/>
      <c r="B302" s="119"/>
      <c r="L302" s="119"/>
      <c r="V302" s="119"/>
      <c r="AF302" s="119"/>
      <c r="AP302" s="119"/>
      <c r="AZ302" s="119"/>
      <c r="BJ302" s="119"/>
      <c r="BT302" s="119"/>
      <c r="CD302" s="119"/>
      <c r="CN302" s="119"/>
      <c r="CX302" s="119"/>
      <c r="DH302" s="119"/>
      <c r="DR302" s="119"/>
      <c r="EB302" s="119"/>
      <c r="EL302" s="119"/>
      <c r="EV302" s="119"/>
      <c r="FF302" s="119"/>
      <c r="FP302" s="119"/>
      <c r="FZ302" s="119"/>
      <c r="GJ302" s="119"/>
      <c r="GT302" s="119"/>
      <c r="HD302" s="119"/>
      <c r="HN302" s="119"/>
      <c r="HX302" s="119"/>
    </row>
    <row xmlns:x14ac="http://schemas.microsoft.com/office/spreadsheetml/2009/9/ac" r="303" s="3" customFormat="true" x14ac:dyDescent="0.25">
      <c r="A303" s="368"/>
      <c r="B303" s="119"/>
      <c r="L303" s="119"/>
      <c r="V303" s="119"/>
      <c r="AF303" s="119"/>
      <c r="AP303" s="119"/>
      <c r="AZ303" s="119"/>
      <c r="BJ303" s="119"/>
      <c r="BT303" s="119"/>
      <c r="CD303" s="119"/>
      <c r="CN303" s="119"/>
      <c r="CX303" s="119"/>
      <c r="DH303" s="119"/>
      <c r="DR303" s="119"/>
      <c r="EB303" s="119"/>
      <c r="EL303" s="119"/>
      <c r="EV303" s="119"/>
      <c r="FF303" s="119"/>
      <c r="FP303" s="119"/>
      <c r="FZ303" s="119"/>
      <c r="GJ303" s="119"/>
      <c r="GT303" s="119"/>
      <c r="HD303" s="119"/>
      <c r="HN303" s="119"/>
      <c r="HX303" s="119"/>
    </row>
    <row xmlns:x14ac="http://schemas.microsoft.com/office/spreadsheetml/2009/9/ac" r="304" s="3" customFormat="true" x14ac:dyDescent="0.25">
      <c r="A304" s="368"/>
      <c r="B304" s="119"/>
      <c r="L304" s="119"/>
      <c r="V304" s="119"/>
      <c r="AF304" s="119"/>
      <c r="AP304" s="119"/>
      <c r="AZ304" s="119"/>
      <c r="BJ304" s="119"/>
      <c r="BT304" s="119"/>
      <c r="CD304" s="119"/>
      <c r="CN304" s="119"/>
      <c r="CX304" s="119"/>
      <c r="DH304" s="119"/>
      <c r="DR304" s="119"/>
      <c r="EB304" s="119"/>
      <c r="EL304" s="119"/>
      <c r="EV304" s="119"/>
      <c r="FF304" s="119"/>
      <c r="FP304" s="119"/>
      <c r="FZ304" s="119"/>
      <c r="GJ304" s="119"/>
      <c r="GT304" s="119"/>
      <c r="HD304" s="119"/>
      <c r="HN304" s="119"/>
      <c r="HX304" s="119"/>
    </row>
    <row xmlns:x14ac="http://schemas.microsoft.com/office/spreadsheetml/2009/9/ac" r="305" s="3" customFormat="true" x14ac:dyDescent="0.25">
      <c r="A305" s="368"/>
      <c r="B305" s="119"/>
      <c r="L305" s="119"/>
      <c r="V305" s="119"/>
      <c r="AF305" s="119"/>
      <c r="AP305" s="119"/>
      <c r="AZ305" s="119"/>
      <c r="BJ305" s="119"/>
      <c r="BT305" s="119"/>
      <c r="CD305" s="119"/>
      <c r="CN305" s="119"/>
      <c r="CX305" s="119"/>
      <c r="DH305" s="119"/>
      <c r="DR305" s="119"/>
      <c r="EB305" s="119"/>
      <c r="EL305" s="119"/>
      <c r="EV305" s="119"/>
      <c r="FF305" s="119"/>
      <c r="FP305" s="119"/>
      <c r="FZ305" s="119"/>
      <c r="GJ305" s="119"/>
      <c r="GT305" s="119"/>
      <c r="HD305" s="119"/>
      <c r="HN305" s="119"/>
      <c r="HX305" s="119"/>
    </row>
    <row xmlns:x14ac="http://schemas.microsoft.com/office/spreadsheetml/2009/9/ac" r="306" s="3" customFormat="true" x14ac:dyDescent="0.25">
      <c r="A306" s="368"/>
      <c r="B306" s="119"/>
      <c r="L306" s="119"/>
      <c r="V306" s="119"/>
      <c r="AF306" s="119"/>
      <c r="AP306" s="119"/>
      <c r="AZ306" s="119"/>
      <c r="BJ306" s="119"/>
      <c r="BT306" s="119"/>
      <c r="CD306" s="119"/>
      <c r="CN306" s="119"/>
      <c r="CX306" s="119"/>
      <c r="DH306" s="119"/>
      <c r="DR306" s="119"/>
      <c r="EB306" s="119"/>
      <c r="EL306" s="119"/>
      <c r="EV306" s="119"/>
      <c r="FF306" s="119"/>
      <c r="FP306" s="119"/>
      <c r="FZ306" s="119"/>
      <c r="GJ306" s="119"/>
      <c r="GT306" s="119"/>
      <c r="HD306" s="119"/>
      <c r="HN306" s="119"/>
      <c r="HX306" s="119"/>
    </row>
    <row xmlns:x14ac="http://schemas.microsoft.com/office/spreadsheetml/2009/9/ac" r="307" s="3" customFormat="true" x14ac:dyDescent="0.25">
      <c r="A307" s="368"/>
      <c r="B307" s="119"/>
      <c r="L307" s="119"/>
      <c r="V307" s="119"/>
      <c r="AF307" s="119"/>
      <c r="AP307" s="119"/>
      <c r="AZ307" s="119"/>
      <c r="BJ307" s="119"/>
      <c r="BT307" s="119"/>
      <c r="CD307" s="119"/>
      <c r="CN307" s="119"/>
      <c r="CX307" s="119"/>
      <c r="DH307" s="119"/>
      <c r="DR307" s="119"/>
      <c r="EB307" s="119"/>
      <c r="EL307" s="119"/>
      <c r="EV307" s="119"/>
      <c r="FF307" s="119"/>
      <c r="FP307" s="119"/>
      <c r="FZ307" s="119"/>
      <c r="GJ307" s="119"/>
      <c r="GT307" s="119"/>
      <c r="HD307" s="119"/>
      <c r="HN307" s="119"/>
      <c r="HX307" s="119"/>
    </row>
    <row xmlns:x14ac="http://schemas.microsoft.com/office/spreadsheetml/2009/9/ac" r="308" s="3" customFormat="true" x14ac:dyDescent="0.25">
      <c r="A308" s="368"/>
      <c r="B308" s="119"/>
      <c r="L308" s="119"/>
      <c r="V308" s="119"/>
      <c r="AF308" s="119"/>
      <c r="AP308" s="119"/>
      <c r="AZ308" s="119"/>
      <c r="BJ308" s="119"/>
      <c r="BT308" s="119"/>
      <c r="CD308" s="119"/>
      <c r="CN308" s="119"/>
      <c r="CX308" s="119"/>
      <c r="DH308" s="119"/>
      <c r="DR308" s="119"/>
      <c r="EB308" s="119"/>
      <c r="EL308" s="119"/>
      <c r="EV308" s="119"/>
      <c r="FF308" s="119"/>
      <c r="FP308" s="119"/>
      <c r="FZ308" s="119"/>
      <c r="GJ308" s="119"/>
      <c r="GT308" s="119"/>
      <c r="HD308" s="119"/>
      <c r="HN308" s="119"/>
      <c r="HX308" s="119"/>
    </row>
    <row xmlns:x14ac="http://schemas.microsoft.com/office/spreadsheetml/2009/9/ac" r="309" s="3" customFormat="true" x14ac:dyDescent="0.25">
      <c r="A309" s="368"/>
      <c r="B309" s="119"/>
      <c r="L309" s="119"/>
      <c r="V309" s="119"/>
      <c r="AF309" s="119"/>
      <c r="AP309" s="119"/>
      <c r="AZ309" s="119"/>
      <c r="BJ309" s="119"/>
      <c r="BT309" s="119"/>
      <c r="CD309" s="119"/>
      <c r="CN309" s="119"/>
      <c r="CX309" s="119"/>
      <c r="DH309" s="119"/>
      <c r="DR309" s="119"/>
      <c r="EB309" s="119"/>
      <c r="EL309" s="119"/>
      <c r="EV309" s="119"/>
      <c r="FF309" s="119"/>
      <c r="FP309" s="119"/>
      <c r="FZ309" s="119"/>
      <c r="GJ309" s="119"/>
      <c r="GT309" s="119"/>
      <c r="HD309" s="119"/>
      <c r="HN309" s="119"/>
      <c r="HX309" s="119"/>
    </row>
    <row xmlns:x14ac="http://schemas.microsoft.com/office/spreadsheetml/2009/9/ac" r="310" s="3" customFormat="true" x14ac:dyDescent="0.25">
      <c r="A310" s="368"/>
      <c r="B310" s="119"/>
      <c r="L310" s="119"/>
      <c r="V310" s="119"/>
      <c r="AF310" s="119"/>
      <c r="AP310" s="119"/>
      <c r="AZ310" s="119"/>
      <c r="BJ310" s="119"/>
      <c r="BT310" s="119"/>
      <c r="CD310" s="119"/>
      <c r="CN310" s="119"/>
      <c r="CX310" s="119"/>
      <c r="DH310" s="119"/>
      <c r="DR310" s="119"/>
      <c r="EB310" s="119"/>
      <c r="EL310" s="119"/>
      <c r="EV310" s="119"/>
      <c r="FF310" s="119"/>
      <c r="FP310" s="119"/>
      <c r="FZ310" s="119"/>
      <c r="GJ310" s="119"/>
      <c r="GT310" s="119"/>
      <c r="HD310" s="119"/>
      <c r="HN310" s="119"/>
      <c r="HX310" s="119"/>
    </row>
    <row xmlns:x14ac="http://schemas.microsoft.com/office/spreadsheetml/2009/9/ac" r="311" s="3" customFormat="true" x14ac:dyDescent="0.25">
      <c r="A311" s="368"/>
      <c r="B311" s="119"/>
      <c r="L311" s="119"/>
      <c r="V311" s="119"/>
      <c r="AF311" s="119"/>
      <c r="AP311" s="119"/>
      <c r="AZ311" s="119"/>
      <c r="BJ311" s="119"/>
      <c r="BT311" s="119"/>
      <c r="CD311" s="119"/>
      <c r="CN311" s="119"/>
      <c r="CX311" s="119"/>
      <c r="DH311" s="119"/>
      <c r="DR311" s="119"/>
      <c r="EB311" s="119"/>
      <c r="EL311" s="119"/>
      <c r="EV311" s="119"/>
      <c r="FF311" s="119"/>
      <c r="FP311" s="119"/>
      <c r="FZ311" s="119"/>
      <c r="GJ311" s="119"/>
      <c r="GT311" s="119"/>
      <c r="HD311" s="119"/>
      <c r="HN311" s="119"/>
      <c r="HX311" s="119"/>
    </row>
    <row xmlns:x14ac="http://schemas.microsoft.com/office/spreadsheetml/2009/9/ac" r="312" s="3" customFormat="true" x14ac:dyDescent="0.25">
      <c r="A312" s="368"/>
      <c r="B312" s="119"/>
      <c r="L312" s="119"/>
      <c r="V312" s="119"/>
      <c r="AF312" s="119"/>
      <c r="AP312" s="119"/>
      <c r="AZ312" s="119"/>
      <c r="BJ312" s="119"/>
      <c r="BT312" s="119"/>
      <c r="CD312" s="119"/>
      <c r="CN312" s="119"/>
      <c r="CX312" s="119"/>
      <c r="DH312" s="119"/>
      <c r="DR312" s="119"/>
      <c r="EB312" s="119"/>
      <c r="EL312" s="119"/>
      <c r="EV312" s="119"/>
      <c r="FF312" s="119"/>
      <c r="FP312" s="119"/>
      <c r="FZ312" s="119"/>
      <c r="GJ312" s="119"/>
      <c r="GT312" s="119"/>
      <c r="HD312" s="119"/>
      <c r="HN312" s="119"/>
      <c r="HX312" s="119"/>
    </row>
    <row xmlns:x14ac="http://schemas.microsoft.com/office/spreadsheetml/2009/9/ac" r="313" s="3" customFormat="true" x14ac:dyDescent="0.25">
      <c r="A313" s="368"/>
      <c r="B313" s="119"/>
      <c r="L313" s="119"/>
      <c r="V313" s="119"/>
      <c r="AF313" s="119"/>
      <c r="AP313" s="119"/>
      <c r="AZ313" s="119"/>
      <c r="BJ313" s="119"/>
      <c r="BT313" s="119"/>
      <c r="CD313" s="119"/>
      <c r="CN313" s="119"/>
      <c r="CX313" s="119"/>
      <c r="DH313" s="119"/>
      <c r="DR313" s="119"/>
      <c r="EB313" s="119"/>
      <c r="EL313" s="119"/>
      <c r="EV313" s="119"/>
      <c r="FF313" s="119"/>
      <c r="FP313" s="119"/>
      <c r="FZ313" s="119"/>
      <c r="GJ313" s="119"/>
      <c r="GT313" s="119"/>
      <c r="HD313" s="119"/>
      <c r="HN313" s="119"/>
      <c r="HX313" s="119"/>
    </row>
    <row xmlns:x14ac="http://schemas.microsoft.com/office/spreadsheetml/2009/9/ac" r="314" s="3" customFormat="true" x14ac:dyDescent="0.25">
      <c r="A314" s="368"/>
      <c r="B314" s="119"/>
      <c r="L314" s="119"/>
      <c r="V314" s="119"/>
      <c r="AF314" s="119"/>
      <c r="AP314" s="119"/>
      <c r="AZ314" s="119"/>
      <c r="BJ314" s="119"/>
      <c r="BT314" s="119"/>
      <c r="CD314" s="119"/>
      <c r="CN314" s="119"/>
      <c r="CX314" s="119"/>
      <c r="DH314" s="119"/>
      <c r="DR314" s="119"/>
      <c r="EB314" s="119"/>
      <c r="EL314" s="119"/>
      <c r="EV314" s="119"/>
      <c r="FF314" s="119"/>
      <c r="FP314" s="119"/>
      <c r="FZ314" s="119"/>
      <c r="GJ314" s="119"/>
      <c r="GT314" s="119"/>
      <c r="HD314" s="119"/>
      <c r="HN314" s="119"/>
      <c r="HX314" s="119"/>
    </row>
    <row xmlns:x14ac="http://schemas.microsoft.com/office/spreadsheetml/2009/9/ac" r="315" s="3" customFormat="true" x14ac:dyDescent="0.25">
      <c r="A315" s="368"/>
      <c r="B315" s="119"/>
      <c r="L315" s="119"/>
      <c r="V315" s="119"/>
      <c r="AF315" s="119"/>
      <c r="AP315" s="119"/>
      <c r="AZ315" s="119"/>
      <c r="BJ315" s="119"/>
      <c r="BT315" s="119"/>
      <c r="CD315" s="119"/>
      <c r="CN315" s="119"/>
      <c r="CX315" s="119"/>
      <c r="DH315" s="119"/>
      <c r="DR315" s="119"/>
      <c r="EB315" s="119"/>
      <c r="EL315" s="119"/>
      <c r="EV315" s="119"/>
      <c r="FF315" s="119"/>
      <c r="FP315" s="119"/>
      <c r="FZ315" s="119"/>
      <c r="GJ315" s="119"/>
      <c r="GT315" s="119"/>
      <c r="HD315" s="119"/>
      <c r="HN315" s="119"/>
      <c r="HX315" s="119"/>
    </row>
    <row xmlns:x14ac="http://schemas.microsoft.com/office/spreadsheetml/2009/9/ac" r="316" s="3" customFormat="true" x14ac:dyDescent="0.25">
      <c r="A316" s="368"/>
      <c r="B316" s="119"/>
      <c r="L316" s="119"/>
      <c r="V316" s="119"/>
      <c r="AF316" s="119"/>
      <c r="AP316" s="119"/>
      <c r="AZ316" s="119"/>
      <c r="BJ316" s="119"/>
      <c r="BT316" s="119"/>
      <c r="CD316" s="119"/>
      <c r="CN316" s="119"/>
      <c r="CX316" s="119"/>
      <c r="DH316" s="119"/>
      <c r="DR316" s="119"/>
      <c r="EB316" s="119"/>
      <c r="EL316" s="119"/>
      <c r="EV316" s="119"/>
      <c r="FF316" s="119"/>
      <c r="FP316" s="119"/>
      <c r="FZ316" s="119"/>
      <c r="GJ316" s="119"/>
      <c r="GT316" s="119"/>
      <c r="HD316" s="119"/>
      <c r="HN316" s="119"/>
      <c r="HX316" s="119"/>
    </row>
    <row xmlns:x14ac="http://schemas.microsoft.com/office/spreadsheetml/2009/9/ac" r="317" s="3" customFormat="true" x14ac:dyDescent="0.25">
      <c r="A317" s="368"/>
      <c r="B317" s="119"/>
      <c r="L317" s="119"/>
      <c r="V317" s="119"/>
      <c r="AF317" s="119"/>
      <c r="AP317" s="119"/>
      <c r="AZ317" s="119"/>
      <c r="BJ317" s="119"/>
      <c r="BT317" s="119"/>
      <c r="CD317" s="119"/>
      <c r="CN317" s="119"/>
      <c r="CX317" s="119"/>
      <c r="DH317" s="119"/>
      <c r="DR317" s="119"/>
      <c r="EB317" s="119"/>
      <c r="EL317" s="119"/>
      <c r="EV317" s="119"/>
      <c r="FF317" s="119"/>
      <c r="FP317" s="119"/>
      <c r="FZ317" s="119"/>
      <c r="GJ317" s="119"/>
      <c r="GT317" s="119"/>
      <c r="HD317" s="119"/>
      <c r="HN317" s="119"/>
      <c r="HX317" s="119"/>
    </row>
    <row xmlns:x14ac="http://schemas.microsoft.com/office/spreadsheetml/2009/9/ac" r="318" s="3" customFormat="true" x14ac:dyDescent="0.25">
      <c r="A318" s="368"/>
      <c r="B318" s="119"/>
      <c r="L318" s="119"/>
      <c r="V318" s="119"/>
      <c r="AF318" s="119"/>
      <c r="AP318" s="119"/>
      <c r="AZ318" s="119"/>
      <c r="BJ318" s="119"/>
      <c r="BT318" s="119"/>
      <c r="CD318" s="119"/>
      <c r="CN318" s="119"/>
      <c r="CX318" s="119"/>
      <c r="DH318" s="119"/>
      <c r="DR318" s="119"/>
      <c r="EB318" s="119"/>
      <c r="EL318" s="119"/>
      <c r="EV318" s="119"/>
      <c r="FF318" s="119"/>
      <c r="FP318" s="119"/>
      <c r="FZ318" s="119"/>
      <c r="GJ318" s="119"/>
      <c r="GT318" s="119"/>
      <c r="HD318" s="119"/>
      <c r="HN318" s="119"/>
      <c r="HX318" s="119"/>
    </row>
    <row xmlns:x14ac="http://schemas.microsoft.com/office/spreadsheetml/2009/9/ac" r="319" s="3" customFormat="true" x14ac:dyDescent="0.25">
      <c r="A319" s="368"/>
      <c r="B319" s="119"/>
      <c r="L319" s="119"/>
      <c r="V319" s="119"/>
      <c r="AF319" s="119"/>
      <c r="AP319" s="119"/>
      <c r="AZ319" s="119"/>
      <c r="BJ319" s="119"/>
      <c r="BT319" s="119"/>
      <c r="CD319" s="119"/>
      <c r="CN319" s="119"/>
      <c r="CX319" s="119"/>
      <c r="DH319" s="119"/>
      <c r="DR319" s="119"/>
      <c r="EB319" s="119"/>
      <c r="EL319" s="119"/>
      <c r="EV319" s="119"/>
      <c r="FF319" s="119"/>
      <c r="FP319" s="119"/>
      <c r="FZ319" s="119"/>
      <c r="GJ319" s="119"/>
      <c r="GT319" s="119"/>
      <c r="HD319" s="119"/>
      <c r="HN319" s="119"/>
      <c r="HX319" s="119"/>
    </row>
    <row xmlns:x14ac="http://schemas.microsoft.com/office/spreadsheetml/2009/9/ac" r="320" s="3" customFormat="true" x14ac:dyDescent="0.25">
      <c r="A320" s="368"/>
      <c r="B320" s="119"/>
      <c r="L320" s="119"/>
      <c r="V320" s="119"/>
      <c r="AF320" s="119"/>
      <c r="AP320" s="119"/>
      <c r="AZ320" s="119"/>
      <c r="BJ320" s="119"/>
      <c r="BT320" s="119"/>
      <c r="CD320" s="119"/>
      <c r="CN320" s="119"/>
      <c r="CX320" s="119"/>
      <c r="DH320" s="119"/>
      <c r="DR320" s="119"/>
      <c r="EB320" s="119"/>
      <c r="EL320" s="119"/>
      <c r="EV320" s="119"/>
      <c r="FF320" s="119"/>
      <c r="FP320" s="119"/>
      <c r="FZ320" s="119"/>
      <c r="GJ320" s="119"/>
      <c r="GT320" s="119"/>
      <c r="HD320" s="119"/>
      <c r="HN320" s="119"/>
      <c r="HX320" s="119"/>
    </row>
    <row xmlns:x14ac="http://schemas.microsoft.com/office/spreadsheetml/2009/9/ac" r="321" s="3" customFormat="true" x14ac:dyDescent="0.25">
      <c r="A321" s="368"/>
      <c r="B321" s="119"/>
      <c r="L321" s="119"/>
      <c r="V321" s="119"/>
      <c r="AF321" s="119"/>
      <c r="AP321" s="119"/>
      <c r="AZ321" s="119"/>
      <c r="BJ321" s="119"/>
      <c r="BT321" s="119"/>
      <c r="CD321" s="119"/>
      <c r="CN321" s="119"/>
      <c r="CX321" s="119"/>
      <c r="DH321" s="119"/>
      <c r="DR321" s="119"/>
      <c r="EB321" s="119"/>
      <c r="EL321" s="119"/>
      <c r="EV321" s="119"/>
      <c r="FF321" s="119"/>
      <c r="FP321" s="119"/>
      <c r="FZ321" s="119"/>
      <c r="GJ321" s="119"/>
      <c r="GT321" s="119"/>
      <c r="HD321" s="119"/>
      <c r="HN321" s="119"/>
      <c r="HX321" s="119"/>
    </row>
    <row xmlns:x14ac="http://schemas.microsoft.com/office/spreadsheetml/2009/9/ac" r="322" s="3" customFormat="true" x14ac:dyDescent="0.25">
      <c r="A322" s="368"/>
      <c r="B322" s="119"/>
      <c r="L322" s="119"/>
      <c r="V322" s="119"/>
      <c r="AF322" s="119"/>
      <c r="AP322" s="119"/>
      <c r="AZ322" s="119"/>
      <c r="BJ322" s="119"/>
      <c r="BT322" s="119"/>
      <c r="CD322" s="119"/>
      <c r="CN322" s="119"/>
      <c r="CX322" s="119"/>
      <c r="DH322" s="119"/>
      <c r="DR322" s="119"/>
      <c r="EB322" s="119"/>
      <c r="EL322" s="119"/>
      <c r="EV322" s="119"/>
      <c r="FF322" s="119"/>
      <c r="FP322" s="119"/>
      <c r="FZ322" s="119"/>
      <c r="GJ322" s="119"/>
      <c r="GT322" s="119"/>
      <c r="HD322" s="119"/>
      <c r="HN322" s="119"/>
      <c r="HX322" s="119"/>
    </row>
    <row xmlns:x14ac="http://schemas.microsoft.com/office/spreadsheetml/2009/9/ac" r="323" s="3" customFormat="true" x14ac:dyDescent="0.25">
      <c r="A323" s="368"/>
      <c r="B323" s="119"/>
      <c r="L323" s="119"/>
      <c r="V323" s="119"/>
      <c r="AF323" s="119"/>
      <c r="AP323" s="119"/>
      <c r="AZ323" s="119"/>
      <c r="BJ323" s="119"/>
      <c r="BT323" s="119"/>
      <c r="CD323" s="119"/>
      <c r="CN323" s="119"/>
      <c r="CX323" s="119"/>
      <c r="DH323" s="119"/>
      <c r="DR323" s="119"/>
      <c r="EB323" s="119"/>
      <c r="EL323" s="119"/>
      <c r="EV323" s="119"/>
      <c r="FF323" s="119"/>
      <c r="FP323" s="119"/>
      <c r="FZ323" s="119"/>
      <c r="GJ323" s="119"/>
      <c r="GT323" s="119"/>
      <c r="HD323" s="119"/>
      <c r="HN323" s="119"/>
      <c r="HX323" s="119"/>
    </row>
    <row xmlns:x14ac="http://schemas.microsoft.com/office/spreadsheetml/2009/9/ac" r="324" s="3" customFormat="true" x14ac:dyDescent="0.25">
      <c r="A324" s="368"/>
      <c r="B324" s="119"/>
      <c r="L324" s="119"/>
      <c r="V324" s="119"/>
      <c r="AF324" s="119"/>
      <c r="AP324" s="119"/>
      <c r="AZ324" s="119"/>
      <c r="BJ324" s="119"/>
      <c r="BT324" s="119"/>
      <c r="CD324" s="119"/>
      <c r="CN324" s="119"/>
      <c r="CX324" s="119"/>
      <c r="DH324" s="119"/>
      <c r="DR324" s="119"/>
      <c r="EB324" s="119"/>
      <c r="EL324" s="119"/>
      <c r="EV324" s="119"/>
      <c r="FF324" s="119"/>
      <c r="FP324" s="119"/>
      <c r="FZ324" s="119"/>
      <c r="GJ324" s="119"/>
      <c r="GT324" s="119"/>
      <c r="HD324" s="119"/>
      <c r="HN324" s="119"/>
      <c r="HX324" s="119"/>
    </row>
    <row xmlns:x14ac="http://schemas.microsoft.com/office/spreadsheetml/2009/9/ac" r="325" s="3" customFormat="true" x14ac:dyDescent="0.25">
      <c r="A325" s="368"/>
      <c r="B325" s="119"/>
      <c r="L325" s="119"/>
      <c r="V325" s="119"/>
      <c r="AF325" s="119"/>
      <c r="AP325" s="119"/>
      <c r="AZ325" s="119"/>
      <c r="BJ325" s="119"/>
      <c r="BT325" s="119"/>
      <c r="CD325" s="119"/>
      <c r="CN325" s="119"/>
      <c r="CX325" s="119"/>
      <c r="DH325" s="119"/>
      <c r="DR325" s="119"/>
      <c r="EB325" s="119"/>
      <c r="EL325" s="119"/>
      <c r="EV325" s="119"/>
      <c r="FF325" s="119"/>
      <c r="FP325" s="119"/>
      <c r="FZ325" s="119"/>
      <c r="GJ325" s="119"/>
      <c r="GT325" s="119"/>
      <c r="HD325" s="119"/>
      <c r="HN325" s="119"/>
      <c r="HX325" s="119"/>
    </row>
    <row xmlns:x14ac="http://schemas.microsoft.com/office/spreadsheetml/2009/9/ac" r="326" s="3" customFormat="true" x14ac:dyDescent="0.25">
      <c r="A326" s="368"/>
      <c r="B326" s="119"/>
      <c r="L326" s="119"/>
      <c r="V326" s="119"/>
      <c r="AF326" s="119"/>
      <c r="AP326" s="119"/>
      <c r="AZ326" s="119"/>
      <c r="BJ326" s="119"/>
      <c r="BT326" s="119"/>
      <c r="CD326" s="119"/>
      <c r="CN326" s="119"/>
      <c r="CX326" s="119"/>
      <c r="DH326" s="119"/>
      <c r="DR326" s="119"/>
      <c r="EB326" s="119"/>
      <c r="EL326" s="119"/>
      <c r="EV326" s="119"/>
      <c r="FF326" s="119"/>
      <c r="FP326" s="119"/>
      <c r="FZ326" s="119"/>
      <c r="GJ326" s="119"/>
      <c r="GT326" s="119"/>
      <c r="HD326" s="119"/>
      <c r="HN326" s="119"/>
      <c r="HX326" s="119"/>
    </row>
    <row xmlns:x14ac="http://schemas.microsoft.com/office/spreadsheetml/2009/9/ac" r="327" s="3" customFormat="true" x14ac:dyDescent="0.25">
      <c r="A327" s="368"/>
      <c r="B327" s="119"/>
      <c r="L327" s="119"/>
      <c r="V327" s="119"/>
      <c r="AF327" s="119"/>
      <c r="AP327" s="119"/>
      <c r="AZ327" s="119"/>
      <c r="BJ327" s="119"/>
      <c r="BT327" s="119"/>
      <c r="CD327" s="119"/>
      <c r="CN327" s="119"/>
      <c r="CX327" s="119"/>
      <c r="DH327" s="119"/>
      <c r="DR327" s="119"/>
      <c r="EB327" s="119"/>
      <c r="EL327" s="119"/>
      <c r="EV327" s="119"/>
      <c r="FF327" s="119"/>
      <c r="FP327" s="119"/>
      <c r="FZ327" s="119"/>
      <c r="GJ327" s="119"/>
      <c r="GT327" s="119"/>
      <c r="HD327" s="119"/>
      <c r="HN327" s="119"/>
      <c r="HX327" s="119"/>
    </row>
    <row xmlns:x14ac="http://schemas.microsoft.com/office/spreadsheetml/2009/9/ac" r="328" s="3" customFormat="true" x14ac:dyDescent="0.25">
      <c r="A328" s="368"/>
      <c r="B328" s="119"/>
      <c r="L328" s="119"/>
      <c r="V328" s="119"/>
      <c r="AF328" s="119"/>
      <c r="AP328" s="119"/>
      <c r="AZ328" s="119"/>
      <c r="BJ328" s="119"/>
      <c r="BT328" s="119"/>
      <c r="CD328" s="119"/>
      <c r="CN328" s="119"/>
      <c r="CX328" s="119"/>
      <c r="DH328" s="119"/>
      <c r="DR328" s="119"/>
      <c r="EB328" s="119"/>
      <c r="EL328" s="119"/>
      <c r="EV328" s="119"/>
      <c r="FF328" s="119"/>
      <c r="FP328" s="119"/>
      <c r="FZ328" s="119"/>
      <c r="GJ328" s="119"/>
      <c r="GT328" s="119"/>
      <c r="HD328" s="119"/>
      <c r="HN328" s="119"/>
      <c r="HX328" s="119"/>
    </row>
    <row xmlns:x14ac="http://schemas.microsoft.com/office/spreadsheetml/2009/9/ac" r="329" s="3" customFormat="true" x14ac:dyDescent="0.25">
      <c r="A329" s="368"/>
      <c r="B329" s="119"/>
      <c r="L329" s="119"/>
      <c r="V329" s="119"/>
      <c r="AF329" s="119"/>
      <c r="AP329" s="119"/>
      <c r="AZ329" s="119"/>
      <c r="BJ329" s="119"/>
      <c r="BT329" s="119"/>
      <c r="CD329" s="119"/>
      <c r="CN329" s="119"/>
      <c r="CX329" s="119"/>
      <c r="DH329" s="119"/>
      <c r="DR329" s="119"/>
      <c r="EB329" s="119"/>
      <c r="EL329" s="119"/>
      <c r="EV329" s="119"/>
      <c r="FF329" s="119"/>
      <c r="FP329" s="119"/>
      <c r="FZ329" s="119"/>
      <c r="GJ329" s="119"/>
      <c r="GT329" s="119"/>
      <c r="HD329" s="119"/>
      <c r="HN329" s="119"/>
      <c r="HX329" s="119"/>
    </row>
    <row xmlns:x14ac="http://schemas.microsoft.com/office/spreadsheetml/2009/9/ac" r="330" s="3" customFormat="true" x14ac:dyDescent="0.25">
      <c r="A330" s="368"/>
      <c r="B330" s="119"/>
      <c r="L330" s="119"/>
      <c r="V330" s="119"/>
      <c r="AF330" s="119"/>
      <c r="AP330" s="119"/>
      <c r="AZ330" s="119"/>
      <c r="BJ330" s="119"/>
      <c r="BT330" s="119"/>
      <c r="CD330" s="119"/>
      <c r="CN330" s="119"/>
      <c r="CX330" s="119"/>
      <c r="DH330" s="119"/>
      <c r="DR330" s="119"/>
      <c r="EB330" s="119"/>
      <c r="EL330" s="119"/>
      <c r="EV330" s="119"/>
      <c r="FF330" s="119"/>
      <c r="FP330" s="119"/>
      <c r="FZ330" s="119"/>
      <c r="GJ330" s="119"/>
      <c r="GT330" s="119"/>
      <c r="HD330" s="119"/>
      <c r="HN330" s="119"/>
      <c r="HX330" s="119"/>
    </row>
    <row xmlns:x14ac="http://schemas.microsoft.com/office/spreadsheetml/2009/9/ac" r="331" s="3" customFormat="true" x14ac:dyDescent="0.25">
      <c r="A331" s="368"/>
      <c r="B331" s="119"/>
      <c r="L331" s="119"/>
      <c r="V331" s="119"/>
      <c r="AF331" s="119"/>
      <c r="AP331" s="119"/>
      <c r="AZ331" s="119"/>
      <c r="BJ331" s="119"/>
      <c r="BT331" s="119"/>
      <c r="CD331" s="119"/>
      <c r="CN331" s="119"/>
      <c r="CX331" s="119"/>
      <c r="DH331" s="119"/>
      <c r="DR331" s="119"/>
      <c r="EB331" s="119"/>
      <c r="EL331" s="119"/>
      <c r="EV331" s="119"/>
      <c r="FF331" s="119"/>
      <c r="FP331" s="119"/>
      <c r="FZ331" s="119"/>
      <c r="GJ331" s="119"/>
      <c r="GT331" s="119"/>
      <c r="HD331" s="119"/>
      <c r="HN331" s="119"/>
      <c r="HX331" s="119"/>
    </row>
    <row xmlns:x14ac="http://schemas.microsoft.com/office/spreadsheetml/2009/9/ac" r="332" s="3" customFormat="true" x14ac:dyDescent="0.25">
      <c r="A332" s="368"/>
      <c r="B332" s="119"/>
      <c r="L332" s="119"/>
      <c r="V332" s="119"/>
      <c r="AF332" s="119"/>
      <c r="AP332" s="119"/>
      <c r="AZ332" s="119"/>
      <c r="BJ332" s="119"/>
      <c r="BT332" s="119"/>
      <c r="CD332" s="119"/>
      <c r="CN332" s="119"/>
      <c r="CX332" s="119"/>
      <c r="DH332" s="119"/>
      <c r="DR332" s="119"/>
      <c r="EB332" s="119"/>
      <c r="EL332" s="119"/>
      <c r="EV332" s="119"/>
      <c r="FF332" s="119"/>
      <c r="FP332" s="119"/>
      <c r="FZ332" s="119"/>
      <c r="GJ332" s="119"/>
      <c r="GT332" s="119"/>
      <c r="HD332" s="119"/>
      <c r="HN332" s="119"/>
      <c r="HX332" s="119"/>
    </row>
    <row xmlns:x14ac="http://schemas.microsoft.com/office/spreadsheetml/2009/9/ac" r="333" s="3" customFormat="true" x14ac:dyDescent="0.25">
      <c r="A333" s="368"/>
      <c r="B333" s="119"/>
      <c r="L333" s="119"/>
      <c r="V333" s="119"/>
      <c r="AF333" s="119"/>
      <c r="AP333" s="119"/>
      <c r="AZ333" s="119"/>
      <c r="BJ333" s="119"/>
      <c r="BT333" s="119"/>
      <c r="CD333" s="119"/>
      <c r="CN333" s="119"/>
      <c r="CX333" s="119"/>
      <c r="DH333" s="119"/>
      <c r="DR333" s="119"/>
      <c r="EB333" s="119"/>
      <c r="EL333" s="119"/>
      <c r="EV333" s="119"/>
      <c r="FF333" s="119"/>
      <c r="FP333" s="119"/>
      <c r="FZ333" s="119"/>
      <c r="GJ333" s="119"/>
      <c r="GT333" s="119"/>
      <c r="HD333" s="119"/>
      <c r="HN333" s="119"/>
      <c r="HX333" s="119"/>
    </row>
    <row xmlns:x14ac="http://schemas.microsoft.com/office/spreadsheetml/2009/9/ac" r="334" s="3" customFormat="true" x14ac:dyDescent="0.25">
      <c r="A334" s="368"/>
      <c r="B334" s="119"/>
      <c r="L334" s="119"/>
      <c r="V334" s="119"/>
      <c r="AF334" s="119"/>
      <c r="AP334" s="119"/>
      <c r="AZ334" s="119"/>
      <c r="BJ334" s="119"/>
      <c r="BT334" s="119"/>
      <c r="CD334" s="119"/>
      <c r="CN334" s="119"/>
      <c r="CX334" s="119"/>
      <c r="DH334" s="119"/>
      <c r="DR334" s="119"/>
      <c r="EB334" s="119"/>
      <c r="EL334" s="119"/>
      <c r="EV334" s="119"/>
      <c r="FF334" s="119"/>
      <c r="FP334" s="119"/>
      <c r="FZ334" s="119"/>
      <c r="GJ334" s="119"/>
      <c r="GT334" s="119"/>
      <c r="HD334" s="119"/>
      <c r="HN334" s="119"/>
      <c r="HX334" s="119"/>
    </row>
    <row xmlns:x14ac="http://schemas.microsoft.com/office/spreadsheetml/2009/9/ac" r="335" s="3" customFormat="true" x14ac:dyDescent="0.25">
      <c r="A335" s="368"/>
      <c r="B335" s="119"/>
      <c r="L335" s="119"/>
      <c r="V335" s="119"/>
      <c r="AF335" s="119"/>
      <c r="AP335" s="119"/>
      <c r="AZ335" s="119"/>
      <c r="BJ335" s="119"/>
      <c r="BT335" s="119"/>
      <c r="CD335" s="119"/>
      <c r="CN335" s="119"/>
      <c r="CX335" s="119"/>
      <c r="DH335" s="119"/>
      <c r="DR335" s="119"/>
      <c r="EB335" s="119"/>
      <c r="EL335" s="119"/>
      <c r="EV335" s="119"/>
      <c r="FF335" s="119"/>
      <c r="FP335" s="119"/>
      <c r="FZ335" s="119"/>
      <c r="GJ335" s="119"/>
      <c r="GT335" s="119"/>
      <c r="HD335" s="119"/>
      <c r="HN335" s="119"/>
      <c r="HX335" s="119"/>
    </row>
    <row xmlns:x14ac="http://schemas.microsoft.com/office/spreadsheetml/2009/9/ac" r="336" s="3" customFormat="true" x14ac:dyDescent="0.25">
      <c r="A336" s="368"/>
      <c r="B336" s="119"/>
      <c r="L336" s="119"/>
      <c r="V336" s="119"/>
      <c r="AF336" s="119"/>
      <c r="AP336" s="119"/>
      <c r="AZ336" s="119"/>
      <c r="BJ336" s="119"/>
      <c r="BT336" s="119"/>
      <c r="CD336" s="119"/>
      <c r="CN336" s="119"/>
      <c r="CX336" s="119"/>
      <c r="DH336" s="119"/>
      <c r="DR336" s="119"/>
      <c r="EB336" s="119"/>
      <c r="EL336" s="119"/>
      <c r="EV336" s="119"/>
      <c r="FF336" s="119"/>
      <c r="FP336" s="119"/>
      <c r="FZ336" s="119"/>
      <c r="GJ336" s="119"/>
      <c r="GT336" s="119"/>
      <c r="HD336" s="119"/>
      <c r="HN336" s="119"/>
      <c r="HX336" s="119"/>
    </row>
    <row xmlns:x14ac="http://schemas.microsoft.com/office/spreadsheetml/2009/9/ac" r="337" s="3" customFormat="true" x14ac:dyDescent="0.25">
      <c r="A337" s="368"/>
      <c r="B337" s="119"/>
      <c r="L337" s="119"/>
      <c r="V337" s="119"/>
      <c r="AF337" s="119"/>
      <c r="AP337" s="119"/>
      <c r="AZ337" s="119"/>
      <c r="BJ337" s="119"/>
      <c r="BT337" s="119"/>
      <c r="CD337" s="119"/>
      <c r="CN337" s="119"/>
      <c r="CX337" s="119"/>
      <c r="DH337" s="119"/>
      <c r="DR337" s="119"/>
      <c r="EB337" s="119"/>
      <c r="EL337" s="119"/>
      <c r="EV337" s="119"/>
      <c r="FF337" s="119"/>
      <c r="FP337" s="119"/>
      <c r="FZ337" s="119"/>
      <c r="GJ337" s="119"/>
      <c r="GT337" s="119"/>
      <c r="HD337" s="119"/>
      <c r="HN337" s="119"/>
      <c r="HX337" s="119"/>
    </row>
    <row xmlns:x14ac="http://schemas.microsoft.com/office/spreadsheetml/2009/9/ac" r="338" s="3" customFormat="true" x14ac:dyDescent="0.25">
      <c r="A338" s="368"/>
      <c r="B338" s="119"/>
      <c r="L338" s="119"/>
      <c r="V338" s="119"/>
      <c r="AF338" s="119"/>
      <c r="AP338" s="119"/>
      <c r="AZ338" s="119"/>
      <c r="BJ338" s="119"/>
      <c r="BT338" s="119"/>
      <c r="CD338" s="119"/>
      <c r="CN338" s="119"/>
      <c r="CX338" s="119"/>
      <c r="DH338" s="119"/>
      <c r="DR338" s="119"/>
      <c r="EB338" s="119"/>
      <c r="EL338" s="119"/>
      <c r="EV338" s="119"/>
      <c r="FF338" s="119"/>
      <c r="FP338" s="119"/>
      <c r="FZ338" s="119"/>
      <c r="GJ338" s="119"/>
      <c r="GT338" s="119"/>
      <c r="HD338" s="119"/>
      <c r="HN338" s="119"/>
      <c r="HX338" s="119"/>
    </row>
    <row xmlns:x14ac="http://schemas.microsoft.com/office/spreadsheetml/2009/9/ac" r="339" s="3" customFormat="true" x14ac:dyDescent="0.25">
      <c r="A339" s="368"/>
      <c r="B339" s="119"/>
      <c r="L339" s="119"/>
      <c r="V339" s="119"/>
      <c r="AF339" s="119"/>
      <c r="AP339" s="119"/>
      <c r="AZ339" s="119"/>
      <c r="BJ339" s="119"/>
      <c r="BT339" s="119"/>
      <c r="CD339" s="119"/>
      <c r="CN339" s="119"/>
      <c r="CX339" s="119"/>
      <c r="DH339" s="119"/>
      <c r="DR339" s="119"/>
      <c r="EB339" s="119"/>
      <c r="EL339" s="119"/>
      <c r="EV339" s="119"/>
      <c r="FF339" s="119"/>
      <c r="FP339" s="119"/>
      <c r="FZ339" s="119"/>
      <c r="GJ339" s="119"/>
      <c r="GT339" s="119"/>
      <c r="HD339" s="119"/>
      <c r="HN339" s="119"/>
      <c r="HX339" s="119"/>
    </row>
    <row xmlns:x14ac="http://schemas.microsoft.com/office/spreadsheetml/2009/9/ac" r="340" s="3" customFormat="true" x14ac:dyDescent="0.25">
      <c r="A340" s="368"/>
      <c r="B340" s="119"/>
      <c r="L340" s="119"/>
      <c r="V340" s="119"/>
      <c r="AF340" s="119"/>
      <c r="AP340" s="119"/>
      <c r="AZ340" s="119"/>
      <c r="BJ340" s="119"/>
      <c r="BT340" s="119"/>
      <c r="CD340" s="119"/>
      <c r="CN340" s="119"/>
      <c r="CX340" s="119"/>
      <c r="DH340" s="119"/>
      <c r="DR340" s="119"/>
      <c r="EB340" s="119"/>
      <c r="EL340" s="119"/>
      <c r="EV340" s="119"/>
      <c r="FF340" s="119"/>
      <c r="FP340" s="119"/>
      <c r="FZ340" s="119"/>
      <c r="GJ340" s="119"/>
      <c r="GT340" s="119"/>
      <c r="HD340" s="119"/>
      <c r="HN340" s="119"/>
      <c r="HX340" s="119"/>
    </row>
    <row xmlns:x14ac="http://schemas.microsoft.com/office/spreadsheetml/2009/9/ac" r="341" s="3" customFormat="true" x14ac:dyDescent="0.25">
      <c r="A341" s="368"/>
      <c r="B341" s="119"/>
      <c r="L341" s="119"/>
      <c r="V341" s="119"/>
      <c r="AF341" s="119"/>
      <c r="AP341" s="119"/>
      <c r="AZ341" s="119"/>
      <c r="BJ341" s="119"/>
      <c r="BT341" s="119"/>
      <c r="CD341" s="119"/>
      <c r="CN341" s="119"/>
      <c r="CX341" s="119"/>
      <c r="DH341" s="119"/>
      <c r="DR341" s="119"/>
      <c r="EB341" s="119"/>
      <c r="EL341" s="119"/>
      <c r="EV341" s="119"/>
      <c r="FF341" s="119"/>
      <c r="FP341" s="119"/>
      <c r="FZ341" s="119"/>
      <c r="GJ341" s="119"/>
      <c r="GT341" s="119"/>
      <c r="HD341" s="119"/>
      <c r="HN341" s="119"/>
      <c r="HX341" s="119"/>
    </row>
    <row xmlns:x14ac="http://schemas.microsoft.com/office/spreadsheetml/2009/9/ac" r="342" s="3" customFormat="true" x14ac:dyDescent="0.25">
      <c r="A342" s="368"/>
      <c r="B342" s="119"/>
      <c r="L342" s="119"/>
      <c r="V342" s="119"/>
      <c r="AF342" s="119"/>
      <c r="AP342" s="119"/>
      <c r="AZ342" s="119"/>
      <c r="BJ342" s="119"/>
      <c r="BT342" s="119"/>
      <c r="CD342" s="119"/>
      <c r="CN342" s="119"/>
      <c r="CX342" s="119"/>
      <c r="DH342" s="119"/>
      <c r="DR342" s="119"/>
      <c r="EB342" s="119"/>
      <c r="EL342" s="119"/>
      <c r="EV342" s="119"/>
      <c r="FF342" s="119"/>
      <c r="FP342" s="119"/>
      <c r="FZ342" s="119"/>
      <c r="GJ342" s="119"/>
      <c r="GT342" s="119"/>
      <c r="HD342" s="119"/>
      <c r="HN342" s="119"/>
      <c r="HX342" s="119"/>
    </row>
    <row xmlns:x14ac="http://schemas.microsoft.com/office/spreadsheetml/2009/9/ac" r="343" s="3" customFormat="true" x14ac:dyDescent="0.25">
      <c r="A343" s="368"/>
      <c r="B343" s="119"/>
      <c r="L343" s="119"/>
      <c r="V343" s="119"/>
      <c r="AF343" s="119"/>
      <c r="AP343" s="119"/>
      <c r="AZ343" s="119"/>
      <c r="BJ343" s="119"/>
      <c r="BT343" s="119"/>
      <c r="CD343" s="119"/>
      <c r="CN343" s="119"/>
      <c r="CX343" s="119"/>
      <c r="DH343" s="119"/>
      <c r="DR343" s="119"/>
      <c r="EB343" s="119"/>
      <c r="EL343" s="119"/>
      <c r="EV343" s="119"/>
      <c r="FF343" s="119"/>
      <c r="FP343" s="119"/>
      <c r="FZ343" s="119"/>
      <c r="GJ343" s="119"/>
      <c r="GT343" s="119"/>
      <c r="HD343" s="119"/>
      <c r="HN343" s="119"/>
      <c r="HX343" s="119"/>
    </row>
    <row xmlns:x14ac="http://schemas.microsoft.com/office/spreadsheetml/2009/9/ac" r="344" s="3" customFormat="true" x14ac:dyDescent="0.25">
      <c r="A344" s="368"/>
      <c r="B344" s="119"/>
      <c r="L344" s="119"/>
      <c r="V344" s="119"/>
      <c r="AF344" s="119"/>
      <c r="AP344" s="119"/>
      <c r="AZ344" s="119"/>
      <c r="BJ344" s="119"/>
      <c r="BT344" s="119"/>
      <c r="CD344" s="119"/>
      <c r="CN344" s="119"/>
      <c r="CX344" s="119"/>
      <c r="DH344" s="119"/>
      <c r="DR344" s="119"/>
      <c r="EB344" s="119"/>
      <c r="EL344" s="119"/>
      <c r="EV344" s="119"/>
      <c r="FF344" s="119"/>
      <c r="FP344" s="119"/>
      <c r="FZ344" s="119"/>
      <c r="GJ344" s="119"/>
      <c r="GT344" s="119"/>
      <c r="HD344" s="119"/>
      <c r="HN344" s="119"/>
      <c r="HX344" s="119"/>
    </row>
    <row xmlns:x14ac="http://schemas.microsoft.com/office/spreadsheetml/2009/9/ac" r="345" s="3" customFormat="true" x14ac:dyDescent="0.25">
      <c r="A345" s="368"/>
      <c r="B345" s="119"/>
      <c r="L345" s="119"/>
      <c r="V345" s="119"/>
      <c r="AF345" s="119"/>
      <c r="AP345" s="119"/>
      <c r="AZ345" s="119"/>
      <c r="BJ345" s="119"/>
      <c r="BT345" s="119"/>
      <c r="CD345" s="119"/>
      <c r="CN345" s="119"/>
      <c r="CX345" s="119"/>
      <c r="DH345" s="119"/>
      <c r="DR345" s="119"/>
      <c r="EB345" s="119"/>
      <c r="EL345" s="119"/>
      <c r="EV345" s="119"/>
      <c r="FF345" s="119"/>
      <c r="FP345" s="119"/>
      <c r="FZ345" s="119"/>
      <c r="GJ345" s="119"/>
      <c r="GT345" s="119"/>
      <c r="HD345" s="119"/>
      <c r="HN345" s="119"/>
      <c r="HX345" s="119"/>
    </row>
    <row xmlns:x14ac="http://schemas.microsoft.com/office/spreadsheetml/2009/9/ac" r="346" s="3" customFormat="true" x14ac:dyDescent="0.25">
      <c r="A346" s="368"/>
      <c r="B346" s="119"/>
      <c r="L346" s="119"/>
      <c r="V346" s="119"/>
      <c r="AF346" s="119"/>
      <c r="AP346" s="119"/>
      <c r="AZ346" s="119"/>
      <c r="BJ346" s="119"/>
      <c r="BT346" s="119"/>
      <c r="CD346" s="119"/>
      <c r="CN346" s="119"/>
      <c r="CX346" s="119"/>
      <c r="DH346" s="119"/>
      <c r="DR346" s="119"/>
      <c r="EB346" s="119"/>
      <c r="EL346" s="119"/>
      <c r="EV346" s="119"/>
      <c r="FF346" s="119"/>
      <c r="FP346" s="119"/>
      <c r="FZ346" s="119"/>
      <c r="GJ346" s="119"/>
      <c r="GT346" s="119"/>
      <c r="HD346" s="119"/>
      <c r="HN346" s="119"/>
      <c r="HX346" s="119"/>
    </row>
    <row xmlns:x14ac="http://schemas.microsoft.com/office/spreadsheetml/2009/9/ac" r="347" s="3" customFormat="true" x14ac:dyDescent="0.25">
      <c r="A347" s="368"/>
      <c r="B347" s="119"/>
      <c r="L347" s="119"/>
      <c r="V347" s="119"/>
      <c r="AF347" s="119"/>
      <c r="AP347" s="119"/>
      <c r="AZ347" s="119"/>
      <c r="BJ347" s="119"/>
      <c r="BT347" s="119"/>
      <c r="CD347" s="119"/>
      <c r="CN347" s="119"/>
      <c r="CX347" s="119"/>
      <c r="DH347" s="119"/>
      <c r="DR347" s="119"/>
      <c r="EB347" s="119"/>
      <c r="EL347" s="119"/>
      <c r="EV347" s="119"/>
      <c r="FF347" s="119"/>
      <c r="FP347" s="119"/>
      <c r="FZ347" s="119"/>
      <c r="GJ347" s="119"/>
      <c r="GT347" s="119"/>
      <c r="HD347" s="119"/>
      <c r="HN347" s="119"/>
      <c r="HX347" s="119"/>
    </row>
    <row xmlns:x14ac="http://schemas.microsoft.com/office/spreadsheetml/2009/9/ac" r="348" s="3" customFormat="true" x14ac:dyDescent="0.25">
      <c r="A348" s="368"/>
      <c r="B348" s="119"/>
      <c r="L348" s="119"/>
      <c r="V348" s="119"/>
      <c r="AF348" s="119"/>
      <c r="AP348" s="119"/>
      <c r="AZ348" s="119"/>
      <c r="BJ348" s="119"/>
      <c r="BT348" s="119"/>
      <c r="CD348" s="119"/>
      <c r="CN348" s="119"/>
      <c r="CX348" s="119"/>
      <c r="DH348" s="119"/>
      <c r="DR348" s="119"/>
      <c r="EB348" s="119"/>
      <c r="EL348" s="119"/>
      <c r="EV348" s="119"/>
      <c r="FF348" s="119"/>
      <c r="FP348" s="119"/>
      <c r="FZ348" s="119"/>
      <c r="GJ348" s="119"/>
      <c r="GT348" s="119"/>
      <c r="HD348" s="119"/>
      <c r="HN348" s="119"/>
      <c r="HX348" s="119"/>
    </row>
    <row xmlns:x14ac="http://schemas.microsoft.com/office/spreadsheetml/2009/9/ac" r="349" s="3" customFormat="true" x14ac:dyDescent="0.25">
      <c r="A349" s="368"/>
      <c r="B349" s="119"/>
      <c r="L349" s="119"/>
      <c r="V349" s="119"/>
      <c r="AF349" s="119"/>
      <c r="AP349" s="119"/>
      <c r="AZ349" s="119"/>
      <c r="BJ349" s="119"/>
      <c r="BT349" s="119"/>
      <c r="CD349" s="119"/>
      <c r="CN349" s="119"/>
      <c r="CX349" s="119"/>
      <c r="DH349" s="119"/>
      <c r="DR349" s="119"/>
      <c r="EB349" s="119"/>
      <c r="EL349" s="119"/>
      <c r="EV349" s="119"/>
      <c r="FF349" s="119"/>
      <c r="FP349" s="119"/>
      <c r="FZ349" s="119"/>
      <c r="GJ349" s="119"/>
      <c r="GT349" s="119"/>
      <c r="HD349" s="119"/>
      <c r="HN349" s="119"/>
      <c r="HX349" s="119"/>
    </row>
    <row xmlns:x14ac="http://schemas.microsoft.com/office/spreadsheetml/2009/9/ac" r="350" s="3" customFormat="true" x14ac:dyDescent="0.25">
      <c r="A350" s="368"/>
      <c r="B350" s="119"/>
      <c r="L350" s="119"/>
      <c r="V350" s="119"/>
      <c r="AF350" s="119"/>
      <c r="AP350" s="119"/>
      <c r="AZ350" s="119"/>
      <c r="BJ350" s="119"/>
      <c r="BT350" s="119"/>
      <c r="CD350" s="119"/>
      <c r="CN350" s="119"/>
      <c r="CX350" s="119"/>
      <c r="DH350" s="119"/>
      <c r="DR350" s="119"/>
      <c r="EB350" s="119"/>
      <c r="EL350" s="119"/>
      <c r="EV350" s="119"/>
      <c r="FF350" s="119"/>
      <c r="FP350" s="119"/>
      <c r="FZ350" s="119"/>
      <c r="GJ350" s="119"/>
      <c r="GT350" s="119"/>
      <c r="HD350" s="119"/>
      <c r="HN350" s="119"/>
      <c r="HX350" s="119"/>
    </row>
    <row xmlns:x14ac="http://schemas.microsoft.com/office/spreadsheetml/2009/9/ac" r="351" s="3" customFormat="true" x14ac:dyDescent="0.25">
      <c r="A351" s="368"/>
      <c r="B351" s="119"/>
      <c r="L351" s="119"/>
      <c r="V351" s="119"/>
      <c r="AF351" s="119"/>
      <c r="AP351" s="119"/>
      <c r="AZ351" s="119"/>
      <c r="BJ351" s="119"/>
      <c r="BT351" s="119"/>
      <c r="CD351" s="119"/>
      <c r="CN351" s="119"/>
      <c r="CX351" s="119"/>
      <c r="DH351" s="119"/>
      <c r="DR351" s="119"/>
      <c r="EB351" s="119"/>
      <c r="EL351" s="119"/>
      <c r="EV351" s="119"/>
      <c r="FF351" s="119"/>
      <c r="FP351" s="119"/>
      <c r="FZ351" s="119"/>
      <c r="GJ351" s="119"/>
      <c r="GT351" s="119"/>
      <c r="HD351" s="119"/>
      <c r="HN351" s="119"/>
      <c r="HX351" s="119"/>
    </row>
    <row xmlns:x14ac="http://schemas.microsoft.com/office/spreadsheetml/2009/9/ac" r="352" s="3" customFormat="true" x14ac:dyDescent="0.25">
      <c r="A352" s="368"/>
      <c r="B352" s="119"/>
      <c r="L352" s="119"/>
      <c r="V352" s="119"/>
      <c r="AF352" s="119"/>
      <c r="AP352" s="119"/>
      <c r="AZ352" s="119"/>
      <c r="BJ352" s="119"/>
      <c r="BT352" s="119"/>
      <c r="CD352" s="119"/>
      <c r="CN352" s="119"/>
      <c r="CX352" s="119"/>
      <c r="DH352" s="119"/>
      <c r="DR352" s="119"/>
      <c r="EB352" s="119"/>
      <c r="EL352" s="119"/>
      <c r="EV352" s="119"/>
      <c r="FF352" s="119"/>
      <c r="FP352" s="119"/>
      <c r="FZ352" s="119"/>
      <c r="GJ352" s="119"/>
      <c r="GT352" s="119"/>
      <c r="HD352" s="119"/>
      <c r="HN352" s="119"/>
      <c r="HX352" s="119"/>
    </row>
    <row xmlns:x14ac="http://schemas.microsoft.com/office/spreadsheetml/2009/9/ac" r="353" s="3" customFormat="true" x14ac:dyDescent="0.25">
      <c r="A353" s="368"/>
      <c r="B353" s="119"/>
      <c r="L353" s="119"/>
      <c r="V353" s="119"/>
      <c r="AF353" s="119"/>
      <c r="AP353" s="119"/>
      <c r="AZ353" s="119"/>
      <c r="BJ353" s="119"/>
      <c r="BT353" s="119"/>
      <c r="CD353" s="119"/>
      <c r="CN353" s="119"/>
      <c r="CX353" s="119"/>
      <c r="DH353" s="119"/>
      <c r="DR353" s="119"/>
      <c r="EB353" s="119"/>
      <c r="EL353" s="119"/>
      <c r="EV353" s="119"/>
      <c r="FF353" s="119"/>
      <c r="FP353" s="119"/>
      <c r="FZ353" s="119"/>
      <c r="GJ353" s="119"/>
      <c r="GT353" s="119"/>
      <c r="HD353" s="119"/>
      <c r="HN353" s="119"/>
      <c r="HX353" s="119"/>
    </row>
    <row xmlns:x14ac="http://schemas.microsoft.com/office/spreadsheetml/2009/9/ac" r="354" s="3" customFormat="true" x14ac:dyDescent="0.25">
      <c r="A354" s="368"/>
      <c r="B354" s="119"/>
      <c r="L354" s="119"/>
      <c r="V354" s="119"/>
      <c r="AF354" s="119"/>
      <c r="AP354" s="119"/>
      <c r="AZ354" s="119"/>
      <c r="BJ354" s="119"/>
      <c r="BT354" s="119"/>
      <c r="CD354" s="119"/>
      <c r="CN354" s="119"/>
      <c r="CX354" s="119"/>
      <c r="DH354" s="119"/>
      <c r="DR354" s="119"/>
      <c r="EB354" s="119"/>
      <c r="EL354" s="119"/>
      <c r="EV354" s="119"/>
      <c r="FF354" s="119"/>
      <c r="FP354" s="119"/>
      <c r="FZ354" s="119"/>
      <c r="GJ354" s="119"/>
      <c r="GT354" s="119"/>
      <c r="HD354" s="119"/>
      <c r="HN354" s="119"/>
      <c r="HX354" s="119"/>
    </row>
    <row xmlns:x14ac="http://schemas.microsoft.com/office/spreadsheetml/2009/9/ac" r="355" s="3" customFormat="true" x14ac:dyDescent="0.25">
      <c r="A355" s="368"/>
      <c r="B355" s="119"/>
      <c r="L355" s="119"/>
      <c r="V355" s="119"/>
      <c r="AF355" s="119"/>
      <c r="AP355" s="119"/>
      <c r="AZ355" s="119"/>
      <c r="BJ355" s="119"/>
      <c r="BT355" s="119"/>
      <c r="CD355" s="119"/>
      <c r="CN355" s="119"/>
      <c r="CX355" s="119"/>
      <c r="DH355" s="119"/>
      <c r="DR355" s="119"/>
      <c r="EB355" s="119"/>
      <c r="EL355" s="119"/>
      <c r="EV355" s="119"/>
      <c r="FF355" s="119"/>
      <c r="FP355" s="119"/>
      <c r="FZ355" s="119"/>
      <c r="GJ355" s="119"/>
      <c r="GT355" s="119"/>
      <c r="HD355" s="119"/>
      <c r="HN355" s="119"/>
      <c r="HX355" s="119"/>
    </row>
    <row xmlns:x14ac="http://schemas.microsoft.com/office/spreadsheetml/2009/9/ac" r="356" s="3" customFormat="true" x14ac:dyDescent="0.25">
      <c r="A356" s="368"/>
      <c r="B356" s="119"/>
      <c r="L356" s="119"/>
      <c r="V356" s="119"/>
      <c r="AF356" s="119"/>
      <c r="AP356" s="119"/>
      <c r="AZ356" s="119"/>
      <c r="BJ356" s="119"/>
      <c r="BT356" s="119"/>
      <c r="CD356" s="119"/>
      <c r="CN356" s="119"/>
      <c r="CX356" s="119"/>
      <c r="DH356" s="119"/>
      <c r="DR356" s="119"/>
      <c r="EB356" s="119"/>
      <c r="EL356" s="119"/>
      <c r="EV356" s="119"/>
      <c r="FF356" s="119"/>
      <c r="FP356" s="119"/>
      <c r="FZ356" s="119"/>
      <c r="GJ356" s="119"/>
      <c r="GT356" s="119"/>
      <c r="HD356" s="119"/>
      <c r="HN356" s="119"/>
      <c r="HX356" s="119"/>
    </row>
    <row xmlns:x14ac="http://schemas.microsoft.com/office/spreadsheetml/2009/9/ac" r="357" s="3" customFormat="true" x14ac:dyDescent="0.25">
      <c r="A357" s="368"/>
      <c r="B357" s="119"/>
      <c r="L357" s="119"/>
      <c r="V357" s="119"/>
      <c r="AF357" s="119"/>
      <c r="AP357" s="119"/>
      <c r="AZ357" s="119"/>
      <c r="BJ357" s="119"/>
      <c r="BT357" s="119"/>
      <c r="CD357" s="119"/>
      <c r="CN357" s="119"/>
      <c r="CX357" s="119"/>
      <c r="DH357" s="119"/>
      <c r="DR357" s="119"/>
      <c r="EB357" s="119"/>
      <c r="EL357" s="119"/>
      <c r="EV357" s="119"/>
      <c r="FF357" s="119"/>
      <c r="FP357" s="119"/>
      <c r="FZ357" s="119"/>
      <c r="GJ357" s="119"/>
      <c r="GT357" s="119"/>
      <c r="HD357" s="119"/>
      <c r="HN357" s="119"/>
      <c r="HX357" s="119"/>
    </row>
    <row xmlns:x14ac="http://schemas.microsoft.com/office/spreadsheetml/2009/9/ac" r="358" s="3" customFormat="true" x14ac:dyDescent="0.25">
      <c r="A358" s="368"/>
      <c r="B358" s="119"/>
      <c r="L358" s="119"/>
      <c r="V358" s="119"/>
      <c r="AF358" s="119"/>
      <c r="AP358" s="119"/>
      <c r="AZ358" s="119"/>
      <c r="BJ358" s="119"/>
      <c r="BT358" s="119"/>
      <c r="CD358" s="119"/>
      <c r="CN358" s="119"/>
      <c r="CX358" s="119"/>
      <c r="DH358" s="119"/>
      <c r="DR358" s="119"/>
      <c r="EB358" s="119"/>
      <c r="EL358" s="119"/>
      <c r="EV358" s="119"/>
      <c r="FF358" s="119"/>
      <c r="FP358" s="119"/>
      <c r="FZ358" s="119"/>
      <c r="GJ358" s="119"/>
      <c r="GT358" s="119"/>
      <c r="HD358" s="119"/>
      <c r="HN358" s="119"/>
      <c r="HX358" s="119"/>
    </row>
    <row xmlns:x14ac="http://schemas.microsoft.com/office/spreadsheetml/2009/9/ac" r="359" s="3" customFormat="true" x14ac:dyDescent="0.25">
      <c r="A359" s="368"/>
      <c r="B359" s="119"/>
      <c r="L359" s="119"/>
      <c r="V359" s="119"/>
      <c r="AF359" s="119"/>
      <c r="AP359" s="119"/>
      <c r="AZ359" s="119"/>
      <c r="BJ359" s="119"/>
      <c r="BT359" s="119"/>
      <c r="CD359" s="119"/>
      <c r="CN359" s="119"/>
      <c r="CX359" s="119"/>
      <c r="DH359" s="119"/>
      <c r="DR359" s="119"/>
      <c r="EB359" s="119"/>
      <c r="EL359" s="119"/>
      <c r="EV359" s="119"/>
      <c r="FF359" s="119"/>
      <c r="FP359" s="119"/>
      <c r="FZ359" s="119"/>
      <c r="GJ359" s="119"/>
      <c r="GT359" s="119"/>
      <c r="HD359" s="119"/>
      <c r="HN359" s="119"/>
      <c r="HX359" s="119"/>
    </row>
    <row xmlns:x14ac="http://schemas.microsoft.com/office/spreadsheetml/2009/9/ac" r="360" s="3" customFormat="true" x14ac:dyDescent="0.25">
      <c r="A360" s="368"/>
      <c r="B360" s="119"/>
      <c r="L360" s="119"/>
      <c r="V360" s="119"/>
      <c r="AF360" s="119"/>
      <c r="AP360" s="119"/>
      <c r="AZ360" s="119"/>
      <c r="BJ360" s="119"/>
      <c r="BT360" s="119"/>
      <c r="CD360" s="119"/>
      <c r="CN360" s="119"/>
      <c r="CX360" s="119"/>
      <c r="DH360" s="119"/>
      <c r="DR360" s="119"/>
      <c r="EB360" s="119"/>
      <c r="EL360" s="119"/>
      <c r="EV360" s="119"/>
      <c r="FF360" s="119"/>
      <c r="FP360" s="119"/>
      <c r="FZ360" s="119"/>
      <c r="GJ360" s="119"/>
      <c r="GT360" s="119"/>
      <c r="HD360" s="119"/>
      <c r="HN360" s="119"/>
      <c r="HX360" s="119"/>
    </row>
    <row xmlns:x14ac="http://schemas.microsoft.com/office/spreadsheetml/2009/9/ac" r="361" s="3" customFormat="true" x14ac:dyDescent="0.25">
      <c r="A361" s="368"/>
      <c r="B361" s="119"/>
      <c r="L361" s="119"/>
      <c r="V361" s="119"/>
      <c r="AF361" s="119"/>
      <c r="AP361" s="119"/>
      <c r="AZ361" s="119"/>
      <c r="BJ361" s="119"/>
      <c r="BT361" s="119"/>
      <c r="CD361" s="119"/>
      <c r="CN361" s="119"/>
      <c r="CX361" s="119"/>
      <c r="DH361" s="119"/>
      <c r="DR361" s="119"/>
      <c r="EB361" s="119"/>
      <c r="EL361" s="119"/>
      <c r="EV361" s="119"/>
      <c r="FF361" s="119"/>
      <c r="FP361" s="119"/>
      <c r="FZ361" s="119"/>
      <c r="GJ361" s="119"/>
      <c r="GT361" s="119"/>
      <c r="HD361" s="119"/>
      <c r="HN361" s="119"/>
      <c r="HX361" s="119"/>
    </row>
    <row xmlns:x14ac="http://schemas.microsoft.com/office/spreadsheetml/2009/9/ac" r="362" s="3" customFormat="true" x14ac:dyDescent="0.25">
      <c r="A362" s="368"/>
      <c r="B362" s="119"/>
      <c r="L362" s="119"/>
      <c r="V362" s="119"/>
      <c r="AF362" s="119"/>
      <c r="AP362" s="119"/>
      <c r="AZ362" s="119"/>
      <c r="BJ362" s="119"/>
      <c r="BT362" s="119"/>
      <c r="CD362" s="119"/>
      <c r="CN362" s="119"/>
      <c r="CX362" s="119"/>
      <c r="DH362" s="119"/>
      <c r="DR362" s="119"/>
      <c r="EB362" s="119"/>
      <c r="EL362" s="119"/>
      <c r="EV362" s="119"/>
      <c r="FF362" s="119"/>
      <c r="FP362" s="119"/>
      <c r="FZ362" s="119"/>
      <c r="GJ362" s="119"/>
      <c r="GT362" s="119"/>
      <c r="HD362" s="119"/>
      <c r="HN362" s="119"/>
      <c r="HX362" s="119"/>
    </row>
    <row xmlns:x14ac="http://schemas.microsoft.com/office/spreadsheetml/2009/9/ac" r="363" s="3" customFormat="true" x14ac:dyDescent="0.25">
      <c r="A363" s="368"/>
      <c r="B363" s="119"/>
      <c r="L363" s="119"/>
      <c r="V363" s="119"/>
      <c r="AF363" s="119"/>
      <c r="AP363" s="119"/>
      <c r="AZ363" s="119"/>
      <c r="BJ363" s="119"/>
      <c r="BT363" s="119"/>
      <c r="CD363" s="119"/>
      <c r="CN363" s="119"/>
      <c r="CX363" s="119"/>
      <c r="DH363" s="119"/>
      <c r="DR363" s="119"/>
      <c r="EB363" s="119"/>
      <c r="EL363" s="119"/>
      <c r="EV363" s="119"/>
      <c r="FF363" s="119"/>
      <c r="FP363" s="119"/>
      <c r="FZ363" s="119"/>
      <c r="GJ363" s="119"/>
      <c r="GT363" s="119"/>
      <c r="HD363" s="119"/>
      <c r="HN363" s="119"/>
      <c r="HX363" s="119"/>
    </row>
    <row xmlns:x14ac="http://schemas.microsoft.com/office/spreadsheetml/2009/9/ac" r="364" s="3" customFormat="true" x14ac:dyDescent="0.25">
      <c r="A364" s="368"/>
      <c r="B364" s="119"/>
      <c r="L364" s="119"/>
      <c r="V364" s="119"/>
      <c r="AF364" s="119"/>
      <c r="AP364" s="119"/>
      <c r="AZ364" s="119"/>
      <c r="BJ364" s="119"/>
      <c r="BT364" s="119"/>
      <c r="CD364" s="119"/>
      <c r="CN364" s="119"/>
      <c r="CX364" s="119"/>
      <c r="DH364" s="119"/>
      <c r="DR364" s="119"/>
      <c r="EB364" s="119"/>
      <c r="EL364" s="119"/>
      <c r="EV364" s="119"/>
      <c r="FF364" s="119"/>
      <c r="FP364" s="119"/>
      <c r="FZ364" s="119"/>
      <c r="GJ364" s="119"/>
      <c r="GT364" s="119"/>
      <c r="HD364" s="119"/>
      <c r="HN364" s="119"/>
      <c r="HX364" s="119"/>
    </row>
    <row xmlns:x14ac="http://schemas.microsoft.com/office/spreadsheetml/2009/9/ac" r="365" s="3" customFormat="true" x14ac:dyDescent="0.25">
      <c r="A365" s="368"/>
      <c r="B365" s="119"/>
      <c r="L365" s="119"/>
      <c r="V365" s="119"/>
      <c r="AF365" s="119"/>
      <c r="AP365" s="119"/>
      <c r="AZ365" s="119"/>
      <c r="BJ365" s="119"/>
      <c r="BT365" s="119"/>
      <c r="CD365" s="119"/>
      <c r="CN365" s="119"/>
      <c r="CX365" s="119"/>
      <c r="DH365" s="119"/>
      <c r="DR365" s="119"/>
      <c r="EB365" s="119"/>
      <c r="EL365" s="119"/>
      <c r="EV365" s="119"/>
      <c r="FF365" s="119"/>
      <c r="FP365" s="119"/>
      <c r="FZ365" s="119"/>
      <c r="GJ365" s="119"/>
      <c r="GT365" s="119"/>
      <c r="HD365" s="119"/>
      <c r="HN365" s="119"/>
      <c r="HX365" s="119"/>
    </row>
    <row xmlns:x14ac="http://schemas.microsoft.com/office/spreadsheetml/2009/9/ac" r="366" s="3" customFormat="true" x14ac:dyDescent="0.25">
      <c r="A366" s="368"/>
      <c r="B366" s="119"/>
      <c r="L366" s="119"/>
      <c r="V366" s="119"/>
      <c r="AF366" s="119"/>
      <c r="AP366" s="119"/>
      <c r="AZ366" s="119"/>
      <c r="BJ366" s="119"/>
      <c r="BT366" s="119"/>
      <c r="CD366" s="119"/>
      <c r="CN366" s="119"/>
      <c r="CX366" s="119"/>
      <c r="DH366" s="119"/>
      <c r="DR366" s="119"/>
      <c r="EB366" s="119"/>
      <c r="EL366" s="119"/>
      <c r="EV366" s="119"/>
      <c r="FF366" s="119"/>
      <c r="FP366" s="119"/>
      <c r="FZ366" s="119"/>
      <c r="GJ366" s="119"/>
      <c r="GT366" s="119"/>
      <c r="HD366" s="119"/>
      <c r="HN366" s="119"/>
      <c r="HX366" s="119"/>
    </row>
    <row xmlns:x14ac="http://schemas.microsoft.com/office/spreadsheetml/2009/9/ac" r="367" s="3" customFormat="true" x14ac:dyDescent="0.25">
      <c r="A367" s="368"/>
      <c r="B367" s="119"/>
      <c r="L367" s="119"/>
      <c r="V367" s="119"/>
      <c r="AF367" s="119"/>
      <c r="AP367" s="119"/>
      <c r="AZ367" s="119"/>
      <c r="BJ367" s="119"/>
      <c r="BT367" s="119"/>
      <c r="CD367" s="119"/>
      <c r="CN367" s="119"/>
      <c r="CX367" s="119"/>
      <c r="DH367" s="119"/>
      <c r="DR367" s="119"/>
      <c r="EB367" s="119"/>
      <c r="EL367" s="119"/>
      <c r="EV367" s="119"/>
      <c r="FF367" s="119"/>
      <c r="FP367" s="119"/>
      <c r="FZ367" s="119"/>
      <c r="GJ367" s="119"/>
      <c r="GT367" s="119"/>
      <c r="HD367" s="119"/>
      <c r="HN367" s="119"/>
      <c r="HX367" s="119"/>
    </row>
    <row xmlns:x14ac="http://schemas.microsoft.com/office/spreadsheetml/2009/9/ac" r="368" s="3" customFormat="true" x14ac:dyDescent="0.25">
      <c r="A368" s="368"/>
      <c r="B368" s="119"/>
      <c r="L368" s="119"/>
      <c r="V368" s="119"/>
      <c r="AF368" s="119"/>
      <c r="AP368" s="119"/>
      <c r="AZ368" s="119"/>
      <c r="BJ368" s="119"/>
      <c r="BT368" s="119"/>
      <c r="CD368" s="119"/>
      <c r="CN368" s="119"/>
      <c r="CX368" s="119"/>
      <c r="DH368" s="119"/>
      <c r="DR368" s="119"/>
      <c r="EB368" s="119"/>
      <c r="EL368" s="119"/>
      <c r="EV368" s="119"/>
      <c r="FF368" s="119"/>
      <c r="FP368" s="119"/>
      <c r="FZ368" s="119"/>
      <c r="GJ368" s="119"/>
      <c r="GT368" s="119"/>
      <c r="HD368" s="119"/>
      <c r="HN368" s="119"/>
      <c r="HX368" s="119"/>
    </row>
    <row xmlns:x14ac="http://schemas.microsoft.com/office/spreadsheetml/2009/9/ac" r="369" s="3" customFormat="true" x14ac:dyDescent="0.25">
      <c r="A369" s="368"/>
      <c r="B369" s="119"/>
      <c r="L369" s="119"/>
      <c r="V369" s="119"/>
      <c r="AF369" s="119"/>
      <c r="AP369" s="119"/>
      <c r="AZ369" s="119"/>
      <c r="BJ369" s="119"/>
      <c r="BT369" s="119"/>
      <c r="CD369" s="119"/>
      <c r="CN369" s="119"/>
      <c r="CX369" s="119"/>
      <c r="DH369" s="119"/>
      <c r="DR369" s="119"/>
      <c r="EB369" s="119"/>
      <c r="EL369" s="119"/>
      <c r="EV369" s="119"/>
      <c r="FF369" s="119"/>
      <c r="FP369" s="119"/>
      <c r="FZ369" s="119"/>
      <c r="GJ369" s="119"/>
      <c r="GT369" s="119"/>
      <c r="HD369" s="119"/>
      <c r="HN369" s="119"/>
      <c r="HX369" s="119"/>
    </row>
    <row xmlns:x14ac="http://schemas.microsoft.com/office/spreadsheetml/2009/9/ac" r="370" s="3" customFormat="true" x14ac:dyDescent="0.25">
      <c r="A370" s="368"/>
      <c r="B370" s="119"/>
      <c r="L370" s="119"/>
      <c r="V370" s="119"/>
      <c r="AF370" s="119"/>
      <c r="AP370" s="119"/>
      <c r="AZ370" s="119"/>
      <c r="BJ370" s="119"/>
      <c r="BT370" s="119"/>
      <c r="CD370" s="119"/>
      <c r="CN370" s="119"/>
      <c r="CX370" s="119"/>
      <c r="DH370" s="119"/>
      <c r="DR370" s="119"/>
      <c r="EB370" s="119"/>
      <c r="EL370" s="119"/>
      <c r="EV370" s="119"/>
      <c r="FF370" s="119"/>
      <c r="FP370" s="119"/>
      <c r="FZ370" s="119"/>
      <c r="GJ370" s="119"/>
      <c r="GT370" s="119"/>
      <c r="HD370" s="119"/>
      <c r="HN370" s="119"/>
      <c r="HX370" s="119"/>
    </row>
    <row xmlns:x14ac="http://schemas.microsoft.com/office/spreadsheetml/2009/9/ac" r="371" s="3" customFormat="true" x14ac:dyDescent="0.25">
      <c r="A371" s="368"/>
      <c r="B371" s="119"/>
      <c r="L371" s="119"/>
      <c r="V371" s="119"/>
      <c r="AF371" s="119"/>
      <c r="AP371" s="119"/>
      <c r="AZ371" s="119"/>
      <c r="BJ371" s="119"/>
      <c r="BT371" s="119"/>
      <c r="CD371" s="119"/>
      <c r="CN371" s="119"/>
      <c r="CX371" s="119"/>
      <c r="DH371" s="119"/>
      <c r="DR371" s="119"/>
      <c r="EB371" s="119"/>
      <c r="EL371" s="119"/>
      <c r="EV371" s="119"/>
      <c r="FF371" s="119"/>
      <c r="FP371" s="119"/>
      <c r="FZ371" s="119"/>
      <c r="GJ371" s="119"/>
      <c r="GT371" s="119"/>
      <c r="HD371" s="119"/>
      <c r="HN371" s="119"/>
      <c r="HX371" s="119"/>
    </row>
    <row xmlns:x14ac="http://schemas.microsoft.com/office/spreadsheetml/2009/9/ac" r="372" s="3" customFormat="true" x14ac:dyDescent="0.25">
      <c r="A372" s="368"/>
      <c r="B372" s="119"/>
      <c r="L372" s="119"/>
      <c r="V372" s="119"/>
      <c r="AF372" s="119"/>
      <c r="AP372" s="119"/>
      <c r="AZ372" s="119"/>
      <c r="BJ372" s="119"/>
      <c r="BT372" s="119"/>
      <c r="CD372" s="119"/>
      <c r="CN372" s="119"/>
      <c r="CX372" s="119"/>
      <c r="DH372" s="119"/>
      <c r="DR372" s="119"/>
      <c r="EB372" s="119"/>
      <c r="EL372" s="119"/>
      <c r="EV372" s="119"/>
      <c r="FF372" s="119"/>
      <c r="FP372" s="119"/>
      <c r="FZ372" s="119"/>
      <c r="GJ372" s="119"/>
      <c r="GT372" s="119"/>
      <c r="HD372" s="119"/>
      <c r="HN372" s="119"/>
      <c r="HX372" s="119"/>
    </row>
    <row xmlns:x14ac="http://schemas.microsoft.com/office/spreadsheetml/2009/9/ac" r="373" s="3" customFormat="true" x14ac:dyDescent="0.25">
      <c r="A373" s="368"/>
      <c r="B373" s="119"/>
      <c r="L373" s="119"/>
      <c r="V373" s="119"/>
      <c r="AF373" s="119"/>
      <c r="AP373" s="119"/>
      <c r="AZ373" s="119"/>
      <c r="BJ373" s="119"/>
      <c r="BT373" s="119"/>
      <c r="CD373" s="119"/>
      <c r="CN373" s="119"/>
      <c r="CX373" s="119"/>
      <c r="DH373" s="119"/>
      <c r="DR373" s="119"/>
      <c r="EB373" s="119"/>
      <c r="EL373" s="119"/>
      <c r="EV373" s="119"/>
      <c r="FF373" s="119"/>
      <c r="FP373" s="119"/>
      <c r="FZ373" s="119"/>
      <c r="GJ373" s="119"/>
      <c r="GT373" s="119"/>
      <c r="HD373" s="119"/>
      <c r="HN373" s="119"/>
      <c r="HX373" s="119"/>
    </row>
    <row xmlns:x14ac="http://schemas.microsoft.com/office/spreadsheetml/2009/9/ac" r="374" s="3" customFormat="true" x14ac:dyDescent="0.25">
      <c r="A374" s="368"/>
      <c r="B374" s="119"/>
      <c r="L374" s="119"/>
      <c r="V374" s="119"/>
      <c r="AF374" s="119"/>
      <c r="AP374" s="119"/>
      <c r="AZ374" s="119"/>
      <c r="BJ374" s="119"/>
      <c r="BT374" s="119"/>
      <c r="CD374" s="119"/>
      <c r="CN374" s="119"/>
      <c r="CX374" s="119"/>
      <c r="DH374" s="119"/>
      <c r="DR374" s="119"/>
      <c r="EB374" s="119"/>
      <c r="EL374" s="119"/>
      <c r="EV374" s="119"/>
      <c r="FF374" s="119"/>
      <c r="FP374" s="119"/>
      <c r="FZ374" s="119"/>
      <c r="GJ374" s="119"/>
      <c r="GT374" s="119"/>
      <c r="HD374" s="119"/>
      <c r="HN374" s="119"/>
      <c r="HX374" s="119"/>
    </row>
    <row xmlns:x14ac="http://schemas.microsoft.com/office/spreadsheetml/2009/9/ac" r="375" s="3" customFormat="true" x14ac:dyDescent="0.25">
      <c r="A375" s="368"/>
      <c r="B375" s="119"/>
      <c r="L375" s="119"/>
      <c r="V375" s="119"/>
      <c r="AF375" s="119"/>
      <c r="AP375" s="119"/>
      <c r="AZ375" s="119"/>
      <c r="BJ375" s="119"/>
      <c r="BT375" s="119"/>
      <c r="CD375" s="119"/>
      <c r="CN375" s="119"/>
      <c r="CX375" s="119"/>
      <c r="DH375" s="119"/>
      <c r="DR375" s="119"/>
      <c r="EB375" s="119"/>
      <c r="EL375" s="119"/>
      <c r="EV375" s="119"/>
      <c r="FF375" s="119"/>
      <c r="FP375" s="119"/>
      <c r="FZ375" s="119"/>
      <c r="GJ375" s="119"/>
      <c r="GT375" s="119"/>
      <c r="HD375" s="119"/>
      <c r="HN375" s="119"/>
      <c r="HX375" s="119"/>
    </row>
    <row xmlns:x14ac="http://schemas.microsoft.com/office/spreadsheetml/2009/9/ac" r="376" s="3" customFormat="true" x14ac:dyDescent="0.25">
      <c r="A376" s="368"/>
      <c r="B376" s="119"/>
      <c r="L376" s="119"/>
      <c r="V376" s="119"/>
      <c r="AF376" s="119"/>
      <c r="AP376" s="119"/>
      <c r="AZ376" s="119"/>
      <c r="BJ376" s="119"/>
      <c r="BT376" s="119"/>
      <c r="CD376" s="119"/>
      <c r="CN376" s="119"/>
      <c r="CX376" s="119"/>
      <c r="DH376" s="119"/>
      <c r="DR376" s="119"/>
      <c r="EB376" s="119"/>
      <c r="EL376" s="119"/>
      <c r="EV376" s="119"/>
      <c r="FF376" s="119"/>
      <c r="FP376" s="119"/>
      <c r="FZ376" s="119"/>
      <c r="GJ376" s="119"/>
      <c r="GT376" s="119"/>
      <c r="HD376" s="119"/>
      <c r="HN376" s="119"/>
      <c r="HX376" s="119"/>
    </row>
    <row xmlns:x14ac="http://schemas.microsoft.com/office/spreadsheetml/2009/9/ac" r="377" s="3" customFormat="true" x14ac:dyDescent="0.25">
      <c r="A377" s="368"/>
      <c r="B377" s="119"/>
      <c r="L377" s="119"/>
      <c r="V377" s="119"/>
      <c r="AF377" s="119"/>
      <c r="AP377" s="119"/>
      <c r="AZ377" s="119"/>
      <c r="BJ377" s="119"/>
      <c r="BT377" s="119"/>
      <c r="CD377" s="119"/>
      <c r="CN377" s="119"/>
      <c r="CX377" s="119"/>
      <c r="DH377" s="119"/>
      <c r="DR377" s="119"/>
      <c r="EB377" s="119"/>
      <c r="EL377" s="119"/>
      <c r="EV377" s="119"/>
      <c r="FF377" s="119"/>
      <c r="FP377" s="119"/>
      <c r="FZ377" s="119"/>
      <c r="GJ377" s="119"/>
      <c r="GT377" s="119"/>
      <c r="HD377" s="119"/>
      <c r="HN377" s="119"/>
      <c r="HX377" s="119"/>
    </row>
    <row xmlns:x14ac="http://schemas.microsoft.com/office/spreadsheetml/2009/9/ac" r="378" s="3" customFormat="true" x14ac:dyDescent="0.25">
      <c r="A378" s="368"/>
      <c r="B378" s="119"/>
      <c r="L378" s="119"/>
      <c r="V378" s="119"/>
      <c r="AF378" s="119"/>
      <c r="AP378" s="119"/>
      <c r="AZ378" s="119"/>
      <c r="BJ378" s="119"/>
      <c r="BT378" s="119"/>
      <c r="CD378" s="119"/>
      <c r="CN378" s="119"/>
      <c r="CX378" s="119"/>
      <c r="DH378" s="119"/>
      <c r="DR378" s="119"/>
      <c r="EB378" s="119"/>
      <c r="EL378" s="119"/>
      <c r="EV378" s="119"/>
      <c r="FF378" s="119"/>
      <c r="FP378" s="119"/>
      <c r="FZ378" s="119"/>
      <c r="GJ378" s="119"/>
      <c r="GT378" s="119"/>
      <c r="HD378" s="119"/>
      <c r="HN378" s="119"/>
      <c r="HX378" s="119"/>
    </row>
    <row xmlns:x14ac="http://schemas.microsoft.com/office/spreadsheetml/2009/9/ac" r="379" s="3" customFormat="true" x14ac:dyDescent="0.25">
      <c r="A379" s="368"/>
      <c r="B379" s="119"/>
      <c r="L379" s="119"/>
      <c r="V379" s="119"/>
      <c r="AF379" s="119"/>
      <c r="AP379" s="119"/>
      <c r="AZ379" s="119"/>
      <c r="BJ379" s="119"/>
      <c r="BT379" s="119"/>
      <c r="CD379" s="119"/>
      <c r="CN379" s="119"/>
      <c r="CX379" s="119"/>
      <c r="DH379" s="119"/>
      <c r="DR379" s="119"/>
      <c r="EB379" s="119"/>
      <c r="EL379" s="119"/>
      <c r="EV379" s="119"/>
      <c r="FF379" s="119"/>
      <c r="FP379" s="119"/>
      <c r="FZ379" s="119"/>
      <c r="GJ379" s="119"/>
      <c r="GT379" s="119"/>
      <c r="HD379" s="119"/>
      <c r="HN379" s="119"/>
      <c r="HX379" s="119"/>
    </row>
    <row xmlns:x14ac="http://schemas.microsoft.com/office/spreadsheetml/2009/9/ac" r="380" s="3" customFormat="true" x14ac:dyDescent="0.25">
      <c r="A380" s="368"/>
      <c r="B380" s="119"/>
      <c r="L380" s="119"/>
      <c r="V380" s="119"/>
      <c r="AF380" s="119"/>
      <c r="AP380" s="119"/>
      <c r="AZ380" s="119"/>
      <c r="BJ380" s="119"/>
      <c r="BT380" s="119"/>
      <c r="CD380" s="119"/>
      <c r="CN380" s="119"/>
      <c r="CX380" s="119"/>
      <c r="DH380" s="119"/>
      <c r="DR380" s="119"/>
      <c r="EB380" s="119"/>
      <c r="EL380" s="119"/>
      <c r="EV380" s="119"/>
      <c r="FF380" s="119"/>
      <c r="FP380" s="119"/>
      <c r="FZ380" s="119"/>
      <c r="GJ380" s="119"/>
      <c r="GT380" s="119"/>
      <c r="HD380" s="119"/>
      <c r="HN380" s="119"/>
      <c r="HX380" s="119"/>
    </row>
    <row xmlns:x14ac="http://schemas.microsoft.com/office/spreadsheetml/2009/9/ac" r="381" s="3" customFormat="true" x14ac:dyDescent="0.25">
      <c r="A381" s="368"/>
      <c r="B381" s="119"/>
      <c r="L381" s="119"/>
      <c r="V381" s="119"/>
      <c r="AF381" s="119"/>
      <c r="AP381" s="119"/>
      <c r="AZ381" s="119"/>
      <c r="BJ381" s="119"/>
      <c r="BT381" s="119"/>
      <c r="CD381" s="119"/>
      <c r="CN381" s="119"/>
      <c r="CX381" s="119"/>
      <c r="DH381" s="119"/>
      <c r="DR381" s="119"/>
      <c r="EB381" s="119"/>
      <c r="EL381" s="119"/>
      <c r="EV381" s="119"/>
      <c r="FF381" s="119"/>
      <c r="FP381" s="119"/>
      <c r="FZ381" s="119"/>
      <c r="GJ381" s="119"/>
      <c r="GT381" s="119"/>
      <c r="HD381" s="119"/>
      <c r="HN381" s="119"/>
      <c r="HX381" s="119"/>
    </row>
    <row xmlns:x14ac="http://schemas.microsoft.com/office/spreadsheetml/2009/9/ac" r="382" s="3" customFormat="true" x14ac:dyDescent="0.25">
      <c r="A382" s="368"/>
      <c r="B382" s="119"/>
      <c r="L382" s="119"/>
      <c r="V382" s="119"/>
      <c r="AF382" s="119"/>
      <c r="AP382" s="119"/>
      <c r="AZ382" s="119"/>
      <c r="BJ382" s="119"/>
      <c r="BT382" s="119"/>
      <c r="CD382" s="119"/>
      <c r="CN382" s="119"/>
      <c r="CX382" s="119"/>
      <c r="DH382" s="119"/>
      <c r="DR382" s="119"/>
      <c r="EB382" s="119"/>
      <c r="EL382" s="119"/>
      <c r="EV382" s="119"/>
      <c r="FF382" s="119"/>
      <c r="FP382" s="119"/>
      <c r="FZ382" s="119"/>
      <c r="GJ382" s="119"/>
      <c r="GT382" s="119"/>
      <c r="HD382" s="119"/>
      <c r="HN382" s="119"/>
      <c r="HX382" s="119"/>
    </row>
    <row xmlns:x14ac="http://schemas.microsoft.com/office/spreadsheetml/2009/9/ac" r="383" s="3" customFormat="true" x14ac:dyDescent="0.25">
      <c r="A383" s="368"/>
      <c r="B383" s="119"/>
      <c r="L383" s="119"/>
      <c r="V383" s="119"/>
      <c r="AF383" s="119"/>
      <c r="AP383" s="119"/>
      <c r="AZ383" s="119"/>
      <c r="BJ383" s="119"/>
      <c r="BT383" s="119"/>
      <c r="CD383" s="119"/>
      <c r="CN383" s="119"/>
      <c r="CX383" s="119"/>
      <c r="DH383" s="119"/>
      <c r="DR383" s="119"/>
      <c r="EB383" s="119"/>
      <c r="EL383" s="119"/>
      <c r="EV383" s="119"/>
      <c r="FF383" s="119"/>
      <c r="FP383" s="119"/>
      <c r="FZ383" s="119"/>
      <c r="GJ383" s="119"/>
      <c r="GT383" s="119"/>
      <c r="HD383" s="119"/>
      <c r="HN383" s="119"/>
      <c r="HX383" s="119"/>
    </row>
    <row xmlns:x14ac="http://schemas.microsoft.com/office/spreadsheetml/2009/9/ac" r="384" s="3" customFormat="true" x14ac:dyDescent="0.25">
      <c r="A384" s="368"/>
      <c r="B384" s="119"/>
      <c r="L384" s="119"/>
      <c r="V384" s="119"/>
      <c r="AF384" s="119"/>
      <c r="AP384" s="119"/>
      <c r="AZ384" s="119"/>
      <c r="BJ384" s="119"/>
      <c r="BT384" s="119"/>
      <c r="CD384" s="119"/>
      <c r="CN384" s="119"/>
      <c r="CX384" s="119"/>
      <c r="DH384" s="119"/>
      <c r="DR384" s="119"/>
      <c r="EB384" s="119"/>
      <c r="EL384" s="119"/>
      <c r="EV384" s="119"/>
      <c r="FF384" s="119"/>
      <c r="FP384" s="119"/>
      <c r="FZ384" s="119"/>
      <c r="GJ384" s="119"/>
      <c r="GT384" s="119"/>
      <c r="HD384" s="119"/>
      <c r="HN384" s="119"/>
      <c r="HX384" s="119"/>
    </row>
    <row xmlns:x14ac="http://schemas.microsoft.com/office/spreadsheetml/2009/9/ac" r="385" s="3" customFormat="true" x14ac:dyDescent="0.25">
      <c r="A385" s="368"/>
      <c r="B385" s="119"/>
      <c r="L385" s="119"/>
      <c r="V385" s="119"/>
      <c r="AF385" s="119"/>
      <c r="AP385" s="119"/>
      <c r="AZ385" s="119"/>
      <c r="BJ385" s="119"/>
      <c r="BT385" s="119"/>
      <c r="CD385" s="119"/>
      <c r="CN385" s="119"/>
      <c r="CX385" s="119"/>
      <c r="DH385" s="119"/>
      <c r="DR385" s="119"/>
      <c r="EB385" s="119"/>
      <c r="EL385" s="119"/>
      <c r="EV385" s="119"/>
      <c r="FF385" s="119"/>
      <c r="FP385" s="119"/>
      <c r="FZ385" s="119"/>
      <c r="GJ385" s="119"/>
      <c r="GT385" s="119"/>
      <c r="HD385" s="119"/>
      <c r="HN385" s="119"/>
      <c r="HX385" s="119"/>
    </row>
    <row xmlns:x14ac="http://schemas.microsoft.com/office/spreadsheetml/2009/9/ac" r="386" s="3" customFormat="true" x14ac:dyDescent="0.25">
      <c r="A386" s="368"/>
      <c r="B386" s="119"/>
      <c r="L386" s="119"/>
      <c r="V386" s="119"/>
      <c r="AF386" s="119"/>
      <c r="AP386" s="119"/>
      <c r="AZ386" s="119"/>
      <c r="BJ386" s="119"/>
      <c r="BT386" s="119"/>
      <c r="CD386" s="119"/>
      <c r="CN386" s="119"/>
      <c r="CX386" s="119"/>
      <c r="DH386" s="119"/>
      <c r="DR386" s="119"/>
      <c r="EB386" s="119"/>
      <c r="EL386" s="119"/>
      <c r="EV386" s="119"/>
      <c r="FF386" s="119"/>
      <c r="FP386" s="119"/>
      <c r="FZ386" s="119"/>
      <c r="GJ386" s="119"/>
      <c r="GT386" s="119"/>
      <c r="HD386" s="119"/>
      <c r="HN386" s="119"/>
      <c r="HX386" s="119"/>
    </row>
    <row xmlns:x14ac="http://schemas.microsoft.com/office/spreadsheetml/2009/9/ac" r="387" s="3" customFormat="true" x14ac:dyDescent="0.25">
      <c r="A387" s="368"/>
      <c r="B387" s="119"/>
      <c r="L387" s="119"/>
      <c r="V387" s="119"/>
      <c r="AF387" s="119"/>
      <c r="AP387" s="119"/>
      <c r="AZ387" s="119"/>
      <c r="BJ387" s="119"/>
      <c r="BT387" s="119"/>
      <c r="CD387" s="119"/>
      <c r="CN387" s="119"/>
      <c r="CX387" s="119"/>
      <c r="DH387" s="119"/>
      <c r="DR387" s="119"/>
      <c r="EB387" s="119"/>
      <c r="EL387" s="119"/>
      <c r="EV387" s="119"/>
      <c r="FF387" s="119"/>
      <c r="FP387" s="119"/>
      <c r="FZ387" s="119"/>
      <c r="GJ387" s="119"/>
      <c r="GT387" s="119"/>
      <c r="HD387" s="119"/>
      <c r="HN387" s="119"/>
      <c r="HX387" s="119"/>
    </row>
    <row xmlns:x14ac="http://schemas.microsoft.com/office/spreadsheetml/2009/9/ac" r="388" s="3" customFormat="true" x14ac:dyDescent="0.25">
      <c r="A388" s="368"/>
      <c r="B388" s="119"/>
      <c r="L388" s="119"/>
      <c r="V388" s="119"/>
      <c r="AF388" s="119"/>
      <c r="AP388" s="119"/>
      <c r="AZ388" s="119"/>
      <c r="BJ388" s="119"/>
      <c r="BT388" s="119"/>
      <c r="CD388" s="119"/>
      <c r="CN388" s="119"/>
      <c r="CX388" s="119"/>
      <c r="DH388" s="119"/>
      <c r="DR388" s="119"/>
      <c r="EB388" s="119"/>
      <c r="EL388" s="119"/>
      <c r="EV388" s="119"/>
      <c r="FF388" s="119"/>
      <c r="FP388" s="119"/>
      <c r="FZ388" s="119"/>
      <c r="GJ388" s="119"/>
      <c r="GT388" s="119"/>
      <c r="HD388" s="119"/>
      <c r="HN388" s="119"/>
      <c r="HX388" s="119"/>
    </row>
    <row xmlns:x14ac="http://schemas.microsoft.com/office/spreadsheetml/2009/9/ac" r="389" s="3" customFormat="true" x14ac:dyDescent="0.25">
      <c r="A389" s="368"/>
      <c r="B389" s="119"/>
      <c r="L389" s="119"/>
      <c r="V389" s="119"/>
      <c r="AF389" s="119"/>
      <c r="AP389" s="119"/>
      <c r="AZ389" s="119"/>
      <c r="BJ389" s="119"/>
      <c r="BT389" s="119"/>
      <c r="CD389" s="119"/>
      <c r="CN389" s="119"/>
      <c r="CX389" s="119"/>
      <c r="DH389" s="119"/>
      <c r="DR389" s="119"/>
      <c r="EB389" s="119"/>
      <c r="EL389" s="119"/>
      <c r="EV389" s="119"/>
      <c r="FF389" s="119"/>
      <c r="FP389" s="119"/>
      <c r="FZ389" s="119"/>
      <c r="GJ389" s="119"/>
      <c r="GT389" s="119"/>
      <c r="HD389" s="119"/>
      <c r="HN389" s="119"/>
      <c r="HX389" s="119"/>
    </row>
    <row xmlns:x14ac="http://schemas.microsoft.com/office/spreadsheetml/2009/9/ac" r="390" s="3" customFormat="true" x14ac:dyDescent="0.25">
      <c r="A390" s="368"/>
      <c r="B390" s="119"/>
      <c r="L390" s="119"/>
      <c r="V390" s="119"/>
      <c r="AF390" s="119"/>
      <c r="AP390" s="119"/>
      <c r="AZ390" s="119"/>
      <c r="BJ390" s="119"/>
      <c r="BT390" s="119"/>
      <c r="CD390" s="119"/>
      <c r="CN390" s="119"/>
      <c r="CX390" s="119"/>
      <c r="DH390" s="119"/>
      <c r="DR390" s="119"/>
      <c r="EB390" s="119"/>
      <c r="EL390" s="119"/>
      <c r="EV390" s="119"/>
      <c r="FF390" s="119"/>
      <c r="FP390" s="119"/>
      <c r="FZ390" s="119"/>
      <c r="GJ390" s="119"/>
      <c r="GT390" s="119"/>
      <c r="HD390" s="119"/>
      <c r="HN390" s="119"/>
      <c r="HX390" s="119"/>
    </row>
    <row xmlns:x14ac="http://schemas.microsoft.com/office/spreadsheetml/2009/9/ac" r="391" s="3" customFormat="true" x14ac:dyDescent="0.25">
      <c r="A391" s="368"/>
      <c r="B391" s="119"/>
      <c r="L391" s="119"/>
      <c r="V391" s="119"/>
      <c r="AF391" s="119"/>
      <c r="AP391" s="119"/>
      <c r="AZ391" s="119"/>
      <c r="BJ391" s="119"/>
      <c r="BT391" s="119"/>
      <c r="CD391" s="119"/>
      <c r="CN391" s="119"/>
      <c r="CX391" s="119"/>
      <c r="DH391" s="119"/>
      <c r="DR391" s="119"/>
      <c r="EB391" s="119"/>
      <c r="EL391" s="119"/>
      <c r="EV391" s="119"/>
      <c r="FF391" s="119"/>
      <c r="FP391" s="119"/>
      <c r="FZ391" s="119"/>
      <c r="GJ391" s="119"/>
      <c r="GT391" s="119"/>
      <c r="HD391" s="119"/>
      <c r="HN391" s="119"/>
      <c r="HX391" s="119"/>
    </row>
    <row xmlns:x14ac="http://schemas.microsoft.com/office/spreadsheetml/2009/9/ac" r="392" s="3" customFormat="true" x14ac:dyDescent="0.25">
      <c r="A392" s="368"/>
      <c r="B392" s="119"/>
      <c r="L392" s="119"/>
      <c r="V392" s="119"/>
      <c r="AF392" s="119"/>
      <c r="AP392" s="119"/>
      <c r="AZ392" s="119"/>
      <c r="BJ392" s="119"/>
      <c r="BT392" s="119"/>
      <c r="CD392" s="119"/>
      <c r="CN392" s="119"/>
      <c r="CX392" s="119"/>
      <c r="DH392" s="119"/>
      <c r="DR392" s="119"/>
      <c r="EB392" s="119"/>
      <c r="EL392" s="119"/>
      <c r="EV392" s="119"/>
      <c r="FF392" s="119"/>
      <c r="FP392" s="119"/>
      <c r="FZ392" s="119"/>
      <c r="GJ392" s="119"/>
      <c r="GT392" s="119"/>
      <c r="HD392" s="119"/>
      <c r="HN392" s="119"/>
      <c r="HX392" s="119"/>
    </row>
    <row xmlns:x14ac="http://schemas.microsoft.com/office/spreadsheetml/2009/9/ac" r="393" s="3" customFormat="true" x14ac:dyDescent="0.25">
      <c r="A393" s="368"/>
      <c r="B393" s="119"/>
      <c r="L393" s="119"/>
      <c r="V393" s="119"/>
      <c r="AF393" s="119"/>
      <c r="AP393" s="119"/>
      <c r="AZ393" s="119"/>
      <c r="BJ393" s="119"/>
      <c r="BT393" s="119"/>
      <c r="CD393" s="119"/>
      <c r="CN393" s="119"/>
      <c r="CX393" s="119"/>
      <c r="DH393" s="119"/>
      <c r="DR393" s="119"/>
      <c r="EB393" s="119"/>
      <c r="EL393" s="119"/>
      <c r="EV393" s="119"/>
      <c r="FF393" s="119"/>
      <c r="FP393" s="119"/>
      <c r="FZ393" s="119"/>
      <c r="GJ393" s="119"/>
      <c r="GT393" s="119"/>
      <c r="HD393" s="119"/>
      <c r="HN393" s="119"/>
      <c r="HX393" s="119"/>
    </row>
    <row xmlns:x14ac="http://schemas.microsoft.com/office/spreadsheetml/2009/9/ac" r="394" s="3" customFormat="true" x14ac:dyDescent="0.25">
      <c r="A394" s="368"/>
      <c r="B394" s="119"/>
      <c r="L394" s="119"/>
      <c r="V394" s="119"/>
      <c r="AF394" s="119"/>
      <c r="AP394" s="119"/>
      <c r="AZ394" s="119"/>
      <c r="BJ394" s="119"/>
      <c r="BT394" s="119"/>
      <c r="CD394" s="119"/>
      <c r="CN394" s="119"/>
      <c r="CX394" s="119"/>
      <c r="DH394" s="119"/>
      <c r="DR394" s="119"/>
      <c r="EB394" s="119"/>
      <c r="EL394" s="119"/>
      <c r="EV394" s="119"/>
      <c r="FF394" s="119"/>
      <c r="FP394" s="119"/>
      <c r="FZ394" s="119"/>
      <c r="GJ394" s="119"/>
      <c r="GT394" s="119"/>
      <c r="HD394" s="119"/>
      <c r="HN394" s="119"/>
      <c r="HX394" s="119"/>
    </row>
    <row xmlns:x14ac="http://schemas.microsoft.com/office/spreadsheetml/2009/9/ac" r="395" s="3" customFormat="true" x14ac:dyDescent="0.25">
      <c r="A395" s="368"/>
      <c r="B395" s="119"/>
      <c r="L395" s="119"/>
      <c r="V395" s="119"/>
      <c r="AF395" s="119"/>
      <c r="AP395" s="119"/>
      <c r="AZ395" s="119"/>
      <c r="BJ395" s="119"/>
      <c r="BT395" s="119"/>
      <c r="CD395" s="119"/>
      <c r="CN395" s="119"/>
      <c r="CX395" s="119"/>
      <c r="DH395" s="119"/>
      <c r="DR395" s="119"/>
      <c r="EB395" s="119"/>
      <c r="EL395" s="119"/>
      <c r="EV395" s="119"/>
      <c r="FF395" s="119"/>
      <c r="FP395" s="119"/>
      <c r="FZ395" s="119"/>
      <c r="GJ395" s="119"/>
      <c r="GT395" s="119"/>
      <c r="HD395" s="119"/>
      <c r="HN395" s="119"/>
      <c r="HX395" s="119"/>
    </row>
    <row xmlns:x14ac="http://schemas.microsoft.com/office/spreadsheetml/2009/9/ac" r="396" s="3" customFormat="true" x14ac:dyDescent="0.25">
      <c r="A396" s="368"/>
      <c r="B396" s="119"/>
      <c r="L396" s="119"/>
      <c r="V396" s="119"/>
      <c r="AF396" s="119"/>
      <c r="AP396" s="119"/>
      <c r="AZ396" s="119"/>
      <c r="BJ396" s="119"/>
      <c r="BT396" s="119"/>
      <c r="CD396" s="119"/>
      <c r="CN396" s="119"/>
      <c r="CX396" s="119"/>
      <c r="DH396" s="119"/>
      <c r="DR396" s="119"/>
      <c r="EB396" s="119"/>
      <c r="EL396" s="119"/>
      <c r="EV396" s="119"/>
      <c r="FF396" s="119"/>
      <c r="FP396" s="119"/>
      <c r="FZ396" s="119"/>
      <c r="GJ396" s="119"/>
      <c r="GT396" s="119"/>
      <c r="HD396" s="119"/>
      <c r="HN396" s="119"/>
      <c r="HX396" s="119"/>
    </row>
    <row xmlns:x14ac="http://schemas.microsoft.com/office/spreadsheetml/2009/9/ac" r="397" s="3" customFormat="true" x14ac:dyDescent="0.25">
      <c r="A397" s="368"/>
      <c r="B397" s="119"/>
      <c r="L397" s="119"/>
      <c r="V397" s="119"/>
      <c r="AF397" s="119"/>
      <c r="AP397" s="119"/>
      <c r="AZ397" s="119"/>
      <c r="BJ397" s="119"/>
      <c r="BT397" s="119"/>
      <c r="CD397" s="119"/>
      <c r="CN397" s="119"/>
      <c r="CX397" s="119"/>
      <c r="DH397" s="119"/>
      <c r="DR397" s="119"/>
      <c r="EB397" s="119"/>
      <c r="EL397" s="119"/>
      <c r="EV397" s="119"/>
      <c r="FF397" s="119"/>
      <c r="FP397" s="119"/>
      <c r="FZ397" s="119"/>
      <c r="GJ397" s="119"/>
      <c r="GT397" s="119"/>
      <c r="HD397" s="119"/>
      <c r="HN397" s="119"/>
      <c r="HX397" s="119"/>
    </row>
    <row xmlns:x14ac="http://schemas.microsoft.com/office/spreadsheetml/2009/9/ac" r="398" s="3" customFormat="true" x14ac:dyDescent="0.25">
      <c r="A398" s="368"/>
      <c r="B398" s="119"/>
      <c r="L398" s="119"/>
      <c r="V398" s="119"/>
      <c r="AF398" s="119"/>
      <c r="AP398" s="119"/>
      <c r="AZ398" s="119"/>
      <c r="BJ398" s="119"/>
      <c r="BT398" s="119"/>
      <c r="CD398" s="119"/>
      <c r="CN398" s="119"/>
      <c r="CX398" s="119"/>
      <c r="DH398" s="119"/>
      <c r="DR398" s="119"/>
      <c r="EB398" s="119"/>
      <c r="EL398" s="119"/>
      <c r="EV398" s="119"/>
      <c r="FF398" s="119"/>
      <c r="FP398" s="119"/>
      <c r="FZ398" s="119"/>
      <c r="GJ398" s="119"/>
      <c r="GT398" s="119"/>
      <c r="HD398" s="119"/>
      <c r="HN398" s="119"/>
      <c r="HX398" s="119"/>
    </row>
    <row xmlns:x14ac="http://schemas.microsoft.com/office/spreadsheetml/2009/9/ac" r="399" s="3" customFormat="true" x14ac:dyDescent="0.25">
      <c r="A399" s="368"/>
      <c r="B399" s="119"/>
      <c r="L399" s="119"/>
      <c r="V399" s="119"/>
      <c r="AF399" s="119"/>
      <c r="AP399" s="119"/>
      <c r="AZ399" s="119"/>
      <c r="BJ399" s="119"/>
      <c r="BT399" s="119"/>
      <c r="CD399" s="119"/>
      <c r="CN399" s="119"/>
      <c r="CX399" s="119"/>
      <c r="DH399" s="119"/>
      <c r="DR399" s="119"/>
      <c r="EB399" s="119"/>
      <c r="EL399" s="119"/>
      <c r="EV399" s="119"/>
      <c r="FF399" s="119"/>
      <c r="FP399" s="119"/>
      <c r="FZ399" s="119"/>
      <c r="GJ399" s="119"/>
      <c r="GT399" s="119"/>
      <c r="HD399" s="119"/>
      <c r="HN399" s="119"/>
      <c r="HX399" s="119"/>
    </row>
    <row xmlns:x14ac="http://schemas.microsoft.com/office/spreadsheetml/2009/9/ac" r="400" s="3" customFormat="true" x14ac:dyDescent="0.25">
      <c r="A400" s="368"/>
      <c r="B400" s="119"/>
      <c r="L400" s="119"/>
      <c r="V400" s="119"/>
      <c r="AF400" s="119"/>
      <c r="AP400" s="119"/>
      <c r="AZ400" s="119"/>
      <c r="BJ400" s="119"/>
      <c r="BT400" s="119"/>
      <c r="CD400" s="119"/>
      <c r="CN400" s="119"/>
      <c r="CX400" s="119"/>
      <c r="DH400" s="119"/>
      <c r="DR400" s="119"/>
      <c r="EB400" s="119"/>
      <c r="EL400" s="119"/>
      <c r="EV400" s="119"/>
      <c r="FF400" s="119"/>
      <c r="FP400" s="119"/>
      <c r="FZ400" s="119"/>
      <c r="GJ400" s="119"/>
      <c r="GT400" s="119"/>
      <c r="HD400" s="119"/>
      <c r="HN400" s="119"/>
      <c r="HX400" s="119"/>
    </row>
    <row xmlns:x14ac="http://schemas.microsoft.com/office/spreadsheetml/2009/9/ac" r="401" s="3" customFormat="true" x14ac:dyDescent="0.25">
      <c r="A401" s="368"/>
      <c r="B401" s="119"/>
      <c r="L401" s="119"/>
      <c r="V401" s="119"/>
      <c r="AF401" s="119"/>
      <c r="AP401" s="119"/>
      <c r="AZ401" s="119"/>
      <c r="BJ401" s="119"/>
      <c r="BT401" s="119"/>
      <c r="CD401" s="119"/>
      <c r="CN401" s="119"/>
      <c r="CX401" s="119"/>
      <c r="DH401" s="119"/>
      <c r="DR401" s="119"/>
      <c r="EB401" s="119"/>
      <c r="EL401" s="119"/>
      <c r="EV401" s="119"/>
      <c r="FF401" s="119"/>
      <c r="FP401" s="119"/>
      <c r="FZ401" s="119"/>
      <c r="GJ401" s="119"/>
      <c r="GT401" s="119"/>
      <c r="HD401" s="119"/>
      <c r="HN401" s="119"/>
      <c r="HX401" s="119"/>
    </row>
    <row xmlns:x14ac="http://schemas.microsoft.com/office/spreadsheetml/2009/9/ac" r="402" s="3" customFormat="true" x14ac:dyDescent="0.25">
      <c r="A402" s="368"/>
      <c r="B402" s="119"/>
      <c r="L402" s="119"/>
      <c r="V402" s="119"/>
      <c r="AF402" s="119"/>
      <c r="AP402" s="119"/>
      <c r="AZ402" s="119"/>
      <c r="BJ402" s="119"/>
      <c r="BT402" s="119"/>
      <c r="CD402" s="119"/>
      <c r="CN402" s="119"/>
      <c r="CX402" s="119"/>
      <c r="DH402" s="119"/>
      <c r="DR402" s="119"/>
      <c r="EB402" s="119"/>
      <c r="EL402" s="119"/>
      <c r="EV402" s="119"/>
      <c r="FF402" s="119"/>
      <c r="FP402" s="119"/>
      <c r="FZ402" s="119"/>
      <c r="GJ402" s="119"/>
      <c r="GT402" s="119"/>
      <c r="HD402" s="119"/>
      <c r="HN402" s="119"/>
      <c r="HX402" s="119"/>
    </row>
    <row xmlns:x14ac="http://schemas.microsoft.com/office/spreadsheetml/2009/9/ac" r="403" s="3" customFormat="true" x14ac:dyDescent="0.25">
      <c r="A403" s="368"/>
      <c r="B403" s="119"/>
      <c r="L403" s="119"/>
      <c r="V403" s="119"/>
      <c r="AF403" s="119"/>
      <c r="AP403" s="119"/>
      <c r="AZ403" s="119"/>
      <c r="BJ403" s="119"/>
      <c r="BT403" s="119"/>
      <c r="CD403" s="119"/>
      <c r="CN403" s="119"/>
      <c r="CX403" s="119"/>
      <c r="DH403" s="119"/>
      <c r="DR403" s="119"/>
      <c r="EB403" s="119"/>
      <c r="EL403" s="119"/>
      <c r="EV403" s="119"/>
      <c r="FF403" s="119"/>
      <c r="FP403" s="119"/>
      <c r="FZ403" s="119"/>
      <c r="GJ403" s="119"/>
      <c r="GT403" s="119"/>
      <c r="HD403" s="119"/>
      <c r="HN403" s="119"/>
      <c r="HX403" s="119"/>
    </row>
    <row xmlns:x14ac="http://schemas.microsoft.com/office/spreadsheetml/2009/9/ac" r="404" s="3" customFormat="true" x14ac:dyDescent="0.25">
      <c r="A404" s="368"/>
      <c r="B404" s="119"/>
      <c r="L404" s="119"/>
      <c r="V404" s="119"/>
      <c r="AF404" s="119"/>
      <c r="AP404" s="119"/>
      <c r="AZ404" s="119"/>
      <c r="BJ404" s="119"/>
      <c r="BT404" s="119"/>
      <c r="CD404" s="119"/>
      <c r="CN404" s="119"/>
      <c r="CX404" s="119"/>
      <c r="DH404" s="119"/>
      <c r="DR404" s="119"/>
      <c r="EB404" s="119"/>
      <c r="EL404" s="119"/>
      <c r="EV404" s="119"/>
      <c r="FF404" s="119"/>
      <c r="FP404" s="119"/>
      <c r="FZ404" s="119"/>
      <c r="GJ404" s="119"/>
      <c r="GT404" s="119"/>
      <c r="HD404" s="119"/>
      <c r="HN404" s="119"/>
      <c r="HX404" s="119"/>
    </row>
    <row xmlns:x14ac="http://schemas.microsoft.com/office/spreadsheetml/2009/9/ac" r="405" s="3" customFormat="true" x14ac:dyDescent="0.25">
      <c r="A405" s="368"/>
      <c r="B405" s="119"/>
      <c r="L405" s="119"/>
      <c r="V405" s="119"/>
      <c r="AF405" s="119"/>
      <c r="AP405" s="119"/>
      <c r="AZ405" s="119"/>
      <c r="BJ405" s="119"/>
      <c r="BT405" s="119"/>
      <c r="CD405" s="119"/>
      <c r="CN405" s="119"/>
      <c r="CX405" s="119"/>
      <c r="DH405" s="119"/>
      <c r="DR405" s="119"/>
      <c r="EB405" s="119"/>
      <c r="EL405" s="119"/>
      <c r="EV405" s="119"/>
      <c r="FF405" s="119"/>
      <c r="FP405" s="119"/>
      <c r="FZ405" s="119"/>
      <c r="GJ405" s="119"/>
      <c r="GT405" s="119"/>
      <c r="HD405" s="119"/>
      <c r="HN405" s="119"/>
      <c r="HX405" s="119"/>
    </row>
    <row xmlns:x14ac="http://schemas.microsoft.com/office/spreadsheetml/2009/9/ac" r="406" s="3" customFormat="true" x14ac:dyDescent="0.25">
      <c r="A406" s="368"/>
      <c r="B406" s="119"/>
      <c r="L406" s="119"/>
      <c r="V406" s="119"/>
      <c r="AF406" s="119"/>
      <c r="AP406" s="119"/>
      <c r="AZ406" s="119"/>
      <c r="BJ406" s="119"/>
      <c r="BT406" s="119"/>
      <c r="CD406" s="119"/>
      <c r="CN406" s="119"/>
      <c r="CX406" s="119"/>
      <c r="DH406" s="119"/>
      <c r="DR406" s="119"/>
      <c r="EB406" s="119"/>
      <c r="EL406" s="119"/>
      <c r="EV406" s="119"/>
      <c r="FF406" s="119"/>
      <c r="FP406" s="119"/>
      <c r="FZ406" s="119"/>
      <c r="GJ406" s="119"/>
      <c r="GT406" s="119"/>
      <c r="HD406" s="119"/>
      <c r="HN406" s="119"/>
      <c r="HX406" s="119"/>
    </row>
    <row xmlns:x14ac="http://schemas.microsoft.com/office/spreadsheetml/2009/9/ac" r="407" s="3" customFormat="true" x14ac:dyDescent="0.25">
      <c r="A407" s="368"/>
      <c r="B407" s="119"/>
      <c r="L407" s="119"/>
      <c r="V407" s="119"/>
      <c r="AF407" s="119"/>
      <c r="AP407" s="119"/>
      <c r="AZ407" s="119"/>
      <c r="BJ407" s="119"/>
      <c r="BT407" s="119"/>
      <c r="CD407" s="119"/>
      <c r="CN407" s="119"/>
      <c r="CX407" s="119"/>
      <c r="DH407" s="119"/>
      <c r="DR407" s="119"/>
      <c r="EB407" s="119"/>
      <c r="EL407" s="119"/>
      <c r="EV407" s="119"/>
      <c r="FF407" s="119"/>
      <c r="FP407" s="119"/>
      <c r="FZ407" s="119"/>
      <c r="GJ407" s="119"/>
      <c r="GT407" s="119"/>
      <c r="HD407" s="119"/>
      <c r="HN407" s="119"/>
      <c r="HX407" s="119"/>
    </row>
    <row xmlns:x14ac="http://schemas.microsoft.com/office/spreadsheetml/2009/9/ac" r="408" s="3" customFormat="true" x14ac:dyDescent="0.25">
      <c r="A408" s="368"/>
      <c r="B408" s="119"/>
      <c r="L408" s="119"/>
      <c r="V408" s="119"/>
      <c r="AF408" s="119"/>
      <c r="AP408" s="119"/>
      <c r="AZ408" s="119"/>
      <c r="BJ408" s="119"/>
      <c r="BT408" s="119"/>
      <c r="CD408" s="119"/>
      <c r="CN408" s="119"/>
      <c r="CX408" s="119"/>
      <c r="DH408" s="119"/>
      <c r="DR408" s="119"/>
      <c r="EB408" s="119"/>
      <c r="EL408" s="119"/>
      <c r="EV408" s="119"/>
      <c r="FF408" s="119"/>
      <c r="FP408" s="119"/>
      <c r="FZ408" s="119"/>
      <c r="GJ408" s="119"/>
      <c r="GT408" s="119"/>
      <c r="HD408" s="119"/>
      <c r="HN408" s="119"/>
      <c r="HX408" s="119"/>
    </row>
    <row xmlns:x14ac="http://schemas.microsoft.com/office/spreadsheetml/2009/9/ac" r="409" s="3" customFormat="true" x14ac:dyDescent="0.25">
      <c r="A409" s="368"/>
      <c r="B409" s="119"/>
      <c r="L409" s="119"/>
      <c r="V409" s="119"/>
      <c r="AF409" s="119"/>
      <c r="AP409" s="119"/>
      <c r="AZ409" s="119"/>
      <c r="BJ409" s="119"/>
      <c r="BT409" s="119"/>
      <c r="CD409" s="119"/>
      <c r="CN409" s="119"/>
      <c r="CX409" s="119"/>
      <c r="DH409" s="119"/>
      <c r="DR409" s="119"/>
      <c r="EB409" s="119"/>
      <c r="EL409" s="119"/>
      <c r="EV409" s="119"/>
      <c r="FF409" s="119"/>
      <c r="FP409" s="119"/>
      <c r="FZ409" s="119"/>
      <c r="GJ409" s="119"/>
      <c r="GT409" s="119"/>
      <c r="HD409" s="119"/>
      <c r="HN409" s="119"/>
      <c r="HX409" s="119"/>
    </row>
    <row xmlns:x14ac="http://schemas.microsoft.com/office/spreadsheetml/2009/9/ac" r="410" s="3" customFormat="true" x14ac:dyDescent="0.25">
      <c r="A410" s="368"/>
      <c r="B410" s="119"/>
      <c r="L410" s="119"/>
      <c r="V410" s="119"/>
      <c r="AF410" s="119"/>
      <c r="AP410" s="119"/>
      <c r="AZ410" s="119"/>
      <c r="BJ410" s="119"/>
      <c r="BT410" s="119"/>
      <c r="CD410" s="119"/>
      <c r="CN410" s="119"/>
      <c r="CX410" s="119"/>
      <c r="DH410" s="119"/>
      <c r="DR410" s="119"/>
      <c r="EB410" s="119"/>
      <c r="EL410" s="119"/>
      <c r="EV410" s="119"/>
      <c r="FF410" s="119"/>
      <c r="FP410" s="119"/>
      <c r="FZ410" s="119"/>
      <c r="GJ410" s="119"/>
      <c r="GT410" s="119"/>
      <c r="HD410" s="119"/>
      <c r="HN410" s="119"/>
      <c r="HX410" s="119"/>
    </row>
    <row xmlns:x14ac="http://schemas.microsoft.com/office/spreadsheetml/2009/9/ac" r="411" s="3" customFormat="true" x14ac:dyDescent="0.25">
      <c r="A411" s="368"/>
      <c r="B411" s="119"/>
      <c r="L411" s="119"/>
      <c r="V411" s="119"/>
      <c r="AF411" s="119"/>
      <c r="AP411" s="119"/>
      <c r="AZ411" s="119"/>
      <c r="BJ411" s="119"/>
      <c r="BT411" s="119"/>
      <c r="CD411" s="119"/>
      <c r="CN411" s="119"/>
      <c r="CX411" s="119"/>
      <c r="DH411" s="119"/>
      <c r="DR411" s="119"/>
      <c r="EB411" s="119"/>
      <c r="EL411" s="119"/>
      <c r="EV411" s="119"/>
      <c r="FF411" s="119"/>
      <c r="FP411" s="119"/>
      <c r="FZ411" s="119"/>
      <c r="GJ411" s="119"/>
      <c r="GT411" s="119"/>
      <c r="HD411" s="119"/>
      <c r="HN411" s="119"/>
      <c r="HX411" s="119"/>
    </row>
    <row xmlns:x14ac="http://schemas.microsoft.com/office/spreadsheetml/2009/9/ac" r="412" s="3" customFormat="true" x14ac:dyDescent="0.25">
      <c r="A412" s="368"/>
      <c r="B412" s="119"/>
      <c r="L412" s="119"/>
      <c r="V412" s="119"/>
      <c r="AF412" s="119"/>
      <c r="AP412" s="119"/>
      <c r="AZ412" s="119"/>
      <c r="BJ412" s="119"/>
      <c r="BT412" s="119"/>
      <c r="CD412" s="119"/>
      <c r="CN412" s="119"/>
      <c r="CX412" s="119"/>
      <c r="DH412" s="119"/>
      <c r="DR412" s="119"/>
      <c r="EB412" s="119"/>
      <c r="EL412" s="119"/>
      <c r="EV412" s="119"/>
      <c r="FF412" s="119"/>
      <c r="FP412" s="119"/>
      <c r="FZ412" s="119"/>
      <c r="GJ412" s="119"/>
      <c r="GT412" s="119"/>
      <c r="HD412" s="119"/>
      <c r="HN412" s="119"/>
      <c r="HX412" s="119"/>
    </row>
    <row xmlns:x14ac="http://schemas.microsoft.com/office/spreadsheetml/2009/9/ac" r="413" s="3" customFormat="true" x14ac:dyDescent="0.25">
      <c r="A413" s="368"/>
      <c r="B413" s="119"/>
      <c r="L413" s="119"/>
      <c r="V413" s="119"/>
      <c r="AF413" s="119"/>
      <c r="AP413" s="119"/>
      <c r="AZ413" s="119"/>
      <c r="BJ413" s="119"/>
      <c r="BT413" s="119"/>
      <c r="CD413" s="119"/>
      <c r="CN413" s="119"/>
      <c r="CX413" s="119"/>
      <c r="DH413" s="119"/>
      <c r="DR413" s="119"/>
      <c r="EB413" s="119"/>
      <c r="EL413" s="119"/>
      <c r="EV413" s="119"/>
      <c r="FF413" s="119"/>
      <c r="FP413" s="119"/>
      <c r="FZ413" s="119"/>
      <c r="GJ413" s="119"/>
      <c r="GT413" s="119"/>
      <c r="HD413" s="119"/>
      <c r="HN413" s="119"/>
      <c r="HX413" s="119"/>
    </row>
    <row xmlns:x14ac="http://schemas.microsoft.com/office/spreadsheetml/2009/9/ac" r="414" s="3" customFormat="true" x14ac:dyDescent="0.25">
      <c r="A414" s="368"/>
      <c r="B414" s="119"/>
      <c r="L414" s="119"/>
      <c r="V414" s="119"/>
      <c r="AF414" s="119"/>
      <c r="AP414" s="119"/>
      <c r="AZ414" s="119"/>
      <c r="BJ414" s="119"/>
      <c r="BT414" s="119"/>
      <c r="CD414" s="119"/>
      <c r="CN414" s="119"/>
      <c r="CX414" s="119"/>
      <c r="DH414" s="119"/>
      <c r="DR414" s="119"/>
      <c r="EB414" s="119"/>
      <c r="EL414" s="119"/>
      <c r="EV414" s="119"/>
      <c r="FF414" s="119"/>
      <c r="FP414" s="119"/>
      <c r="FZ414" s="119"/>
      <c r="GJ414" s="119"/>
      <c r="GT414" s="119"/>
      <c r="HD414" s="119"/>
      <c r="HN414" s="119"/>
      <c r="HX414" s="119"/>
    </row>
    <row xmlns:x14ac="http://schemas.microsoft.com/office/spreadsheetml/2009/9/ac" r="415" s="3" customFormat="true" x14ac:dyDescent="0.25">
      <c r="A415" s="368"/>
      <c r="B415" s="119"/>
      <c r="L415" s="119"/>
      <c r="V415" s="119"/>
      <c r="AF415" s="119"/>
      <c r="AP415" s="119"/>
      <c r="AZ415" s="119"/>
      <c r="BJ415" s="119"/>
      <c r="BT415" s="119"/>
      <c r="CD415" s="119"/>
      <c r="CN415" s="119"/>
      <c r="CX415" s="119"/>
      <c r="DH415" s="119"/>
      <c r="DR415" s="119"/>
      <c r="EB415" s="119"/>
      <c r="EL415" s="119"/>
      <c r="EV415" s="119"/>
      <c r="FF415" s="119"/>
      <c r="FP415" s="119"/>
      <c r="FZ415" s="119"/>
      <c r="GJ415" s="119"/>
      <c r="GT415" s="119"/>
      <c r="HD415" s="119"/>
      <c r="HN415" s="119"/>
      <c r="HX415" s="119"/>
    </row>
    <row xmlns:x14ac="http://schemas.microsoft.com/office/spreadsheetml/2009/9/ac" r="416" s="3" customFormat="true" x14ac:dyDescent="0.25">
      <c r="A416" s="368"/>
      <c r="B416" s="119"/>
      <c r="L416" s="119"/>
      <c r="V416" s="119"/>
      <c r="AF416" s="119"/>
      <c r="AP416" s="119"/>
      <c r="AZ416" s="119"/>
      <c r="BJ416" s="119"/>
      <c r="BT416" s="119"/>
      <c r="CD416" s="119"/>
      <c r="CN416" s="119"/>
      <c r="CX416" s="119"/>
      <c r="DH416" s="119"/>
      <c r="DR416" s="119"/>
      <c r="EB416" s="119"/>
      <c r="EL416" s="119"/>
      <c r="EV416" s="119"/>
      <c r="FF416" s="119"/>
      <c r="FP416" s="119"/>
      <c r="FZ416" s="119"/>
      <c r="GJ416" s="119"/>
      <c r="GT416" s="119"/>
      <c r="HD416" s="119"/>
      <c r="HN416" s="119"/>
      <c r="HX416" s="119"/>
    </row>
    <row xmlns:x14ac="http://schemas.microsoft.com/office/spreadsheetml/2009/9/ac" r="417" s="3" customFormat="true" x14ac:dyDescent="0.25">
      <c r="A417" s="368"/>
      <c r="B417" s="119"/>
      <c r="L417" s="119"/>
      <c r="V417" s="119"/>
      <c r="AF417" s="119"/>
      <c r="AP417" s="119"/>
      <c r="AZ417" s="119"/>
      <c r="BJ417" s="119"/>
      <c r="BT417" s="119"/>
      <c r="CD417" s="119"/>
      <c r="CN417" s="119"/>
      <c r="CX417" s="119"/>
      <c r="DH417" s="119"/>
      <c r="DR417" s="119"/>
      <c r="EB417" s="119"/>
      <c r="EL417" s="119"/>
      <c r="EV417" s="119"/>
      <c r="FF417" s="119"/>
      <c r="FP417" s="119"/>
      <c r="FZ417" s="119"/>
      <c r="GJ417" s="119"/>
      <c r="GT417" s="119"/>
      <c r="HD417" s="119"/>
      <c r="HN417" s="119"/>
      <c r="HX417" s="119"/>
    </row>
    <row xmlns:x14ac="http://schemas.microsoft.com/office/spreadsheetml/2009/9/ac" r="418" s="3" customFormat="true" x14ac:dyDescent="0.25">
      <c r="A418" s="368"/>
      <c r="B418" s="119"/>
      <c r="L418" s="119"/>
      <c r="V418" s="119"/>
      <c r="AF418" s="119"/>
      <c r="AP418" s="119"/>
      <c r="AZ418" s="119"/>
      <c r="BJ418" s="119"/>
      <c r="BT418" s="119"/>
      <c r="CD418" s="119"/>
      <c r="CN418" s="119"/>
      <c r="CX418" s="119"/>
      <c r="DH418" s="119"/>
      <c r="DR418" s="119"/>
      <c r="EB418" s="119"/>
      <c r="EL418" s="119"/>
      <c r="EV418" s="119"/>
      <c r="FF418" s="119"/>
      <c r="FP418" s="119"/>
      <c r="FZ418" s="119"/>
      <c r="GJ418" s="119"/>
      <c r="GT418" s="119"/>
      <c r="HD418" s="119"/>
      <c r="HN418" s="119"/>
      <c r="HX418" s="119"/>
    </row>
    <row xmlns:x14ac="http://schemas.microsoft.com/office/spreadsheetml/2009/9/ac" r="419" s="3" customFormat="true" x14ac:dyDescent="0.25">
      <c r="A419" s="368"/>
      <c r="B419" s="119"/>
      <c r="L419" s="119"/>
      <c r="V419" s="119"/>
      <c r="AF419" s="119"/>
      <c r="AP419" s="119"/>
      <c r="AZ419" s="119"/>
      <c r="BJ419" s="119"/>
      <c r="BT419" s="119"/>
      <c r="CD419" s="119"/>
      <c r="CN419" s="119"/>
      <c r="CX419" s="119"/>
      <c r="DH419" s="119"/>
      <c r="DR419" s="119"/>
      <c r="EB419" s="119"/>
      <c r="EL419" s="119"/>
      <c r="EV419" s="119"/>
      <c r="FF419" s="119"/>
      <c r="FP419" s="119"/>
      <c r="FZ419" s="119"/>
      <c r="GJ419" s="119"/>
      <c r="GT419" s="119"/>
      <c r="HD419" s="119"/>
      <c r="HN419" s="119"/>
      <c r="HX419" s="119"/>
    </row>
    <row xmlns:x14ac="http://schemas.microsoft.com/office/spreadsheetml/2009/9/ac" r="420" s="3" customFormat="true" x14ac:dyDescent="0.25">
      <c r="A420" s="368"/>
      <c r="B420" s="119"/>
      <c r="L420" s="119"/>
      <c r="V420" s="119"/>
      <c r="AF420" s="119"/>
      <c r="AP420" s="119"/>
      <c r="AZ420" s="119"/>
      <c r="BJ420" s="119"/>
      <c r="BT420" s="119"/>
      <c r="CD420" s="119"/>
      <c r="CN420" s="119"/>
      <c r="CX420" s="119"/>
      <c r="DH420" s="119"/>
      <c r="DR420" s="119"/>
      <c r="EB420" s="119"/>
      <c r="EL420" s="119"/>
      <c r="EV420" s="119"/>
      <c r="FF420" s="119"/>
      <c r="FP420" s="119"/>
      <c r="FZ420" s="119"/>
      <c r="GJ420" s="119"/>
      <c r="GT420" s="119"/>
      <c r="HD420" s="119"/>
      <c r="HN420" s="119"/>
      <c r="HX420" s="119"/>
    </row>
    <row xmlns:x14ac="http://schemas.microsoft.com/office/spreadsheetml/2009/9/ac" r="421" s="3" customFormat="true" x14ac:dyDescent="0.25">
      <c r="A421" s="368"/>
      <c r="B421" s="119"/>
      <c r="L421" s="119"/>
      <c r="V421" s="119"/>
      <c r="AF421" s="119"/>
      <c r="AP421" s="119"/>
      <c r="AZ421" s="119"/>
      <c r="BJ421" s="119"/>
      <c r="BT421" s="119"/>
      <c r="CD421" s="119"/>
      <c r="CN421" s="119"/>
      <c r="CX421" s="119"/>
      <c r="DH421" s="119"/>
      <c r="DR421" s="119"/>
      <c r="EB421" s="119"/>
      <c r="EL421" s="119"/>
      <c r="EV421" s="119"/>
      <c r="FF421" s="119"/>
      <c r="FP421" s="119"/>
      <c r="FZ421" s="119"/>
      <c r="GJ421" s="119"/>
      <c r="GT421" s="119"/>
      <c r="HD421" s="119"/>
      <c r="HN421" s="119"/>
      <c r="HX421" s="119"/>
    </row>
    <row xmlns:x14ac="http://schemas.microsoft.com/office/spreadsheetml/2009/9/ac" r="422" s="3" customFormat="true" x14ac:dyDescent="0.25">
      <c r="A422" s="368"/>
      <c r="B422" s="119"/>
      <c r="L422" s="119"/>
      <c r="V422" s="119"/>
      <c r="AF422" s="119"/>
      <c r="AP422" s="119"/>
      <c r="AZ422" s="119"/>
      <c r="BJ422" s="119"/>
      <c r="BT422" s="119"/>
      <c r="CD422" s="119"/>
      <c r="CN422" s="119"/>
      <c r="CX422" s="119"/>
      <c r="DH422" s="119"/>
      <c r="DR422" s="119"/>
      <c r="EB422" s="119"/>
      <c r="EL422" s="119"/>
      <c r="EV422" s="119"/>
      <c r="FF422" s="119"/>
      <c r="FP422" s="119"/>
      <c r="FZ422" s="119"/>
      <c r="GJ422" s="119"/>
      <c r="GT422" s="119"/>
      <c r="HD422" s="119"/>
      <c r="HN422" s="119"/>
      <c r="HX422" s="119"/>
    </row>
    <row xmlns:x14ac="http://schemas.microsoft.com/office/spreadsheetml/2009/9/ac" r="423" s="3" customFormat="true" x14ac:dyDescent="0.25">
      <c r="A423" s="368"/>
      <c r="B423" s="119"/>
      <c r="L423" s="119"/>
      <c r="V423" s="119"/>
      <c r="AF423" s="119"/>
      <c r="AP423" s="119"/>
      <c r="AZ423" s="119"/>
      <c r="BJ423" s="119"/>
      <c r="BT423" s="119"/>
      <c r="CD423" s="119"/>
      <c r="CN423" s="119"/>
      <c r="CX423" s="119"/>
      <c r="DH423" s="119"/>
      <c r="DR423" s="119"/>
      <c r="EB423" s="119"/>
      <c r="EL423" s="119"/>
      <c r="EV423" s="119"/>
      <c r="FF423" s="119"/>
      <c r="FP423" s="119"/>
      <c r="FZ423" s="119"/>
      <c r="GJ423" s="119"/>
      <c r="GT423" s="119"/>
      <c r="HD423" s="119"/>
      <c r="HN423" s="119"/>
      <c r="HX423" s="119"/>
    </row>
    <row xmlns:x14ac="http://schemas.microsoft.com/office/spreadsheetml/2009/9/ac" r="424" s="3" customFormat="true" x14ac:dyDescent="0.25">
      <c r="A424" s="368"/>
      <c r="B424" s="119"/>
      <c r="L424" s="119"/>
      <c r="V424" s="119"/>
      <c r="AF424" s="119"/>
      <c r="AP424" s="119"/>
      <c r="AZ424" s="119"/>
      <c r="BJ424" s="119"/>
      <c r="BT424" s="119"/>
      <c r="CD424" s="119"/>
      <c r="CN424" s="119"/>
      <c r="CX424" s="119"/>
      <c r="DH424" s="119"/>
      <c r="DR424" s="119"/>
      <c r="EB424" s="119"/>
      <c r="EL424" s="119"/>
      <c r="EV424" s="119"/>
      <c r="FF424" s="119"/>
      <c r="FP424" s="119"/>
      <c r="FZ424" s="119"/>
      <c r="GJ424" s="119"/>
      <c r="GT424" s="119"/>
      <c r="HD424" s="119"/>
      <c r="HN424" s="119"/>
      <c r="HX424" s="119"/>
    </row>
    <row xmlns:x14ac="http://schemas.microsoft.com/office/spreadsheetml/2009/9/ac" r="425" s="3" customFormat="true" x14ac:dyDescent="0.25">
      <c r="A425" s="368"/>
      <c r="B425" s="119"/>
      <c r="L425" s="119"/>
      <c r="V425" s="119"/>
      <c r="AF425" s="119"/>
      <c r="AP425" s="119"/>
      <c r="AZ425" s="119"/>
      <c r="BJ425" s="119"/>
      <c r="BT425" s="119"/>
      <c r="CD425" s="119"/>
      <c r="CN425" s="119"/>
      <c r="CX425" s="119"/>
      <c r="DH425" s="119"/>
      <c r="DR425" s="119"/>
      <c r="EB425" s="119"/>
      <c r="EL425" s="119"/>
      <c r="EV425" s="119"/>
      <c r="FF425" s="119"/>
      <c r="FP425" s="119"/>
      <c r="FZ425" s="119"/>
      <c r="GJ425" s="119"/>
      <c r="GT425" s="119"/>
      <c r="HD425" s="119"/>
      <c r="HN425" s="119"/>
      <c r="HX425" s="119"/>
    </row>
    <row xmlns:x14ac="http://schemas.microsoft.com/office/spreadsheetml/2009/9/ac" r="426" s="3" customFormat="true" x14ac:dyDescent="0.25">
      <c r="A426" s="368"/>
      <c r="B426" s="119"/>
      <c r="L426" s="119"/>
      <c r="V426" s="119"/>
      <c r="AF426" s="119"/>
      <c r="AP426" s="119"/>
      <c r="AZ426" s="119"/>
      <c r="BJ426" s="119"/>
      <c r="BT426" s="119"/>
      <c r="CD426" s="119"/>
      <c r="CN426" s="119"/>
      <c r="CX426" s="119"/>
      <c r="DH426" s="119"/>
      <c r="DR426" s="119"/>
      <c r="EB426" s="119"/>
      <c r="EL426" s="119"/>
      <c r="EV426" s="119"/>
      <c r="FF426" s="119"/>
      <c r="FP426" s="119"/>
      <c r="FZ426" s="119"/>
      <c r="GJ426" s="119"/>
      <c r="GT426" s="119"/>
      <c r="HD426" s="119"/>
      <c r="HN426" s="119"/>
      <c r="HX426" s="119"/>
    </row>
    <row xmlns:x14ac="http://schemas.microsoft.com/office/spreadsheetml/2009/9/ac" r="427" s="3" customFormat="true" x14ac:dyDescent="0.25">
      <c r="A427" s="368"/>
      <c r="B427" s="119"/>
      <c r="L427" s="119"/>
      <c r="V427" s="119"/>
      <c r="AF427" s="119"/>
      <c r="AP427" s="119"/>
      <c r="AZ427" s="119"/>
      <c r="BJ427" s="119"/>
      <c r="BT427" s="119"/>
      <c r="CD427" s="119"/>
      <c r="CN427" s="119"/>
      <c r="CX427" s="119"/>
      <c r="DH427" s="119"/>
      <c r="DR427" s="119"/>
      <c r="EB427" s="119"/>
      <c r="EL427" s="119"/>
      <c r="EV427" s="119"/>
      <c r="FF427" s="119"/>
      <c r="FP427" s="119"/>
      <c r="FZ427" s="119"/>
      <c r="GJ427" s="119"/>
      <c r="GT427" s="119"/>
      <c r="HD427" s="119"/>
      <c r="HN427" s="119"/>
      <c r="HX427" s="119"/>
    </row>
    <row xmlns:x14ac="http://schemas.microsoft.com/office/spreadsheetml/2009/9/ac" r="428" s="3" customFormat="true" x14ac:dyDescent="0.25">
      <c r="A428" s="368"/>
      <c r="B428" s="119"/>
      <c r="L428" s="119"/>
      <c r="V428" s="119"/>
      <c r="AF428" s="119"/>
      <c r="AP428" s="119"/>
      <c r="AZ428" s="119"/>
      <c r="BJ428" s="119"/>
      <c r="BT428" s="119"/>
      <c r="CD428" s="119"/>
      <c r="CN428" s="119"/>
      <c r="CX428" s="119"/>
      <c r="DH428" s="119"/>
      <c r="DR428" s="119"/>
      <c r="EB428" s="119"/>
      <c r="EL428" s="119"/>
      <c r="EV428" s="119"/>
      <c r="FF428" s="119"/>
      <c r="FP428" s="119"/>
      <c r="FZ428" s="119"/>
      <c r="GJ428" s="119"/>
      <c r="GT428" s="119"/>
      <c r="HD428" s="119"/>
      <c r="HN428" s="119"/>
      <c r="HX428" s="119"/>
    </row>
    <row xmlns:x14ac="http://schemas.microsoft.com/office/spreadsheetml/2009/9/ac" r="429" s="3" customFormat="true" x14ac:dyDescent="0.25">
      <c r="A429" s="368"/>
      <c r="B429" s="119"/>
      <c r="L429" s="119"/>
      <c r="V429" s="119"/>
      <c r="AF429" s="119"/>
      <c r="AP429" s="119"/>
      <c r="AZ429" s="119"/>
      <c r="BJ429" s="119"/>
      <c r="BT429" s="119"/>
      <c r="CD429" s="119"/>
      <c r="CN429" s="119"/>
      <c r="CX429" s="119"/>
      <c r="DH429" s="119"/>
      <c r="DR429" s="119"/>
      <c r="EB429" s="119"/>
      <c r="EL429" s="119"/>
      <c r="EV429" s="119"/>
      <c r="FF429" s="119"/>
      <c r="FP429" s="119"/>
      <c r="FZ429" s="119"/>
      <c r="GJ429" s="119"/>
      <c r="GT429" s="119"/>
      <c r="HD429" s="119"/>
      <c r="HN429" s="119"/>
      <c r="HX429" s="119"/>
    </row>
    <row xmlns:x14ac="http://schemas.microsoft.com/office/spreadsheetml/2009/9/ac" r="430" s="3" customFormat="true" x14ac:dyDescent="0.25">
      <c r="A430" s="368"/>
      <c r="B430" s="119"/>
      <c r="L430" s="119"/>
      <c r="V430" s="119"/>
      <c r="AF430" s="119"/>
      <c r="AP430" s="119"/>
      <c r="AZ430" s="119"/>
      <c r="BJ430" s="119"/>
      <c r="BT430" s="119"/>
      <c r="CD430" s="119"/>
      <c r="CN430" s="119"/>
      <c r="CX430" s="119"/>
      <c r="DH430" s="119"/>
      <c r="DR430" s="119"/>
      <c r="EB430" s="119"/>
      <c r="EL430" s="119"/>
      <c r="EV430" s="119"/>
      <c r="FF430" s="119"/>
      <c r="FP430" s="119"/>
      <c r="FZ430" s="119"/>
      <c r="GJ430" s="119"/>
      <c r="GT430" s="119"/>
      <c r="HD430" s="119"/>
      <c r="HN430" s="119"/>
      <c r="HX430" s="119"/>
    </row>
    <row xmlns:x14ac="http://schemas.microsoft.com/office/spreadsheetml/2009/9/ac" r="431" s="3" customFormat="true" x14ac:dyDescent="0.25">
      <c r="A431" s="368"/>
      <c r="B431" s="119"/>
      <c r="L431" s="119"/>
      <c r="V431" s="119"/>
      <c r="AF431" s="119"/>
      <c r="AP431" s="119"/>
      <c r="AZ431" s="119"/>
      <c r="BJ431" s="119"/>
      <c r="BT431" s="119"/>
      <c r="CD431" s="119"/>
      <c r="CN431" s="119"/>
      <c r="CX431" s="119"/>
      <c r="DH431" s="119"/>
      <c r="DR431" s="119"/>
      <c r="EB431" s="119"/>
      <c r="EL431" s="119"/>
      <c r="EV431" s="119"/>
      <c r="FF431" s="119"/>
      <c r="FP431" s="119"/>
      <c r="FZ431" s="119"/>
      <c r="GJ431" s="119"/>
      <c r="GT431" s="119"/>
      <c r="HD431" s="119"/>
      <c r="HN431" s="119"/>
      <c r="HX431" s="119"/>
    </row>
    <row xmlns:x14ac="http://schemas.microsoft.com/office/spreadsheetml/2009/9/ac" r="432" s="3" customFormat="true" x14ac:dyDescent="0.25">
      <c r="A432" s="368"/>
      <c r="B432" s="119"/>
      <c r="L432" s="119"/>
      <c r="V432" s="119"/>
      <c r="AF432" s="119"/>
      <c r="AP432" s="119"/>
      <c r="AZ432" s="119"/>
      <c r="BJ432" s="119"/>
      <c r="BT432" s="119"/>
      <c r="CD432" s="119"/>
      <c r="CN432" s="119"/>
      <c r="CX432" s="119"/>
      <c r="DH432" s="119"/>
      <c r="DR432" s="119"/>
      <c r="EB432" s="119"/>
      <c r="EL432" s="119"/>
      <c r="EV432" s="119"/>
      <c r="FF432" s="119"/>
      <c r="FP432" s="119"/>
      <c r="FZ432" s="119"/>
      <c r="GJ432" s="119"/>
      <c r="GT432" s="119"/>
      <c r="HD432" s="119"/>
      <c r="HN432" s="119"/>
      <c r="HX432" s="119"/>
    </row>
    <row xmlns:x14ac="http://schemas.microsoft.com/office/spreadsheetml/2009/9/ac" r="433" s="3" customFormat="true" x14ac:dyDescent="0.25">
      <c r="A433" s="368"/>
      <c r="B433" s="119"/>
      <c r="L433" s="119"/>
      <c r="V433" s="119"/>
      <c r="AF433" s="119"/>
      <c r="AP433" s="119"/>
      <c r="AZ433" s="119"/>
      <c r="BJ433" s="119"/>
      <c r="BT433" s="119"/>
      <c r="CD433" s="119"/>
      <c r="CN433" s="119"/>
      <c r="CX433" s="119"/>
      <c r="DH433" s="119"/>
      <c r="DR433" s="119"/>
      <c r="EB433" s="119"/>
      <c r="EL433" s="119"/>
      <c r="EV433" s="119"/>
      <c r="FF433" s="119"/>
      <c r="FP433" s="119"/>
      <c r="FZ433" s="119"/>
      <c r="GJ433" s="119"/>
      <c r="GT433" s="119"/>
      <c r="HD433" s="119"/>
      <c r="HN433" s="119"/>
      <c r="HX433" s="119"/>
    </row>
    <row xmlns:x14ac="http://schemas.microsoft.com/office/spreadsheetml/2009/9/ac" r="434" s="3" customFormat="true" x14ac:dyDescent="0.25">
      <c r="A434" s="368"/>
      <c r="B434" s="119"/>
      <c r="L434" s="119"/>
      <c r="V434" s="119"/>
      <c r="AF434" s="119"/>
      <c r="AP434" s="119"/>
      <c r="AZ434" s="119"/>
      <c r="BJ434" s="119"/>
      <c r="BT434" s="119"/>
      <c r="CD434" s="119"/>
      <c r="CN434" s="119"/>
      <c r="CX434" s="119"/>
      <c r="DH434" s="119"/>
      <c r="DR434" s="119"/>
      <c r="EB434" s="119"/>
      <c r="EL434" s="119"/>
      <c r="EV434" s="119"/>
      <c r="FF434" s="119"/>
      <c r="FP434" s="119"/>
      <c r="FZ434" s="119"/>
      <c r="GJ434" s="119"/>
      <c r="GT434" s="119"/>
      <c r="HD434" s="119"/>
      <c r="HN434" s="119"/>
      <c r="HX434" s="119"/>
    </row>
    <row xmlns:x14ac="http://schemas.microsoft.com/office/spreadsheetml/2009/9/ac" r="435" s="3" customFormat="true" x14ac:dyDescent="0.25">
      <c r="A435" s="368"/>
      <c r="B435" s="119"/>
      <c r="L435" s="119"/>
      <c r="V435" s="119"/>
      <c r="AF435" s="119"/>
      <c r="AP435" s="119"/>
      <c r="AZ435" s="119"/>
      <c r="BJ435" s="119"/>
      <c r="BT435" s="119"/>
      <c r="CD435" s="119"/>
      <c r="CN435" s="119"/>
      <c r="CX435" s="119"/>
      <c r="DH435" s="119"/>
      <c r="DR435" s="119"/>
      <c r="EB435" s="119"/>
      <c r="EL435" s="119"/>
      <c r="EV435" s="119"/>
      <c r="FF435" s="119"/>
      <c r="FP435" s="119"/>
      <c r="FZ435" s="119"/>
      <c r="GJ435" s="119"/>
      <c r="GT435" s="119"/>
      <c r="HD435" s="119"/>
      <c r="HN435" s="119"/>
      <c r="HX435" s="119"/>
    </row>
    <row xmlns:x14ac="http://schemas.microsoft.com/office/spreadsheetml/2009/9/ac" r="436" s="3" customFormat="true" x14ac:dyDescent="0.25">
      <c r="A436" s="368"/>
      <c r="B436" s="119"/>
      <c r="L436" s="119"/>
      <c r="V436" s="119"/>
      <c r="AF436" s="119"/>
      <c r="AP436" s="119"/>
      <c r="AZ436" s="119"/>
      <c r="BJ436" s="119"/>
      <c r="BT436" s="119"/>
      <c r="CD436" s="119"/>
      <c r="CN436" s="119"/>
      <c r="CX436" s="119"/>
      <c r="DH436" s="119"/>
      <c r="DR436" s="119"/>
      <c r="EB436" s="119"/>
      <c r="EL436" s="119"/>
      <c r="EV436" s="119"/>
      <c r="FF436" s="119"/>
      <c r="FP436" s="119"/>
      <c r="FZ436" s="119"/>
      <c r="GJ436" s="119"/>
      <c r="GT436" s="119"/>
      <c r="HD436" s="119"/>
      <c r="HN436" s="119"/>
      <c r="HX436" s="119"/>
    </row>
    <row xmlns:x14ac="http://schemas.microsoft.com/office/spreadsheetml/2009/9/ac" r="437" s="3" customFormat="true" x14ac:dyDescent="0.25">
      <c r="A437" s="368"/>
      <c r="B437" s="119"/>
      <c r="L437" s="119"/>
      <c r="V437" s="119"/>
      <c r="AF437" s="119"/>
      <c r="AP437" s="119"/>
      <c r="AZ437" s="119"/>
      <c r="BJ437" s="119"/>
      <c r="BT437" s="119"/>
      <c r="CD437" s="119"/>
      <c r="CN437" s="119"/>
      <c r="CX437" s="119"/>
      <c r="DH437" s="119"/>
      <c r="DR437" s="119"/>
      <c r="EB437" s="119"/>
      <c r="EL437" s="119"/>
      <c r="EV437" s="119"/>
      <c r="FF437" s="119"/>
      <c r="FP437" s="119"/>
      <c r="FZ437" s="119"/>
      <c r="GJ437" s="119"/>
      <c r="GT437" s="119"/>
      <c r="HD437" s="119"/>
      <c r="HN437" s="119"/>
      <c r="HX437" s="119"/>
    </row>
    <row xmlns:x14ac="http://schemas.microsoft.com/office/spreadsheetml/2009/9/ac" r="438" s="3" customFormat="true" x14ac:dyDescent="0.25">
      <c r="A438" s="368"/>
      <c r="B438" s="119"/>
      <c r="L438" s="119"/>
      <c r="V438" s="119"/>
      <c r="AF438" s="119"/>
      <c r="AP438" s="119"/>
      <c r="AZ438" s="119"/>
      <c r="BJ438" s="119"/>
      <c r="BT438" s="119"/>
      <c r="CD438" s="119"/>
      <c r="CN438" s="119"/>
      <c r="CX438" s="119"/>
      <c r="DH438" s="119"/>
      <c r="DR438" s="119"/>
      <c r="EB438" s="119"/>
      <c r="EL438" s="119"/>
      <c r="EV438" s="119"/>
      <c r="FF438" s="119"/>
      <c r="FP438" s="119"/>
      <c r="FZ438" s="119"/>
      <c r="GJ438" s="119"/>
      <c r="GT438" s="119"/>
      <c r="HD438" s="119"/>
      <c r="HN438" s="119"/>
      <c r="HX438" s="119"/>
    </row>
    <row xmlns:x14ac="http://schemas.microsoft.com/office/spreadsheetml/2009/9/ac" r="439" s="3" customFormat="true" x14ac:dyDescent="0.25">
      <c r="A439" s="368"/>
      <c r="B439" s="119"/>
      <c r="L439" s="119"/>
      <c r="V439" s="119"/>
      <c r="AF439" s="119"/>
      <c r="AP439" s="119"/>
      <c r="AZ439" s="119"/>
      <c r="BJ439" s="119"/>
      <c r="BT439" s="119"/>
      <c r="CD439" s="119"/>
      <c r="CN439" s="119"/>
      <c r="CX439" s="119"/>
      <c r="DH439" s="119"/>
      <c r="DR439" s="119"/>
      <c r="EB439" s="119"/>
      <c r="EL439" s="119"/>
      <c r="EV439" s="119"/>
      <c r="FF439" s="119"/>
      <c r="FP439" s="119"/>
      <c r="FZ439" s="119"/>
      <c r="GJ439" s="119"/>
      <c r="GT439" s="119"/>
      <c r="HD439" s="119"/>
      <c r="HN439" s="119"/>
      <c r="HX439" s="119"/>
    </row>
    <row xmlns:x14ac="http://schemas.microsoft.com/office/spreadsheetml/2009/9/ac" r="440" s="3" customFormat="true" x14ac:dyDescent="0.25">
      <c r="A440" s="368"/>
      <c r="B440" s="119"/>
      <c r="L440" s="119"/>
      <c r="V440" s="119"/>
      <c r="AF440" s="119"/>
      <c r="AP440" s="119"/>
      <c r="AZ440" s="119"/>
      <c r="BJ440" s="119"/>
      <c r="BT440" s="119"/>
      <c r="CD440" s="119"/>
      <c r="CN440" s="119"/>
      <c r="CX440" s="119"/>
      <c r="DH440" s="119"/>
      <c r="DR440" s="119"/>
      <c r="EB440" s="119"/>
      <c r="EL440" s="119"/>
      <c r="EV440" s="119"/>
      <c r="FF440" s="119"/>
      <c r="FP440" s="119"/>
      <c r="FZ440" s="119"/>
      <c r="GJ440" s="119"/>
      <c r="GT440" s="119"/>
      <c r="HD440" s="119"/>
      <c r="HN440" s="119"/>
      <c r="HX440" s="119"/>
    </row>
    <row xmlns:x14ac="http://schemas.microsoft.com/office/spreadsheetml/2009/9/ac" r="441" s="3" customFormat="true" x14ac:dyDescent="0.25">
      <c r="A441" s="368"/>
      <c r="B441" s="119"/>
      <c r="L441" s="119"/>
      <c r="V441" s="119"/>
      <c r="AF441" s="119"/>
      <c r="AP441" s="119"/>
      <c r="AZ441" s="119"/>
      <c r="BJ441" s="119"/>
      <c r="BT441" s="119"/>
      <c r="CD441" s="119"/>
      <c r="CN441" s="119"/>
      <c r="CX441" s="119"/>
      <c r="DH441" s="119"/>
      <c r="DR441" s="119"/>
      <c r="EB441" s="119"/>
      <c r="EL441" s="119"/>
      <c r="EV441" s="119"/>
      <c r="FF441" s="119"/>
      <c r="FP441" s="119"/>
      <c r="FZ441" s="119"/>
      <c r="GJ441" s="119"/>
      <c r="GT441" s="119"/>
      <c r="HD441" s="119"/>
      <c r="HN441" s="119"/>
      <c r="HX441" s="119"/>
    </row>
    <row xmlns:x14ac="http://schemas.microsoft.com/office/spreadsheetml/2009/9/ac" r="442" s="3" customFormat="true" x14ac:dyDescent="0.25">
      <c r="A442" s="368"/>
      <c r="B442" s="119"/>
      <c r="L442" s="119"/>
      <c r="V442" s="119"/>
      <c r="AF442" s="119"/>
      <c r="AP442" s="119"/>
      <c r="AZ442" s="119"/>
      <c r="BJ442" s="119"/>
      <c r="BT442" s="119"/>
      <c r="CD442" s="119"/>
      <c r="CN442" s="119"/>
      <c r="CX442" s="119"/>
      <c r="DH442" s="119"/>
      <c r="DR442" s="119"/>
      <c r="EB442" s="119"/>
      <c r="EL442" s="119"/>
      <c r="EV442" s="119"/>
      <c r="FF442" s="119"/>
      <c r="FP442" s="119"/>
      <c r="FZ442" s="119"/>
      <c r="GJ442" s="119"/>
      <c r="GT442" s="119"/>
      <c r="HD442" s="119"/>
      <c r="HN442" s="119"/>
      <c r="HX442" s="119"/>
    </row>
    <row xmlns:x14ac="http://schemas.microsoft.com/office/spreadsheetml/2009/9/ac" r="443" s="3" customFormat="true" x14ac:dyDescent="0.25">
      <c r="A443" s="368"/>
      <c r="B443" s="119"/>
      <c r="L443" s="119"/>
      <c r="V443" s="119"/>
      <c r="AF443" s="119"/>
      <c r="AP443" s="119"/>
      <c r="AZ443" s="119"/>
      <c r="BJ443" s="119"/>
      <c r="BT443" s="119"/>
      <c r="CD443" s="119"/>
      <c r="CN443" s="119"/>
      <c r="CX443" s="119"/>
      <c r="DH443" s="119"/>
      <c r="DR443" s="119"/>
      <c r="EB443" s="119"/>
      <c r="EL443" s="119"/>
      <c r="EV443" s="119"/>
      <c r="FF443" s="119"/>
      <c r="FP443" s="119"/>
      <c r="FZ443" s="119"/>
      <c r="GJ443" s="119"/>
      <c r="GT443" s="119"/>
      <c r="HD443" s="119"/>
      <c r="HN443" s="119"/>
      <c r="HX443" s="119"/>
    </row>
    <row xmlns:x14ac="http://schemas.microsoft.com/office/spreadsheetml/2009/9/ac" r="444" s="3" customFormat="true" x14ac:dyDescent="0.25">
      <c r="A444" s="368"/>
      <c r="B444" s="119"/>
      <c r="L444" s="119"/>
      <c r="V444" s="119"/>
      <c r="AF444" s="119"/>
      <c r="AP444" s="119"/>
      <c r="AZ444" s="119"/>
      <c r="BJ444" s="119"/>
      <c r="BT444" s="119"/>
      <c r="CD444" s="119"/>
      <c r="CN444" s="119"/>
      <c r="CX444" s="119"/>
      <c r="DH444" s="119"/>
      <c r="DR444" s="119"/>
      <c r="EB444" s="119"/>
      <c r="EL444" s="119"/>
      <c r="EV444" s="119"/>
      <c r="FF444" s="119"/>
      <c r="FP444" s="119"/>
      <c r="FZ444" s="119"/>
      <c r="GJ444" s="119"/>
      <c r="GT444" s="119"/>
      <c r="HD444" s="119"/>
      <c r="HN444" s="119"/>
      <c r="HX444" s="119"/>
    </row>
    <row xmlns:x14ac="http://schemas.microsoft.com/office/spreadsheetml/2009/9/ac" r="445" s="3" customFormat="true" x14ac:dyDescent="0.25">
      <c r="A445" s="368"/>
      <c r="B445" s="119"/>
      <c r="L445" s="119"/>
      <c r="V445" s="119"/>
      <c r="AF445" s="119"/>
      <c r="AP445" s="119"/>
      <c r="AZ445" s="119"/>
      <c r="BJ445" s="119"/>
      <c r="BT445" s="119"/>
      <c r="CD445" s="119"/>
      <c r="CN445" s="119"/>
      <c r="CX445" s="119"/>
      <c r="DH445" s="119"/>
      <c r="DR445" s="119"/>
      <c r="EB445" s="119"/>
      <c r="EL445" s="119"/>
      <c r="EV445" s="119"/>
      <c r="FF445" s="119"/>
      <c r="FP445" s="119"/>
      <c r="FZ445" s="119"/>
      <c r="GJ445" s="119"/>
      <c r="GT445" s="119"/>
      <c r="HD445" s="119"/>
      <c r="HN445" s="119"/>
      <c r="HX445" s="119"/>
    </row>
    <row xmlns:x14ac="http://schemas.microsoft.com/office/spreadsheetml/2009/9/ac" r="446" s="3" customFormat="true" x14ac:dyDescent="0.25">
      <c r="A446" s="368"/>
      <c r="B446" s="119"/>
      <c r="L446" s="119"/>
      <c r="V446" s="119"/>
      <c r="AF446" s="119"/>
      <c r="AP446" s="119"/>
      <c r="AZ446" s="119"/>
      <c r="BJ446" s="119"/>
      <c r="BT446" s="119"/>
      <c r="CD446" s="119"/>
      <c r="CN446" s="119"/>
      <c r="CX446" s="119"/>
      <c r="DH446" s="119"/>
      <c r="DR446" s="119"/>
      <c r="EB446" s="119"/>
      <c r="EL446" s="119"/>
      <c r="EV446" s="119"/>
      <c r="FF446" s="119"/>
      <c r="FP446" s="119"/>
      <c r="FZ446" s="119"/>
      <c r="GJ446" s="119"/>
      <c r="GT446" s="119"/>
      <c r="HD446" s="119"/>
      <c r="HN446" s="119"/>
      <c r="HX446" s="119"/>
    </row>
    <row xmlns:x14ac="http://schemas.microsoft.com/office/spreadsheetml/2009/9/ac" r="447" s="3" customFormat="true" x14ac:dyDescent="0.25">
      <c r="A447" s="368"/>
      <c r="B447" s="119"/>
      <c r="L447" s="119"/>
      <c r="V447" s="119"/>
      <c r="AF447" s="119"/>
      <c r="AP447" s="119"/>
      <c r="AZ447" s="119"/>
      <c r="BJ447" s="119"/>
      <c r="BT447" s="119"/>
      <c r="CD447" s="119"/>
      <c r="CN447" s="119"/>
      <c r="CX447" s="119"/>
      <c r="DH447" s="119"/>
      <c r="DR447" s="119"/>
      <c r="EB447" s="119"/>
      <c r="EL447" s="119"/>
      <c r="EV447" s="119"/>
      <c r="FF447" s="119"/>
      <c r="FP447" s="119"/>
      <c r="FZ447" s="119"/>
      <c r="GJ447" s="119"/>
      <c r="GT447" s="119"/>
      <c r="HD447" s="119"/>
      <c r="HN447" s="119"/>
      <c r="HX447" s="119"/>
    </row>
    <row xmlns:x14ac="http://schemas.microsoft.com/office/spreadsheetml/2009/9/ac" r="448" s="3" customFormat="true" x14ac:dyDescent="0.25">
      <c r="A448" s="368"/>
      <c r="B448" s="119"/>
      <c r="L448" s="119"/>
      <c r="V448" s="119"/>
      <c r="AF448" s="119"/>
      <c r="AP448" s="119"/>
      <c r="AZ448" s="119"/>
      <c r="BJ448" s="119"/>
      <c r="BT448" s="119"/>
      <c r="CD448" s="119"/>
      <c r="CN448" s="119"/>
      <c r="CX448" s="119"/>
      <c r="DH448" s="119"/>
      <c r="DR448" s="119"/>
      <c r="EB448" s="119"/>
      <c r="EL448" s="119"/>
      <c r="EV448" s="119"/>
      <c r="FF448" s="119"/>
      <c r="FP448" s="119"/>
      <c r="FZ448" s="119"/>
      <c r="GJ448" s="119"/>
      <c r="GT448" s="119"/>
      <c r="HD448" s="119"/>
      <c r="HN448" s="119"/>
      <c r="HX448" s="119"/>
    </row>
    <row xmlns:x14ac="http://schemas.microsoft.com/office/spreadsheetml/2009/9/ac" r="449" s="3" customFormat="true" x14ac:dyDescent="0.25">
      <c r="A449" s="368"/>
      <c r="B449" s="119"/>
      <c r="L449" s="119"/>
      <c r="V449" s="119"/>
      <c r="AF449" s="119"/>
      <c r="AP449" s="119"/>
      <c r="AZ449" s="119"/>
      <c r="BJ449" s="119"/>
      <c r="BT449" s="119"/>
      <c r="CD449" s="119"/>
      <c r="CN449" s="119"/>
      <c r="CX449" s="119"/>
      <c r="DH449" s="119"/>
      <c r="DR449" s="119"/>
      <c r="EB449" s="119"/>
      <c r="EL449" s="119"/>
      <c r="EV449" s="119"/>
      <c r="FF449" s="119"/>
      <c r="FP449" s="119"/>
      <c r="FZ449" s="119"/>
      <c r="GJ449" s="119"/>
      <c r="GT449" s="119"/>
      <c r="HD449" s="119"/>
      <c r="HN449" s="119"/>
      <c r="HX449" s="119"/>
    </row>
    <row xmlns:x14ac="http://schemas.microsoft.com/office/spreadsheetml/2009/9/ac" r="450" s="3" customFormat="true" x14ac:dyDescent="0.25">
      <c r="A450" s="368"/>
      <c r="B450" s="119"/>
      <c r="L450" s="119"/>
      <c r="V450" s="119"/>
      <c r="AF450" s="119"/>
      <c r="AP450" s="119"/>
      <c r="AZ450" s="119"/>
      <c r="BJ450" s="119"/>
      <c r="BT450" s="119"/>
      <c r="CD450" s="119"/>
      <c r="CN450" s="119"/>
      <c r="CX450" s="119"/>
      <c r="DH450" s="119"/>
      <c r="DR450" s="119"/>
      <c r="EB450" s="119"/>
      <c r="EL450" s="119"/>
      <c r="EV450" s="119"/>
      <c r="FF450" s="119"/>
      <c r="FP450" s="119"/>
      <c r="FZ450" s="119"/>
      <c r="GJ450" s="119"/>
      <c r="GT450" s="119"/>
      <c r="HD450" s="119"/>
      <c r="HN450" s="119"/>
      <c r="HX450" s="119"/>
    </row>
    <row xmlns:x14ac="http://schemas.microsoft.com/office/spreadsheetml/2009/9/ac" r="451" s="3" customFormat="true" x14ac:dyDescent="0.25">
      <c r="A451" s="368"/>
      <c r="B451" s="119"/>
      <c r="L451" s="119"/>
      <c r="V451" s="119"/>
      <c r="AF451" s="119"/>
      <c r="AP451" s="119"/>
      <c r="AZ451" s="119"/>
      <c r="BJ451" s="119"/>
      <c r="BT451" s="119"/>
      <c r="CD451" s="119"/>
      <c r="CN451" s="119"/>
      <c r="CX451" s="119"/>
      <c r="DH451" s="119"/>
      <c r="DR451" s="119"/>
      <c r="EB451" s="119"/>
      <c r="EL451" s="119"/>
      <c r="EV451" s="119"/>
      <c r="FF451" s="119"/>
      <c r="FP451" s="119"/>
      <c r="FZ451" s="119"/>
      <c r="GJ451" s="119"/>
      <c r="GT451" s="119"/>
      <c r="HD451" s="119"/>
      <c r="HN451" s="119"/>
      <c r="HX451" s="119"/>
    </row>
    <row xmlns:x14ac="http://schemas.microsoft.com/office/spreadsheetml/2009/9/ac" r="452" s="3" customFormat="true" x14ac:dyDescent="0.25">
      <c r="A452" s="368"/>
      <c r="B452" s="119"/>
      <c r="L452" s="119"/>
      <c r="V452" s="119"/>
      <c r="AF452" s="119"/>
      <c r="AP452" s="119"/>
      <c r="AZ452" s="119"/>
      <c r="BJ452" s="119"/>
      <c r="BT452" s="119"/>
      <c r="CD452" s="119"/>
      <c r="CN452" s="119"/>
      <c r="CX452" s="119"/>
      <c r="DH452" s="119"/>
      <c r="DR452" s="119"/>
      <c r="EB452" s="119"/>
      <c r="EL452" s="119"/>
      <c r="EV452" s="119"/>
      <c r="FF452" s="119"/>
      <c r="FP452" s="119"/>
      <c r="FZ452" s="119"/>
      <c r="GJ452" s="119"/>
      <c r="GT452" s="119"/>
      <c r="HD452" s="119"/>
      <c r="HN452" s="119"/>
      <c r="HX452" s="119"/>
    </row>
    <row xmlns:x14ac="http://schemas.microsoft.com/office/spreadsheetml/2009/9/ac" r="453" s="3" customFormat="true" x14ac:dyDescent="0.25">
      <c r="A453" s="368"/>
      <c r="B453" s="119"/>
      <c r="L453" s="119"/>
      <c r="V453" s="119"/>
      <c r="AF453" s="119"/>
      <c r="AP453" s="119"/>
      <c r="AZ453" s="119"/>
      <c r="BJ453" s="119"/>
      <c r="BT453" s="119"/>
      <c r="CD453" s="119"/>
      <c r="CN453" s="119"/>
      <c r="CX453" s="119"/>
      <c r="DH453" s="119"/>
      <c r="DR453" s="119"/>
      <c r="EB453" s="119"/>
      <c r="EL453" s="119"/>
      <c r="EV453" s="119"/>
      <c r="FF453" s="119"/>
      <c r="FP453" s="119"/>
      <c r="FZ453" s="119"/>
      <c r="GJ453" s="119"/>
      <c r="GT453" s="119"/>
      <c r="HD453" s="119"/>
      <c r="HN453" s="119"/>
      <c r="HX453" s="119"/>
    </row>
    <row xmlns:x14ac="http://schemas.microsoft.com/office/spreadsheetml/2009/9/ac" r="454" s="3" customFormat="true" x14ac:dyDescent="0.25">
      <c r="A454" s="368"/>
      <c r="B454" s="119"/>
      <c r="L454" s="119"/>
      <c r="V454" s="119"/>
      <c r="AF454" s="119"/>
      <c r="AP454" s="119"/>
      <c r="AZ454" s="119"/>
      <c r="BJ454" s="119"/>
      <c r="BT454" s="119"/>
      <c r="CD454" s="119"/>
      <c r="CN454" s="119"/>
      <c r="CX454" s="119"/>
      <c r="DH454" s="119"/>
      <c r="DR454" s="119"/>
      <c r="EB454" s="119"/>
      <c r="EL454" s="119"/>
      <c r="EV454" s="119"/>
      <c r="FF454" s="119"/>
      <c r="FP454" s="119"/>
      <c r="FZ454" s="119"/>
      <c r="GJ454" s="119"/>
      <c r="GT454" s="119"/>
      <c r="HD454" s="119"/>
      <c r="HN454" s="119"/>
      <c r="HX454" s="119"/>
    </row>
    <row xmlns:x14ac="http://schemas.microsoft.com/office/spreadsheetml/2009/9/ac" r="455" s="3" customFormat="true" x14ac:dyDescent="0.25">
      <c r="A455" s="368"/>
      <c r="B455" s="119"/>
      <c r="L455" s="119"/>
      <c r="V455" s="119"/>
      <c r="AF455" s="119"/>
      <c r="AP455" s="119"/>
      <c r="AZ455" s="119"/>
      <c r="BJ455" s="119"/>
      <c r="BT455" s="119"/>
      <c r="CD455" s="119"/>
      <c r="CN455" s="119"/>
      <c r="CX455" s="119"/>
      <c r="DH455" s="119"/>
      <c r="DR455" s="119"/>
      <c r="EB455" s="119"/>
      <c r="EL455" s="119"/>
      <c r="EV455" s="119"/>
      <c r="FF455" s="119"/>
      <c r="FP455" s="119"/>
      <c r="FZ455" s="119"/>
      <c r="GJ455" s="119"/>
      <c r="GT455" s="119"/>
      <c r="HD455" s="119"/>
      <c r="HN455" s="119"/>
      <c r="HX455" s="119"/>
    </row>
    <row xmlns:x14ac="http://schemas.microsoft.com/office/spreadsheetml/2009/9/ac" r="456" s="3" customFormat="true" x14ac:dyDescent="0.25">
      <c r="A456" s="368"/>
      <c r="B456" s="119"/>
      <c r="L456" s="119"/>
      <c r="V456" s="119"/>
      <c r="AF456" s="119"/>
      <c r="AP456" s="119"/>
      <c r="AZ456" s="119"/>
      <c r="BJ456" s="119"/>
      <c r="BT456" s="119"/>
      <c r="CD456" s="119"/>
      <c r="CN456" s="119"/>
      <c r="CX456" s="119"/>
      <c r="DH456" s="119"/>
      <c r="DR456" s="119"/>
      <c r="EB456" s="119"/>
      <c r="EL456" s="119"/>
      <c r="EV456" s="119"/>
      <c r="FF456" s="119"/>
      <c r="FP456" s="119"/>
      <c r="FZ456" s="119"/>
      <c r="GJ456" s="119"/>
      <c r="GT456" s="119"/>
      <c r="HD456" s="119"/>
      <c r="HN456" s="119"/>
      <c r="HX456" s="119"/>
    </row>
    <row xmlns:x14ac="http://schemas.microsoft.com/office/spreadsheetml/2009/9/ac" r="457" s="3" customFormat="true" x14ac:dyDescent="0.25">
      <c r="A457" s="368"/>
      <c r="B457" s="119"/>
      <c r="L457" s="119"/>
      <c r="V457" s="119"/>
      <c r="AF457" s="119"/>
      <c r="AP457" s="119"/>
      <c r="AZ457" s="119"/>
      <c r="BJ457" s="119"/>
      <c r="BT457" s="119"/>
      <c r="CD457" s="119"/>
      <c r="CN457" s="119"/>
      <c r="CX457" s="119"/>
      <c r="DH457" s="119"/>
      <c r="DR457" s="119"/>
      <c r="EB457" s="119"/>
      <c r="EL457" s="119"/>
      <c r="EV457" s="119"/>
      <c r="FF457" s="119"/>
      <c r="FP457" s="119"/>
      <c r="FZ457" s="119"/>
      <c r="GJ457" s="119"/>
      <c r="GT457" s="119"/>
      <c r="HD457" s="119"/>
      <c r="HN457" s="119"/>
      <c r="HX457" s="119"/>
    </row>
    <row xmlns:x14ac="http://schemas.microsoft.com/office/spreadsheetml/2009/9/ac" r="458" s="3" customFormat="true" x14ac:dyDescent="0.25">
      <c r="A458" s="368"/>
      <c r="B458" s="119"/>
      <c r="L458" s="119"/>
      <c r="V458" s="119"/>
      <c r="AF458" s="119"/>
      <c r="AP458" s="119"/>
      <c r="AZ458" s="119"/>
      <c r="BJ458" s="119"/>
      <c r="BT458" s="119"/>
      <c r="CD458" s="119"/>
      <c r="CN458" s="119"/>
      <c r="CX458" s="119"/>
      <c r="DH458" s="119"/>
      <c r="DR458" s="119"/>
      <c r="EB458" s="119"/>
      <c r="EL458" s="119"/>
      <c r="EV458" s="119"/>
      <c r="FF458" s="119"/>
      <c r="FP458" s="119"/>
      <c r="FZ458" s="119"/>
      <c r="GJ458" s="119"/>
      <c r="GT458" s="119"/>
      <c r="HD458" s="119"/>
      <c r="HN458" s="119"/>
      <c r="HX458" s="119"/>
    </row>
    <row xmlns:x14ac="http://schemas.microsoft.com/office/spreadsheetml/2009/9/ac" r="459" s="3" customFormat="true" x14ac:dyDescent="0.25">
      <c r="A459" s="368"/>
      <c r="B459" s="119"/>
      <c r="L459" s="119"/>
      <c r="V459" s="119"/>
      <c r="AF459" s="119"/>
      <c r="AP459" s="119"/>
      <c r="AZ459" s="119"/>
      <c r="BJ459" s="119"/>
      <c r="BT459" s="119"/>
      <c r="CD459" s="119"/>
      <c r="CN459" s="119"/>
      <c r="CX459" s="119"/>
      <c r="DH459" s="119"/>
      <c r="DR459" s="119"/>
      <c r="EB459" s="119"/>
      <c r="EL459" s="119"/>
      <c r="EV459" s="119"/>
      <c r="FF459" s="119"/>
      <c r="FP459" s="119"/>
      <c r="FZ459" s="119"/>
      <c r="GJ459" s="119"/>
      <c r="GT459" s="119"/>
      <c r="HD459" s="119"/>
      <c r="HN459" s="119"/>
      <c r="HX459" s="119"/>
    </row>
    <row xmlns:x14ac="http://schemas.microsoft.com/office/spreadsheetml/2009/9/ac" r="460" s="3" customFormat="true" x14ac:dyDescent="0.25">
      <c r="A460" s="368"/>
      <c r="B460" s="119"/>
      <c r="L460" s="119"/>
      <c r="V460" s="119"/>
      <c r="AF460" s="119"/>
      <c r="AP460" s="119"/>
      <c r="AZ460" s="119"/>
      <c r="BJ460" s="119"/>
      <c r="BT460" s="119"/>
      <c r="CD460" s="119"/>
      <c r="CN460" s="119"/>
      <c r="CX460" s="119"/>
      <c r="DH460" s="119"/>
      <c r="DR460" s="119"/>
      <c r="EB460" s="119"/>
      <c r="EL460" s="119"/>
      <c r="EV460" s="119"/>
      <c r="FF460" s="119"/>
      <c r="FP460" s="119"/>
      <c r="FZ460" s="119"/>
      <c r="GJ460" s="119"/>
      <c r="GT460" s="119"/>
      <c r="HD460" s="119"/>
      <c r="HN460" s="119"/>
      <c r="HX460" s="119"/>
    </row>
    <row xmlns:x14ac="http://schemas.microsoft.com/office/spreadsheetml/2009/9/ac" r="461" s="3" customFormat="true" x14ac:dyDescent="0.25">
      <c r="A461" s="368"/>
      <c r="B461" s="119"/>
      <c r="L461" s="119"/>
      <c r="V461" s="119"/>
      <c r="AF461" s="119"/>
      <c r="AP461" s="119"/>
      <c r="AZ461" s="119"/>
      <c r="BJ461" s="119"/>
      <c r="BT461" s="119"/>
      <c r="CD461" s="119"/>
      <c r="CN461" s="119"/>
      <c r="CX461" s="119"/>
      <c r="DH461" s="119"/>
      <c r="DR461" s="119"/>
      <c r="EB461" s="119"/>
      <c r="EL461" s="119"/>
      <c r="EV461" s="119"/>
      <c r="FF461" s="119"/>
      <c r="FP461" s="119"/>
      <c r="FZ461" s="119"/>
      <c r="GJ461" s="119"/>
      <c r="GT461" s="119"/>
      <c r="HD461" s="119"/>
      <c r="HN461" s="119"/>
      <c r="HX461" s="119"/>
    </row>
    <row xmlns:x14ac="http://schemas.microsoft.com/office/spreadsheetml/2009/9/ac" r="462" s="3" customFormat="true" x14ac:dyDescent="0.25">
      <c r="A462" s="368"/>
      <c r="B462" s="119"/>
      <c r="L462" s="119"/>
      <c r="V462" s="119"/>
      <c r="AF462" s="119"/>
      <c r="AP462" s="119"/>
      <c r="AZ462" s="119"/>
      <c r="BJ462" s="119"/>
      <c r="BT462" s="119"/>
      <c r="CD462" s="119"/>
      <c r="CN462" s="119"/>
      <c r="CX462" s="119"/>
      <c r="DH462" s="119"/>
      <c r="DR462" s="119"/>
      <c r="EB462" s="119"/>
      <c r="EL462" s="119"/>
      <c r="EV462" s="119"/>
      <c r="FF462" s="119"/>
      <c r="FP462" s="119"/>
      <c r="FZ462" s="119"/>
      <c r="GJ462" s="119"/>
      <c r="GT462" s="119"/>
      <c r="HD462" s="119"/>
      <c r="HN462" s="119"/>
      <c r="HX462" s="119"/>
    </row>
    <row xmlns:x14ac="http://schemas.microsoft.com/office/spreadsheetml/2009/9/ac" r="463" s="3" customFormat="true" x14ac:dyDescent="0.25">
      <c r="A463" s="368"/>
      <c r="B463" s="119"/>
      <c r="L463" s="119"/>
      <c r="V463" s="119"/>
      <c r="AF463" s="119"/>
      <c r="AP463" s="119"/>
      <c r="AZ463" s="119"/>
      <c r="BJ463" s="119"/>
      <c r="BT463" s="119"/>
      <c r="CD463" s="119"/>
      <c r="CN463" s="119"/>
      <c r="CX463" s="119"/>
      <c r="DH463" s="119"/>
      <c r="DR463" s="119"/>
      <c r="EB463" s="119"/>
      <c r="EL463" s="119"/>
      <c r="EV463" s="119"/>
      <c r="FF463" s="119"/>
      <c r="FP463" s="119"/>
      <c r="FZ463" s="119"/>
      <c r="GJ463" s="119"/>
      <c r="GT463" s="119"/>
      <c r="HD463" s="119"/>
      <c r="HN463" s="119"/>
      <c r="HX463" s="119"/>
    </row>
    <row xmlns:x14ac="http://schemas.microsoft.com/office/spreadsheetml/2009/9/ac" r="464" s="3" customFormat="true" x14ac:dyDescent="0.25">
      <c r="A464" s="368"/>
      <c r="B464" s="119"/>
      <c r="L464" s="119"/>
      <c r="V464" s="119"/>
      <c r="AF464" s="119"/>
      <c r="AP464" s="119"/>
      <c r="AZ464" s="119"/>
      <c r="BJ464" s="119"/>
      <c r="BT464" s="119"/>
      <c r="CD464" s="119"/>
      <c r="CN464" s="119"/>
      <c r="CX464" s="119"/>
      <c r="DH464" s="119"/>
      <c r="DR464" s="119"/>
      <c r="EB464" s="119"/>
      <c r="EL464" s="119"/>
      <c r="EV464" s="119"/>
      <c r="FF464" s="119"/>
      <c r="FP464" s="119"/>
      <c r="FZ464" s="119"/>
      <c r="GJ464" s="119"/>
      <c r="GT464" s="119"/>
      <c r="HD464" s="119"/>
      <c r="HN464" s="119"/>
      <c r="HX464" s="119"/>
    </row>
    <row xmlns:x14ac="http://schemas.microsoft.com/office/spreadsheetml/2009/9/ac" r="465" s="3" customFormat="true" x14ac:dyDescent="0.25">
      <c r="A465" s="368"/>
      <c r="B465" s="119"/>
      <c r="L465" s="119"/>
      <c r="V465" s="119"/>
      <c r="AF465" s="119"/>
      <c r="AP465" s="119"/>
      <c r="AZ465" s="119"/>
      <c r="BJ465" s="119"/>
      <c r="BT465" s="119"/>
      <c r="CD465" s="119"/>
      <c r="CN465" s="119"/>
      <c r="CX465" s="119"/>
      <c r="DH465" s="119"/>
      <c r="DR465" s="119"/>
      <c r="EB465" s="119"/>
      <c r="EL465" s="119"/>
      <c r="EV465" s="119"/>
      <c r="FF465" s="119"/>
      <c r="FP465" s="119"/>
      <c r="FZ465" s="119"/>
      <c r="GJ465" s="119"/>
      <c r="GT465" s="119"/>
      <c r="HD465" s="119"/>
      <c r="HN465" s="119"/>
      <c r="HX465" s="119"/>
    </row>
    <row xmlns:x14ac="http://schemas.microsoft.com/office/spreadsheetml/2009/9/ac" r="466" s="3" customFormat="true" x14ac:dyDescent="0.25">
      <c r="A466" s="368"/>
      <c r="B466" s="119"/>
      <c r="L466" s="119"/>
      <c r="V466" s="119"/>
      <c r="AF466" s="119"/>
      <c r="AP466" s="119"/>
      <c r="AZ466" s="119"/>
      <c r="BJ466" s="119"/>
      <c r="BT466" s="119"/>
      <c r="CD466" s="119"/>
      <c r="CN466" s="119"/>
      <c r="CX466" s="119"/>
      <c r="DH466" s="119"/>
      <c r="DR466" s="119"/>
      <c r="EB466" s="119"/>
      <c r="EL466" s="119"/>
      <c r="EV466" s="119"/>
      <c r="FF466" s="119"/>
      <c r="FP466" s="119"/>
      <c r="FZ466" s="119"/>
      <c r="GJ466" s="119"/>
      <c r="GT466" s="119"/>
      <c r="HD466" s="119"/>
      <c r="HN466" s="119"/>
      <c r="HX466" s="119"/>
    </row>
    <row xmlns:x14ac="http://schemas.microsoft.com/office/spreadsheetml/2009/9/ac" r="467" s="3" customFormat="true" x14ac:dyDescent="0.25">
      <c r="A467" s="368"/>
      <c r="B467" s="119"/>
      <c r="L467" s="119"/>
      <c r="V467" s="119"/>
      <c r="AF467" s="119"/>
      <c r="AP467" s="119"/>
      <c r="AZ467" s="119"/>
      <c r="BJ467" s="119"/>
      <c r="BT467" s="119"/>
      <c r="CD467" s="119"/>
      <c r="CN467" s="119"/>
      <c r="CX467" s="119"/>
      <c r="DH467" s="119"/>
      <c r="DR467" s="119"/>
      <c r="EB467" s="119"/>
      <c r="EL467" s="119"/>
      <c r="EV467" s="119"/>
      <c r="FF467" s="119"/>
      <c r="FP467" s="119"/>
      <c r="FZ467" s="119"/>
      <c r="GJ467" s="119"/>
      <c r="GT467" s="119"/>
      <c r="HD467" s="119"/>
      <c r="HN467" s="119"/>
      <c r="HX467" s="119"/>
    </row>
    <row xmlns:x14ac="http://schemas.microsoft.com/office/spreadsheetml/2009/9/ac" r="468" s="3" customFormat="true" x14ac:dyDescent="0.25">
      <c r="A468" s="368"/>
      <c r="B468" s="119"/>
      <c r="L468" s="119"/>
      <c r="V468" s="119"/>
      <c r="AF468" s="119"/>
      <c r="AP468" s="119"/>
      <c r="AZ468" s="119"/>
      <c r="BJ468" s="119"/>
      <c r="BT468" s="119"/>
      <c r="CD468" s="119"/>
      <c r="CN468" s="119"/>
      <c r="CX468" s="119"/>
      <c r="DH468" s="119"/>
      <c r="DR468" s="119"/>
      <c r="EB468" s="119"/>
      <c r="EL468" s="119"/>
      <c r="EV468" s="119"/>
      <c r="FF468" s="119"/>
      <c r="FP468" s="119"/>
      <c r="FZ468" s="119"/>
      <c r="GJ468" s="119"/>
      <c r="GT468" s="119"/>
      <c r="HD468" s="119"/>
      <c r="HN468" s="119"/>
      <c r="HX468" s="119"/>
    </row>
    <row xmlns:x14ac="http://schemas.microsoft.com/office/spreadsheetml/2009/9/ac" r="469" s="3" customFormat="true" x14ac:dyDescent="0.25">
      <c r="A469" s="368"/>
      <c r="B469" s="119"/>
      <c r="L469" s="119"/>
      <c r="V469" s="119"/>
      <c r="AF469" s="119"/>
      <c r="AP469" s="119"/>
      <c r="AZ469" s="119"/>
      <c r="BJ469" s="119"/>
      <c r="BT469" s="119"/>
      <c r="CD469" s="119"/>
      <c r="CN469" s="119"/>
      <c r="CX469" s="119"/>
      <c r="DH469" s="119"/>
      <c r="DR469" s="119"/>
      <c r="EB469" s="119"/>
      <c r="EL469" s="119"/>
      <c r="EV469" s="119"/>
      <c r="FF469" s="119"/>
      <c r="FP469" s="119"/>
      <c r="FZ469" s="119"/>
      <c r="GJ469" s="119"/>
      <c r="GT469" s="119"/>
      <c r="HD469" s="119"/>
      <c r="HN469" s="119"/>
      <c r="HX469" s="119"/>
    </row>
    <row xmlns:x14ac="http://schemas.microsoft.com/office/spreadsheetml/2009/9/ac" r="470" s="3" customFormat="true" x14ac:dyDescent="0.25">
      <c r="A470" s="368"/>
      <c r="B470" s="119"/>
      <c r="L470" s="119"/>
      <c r="V470" s="119"/>
      <c r="AF470" s="119"/>
      <c r="AP470" s="119"/>
      <c r="AZ470" s="119"/>
      <c r="BJ470" s="119"/>
      <c r="BT470" s="119"/>
      <c r="CD470" s="119"/>
      <c r="CN470" s="119"/>
      <c r="CX470" s="119"/>
      <c r="DH470" s="119"/>
      <c r="DR470" s="119"/>
      <c r="EB470" s="119"/>
      <c r="EL470" s="119"/>
      <c r="EV470" s="119"/>
      <c r="FF470" s="119"/>
      <c r="FP470" s="119"/>
      <c r="FZ470" s="119"/>
      <c r="GJ470" s="119"/>
      <c r="GT470" s="119"/>
      <c r="HD470" s="119"/>
      <c r="HN470" s="119"/>
      <c r="HX470" s="119"/>
    </row>
    <row xmlns:x14ac="http://schemas.microsoft.com/office/spreadsheetml/2009/9/ac" r="471" s="3" customFormat="true" x14ac:dyDescent="0.25">
      <c r="A471" s="368"/>
      <c r="B471" s="119"/>
      <c r="L471" s="119"/>
      <c r="V471" s="119"/>
      <c r="AF471" s="119"/>
      <c r="AP471" s="119"/>
      <c r="AZ471" s="119"/>
      <c r="BJ471" s="119"/>
      <c r="BT471" s="119"/>
      <c r="CD471" s="119"/>
      <c r="CN471" s="119"/>
      <c r="CX471" s="119"/>
      <c r="DH471" s="119"/>
      <c r="DR471" s="119"/>
      <c r="EB471" s="119"/>
      <c r="EL471" s="119"/>
      <c r="EV471" s="119"/>
      <c r="FF471" s="119"/>
      <c r="FP471" s="119"/>
      <c r="FZ471" s="119"/>
      <c r="GJ471" s="119"/>
      <c r="GT471" s="119"/>
      <c r="HD471" s="119"/>
      <c r="HN471" s="119"/>
      <c r="HX471" s="119"/>
    </row>
    <row xmlns:x14ac="http://schemas.microsoft.com/office/spreadsheetml/2009/9/ac" r="472" s="3" customFormat="true" x14ac:dyDescent="0.25">
      <c r="A472" s="368"/>
      <c r="B472" s="119"/>
      <c r="L472" s="119"/>
      <c r="V472" s="119"/>
      <c r="AF472" s="119"/>
      <c r="AP472" s="119"/>
      <c r="AZ472" s="119"/>
      <c r="BJ472" s="119"/>
      <c r="BT472" s="119"/>
      <c r="CD472" s="119"/>
      <c r="CN472" s="119"/>
      <c r="CX472" s="119"/>
      <c r="DH472" s="119"/>
      <c r="DR472" s="119"/>
      <c r="EB472" s="119"/>
      <c r="EL472" s="119"/>
      <c r="EV472" s="119"/>
      <c r="FF472" s="119"/>
      <c r="FP472" s="119"/>
      <c r="FZ472" s="119"/>
      <c r="GJ472" s="119"/>
      <c r="GT472" s="119"/>
      <c r="HD472" s="119"/>
      <c r="HN472" s="119"/>
      <c r="HX472" s="119"/>
    </row>
    <row xmlns:x14ac="http://schemas.microsoft.com/office/spreadsheetml/2009/9/ac" r="473" s="3" customFormat="true" x14ac:dyDescent="0.25">
      <c r="A473" s="368"/>
      <c r="B473" s="119"/>
      <c r="L473" s="119"/>
      <c r="V473" s="119"/>
      <c r="AF473" s="119"/>
      <c r="AP473" s="119"/>
      <c r="AZ473" s="119"/>
      <c r="BJ473" s="119"/>
      <c r="BT473" s="119"/>
      <c r="CD473" s="119"/>
      <c r="CN473" s="119"/>
      <c r="CX473" s="119"/>
      <c r="DH473" s="119"/>
      <c r="DR473" s="119"/>
      <c r="EB473" s="119"/>
      <c r="EL473" s="119"/>
      <c r="EV473" s="119"/>
      <c r="FF473" s="119"/>
      <c r="FP473" s="119"/>
      <c r="FZ473" s="119"/>
      <c r="GJ473" s="119"/>
      <c r="GT473" s="119"/>
      <c r="HD473" s="119"/>
      <c r="HN473" s="119"/>
      <c r="HX473" s="119"/>
    </row>
    <row xmlns:x14ac="http://schemas.microsoft.com/office/spreadsheetml/2009/9/ac" r="474" s="3" customFormat="true" x14ac:dyDescent="0.25">
      <c r="A474" s="368"/>
      <c r="B474" s="119"/>
      <c r="L474" s="119"/>
      <c r="V474" s="119"/>
      <c r="AF474" s="119"/>
      <c r="AP474" s="119"/>
      <c r="AZ474" s="119"/>
      <c r="BJ474" s="119"/>
      <c r="BT474" s="119"/>
      <c r="CD474" s="119"/>
      <c r="CN474" s="119"/>
      <c r="CX474" s="119"/>
      <c r="DH474" s="119"/>
      <c r="DR474" s="119"/>
      <c r="EB474" s="119"/>
      <c r="EL474" s="119"/>
      <c r="EV474" s="119"/>
      <c r="FF474" s="119"/>
      <c r="FP474" s="119"/>
      <c r="FZ474" s="119"/>
      <c r="GJ474" s="119"/>
      <c r="GT474" s="119"/>
      <c r="HD474" s="119"/>
      <c r="HN474" s="119"/>
      <c r="HX474" s="119"/>
    </row>
    <row xmlns:x14ac="http://schemas.microsoft.com/office/spreadsheetml/2009/9/ac" r="475" s="3" customFormat="true" x14ac:dyDescent="0.25">
      <c r="A475" s="368"/>
      <c r="B475" s="119"/>
      <c r="L475" s="119"/>
      <c r="V475" s="119"/>
      <c r="AF475" s="119"/>
      <c r="AP475" s="119"/>
      <c r="AZ475" s="119"/>
      <c r="BJ475" s="119"/>
      <c r="BT475" s="119"/>
      <c r="CD475" s="119"/>
      <c r="CN475" s="119"/>
      <c r="CX475" s="119"/>
      <c r="DH475" s="119"/>
      <c r="DR475" s="119"/>
      <c r="EB475" s="119"/>
      <c r="EL475" s="119"/>
      <c r="EV475" s="119"/>
      <c r="FF475" s="119"/>
      <c r="FP475" s="119"/>
      <c r="FZ475" s="119"/>
      <c r="GJ475" s="119"/>
      <c r="GT475" s="119"/>
      <c r="HD475" s="119"/>
      <c r="HN475" s="119"/>
      <c r="HX475" s="119"/>
    </row>
    <row xmlns:x14ac="http://schemas.microsoft.com/office/spreadsheetml/2009/9/ac" r="476" s="3" customFormat="true" x14ac:dyDescent="0.25">
      <c r="A476" s="368"/>
      <c r="B476" s="119"/>
      <c r="L476" s="119"/>
      <c r="V476" s="119"/>
      <c r="AF476" s="119"/>
      <c r="AP476" s="119"/>
      <c r="AZ476" s="119"/>
      <c r="BJ476" s="119"/>
      <c r="BT476" s="119"/>
      <c r="CD476" s="119"/>
      <c r="CN476" s="119"/>
      <c r="CX476" s="119"/>
      <c r="DH476" s="119"/>
      <c r="DR476" s="119"/>
      <c r="EB476" s="119"/>
      <c r="EL476" s="119"/>
      <c r="EV476" s="119"/>
      <c r="FF476" s="119"/>
      <c r="FP476" s="119"/>
      <c r="FZ476" s="119"/>
      <c r="GJ476" s="119"/>
      <c r="GT476" s="119"/>
      <c r="HD476" s="119"/>
      <c r="HN476" s="119"/>
      <c r="HX476" s="119"/>
    </row>
    <row xmlns:x14ac="http://schemas.microsoft.com/office/spreadsheetml/2009/9/ac" r="477" s="3" customFormat="true" x14ac:dyDescent="0.25">
      <c r="A477" s="368"/>
      <c r="B477" s="119"/>
      <c r="L477" s="119"/>
      <c r="V477" s="119"/>
      <c r="AF477" s="119"/>
      <c r="AP477" s="119"/>
      <c r="AZ477" s="119"/>
      <c r="BJ477" s="119"/>
      <c r="BT477" s="119"/>
      <c r="CD477" s="119"/>
      <c r="CN477" s="119"/>
      <c r="CX477" s="119"/>
      <c r="DH477" s="119"/>
      <c r="DR477" s="119"/>
      <c r="EB477" s="119"/>
      <c r="EL477" s="119"/>
      <c r="EV477" s="119"/>
      <c r="FF477" s="119"/>
      <c r="FP477" s="119"/>
      <c r="FZ477" s="119"/>
      <c r="GJ477" s="119"/>
      <c r="GT477" s="119"/>
      <c r="HD477" s="119"/>
      <c r="HN477" s="119"/>
      <c r="HX477" s="119"/>
    </row>
    <row xmlns:x14ac="http://schemas.microsoft.com/office/spreadsheetml/2009/9/ac" r="478" s="3" customFormat="true" x14ac:dyDescent="0.25">
      <c r="A478" s="368"/>
      <c r="B478" s="119"/>
      <c r="L478" s="119"/>
      <c r="V478" s="119"/>
      <c r="AF478" s="119"/>
      <c r="AP478" s="119"/>
      <c r="AZ478" s="119"/>
      <c r="BJ478" s="119"/>
      <c r="BT478" s="119"/>
      <c r="CD478" s="119"/>
      <c r="CN478" s="119"/>
      <c r="CX478" s="119"/>
      <c r="DH478" s="119"/>
      <c r="DR478" s="119"/>
      <c r="EB478" s="119"/>
      <c r="EL478" s="119"/>
      <c r="EV478" s="119"/>
      <c r="FF478" s="119"/>
      <c r="FP478" s="119"/>
      <c r="FZ478" s="119"/>
      <c r="GJ478" s="119"/>
      <c r="GT478" s="119"/>
      <c r="HD478" s="119"/>
      <c r="HN478" s="119"/>
      <c r="HX478" s="119"/>
    </row>
    <row xmlns:x14ac="http://schemas.microsoft.com/office/spreadsheetml/2009/9/ac" r="479" s="3" customFormat="true" x14ac:dyDescent="0.25">
      <c r="A479" s="368"/>
      <c r="B479" s="119"/>
      <c r="L479" s="119"/>
      <c r="V479" s="119"/>
      <c r="AF479" s="119"/>
      <c r="AP479" s="119"/>
      <c r="AZ479" s="119"/>
      <c r="BJ479" s="119"/>
      <c r="BT479" s="119"/>
      <c r="CD479" s="119"/>
      <c r="CN479" s="119"/>
      <c r="CX479" s="119"/>
      <c r="DH479" s="119"/>
      <c r="DR479" s="119"/>
      <c r="EB479" s="119"/>
      <c r="EL479" s="119"/>
      <c r="EV479" s="119"/>
      <c r="FF479" s="119"/>
      <c r="FP479" s="119"/>
      <c r="FZ479" s="119"/>
      <c r="GJ479" s="119"/>
      <c r="GT479" s="119"/>
      <c r="HD479" s="119"/>
      <c r="HN479" s="119"/>
      <c r="HX479" s="119"/>
    </row>
    <row xmlns:x14ac="http://schemas.microsoft.com/office/spreadsheetml/2009/9/ac" r="480" s="3" customFormat="true" x14ac:dyDescent="0.25">
      <c r="A480" s="368"/>
      <c r="B480" s="119"/>
      <c r="L480" s="119"/>
      <c r="V480" s="119"/>
      <c r="AF480" s="119"/>
      <c r="AP480" s="119"/>
      <c r="AZ480" s="119"/>
      <c r="BJ480" s="119"/>
      <c r="BT480" s="119"/>
      <c r="CD480" s="119"/>
      <c r="CN480" s="119"/>
      <c r="CX480" s="119"/>
      <c r="DH480" s="119"/>
      <c r="DR480" s="119"/>
      <c r="EB480" s="119"/>
      <c r="EL480" s="119"/>
      <c r="EV480" s="119"/>
      <c r="FF480" s="119"/>
      <c r="FP480" s="119"/>
      <c r="FZ480" s="119"/>
      <c r="GJ480" s="119"/>
      <c r="GT480" s="119"/>
      <c r="HD480" s="119"/>
      <c r="HN480" s="119"/>
      <c r="HX480" s="119"/>
    </row>
    <row xmlns:x14ac="http://schemas.microsoft.com/office/spreadsheetml/2009/9/ac" r="481" s="3" customFormat="true" x14ac:dyDescent="0.25">
      <c r="A481" s="368"/>
      <c r="B481" s="119"/>
      <c r="L481" s="119"/>
      <c r="V481" s="119"/>
      <c r="AF481" s="119"/>
      <c r="AP481" s="119"/>
      <c r="AZ481" s="119"/>
      <c r="BJ481" s="119"/>
      <c r="BT481" s="119"/>
      <c r="CD481" s="119"/>
      <c r="CN481" s="119"/>
      <c r="CX481" s="119"/>
      <c r="DH481" s="119"/>
      <c r="DR481" s="119"/>
      <c r="EB481" s="119"/>
      <c r="EL481" s="119"/>
      <c r="EV481" s="119"/>
      <c r="FF481" s="119"/>
      <c r="FP481" s="119"/>
      <c r="FZ481" s="119"/>
      <c r="GJ481" s="119"/>
      <c r="GT481" s="119"/>
      <c r="HD481" s="119"/>
      <c r="HN481" s="119"/>
      <c r="HX481" s="119"/>
    </row>
    <row xmlns:x14ac="http://schemas.microsoft.com/office/spreadsheetml/2009/9/ac" r="482" s="3" customFormat="true" x14ac:dyDescent="0.25">
      <c r="A482" s="368"/>
      <c r="B482" s="119"/>
      <c r="L482" s="119"/>
      <c r="V482" s="119"/>
      <c r="AF482" s="119"/>
      <c r="AP482" s="119"/>
      <c r="AZ482" s="119"/>
      <c r="BJ482" s="119"/>
      <c r="BT482" s="119"/>
      <c r="CD482" s="119"/>
      <c r="CN482" s="119"/>
      <c r="CX482" s="119"/>
      <c r="DH482" s="119"/>
      <c r="DR482" s="119"/>
      <c r="EB482" s="119"/>
      <c r="EL482" s="119"/>
      <c r="EV482" s="119"/>
      <c r="FF482" s="119"/>
      <c r="FP482" s="119"/>
      <c r="FZ482" s="119"/>
      <c r="GJ482" s="119"/>
      <c r="GT482" s="119"/>
      <c r="HD482" s="119"/>
      <c r="HN482" s="119"/>
      <c r="HX482" s="119"/>
    </row>
    <row xmlns:x14ac="http://schemas.microsoft.com/office/spreadsheetml/2009/9/ac" r="483" s="3" customFormat="true" x14ac:dyDescent="0.25">
      <c r="A483" s="368"/>
      <c r="B483" s="119"/>
      <c r="L483" s="119"/>
      <c r="V483" s="119"/>
      <c r="AF483" s="119"/>
      <c r="AP483" s="119"/>
      <c r="AZ483" s="119"/>
      <c r="BJ483" s="119"/>
      <c r="BT483" s="119"/>
      <c r="CD483" s="119"/>
      <c r="CN483" s="119"/>
      <c r="CX483" s="119"/>
      <c r="DH483" s="119"/>
      <c r="DR483" s="119"/>
      <c r="EB483" s="119"/>
      <c r="EL483" s="119"/>
      <c r="EV483" s="119"/>
      <c r="FF483" s="119"/>
      <c r="FP483" s="119"/>
      <c r="FZ483" s="119"/>
      <c r="GJ483" s="119"/>
      <c r="GT483" s="119"/>
      <c r="HD483" s="119"/>
      <c r="HN483" s="119"/>
      <c r="HX483" s="119"/>
    </row>
    <row xmlns:x14ac="http://schemas.microsoft.com/office/spreadsheetml/2009/9/ac" r="484" s="3" customFormat="true" x14ac:dyDescent="0.25">
      <c r="A484" s="368"/>
      <c r="B484" s="119"/>
      <c r="L484" s="119"/>
      <c r="V484" s="119"/>
      <c r="AF484" s="119"/>
      <c r="AP484" s="119"/>
      <c r="AZ484" s="119"/>
      <c r="BJ484" s="119"/>
      <c r="BT484" s="119"/>
      <c r="CD484" s="119"/>
      <c r="CN484" s="119"/>
      <c r="CX484" s="119"/>
      <c r="DH484" s="119"/>
      <c r="DR484" s="119"/>
      <c r="EB484" s="119"/>
      <c r="EL484" s="119"/>
      <c r="EV484" s="119"/>
      <c r="FF484" s="119"/>
      <c r="FP484" s="119"/>
      <c r="FZ484" s="119"/>
      <c r="GJ484" s="119"/>
      <c r="GT484" s="119"/>
      <c r="HD484" s="119"/>
      <c r="HN484" s="119"/>
      <c r="HX484" s="119"/>
    </row>
    <row xmlns:x14ac="http://schemas.microsoft.com/office/spreadsheetml/2009/9/ac" r="485" s="3" customFormat="true" x14ac:dyDescent="0.25">
      <c r="A485" s="368"/>
      <c r="B485" s="119"/>
      <c r="L485" s="119"/>
      <c r="V485" s="119"/>
      <c r="AF485" s="119"/>
      <c r="AP485" s="119"/>
      <c r="AZ485" s="119"/>
      <c r="BJ485" s="119"/>
      <c r="BT485" s="119"/>
      <c r="CD485" s="119"/>
      <c r="CN485" s="119"/>
      <c r="CX485" s="119"/>
      <c r="DH485" s="119"/>
      <c r="DR485" s="119"/>
      <c r="EB485" s="119"/>
      <c r="EL485" s="119"/>
      <c r="EV485" s="119"/>
      <c r="FF485" s="119"/>
      <c r="FP485" s="119"/>
      <c r="FZ485" s="119"/>
      <c r="GJ485" s="119"/>
      <c r="GT485" s="119"/>
      <c r="HD485" s="119"/>
      <c r="HN485" s="119"/>
      <c r="HX485" s="119"/>
    </row>
    <row xmlns:x14ac="http://schemas.microsoft.com/office/spreadsheetml/2009/9/ac" r="486" s="3" customFormat="true" x14ac:dyDescent="0.25">
      <c r="A486" s="368"/>
      <c r="B486" s="119"/>
      <c r="L486" s="119"/>
      <c r="V486" s="119"/>
      <c r="AF486" s="119"/>
      <c r="AP486" s="119"/>
      <c r="AZ486" s="119"/>
      <c r="BJ486" s="119"/>
      <c r="BT486" s="119"/>
      <c r="CD486" s="119"/>
      <c r="CN486" s="119"/>
      <c r="CX486" s="119"/>
      <c r="DH486" s="119"/>
      <c r="DR486" s="119"/>
      <c r="EB486" s="119"/>
      <c r="EL486" s="119"/>
      <c r="EV486" s="119"/>
      <c r="FF486" s="119"/>
      <c r="FP486" s="119"/>
      <c r="FZ486" s="119"/>
      <c r="GJ486" s="119"/>
      <c r="GT486" s="119"/>
      <c r="HD486" s="119"/>
      <c r="HN486" s="119"/>
      <c r="HX486" s="119"/>
    </row>
    <row xmlns:x14ac="http://schemas.microsoft.com/office/spreadsheetml/2009/9/ac" r="487" s="3" customFormat="true" x14ac:dyDescent="0.25">
      <c r="A487" s="368"/>
      <c r="B487" s="119"/>
      <c r="L487" s="119"/>
      <c r="V487" s="119"/>
      <c r="AF487" s="119"/>
      <c r="AP487" s="119"/>
      <c r="AZ487" s="119"/>
      <c r="BJ487" s="119"/>
      <c r="BT487" s="119"/>
      <c r="CD487" s="119"/>
      <c r="CN487" s="119"/>
      <c r="CX487" s="119"/>
      <c r="DH487" s="119"/>
      <c r="DR487" s="119"/>
      <c r="EB487" s="119"/>
      <c r="EL487" s="119"/>
      <c r="EV487" s="119"/>
      <c r="FF487" s="119"/>
      <c r="FP487" s="119"/>
      <c r="FZ487" s="119"/>
      <c r="GJ487" s="119"/>
      <c r="GT487" s="119"/>
      <c r="HD487" s="119"/>
      <c r="HN487" s="119"/>
      <c r="HX487" s="119"/>
    </row>
    <row xmlns:x14ac="http://schemas.microsoft.com/office/spreadsheetml/2009/9/ac" r="488" s="3" customFormat="true" x14ac:dyDescent="0.25">
      <c r="A488" s="368"/>
      <c r="B488" s="119"/>
      <c r="L488" s="119"/>
      <c r="V488" s="119"/>
      <c r="AF488" s="119"/>
      <c r="AP488" s="119"/>
      <c r="AZ488" s="119"/>
      <c r="BJ488" s="119"/>
      <c r="BT488" s="119"/>
      <c r="CD488" s="119"/>
      <c r="CN488" s="119"/>
      <c r="CX488" s="119"/>
      <c r="DH488" s="119"/>
      <c r="DR488" s="119"/>
      <c r="EB488" s="119"/>
      <c r="EL488" s="119"/>
      <c r="EV488" s="119"/>
      <c r="FF488" s="119"/>
      <c r="FP488" s="119"/>
      <c r="FZ488" s="119"/>
      <c r="GJ488" s="119"/>
      <c r="GT488" s="119"/>
      <c r="HD488" s="119"/>
      <c r="HN488" s="119"/>
      <c r="HX488" s="119"/>
    </row>
    <row xmlns:x14ac="http://schemas.microsoft.com/office/spreadsheetml/2009/9/ac" r="489" s="3" customFormat="true" x14ac:dyDescent="0.25">
      <c r="A489" s="368"/>
      <c r="B489" s="119"/>
      <c r="L489" s="119"/>
      <c r="V489" s="119"/>
      <c r="AF489" s="119"/>
      <c r="AP489" s="119"/>
      <c r="AZ489" s="119"/>
      <c r="BJ489" s="119"/>
      <c r="BT489" s="119"/>
      <c r="CD489" s="119"/>
      <c r="CN489" s="119"/>
      <c r="CX489" s="119"/>
      <c r="DH489" s="119"/>
      <c r="DR489" s="119"/>
      <c r="EB489" s="119"/>
      <c r="EL489" s="119"/>
      <c r="EV489" s="119"/>
      <c r="FF489" s="119"/>
      <c r="FP489" s="119"/>
      <c r="FZ489" s="119"/>
      <c r="GJ489" s="119"/>
      <c r="GT489" s="119"/>
      <c r="HD489" s="119"/>
      <c r="HN489" s="119"/>
      <c r="HX489" s="119"/>
    </row>
    <row xmlns:x14ac="http://schemas.microsoft.com/office/spreadsheetml/2009/9/ac" r="490" s="3" customFormat="true" x14ac:dyDescent="0.25">
      <c r="A490" s="368"/>
      <c r="B490" s="119"/>
      <c r="L490" s="119"/>
      <c r="V490" s="119"/>
      <c r="AF490" s="119"/>
      <c r="AP490" s="119"/>
      <c r="AZ490" s="119"/>
      <c r="BJ490" s="119"/>
      <c r="BT490" s="119"/>
      <c r="CD490" s="119"/>
      <c r="CN490" s="119"/>
      <c r="CX490" s="119"/>
      <c r="DH490" s="119"/>
      <c r="DR490" s="119"/>
      <c r="EB490" s="119"/>
      <c r="EL490" s="119"/>
      <c r="EV490" s="119"/>
      <c r="FF490" s="119"/>
      <c r="FP490" s="119"/>
      <c r="FZ490" s="119"/>
      <c r="GJ490" s="119"/>
      <c r="GT490" s="119"/>
      <c r="HD490" s="119"/>
      <c r="HN490" s="119"/>
      <c r="HX490" s="119"/>
    </row>
    <row xmlns:x14ac="http://schemas.microsoft.com/office/spreadsheetml/2009/9/ac" r="491" s="3" customFormat="true" x14ac:dyDescent="0.25">
      <c r="A491" s="368"/>
      <c r="B491" s="119"/>
      <c r="L491" s="119"/>
      <c r="V491" s="119"/>
      <c r="AF491" s="119"/>
      <c r="AP491" s="119"/>
      <c r="AZ491" s="119"/>
      <c r="BJ491" s="119"/>
      <c r="BT491" s="119"/>
      <c r="CD491" s="119"/>
      <c r="CN491" s="119"/>
      <c r="CX491" s="119"/>
      <c r="DH491" s="119"/>
      <c r="DR491" s="119"/>
      <c r="EB491" s="119"/>
      <c r="EL491" s="119"/>
      <c r="EV491" s="119"/>
      <c r="FF491" s="119"/>
      <c r="FP491" s="119"/>
      <c r="FZ491" s="119"/>
      <c r="GJ491" s="119"/>
      <c r="GT491" s="119"/>
      <c r="HD491" s="119"/>
      <c r="HN491" s="119"/>
      <c r="HX491" s="119"/>
    </row>
    <row xmlns:x14ac="http://schemas.microsoft.com/office/spreadsheetml/2009/9/ac" r="492" s="3" customFormat="true" x14ac:dyDescent="0.25">
      <c r="A492" s="368"/>
      <c r="B492" s="119"/>
      <c r="L492" s="119"/>
      <c r="V492" s="119"/>
      <c r="AF492" s="119"/>
      <c r="AP492" s="119"/>
      <c r="AZ492" s="119"/>
      <c r="BJ492" s="119"/>
      <c r="BT492" s="119"/>
      <c r="CD492" s="119"/>
      <c r="CN492" s="119"/>
      <c r="CX492" s="119"/>
      <c r="DH492" s="119"/>
      <c r="DR492" s="119"/>
      <c r="EB492" s="119"/>
      <c r="EL492" s="119"/>
      <c r="EV492" s="119"/>
      <c r="FF492" s="119"/>
      <c r="FP492" s="119"/>
      <c r="FZ492" s="119"/>
      <c r="GJ492" s="119"/>
      <c r="GT492" s="119"/>
      <c r="HD492" s="119"/>
      <c r="HN492" s="119"/>
      <c r="HX492" s="119"/>
    </row>
    <row xmlns:x14ac="http://schemas.microsoft.com/office/spreadsheetml/2009/9/ac" r="493" s="3" customFormat="true" x14ac:dyDescent="0.25">
      <c r="A493" s="368"/>
      <c r="B493" s="119"/>
      <c r="L493" s="119"/>
      <c r="V493" s="119"/>
      <c r="AF493" s="119"/>
      <c r="AP493" s="119"/>
      <c r="AZ493" s="119"/>
      <c r="BJ493" s="119"/>
      <c r="BT493" s="119"/>
      <c r="CD493" s="119"/>
      <c r="CN493" s="119"/>
      <c r="CX493" s="119"/>
      <c r="DH493" s="119"/>
      <c r="DR493" s="119"/>
      <c r="EB493" s="119"/>
      <c r="EL493" s="119"/>
      <c r="EV493" s="119"/>
      <c r="FF493" s="119"/>
      <c r="FP493" s="119"/>
      <c r="FZ493" s="119"/>
      <c r="GJ493" s="119"/>
      <c r="GT493" s="119"/>
      <c r="HD493" s="119"/>
      <c r="HN493" s="119"/>
      <c r="HX493" s="119"/>
    </row>
    <row xmlns:x14ac="http://schemas.microsoft.com/office/spreadsheetml/2009/9/ac" r="494" s="3" customFormat="true" x14ac:dyDescent="0.25">
      <c r="A494" s="368"/>
      <c r="B494" s="119"/>
      <c r="L494" s="119"/>
      <c r="V494" s="119"/>
      <c r="AF494" s="119"/>
      <c r="AP494" s="119"/>
      <c r="AZ494" s="119"/>
      <c r="BJ494" s="119"/>
      <c r="BT494" s="119"/>
      <c r="CD494" s="119"/>
      <c r="CN494" s="119"/>
      <c r="CX494" s="119"/>
      <c r="DH494" s="119"/>
      <c r="DR494" s="119"/>
      <c r="EB494" s="119"/>
      <c r="EL494" s="119"/>
      <c r="EV494" s="119"/>
      <c r="FF494" s="119"/>
      <c r="FP494" s="119"/>
      <c r="FZ494" s="119"/>
      <c r="GJ494" s="119"/>
      <c r="GT494" s="119"/>
      <c r="HD494" s="119"/>
      <c r="HN494" s="119"/>
      <c r="HX494" s="119"/>
    </row>
    <row xmlns:x14ac="http://schemas.microsoft.com/office/spreadsheetml/2009/9/ac" r="495" s="3" customFormat="true" x14ac:dyDescent="0.25">
      <c r="A495" s="368"/>
      <c r="B495" s="119"/>
      <c r="L495" s="119"/>
      <c r="V495" s="119"/>
      <c r="AF495" s="119"/>
      <c r="AP495" s="119"/>
      <c r="AZ495" s="119"/>
      <c r="BJ495" s="119"/>
      <c r="BT495" s="119"/>
      <c r="CD495" s="119"/>
      <c r="CN495" s="119"/>
      <c r="CX495" s="119"/>
      <c r="DH495" s="119"/>
      <c r="DR495" s="119"/>
      <c r="EB495" s="119"/>
      <c r="EL495" s="119"/>
      <c r="EV495" s="119"/>
      <c r="FF495" s="119"/>
      <c r="FP495" s="119"/>
      <c r="FZ495" s="119"/>
      <c r="GJ495" s="119"/>
      <c r="GT495" s="119"/>
      <c r="HD495" s="119"/>
      <c r="HN495" s="119"/>
      <c r="HX495" s="119"/>
    </row>
    <row xmlns:x14ac="http://schemas.microsoft.com/office/spreadsheetml/2009/9/ac" r="496" s="3" customFormat="true" x14ac:dyDescent="0.25">
      <c r="A496" s="368"/>
      <c r="B496" s="119"/>
      <c r="L496" s="119"/>
      <c r="V496" s="119"/>
      <c r="AF496" s="119"/>
      <c r="AP496" s="119"/>
      <c r="AZ496" s="119"/>
      <c r="BJ496" s="119"/>
      <c r="BT496" s="119"/>
      <c r="CD496" s="119"/>
      <c r="CN496" s="119"/>
      <c r="CX496" s="119"/>
      <c r="DH496" s="119"/>
      <c r="DR496" s="119"/>
      <c r="EB496" s="119"/>
      <c r="EL496" s="119"/>
      <c r="EV496" s="119"/>
      <c r="FF496" s="119"/>
      <c r="FP496" s="119"/>
      <c r="FZ496" s="119"/>
      <c r="GJ496" s="119"/>
      <c r="GT496" s="119"/>
      <c r="HD496" s="119"/>
      <c r="HN496" s="119"/>
      <c r="HX496" s="119"/>
    </row>
    <row xmlns:x14ac="http://schemas.microsoft.com/office/spreadsheetml/2009/9/ac" r="497" s="3" customFormat="true" x14ac:dyDescent="0.25">
      <c r="A497" s="368"/>
      <c r="B497" s="119"/>
      <c r="L497" s="119"/>
      <c r="V497" s="119"/>
      <c r="AF497" s="119"/>
      <c r="AP497" s="119"/>
      <c r="AZ497" s="119"/>
      <c r="BJ497" s="119"/>
      <c r="BT497" s="119"/>
      <c r="CD497" s="119"/>
      <c r="CN497" s="119"/>
      <c r="CX497" s="119"/>
      <c r="DH497" s="119"/>
      <c r="DR497" s="119"/>
      <c r="EB497" s="119"/>
      <c r="EL497" s="119"/>
      <c r="EV497" s="119"/>
      <c r="FF497" s="119"/>
      <c r="FP497" s="119"/>
      <c r="FZ497" s="119"/>
      <c r="GJ497" s="119"/>
      <c r="GT497" s="119"/>
      <c r="HD497" s="119"/>
      <c r="HN497" s="119"/>
      <c r="HX497" s="119"/>
    </row>
    <row xmlns:x14ac="http://schemas.microsoft.com/office/spreadsheetml/2009/9/ac" r="498" s="3" customFormat="true" x14ac:dyDescent="0.25">
      <c r="A498" s="368"/>
      <c r="B498" s="119"/>
      <c r="L498" s="119"/>
      <c r="V498" s="119"/>
      <c r="AF498" s="119"/>
      <c r="AP498" s="119"/>
      <c r="AZ498" s="119"/>
      <c r="BJ498" s="119"/>
      <c r="BT498" s="119"/>
      <c r="CD498" s="119"/>
      <c r="CN498" s="119"/>
      <c r="CX498" s="119"/>
      <c r="DH498" s="119"/>
      <c r="DR498" s="119"/>
      <c r="EB498" s="119"/>
      <c r="EL498" s="119"/>
      <c r="EV498" s="119"/>
      <c r="FF498" s="119"/>
      <c r="FP498" s="119"/>
      <c r="FZ498" s="119"/>
      <c r="GJ498" s="119"/>
      <c r="GT498" s="119"/>
      <c r="HD498" s="119"/>
      <c r="HN498" s="119"/>
      <c r="HX498" s="119"/>
    </row>
    <row xmlns:x14ac="http://schemas.microsoft.com/office/spreadsheetml/2009/9/ac" r="499" s="3" customFormat="true" x14ac:dyDescent="0.25">
      <c r="A499" s="368"/>
      <c r="B499" s="119"/>
      <c r="L499" s="119"/>
      <c r="V499" s="119"/>
      <c r="AF499" s="119"/>
      <c r="AP499" s="119"/>
      <c r="AZ499" s="119"/>
      <c r="BJ499" s="119"/>
      <c r="BT499" s="119"/>
      <c r="CD499" s="119"/>
      <c r="CN499" s="119"/>
      <c r="CX499" s="119"/>
      <c r="DH499" s="119"/>
      <c r="DR499" s="119"/>
      <c r="EB499" s="119"/>
      <c r="EL499" s="119"/>
      <c r="EV499" s="119"/>
      <c r="FF499" s="119"/>
      <c r="FP499" s="119"/>
      <c r="FZ499" s="119"/>
      <c r="GJ499" s="119"/>
      <c r="GT499" s="119"/>
      <c r="HD499" s="119"/>
      <c r="HN499" s="119"/>
      <c r="HX499" s="119"/>
    </row>
    <row xmlns:x14ac="http://schemas.microsoft.com/office/spreadsheetml/2009/9/ac" r="500" s="3" customFormat="true" x14ac:dyDescent="0.25">
      <c r="A500" s="368"/>
      <c r="B500" s="119"/>
      <c r="L500" s="119"/>
      <c r="V500" s="119"/>
      <c r="AF500" s="119"/>
      <c r="AP500" s="119"/>
      <c r="AZ500" s="119"/>
      <c r="BJ500" s="119"/>
      <c r="BT500" s="119"/>
      <c r="CD500" s="119"/>
      <c r="CN500" s="119"/>
      <c r="CX500" s="119"/>
      <c r="DH500" s="119"/>
      <c r="DR500" s="119"/>
      <c r="EB500" s="119"/>
      <c r="EL500" s="119"/>
      <c r="EV500" s="119"/>
      <c r="FF500" s="119"/>
      <c r="FP500" s="119"/>
      <c r="FZ500" s="119"/>
      <c r="GJ500" s="119"/>
      <c r="GT500" s="119"/>
      <c r="HD500" s="119"/>
      <c r="HN500" s="119"/>
      <c r="HX500" s="119"/>
    </row>
    <row xmlns:x14ac="http://schemas.microsoft.com/office/spreadsheetml/2009/9/ac" r="501" s="3" customFormat="true" x14ac:dyDescent="0.25">
      <c r="A501" s="368"/>
      <c r="B501" s="119"/>
      <c r="L501" s="119"/>
      <c r="V501" s="119"/>
      <c r="AF501" s="119"/>
      <c r="AP501" s="119"/>
      <c r="AZ501" s="119"/>
      <c r="BJ501" s="119"/>
      <c r="BT501" s="119"/>
      <c r="CD501" s="119"/>
      <c r="CN501" s="119"/>
      <c r="CX501" s="119"/>
      <c r="DH501" s="119"/>
      <c r="DR501" s="119"/>
      <c r="EB501" s="119"/>
      <c r="EL501" s="119"/>
      <c r="EV501" s="119"/>
      <c r="FF501" s="119"/>
      <c r="FP501" s="119"/>
      <c r="FZ501" s="119"/>
      <c r="GJ501" s="119"/>
      <c r="GT501" s="119"/>
      <c r="HD501" s="119"/>
      <c r="HN501" s="119"/>
      <c r="HX501" s="119"/>
    </row>
    <row xmlns:x14ac="http://schemas.microsoft.com/office/spreadsheetml/2009/9/ac" r="502" s="3" customFormat="true" x14ac:dyDescent="0.25">
      <c r="A502" s="368"/>
      <c r="B502" s="119"/>
      <c r="L502" s="119"/>
      <c r="V502" s="119"/>
      <c r="AF502" s="119"/>
      <c r="AP502" s="119"/>
      <c r="AZ502" s="119"/>
      <c r="BJ502" s="119"/>
      <c r="BT502" s="119"/>
      <c r="CD502" s="119"/>
      <c r="CN502" s="119"/>
      <c r="CX502" s="119"/>
      <c r="DH502" s="119"/>
      <c r="DR502" s="119"/>
      <c r="EB502" s="119"/>
      <c r="EL502" s="119"/>
      <c r="EV502" s="119"/>
      <c r="FF502" s="119"/>
      <c r="FP502" s="119"/>
      <c r="FZ502" s="119"/>
      <c r="GJ502" s="119"/>
      <c r="GT502" s="119"/>
      <c r="HD502" s="119"/>
      <c r="HN502" s="119"/>
      <c r="HX502" s="119"/>
    </row>
    <row xmlns:x14ac="http://schemas.microsoft.com/office/spreadsheetml/2009/9/ac" r="503" s="3" customFormat="true" x14ac:dyDescent="0.25">
      <c r="A503" s="368"/>
      <c r="B503" s="119"/>
      <c r="L503" s="119"/>
      <c r="V503" s="119"/>
      <c r="AF503" s="119"/>
      <c r="AP503" s="119"/>
      <c r="AZ503" s="119"/>
      <c r="BJ503" s="119"/>
      <c r="BT503" s="119"/>
      <c r="CD503" s="119"/>
      <c r="CN503" s="119"/>
      <c r="CX503" s="119"/>
      <c r="DH503" s="119"/>
      <c r="DR503" s="119"/>
      <c r="EB503" s="119"/>
      <c r="EL503" s="119"/>
      <c r="EV503" s="119"/>
      <c r="FF503" s="119"/>
      <c r="FP503" s="119"/>
      <c r="FZ503" s="119"/>
      <c r="GJ503" s="119"/>
      <c r="GT503" s="119"/>
      <c r="HD503" s="119"/>
      <c r="HN503" s="119"/>
      <c r="HX503" s="119"/>
    </row>
    <row xmlns:x14ac="http://schemas.microsoft.com/office/spreadsheetml/2009/9/ac" r="504" s="3" customFormat="true" x14ac:dyDescent="0.25">
      <c r="A504" s="368"/>
      <c r="B504" s="119"/>
      <c r="L504" s="119"/>
      <c r="V504" s="119"/>
      <c r="AF504" s="119"/>
      <c r="AP504" s="119"/>
      <c r="AZ504" s="119"/>
      <c r="BJ504" s="119"/>
      <c r="BT504" s="119"/>
      <c r="CD504" s="119"/>
      <c r="CN504" s="119"/>
      <c r="CX504" s="119"/>
      <c r="DH504" s="119"/>
      <c r="DR504" s="119"/>
      <c r="EB504" s="119"/>
      <c r="EL504" s="119"/>
      <c r="EV504" s="119"/>
      <c r="FF504" s="119"/>
      <c r="FP504" s="119"/>
      <c r="FZ504" s="119"/>
      <c r="GJ504" s="119"/>
      <c r="GT504" s="119"/>
      <c r="HD504" s="119"/>
      <c r="HN504" s="119"/>
      <c r="HX504" s="119"/>
    </row>
    <row xmlns:x14ac="http://schemas.microsoft.com/office/spreadsheetml/2009/9/ac" r="505" s="3" customFormat="true" x14ac:dyDescent="0.25">
      <c r="A505" s="368"/>
      <c r="B505" s="119"/>
      <c r="L505" s="119"/>
      <c r="V505" s="119"/>
      <c r="AF505" s="119"/>
      <c r="AP505" s="119"/>
      <c r="AZ505" s="119"/>
      <c r="BJ505" s="119"/>
      <c r="BT505" s="119"/>
      <c r="CD505" s="119"/>
      <c r="CN505" s="119"/>
      <c r="CX505" s="119"/>
      <c r="DH505" s="119"/>
      <c r="DR505" s="119"/>
      <c r="EB505" s="119"/>
      <c r="EL505" s="119"/>
      <c r="EV505" s="119"/>
      <c r="FF505" s="119"/>
      <c r="FP505" s="119"/>
      <c r="FZ505" s="119"/>
      <c r="GJ505" s="119"/>
      <c r="GT505" s="119"/>
      <c r="HD505" s="119"/>
      <c r="HN505" s="119"/>
      <c r="HX505" s="119"/>
    </row>
    <row xmlns:x14ac="http://schemas.microsoft.com/office/spreadsheetml/2009/9/ac" r="506" s="3" customFormat="true" x14ac:dyDescent="0.25">
      <c r="A506" s="368"/>
      <c r="B506" s="119"/>
      <c r="L506" s="119"/>
      <c r="V506" s="119"/>
      <c r="AF506" s="119"/>
      <c r="AP506" s="119"/>
      <c r="AZ506" s="119"/>
      <c r="BJ506" s="119"/>
      <c r="BT506" s="119"/>
      <c r="CD506" s="119"/>
      <c r="CN506" s="119"/>
      <c r="CX506" s="119"/>
      <c r="DH506" s="119"/>
      <c r="DR506" s="119"/>
      <c r="EB506" s="119"/>
      <c r="EL506" s="119"/>
      <c r="EV506" s="119"/>
      <c r="FF506" s="119"/>
      <c r="FP506" s="119"/>
      <c r="FZ506" s="119"/>
      <c r="GJ506" s="119"/>
      <c r="GT506" s="119"/>
      <c r="HD506" s="119"/>
      <c r="HN506" s="119"/>
      <c r="HX506" s="119"/>
    </row>
    <row xmlns:x14ac="http://schemas.microsoft.com/office/spreadsheetml/2009/9/ac" r="507" s="3" customFormat="true" x14ac:dyDescent="0.25">
      <c r="A507" s="368"/>
      <c r="B507" s="119"/>
      <c r="L507" s="119"/>
      <c r="V507" s="119"/>
      <c r="AF507" s="119"/>
      <c r="AP507" s="119"/>
      <c r="AZ507" s="119"/>
      <c r="BJ507" s="119"/>
      <c r="BT507" s="119"/>
      <c r="CD507" s="119"/>
      <c r="CN507" s="119"/>
      <c r="CX507" s="119"/>
      <c r="DH507" s="119"/>
      <c r="DR507" s="119"/>
      <c r="EB507" s="119"/>
      <c r="EL507" s="119"/>
      <c r="EV507" s="119"/>
      <c r="FF507" s="119"/>
      <c r="FP507" s="119"/>
      <c r="FZ507" s="119"/>
      <c r="GJ507" s="119"/>
      <c r="GT507" s="119"/>
      <c r="HD507" s="119"/>
      <c r="HN507" s="119"/>
      <c r="HX507" s="119"/>
    </row>
    <row xmlns:x14ac="http://schemas.microsoft.com/office/spreadsheetml/2009/9/ac" r="508" s="3" customFormat="true" x14ac:dyDescent="0.25">
      <c r="A508" s="368"/>
      <c r="B508" s="119"/>
      <c r="L508" s="119"/>
      <c r="V508" s="119"/>
      <c r="AF508" s="119"/>
      <c r="AP508" s="119"/>
      <c r="AZ508" s="119"/>
      <c r="BJ508" s="119"/>
      <c r="BT508" s="119"/>
      <c r="CD508" s="119"/>
      <c r="CN508" s="119"/>
      <c r="CX508" s="119"/>
      <c r="DH508" s="119"/>
      <c r="DR508" s="119"/>
      <c r="EB508" s="119"/>
      <c r="EL508" s="119"/>
      <c r="EV508" s="119"/>
      <c r="FF508" s="119"/>
      <c r="FP508" s="119"/>
      <c r="FZ508" s="119"/>
      <c r="GJ508" s="119"/>
      <c r="GT508" s="119"/>
      <c r="HD508" s="119"/>
      <c r="HN508" s="119"/>
      <c r="HX508" s="119"/>
    </row>
    <row xmlns:x14ac="http://schemas.microsoft.com/office/spreadsheetml/2009/9/ac" r="509" s="3" customFormat="true" x14ac:dyDescent="0.25">
      <c r="A509" s="368"/>
      <c r="B509" s="119"/>
      <c r="L509" s="119"/>
      <c r="V509" s="119"/>
      <c r="AF509" s="119"/>
      <c r="AP509" s="119"/>
      <c r="AZ509" s="119"/>
      <c r="BJ509" s="119"/>
      <c r="BT509" s="119"/>
      <c r="CD509" s="119"/>
      <c r="CN509" s="119"/>
      <c r="CX509" s="119"/>
      <c r="DH509" s="119"/>
      <c r="DR509" s="119"/>
      <c r="EB509" s="119"/>
      <c r="EL509" s="119"/>
      <c r="EV509" s="119"/>
      <c r="FF509" s="119"/>
      <c r="FP509" s="119"/>
      <c r="FZ509" s="119"/>
      <c r="GJ509" s="119"/>
      <c r="GT509" s="119"/>
      <c r="HD509" s="119"/>
      <c r="HN509" s="119"/>
      <c r="HX509" s="119"/>
    </row>
    <row xmlns:x14ac="http://schemas.microsoft.com/office/spreadsheetml/2009/9/ac" r="510" s="3" customFormat="true" x14ac:dyDescent="0.25">
      <c r="A510" s="368"/>
      <c r="B510" s="119"/>
      <c r="L510" s="119"/>
      <c r="V510" s="119"/>
      <c r="AF510" s="119"/>
      <c r="AP510" s="119"/>
      <c r="AZ510" s="119"/>
      <c r="BJ510" s="119"/>
      <c r="BT510" s="119"/>
      <c r="CD510" s="119"/>
      <c r="CN510" s="119"/>
      <c r="CX510" s="119"/>
      <c r="DH510" s="119"/>
      <c r="DR510" s="119"/>
      <c r="EB510" s="119"/>
      <c r="EL510" s="119"/>
      <c r="EV510" s="119"/>
      <c r="FF510" s="119"/>
      <c r="FP510" s="119"/>
      <c r="FZ510" s="119"/>
      <c r="GJ510" s="119"/>
      <c r="GT510" s="119"/>
      <c r="HD510" s="119"/>
      <c r="HN510" s="119"/>
      <c r="HX510" s="119"/>
    </row>
    <row xmlns:x14ac="http://schemas.microsoft.com/office/spreadsheetml/2009/9/ac" r="511" s="3" customFormat="true" x14ac:dyDescent="0.25">
      <c r="A511" s="368"/>
      <c r="B511" s="119"/>
      <c r="L511" s="119"/>
      <c r="V511" s="119"/>
      <c r="AF511" s="119"/>
      <c r="AP511" s="119"/>
      <c r="AZ511" s="119"/>
      <c r="BJ511" s="119"/>
      <c r="BT511" s="119"/>
      <c r="CD511" s="119"/>
      <c r="CN511" s="119"/>
      <c r="CX511" s="119"/>
      <c r="DH511" s="119"/>
      <c r="DR511" s="119"/>
      <c r="EB511" s="119"/>
      <c r="EL511" s="119"/>
      <c r="EV511" s="119"/>
      <c r="FF511" s="119"/>
      <c r="FP511" s="119"/>
      <c r="FZ511" s="119"/>
      <c r="GJ511" s="119"/>
      <c r="GT511" s="119"/>
      <c r="HD511" s="119"/>
      <c r="HN511" s="119"/>
      <c r="HX511" s="119"/>
    </row>
    <row xmlns:x14ac="http://schemas.microsoft.com/office/spreadsheetml/2009/9/ac" r="512" s="3" customFormat="true" x14ac:dyDescent="0.25">
      <c r="A512" s="368"/>
      <c r="B512" s="119"/>
      <c r="L512" s="119"/>
      <c r="V512" s="119"/>
      <c r="AF512" s="119"/>
      <c r="AP512" s="119"/>
      <c r="AZ512" s="119"/>
      <c r="BJ512" s="119"/>
      <c r="BT512" s="119"/>
      <c r="CD512" s="119"/>
      <c r="CN512" s="119"/>
      <c r="CX512" s="119"/>
      <c r="DH512" s="119"/>
      <c r="DR512" s="119"/>
      <c r="EB512" s="119"/>
      <c r="EL512" s="119"/>
      <c r="EV512" s="119"/>
      <c r="FF512" s="119"/>
      <c r="FP512" s="119"/>
      <c r="FZ512" s="119"/>
      <c r="GJ512" s="119"/>
      <c r="GT512" s="119"/>
      <c r="HD512" s="119"/>
      <c r="HN512" s="119"/>
      <c r="HX512" s="119"/>
    </row>
    <row xmlns:x14ac="http://schemas.microsoft.com/office/spreadsheetml/2009/9/ac" r="513" s="3" customFormat="true" x14ac:dyDescent="0.25">
      <c r="A513" s="368"/>
      <c r="B513" s="119"/>
      <c r="L513" s="119"/>
      <c r="V513" s="119"/>
      <c r="AF513" s="119"/>
      <c r="AP513" s="119"/>
      <c r="AZ513" s="119"/>
      <c r="BJ513" s="119"/>
      <c r="BT513" s="119"/>
      <c r="CD513" s="119"/>
      <c r="CN513" s="119"/>
      <c r="CX513" s="119"/>
      <c r="DH513" s="119"/>
      <c r="DR513" s="119"/>
      <c r="EB513" s="119"/>
      <c r="EL513" s="119"/>
      <c r="EV513" s="119"/>
      <c r="FF513" s="119"/>
      <c r="FP513" s="119"/>
      <c r="FZ513" s="119"/>
      <c r="GJ513" s="119"/>
      <c r="GT513" s="119"/>
      <c r="HD513" s="119"/>
      <c r="HN513" s="119"/>
      <c r="HX513" s="119"/>
    </row>
    <row xmlns:x14ac="http://schemas.microsoft.com/office/spreadsheetml/2009/9/ac" r="514" s="3" customFormat="true" x14ac:dyDescent="0.25">
      <c r="A514" s="368"/>
      <c r="B514" s="119"/>
      <c r="L514" s="119"/>
      <c r="V514" s="119"/>
      <c r="AF514" s="119"/>
      <c r="AP514" s="119"/>
      <c r="AZ514" s="119"/>
      <c r="BJ514" s="119"/>
      <c r="BT514" s="119"/>
      <c r="CD514" s="119"/>
      <c r="CN514" s="119"/>
      <c r="CX514" s="119"/>
      <c r="DH514" s="119"/>
      <c r="DR514" s="119"/>
      <c r="EB514" s="119"/>
      <c r="EL514" s="119"/>
      <c r="EV514" s="119"/>
      <c r="FF514" s="119"/>
      <c r="FP514" s="119"/>
      <c r="FZ514" s="119"/>
      <c r="GJ514" s="119"/>
      <c r="GT514" s="119"/>
      <c r="HD514" s="119"/>
      <c r="HN514" s="119"/>
      <c r="HX514" s="119"/>
    </row>
    <row xmlns:x14ac="http://schemas.microsoft.com/office/spreadsheetml/2009/9/ac" r="515" s="3" customFormat="true" x14ac:dyDescent="0.25">
      <c r="A515" s="368"/>
      <c r="B515" s="119"/>
      <c r="L515" s="119"/>
      <c r="V515" s="119"/>
      <c r="AF515" s="119"/>
      <c r="AP515" s="119"/>
      <c r="AZ515" s="119"/>
      <c r="BJ515" s="119"/>
      <c r="BT515" s="119"/>
      <c r="CD515" s="119"/>
      <c r="CN515" s="119"/>
      <c r="CX515" s="119"/>
      <c r="DH515" s="119"/>
      <c r="DR515" s="119"/>
      <c r="EB515" s="119"/>
      <c r="EL515" s="119"/>
      <c r="EV515" s="119"/>
      <c r="FF515" s="119"/>
      <c r="FP515" s="119"/>
      <c r="FZ515" s="119"/>
      <c r="GJ515" s="119"/>
      <c r="GT515" s="119"/>
      <c r="HD515" s="119"/>
      <c r="HN515" s="119"/>
      <c r="HX515" s="119"/>
    </row>
    <row xmlns:x14ac="http://schemas.microsoft.com/office/spreadsheetml/2009/9/ac" r="516" s="3" customFormat="true" x14ac:dyDescent="0.25">
      <c r="A516" s="368"/>
      <c r="B516" s="119"/>
      <c r="L516" s="119"/>
      <c r="V516" s="119"/>
      <c r="AF516" s="119"/>
      <c r="AP516" s="119"/>
      <c r="AZ516" s="119"/>
      <c r="BJ516" s="119"/>
      <c r="BT516" s="119"/>
      <c r="CD516" s="119"/>
      <c r="CN516" s="119"/>
      <c r="CX516" s="119"/>
      <c r="DH516" s="119"/>
      <c r="DR516" s="119"/>
      <c r="EB516" s="119"/>
      <c r="EL516" s="119"/>
      <c r="EV516" s="119"/>
      <c r="FF516" s="119"/>
      <c r="FP516" s="119"/>
      <c r="FZ516" s="119"/>
      <c r="GJ516" s="119"/>
      <c r="GT516" s="119"/>
      <c r="HD516" s="119"/>
      <c r="HN516" s="119"/>
      <c r="HX516" s="119"/>
    </row>
    <row xmlns:x14ac="http://schemas.microsoft.com/office/spreadsheetml/2009/9/ac" r="517" s="3" customFormat="true" x14ac:dyDescent="0.25">
      <c r="A517" s="368"/>
      <c r="B517" s="119"/>
      <c r="L517" s="119"/>
      <c r="V517" s="119"/>
      <c r="AF517" s="119"/>
      <c r="AP517" s="119"/>
      <c r="AZ517" s="119"/>
      <c r="BJ517" s="119"/>
      <c r="BT517" s="119"/>
      <c r="CD517" s="119"/>
      <c r="CN517" s="119"/>
      <c r="CX517" s="119"/>
      <c r="DH517" s="119"/>
      <c r="DR517" s="119"/>
      <c r="EB517" s="119"/>
      <c r="EL517" s="119"/>
      <c r="EV517" s="119"/>
      <c r="FF517" s="119"/>
      <c r="FP517" s="119"/>
      <c r="FZ517" s="119"/>
      <c r="GJ517" s="119"/>
      <c r="GT517" s="119"/>
      <c r="HD517" s="119"/>
      <c r="HN517" s="119"/>
      <c r="HX517" s="119"/>
    </row>
    <row xmlns:x14ac="http://schemas.microsoft.com/office/spreadsheetml/2009/9/ac" r="518" s="3" customFormat="true" x14ac:dyDescent="0.25">
      <c r="A518" s="368"/>
      <c r="B518" s="119"/>
      <c r="L518" s="119"/>
      <c r="V518" s="119"/>
      <c r="AF518" s="119"/>
      <c r="AP518" s="119"/>
      <c r="AZ518" s="119"/>
      <c r="BJ518" s="119"/>
      <c r="BT518" s="119"/>
      <c r="CD518" s="119"/>
      <c r="CN518" s="119"/>
      <c r="CX518" s="119"/>
      <c r="DH518" s="119"/>
      <c r="DR518" s="119"/>
      <c r="EB518" s="119"/>
      <c r="EL518" s="119"/>
      <c r="EV518" s="119"/>
      <c r="FF518" s="119"/>
      <c r="FP518" s="119"/>
      <c r="FZ518" s="119"/>
      <c r="GJ518" s="119"/>
      <c r="GT518" s="119"/>
      <c r="HD518" s="119"/>
      <c r="HN518" s="119"/>
      <c r="HX518" s="119"/>
    </row>
    <row xmlns:x14ac="http://schemas.microsoft.com/office/spreadsheetml/2009/9/ac" r="519" s="3" customFormat="true" x14ac:dyDescent="0.25">
      <c r="A519" s="368"/>
      <c r="B519" s="119"/>
      <c r="L519" s="119"/>
      <c r="V519" s="119"/>
      <c r="AF519" s="119"/>
      <c r="AP519" s="119"/>
      <c r="AZ519" s="119"/>
      <c r="BJ519" s="119"/>
      <c r="BT519" s="119"/>
      <c r="CD519" s="119"/>
      <c r="CN519" s="119"/>
      <c r="CX519" s="119"/>
      <c r="DH519" s="119"/>
      <c r="DR519" s="119"/>
      <c r="EB519" s="119"/>
      <c r="EL519" s="119"/>
      <c r="EV519" s="119"/>
      <c r="FF519" s="119"/>
      <c r="FP519" s="119"/>
      <c r="FZ519" s="119"/>
      <c r="GJ519" s="119"/>
      <c r="GT519" s="119"/>
      <c r="HD519" s="119"/>
      <c r="HN519" s="119"/>
      <c r="HX519" s="119"/>
    </row>
    <row xmlns:x14ac="http://schemas.microsoft.com/office/spreadsheetml/2009/9/ac" r="520" s="3" customFormat="true" x14ac:dyDescent="0.25">
      <c r="A520" s="368"/>
      <c r="B520" s="119"/>
      <c r="L520" s="119"/>
      <c r="V520" s="119"/>
      <c r="AF520" s="119"/>
      <c r="AP520" s="119"/>
      <c r="AZ520" s="119"/>
      <c r="BJ520" s="119"/>
      <c r="BT520" s="119"/>
      <c r="CD520" s="119"/>
      <c r="CN520" s="119"/>
      <c r="CX520" s="119"/>
      <c r="DH520" s="119"/>
      <c r="DR520" s="119"/>
      <c r="EB520" s="119"/>
      <c r="EL520" s="119"/>
      <c r="EV520" s="119"/>
      <c r="FF520" s="119"/>
      <c r="FP520" s="119"/>
      <c r="FZ520" s="119"/>
      <c r="GJ520" s="119"/>
      <c r="GT520" s="119"/>
      <c r="HD520" s="119"/>
      <c r="HN520" s="119"/>
      <c r="HX520" s="119"/>
    </row>
    <row xmlns:x14ac="http://schemas.microsoft.com/office/spreadsheetml/2009/9/ac" r="521" s="3" customFormat="true" x14ac:dyDescent="0.25">
      <c r="A521" s="368"/>
      <c r="B521" s="119"/>
      <c r="L521" s="119"/>
      <c r="V521" s="119"/>
      <c r="AF521" s="119"/>
      <c r="AP521" s="119"/>
      <c r="AZ521" s="119"/>
      <c r="BJ521" s="119"/>
      <c r="BT521" s="119"/>
      <c r="CD521" s="119"/>
      <c r="CN521" s="119"/>
      <c r="CX521" s="119"/>
      <c r="DH521" s="119"/>
      <c r="DR521" s="119"/>
      <c r="EB521" s="119"/>
      <c r="EL521" s="119"/>
      <c r="EV521" s="119"/>
      <c r="FF521" s="119"/>
      <c r="FP521" s="119"/>
      <c r="FZ521" s="119"/>
      <c r="GJ521" s="119"/>
      <c r="GT521" s="119"/>
      <c r="HD521" s="119"/>
      <c r="HN521" s="119"/>
      <c r="HX521" s="119"/>
    </row>
    <row xmlns:x14ac="http://schemas.microsoft.com/office/spreadsheetml/2009/9/ac" r="522" s="3" customFormat="true" x14ac:dyDescent="0.25">
      <c r="A522" s="368"/>
      <c r="B522" s="119"/>
      <c r="L522" s="119"/>
      <c r="V522" s="119"/>
      <c r="AF522" s="119"/>
      <c r="AP522" s="119"/>
      <c r="AZ522" s="119"/>
      <c r="BJ522" s="119"/>
      <c r="BT522" s="119"/>
      <c r="CD522" s="119"/>
      <c r="CN522" s="119"/>
      <c r="CX522" s="119"/>
      <c r="DH522" s="119"/>
      <c r="DR522" s="119"/>
      <c r="EB522" s="119"/>
      <c r="EL522" s="119"/>
      <c r="EV522" s="119"/>
      <c r="FF522" s="119"/>
      <c r="FP522" s="119"/>
      <c r="FZ522" s="119"/>
      <c r="GJ522" s="119"/>
      <c r="GT522" s="119"/>
      <c r="HD522" s="119"/>
      <c r="HN522" s="119"/>
      <c r="HX522" s="119"/>
    </row>
    <row xmlns:x14ac="http://schemas.microsoft.com/office/spreadsheetml/2009/9/ac" r="523" s="3" customFormat="true" x14ac:dyDescent="0.25">
      <c r="A523" s="368"/>
      <c r="B523" s="119"/>
      <c r="L523" s="119"/>
      <c r="V523" s="119"/>
      <c r="AF523" s="119"/>
      <c r="AP523" s="119"/>
      <c r="AZ523" s="119"/>
      <c r="BJ523" s="119"/>
      <c r="BT523" s="119"/>
      <c r="CD523" s="119"/>
      <c r="CN523" s="119"/>
      <c r="CX523" s="119"/>
      <c r="DH523" s="119"/>
      <c r="DR523" s="119"/>
      <c r="EB523" s="119"/>
      <c r="EL523" s="119"/>
      <c r="EV523" s="119"/>
      <c r="FF523" s="119"/>
      <c r="FP523" s="119"/>
      <c r="FZ523" s="119"/>
      <c r="GJ523" s="119"/>
      <c r="GT523" s="119"/>
      <c r="HD523" s="119"/>
      <c r="HN523" s="119"/>
      <c r="HX523" s="119"/>
    </row>
    <row xmlns:x14ac="http://schemas.microsoft.com/office/spreadsheetml/2009/9/ac" r="524" s="3" customFormat="true" x14ac:dyDescent="0.25">
      <c r="A524" s="368"/>
      <c r="B524" s="119"/>
      <c r="L524" s="119"/>
      <c r="V524" s="119"/>
      <c r="AF524" s="119"/>
      <c r="AP524" s="119"/>
      <c r="AZ524" s="119"/>
      <c r="BJ524" s="119"/>
      <c r="BT524" s="119"/>
      <c r="CD524" s="119"/>
      <c r="CN524" s="119"/>
      <c r="CX524" s="119"/>
      <c r="DH524" s="119"/>
      <c r="DR524" s="119"/>
      <c r="EB524" s="119"/>
      <c r="EL524" s="119"/>
      <c r="EV524" s="119"/>
      <c r="FF524" s="119"/>
      <c r="FP524" s="119"/>
      <c r="FZ524" s="119"/>
      <c r="GJ524" s="119"/>
      <c r="GT524" s="119"/>
      <c r="HD524" s="119"/>
      <c r="HN524" s="119"/>
      <c r="HX524" s="119"/>
    </row>
    <row xmlns:x14ac="http://schemas.microsoft.com/office/spreadsheetml/2009/9/ac" r="525" s="3" customFormat="true" x14ac:dyDescent="0.25">
      <c r="A525" s="368"/>
      <c r="B525" s="119"/>
      <c r="L525" s="119"/>
      <c r="V525" s="119"/>
      <c r="AF525" s="119"/>
      <c r="AP525" s="119"/>
      <c r="AZ525" s="119"/>
      <c r="BJ525" s="119"/>
      <c r="BT525" s="119"/>
      <c r="CD525" s="119"/>
      <c r="CN525" s="119"/>
      <c r="CX525" s="119"/>
      <c r="DH525" s="119"/>
      <c r="DR525" s="119"/>
      <c r="EB525" s="119"/>
      <c r="EL525" s="119"/>
      <c r="EV525" s="119"/>
      <c r="FF525" s="119"/>
      <c r="FP525" s="119"/>
      <c r="FZ525" s="119"/>
      <c r="GJ525" s="119"/>
      <c r="GT525" s="119"/>
      <c r="HD525" s="119"/>
      <c r="HN525" s="119"/>
      <c r="HX525" s="119"/>
    </row>
    <row xmlns:x14ac="http://schemas.microsoft.com/office/spreadsheetml/2009/9/ac" r="526" s="3" customFormat="true" x14ac:dyDescent="0.25">
      <c r="A526" s="368"/>
      <c r="B526" s="119"/>
      <c r="L526" s="119"/>
      <c r="V526" s="119"/>
      <c r="AF526" s="119"/>
      <c r="AP526" s="119"/>
      <c r="AZ526" s="119"/>
      <c r="BJ526" s="119"/>
      <c r="BT526" s="119"/>
      <c r="CD526" s="119"/>
      <c r="CN526" s="119"/>
      <c r="CX526" s="119"/>
      <c r="DH526" s="119"/>
      <c r="DR526" s="119"/>
      <c r="EB526" s="119"/>
      <c r="EL526" s="119"/>
      <c r="EV526" s="119"/>
      <c r="FF526" s="119"/>
      <c r="FP526" s="119"/>
      <c r="FZ526" s="119"/>
      <c r="GJ526" s="119"/>
      <c r="GT526" s="119"/>
      <c r="HD526" s="119"/>
      <c r="HN526" s="119"/>
      <c r="HX526" s="119"/>
    </row>
    <row xmlns:x14ac="http://schemas.microsoft.com/office/spreadsheetml/2009/9/ac" r="527" s="3" customFormat="true" x14ac:dyDescent="0.25">
      <c r="A527" s="368"/>
      <c r="B527" s="119"/>
      <c r="L527" s="119"/>
      <c r="V527" s="119"/>
      <c r="AF527" s="119"/>
      <c r="AP527" s="119"/>
      <c r="AZ527" s="119"/>
      <c r="BJ527" s="119"/>
      <c r="BT527" s="119"/>
      <c r="CD527" s="119"/>
      <c r="CN527" s="119"/>
      <c r="CX527" s="119"/>
      <c r="DH527" s="119"/>
      <c r="DR527" s="119"/>
      <c r="EB527" s="119"/>
      <c r="EL527" s="119"/>
      <c r="EV527" s="119"/>
      <c r="FF527" s="119"/>
      <c r="FP527" s="119"/>
      <c r="FZ527" s="119"/>
      <c r="GJ527" s="119"/>
      <c r="GT527" s="119"/>
      <c r="HD527" s="119"/>
      <c r="HN527" s="119"/>
      <c r="HX527" s="119"/>
    </row>
    <row xmlns:x14ac="http://schemas.microsoft.com/office/spreadsheetml/2009/9/ac" r="528" s="3" customFormat="true" x14ac:dyDescent="0.25">
      <c r="A528" s="368"/>
      <c r="B528" s="119"/>
      <c r="L528" s="119"/>
      <c r="V528" s="119"/>
      <c r="AF528" s="119"/>
      <c r="AP528" s="119"/>
      <c r="AZ528" s="119"/>
      <c r="BJ528" s="119"/>
      <c r="BT528" s="119"/>
      <c r="CD528" s="119"/>
      <c r="CN528" s="119"/>
      <c r="CX528" s="119"/>
      <c r="DH528" s="119"/>
      <c r="DR528" s="119"/>
      <c r="EB528" s="119"/>
      <c r="EL528" s="119"/>
      <c r="EV528" s="119"/>
      <c r="FF528" s="119"/>
      <c r="FP528" s="119"/>
      <c r="FZ528" s="119"/>
      <c r="GJ528" s="119"/>
      <c r="GT528" s="119"/>
      <c r="HD528" s="119"/>
      <c r="HN528" s="119"/>
      <c r="HX528" s="119"/>
    </row>
    <row xmlns:x14ac="http://schemas.microsoft.com/office/spreadsheetml/2009/9/ac" r="529" s="3" customFormat="true" x14ac:dyDescent="0.25">
      <c r="A529" s="368"/>
      <c r="B529" s="119"/>
      <c r="L529" s="119"/>
      <c r="V529" s="119"/>
      <c r="AF529" s="119"/>
      <c r="AP529" s="119"/>
      <c r="AZ529" s="119"/>
      <c r="BJ529" s="119"/>
      <c r="BT529" s="119"/>
      <c r="CD529" s="119"/>
      <c r="CN529" s="119"/>
      <c r="CX529" s="119"/>
      <c r="DH529" s="119"/>
      <c r="DR529" s="119"/>
      <c r="EB529" s="119"/>
      <c r="EL529" s="119"/>
      <c r="EV529" s="119"/>
      <c r="FF529" s="119"/>
      <c r="FP529" s="119"/>
      <c r="FZ529" s="119"/>
      <c r="GJ529" s="119"/>
      <c r="GT529" s="119"/>
      <c r="HD529" s="119"/>
      <c r="HN529" s="119"/>
      <c r="HX529" s="119"/>
    </row>
    <row xmlns:x14ac="http://schemas.microsoft.com/office/spreadsheetml/2009/9/ac" r="530" s="3" customFormat="true" x14ac:dyDescent="0.25">
      <c r="A530" s="368"/>
      <c r="B530" s="119"/>
      <c r="L530" s="119"/>
      <c r="V530" s="119"/>
      <c r="AF530" s="119"/>
      <c r="AP530" s="119"/>
      <c r="AZ530" s="119"/>
      <c r="BJ530" s="119"/>
      <c r="BT530" s="119"/>
      <c r="CD530" s="119"/>
      <c r="CN530" s="119"/>
      <c r="CX530" s="119"/>
      <c r="DH530" s="119"/>
      <c r="DR530" s="119"/>
      <c r="EB530" s="119"/>
      <c r="EL530" s="119"/>
      <c r="EV530" s="119"/>
      <c r="FF530" s="119"/>
      <c r="FP530" s="119"/>
      <c r="FZ530" s="119"/>
      <c r="GJ530" s="119"/>
      <c r="GT530" s="119"/>
      <c r="HD530" s="119"/>
      <c r="HN530" s="119"/>
      <c r="HX530" s="119"/>
    </row>
    <row xmlns:x14ac="http://schemas.microsoft.com/office/spreadsheetml/2009/9/ac" r="531" s="3" customFormat="true" x14ac:dyDescent="0.25">
      <c r="A531" s="368"/>
      <c r="B531" s="119"/>
      <c r="L531" s="119"/>
      <c r="V531" s="119"/>
      <c r="AF531" s="119"/>
      <c r="AP531" s="119"/>
      <c r="AZ531" s="119"/>
      <c r="BJ531" s="119"/>
      <c r="BT531" s="119"/>
      <c r="CD531" s="119"/>
      <c r="CN531" s="119"/>
      <c r="CX531" s="119"/>
      <c r="DH531" s="119"/>
      <c r="DR531" s="119"/>
      <c r="EB531" s="119"/>
      <c r="EL531" s="119"/>
      <c r="EV531" s="119"/>
      <c r="FF531" s="119"/>
      <c r="FP531" s="119"/>
      <c r="FZ531" s="119"/>
      <c r="GJ531" s="119"/>
      <c r="GT531" s="119"/>
      <c r="HD531" s="119"/>
      <c r="HN531" s="119"/>
      <c r="HX531" s="119"/>
    </row>
    <row xmlns:x14ac="http://schemas.microsoft.com/office/spreadsheetml/2009/9/ac" r="532" s="3" customFormat="true" x14ac:dyDescent="0.25">
      <c r="A532" s="368"/>
      <c r="B532" s="119"/>
      <c r="L532" s="119"/>
      <c r="V532" s="119"/>
      <c r="AF532" s="119"/>
      <c r="AP532" s="119"/>
      <c r="AZ532" s="119"/>
      <c r="BJ532" s="119"/>
      <c r="BT532" s="119"/>
      <c r="CD532" s="119"/>
      <c r="CN532" s="119"/>
      <c r="CX532" s="119"/>
      <c r="DH532" s="119"/>
      <c r="DR532" s="119"/>
      <c r="EB532" s="119"/>
      <c r="EL532" s="119"/>
      <c r="EV532" s="119"/>
      <c r="FF532" s="119"/>
      <c r="FP532" s="119"/>
      <c r="FZ532" s="119"/>
      <c r="GJ532" s="119"/>
      <c r="GT532" s="119"/>
      <c r="HD532" s="119"/>
      <c r="HN532" s="119"/>
      <c r="HX532" s="119"/>
    </row>
    <row xmlns:x14ac="http://schemas.microsoft.com/office/spreadsheetml/2009/9/ac" r="533" s="3" customFormat="true" x14ac:dyDescent="0.25">
      <c r="A533" s="368"/>
      <c r="B533" s="119"/>
      <c r="L533" s="119"/>
      <c r="V533" s="119"/>
      <c r="AF533" s="119"/>
      <c r="AP533" s="119"/>
      <c r="AZ533" s="119"/>
      <c r="BJ533" s="119"/>
      <c r="BT533" s="119"/>
      <c r="CD533" s="119"/>
      <c r="CN533" s="119"/>
      <c r="CX533" s="119"/>
      <c r="DH533" s="119"/>
      <c r="DR533" s="119"/>
      <c r="EB533" s="119"/>
      <c r="EL533" s="119"/>
      <c r="EV533" s="119"/>
      <c r="FF533" s="119"/>
      <c r="FP533" s="119"/>
      <c r="FZ533" s="119"/>
      <c r="GJ533" s="119"/>
      <c r="GT533" s="119"/>
      <c r="HD533" s="119"/>
      <c r="HN533" s="119"/>
      <c r="HX533" s="119"/>
    </row>
    <row xmlns:x14ac="http://schemas.microsoft.com/office/spreadsheetml/2009/9/ac" r="534" s="3" customFormat="true" x14ac:dyDescent="0.25">
      <c r="A534" s="368"/>
      <c r="B534" s="119"/>
      <c r="L534" s="119"/>
      <c r="V534" s="119"/>
      <c r="AF534" s="119"/>
      <c r="AP534" s="119"/>
      <c r="AZ534" s="119"/>
      <c r="BJ534" s="119"/>
      <c r="BT534" s="119"/>
      <c r="CD534" s="119"/>
      <c r="CN534" s="119"/>
      <c r="CX534" s="119"/>
      <c r="DH534" s="119"/>
      <c r="DR534" s="119"/>
      <c r="EB534" s="119"/>
      <c r="EL534" s="119"/>
      <c r="EV534" s="119"/>
      <c r="FF534" s="119"/>
      <c r="FP534" s="119"/>
      <c r="FZ534" s="119"/>
      <c r="GJ534" s="119"/>
      <c r="GT534" s="119"/>
      <c r="HD534" s="119"/>
      <c r="HN534" s="119"/>
      <c r="HX534" s="119"/>
    </row>
    <row xmlns:x14ac="http://schemas.microsoft.com/office/spreadsheetml/2009/9/ac" r="535" s="3" customFormat="true" x14ac:dyDescent="0.25">
      <c r="A535" s="368"/>
      <c r="B535" s="119"/>
      <c r="L535" s="119"/>
      <c r="V535" s="119"/>
      <c r="AF535" s="119"/>
      <c r="AP535" s="119"/>
      <c r="AZ535" s="119"/>
      <c r="BJ535" s="119"/>
      <c r="BT535" s="119"/>
      <c r="CD535" s="119"/>
      <c r="CN535" s="119"/>
      <c r="CX535" s="119"/>
      <c r="DH535" s="119"/>
      <c r="DR535" s="119"/>
      <c r="EB535" s="119"/>
      <c r="EL535" s="119"/>
      <c r="EV535" s="119"/>
      <c r="FF535" s="119"/>
      <c r="FP535" s="119"/>
      <c r="FZ535" s="119"/>
      <c r="GJ535" s="119"/>
      <c r="GT535" s="119"/>
      <c r="HD535" s="119"/>
      <c r="HN535" s="119"/>
      <c r="HX535" s="119"/>
    </row>
    <row xmlns:x14ac="http://schemas.microsoft.com/office/spreadsheetml/2009/9/ac" r="536" s="3" customFormat="true" x14ac:dyDescent="0.25">
      <c r="A536" s="368"/>
      <c r="B536" s="119"/>
      <c r="L536" s="119"/>
      <c r="V536" s="119"/>
      <c r="AF536" s="119"/>
      <c r="AP536" s="119"/>
      <c r="AZ536" s="119"/>
      <c r="BJ536" s="119"/>
      <c r="BT536" s="119"/>
      <c r="CD536" s="119"/>
      <c r="CN536" s="119"/>
      <c r="CX536" s="119"/>
      <c r="DH536" s="119"/>
      <c r="DR536" s="119"/>
      <c r="EB536" s="119"/>
      <c r="EL536" s="119"/>
      <c r="EV536" s="119"/>
      <c r="FF536" s="119"/>
      <c r="FP536" s="119"/>
      <c r="FZ536" s="119"/>
      <c r="GJ536" s="119"/>
      <c r="GT536" s="119"/>
      <c r="HD536" s="119"/>
      <c r="HN536" s="119"/>
      <c r="HX536" s="119"/>
    </row>
    <row xmlns:x14ac="http://schemas.microsoft.com/office/spreadsheetml/2009/9/ac" r="537" s="3" customFormat="true" x14ac:dyDescent="0.25">
      <c r="A537" s="368"/>
      <c r="B537" s="119"/>
      <c r="L537" s="119"/>
      <c r="V537" s="119"/>
      <c r="AF537" s="119"/>
      <c r="AP537" s="119"/>
      <c r="AZ537" s="119"/>
      <c r="BJ537" s="119"/>
      <c r="BT537" s="119"/>
      <c r="CD537" s="119"/>
      <c r="CN537" s="119"/>
      <c r="CX537" s="119"/>
      <c r="DH537" s="119"/>
      <c r="DR537" s="119"/>
      <c r="EB537" s="119"/>
      <c r="EL537" s="119"/>
      <c r="EV537" s="119"/>
      <c r="FF537" s="119"/>
      <c r="FP537" s="119"/>
      <c r="FZ537" s="119"/>
      <c r="GJ537" s="119"/>
      <c r="GT537" s="119"/>
      <c r="HD537" s="119"/>
      <c r="HN537" s="119"/>
      <c r="HX537" s="119"/>
    </row>
    <row xmlns:x14ac="http://schemas.microsoft.com/office/spreadsheetml/2009/9/ac" r="538" s="3" customFormat="true" x14ac:dyDescent="0.25">
      <c r="A538" s="368"/>
      <c r="B538" s="119"/>
      <c r="L538" s="119"/>
      <c r="V538" s="119"/>
      <c r="AF538" s="119"/>
      <c r="AP538" s="119"/>
      <c r="AZ538" s="119"/>
      <c r="BJ538" s="119"/>
      <c r="BT538" s="119"/>
      <c r="CD538" s="119"/>
      <c r="CN538" s="119"/>
      <c r="CX538" s="119"/>
      <c r="DH538" s="119"/>
      <c r="DR538" s="119"/>
      <c r="EB538" s="119"/>
      <c r="EL538" s="119"/>
      <c r="EV538" s="119"/>
      <c r="FF538" s="119"/>
      <c r="FP538" s="119"/>
      <c r="FZ538" s="119"/>
      <c r="GJ538" s="119"/>
      <c r="GT538" s="119"/>
      <c r="HD538" s="119"/>
      <c r="HN538" s="119"/>
      <c r="HX538" s="119"/>
    </row>
    <row xmlns:x14ac="http://schemas.microsoft.com/office/spreadsheetml/2009/9/ac" r="539" s="3" customFormat="true" x14ac:dyDescent="0.25">
      <c r="A539" s="368"/>
      <c r="B539" s="119"/>
      <c r="L539" s="119"/>
      <c r="V539" s="119"/>
      <c r="AF539" s="119"/>
      <c r="AP539" s="119"/>
      <c r="AZ539" s="119"/>
      <c r="BJ539" s="119"/>
      <c r="BT539" s="119"/>
      <c r="CD539" s="119"/>
      <c r="CN539" s="119"/>
      <c r="CX539" s="119"/>
      <c r="DH539" s="119"/>
      <c r="DR539" s="119"/>
      <c r="EB539" s="119"/>
      <c r="EL539" s="119"/>
      <c r="EV539" s="119"/>
      <c r="FF539" s="119"/>
      <c r="FP539" s="119"/>
      <c r="FZ539" s="119"/>
      <c r="GJ539" s="119"/>
      <c r="GT539" s="119"/>
      <c r="HD539" s="119"/>
      <c r="HN539" s="119"/>
      <c r="HX539" s="119"/>
    </row>
    <row xmlns:x14ac="http://schemas.microsoft.com/office/spreadsheetml/2009/9/ac" r="540" s="3" customFormat="true" x14ac:dyDescent="0.25">
      <c r="A540" s="368"/>
      <c r="B540" s="119"/>
      <c r="L540" s="119"/>
      <c r="V540" s="119"/>
      <c r="AF540" s="119"/>
      <c r="AP540" s="119"/>
      <c r="AZ540" s="119"/>
      <c r="BJ540" s="119"/>
      <c r="BT540" s="119"/>
      <c r="CD540" s="119"/>
      <c r="CN540" s="119"/>
      <c r="CX540" s="119"/>
      <c r="DH540" s="119"/>
      <c r="DR540" s="119"/>
      <c r="EB540" s="119"/>
      <c r="EL540" s="119"/>
      <c r="EV540" s="119"/>
      <c r="FF540" s="119"/>
      <c r="FP540" s="119"/>
      <c r="FZ540" s="119"/>
      <c r="GJ540" s="119"/>
      <c r="GT540" s="119"/>
      <c r="HD540" s="119"/>
      <c r="HN540" s="119"/>
      <c r="HX540" s="119"/>
    </row>
    <row xmlns:x14ac="http://schemas.microsoft.com/office/spreadsheetml/2009/9/ac" r="541" s="3" customFormat="true" x14ac:dyDescent="0.25">
      <c r="A541" s="368"/>
      <c r="B541" s="119"/>
      <c r="L541" s="119"/>
      <c r="V541" s="119"/>
      <c r="AF541" s="119"/>
      <c r="AP541" s="119"/>
      <c r="AZ541" s="119"/>
      <c r="BJ541" s="119"/>
      <c r="BT541" s="119"/>
      <c r="CD541" s="119"/>
      <c r="CN541" s="119"/>
      <c r="CX541" s="119"/>
      <c r="DH541" s="119"/>
      <c r="DR541" s="119"/>
      <c r="EB541" s="119"/>
      <c r="EL541" s="119"/>
      <c r="EV541" s="119"/>
      <c r="FF541" s="119"/>
      <c r="FP541" s="119"/>
      <c r="FZ541" s="119"/>
      <c r="GJ541" s="119"/>
      <c r="GT541" s="119"/>
      <c r="HD541" s="119"/>
      <c r="HN541" s="119"/>
      <c r="HX541" s="119"/>
    </row>
    <row xmlns:x14ac="http://schemas.microsoft.com/office/spreadsheetml/2009/9/ac" r="542" s="3" customFormat="true" x14ac:dyDescent="0.25">
      <c r="A542" s="368"/>
      <c r="B542" s="119"/>
      <c r="L542" s="119"/>
      <c r="V542" s="119"/>
      <c r="AF542" s="119"/>
      <c r="AP542" s="119"/>
      <c r="AZ542" s="119"/>
      <c r="BJ542" s="119"/>
      <c r="BT542" s="119"/>
      <c r="CD542" s="119"/>
      <c r="CN542" s="119"/>
      <c r="CX542" s="119"/>
      <c r="DH542" s="119"/>
      <c r="DR542" s="119"/>
      <c r="EB542" s="119"/>
      <c r="EL542" s="119"/>
      <c r="EV542" s="119"/>
      <c r="FF542" s="119"/>
      <c r="FP542" s="119"/>
      <c r="FZ542" s="119"/>
      <c r="GJ542" s="119"/>
      <c r="GT542" s="119"/>
      <c r="HD542" s="119"/>
      <c r="HN542" s="119"/>
      <c r="HX542" s="119"/>
    </row>
    <row xmlns:x14ac="http://schemas.microsoft.com/office/spreadsheetml/2009/9/ac" r="543" s="3" customFormat="true" x14ac:dyDescent="0.25">
      <c r="A543" s="368"/>
      <c r="B543" s="119"/>
      <c r="L543" s="119"/>
      <c r="V543" s="119"/>
      <c r="AF543" s="119"/>
      <c r="AP543" s="119"/>
      <c r="AZ543" s="119"/>
      <c r="BJ543" s="119"/>
      <c r="BT543" s="119"/>
      <c r="CD543" s="119"/>
      <c r="CN543" s="119"/>
      <c r="CX543" s="119"/>
      <c r="DH543" s="119"/>
      <c r="DR543" s="119"/>
      <c r="EB543" s="119"/>
      <c r="EL543" s="119"/>
      <c r="EV543" s="119"/>
      <c r="FF543" s="119"/>
      <c r="FP543" s="119"/>
      <c r="FZ543" s="119"/>
      <c r="GJ543" s="119"/>
      <c r="GT543" s="119"/>
      <c r="HD543" s="119"/>
      <c r="HN543" s="119"/>
      <c r="HX543" s="119"/>
    </row>
    <row xmlns:x14ac="http://schemas.microsoft.com/office/spreadsheetml/2009/9/ac" r="544" s="3" customFormat="true" x14ac:dyDescent="0.25">
      <c r="A544" s="368"/>
      <c r="B544" s="119"/>
      <c r="L544" s="119"/>
      <c r="V544" s="119"/>
      <c r="AF544" s="119"/>
      <c r="AP544" s="119"/>
      <c r="AZ544" s="119"/>
      <c r="BJ544" s="119"/>
      <c r="BT544" s="119"/>
      <c r="CD544" s="119"/>
      <c r="CN544" s="119"/>
      <c r="CX544" s="119"/>
      <c r="DH544" s="119"/>
      <c r="DR544" s="119"/>
      <c r="EB544" s="119"/>
      <c r="EL544" s="119"/>
      <c r="EV544" s="119"/>
      <c r="FF544" s="119"/>
      <c r="FP544" s="119"/>
      <c r="FZ544" s="119"/>
      <c r="GJ544" s="119"/>
      <c r="GT544" s="119"/>
      <c r="HD544" s="119"/>
      <c r="HN544" s="119"/>
      <c r="HX544" s="119"/>
    </row>
    <row xmlns:x14ac="http://schemas.microsoft.com/office/spreadsheetml/2009/9/ac" r="545" s="3" customFormat="true" x14ac:dyDescent="0.25">
      <c r="A545" s="368"/>
      <c r="B545" s="119"/>
      <c r="L545" s="119"/>
      <c r="V545" s="119"/>
      <c r="AF545" s="119"/>
      <c r="AP545" s="119"/>
      <c r="AZ545" s="119"/>
      <c r="BJ545" s="119"/>
      <c r="BT545" s="119"/>
      <c r="CD545" s="119"/>
      <c r="CN545" s="119"/>
      <c r="CX545" s="119"/>
      <c r="DH545" s="119"/>
      <c r="DR545" s="119"/>
      <c r="EB545" s="119"/>
      <c r="EL545" s="119"/>
      <c r="EV545" s="119"/>
      <c r="FF545" s="119"/>
      <c r="FP545" s="119"/>
      <c r="FZ545" s="119"/>
      <c r="GJ545" s="119"/>
      <c r="GT545" s="119"/>
      <c r="HD545" s="119"/>
      <c r="HN545" s="119"/>
      <c r="HX545" s="119"/>
    </row>
    <row xmlns:x14ac="http://schemas.microsoft.com/office/spreadsheetml/2009/9/ac" r="546" s="3" customFormat="true" x14ac:dyDescent="0.25">
      <c r="A546" s="368"/>
      <c r="B546" s="119"/>
      <c r="L546" s="119"/>
      <c r="V546" s="119"/>
      <c r="AF546" s="119"/>
      <c r="AP546" s="119"/>
      <c r="AZ546" s="119"/>
      <c r="BJ546" s="119"/>
      <c r="BT546" s="119"/>
      <c r="CD546" s="119"/>
      <c r="CN546" s="119"/>
      <c r="CX546" s="119"/>
      <c r="DH546" s="119"/>
      <c r="DR546" s="119"/>
      <c r="EB546" s="119"/>
      <c r="EL546" s="119"/>
      <c r="EV546" s="119"/>
      <c r="FF546" s="119"/>
      <c r="FP546" s="119"/>
      <c r="FZ546" s="119"/>
      <c r="GJ546" s="119"/>
      <c r="GT546" s="119"/>
      <c r="HD546" s="119"/>
      <c r="HN546" s="119"/>
      <c r="HX546" s="119"/>
    </row>
    <row xmlns:x14ac="http://schemas.microsoft.com/office/spreadsheetml/2009/9/ac" r="547" s="3" customFormat="true" x14ac:dyDescent="0.25">
      <c r="A547" s="368"/>
      <c r="B547" s="119"/>
      <c r="L547" s="119"/>
      <c r="V547" s="119"/>
      <c r="AF547" s="119"/>
      <c r="AP547" s="119"/>
      <c r="AZ547" s="119"/>
      <c r="BJ547" s="119"/>
      <c r="BT547" s="119"/>
      <c r="CD547" s="119"/>
      <c r="CN547" s="119"/>
      <c r="CX547" s="119"/>
      <c r="DH547" s="119"/>
      <c r="DR547" s="119"/>
      <c r="EB547" s="119"/>
      <c r="EL547" s="119"/>
      <c r="EV547" s="119"/>
      <c r="FF547" s="119"/>
      <c r="FP547" s="119"/>
      <c r="FZ547" s="119"/>
      <c r="GJ547" s="119"/>
      <c r="GT547" s="119"/>
      <c r="HD547" s="119"/>
      <c r="HN547" s="119"/>
      <c r="HX547" s="119"/>
    </row>
    <row xmlns:x14ac="http://schemas.microsoft.com/office/spreadsheetml/2009/9/ac" r="548" s="3" customFormat="true" x14ac:dyDescent="0.25">
      <c r="A548" s="368"/>
      <c r="B548" s="119"/>
      <c r="L548" s="119"/>
      <c r="V548" s="119"/>
      <c r="AF548" s="119"/>
      <c r="AP548" s="119"/>
      <c r="AZ548" s="119"/>
      <c r="BJ548" s="119"/>
      <c r="BT548" s="119"/>
      <c r="CD548" s="119"/>
      <c r="CN548" s="119"/>
      <c r="CX548" s="119"/>
      <c r="DH548" s="119"/>
      <c r="DR548" s="119"/>
      <c r="EB548" s="119"/>
      <c r="EL548" s="119"/>
      <c r="EV548" s="119"/>
      <c r="FF548" s="119"/>
      <c r="FP548" s="119"/>
      <c r="FZ548" s="119"/>
      <c r="GJ548" s="119"/>
      <c r="GT548" s="119"/>
      <c r="HD548" s="119"/>
      <c r="HN548" s="119"/>
      <c r="HX548" s="119"/>
    </row>
    <row xmlns:x14ac="http://schemas.microsoft.com/office/spreadsheetml/2009/9/ac" r="549" s="3" customFormat="true" x14ac:dyDescent="0.25">
      <c r="A549" s="368"/>
      <c r="B549" s="119"/>
      <c r="L549" s="119"/>
      <c r="V549" s="119"/>
      <c r="AF549" s="119"/>
      <c r="AP549" s="119"/>
      <c r="AZ549" s="119"/>
      <c r="BJ549" s="119"/>
      <c r="BT549" s="119"/>
      <c r="CD549" s="119"/>
      <c r="CN549" s="119"/>
      <c r="CX549" s="119"/>
      <c r="DH549" s="119"/>
      <c r="DR549" s="119"/>
      <c r="EB549" s="119"/>
      <c r="EL549" s="119"/>
      <c r="EV549" s="119"/>
      <c r="FF549" s="119"/>
      <c r="FP549" s="119"/>
      <c r="FZ549" s="119"/>
      <c r="GJ549" s="119"/>
      <c r="GT549" s="119"/>
      <c r="HD549" s="119"/>
      <c r="HN549" s="119"/>
      <c r="HX549" s="119"/>
    </row>
    <row xmlns:x14ac="http://schemas.microsoft.com/office/spreadsheetml/2009/9/ac" r="550" s="3" customFormat="true" x14ac:dyDescent="0.25">
      <c r="A550" s="368"/>
      <c r="B550" s="119"/>
      <c r="L550" s="119"/>
      <c r="V550" s="119"/>
      <c r="AF550" s="119"/>
      <c r="AP550" s="119"/>
      <c r="AZ550" s="119"/>
      <c r="BJ550" s="119"/>
      <c r="BT550" s="119"/>
      <c r="CD550" s="119"/>
      <c r="CN550" s="119"/>
      <c r="CX550" s="119"/>
      <c r="DH550" s="119"/>
      <c r="DR550" s="119"/>
      <c r="EB550" s="119"/>
      <c r="EL550" s="119"/>
      <c r="EV550" s="119"/>
      <c r="FF550" s="119"/>
      <c r="FP550" s="119"/>
      <c r="FZ550" s="119"/>
      <c r="GJ550" s="119"/>
      <c r="GT550" s="119"/>
      <c r="HD550" s="119"/>
      <c r="HN550" s="119"/>
      <c r="HX550" s="119"/>
    </row>
    <row xmlns:x14ac="http://schemas.microsoft.com/office/spreadsheetml/2009/9/ac" r="551" s="3" customFormat="true" x14ac:dyDescent="0.25">
      <c r="A551" s="368"/>
      <c r="B551" s="119"/>
      <c r="L551" s="119"/>
      <c r="V551" s="119"/>
      <c r="AF551" s="119"/>
      <c r="AP551" s="119"/>
      <c r="AZ551" s="119"/>
      <c r="BJ551" s="119"/>
      <c r="BT551" s="119"/>
      <c r="CD551" s="119"/>
      <c r="CN551" s="119"/>
      <c r="CX551" s="119"/>
      <c r="DH551" s="119"/>
      <c r="DR551" s="119"/>
      <c r="EB551" s="119"/>
      <c r="EL551" s="119"/>
      <c r="EV551" s="119"/>
      <c r="FF551" s="119"/>
      <c r="FP551" s="119"/>
      <c r="FZ551" s="119"/>
      <c r="GJ551" s="119"/>
      <c r="GT551" s="119"/>
      <c r="HD551" s="119"/>
      <c r="HN551" s="119"/>
      <c r="HX551" s="119"/>
    </row>
    <row xmlns:x14ac="http://schemas.microsoft.com/office/spreadsheetml/2009/9/ac" r="552" s="3" customFormat="true" x14ac:dyDescent="0.25">
      <c r="A552" s="368"/>
      <c r="B552" s="119"/>
      <c r="L552" s="119"/>
      <c r="V552" s="119"/>
      <c r="AF552" s="119"/>
      <c r="AP552" s="119"/>
      <c r="AZ552" s="119"/>
      <c r="BJ552" s="119"/>
      <c r="BT552" s="119"/>
      <c r="CD552" s="119"/>
      <c r="CN552" s="119"/>
      <c r="CX552" s="119"/>
      <c r="DH552" s="119"/>
      <c r="DR552" s="119"/>
      <c r="EB552" s="119"/>
      <c r="EL552" s="119"/>
      <c r="EV552" s="119"/>
      <c r="FF552" s="119"/>
      <c r="FP552" s="119"/>
      <c r="FZ552" s="119"/>
      <c r="GJ552" s="119"/>
      <c r="GT552" s="119"/>
      <c r="HD552" s="119"/>
      <c r="HN552" s="119"/>
      <c r="HX552" s="119"/>
    </row>
    <row xmlns:x14ac="http://schemas.microsoft.com/office/spreadsheetml/2009/9/ac" r="553" s="3" customFormat="true" x14ac:dyDescent="0.25">
      <c r="A553" s="368"/>
      <c r="B553" s="119"/>
      <c r="L553" s="119"/>
      <c r="V553" s="119"/>
      <c r="AF553" s="119"/>
      <c r="AP553" s="119"/>
      <c r="AZ553" s="119"/>
      <c r="BJ553" s="119"/>
      <c r="BT553" s="119"/>
      <c r="CD553" s="119"/>
      <c r="CN553" s="119"/>
      <c r="CX553" s="119"/>
      <c r="DH553" s="119"/>
      <c r="DR553" s="119"/>
      <c r="EB553" s="119"/>
      <c r="EL553" s="119"/>
      <c r="EV553" s="119"/>
      <c r="FF553" s="119"/>
      <c r="FP553" s="119"/>
      <c r="FZ553" s="119"/>
      <c r="GJ553" s="119"/>
      <c r="GT553" s="119"/>
      <c r="HD553" s="119"/>
      <c r="HN553" s="119"/>
      <c r="HX553" s="119"/>
    </row>
    <row xmlns:x14ac="http://schemas.microsoft.com/office/spreadsheetml/2009/9/ac" r="554" s="3" customFormat="true" x14ac:dyDescent="0.25">
      <c r="A554" s="368"/>
      <c r="B554" s="119"/>
      <c r="L554" s="119"/>
      <c r="V554" s="119"/>
      <c r="AF554" s="119"/>
      <c r="AP554" s="119"/>
      <c r="AZ554" s="119"/>
      <c r="BJ554" s="119"/>
      <c r="BT554" s="119"/>
      <c r="CD554" s="119"/>
      <c r="CN554" s="119"/>
      <c r="CX554" s="119"/>
      <c r="DH554" s="119"/>
      <c r="DR554" s="119"/>
      <c r="EB554" s="119"/>
      <c r="EL554" s="119"/>
      <c r="EV554" s="119"/>
      <c r="FF554" s="119"/>
      <c r="FP554" s="119"/>
      <c r="FZ554" s="119"/>
      <c r="GJ554" s="119"/>
      <c r="GT554" s="119"/>
      <c r="HD554" s="119"/>
      <c r="HN554" s="119"/>
      <c r="HX554" s="119"/>
    </row>
    <row xmlns:x14ac="http://schemas.microsoft.com/office/spreadsheetml/2009/9/ac" r="555" s="3" customFormat="true" x14ac:dyDescent="0.25">
      <c r="A555" s="368"/>
      <c r="B555" s="119"/>
      <c r="L555" s="119"/>
      <c r="V555" s="119"/>
      <c r="AF555" s="119"/>
      <c r="AP555" s="119"/>
      <c r="AZ555" s="119"/>
      <c r="BJ555" s="119"/>
      <c r="BT555" s="119"/>
      <c r="CD555" s="119"/>
      <c r="CN555" s="119"/>
      <c r="CX555" s="119"/>
      <c r="DH555" s="119"/>
      <c r="DR555" s="119"/>
      <c r="EB555" s="119"/>
      <c r="EL555" s="119"/>
      <c r="EV555" s="119"/>
      <c r="FF555" s="119"/>
      <c r="FP555" s="119"/>
      <c r="FZ555" s="119"/>
      <c r="GJ555" s="119"/>
      <c r="GT555" s="119"/>
      <c r="HD555" s="119"/>
      <c r="HN555" s="119"/>
      <c r="HX555" s="119"/>
    </row>
    <row xmlns:x14ac="http://schemas.microsoft.com/office/spreadsheetml/2009/9/ac" r="556" s="3" customFormat="true" x14ac:dyDescent="0.25">
      <c r="A556" s="368"/>
      <c r="B556" s="119"/>
      <c r="L556" s="119"/>
      <c r="V556" s="119"/>
      <c r="AF556" s="119"/>
      <c r="AP556" s="119"/>
      <c r="AZ556" s="119"/>
      <c r="BJ556" s="119"/>
      <c r="BT556" s="119"/>
      <c r="CD556" s="119"/>
      <c r="CN556" s="119"/>
      <c r="CX556" s="119"/>
      <c r="DH556" s="119"/>
      <c r="DR556" s="119"/>
      <c r="EB556" s="119"/>
      <c r="EL556" s="119"/>
      <c r="EV556" s="119"/>
      <c r="FF556" s="119"/>
      <c r="FP556" s="119"/>
      <c r="FZ556" s="119"/>
      <c r="GJ556" s="119"/>
      <c r="GT556" s="119"/>
      <c r="HD556" s="119"/>
      <c r="HN556" s="119"/>
      <c r="HX556" s="119"/>
    </row>
    <row xmlns:x14ac="http://schemas.microsoft.com/office/spreadsheetml/2009/9/ac" r="557" s="3" customFormat="true" x14ac:dyDescent="0.25">
      <c r="A557" s="368"/>
      <c r="B557" s="119"/>
      <c r="L557" s="119"/>
      <c r="V557" s="119"/>
      <c r="AF557" s="119"/>
      <c r="AP557" s="119"/>
      <c r="AZ557" s="119"/>
      <c r="BJ557" s="119"/>
      <c r="BT557" s="119"/>
      <c r="CD557" s="119"/>
      <c r="CN557" s="119"/>
      <c r="CX557" s="119"/>
      <c r="DH557" s="119"/>
      <c r="DR557" s="119"/>
      <c r="EB557" s="119"/>
      <c r="EL557" s="119"/>
      <c r="EV557" s="119"/>
      <c r="FF557" s="119"/>
      <c r="FP557" s="119"/>
      <c r="FZ557" s="119"/>
      <c r="GJ557" s="119"/>
      <c r="GT557" s="119"/>
      <c r="HD557" s="119"/>
      <c r="HN557" s="119"/>
      <c r="HX557" s="119"/>
    </row>
    <row xmlns:x14ac="http://schemas.microsoft.com/office/spreadsheetml/2009/9/ac" r="558" s="3" customFormat="true" x14ac:dyDescent="0.25">
      <c r="A558" s="368"/>
      <c r="B558" s="119"/>
      <c r="L558" s="119"/>
      <c r="V558" s="119"/>
      <c r="AF558" s="119"/>
      <c r="AP558" s="119"/>
      <c r="AZ558" s="119"/>
      <c r="BJ558" s="119"/>
      <c r="BT558" s="119"/>
      <c r="CD558" s="119"/>
      <c r="CN558" s="119"/>
      <c r="CX558" s="119"/>
      <c r="DH558" s="119"/>
      <c r="DR558" s="119"/>
      <c r="EB558" s="119"/>
      <c r="EL558" s="119"/>
      <c r="EV558" s="119"/>
      <c r="FF558" s="119"/>
      <c r="FP558" s="119"/>
      <c r="FZ558" s="119"/>
      <c r="GJ558" s="119"/>
      <c r="GT558" s="119"/>
      <c r="HD558" s="119"/>
      <c r="HN558" s="119"/>
      <c r="HX558" s="119"/>
    </row>
    <row xmlns:x14ac="http://schemas.microsoft.com/office/spreadsheetml/2009/9/ac" r="559" s="3" customFormat="true" x14ac:dyDescent="0.25">
      <c r="A559" s="368"/>
      <c r="B559" s="119"/>
      <c r="L559" s="119"/>
      <c r="V559" s="119"/>
      <c r="AF559" s="119"/>
      <c r="AP559" s="119"/>
      <c r="AZ559" s="119"/>
      <c r="BJ559" s="119"/>
      <c r="BT559" s="119"/>
      <c r="CD559" s="119"/>
      <c r="CN559" s="119"/>
      <c r="CX559" s="119"/>
      <c r="DH559" s="119"/>
      <c r="DR559" s="119"/>
      <c r="EB559" s="119"/>
      <c r="EL559" s="119"/>
      <c r="EV559" s="119"/>
      <c r="FF559" s="119"/>
      <c r="FP559" s="119"/>
      <c r="FZ559" s="119"/>
      <c r="GJ559" s="119"/>
      <c r="GT559" s="119"/>
      <c r="HD559" s="119"/>
      <c r="HN559" s="119"/>
      <c r="HX559" s="119"/>
    </row>
    <row xmlns:x14ac="http://schemas.microsoft.com/office/spreadsheetml/2009/9/ac" r="560" s="3" customFormat="true" x14ac:dyDescent="0.25">
      <c r="A560" s="368"/>
      <c r="B560" s="119"/>
      <c r="L560" s="119"/>
      <c r="V560" s="119"/>
      <c r="AF560" s="119"/>
      <c r="AP560" s="119"/>
      <c r="AZ560" s="119"/>
      <c r="BJ560" s="119"/>
      <c r="BT560" s="119"/>
      <c r="CD560" s="119"/>
      <c r="CN560" s="119"/>
      <c r="CX560" s="119"/>
      <c r="DH560" s="119"/>
      <c r="DR560" s="119"/>
      <c r="EB560" s="119"/>
      <c r="EL560" s="119"/>
      <c r="EV560" s="119"/>
      <c r="FF560" s="119"/>
      <c r="FP560" s="119"/>
      <c r="FZ560" s="119"/>
      <c r="GJ560" s="119"/>
      <c r="GT560" s="119"/>
      <c r="HD560" s="119"/>
      <c r="HN560" s="119"/>
      <c r="HX560" s="119"/>
    </row>
    <row xmlns:x14ac="http://schemas.microsoft.com/office/spreadsheetml/2009/9/ac" r="561" s="3" customFormat="true" x14ac:dyDescent="0.25">
      <c r="A561" s="368"/>
      <c r="B561" s="119"/>
      <c r="L561" s="119"/>
      <c r="V561" s="119"/>
      <c r="AF561" s="119"/>
      <c r="AP561" s="119"/>
      <c r="AZ561" s="119"/>
      <c r="BJ561" s="119"/>
      <c r="BT561" s="119"/>
      <c r="CD561" s="119"/>
      <c r="CN561" s="119"/>
      <c r="CX561" s="119"/>
      <c r="DH561" s="119"/>
      <c r="DR561" s="119"/>
      <c r="EB561" s="119"/>
      <c r="EL561" s="119"/>
      <c r="EV561" s="119"/>
      <c r="FF561" s="119"/>
      <c r="FP561" s="119"/>
      <c r="FZ561" s="119"/>
      <c r="GJ561" s="119"/>
      <c r="GT561" s="119"/>
      <c r="HD561" s="119"/>
      <c r="HN561" s="119"/>
      <c r="HX561" s="119"/>
    </row>
    <row xmlns:x14ac="http://schemas.microsoft.com/office/spreadsheetml/2009/9/ac" r="562" s="3" customFormat="true" x14ac:dyDescent="0.25">
      <c r="A562" s="368"/>
      <c r="B562" s="119"/>
      <c r="L562" s="119"/>
      <c r="V562" s="119"/>
      <c r="AF562" s="119"/>
      <c r="AP562" s="119"/>
      <c r="AZ562" s="119"/>
      <c r="BJ562" s="119"/>
      <c r="BT562" s="119"/>
      <c r="CD562" s="119"/>
      <c r="CN562" s="119"/>
      <c r="CX562" s="119"/>
      <c r="DH562" s="119"/>
      <c r="DR562" s="119"/>
      <c r="EB562" s="119"/>
      <c r="EL562" s="119"/>
      <c r="EV562" s="119"/>
      <c r="FF562" s="119"/>
      <c r="FP562" s="119"/>
      <c r="FZ562" s="119"/>
      <c r="GJ562" s="119"/>
      <c r="GT562" s="119"/>
      <c r="HD562" s="119"/>
      <c r="HN562" s="119"/>
      <c r="HX562" s="119"/>
    </row>
    <row xmlns:x14ac="http://schemas.microsoft.com/office/spreadsheetml/2009/9/ac" r="563" s="3" customFormat="true" x14ac:dyDescent="0.25">
      <c r="A563" s="368"/>
      <c r="B563" s="119"/>
      <c r="L563" s="119"/>
      <c r="V563" s="119"/>
      <c r="AF563" s="119"/>
      <c r="AP563" s="119"/>
      <c r="AZ563" s="119"/>
      <c r="BJ563" s="119"/>
      <c r="BT563" s="119"/>
      <c r="CD563" s="119"/>
      <c r="CN563" s="119"/>
      <c r="CX563" s="119"/>
      <c r="DH563" s="119"/>
      <c r="DR563" s="119"/>
      <c r="EB563" s="119"/>
      <c r="EL563" s="119"/>
      <c r="EV563" s="119"/>
      <c r="FF563" s="119"/>
      <c r="FP563" s="119"/>
      <c r="FZ563" s="119"/>
      <c r="GJ563" s="119"/>
      <c r="GT563" s="119"/>
      <c r="HD563" s="119"/>
      <c r="HN563" s="119"/>
      <c r="HX563" s="119"/>
    </row>
    <row xmlns:x14ac="http://schemas.microsoft.com/office/spreadsheetml/2009/9/ac" r="564" s="3" customFormat="true" x14ac:dyDescent="0.25">
      <c r="A564" s="368"/>
      <c r="B564" s="119"/>
      <c r="L564" s="119"/>
      <c r="V564" s="119"/>
      <c r="AF564" s="119"/>
      <c r="AP564" s="119"/>
      <c r="AZ564" s="119"/>
      <c r="BJ564" s="119"/>
      <c r="BT564" s="119"/>
      <c r="CD564" s="119"/>
      <c r="CN564" s="119"/>
      <c r="CX564" s="119"/>
      <c r="DH564" s="119"/>
      <c r="DR564" s="119"/>
      <c r="EB564" s="119"/>
      <c r="EL564" s="119"/>
      <c r="EV564" s="119"/>
      <c r="FF564" s="119"/>
      <c r="FP564" s="119"/>
      <c r="FZ564" s="119"/>
      <c r="GJ564" s="119"/>
      <c r="GT564" s="119"/>
      <c r="HD564" s="119"/>
      <c r="HN564" s="119"/>
      <c r="HX564" s="119"/>
    </row>
    <row xmlns:x14ac="http://schemas.microsoft.com/office/spreadsheetml/2009/9/ac" r="565" s="3" customFormat="true" x14ac:dyDescent="0.25">
      <c r="A565" s="368"/>
      <c r="B565" s="119"/>
      <c r="L565" s="119"/>
      <c r="V565" s="119"/>
      <c r="AF565" s="119"/>
      <c r="AP565" s="119"/>
      <c r="AZ565" s="119"/>
      <c r="BJ565" s="119"/>
      <c r="BT565" s="119"/>
      <c r="CD565" s="119"/>
      <c r="CN565" s="119"/>
      <c r="CX565" s="119"/>
      <c r="DH565" s="119"/>
      <c r="DR565" s="119"/>
      <c r="EB565" s="119"/>
      <c r="EL565" s="119"/>
      <c r="EV565" s="119"/>
      <c r="FF565" s="119"/>
      <c r="FP565" s="119"/>
      <c r="FZ565" s="119"/>
      <c r="GJ565" s="119"/>
      <c r="GT565" s="119"/>
      <c r="HD565" s="119"/>
      <c r="HN565" s="119"/>
      <c r="HX565" s="119"/>
    </row>
    <row xmlns:x14ac="http://schemas.microsoft.com/office/spreadsheetml/2009/9/ac" r="566" s="3" customFormat="true" x14ac:dyDescent="0.25">
      <c r="A566" s="368"/>
      <c r="B566" s="119"/>
      <c r="L566" s="119"/>
      <c r="V566" s="119"/>
      <c r="AF566" s="119"/>
      <c r="AP566" s="119"/>
      <c r="AZ566" s="119"/>
      <c r="BJ566" s="119"/>
      <c r="BT566" s="119"/>
      <c r="CD566" s="119"/>
      <c r="CN566" s="119"/>
      <c r="CX566" s="119"/>
      <c r="DH566" s="119"/>
      <c r="DR566" s="119"/>
      <c r="EB566" s="119"/>
      <c r="EL566" s="119"/>
      <c r="EV566" s="119"/>
      <c r="FF566" s="119"/>
      <c r="FP566" s="119"/>
      <c r="FZ566" s="119"/>
      <c r="GJ566" s="119"/>
      <c r="GT566" s="119"/>
      <c r="HD566" s="119"/>
      <c r="HN566" s="119"/>
      <c r="HX566" s="119"/>
    </row>
    <row xmlns:x14ac="http://schemas.microsoft.com/office/spreadsheetml/2009/9/ac" r="567" s="3" customFormat="true" x14ac:dyDescent="0.25">
      <c r="A567" s="368"/>
      <c r="B567" s="119"/>
      <c r="L567" s="119"/>
      <c r="V567" s="119"/>
      <c r="AF567" s="119"/>
      <c r="AP567" s="119"/>
      <c r="AZ567" s="119"/>
      <c r="BJ567" s="119"/>
      <c r="BT567" s="119"/>
      <c r="CD567" s="119"/>
      <c r="CN567" s="119"/>
      <c r="CX567" s="119"/>
      <c r="DH567" s="119"/>
      <c r="DR567" s="119"/>
      <c r="EB567" s="119"/>
      <c r="EL567" s="119"/>
      <c r="EV567" s="119"/>
      <c r="FF567" s="119"/>
      <c r="FP567" s="119"/>
      <c r="FZ567" s="119"/>
      <c r="GJ567" s="119"/>
      <c r="GT567" s="119"/>
      <c r="HD567" s="119"/>
      <c r="HN567" s="119"/>
      <c r="HX567" s="119"/>
    </row>
    <row xmlns:x14ac="http://schemas.microsoft.com/office/spreadsheetml/2009/9/ac" r="568" s="3" customFormat="true" x14ac:dyDescent="0.25">
      <c r="A568" s="368"/>
      <c r="B568" s="119"/>
      <c r="L568" s="119"/>
      <c r="V568" s="119"/>
      <c r="AF568" s="119"/>
      <c r="AP568" s="119"/>
      <c r="AZ568" s="119"/>
      <c r="BJ568" s="119"/>
      <c r="BT568" s="119"/>
      <c r="CD568" s="119"/>
      <c r="CN568" s="119"/>
      <c r="CX568" s="119"/>
      <c r="DH568" s="119"/>
      <c r="DR568" s="119"/>
      <c r="EB568" s="119"/>
      <c r="EL568" s="119"/>
      <c r="EV568" s="119"/>
      <c r="FF568" s="119"/>
      <c r="FP568" s="119"/>
      <c r="FZ568" s="119"/>
      <c r="GJ568" s="119"/>
      <c r="GT568" s="119"/>
      <c r="HD568" s="119"/>
      <c r="HN568" s="119"/>
      <c r="HX568" s="119"/>
    </row>
    <row xmlns:x14ac="http://schemas.microsoft.com/office/spreadsheetml/2009/9/ac" r="569" s="3" customFormat="true" x14ac:dyDescent="0.25">
      <c r="A569" s="368"/>
      <c r="B569" s="119"/>
      <c r="L569" s="119"/>
      <c r="V569" s="119"/>
      <c r="AF569" s="119"/>
      <c r="AP569" s="119"/>
      <c r="AZ569" s="119"/>
      <c r="BJ569" s="119"/>
      <c r="BT569" s="119"/>
      <c r="CD569" s="119"/>
      <c r="CN569" s="119"/>
      <c r="CX569" s="119"/>
      <c r="DH569" s="119"/>
      <c r="DR569" s="119"/>
      <c r="EB569" s="119"/>
      <c r="EL569" s="119"/>
      <c r="EV569" s="119"/>
      <c r="FF569" s="119"/>
      <c r="FP569" s="119"/>
      <c r="FZ569" s="119"/>
      <c r="GJ569" s="119"/>
      <c r="GT569" s="119"/>
      <c r="HD569" s="119"/>
      <c r="HN569" s="119"/>
      <c r="HX569" s="119"/>
    </row>
    <row xmlns:x14ac="http://schemas.microsoft.com/office/spreadsheetml/2009/9/ac" r="570" s="3" customFormat="true" x14ac:dyDescent="0.25">
      <c r="A570" s="368"/>
      <c r="B570" s="119"/>
      <c r="L570" s="119"/>
      <c r="V570" s="119"/>
      <c r="AF570" s="119"/>
      <c r="AP570" s="119"/>
      <c r="AZ570" s="119"/>
      <c r="BJ570" s="119"/>
      <c r="BT570" s="119"/>
      <c r="CD570" s="119"/>
      <c r="CN570" s="119"/>
      <c r="CX570" s="119"/>
      <c r="DH570" s="119"/>
      <c r="DR570" s="119"/>
      <c r="EB570" s="119"/>
      <c r="EL570" s="119"/>
      <c r="EV570" s="119"/>
      <c r="FF570" s="119"/>
      <c r="FP570" s="119"/>
      <c r="FZ570" s="119"/>
      <c r="GJ570" s="119"/>
      <c r="GT570" s="119"/>
      <c r="HD570" s="119"/>
      <c r="HN570" s="119"/>
      <c r="HX570" s="119"/>
    </row>
    <row xmlns:x14ac="http://schemas.microsoft.com/office/spreadsheetml/2009/9/ac" r="571" s="3" customFormat="true" x14ac:dyDescent="0.25">
      <c r="A571" s="368"/>
      <c r="B571" s="119"/>
      <c r="L571" s="119"/>
      <c r="V571" s="119"/>
      <c r="AF571" s="119"/>
      <c r="AP571" s="119"/>
      <c r="AZ571" s="119"/>
      <c r="BJ571" s="119"/>
      <c r="BT571" s="119"/>
      <c r="CD571" s="119"/>
      <c r="CN571" s="119"/>
      <c r="CX571" s="119"/>
      <c r="DH571" s="119"/>
      <c r="DR571" s="119"/>
      <c r="EB571" s="119"/>
      <c r="EL571" s="119"/>
      <c r="EV571" s="119"/>
      <c r="FF571" s="119"/>
      <c r="FP571" s="119"/>
      <c r="FZ571" s="119"/>
      <c r="GJ571" s="119"/>
      <c r="GT571" s="119"/>
      <c r="HD571" s="119"/>
      <c r="HN571" s="119"/>
      <c r="HX571" s="119"/>
    </row>
    <row xmlns:x14ac="http://schemas.microsoft.com/office/spreadsheetml/2009/9/ac" r="572" s="3" customFormat="true" x14ac:dyDescent="0.25">
      <c r="A572" s="368"/>
      <c r="B572" s="119"/>
      <c r="L572" s="119"/>
      <c r="V572" s="119"/>
      <c r="AF572" s="119"/>
      <c r="AP572" s="119"/>
      <c r="AZ572" s="119"/>
      <c r="BJ572" s="119"/>
      <c r="BT572" s="119"/>
      <c r="CD572" s="119"/>
      <c r="CN572" s="119"/>
      <c r="CX572" s="119"/>
      <c r="DH572" s="119"/>
      <c r="DR572" s="119"/>
      <c r="EB572" s="119"/>
      <c r="EL572" s="119"/>
      <c r="EV572" s="119"/>
      <c r="FF572" s="119"/>
      <c r="FP572" s="119"/>
      <c r="FZ572" s="119"/>
      <c r="GJ572" s="119"/>
      <c r="GT572" s="119"/>
      <c r="HD572" s="119"/>
      <c r="HN572" s="119"/>
      <c r="HX572" s="119"/>
    </row>
    <row xmlns:x14ac="http://schemas.microsoft.com/office/spreadsheetml/2009/9/ac" r="573" s="3" customFormat="true" x14ac:dyDescent="0.25">
      <c r="A573" s="368"/>
      <c r="B573" s="119"/>
      <c r="L573" s="119"/>
      <c r="V573" s="119"/>
      <c r="AF573" s="119"/>
      <c r="AP573" s="119"/>
      <c r="AZ573" s="119"/>
      <c r="BJ573" s="119"/>
      <c r="BT573" s="119"/>
      <c r="CD573" s="119"/>
      <c r="CN573" s="119"/>
      <c r="CX573" s="119"/>
      <c r="DH573" s="119"/>
      <c r="DR573" s="119"/>
      <c r="EB573" s="119"/>
      <c r="EL573" s="119"/>
      <c r="EV573" s="119"/>
      <c r="FF573" s="119"/>
      <c r="FP573" s="119"/>
      <c r="FZ573" s="119"/>
      <c r="GJ573" s="119"/>
      <c r="GT573" s="119"/>
      <c r="HD573" s="119"/>
      <c r="HN573" s="119"/>
      <c r="HX573" s="119"/>
    </row>
    <row xmlns:x14ac="http://schemas.microsoft.com/office/spreadsheetml/2009/9/ac" r="574" s="3" customFormat="true" x14ac:dyDescent="0.25">
      <c r="A574" s="368"/>
      <c r="B574" s="119"/>
      <c r="L574" s="119"/>
      <c r="V574" s="119"/>
      <c r="AF574" s="119"/>
      <c r="AP574" s="119"/>
      <c r="AZ574" s="119"/>
      <c r="BJ574" s="119"/>
      <c r="BT574" s="119"/>
      <c r="CD574" s="119"/>
      <c r="CN574" s="119"/>
      <c r="CX574" s="119"/>
      <c r="DH574" s="119"/>
      <c r="DR574" s="119"/>
      <c r="EB574" s="119"/>
      <c r="EL574" s="119"/>
      <c r="EV574" s="119"/>
      <c r="FF574" s="119"/>
      <c r="FP574" s="119"/>
      <c r="FZ574" s="119"/>
      <c r="GJ574" s="119"/>
      <c r="GT574" s="119"/>
      <c r="HD574" s="119"/>
      <c r="HN574" s="119"/>
      <c r="HX574" s="119"/>
    </row>
    <row xmlns:x14ac="http://schemas.microsoft.com/office/spreadsheetml/2009/9/ac" r="575" s="3" customFormat="true" x14ac:dyDescent="0.25">
      <c r="A575" s="368"/>
      <c r="B575" s="119"/>
      <c r="L575" s="119"/>
      <c r="V575" s="119"/>
      <c r="AF575" s="119"/>
      <c r="AP575" s="119"/>
      <c r="AZ575" s="119"/>
      <c r="BJ575" s="119"/>
      <c r="BT575" s="119"/>
      <c r="CD575" s="119"/>
      <c r="CN575" s="119"/>
      <c r="CX575" s="119"/>
      <c r="DH575" s="119"/>
      <c r="DR575" s="119"/>
      <c r="EB575" s="119"/>
      <c r="EL575" s="119"/>
      <c r="EV575" s="119"/>
      <c r="FF575" s="119"/>
      <c r="FP575" s="119"/>
      <c r="FZ575" s="119"/>
      <c r="GJ575" s="119"/>
      <c r="GT575" s="119"/>
      <c r="HD575" s="119"/>
      <c r="HN575" s="119"/>
      <c r="HX575" s="119"/>
    </row>
    <row xmlns:x14ac="http://schemas.microsoft.com/office/spreadsheetml/2009/9/ac" r="576" s="3" customFormat="true" x14ac:dyDescent="0.25">
      <c r="A576" s="368"/>
      <c r="B576" s="119"/>
      <c r="L576" s="119"/>
      <c r="V576" s="119"/>
      <c r="AF576" s="119"/>
      <c r="AP576" s="119"/>
      <c r="AZ576" s="119"/>
      <c r="BJ576" s="119"/>
      <c r="BT576" s="119"/>
      <c r="CD576" s="119"/>
      <c r="CN576" s="119"/>
      <c r="CX576" s="119"/>
      <c r="DH576" s="119"/>
      <c r="DR576" s="119"/>
      <c r="EB576" s="119"/>
      <c r="EL576" s="119"/>
      <c r="EV576" s="119"/>
      <c r="FF576" s="119"/>
      <c r="FP576" s="119"/>
      <c r="FZ576" s="119"/>
      <c r="GJ576" s="119"/>
      <c r="GT576" s="119"/>
      <c r="HD576" s="119"/>
      <c r="HN576" s="119"/>
      <c r="HX576" s="119"/>
    </row>
    <row xmlns:x14ac="http://schemas.microsoft.com/office/spreadsheetml/2009/9/ac" r="577" s="3" customFormat="true" x14ac:dyDescent="0.25">
      <c r="A577" s="368"/>
      <c r="B577" s="119"/>
      <c r="L577" s="119"/>
      <c r="V577" s="119"/>
      <c r="AF577" s="119"/>
      <c r="AP577" s="119"/>
      <c r="AZ577" s="119"/>
      <c r="BJ577" s="119"/>
      <c r="BT577" s="119"/>
      <c r="CD577" s="119"/>
      <c r="CN577" s="119"/>
      <c r="CX577" s="119"/>
      <c r="DH577" s="119"/>
      <c r="DR577" s="119"/>
      <c r="EB577" s="119"/>
      <c r="EL577" s="119"/>
      <c r="EV577" s="119"/>
      <c r="FF577" s="119"/>
      <c r="FP577" s="119"/>
      <c r="FZ577" s="119"/>
      <c r="GJ577" s="119"/>
      <c r="GT577" s="119"/>
      <c r="HD577" s="119"/>
      <c r="HN577" s="119"/>
      <c r="HX577" s="119"/>
    </row>
    <row xmlns:x14ac="http://schemas.microsoft.com/office/spreadsheetml/2009/9/ac" r="578" s="3" customFormat="true" x14ac:dyDescent="0.25">
      <c r="A578" s="368"/>
      <c r="B578" s="119"/>
      <c r="L578" s="119"/>
      <c r="V578" s="119"/>
      <c r="AF578" s="119"/>
      <c r="AP578" s="119"/>
      <c r="AZ578" s="119"/>
      <c r="BJ578" s="119"/>
      <c r="BT578" s="119"/>
      <c r="CD578" s="119"/>
      <c r="CN578" s="119"/>
      <c r="CX578" s="119"/>
      <c r="DH578" s="119"/>
      <c r="DR578" s="119"/>
      <c r="EB578" s="119"/>
      <c r="EL578" s="119"/>
      <c r="EV578" s="119"/>
      <c r="FF578" s="119"/>
      <c r="FP578" s="119"/>
      <c r="FZ578" s="119"/>
      <c r="GJ578" s="119"/>
      <c r="GT578" s="119"/>
      <c r="HD578" s="119"/>
      <c r="HN578" s="119"/>
      <c r="HX578" s="119"/>
    </row>
    <row xmlns:x14ac="http://schemas.microsoft.com/office/spreadsheetml/2009/9/ac" r="579" s="3" customFormat="true" x14ac:dyDescent="0.25">
      <c r="A579" s="368"/>
      <c r="B579" s="119"/>
      <c r="L579" s="119"/>
      <c r="V579" s="119"/>
      <c r="AF579" s="119"/>
      <c r="AP579" s="119"/>
      <c r="AZ579" s="119"/>
      <c r="BJ579" s="119"/>
      <c r="BT579" s="119"/>
      <c r="CD579" s="119"/>
      <c r="CN579" s="119"/>
      <c r="CX579" s="119"/>
      <c r="DH579" s="119"/>
      <c r="DR579" s="119"/>
      <c r="EB579" s="119"/>
      <c r="EL579" s="119"/>
      <c r="EV579" s="119"/>
      <c r="FF579" s="119"/>
      <c r="FP579" s="119"/>
      <c r="FZ579" s="119"/>
      <c r="GJ579" s="119"/>
      <c r="GT579" s="119"/>
      <c r="HD579" s="119"/>
      <c r="HN579" s="119"/>
      <c r="HX579" s="119"/>
    </row>
    <row xmlns:x14ac="http://schemas.microsoft.com/office/spreadsheetml/2009/9/ac" r="580" s="3" customFormat="true" x14ac:dyDescent="0.25">
      <c r="A580" s="368"/>
      <c r="B580" s="119"/>
      <c r="L580" s="119"/>
      <c r="V580" s="119"/>
      <c r="AF580" s="119"/>
      <c r="AP580" s="119"/>
      <c r="AZ580" s="119"/>
      <c r="BJ580" s="119"/>
      <c r="BT580" s="119"/>
      <c r="CD580" s="119"/>
      <c r="CN580" s="119"/>
      <c r="CX580" s="119"/>
      <c r="DH580" s="119"/>
      <c r="DR580" s="119"/>
      <c r="EB580" s="119"/>
      <c r="EL580" s="119"/>
      <c r="EV580" s="119"/>
      <c r="FF580" s="119"/>
      <c r="FP580" s="119"/>
      <c r="FZ580" s="119"/>
      <c r="GJ580" s="119"/>
      <c r="GT580" s="119"/>
      <c r="HD580" s="119"/>
      <c r="HN580" s="119"/>
      <c r="HX580" s="119"/>
    </row>
    <row xmlns:x14ac="http://schemas.microsoft.com/office/spreadsheetml/2009/9/ac" r="581" s="3" customFormat="true" x14ac:dyDescent="0.25">
      <c r="A581" s="368"/>
      <c r="B581" s="119"/>
      <c r="L581" s="119"/>
      <c r="V581" s="119"/>
      <c r="AF581" s="119"/>
      <c r="AP581" s="119"/>
      <c r="AZ581" s="119"/>
      <c r="BJ581" s="119"/>
      <c r="BT581" s="119"/>
      <c r="CD581" s="119"/>
      <c r="CN581" s="119"/>
      <c r="CX581" s="119"/>
      <c r="DH581" s="119"/>
      <c r="DR581" s="119"/>
      <c r="EB581" s="119"/>
      <c r="EL581" s="119"/>
      <c r="EV581" s="119"/>
      <c r="FF581" s="119"/>
      <c r="FP581" s="119"/>
      <c r="FZ581" s="119"/>
      <c r="GJ581" s="119"/>
      <c r="GT581" s="119"/>
      <c r="HD581" s="119"/>
      <c r="HN581" s="119"/>
      <c r="HX581" s="119"/>
    </row>
    <row xmlns:x14ac="http://schemas.microsoft.com/office/spreadsheetml/2009/9/ac" r="582" s="3" customFormat="true" x14ac:dyDescent="0.25">
      <c r="A582" s="368"/>
      <c r="B582" s="119"/>
      <c r="L582" s="119"/>
      <c r="V582" s="119"/>
      <c r="AF582" s="119"/>
      <c r="AP582" s="119"/>
      <c r="AZ582" s="119"/>
      <c r="BJ582" s="119"/>
      <c r="BT582" s="119"/>
      <c r="CD582" s="119"/>
      <c r="CN582" s="119"/>
      <c r="CX582" s="119"/>
      <c r="DH582" s="119"/>
      <c r="DR582" s="119"/>
      <c r="EB582" s="119"/>
      <c r="EL582" s="119"/>
      <c r="EV582" s="119"/>
      <c r="FF582" s="119"/>
      <c r="FP582" s="119"/>
      <c r="FZ582" s="119"/>
      <c r="GJ582" s="119"/>
      <c r="GT582" s="119"/>
      <c r="HD582" s="119"/>
      <c r="HN582" s="119"/>
      <c r="HX582" s="119"/>
    </row>
    <row xmlns:x14ac="http://schemas.microsoft.com/office/spreadsheetml/2009/9/ac" r="583" s="3" customFormat="true" x14ac:dyDescent="0.25">
      <c r="A583" s="368"/>
      <c r="B583" s="119"/>
      <c r="L583" s="119"/>
      <c r="V583" s="119"/>
      <c r="AF583" s="119"/>
      <c r="AP583" s="119"/>
      <c r="AZ583" s="119"/>
      <c r="BJ583" s="119"/>
      <c r="BT583" s="119"/>
      <c r="CD583" s="119"/>
      <c r="CN583" s="119"/>
      <c r="CX583" s="119"/>
      <c r="DH583" s="119"/>
      <c r="DR583" s="119"/>
      <c r="EB583" s="119"/>
      <c r="EL583" s="119"/>
      <c r="EV583" s="119"/>
      <c r="FF583" s="119"/>
      <c r="FP583" s="119"/>
      <c r="FZ583" s="119"/>
      <c r="GJ583" s="119"/>
      <c r="GT583" s="119"/>
      <c r="HD583" s="119"/>
      <c r="HN583" s="119"/>
      <c r="HX583" s="119"/>
    </row>
    <row xmlns:x14ac="http://schemas.microsoft.com/office/spreadsheetml/2009/9/ac" r="584" s="3" customFormat="true" x14ac:dyDescent="0.25">
      <c r="A584" s="368"/>
      <c r="B584" s="119"/>
      <c r="L584" s="119"/>
      <c r="V584" s="119"/>
      <c r="AF584" s="119"/>
      <c r="AP584" s="119"/>
      <c r="AZ584" s="119"/>
      <c r="BJ584" s="119"/>
      <c r="BT584" s="119"/>
      <c r="CD584" s="119"/>
      <c r="CN584" s="119"/>
      <c r="CX584" s="119"/>
      <c r="DH584" s="119"/>
      <c r="DR584" s="119"/>
      <c r="EB584" s="119"/>
      <c r="EL584" s="119"/>
      <c r="EV584" s="119"/>
      <c r="FF584" s="119"/>
      <c r="FP584" s="119"/>
      <c r="FZ584" s="119"/>
      <c r="GJ584" s="119"/>
      <c r="GT584" s="119"/>
      <c r="HD584" s="119"/>
      <c r="HN584" s="119"/>
      <c r="HX584" s="119"/>
    </row>
    <row xmlns:x14ac="http://schemas.microsoft.com/office/spreadsheetml/2009/9/ac" r="585" s="3" customFormat="true" x14ac:dyDescent="0.25">
      <c r="A585" s="368"/>
      <c r="B585" s="119"/>
      <c r="L585" s="119"/>
      <c r="V585" s="119"/>
      <c r="AF585" s="119"/>
      <c r="AP585" s="119"/>
      <c r="AZ585" s="119"/>
      <c r="BJ585" s="119"/>
      <c r="BT585" s="119"/>
      <c r="CD585" s="119"/>
      <c r="CN585" s="119"/>
      <c r="CX585" s="119"/>
      <c r="DH585" s="119"/>
      <c r="DR585" s="119"/>
      <c r="EB585" s="119"/>
      <c r="EL585" s="119"/>
      <c r="EV585" s="119"/>
      <c r="FF585" s="119"/>
      <c r="FP585" s="119"/>
      <c r="FZ585" s="119"/>
      <c r="GJ585" s="119"/>
      <c r="GT585" s="119"/>
      <c r="HD585" s="119"/>
      <c r="HN585" s="119"/>
      <c r="HX585" s="119"/>
    </row>
    <row xmlns:x14ac="http://schemas.microsoft.com/office/spreadsheetml/2009/9/ac" r="586" s="3" customFormat="true" x14ac:dyDescent="0.25">
      <c r="A586" s="368"/>
      <c r="B586" s="119"/>
      <c r="L586" s="119"/>
      <c r="V586" s="119"/>
      <c r="AF586" s="119"/>
      <c r="AP586" s="119"/>
      <c r="AZ586" s="119"/>
      <c r="BJ586" s="119"/>
      <c r="BT586" s="119"/>
      <c r="CD586" s="119"/>
      <c r="CN586" s="119"/>
      <c r="CX586" s="119"/>
      <c r="DH586" s="119"/>
      <c r="DR586" s="119"/>
      <c r="EB586" s="119"/>
      <c r="EL586" s="119"/>
      <c r="EV586" s="119"/>
      <c r="FF586" s="119"/>
      <c r="FP586" s="119"/>
      <c r="FZ586" s="119"/>
      <c r="GJ586" s="119"/>
      <c r="GT586" s="119"/>
      <c r="HD586" s="119"/>
      <c r="HN586" s="119"/>
      <c r="HX586" s="119"/>
    </row>
    <row xmlns:x14ac="http://schemas.microsoft.com/office/spreadsheetml/2009/9/ac" r="587" s="3" customFormat="true" x14ac:dyDescent="0.25">
      <c r="A587" s="368"/>
      <c r="B587" s="119"/>
      <c r="L587" s="119"/>
      <c r="V587" s="119"/>
      <c r="AF587" s="119"/>
      <c r="AP587" s="119"/>
      <c r="AZ587" s="119"/>
      <c r="BJ587" s="119"/>
      <c r="BT587" s="119"/>
      <c r="CD587" s="119"/>
      <c r="CN587" s="119"/>
      <c r="CX587" s="119"/>
      <c r="DH587" s="119"/>
      <c r="DR587" s="119"/>
      <c r="EB587" s="119"/>
      <c r="EL587" s="119"/>
      <c r="EV587" s="119"/>
      <c r="FF587" s="119"/>
      <c r="FP587" s="119"/>
      <c r="FZ587" s="119"/>
      <c r="GJ587" s="119"/>
      <c r="GT587" s="119"/>
      <c r="HD587" s="119"/>
      <c r="HN587" s="119"/>
      <c r="HX587" s="119"/>
    </row>
    <row xmlns:x14ac="http://schemas.microsoft.com/office/spreadsheetml/2009/9/ac" r="588" s="3" customFormat="true" x14ac:dyDescent="0.25">
      <c r="A588" s="368"/>
      <c r="B588" s="119"/>
      <c r="L588" s="119"/>
      <c r="V588" s="119"/>
      <c r="AF588" s="119"/>
      <c r="AP588" s="119"/>
      <c r="AZ588" s="119"/>
      <c r="BJ588" s="119"/>
      <c r="BT588" s="119"/>
      <c r="CD588" s="119"/>
      <c r="CN588" s="119"/>
      <c r="CX588" s="119"/>
      <c r="DH588" s="119"/>
      <c r="DR588" s="119"/>
      <c r="EB588" s="119"/>
      <c r="EL588" s="119"/>
      <c r="EV588" s="119"/>
      <c r="FF588" s="119"/>
      <c r="FP588" s="119"/>
      <c r="FZ588" s="119"/>
      <c r="GJ588" s="119"/>
      <c r="GT588" s="119"/>
      <c r="HD588" s="119"/>
      <c r="HN588" s="119"/>
      <c r="HX588" s="119"/>
    </row>
    <row xmlns:x14ac="http://schemas.microsoft.com/office/spreadsheetml/2009/9/ac" r="589" s="3" customFormat="true" x14ac:dyDescent="0.25">
      <c r="A589" s="368"/>
      <c r="B589" s="119"/>
      <c r="L589" s="119"/>
      <c r="V589" s="119"/>
      <c r="AF589" s="119"/>
      <c r="AP589" s="119"/>
      <c r="AZ589" s="119"/>
      <c r="BJ589" s="119"/>
      <c r="BT589" s="119"/>
      <c r="CD589" s="119"/>
      <c r="CN589" s="119"/>
      <c r="CX589" s="119"/>
      <c r="DH589" s="119"/>
      <c r="DR589" s="119"/>
      <c r="EB589" s="119"/>
      <c r="EL589" s="119"/>
      <c r="EV589" s="119"/>
      <c r="FF589" s="119"/>
      <c r="FP589" s="119"/>
      <c r="FZ589" s="119"/>
      <c r="GJ589" s="119"/>
      <c r="GT589" s="119"/>
      <c r="HD589" s="119"/>
      <c r="HN589" s="119"/>
      <c r="HX589" s="119"/>
    </row>
    <row xmlns:x14ac="http://schemas.microsoft.com/office/spreadsheetml/2009/9/ac" r="590" s="3" customFormat="true" x14ac:dyDescent="0.25">
      <c r="A590" s="368"/>
      <c r="B590" s="119"/>
      <c r="L590" s="119"/>
      <c r="V590" s="119"/>
      <c r="AF590" s="119"/>
      <c r="AP590" s="119"/>
      <c r="AZ590" s="119"/>
      <c r="BJ590" s="119"/>
      <c r="BT590" s="119"/>
      <c r="CD590" s="119"/>
      <c r="CN590" s="119"/>
      <c r="CX590" s="119"/>
      <c r="DH590" s="119"/>
      <c r="DR590" s="119"/>
      <c r="EB590" s="119"/>
      <c r="EL590" s="119"/>
      <c r="EV590" s="119"/>
      <c r="FF590" s="119"/>
      <c r="FP590" s="119"/>
      <c r="FZ590" s="119"/>
      <c r="GJ590" s="119"/>
      <c r="GT590" s="119"/>
      <c r="HD590" s="119"/>
      <c r="HN590" s="119"/>
      <c r="HX590" s="119"/>
    </row>
    <row xmlns:x14ac="http://schemas.microsoft.com/office/spreadsheetml/2009/9/ac" r="591" s="3" customFormat="true" x14ac:dyDescent="0.25">
      <c r="A591" s="368"/>
      <c r="B591" s="119"/>
      <c r="L591" s="119"/>
      <c r="V591" s="119"/>
      <c r="AF591" s="119"/>
      <c r="AP591" s="119"/>
      <c r="AZ591" s="119"/>
      <c r="BJ591" s="119"/>
      <c r="BT591" s="119"/>
      <c r="CD591" s="119"/>
      <c r="CN591" s="119"/>
      <c r="CX591" s="119"/>
      <c r="DH591" s="119"/>
      <c r="DR591" s="119"/>
      <c r="EB591" s="119"/>
      <c r="EL591" s="119"/>
      <c r="EV591" s="119"/>
      <c r="FF591" s="119"/>
      <c r="FP591" s="119"/>
      <c r="FZ591" s="119"/>
      <c r="GJ591" s="119"/>
      <c r="GT591" s="119"/>
      <c r="HD591" s="119"/>
      <c r="HN591" s="119"/>
      <c r="HX591" s="119"/>
    </row>
    <row xmlns:x14ac="http://schemas.microsoft.com/office/spreadsheetml/2009/9/ac" r="592" s="3" customFormat="true" x14ac:dyDescent="0.25">
      <c r="A592" s="368"/>
      <c r="B592" s="119"/>
      <c r="L592" s="119"/>
      <c r="V592" s="119"/>
      <c r="AF592" s="119"/>
      <c r="AP592" s="119"/>
      <c r="AZ592" s="119"/>
      <c r="BJ592" s="119"/>
      <c r="BT592" s="119"/>
      <c r="CD592" s="119"/>
      <c r="CN592" s="119"/>
      <c r="CX592" s="119"/>
      <c r="DH592" s="119"/>
      <c r="DR592" s="119"/>
      <c r="EB592" s="119"/>
      <c r="EL592" s="119"/>
      <c r="EV592" s="119"/>
      <c r="FF592" s="119"/>
      <c r="FP592" s="119"/>
      <c r="FZ592" s="119"/>
      <c r="GJ592" s="119"/>
      <c r="GT592" s="119"/>
      <c r="HD592" s="119"/>
      <c r="HN592" s="119"/>
      <c r="HX592" s="119"/>
    </row>
    <row xmlns:x14ac="http://schemas.microsoft.com/office/spreadsheetml/2009/9/ac" r="593" s="3" customFormat="true" x14ac:dyDescent="0.25">
      <c r="A593" s="368"/>
      <c r="B593" s="119"/>
      <c r="L593" s="119"/>
      <c r="V593" s="119"/>
      <c r="AF593" s="119"/>
      <c r="AP593" s="119"/>
      <c r="AZ593" s="119"/>
      <c r="BJ593" s="119"/>
      <c r="BT593" s="119"/>
      <c r="CD593" s="119"/>
      <c r="CN593" s="119"/>
      <c r="CX593" s="119"/>
      <c r="DH593" s="119"/>
      <c r="DR593" s="119"/>
      <c r="EB593" s="119"/>
      <c r="EL593" s="119"/>
      <c r="EV593" s="119"/>
      <c r="FF593" s="119"/>
      <c r="FP593" s="119"/>
      <c r="FZ593" s="119"/>
      <c r="GJ593" s="119"/>
      <c r="GT593" s="119"/>
      <c r="HD593" s="119"/>
      <c r="HN593" s="119"/>
      <c r="HX593" s="119"/>
    </row>
    <row xmlns:x14ac="http://schemas.microsoft.com/office/spreadsheetml/2009/9/ac" r="594" s="3" customFormat="true" x14ac:dyDescent="0.25">
      <c r="A594" s="368"/>
      <c r="B594" s="119"/>
      <c r="L594" s="119"/>
      <c r="V594" s="119"/>
      <c r="AF594" s="119"/>
      <c r="AP594" s="119"/>
      <c r="AZ594" s="119"/>
      <c r="BJ594" s="119"/>
      <c r="BT594" s="119"/>
      <c r="CD594" s="119"/>
      <c r="CN594" s="119"/>
      <c r="CX594" s="119"/>
      <c r="DH594" s="119"/>
      <c r="DR594" s="119"/>
      <c r="EB594" s="119"/>
      <c r="EL594" s="119"/>
      <c r="EV594" s="119"/>
      <c r="FF594" s="119"/>
      <c r="FP594" s="119"/>
      <c r="FZ594" s="119"/>
      <c r="GJ594" s="119"/>
      <c r="GT594" s="119"/>
      <c r="HD594" s="119"/>
      <c r="HN594" s="119"/>
      <c r="HX594" s="119"/>
    </row>
    <row xmlns:x14ac="http://schemas.microsoft.com/office/spreadsheetml/2009/9/ac" r="595" s="3" customFormat="true" x14ac:dyDescent="0.25">
      <c r="A595" s="368"/>
      <c r="B595" s="119"/>
      <c r="L595" s="119"/>
      <c r="V595" s="119"/>
      <c r="AF595" s="119"/>
      <c r="AP595" s="119"/>
      <c r="AZ595" s="119"/>
      <c r="BJ595" s="119"/>
      <c r="BT595" s="119"/>
      <c r="CD595" s="119"/>
      <c r="CN595" s="119"/>
      <c r="CX595" s="119"/>
      <c r="DH595" s="119"/>
      <c r="DR595" s="119"/>
      <c r="EB595" s="119"/>
      <c r="EL595" s="119"/>
      <c r="EV595" s="119"/>
      <c r="FF595" s="119"/>
      <c r="FP595" s="119"/>
      <c r="FZ595" s="119"/>
      <c r="GJ595" s="119"/>
      <c r="GT595" s="119"/>
      <c r="HD595" s="119"/>
      <c r="HN595" s="119"/>
      <c r="HX595" s="119"/>
    </row>
    <row xmlns:x14ac="http://schemas.microsoft.com/office/spreadsheetml/2009/9/ac" r="596" s="3" customFormat="true" x14ac:dyDescent="0.25">
      <c r="A596" s="368"/>
      <c r="B596" s="119"/>
      <c r="L596" s="119"/>
      <c r="V596" s="119"/>
      <c r="AF596" s="119"/>
      <c r="AP596" s="119"/>
      <c r="AZ596" s="119"/>
      <c r="BJ596" s="119"/>
      <c r="BT596" s="119"/>
      <c r="CD596" s="119"/>
      <c r="CN596" s="119"/>
      <c r="CX596" s="119"/>
      <c r="DH596" s="119"/>
      <c r="DR596" s="119"/>
      <c r="EB596" s="119"/>
      <c r="EL596" s="119"/>
      <c r="EV596" s="119"/>
      <c r="FF596" s="119"/>
      <c r="FP596" s="119"/>
      <c r="FZ596" s="119"/>
      <c r="GJ596" s="119"/>
      <c r="GT596" s="119"/>
      <c r="HD596" s="119"/>
      <c r="HN596" s="119"/>
      <c r="HX596" s="119"/>
    </row>
    <row xmlns:x14ac="http://schemas.microsoft.com/office/spreadsheetml/2009/9/ac" r="597" s="3" customFormat="true" x14ac:dyDescent="0.25">
      <c r="A597" s="368"/>
      <c r="B597" s="119"/>
      <c r="L597" s="119"/>
      <c r="V597" s="119"/>
      <c r="AF597" s="119"/>
      <c r="AP597" s="119"/>
      <c r="AZ597" s="119"/>
      <c r="BJ597" s="119"/>
      <c r="BT597" s="119"/>
      <c r="CD597" s="119"/>
      <c r="CN597" s="119"/>
      <c r="CX597" s="119"/>
      <c r="DH597" s="119"/>
      <c r="DR597" s="119"/>
      <c r="EB597" s="119"/>
      <c r="EL597" s="119"/>
      <c r="EV597" s="119"/>
      <c r="FF597" s="119"/>
      <c r="FP597" s="119"/>
      <c r="FZ597" s="119"/>
      <c r="GJ597" s="119"/>
      <c r="GT597" s="119"/>
      <c r="HD597" s="119"/>
      <c r="HN597" s="119"/>
      <c r="HX597" s="119"/>
    </row>
    <row xmlns:x14ac="http://schemas.microsoft.com/office/spreadsheetml/2009/9/ac" r="598" s="3" customFormat="true" x14ac:dyDescent="0.25">
      <c r="A598" s="368"/>
      <c r="B598" s="119"/>
      <c r="L598" s="119"/>
      <c r="V598" s="119"/>
      <c r="AF598" s="119"/>
      <c r="AP598" s="119"/>
      <c r="AZ598" s="119"/>
      <c r="BJ598" s="119"/>
      <c r="BT598" s="119"/>
      <c r="CD598" s="119"/>
      <c r="CN598" s="119"/>
      <c r="CX598" s="119"/>
      <c r="DH598" s="119"/>
      <c r="DR598" s="119"/>
      <c r="EB598" s="119"/>
      <c r="EL598" s="119"/>
      <c r="EV598" s="119"/>
      <c r="FF598" s="119"/>
      <c r="FP598" s="119"/>
      <c r="FZ598" s="119"/>
      <c r="GJ598" s="119"/>
      <c r="GT598" s="119"/>
      <c r="HD598" s="119"/>
      <c r="HN598" s="119"/>
      <c r="HX598" s="119"/>
    </row>
    <row xmlns:x14ac="http://schemas.microsoft.com/office/spreadsheetml/2009/9/ac" r="599" s="3" customFormat="true" x14ac:dyDescent="0.25">
      <c r="A599" s="368"/>
      <c r="B599" s="119"/>
      <c r="L599" s="119"/>
      <c r="V599" s="119"/>
      <c r="AF599" s="119"/>
      <c r="AP599" s="119"/>
      <c r="AZ599" s="119"/>
      <c r="BJ599" s="119"/>
      <c r="BT599" s="119"/>
      <c r="CD599" s="119"/>
      <c r="CN599" s="119"/>
      <c r="CX599" s="119"/>
      <c r="DH599" s="119"/>
      <c r="DR599" s="119"/>
      <c r="EB599" s="119"/>
      <c r="EL599" s="119"/>
      <c r="EV599" s="119"/>
      <c r="FF599" s="119"/>
      <c r="FP599" s="119"/>
      <c r="FZ599" s="119"/>
      <c r="GJ599" s="119"/>
      <c r="GT599" s="119"/>
      <c r="HD599" s="119"/>
      <c r="HN599" s="119"/>
      <c r="HX599" s="119"/>
    </row>
    <row xmlns:x14ac="http://schemas.microsoft.com/office/spreadsheetml/2009/9/ac" r="600" s="3" customFormat="true" x14ac:dyDescent="0.25">
      <c r="A600" s="368"/>
      <c r="B600" s="119"/>
      <c r="L600" s="119"/>
      <c r="V600" s="119"/>
      <c r="AF600" s="119"/>
      <c r="AP600" s="119"/>
      <c r="AZ600" s="119"/>
      <c r="BJ600" s="119"/>
      <c r="BT600" s="119"/>
      <c r="CD600" s="119"/>
      <c r="CN600" s="119"/>
      <c r="CX600" s="119"/>
      <c r="DH600" s="119"/>
      <c r="DR600" s="119"/>
      <c r="EB600" s="119"/>
      <c r="EL600" s="119"/>
      <c r="EV600" s="119"/>
      <c r="FF600" s="119"/>
      <c r="FP600" s="119"/>
      <c r="FZ600" s="119"/>
      <c r="GJ600" s="119"/>
      <c r="GT600" s="119"/>
      <c r="HD600" s="119"/>
      <c r="HN600" s="119"/>
      <c r="HX600" s="119"/>
    </row>
    <row xmlns:x14ac="http://schemas.microsoft.com/office/spreadsheetml/2009/9/ac" r="601" s="3" customFormat="true" x14ac:dyDescent="0.25">
      <c r="A601" s="368"/>
      <c r="B601" s="119"/>
      <c r="L601" s="119"/>
      <c r="V601" s="119"/>
      <c r="AF601" s="119"/>
      <c r="AP601" s="119"/>
      <c r="AZ601" s="119"/>
      <c r="BJ601" s="119"/>
      <c r="BT601" s="119"/>
      <c r="CD601" s="119"/>
      <c r="CN601" s="119"/>
      <c r="CX601" s="119"/>
      <c r="DH601" s="119"/>
      <c r="DR601" s="119"/>
      <c r="EB601" s="119"/>
      <c r="EL601" s="119"/>
      <c r="EV601" s="119"/>
      <c r="FF601" s="119"/>
      <c r="FP601" s="119"/>
      <c r="FZ601" s="119"/>
      <c r="GJ601" s="119"/>
      <c r="GT601" s="119"/>
      <c r="HD601" s="119"/>
      <c r="HN601" s="119"/>
      <c r="HX601" s="119"/>
    </row>
    <row xmlns:x14ac="http://schemas.microsoft.com/office/spreadsheetml/2009/9/ac" r="602" s="3" customFormat="true" x14ac:dyDescent="0.25">
      <c r="A602" s="368"/>
      <c r="B602" s="119"/>
      <c r="L602" s="119"/>
      <c r="V602" s="119"/>
      <c r="AF602" s="119"/>
      <c r="AP602" s="119"/>
      <c r="AZ602" s="119"/>
      <c r="BJ602" s="119"/>
      <c r="BT602" s="119"/>
      <c r="CD602" s="119"/>
      <c r="CN602" s="119"/>
      <c r="CX602" s="119"/>
      <c r="DH602" s="119"/>
      <c r="DR602" s="119"/>
      <c r="EB602" s="119"/>
      <c r="EL602" s="119"/>
      <c r="EV602" s="119"/>
      <c r="FF602" s="119"/>
      <c r="FP602" s="119"/>
      <c r="FZ602" s="119"/>
      <c r="GJ602" s="119"/>
      <c r="GT602" s="119"/>
      <c r="HD602" s="119"/>
      <c r="HN602" s="119"/>
      <c r="HX602" s="119"/>
    </row>
    <row xmlns:x14ac="http://schemas.microsoft.com/office/spreadsheetml/2009/9/ac" r="603" s="3" customFormat="true" x14ac:dyDescent="0.25">
      <c r="A603" s="368"/>
      <c r="B603" s="119"/>
      <c r="L603" s="119"/>
      <c r="V603" s="119"/>
      <c r="AF603" s="119"/>
      <c r="AP603" s="119"/>
      <c r="AZ603" s="119"/>
      <c r="BJ603" s="119"/>
      <c r="BT603" s="119"/>
      <c r="CD603" s="119"/>
      <c r="CN603" s="119"/>
      <c r="CX603" s="119"/>
      <c r="DH603" s="119"/>
      <c r="DR603" s="119"/>
      <c r="EB603" s="119"/>
      <c r="EL603" s="119"/>
      <c r="EV603" s="119"/>
      <c r="FF603" s="119"/>
      <c r="FP603" s="119"/>
      <c r="FZ603" s="119"/>
      <c r="GJ603" s="119"/>
      <c r="GT603" s="119"/>
      <c r="HD603" s="119"/>
      <c r="HN603" s="119"/>
      <c r="HX603" s="119"/>
    </row>
    <row xmlns:x14ac="http://schemas.microsoft.com/office/spreadsheetml/2009/9/ac" r="604" s="3" customFormat="true" x14ac:dyDescent="0.25">
      <c r="A604" s="368"/>
      <c r="B604" s="119"/>
      <c r="L604" s="119"/>
      <c r="V604" s="119"/>
      <c r="AF604" s="119"/>
      <c r="AP604" s="119"/>
      <c r="AZ604" s="119"/>
      <c r="BJ604" s="119"/>
      <c r="BT604" s="119"/>
      <c r="CD604" s="119"/>
      <c r="CN604" s="119"/>
      <c r="CX604" s="119"/>
      <c r="DH604" s="119"/>
      <c r="DR604" s="119"/>
      <c r="EB604" s="119"/>
      <c r="EL604" s="119"/>
      <c r="EV604" s="119"/>
      <c r="FF604" s="119"/>
      <c r="FP604" s="119"/>
      <c r="FZ604" s="119"/>
      <c r="GJ604" s="119"/>
      <c r="GT604" s="119"/>
      <c r="HD604" s="119"/>
      <c r="HN604" s="119"/>
      <c r="HX604" s="119"/>
    </row>
    <row xmlns:x14ac="http://schemas.microsoft.com/office/spreadsheetml/2009/9/ac" r="605" s="3" customFormat="true" x14ac:dyDescent="0.25">
      <c r="A605" s="368"/>
      <c r="B605" s="119"/>
      <c r="L605" s="119"/>
      <c r="V605" s="119"/>
      <c r="AF605" s="119"/>
      <c r="AP605" s="119"/>
      <c r="AZ605" s="119"/>
      <c r="BJ605" s="119"/>
      <c r="BT605" s="119"/>
      <c r="CD605" s="119"/>
      <c r="CN605" s="119"/>
      <c r="CX605" s="119"/>
      <c r="DH605" s="119"/>
      <c r="DR605" s="119"/>
      <c r="EB605" s="119"/>
      <c r="EL605" s="119"/>
      <c r="EV605" s="119"/>
      <c r="FF605" s="119"/>
      <c r="FP605" s="119"/>
      <c r="FZ605" s="119"/>
      <c r="GJ605" s="119"/>
      <c r="GT605" s="119"/>
      <c r="HD605" s="119"/>
      <c r="HN605" s="119"/>
      <c r="HX605" s="119"/>
    </row>
    <row xmlns:x14ac="http://schemas.microsoft.com/office/spreadsheetml/2009/9/ac" r="606" s="3" customFormat="true" x14ac:dyDescent="0.25">
      <c r="A606" s="368"/>
      <c r="B606" s="119"/>
      <c r="L606" s="119"/>
      <c r="V606" s="119"/>
      <c r="AF606" s="119"/>
      <c r="AP606" s="119"/>
      <c r="AZ606" s="119"/>
      <c r="BJ606" s="119"/>
      <c r="BT606" s="119"/>
      <c r="CD606" s="119"/>
      <c r="CN606" s="119"/>
      <c r="CX606" s="119"/>
      <c r="DH606" s="119"/>
      <c r="DR606" s="119"/>
      <c r="EB606" s="119"/>
      <c r="EL606" s="119"/>
      <c r="EV606" s="119"/>
      <c r="FF606" s="119"/>
      <c r="FP606" s="119"/>
      <c r="FZ606" s="119"/>
      <c r="GJ606" s="119"/>
      <c r="GT606" s="119"/>
      <c r="HD606" s="119"/>
      <c r="HN606" s="119"/>
      <c r="HX606" s="119"/>
    </row>
    <row xmlns:x14ac="http://schemas.microsoft.com/office/spreadsheetml/2009/9/ac" r="607" s="3" customFormat="true" x14ac:dyDescent="0.25">
      <c r="A607" s="368"/>
      <c r="B607" s="119"/>
      <c r="L607" s="119"/>
      <c r="V607" s="119"/>
      <c r="AF607" s="119"/>
      <c r="AP607" s="119"/>
      <c r="AZ607" s="119"/>
      <c r="BJ607" s="119"/>
      <c r="BT607" s="119"/>
      <c r="CD607" s="119"/>
      <c r="CN607" s="119"/>
      <c r="CX607" s="119"/>
      <c r="DH607" s="119"/>
      <c r="DR607" s="119"/>
      <c r="EB607" s="119"/>
      <c r="EL607" s="119"/>
      <c r="EV607" s="119"/>
      <c r="FF607" s="119"/>
      <c r="FP607" s="119"/>
      <c r="FZ607" s="119"/>
      <c r="GJ607" s="119"/>
      <c r="GT607" s="119"/>
      <c r="HD607" s="119"/>
      <c r="HN607" s="119"/>
      <c r="HX607" s="119"/>
    </row>
    <row xmlns:x14ac="http://schemas.microsoft.com/office/spreadsheetml/2009/9/ac" r="608" s="3" customFormat="true" x14ac:dyDescent="0.25">
      <c r="A608" s="368"/>
      <c r="B608" s="119"/>
      <c r="L608" s="119"/>
      <c r="V608" s="119"/>
      <c r="AF608" s="119"/>
      <c r="AP608" s="119"/>
      <c r="AZ608" s="119"/>
      <c r="BJ608" s="119"/>
      <c r="BT608" s="119"/>
      <c r="CD608" s="119"/>
      <c r="CN608" s="119"/>
      <c r="CX608" s="119"/>
      <c r="DH608" s="119"/>
      <c r="DR608" s="119"/>
      <c r="EB608" s="119"/>
      <c r="EL608" s="119"/>
      <c r="EV608" s="119"/>
      <c r="FF608" s="119"/>
      <c r="FP608" s="119"/>
      <c r="FZ608" s="119"/>
      <c r="GJ608" s="119"/>
      <c r="GT608" s="119"/>
      <c r="HD608" s="119"/>
      <c r="HN608" s="119"/>
      <c r="HX608" s="119"/>
    </row>
    <row xmlns:x14ac="http://schemas.microsoft.com/office/spreadsheetml/2009/9/ac" r="609" s="3" customFormat="true" x14ac:dyDescent="0.25">
      <c r="A609" s="368"/>
      <c r="B609" s="119"/>
      <c r="L609" s="119"/>
      <c r="V609" s="119"/>
      <c r="AF609" s="119"/>
      <c r="AP609" s="119"/>
      <c r="AZ609" s="119"/>
      <c r="BJ609" s="119"/>
      <c r="BT609" s="119"/>
      <c r="CD609" s="119"/>
      <c r="CN609" s="119"/>
      <c r="CX609" s="119"/>
      <c r="DH609" s="119"/>
      <c r="DR609" s="119"/>
      <c r="EB609" s="119"/>
      <c r="EL609" s="119"/>
      <c r="EV609" s="119"/>
      <c r="FF609" s="119"/>
      <c r="FP609" s="119"/>
      <c r="FZ609" s="119"/>
      <c r="GJ609" s="119"/>
      <c r="GT609" s="119"/>
      <c r="HD609" s="119"/>
      <c r="HN609" s="119"/>
      <c r="HX609" s="119"/>
    </row>
    <row xmlns:x14ac="http://schemas.microsoft.com/office/spreadsheetml/2009/9/ac" r="610" s="3" customFormat="true" x14ac:dyDescent="0.25">
      <c r="A610" s="368"/>
      <c r="B610" s="119"/>
      <c r="L610" s="119"/>
      <c r="V610" s="119"/>
      <c r="AF610" s="119"/>
      <c r="AP610" s="119"/>
      <c r="AZ610" s="119"/>
      <c r="BJ610" s="119"/>
      <c r="BT610" s="119"/>
      <c r="CD610" s="119"/>
      <c r="CN610" s="119"/>
      <c r="CX610" s="119"/>
      <c r="DH610" s="119"/>
      <c r="DR610" s="119"/>
      <c r="EB610" s="119"/>
      <c r="EL610" s="119"/>
      <c r="EV610" s="119"/>
      <c r="FF610" s="119"/>
      <c r="FP610" s="119"/>
      <c r="FZ610" s="119"/>
      <c r="GJ610" s="119"/>
      <c r="GT610" s="119"/>
      <c r="HD610" s="119"/>
      <c r="HN610" s="119"/>
      <c r="HX610" s="119"/>
    </row>
    <row xmlns:x14ac="http://schemas.microsoft.com/office/spreadsheetml/2009/9/ac" r="611" s="3" customFormat="true" x14ac:dyDescent="0.25">
      <c r="A611" s="368"/>
      <c r="B611" s="119"/>
      <c r="L611" s="119"/>
      <c r="V611" s="119"/>
      <c r="AF611" s="119"/>
      <c r="AP611" s="119"/>
      <c r="AZ611" s="119"/>
      <c r="BJ611" s="119"/>
      <c r="BT611" s="119"/>
      <c r="CD611" s="119"/>
      <c r="CN611" s="119"/>
      <c r="CX611" s="119"/>
      <c r="DH611" s="119"/>
      <c r="DR611" s="119"/>
      <c r="EB611" s="119"/>
      <c r="EL611" s="119"/>
      <c r="EV611" s="119"/>
      <c r="FF611" s="119"/>
      <c r="FP611" s="119"/>
      <c r="FZ611" s="119"/>
      <c r="GJ611" s="119"/>
      <c r="GT611" s="119"/>
      <c r="HD611" s="119"/>
      <c r="HN611" s="119"/>
      <c r="HX611" s="119"/>
    </row>
    <row xmlns:x14ac="http://schemas.microsoft.com/office/spreadsheetml/2009/9/ac" r="612" s="3" customFormat="true" x14ac:dyDescent="0.25">
      <c r="A612" s="368"/>
      <c r="B612" s="119"/>
      <c r="L612" s="119"/>
      <c r="V612" s="119"/>
      <c r="AF612" s="119"/>
      <c r="AP612" s="119"/>
      <c r="AZ612" s="119"/>
      <c r="BJ612" s="119"/>
      <c r="BT612" s="119"/>
      <c r="CD612" s="119"/>
      <c r="CN612" s="119"/>
      <c r="CX612" s="119"/>
      <c r="DH612" s="119"/>
      <c r="DR612" s="119"/>
      <c r="EB612" s="119"/>
      <c r="EL612" s="119"/>
      <c r="EV612" s="119"/>
      <c r="FF612" s="119"/>
      <c r="FP612" s="119"/>
      <c r="FZ612" s="119"/>
      <c r="GJ612" s="119"/>
      <c r="GT612" s="119"/>
      <c r="HD612" s="119"/>
      <c r="HN612" s="119"/>
      <c r="HX612" s="119"/>
    </row>
    <row xmlns:x14ac="http://schemas.microsoft.com/office/spreadsheetml/2009/9/ac" r="613" s="3" customFormat="true" x14ac:dyDescent="0.25">
      <c r="A613" s="368"/>
      <c r="B613" s="119"/>
      <c r="L613" s="119"/>
      <c r="V613" s="119"/>
      <c r="AF613" s="119"/>
      <c r="AP613" s="119"/>
      <c r="AZ613" s="119"/>
      <c r="BJ613" s="119"/>
      <c r="BT613" s="119"/>
      <c r="CD613" s="119"/>
      <c r="CN613" s="119"/>
      <c r="CX613" s="119"/>
      <c r="DH613" s="119"/>
      <c r="DR613" s="119"/>
      <c r="EB613" s="119"/>
      <c r="EL613" s="119"/>
      <c r="EV613" s="119"/>
      <c r="FF613" s="119"/>
      <c r="FP613" s="119"/>
      <c r="FZ613" s="119"/>
      <c r="GJ613" s="119"/>
      <c r="GT613" s="119"/>
      <c r="HD613" s="119"/>
      <c r="HN613" s="119"/>
      <c r="HX613" s="119"/>
    </row>
    <row xmlns:x14ac="http://schemas.microsoft.com/office/spreadsheetml/2009/9/ac" r="614" s="3" customFormat="true" x14ac:dyDescent="0.25">
      <c r="A614" s="368"/>
      <c r="B614" s="119"/>
      <c r="L614" s="119"/>
      <c r="V614" s="119"/>
      <c r="AF614" s="119"/>
      <c r="AP614" s="119"/>
      <c r="AZ614" s="119"/>
      <c r="BJ614" s="119"/>
      <c r="BT614" s="119"/>
      <c r="CD614" s="119"/>
      <c r="CN614" s="119"/>
      <c r="CX614" s="119"/>
      <c r="DH614" s="119"/>
      <c r="DR614" s="119"/>
      <c r="EB614" s="119"/>
      <c r="EL614" s="119"/>
      <c r="EV614" s="119"/>
      <c r="FF614" s="119"/>
      <c r="FP614" s="119"/>
      <c r="FZ614" s="119"/>
      <c r="GJ614" s="119"/>
      <c r="GT614" s="119"/>
      <c r="HD614" s="119"/>
      <c r="HN614" s="119"/>
      <c r="HX614" s="119"/>
    </row>
    <row xmlns:x14ac="http://schemas.microsoft.com/office/spreadsheetml/2009/9/ac" r="615" s="3" customFormat="true" x14ac:dyDescent="0.25">
      <c r="A615" s="368"/>
      <c r="B615" s="119"/>
      <c r="L615" s="119"/>
      <c r="V615" s="119"/>
      <c r="AF615" s="119"/>
      <c r="AP615" s="119"/>
      <c r="AZ615" s="119"/>
      <c r="BJ615" s="119"/>
      <c r="BT615" s="119"/>
      <c r="CD615" s="119"/>
      <c r="CN615" s="119"/>
      <c r="CX615" s="119"/>
      <c r="DH615" s="119"/>
      <c r="DR615" s="119"/>
      <c r="EB615" s="119"/>
      <c r="EL615" s="119"/>
      <c r="EV615" s="119"/>
      <c r="FF615" s="119"/>
      <c r="FP615" s="119"/>
      <c r="FZ615" s="119"/>
      <c r="GJ615" s="119"/>
      <c r="GT615" s="119"/>
      <c r="HD615" s="119"/>
      <c r="HN615" s="119"/>
      <c r="HX615" s="119"/>
    </row>
    <row xmlns:x14ac="http://schemas.microsoft.com/office/spreadsheetml/2009/9/ac" r="616" s="3" customFormat="true" x14ac:dyDescent="0.25">
      <c r="A616" s="368"/>
      <c r="B616" s="119"/>
      <c r="L616" s="119"/>
      <c r="V616" s="119"/>
      <c r="AF616" s="119"/>
      <c r="AP616" s="119"/>
      <c r="AZ616" s="119"/>
      <c r="BJ616" s="119"/>
      <c r="BT616" s="119"/>
      <c r="CD616" s="119"/>
      <c r="CN616" s="119"/>
      <c r="CX616" s="119"/>
      <c r="DH616" s="119"/>
      <c r="DR616" s="119"/>
      <c r="EB616" s="119"/>
      <c r="EL616" s="119"/>
      <c r="EV616" s="119"/>
      <c r="FF616" s="119"/>
      <c r="FP616" s="119"/>
      <c r="FZ616" s="119"/>
      <c r="GJ616" s="119"/>
      <c r="GT616" s="119"/>
      <c r="HD616" s="119"/>
      <c r="HN616" s="119"/>
      <c r="HX616" s="119"/>
    </row>
    <row xmlns:x14ac="http://schemas.microsoft.com/office/spreadsheetml/2009/9/ac" r="617" s="3" customFormat="true" x14ac:dyDescent="0.25">
      <c r="A617" s="368"/>
      <c r="B617" s="119"/>
      <c r="L617" s="119"/>
      <c r="V617" s="119"/>
      <c r="AF617" s="119"/>
      <c r="AP617" s="119"/>
      <c r="AZ617" s="119"/>
      <c r="BJ617" s="119"/>
      <c r="BT617" s="119"/>
      <c r="CD617" s="119"/>
      <c r="CN617" s="119"/>
      <c r="CX617" s="119"/>
      <c r="DH617" s="119"/>
      <c r="DR617" s="119"/>
      <c r="EB617" s="119"/>
      <c r="EL617" s="119"/>
      <c r="EV617" s="119"/>
      <c r="FF617" s="119"/>
      <c r="FP617" s="119"/>
      <c r="FZ617" s="119"/>
      <c r="GJ617" s="119"/>
      <c r="GT617" s="119"/>
      <c r="HD617" s="119"/>
      <c r="HN617" s="119"/>
      <c r="HX617" s="119"/>
    </row>
    <row xmlns:x14ac="http://schemas.microsoft.com/office/spreadsheetml/2009/9/ac" r="618" s="3" customFormat="true" x14ac:dyDescent="0.25">
      <c r="A618" s="368"/>
      <c r="B618" s="119"/>
      <c r="L618" s="119"/>
      <c r="V618" s="119"/>
      <c r="AF618" s="119"/>
      <c r="AP618" s="119"/>
      <c r="AZ618" s="119"/>
      <c r="BJ618" s="119"/>
      <c r="BT618" s="119"/>
      <c r="CD618" s="119"/>
      <c r="CN618" s="119"/>
      <c r="CX618" s="119"/>
      <c r="DH618" s="119"/>
      <c r="DR618" s="119"/>
      <c r="EB618" s="119"/>
      <c r="EL618" s="119"/>
      <c r="EV618" s="119"/>
      <c r="FF618" s="119"/>
      <c r="FP618" s="119"/>
      <c r="FZ618" s="119"/>
      <c r="GJ618" s="119"/>
      <c r="GT618" s="119"/>
      <c r="HD618" s="119"/>
      <c r="HN618" s="119"/>
      <c r="HX618" s="119"/>
    </row>
    <row xmlns:x14ac="http://schemas.microsoft.com/office/spreadsheetml/2009/9/ac" r="619" s="3" customFormat="true" x14ac:dyDescent="0.25">
      <c r="A619" s="368"/>
      <c r="B619" s="119"/>
      <c r="L619" s="119"/>
      <c r="V619" s="119"/>
      <c r="AF619" s="119"/>
      <c r="AP619" s="119"/>
      <c r="AZ619" s="119"/>
      <c r="BJ619" s="119"/>
      <c r="BT619" s="119"/>
      <c r="CD619" s="119"/>
      <c r="CN619" s="119"/>
      <c r="CX619" s="119"/>
      <c r="DH619" s="119"/>
      <c r="DR619" s="119"/>
      <c r="EB619" s="119"/>
      <c r="EL619" s="119"/>
      <c r="EV619" s="119"/>
      <c r="FF619" s="119"/>
      <c r="FP619" s="119"/>
      <c r="FZ619" s="119"/>
      <c r="GJ619" s="119"/>
      <c r="GT619" s="119"/>
      <c r="HD619" s="119"/>
      <c r="HN619" s="119"/>
      <c r="HX619" s="119"/>
    </row>
    <row xmlns:x14ac="http://schemas.microsoft.com/office/spreadsheetml/2009/9/ac" r="620" s="3" customFormat="true" x14ac:dyDescent="0.25">
      <c r="A620" s="368"/>
      <c r="B620" s="119"/>
      <c r="L620" s="119"/>
      <c r="V620" s="119"/>
      <c r="AF620" s="119"/>
      <c r="AP620" s="119"/>
      <c r="AZ620" s="119"/>
      <c r="BJ620" s="119"/>
      <c r="BT620" s="119"/>
      <c r="CD620" s="119"/>
      <c r="CN620" s="119"/>
      <c r="CX620" s="119"/>
      <c r="DH620" s="119"/>
      <c r="DR620" s="119"/>
      <c r="EB620" s="119"/>
      <c r="EL620" s="119"/>
      <c r="EV620" s="119"/>
      <c r="FF620" s="119"/>
      <c r="FP620" s="119"/>
      <c r="FZ620" s="119"/>
      <c r="GJ620" s="119"/>
      <c r="GT620" s="119"/>
      <c r="HD620" s="119"/>
      <c r="HN620" s="119"/>
      <c r="HX620" s="119"/>
    </row>
    <row xmlns:x14ac="http://schemas.microsoft.com/office/spreadsheetml/2009/9/ac" r="621" s="3" customFormat="true" x14ac:dyDescent="0.25">
      <c r="A621" s="368"/>
      <c r="B621" s="119"/>
      <c r="L621" s="119"/>
      <c r="V621" s="119"/>
      <c r="AF621" s="119"/>
      <c r="AP621" s="119"/>
      <c r="AZ621" s="119"/>
      <c r="BJ621" s="119"/>
      <c r="BT621" s="119"/>
      <c r="CD621" s="119"/>
      <c r="CN621" s="119"/>
      <c r="CX621" s="119"/>
      <c r="DH621" s="119"/>
      <c r="DR621" s="119"/>
      <c r="EB621" s="119"/>
      <c r="EL621" s="119"/>
      <c r="EV621" s="119"/>
      <c r="FF621" s="119"/>
      <c r="FP621" s="119"/>
      <c r="FZ621" s="119"/>
      <c r="GJ621" s="119"/>
      <c r="GT621" s="119"/>
      <c r="HD621" s="119"/>
      <c r="HN621" s="119"/>
      <c r="HX621" s="119"/>
    </row>
    <row xmlns:x14ac="http://schemas.microsoft.com/office/spreadsheetml/2009/9/ac" r="622" s="3" customFormat="true" x14ac:dyDescent="0.25">
      <c r="A622" s="368"/>
      <c r="B622" s="119"/>
      <c r="L622" s="119"/>
      <c r="V622" s="119"/>
      <c r="AF622" s="119"/>
      <c r="AP622" s="119"/>
      <c r="AZ622" s="119"/>
      <c r="BJ622" s="119"/>
      <c r="BT622" s="119"/>
      <c r="CD622" s="119"/>
      <c r="CN622" s="119"/>
      <c r="CX622" s="119"/>
      <c r="DH622" s="119"/>
      <c r="DR622" s="119"/>
      <c r="EB622" s="119"/>
      <c r="EL622" s="119"/>
      <c r="EV622" s="119"/>
      <c r="FF622" s="119"/>
      <c r="FP622" s="119"/>
      <c r="FZ622" s="119"/>
      <c r="GJ622" s="119"/>
      <c r="GT622" s="119"/>
      <c r="HD622" s="119"/>
      <c r="HN622" s="119"/>
      <c r="HX622" s="119"/>
    </row>
  </sheetData>
  <mergeCells count="7">
    <mergeCell ref="A2:A3"/>
    <mergeCell ref="C10:I10"/>
    <mergeCell ref="BA10:BG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7"/>
    <col min="3" max="7" width="11.75" style="107" customWidth="true"/>
    <col min="8" max="16384" width="9" style="107"/>
  </cols>
  <sheetData>
    <row xmlns:x14ac="http://schemas.microsoft.com/office/spreadsheetml/2009/9/ac" r="2" ht="20.25" x14ac:dyDescent="0.2">
      <c r="B2" s="103" t="str">
        <f>+Introduction!C7</f>
        <v>Viet Nam</v>
      </c>
      <c r="C2" s="104"/>
      <c r="D2" s="105"/>
      <c r="E2" s="105"/>
      <c r="F2" s="105"/>
      <c r="G2" s="106"/>
    </row>
    <row xmlns:x14ac="http://schemas.microsoft.com/office/spreadsheetml/2009/9/ac" r="3" x14ac:dyDescent="0.2">
      <c r="B3" s="562" t="s">
        <v>175</v>
      </c>
      <c r="C3" s="562"/>
      <c r="D3" s="562"/>
      <c r="E3" s="562"/>
      <c r="F3" s="562"/>
      <c r="G3" s="563"/>
    </row>
    <row xmlns:x14ac="http://schemas.microsoft.com/office/spreadsheetml/2009/9/ac" r="4" ht="13.5" x14ac:dyDescent="0.2">
      <c r="B4" s="108" t="s">
        <v>4</v>
      </c>
      <c r="C4" s="108" t="s">
        <v>60</v>
      </c>
      <c r="D4" s="108" t="s">
        <v>64</v>
      </c>
      <c r="E4" s="108" t="s">
        <v>61</v>
      </c>
      <c r="F4" s="108" t="s">
        <v>62</v>
      </c>
      <c r="G4" s="108" t="s">
        <v>63</v>
      </c>
    </row>
    <row xmlns:x14ac="http://schemas.microsoft.com/office/spreadsheetml/2009/9/ac" r="5" x14ac:dyDescent="0.2">
      <c r="B5" s="769">
        <v>2000</v>
      </c>
      <c r="C5" s="913">
        <v>26066112</v>
      </c>
      <c r="D5" s="914">
        <v>24.374000549316406</v>
      </c>
      <c r="E5" s="915">
        <v>4715726</v>
      </c>
      <c r="F5" s="916">
        <v>8926081</v>
      </c>
      <c r="G5" s="917">
        <v>12424305</v>
      </c>
    </row>
    <row xmlns:x14ac="http://schemas.microsoft.com/office/spreadsheetml/2009/9/ac" r="6" x14ac:dyDescent="0.2">
      <c r="B6" s="775">
        <v>2001</v>
      </c>
      <c r="C6" s="918">
        <v>25650384</v>
      </c>
      <c r="D6" s="919">
        <v>24.937000274658203</v>
      </c>
      <c r="E6" s="920">
        <v>4472807</v>
      </c>
      <c r="F6" s="921">
        <v>8782295</v>
      </c>
      <c r="G6" s="922">
        <v>12395282</v>
      </c>
    </row>
    <row xmlns:x14ac="http://schemas.microsoft.com/office/spreadsheetml/2009/9/ac" r="7" x14ac:dyDescent="0.2">
      <c r="B7" s="781">
        <v>2002</v>
      </c>
      <c r="C7" s="923">
        <v>25179660</v>
      </c>
      <c r="D7" s="924">
        <v>25.51099967956543</v>
      </c>
      <c r="E7" s="925">
        <v>4287292</v>
      </c>
      <c r="F7" s="926">
        <v>8536562</v>
      </c>
      <c r="G7" s="927">
        <v>12355805</v>
      </c>
    </row>
    <row xmlns:x14ac="http://schemas.microsoft.com/office/spreadsheetml/2009/9/ac" r="8" x14ac:dyDescent="0.2">
      <c r="B8" s="787">
        <v>2003</v>
      </c>
      <c r="C8" s="928">
        <v>24700704</v>
      </c>
      <c r="D8" s="929">
        <v>26.091999053955078</v>
      </c>
      <c r="E8" s="930">
        <v>4175937</v>
      </c>
      <c r="F8" s="931">
        <v>8205476</v>
      </c>
      <c r="G8" s="932">
        <v>12319291</v>
      </c>
    </row>
    <row xmlns:x14ac="http://schemas.microsoft.com/office/spreadsheetml/2009/9/ac" r="9" x14ac:dyDescent="0.2">
      <c r="B9" s="793">
        <v>2004</v>
      </c>
      <c r="C9" s="933">
        <v>24248182</v>
      </c>
      <c r="D9" s="934">
        <v>26.683000564575195</v>
      </c>
      <c r="E9" s="935">
        <v>4135805</v>
      </c>
      <c r="F9" s="936">
        <v>7844071</v>
      </c>
      <c r="G9" s="937">
        <v>12268306</v>
      </c>
    </row>
    <row xmlns:x14ac="http://schemas.microsoft.com/office/spreadsheetml/2009/9/ac" r="10" x14ac:dyDescent="0.2">
      <c r="B10" s="799">
        <v>2005</v>
      </c>
      <c r="C10" s="938">
        <v>23814376</v>
      </c>
      <c r="D10" s="939">
        <v>27.281002044677734</v>
      </c>
      <c r="E10" s="940">
        <v>4147432</v>
      </c>
      <c r="F10" s="941">
        <v>7487179</v>
      </c>
      <c r="G10" s="942">
        <v>12179764</v>
      </c>
    </row>
    <row xmlns:x14ac="http://schemas.microsoft.com/office/spreadsheetml/2009/9/ac" r="11" x14ac:dyDescent="0.2">
      <c r="B11" s="805">
        <v>2006</v>
      </c>
      <c r="C11" s="943">
        <v>23430068</v>
      </c>
      <c r="D11" s="944">
        <v>27.88800048828125</v>
      </c>
      <c r="E11" s="945">
        <v>4202807</v>
      </c>
      <c r="F11" s="946">
        <v>7190605</v>
      </c>
      <c r="G11" s="947">
        <v>12036655</v>
      </c>
    </row>
    <row xmlns:x14ac="http://schemas.microsoft.com/office/spreadsheetml/2009/9/ac" r="12" x14ac:dyDescent="0.2">
      <c r="B12" s="811">
        <v>2007</v>
      </c>
      <c r="C12" s="948">
        <v>23054064</v>
      </c>
      <c r="D12" s="949">
        <v>28.503999710083008</v>
      </c>
      <c r="E12" s="950">
        <v>4237278</v>
      </c>
      <c r="F12" s="951">
        <v>7008183</v>
      </c>
      <c r="G12" s="952">
        <v>11808604</v>
      </c>
    </row>
    <row xmlns:x14ac="http://schemas.microsoft.com/office/spreadsheetml/2009/9/ac" r="13" x14ac:dyDescent="0.2">
      <c r="B13" s="817">
        <v>2008</v>
      </c>
      <c r="C13" s="953">
        <v>22697196</v>
      </c>
      <c r="D13" s="954">
        <v>29.128000259399414</v>
      </c>
      <c r="E13" s="955">
        <v>4276132</v>
      </c>
      <c r="F13" s="956">
        <v>6923626</v>
      </c>
      <c r="G13" s="957">
        <v>11497439</v>
      </c>
    </row>
    <row xmlns:x14ac="http://schemas.microsoft.com/office/spreadsheetml/2009/9/ac" r="14" x14ac:dyDescent="0.2">
      <c r="B14" s="823">
        <v>2009</v>
      </c>
      <c r="C14" s="958">
        <v>22326404</v>
      </c>
      <c r="D14" s="959">
        <v>29.761999130249024</v>
      </c>
      <c r="E14" s="960">
        <v>4268346</v>
      </c>
      <c r="F14" s="961">
        <v>6923648</v>
      </c>
      <c r="G14" s="962">
        <v>11134410</v>
      </c>
    </row>
    <row xmlns:x14ac="http://schemas.microsoft.com/office/spreadsheetml/2009/9/ac" r="15" x14ac:dyDescent="0.2">
      <c r="B15" s="829">
        <v>2010</v>
      </c>
      <c r="C15" s="963">
        <v>21979248</v>
      </c>
      <c r="D15" s="964">
        <v>30.417001724243164</v>
      </c>
      <c r="E15" s="965">
        <v>4242119</v>
      </c>
      <c r="F15" s="966">
        <v>6960396</v>
      </c>
      <c r="G15" s="967">
        <v>10776734</v>
      </c>
    </row>
    <row xmlns:x14ac="http://schemas.microsoft.com/office/spreadsheetml/2009/9/ac" r="16" x14ac:dyDescent="0.2">
      <c r="B16" s="835">
        <v>2011</v>
      </c>
      <c r="C16" s="968">
        <v>21669884</v>
      </c>
      <c r="D16" s="969">
        <v>31.079998016357422</v>
      </c>
      <c r="E16" s="970">
        <v>4222579</v>
      </c>
      <c r="F16" s="971">
        <v>7024903</v>
      </c>
      <c r="G16" s="972">
        <v>10422403</v>
      </c>
    </row>
    <row xmlns:x14ac="http://schemas.microsoft.com/office/spreadsheetml/2009/9/ac" r="17" x14ac:dyDescent="0.2">
      <c r="B17" s="841">
        <v>2012</v>
      </c>
      <c r="C17" s="973">
        <v>21410452</v>
      </c>
      <c r="D17" s="974">
        <v>31.751998901367188</v>
      </c>
      <c r="E17" s="975">
        <v>4240637</v>
      </c>
      <c r="F17" s="976">
        <v>7057237</v>
      </c>
      <c r="G17" s="977">
        <v>10112577</v>
      </c>
    </row>
    <row xmlns:x14ac="http://schemas.microsoft.com/office/spreadsheetml/2009/9/ac" r="18" x14ac:dyDescent="0.2">
      <c r="B18" s="847">
        <v>2013</v>
      </c>
      <c r="C18" s="978">
        <v>21214660</v>
      </c>
      <c r="D18" s="979">
        <v>32.429000854492188</v>
      </c>
      <c r="E18" s="980">
        <v>4286493</v>
      </c>
      <c r="F18" s="981">
        <v>7055776</v>
      </c>
      <c r="G18" s="982">
        <v>9872391</v>
      </c>
    </row>
    <row xmlns:x14ac="http://schemas.microsoft.com/office/spreadsheetml/2009/9/ac" r="19" x14ac:dyDescent="0.2">
      <c r="B19" s="853">
        <v>2014</v>
      </c>
      <c r="C19" s="983">
        <v>21111742</v>
      </c>
      <c r="D19" s="984">
        <v>33.114997863769531</v>
      </c>
      <c r="E19" s="985">
        <v>4317722</v>
      </c>
      <c r="F19" s="986">
        <v>7045972</v>
      </c>
      <c r="G19" s="987">
        <v>9748048</v>
      </c>
    </row>
    <row xmlns:x14ac="http://schemas.microsoft.com/office/spreadsheetml/2009/9/ac" r="20" x14ac:dyDescent="0.2">
      <c r="B20" s="859">
        <v>2015</v>
      </c>
      <c r="C20" s="988">
        <v>21105384</v>
      </c>
      <c r="D20" s="989">
        <v>33.809001922607422</v>
      </c>
      <c r="E20" s="990">
        <v>4346182</v>
      </c>
      <c r="F20" s="991">
        <v>7061953</v>
      </c>
      <c r="G20" s="992">
        <v>9697250</v>
      </c>
    </row>
    <row xmlns:x14ac="http://schemas.microsoft.com/office/spreadsheetml/2009/9/ac" r="21" x14ac:dyDescent="0.2">
      <c r="B21" s="865">
        <v>2016</v>
      </c>
      <c r="C21" s="993">
        <v>21177560</v>
      </c>
      <c r="D21" s="994">
        <v>34.509998321533203</v>
      </c>
      <c r="E21" s="995">
        <v>4399711</v>
      </c>
      <c r="F21" s="996">
        <v>7067449</v>
      </c>
      <c r="G21" s="997">
        <v>9710399</v>
      </c>
    </row>
    <row xmlns:x14ac="http://schemas.microsoft.com/office/spreadsheetml/2009/9/ac" r="22" x14ac:dyDescent="0.2">
      <c r="B22" s="871">
        <v>2017</v>
      </c>
      <c r="C22" s="998">
        <v>21311152</v>
      </c>
      <c r="D22" s="999">
        <v>35.213001251220703</v>
      </c>
      <c r="E22" s="1000">
        <v>4469750</v>
      </c>
      <c r="F22" s="1001">
        <v>7096054</v>
      </c>
      <c r="G22" s="1002">
        <v>9745347</v>
      </c>
    </row>
    <row xmlns:x14ac="http://schemas.microsoft.com/office/spreadsheetml/2009/9/ac" r="23" x14ac:dyDescent="0.2">
      <c r="B23" s="877">
        <v>2018</v>
      </c>
      <c r="C23" s="1003">
        <v>21459188</v>
      </c>
      <c r="D23" s="1004">
        <v>35.918998718261719</v>
      </c>
      <c r="E23" s="1005">
        <v>4523053</v>
      </c>
      <c r="F23" s="1006">
        <v>7166180</v>
      </c>
      <c r="G23" s="1007">
        <v>9769956</v>
      </c>
    </row>
    <row xmlns:x14ac="http://schemas.microsoft.com/office/spreadsheetml/2009/9/ac" r="24" x14ac:dyDescent="0.2">
      <c r="B24" s="883">
        <v>2019</v>
      </c>
      <c r="C24" s="1008">
        <v>21590584</v>
      </c>
      <c r="D24" s="1009">
        <v>36.627998352050781</v>
      </c>
      <c r="E24" s="1010">
        <v>4545774</v>
      </c>
      <c r="F24" s="1011">
        <v>7244353</v>
      </c>
      <c r="G24" s="1012">
        <v>9800457</v>
      </c>
    </row>
    <row xmlns:x14ac="http://schemas.microsoft.com/office/spreadsheetml/2009/9/ac" r="25" x14ac:dyDescent="0.2">
      <c r="B25" s="889">
        <v>2020</v>
      </c>
      <c r="C25" s="1013">
        <v>21695180</v>
      </c>
      <c r="D25" s="1014">
        <v>37.340000152587891</v>
      </c>
      <c r="E25" s="1015">
        <v>4529316</v>
      </c>
      <c r="F25" s="1016">
        <v>7324869</v>
      </c>
      <c r="G25" s="1017">
        <v>9840996</v>
      </c>
    </row>
    <row xmlns:x14ac="http://schemas.microsoft.com/office/spreadsheetml/2009/9/ac" r="26" x14ac:dyDescent="0.2">
      <c r="B26" s="895">
        <v>2021</v>
      </c>
      <c r="C26" s="1018">
        <v>21755860</v>
      </c>
      <c r="D26" s="1019">
        <v>38.051998138427734</v>
      </c>
      <c r="E26" s="1020">
        <v>4495331</v>
      </c>
      <c r="F26" s="1021">
        <v>7402694</v>
      </c>
      <c r="G26" s="1022">
        <v>9857835</v>
      </c>
    </row>
    <row xmlns:x14ac="http://schemas.microsoft.com/office/spreadsheetml/2009/9/ac" r="27" x14ac:dyDescent="0.2">
      <c r="B27" s="901">
        <v>2022</v>
      </c>
      <c r="C27" s="902">
        <v>21815202</v>
      </c>
      <c r="D27" s="903">
        <v>38.765998840332031</v>
      </c>
      <c r="E27" s="904">
        <v>4455852</v>
      </c>
      <c r="F27" s="905">
        <v>7472688</v>
      </c>
      <c r="G27" s="906">
        <v>9886662</v>
      </c>
    </row>
    <row xmlns:x14ac="http://schemas.microsoft.com/office/spreadsheetml/2009/9/ac" r="28" x14ac:dyDescent="0.2">
      <c r="B28" s="907">
        <v>2023</v>
      </c>
      <c r="C28" s="908">
        <v>21807648</v>
      </c>
      <c r="D28" s="909">
        <v>39.479999542236328</v>
      </c>
      <c r="E28" s="910">
        <v>4426953</v>
      </c>
      <c r="F28" s="911">
        <v>7504595</v>
      </c>
      <c r="G28" s="912">
        <v>9876100</v>
      </c>
    </row>
    <row xmlns:x14ac="http://schemas.microsoft.com/office/spreadsheetml/2009/9/ac" r="29" x14ac:dyDescent="0.2">
      <c r="B29" s="181">
        <v>2024</v>
      </c>
      <c r="C29" s="343"/>
      <c r="D29" s="344"/>
      <c r="E29" s="345"/>
      <c r="F29" s="346"/>
      <c r="G29" s="347"/>
    </row>
    <row xmlns:x14ac="http://schemas.microsoft.com/office/spreadsheetml/2009/9/ac" r="30" x14ac:dyDescent="0.2">
      <c r="B30" s="180">
        <v>2025</v>
      </c>
      <c r="C30" s="343"/>
      <c r="D30" s="344"/>
      <c r="E30" s="345"/>
      <c r="F30" s="346"/>
      <c r="G30" s="347"/>
    </row>
    <row xmlns:x14ac="http://schemas.microsoft.com/office/spreadsheetml/2009/9/ac" r="31" x14ac:dyDescent="0.2">
      <c r="B31" s="181">
        <v>2026</v>
      </c>
      <c r="C31" s="343"/>
      <c r="D31" s="344"/>
      <c r="E31" s="345"/>
      <c r="F31" s="346"/>
      <c r="G31" s="347"/>
    </row>
    <row xmlns:x14ac="http://schemas.microsoft.com/office/spreadsheetml/2009/9/ac" r="32" x14ac:dyDescent="0.2">
      <c r="B32" s="180">
        <v>2027</v>
      </c>
      <c r="C32" s="343"/>
      <c r="D32" s="344"/>
      <c r="E32" s="345"/>
      <c r="F32" s="346"/>
      <c r="G32" s="347"/>
    </row>
    <row xmlns:x14ac="http://schemas.microsoft.com/office/spreadsheetml/2009/9/ac" r="33" x14ac:dyDescent="0.2">
      <c r="B33" s="181">
        <v>2028</v>
      </c>
      <c r="C33" s="343"/>
      <c r="D33" s="344"/>
      <c r="E33" s="345"/>
      <c r="F33" s="346"/>
      <c r="G33" s="347"/>
    </row>
    <row xmlns:x14ac="http://schemas.microsoft.com/office/spreadsheetml/2009/9/ac" r="34" x14ac:dyDescent="0.2">
      <c r="B34" s="180">
        <v>2029</v>
      </c>
      <c r="C34" s="343"/>
      <c r="D34" s="344"/>
      <c r="E34" s="345"/>
      <c r="F34" s="346"/>
      <c r="G34" s="347"/>
    </row>
    <row xmlns:x14ac="http://schemas.microsoft.com/office/spreadsheetml/2009/9/ac" r="35" x14ac:dyDescent="0.2">
      <c r="B35" s="181">
        <v>2030</v>
      </c>
      <c r="C35" s="185"/>
      <c r="D35" s="182"/>
      <c r="E35" s="186"/>
      <c r="F35" s="183"/>
      <c r="G35" s="184"/>
    </row>
    <row xmlns:x14ac="http://schemas.microsoft.com/office/spreadsheetml/2009/9/ac" r="36" ht="14.25" x14ac:dyDescent="0.2">
      <c r="B36" s="111" t="s">
        <v>177</v>
      </c>
      <c r="G36" s="109"/>
    </row>
    <row xmlns:x14ac="http://schemas.microsoft.com/office/spreadsheetml/2009/9/ac" r="37" ht="14.25" x14ac:dyDescent="0.2">
      <c r="B37" s="111" t="s">
        <v>202</v>
      </c>
    </row>
    <row xmlns:x14ac="http://schemas.microsoft.com/office/spreadsheetml/2009/9/ac" r="38" ht="14.25" x14ac:dyDescent="0.2">
      <c r="B38" s="111" t="s">
        <v>274</v>
      </c>
    </row>
    <row xmlns:x14ac="http://schemas.microsoft.com/office/spreadsheetml/2009/9/ac" r="39" x14ac:dyDescent="0.2">
      <c r="B39" s="394" t="s">
        <v>203</v>
      </c>
    </row>
    <row xmlns:x14ac="http://schemas.microsoft.com/office/spreadsheetml/2009/9/ac" r="41" x14ac:dyDescent="0.2">
      <c r="B41" s="110"/>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05CD9-48DE-4159-BC50-04BFAD6ECE54}">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8" customWidth="true"/>
  </cols>
  <sheetData>
    <row xmlns:x14ac="http://schemas.microsoft.com/office/spreadsheetml/2009/9/ac" r="2" ht="33" customHeight="true" x14ac:dyDescent="0.25">
      <c r="B2" s="564" t="s">
        <v>250</v>
      </c>
      <c r="C2" s="564"/>
    </row>
    <row xmlns:x14ac="http://schemas.microsoft.com/office/spreadsheetml/2009/9/ac" r="3" ht="6" customHeight="true" x14ac:dyDescent="0.25">
      <c r="B3" s="357"/>
    </row>
    <row xmlns:x14ac="http://schemas.microsoft.com/office/spreadsheetml/2009/9/ac" r="4" ht="30" customHeight="true" x14ac:dyDescent="0.25">
      <c r="B4" s="359" t="s">
        <v>251</v>
      </c>
      <c r="C4" s="360" t="s">
        <v>252</v>
      </c>
    </row>
    <row xmlns:x14ac="http://schemas.microsoft.com/office/spreadsheetml/2009/9/ac" r="5" ht="30" customHeight="true" x14ac:dyDescent="0.25">
      <c r="B5" s="359" t="s">
        <v>48</v>
      </c>
      <c r="C5" s="360" t="s">
        <v>253</v>
      </c>
    </row>
    <row xmlns:x14ac="http://schemas.microsoft.com/office/spreadsheetml/2009/9/ac" r="6" ht="30" customHeight="true" x14ac:dyDescent="0.25">
      <c r="B6" s="359" t="s">
        <v>254</v>
      </c>
      <c r="C6" s="360" t="s">
        <v>255</v>
      </c>
    </row>
    <row xmlns:x14ac="http://schemas.microsoft.com/office/spreadsheetml/2009/9/ac" r="7" ht="30" customHeight="true" x14ac:dyDescent="0.25">
      <c r="B7" s="359" t="s">
        <v>256</v>
      </c>
      <c r="C7" s="360" t="s">
        <v>257</v>
      </c>
    </row>
    <row xmlns:x14ac="http://schemas.microsoft.com/office/spreadsheetml/2009/9/ac" r="8" ht="30" customHeight="true" x14ac:dyDescent="0.25">
      <c r="B8" s="359" t="s">
        <v>145</v>
      </c>
      <c r="C8" s="360" t="s">
        <v>258</v>
      </c>
    </row>
    <row xmlns:x14ac="http://schemas.microsoft.com/office/spreadsheetml/2009/9/ac" r="9" ht="30" customHeight="true" x14ac:dyDescent="0.25">
      <c r="B9" s="359" t="s">
        <v>259</v>
      </c>
      <c r="C9" s="360" t="s">
        <v>260</v>
      </c>
    </row>
    <row xmlns:x14ac="http://schemas.microsoft.com/office/spreadsheetml/2009/9/ac" r="10" ht="30" customHeight="true" x14ac:dyDescent="0.25">
      <c r="B10" s="359" t="s">
        <v>149</v>
      </c>
      <c r="C10" s="360" t="s">
        <v>261</v>
      </c>
    </row>
    <row xmlns:x14ac="http://schemas.microsoft.com/office/spreadsheetml/2009/9/ac" r="11" s="363" customFormat="true" ht="6.75" customHeight="true" x14ac:dyDescent="0.25">
      <c r="B11" s="361"/>
      <c r="C11" s="362"/>
    </row>
    <row xmlns:x14ac="http://schemas.microsoft.com/office/spreadsheetml/2009/9/ac" r="12" s="365" customFormat="true" ht="11.25" x14ac:dyDescent="0.2">
      <c r="B12" s="364" t="s">
        <v>262</v>
      </c>
    </row>
    <row xmlns:x14ac="http://schemas.microsoft.com/office/spreadsheetml/2009/9/ac" r="13" x14ac:dyDescent="0.25">
      <c r="B13" s="364" t="s">
        <v>269</v>
      </c>
    </row>
    <row xmlns:x14ac="http://schemas.microsoft.com/office/spreadsheetml/2009/9/ac" r="14" x14ac:dyDescent="0.25">
      <c r="B14" s="366" t="s">
        <v>263</v>
      </c>
    </row>
    <row xmlns:x14ac="http://schemas.microsoft.com/office/spreadsheetml/2009/9/ac" r="15" ht="76.5" customHeight="true" x14ac:dyDescent="0.25">
      <c r="B15" s="565" t="s">
        <v>264</v>
      </c>
      <c r="C15" s="565"/>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0B5C8-6D3E-48F7-9D0C-12D833C750F9}">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7" customWidth="true"/>
    <col min="2" max="2" width="12.375" style="567" customWidth="true"/>
    <col min="3" max="8" width="9" style="567" customWidth="true"/>
    <col min="9" max="9" width="12.375" style="567" customWidth="true"/>
    <col min="10" max="15" width="9" style="567" customWidth="true"/>
    <col min="16" max="16" width="12.375" style="567" customWidth="true"/>
    <col min="17" max="22" width="9" style="567" customWidth="true"/>
    <col min="23" max="38" width="9" style="567"/>
    <col min="39" max="16384" width="9" style="575"/>
  </cols>
  <sheetData>
    <row xmlns:x14ac="http://schemas.microsoft.com/office/spreadsheetml/2009/9/ac" r="1" s="567" customFormat="true" x14ac:dyDescent="0.2">
      <c r="A1" s="566" t="s">
        <v>151</v>
      </c>
      <c r="B1" s="566"/>
      <c r="C1" s="566"/>
      <c r="D1" s="566"/>
      <c r="E1" s="566"/>
      <c r="F1" s="566"/>
      <c r="G1" s="566"/>
      <c r="H1" s="566"/>
      <c r="I1" s="566"/>
      <c r="J1" s="566"/>
      <c r="K1" s="566"/>
      <c r="L1" s="566"/>
      <c r="M1" s="566"/>
      <c r="N1" s="566"/>
      <c r="O1" s="566"/>
      <c r="P1" s="566"/>
      <c r="Q1" s="566"/>
      <c r="R1" s="566"/>
      <c r="S1" s="566"/>
      <c r="T1" s="566"/>
      <c r="U1" s="566"/>
      <c r="V1" s="566"/>
    </row>
    <row xmlns:x14ac="http://schemas.microsoft.com/office/spreadsheetml/2009/9/ac" r="2" s="567" customFormat="true" x14ac:dyDescent="0.2">
      <c r="A2" s="566"/>
      <c r="B2" s="566"/>
      <c r="C2" s="566"/>
      <c r="D2" s="566"/>
      <c r="E2" s="566"/>
      <c r="F2" s="566"/>
      <c r="G2" s="566"/>
      <c r="H2" s="566"/>
      <c r="I2" s="566"/>
      <c r="J2" s="566"/>
      <c r="K2" s="566"/>
      <c r="L2" s="566"/>
      <c r="M2" s="566"/>
      <c r="N2" s="566"/>
      <c r="O2" s="566"/>
      <c r="P2" s="566"/>
      <c r="Q2" s="566"/>
      <c r="R2" s="566"/>
      <c r="S2" s="566"/>
      <c r="T2" s="566"/>
      <c r="U2" s="566"/>
      <c r="V2" s="566"/>
    </row>
    <row xmlns:x14ac="http://schemas.microsoft.com/office/spreadsheetml/2009/9/ac" r="3" s="567" customFormat="true" ht="18" x14ac:dyDescent="0.2">
      <c r="A3" s="568"/>
      <c r="B3" s="568"/>
      <c r="C3" s="568"/>
      <c r="D3" s="568"/>
      <c r="E3" s="568"/>
      <c r="F3" s="568"/>
      <c r="G3" s="568"/>
      <c r="H3" s="568"/>
      <c r="I3" s="568"/>
      <c r="J3" s="568"/>
      <c r="K3" s="568"/>
      <c r="L3" s="568"/>
      <c r="M3" s="568"/>
      <c r="N3" s="568"/>
      <c r="O3" s="568"/>
      <c r="P3" s="568"/>
      <c r="Q3" s="568"/>
      <c r="R3" s="568"/>
      <c r="S3" s="568"/>
      <c r="T3" s="568"/>
      <c r="U3" s="568"/>
      <c r="V3" s="568"/>
    </row>
    <row xmlns:x14ac="http://schemas.microsoft.com/office/spreadsheetml/2009/9/ac" r="4" ht="15.75" x14ac:dyDescent="0.25">
      <c r="B4" s="569" t="s">
        <v>13</v>
      </c>
      <c r="E4" s="570"/>
      <c r="I4" s="571" t="s">
        <v>14</v>
      </c>
      <c r="P4" s="572" t="s">
        <v>15</v>
      </c>
    </row>
    <row xmlns:x14ac="http://schemas.microsoft.com/office/spreadsheetml/2009/9/ac" r="6" x14ac:dyDescent="0.2">
      <c r="G6" s="573"/>
      <c r="H6" s="573"/>
      <c r="I6" s="573"/>
      <c r="K6" s="573"/>
      <c r="L6" s="573"/>
    </row>
    <row xmlns:x14ac="http://schemas.microsoft.com/office/spreadsheetml/2009/9/ac" r="7" ht="15.75" x14ac:dyDescent="0.2">
      <c r="G7" s="573"/>
      <c r="H7" s="573"/>
      <c r="I7" s="573"/>
      <c r="K7" s="574"/>
      <c r="L7" s="573"/>
    </row>
    <row xmlns:x14ac="http://schemas.microsoft.com/office/spreadsheetml/2009/9/ac" r="8" x14ac:dyDescent="0.2">
      <c r="G8" s="573"/>
      <c r="H8" s="573"/>
      <c r="I8" s="573"/>
      <c r="K8" s="573"/>
      <c r="L8" s="573"/>
    </row>
    <row xmlns:x14ac="http://schemas.microsoft.com/office/spreadsheetml/2009/9/ac" r="9" x14ac:dyDescent="0.2">
      <c r="G9" s="573"/>
      <c r="H9" s="573"/>
      <c r="I9" s="573"/>
      <c r="K9" s="573"/>
      <c r="L9" s="573"/>
    </row>
    <row xmlns:x14ac="http://schemas.microsoft.com/office/spreadsheetml/2009/9/ac" r="10" x14ac:dyDescent="0.2">
      <c r="G10" s="573"/>
      <c r="H10" s="573"/>
      <c r="I10" s="573"/>
      <c r="K10" s="573"/>
      <c r="L10" s="573"/>
    </row>
    <row xmlns:x14ac="http://schemas.microsoft.com/office/spreadsheetml/2009/9/ac" r="11" x14ac:dyDescent="0.2">
      <c r="G11" s="573"/>
      <c r="H11" s="573"/>
      <c r="I11" s="573"/>
      <c r="K11" s="573"/>
      <c r="L11" s="573"/>
    </row>
    <row xmlns:x14ac="http://schemas.microsoft.com/office/spreadsheetml/2009/9/ac" r="12" x14ac:dyDescent="0.2">
      <c r="G12" s="573"/>
      <c r="H12" s="573"/>
      <c r="I12" s="573"/>
      <c r="K12" s="573"/>
      <c r="L12" s="573"/>
    </row>
    <row xmlns:x14ac="http://schemas.microsoft.com/office/spreadsheetml/2009/9/ac" r="13" x14ac:dyDescent="0.2">
      <c r="G13" s="573"/>
      <c r="H13" s="573"/>
      <c r="I13" s="573"/>
      <c r="K13" s="573"/>
      <c r="L13" s="573"/>
    </row>
    <row xmlns:x14ac="http://schemas.microsoft.com/office/spreadsheetml/2009/9/ac" r="14" x14ac:dyDescent="0.2">
      <c r="G14" s="573"/>
      <c r="H14" s="573"/>
      <c r="I14" s="573"/>
      <c r="K14" s="573"/>
      <c r="L14" s="573"/>
    </row>
    <row xmlns:x14ac="http://schemas.microsoft.com/office/spreadsheetml/2009/9/ac" r="15" x14ac:dyDescent="0.2">
      <c r="G15" s="573"/>
      <c r="H15" s="573"/>
      <c r="I15" s="573"/>
      <c r="K15" s="573"/>
      <c r="L15" s="573"/>
    </row>
    <row xmlns:x14ac="http://schemas.microsoft.com/office/spreadsheetml/2009/9/ac" r="16" x14ac:dyDescent="0.2">
      <c r="G16" s="573"/>
      <c r="H16" s="573"/>
      <c r="I16" s="573"/>
      <c r="K16" s="573"/>
      <c r="L16" s="573"/>
    </row>
    <row xmlns:x14ac="http://schemas.microsoft.com/office/spreadsheetml/2009/9/ac" r="17" x14ac:dyDescent="0.2">
      <c r="G17" s="573"/>
      <c r="H17" s="573"/>
      <c r="I17" s="573"/>
      <c r="K17" s="573"/>
      <c r="L17" s="573"/>
    </row>
    <row xmlns:x14ac="http://schemas.microsoft.com/office/spreadsheetml/2009/9/ac" r="18" x14ac:dyDescent="0.2">
      <c r="G18" s="573"/>
      <c r="H18" s="573"/>
      <c r="I18" s="573"/>
      <c r="K18" s="573"/>
      <c r="L18" s="573"/>
    </row>
    <row xmlns:x14ac="http://schemas.microsoft.com/office/spreadsheetml/2009/9/ac" r="19" x14ac:dyDescent="0.2">
      <c r="G19" s="573"/>
      <c r="H19" s="573"/>
      <c r="I19" s="573"/>
      <c r="K19" s="573"/>
      <c r="L19" s="573"/>
    </row>
    <row xmlns:x14ac="http://schemas.microsoft.com/office/spreadsheetml/2009/9/ac" r="20" x14ac:dyDescent="0.2">
      <c r="G20" s="573"/>
      <c r="H20" s="573"/>
      <c r="I20" s="573"/>
      <c r="K20" s="573"/>
      <c r="L20" s="573"/>
    </row>
    <row xmlns:x14ac="http://schemas.microsoft.com/office/spreadsheetml/2009/9/ac" r="21" x14ac:dyDescent="0.2">
      <c r="G21" s="573"/>
      <c r="H21" s="573"/>
      <c r="I21" s="573"/>
      <c r="K21" s="573"/>
      <c r="L21" s="573"/>
    </row>
    <row xmlns:x14ac="http://schemas.microsoft.com/office/spreadsheetml/2009/9/ac" r="23" x14ac:dyDescent="0.2">
      <c r="B23" s="576"/>
    </row>
    <row xmlns:x14ac="http://schemas.microsoft.com/office/spreadsheetml/2009/9/ac" r="25" x14ac:dyDescent="0.2">
      <c r="B25" s="577"/>
      <c r="C25" s="577" t="str">
        <f>+IF(OR((C28="National*"),(D28="Urban*"),(E28="Rural*"),(F28="Pre-primary*"),(G28="Primary*"),(H28="Secondary^"),(C28="National*^"),(D28="Urban*^"),(E28="Rural*^"),(F28="Pre-primary*^"),(G28="Primary*^"),(H28="Secondary*^")),"*No basic service estimate available","")</f>
        <v>*No basic service estimate available</v>
      </c>
      <c r="J25" s="577" t="str">
        <f>+IF(OR((J28="National*"),(K28="Urban*"),(L28="Rural*"),(M28="Pre-primary*"),(N28="Primary*"),(O28="Secondary^"),(J28="National*^"),(K28="Urban*^"),(L28="Rural*^"),(M28="Pre-primary*^"),(N28="Primary*^"),(O28="Secondary*^")),"*No basic service estimate available","")</f>
        <v>*No basic service estimate available</v>
      </c>
      <c r="Q25" s="577"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6"/>
      <c r="C26" s="577" t="str">
        <f>+IF(OR((C28="National*^"),(D28="Urban*^"),(E28="Rural*^"),(F28="Pre-primary*^"),(G28="Primary*^"),(H28="Secondary*^")),"^Facilities that cannot be classified as improved or unimproved are treated as limited","")</f>
        <v/>
      </c>
      <c r="J26" s="577" t="str">
        <f>+IF(OR((J28="National*^"),(K28="Urban*^"),(L28="Rural*^"),(M28="Pre-primary*^"),(N28="Primary*^"),(O28="Secondary*^")),"^Facilities that cannot be classified as improved or unimproved are treated as limited","")</f>
        <v/>
      </c>
      <c r="Q26" s="577" t="str">
        <f>+IF(OR((Q28="National*^"),(R28="Urban*^"),(S28="Rural*^"),(T28="Pre-primary*^"),(U28="Primary*^"),(V28="Secondary*^")),"^Facilities that cannot be classified as having water or not are treated as limited","")</f>
        <v/>
      </c>
    </row>
    <row xmlns:x14ac="http://schemas.microsoft.com/office/spreadsheetml/2009/9/ac" r="27" x14ac:dyDescent="0.2">
      <c r="B27" s="578" t="str">
        <f>+Introduction!C7</f>
        <v>Viet Nam</v>
      </c>
      <c r="C27" s="579" t="s">
        <v>196</v>
      </c>
      <c r="D27" s="579"/>
      <c r="E27" s="579"/>
      <c r="F27" s="579"/>
      <c r="G27" s="579"/>
      <c r="H27" s="579"/>
      <c r="I27" s="580" t="str">
        <f>+B27</f>
        <v>Viet Nam</v>
      </c>
      <c r="J27" s="581" t="s">
        <v>14</v>
      </c>
      <c r="K27" s="582"/>
      <c r="L27" s="582"/>
      <c r="M27" s="582"/>
      <c r="N27" s="582"/>
      <c r="O27" s="582"/>
      <c r="P27" s="583" t="str">
        <f>+B27</f>
        <v>Viet Nam</v>
      </c>
      <c r="Q27" s="584" t="s">
        <v>15</v>
      </c>
      <c r="R27" s="584"/>
      <c r="S27" s="584"/>
      <c r="T27" s="584"/>
      <c r="U27" s="584"/>
      <c r="V27" s="585"/>
      <c r="AM27" s="567"/>
      <c r="AN27" s="567"/>
      <c r="AO27" s="567"/>
      <c r="AP27" s="567"/>
      <c r="AQ27" s="567"/>
      <c r="AR27" s="567"/>
      <c r="AS27" s="567"/>
      <c r="AT27" s="567"/>
      <c r="AU27" s="567"/>
    </row>
    <row xmlns:x14ac="http://schemas.microsoft.com/office/spreadsheetml/2009/9/ac" r="28" x14ac:dyDescent="0.2">
      <c r="B28" s="586"/>
      <c r="C28" s="587" t="str">
        <f>IF(AND(C30=0.0000000001,C31=0.0000000001,C32=0.0000000001), "National*",IF(AND(C30=0.0000000001,ISNUMBER(C32)),"National*", "National"))</f>
        <v>National</v>
      </c>
      <c r="D28" s="588" t="str">
        <f>IF(AND(D30=0.0000000001,D31=0.0000000001,D32=0.0000000001), "Urban*",IF(AND(D30=0.0000000001,ISNUMBER(D32)),"Urban*", "Urban"))</f>
        <v>Urban*</v>
      </c>
      <c r="E28" s="588" t="str">
        <f>IF(AND(E30=0.0000000001,E31=0.0000000001,E32=0.0000000001), "Rural*",IF(AND(E30=0.0000000001,ISNUMBER(E32)),"Rural*", "Rural"))</f>
        <v>Rural*</v>
      </c>
      <c r="F28" s="588" t="str">
        <f>IF(AND(F30=0.0000000001,F31=0.0000000001,F32=0.0000000001), "Pre-primary*",IF(AND(F30=0.0000000001,ISNUMBER(F32)),"Pre-primary*", "Pre-primary"))</f>
        <v>Pre-primary*</v>
      </c>
      <c r="G28" s="588" t="str">
        <f>IF(AND(G30=0.0000000001,G31=0.0000000001,G32=0.0000000001), "Primary*",IF(AND(G30=0.0000000001,ISNUMBER(G32)),"Primary*", "Primary"))</f>
        <v>Primary</v>
      </c>
      <c r="H28" s="588" t="str">
        <f>IF(AND(H30=0.0000000001,H31=0.0000000001,H32=0.0000000001), "Secondary*",IF(AND(H30=0.0000000001,ISNUMBER(H32)),"Secondary*", "Secondary"))</f>
        <v>Secondary</v>
      </c>
      <c r="I28" s="586"/>
      <c r="J28" s="589" t="str">
        <f>IF(AND(J30=0.0000000001,J31=0.0000000001,J32=0.0000000001), "National*",IF(AND(J30=0.0000000001,ISNUMBER(J32)),"National*", "National"))</f>
        <v>National</v>
      </c>
      <c r="K28" s="588" t="str">
        <f>IF(AND(K30=0.0000000001,K31=0.0000000001,K32=0.0000000001), "Urban*",IF(AND(K30=0.0000000001,ISNUMBER(K32)),"Urban*", "Urban"))</f>
        <v>Urban*</v>
      </c>
      <c r="L28" s="588" t="str">
        <f>IF(AND(L30=0.0000000001,L31=0.0000000001,L32=0.0000000001), "Rural*",IF(AND(L30=0.0000000001,ISNUMBER(L32)),"Rural*", "Rural"))</f>
        <v>Rural*</v>
      </c>
      <c r="M28" s="588" t="str">
        <f>IF(AND(M30=0.0000000001,M31=0.0000000001,M32=0.0000000001), "Pre-primary*",IF(AND(M30=0.0000000001,ISNUMBER(M32)),"Pre-primary*", "Pre-primary"))</f>
        <v>Pre-primary*</v>
      </c>
      <c r="N28" s="588" t="str">
        <f>IF(AND(N30=0.0000000001,N31=0.0000000001,N32=0.0000000001), "Primary*",IF(AND(N30=0.0000000001,ISNUMBER(N32)),"Primary*", "Primary"))</f>
        <v>Primary</v>
      </c>
      <c r="O28" s="588" t="str">
        <f>IF(AND(O30=0.0000000001,O31=0.0000000001,O32=0.0000000001), "Secondary*",IF(AND(O30=0.0000000001,ISNUMBER(O32)),"Secondary*", "Secondary"))</f>
        <v>Secondary</v>
      </c>
      <c r="P28" s="590"/>
      <c r="Q28" s="591" t="str">
        <f>IF(AND(Q30=0.0000000001,Q31=0.0000000001,Q32=0.0000000001), "National*",IF(AND(Q30=0.0000000001,ISNUMBER(Q32)),"National*", "National"))</f>
        <v>National</v>
      </c>
      <c r="R28" s="588" t="str">
        <f>IF(AND(R30=0.0000000001,R31=0.0000000001,R32=0.0000000001), "Urban*",IF(AND(R30=0.0000000001,ISNUMBER(R32)),"Urban*", "Urban"))</f>
        <v>Urban*</v>
      </c>
      <c r="S28" s="588" t="str">
        <f>IF(AND(S30=0.0000000001,S31=0.0000000001,S32=0.0000000001), "Rural*",IF(AND(S30=0.0000000001,ISNUMBER(S32)),"Rural*", "Rural"))</f>
        <v>Rural*</v>
      </c>
      <c r="T28" s="588" t="str">
        <f>IF(AND(T30=0.0000000001,T31=0.0000000001,T32=0.0000000001), "Pre-primary*",IF(AND(T30=0.0000000001,ISNUMBER(T32)),"Pre-primary*", "Pre-primary"))</f>
        <v>Pre-primary*</v>
      </c>
      <c r="U28" s="588" t="str">
        <f>IF(AND(U30=0.0000000001,U31=0.0000000001,U32=0.0000000001), "Primary*",IF(AND(U30=0.0000000001,ISNUMBER(U32)),"Primary*", "Primary"))</f>
        <v>Primary</v>
      </c>
      <c r="V28" s="592" t="str">
        <f>IF(AND(V30=0.0000000001,V31=0.0000000001,V32=0.0000000001), "Secondary*",IF(AND(V30=0.0000000001,ISNUMBER(V32)),"Secondary*", "Secondary"))</f>
        <v>Secondary</v>
      </c>
      <c r="AM28" s="567"/>
      <c r="AN28" s="567"/>
      <c r="AO28" s="567"/>
      <c r="AP28" s="567"/>
      <c r="AQ28" s="567"/>
      <c r="AR28" s="567"/>
      <c r="AS28" s="567"/>
      <c r="AT28" s="567"/>
      <c r="AU28" s="567"/>
    </row>
    <row xmlns:x14ac="http://schemas.microsoft.com/office/spreadsheetml/2009/9/ac" r="29" ht="15.75" thickBot="true" x14ac:dyDescent="0.25">
      <c r="B29" s="586"/>
      <c r="C29" s="593">
        <f>IF(ISNUMBER(Regressions!B4), Regressions!B4, "-")</f>
        <v>2023</v>
      </c>
      <c r="D29" s="594">
        <f>C29</f>
        <v>2023</v>
      </c>
      <c r="E29" s="594">
        <f>D29</f>
        <v>2023</v>
      </c>
      <c r="F29" s="594">
        <f>E29</f>
        <v>2023</v>
      </c>
      <c r="G29" s="594">
        <f>F29</f>
        <v>2023</v>
      </c>
      <c r="H29" s="594">
        <f>F29</f>
        <v>2023</v>
      </c>
      <c r="I29" s="586"/>
      <c r="J29" s="595">
        <f>IF(ISNUMBER(Regressions!K4), Regressions!K4, "-")</f>
        <v>2023</v>
      </c>
      <c r="K29" s="596">
        <f>J29</f>
        <v>2023</v>
      </c>
      <c r="L29" s="596">
        <f>K29</f>
        <v>2023</v>
      </c>
      <c r="M29" s="596">
        <f>L29</f>
        <v>2023</v>
      </c>
      <c r="N29" s="596">
        <f>M29</f>
        <v>2023</v>
      </c>
      <c r="O29" s="596">
        <f>M29</f>
        <v>2023</v>
      </c>
      <c r="P29" s="590"/>
      <c r="Q29" s="597">
        <f>IF(ISNUMBER(Regressions!T4), Regressions!T4, "-")</f>
        <v>2023</v>
      </c>
      <c r="R29" s="598">
        <f>Q29</f>
        <v>2023</v>
      </c>
      <c r="S29" s="598">
        <f>R29</f>
        <v>2023</v>
      </c>
      <c r="T29" s="598">
        <f>S29</f>
        <v>2023</v>
      </c>
      <c r="U29" s="598">
        <f>T29</f>
        <v>2023</v>
      </c>
      <c r="V29" s="599">
        <f>T29</f>
        <v>2023</v>
      </c>
      <c r="AM29" s="567"/>
      <c r="AN29" s="567"/>
      <c r="AO29" s="567"/>
      <c r="AP29" s="567"/>
      <c r="AQ29" s="567"/>
      <c r="AR29" s="567"/>
      <c r="AS29" s="567"/>
      <c r="AT29" s="567"/>
      <c r="AU29" s="567"/>
    </row>
    <row xmlns:x14ac="http://schemas.microsoft.com/office/spreadsheetml/2009/9/ac" r="30" x14ac:dyDescent="0.2">
      <c r="B30" s="600" t="s">
        <v>154</v>
      </c>
      <c r="C30" s="601">
        <f>IF(ISNUMBER(Regressions!C4), Regressions!C4, 0.0000000001)</f>
        <v>67.788468269999996</v>
      </c>
      <c r="D30" s="601">
        <f>IF(ISNUMBER(Regressions!D4), Regressions!D4, 0.0000000001)</f>
        <v>1E-10</v>
      </c>
      <c r="E30" s="601">
        <f>IF(ISNUMBER(Regressions!E4), Regressions!E4, 0.0000000001)</f>
        <v>1E-10</v>
      </c>
      <c r="F30" s="601">
        <f>IF(ISNUMBER(Regressions!F4), Regressions!F4, 0.0000000001)</f>
        <v>1E-10</v>
      </c>
      <c r="G30" s="601">
        <f>IF(ISNUMBER(Regressions!G4), Regressions!G4, 0.0000000001)</f>
        <v>70.184943329999996</v>
      </c>
      <c r="H30" s="601">
        <f>IF(ISNUMBER(Regressions!H4), Regressions!H4, 0.0000000001)</f>
        <v>51.05976201</v>
      </c>
      <c r="I30" s="602" t="s">
        <v>154</v>
      </c>
      <c r="J30" s="601">
        <f>IF(ISNUMBER(Regressions!L4), Regressions!L4,0.0000000001)</f>
        <v>93.353516189999993</v>
      </c>
      <c r="K30" s="601">
        <f>IF(ISNUMBER(Regressions!M4), Regressions!M4,0.0000000001)</f>
        <v>1E-10</v>
      </c>
      <c r="L30" s="601">
        <f>IF(ISNUMBER(Regressions!N4), Regressions!N4,0.0000000001)</f>
        <v>1E-10</v>
      </c>
      <c r="M30" s="601">
        <f>IF(ISNUMBER(Regressions!O4), Regressions!O4,0.0000000001)</f>
        <v>1E-10</v>
      </c>
      <c r="N30" s="601">
        <f>IF(ISNUMBER(Regressions!P4), Regressions!P4,0.0000000001)</f>
        <v>94.669013329999999</v>
      </c>
      <c r="O30" s="601">
        <f>IF(ISNUMBER(Regressions!Q4), Regressions!Q4,0.0000000001)</f>
        <v>90.099633179999998</v>
      </c>
      <c r="P30" s="603" t="s">
        <v>154</v>
      </c>
      <c r="Q30" s="601">
        <f>IF(ISNUMBER(Regressions!U4), Regressions!U4,0.0000000001)</f>
        <v>68.090277139999998</v>
      </c>
      <c r="R30" s="601">
        <f>IF(ISNUMBER(Regressions!V4), Regressions!V4,0.0000000001)</f>
        <v>1E-10</v>
      </c>
      <c r="S30" s="601">
        <f>IF(ISNUMBER(Regressions!W4), Regressions!W4,0.0000000001)</f>
        <v>1E-10</v>
      </c>
      <c r="T30" s="601">
        <f>IF(ISNUMBER(Regressions!X4), Regressions!X4,0.0000000001)</f>
        <v>1E-10</v>
      </c>
      <c r="U30" s="601">
        <f>IF(ISNUMBER(Regressions!Y4), Regressions!Y4,0.0000000001)</f>
        <v>77.150000000000006</v>
      </c>
      <c r="V30" s="604">
        <f>IF(ISNUMBER(Regressions!Z4), Regressions!Z4,0.0000000001)</f>
        <v>60.982523409999999</v>
      </c>
      <c r="AM30" s="567"/>
      <c r="AN30" s="567"/>
      <c r="AO30" s="567"/>
      <c r="AP30" s="567"/>
      <c r="AQ30" s="567"/>
      <c r="AR30" s="567"/>
      <c r="AS30" s="567"/>
      <c r="AT30" s="567"/>
      <c r="AU30" s="567"/>
    </row>
    <row xmlns:x14ac="http://schemas.microsoft.com/office/spreadsheetml/2009/9/ac" r="31" x14ac:dyDescent="0.2">
      <c r="B31" s="605" t="s">
        <v>155</v>
      </c>
      <c r="C31" s="601">
        <f>IF(ISNUMBER(Regressions!C5), Regressions!C5, 0.0000000001)</f>
        <v>1E-10</v>
      </c>
      <c r="D31" s="601">
        <f>IF(ISNUMBER(Regressions!D5), Regressions!D5, 0.0000000001)</f>
        <v>1E-10</v>
      </c>
      <c r="E31" s="601">
        <f>IF(ISNUMBER(Regressions!E5), Regressions!E5, 0.0000000001)</f>
        <v>1E-10</v>
      </c>
      <c r="F31" s="601">
        <f>IF(ISNUMBER(Regressions!F5), Regressions!F5, 0.0000000001)</f>
        <v>1E-10</v>
      </c>
      <c r="G31" s="601">
        <f>IF(ISNUMBER(Regressions!G5), Regressions!G5, 0.0000000001)</f>
        <v>1E-10</v>
      </c>
      <c r="H31" s="601">
        <f>IF(ISNUMBER(Regressions!H5), Regressions!H5, 0.0000000001)</f>
        <v>1E-10</v>
      </c>
      <c r="I31" s="606" t="s">
        <v>155</v>
      </c>
      <c r="J31" s="601">
        <f>IF(ISNUMBER(Regressions!L5), Regressions!L5,0.0000000001)</f>
        <v>1E-10</v>
      </c>
      <c r="K31" s="601">
        <f>IF(ISNUMBER(Regressions!M5), Regressions!M5,0.0000000001)</f>
        <v>1E-10</v>
      </c>
      <c r="L31" s="601">
        <f>IF(ISNUMBER(Regressions!N5), Regressions!N5,0.0000000001)</f>
        <v>1E-10</v>
      </c>
      <c r="M31" s="601">
        <f>IF(ISNUMBER(Regressions!O5), Regressions!O5,0.0000000001)</f>
        <v>1E-10</v>
      </c>
      <c r="N31" s="601">
        <f>IF(ISNUMBER(Regressions!P5), Regressions!P5,0.0000000001)</f>
        <v>1E-10</v>
      </c>
      <c r="O31" s="601">
        <f>IF(ISNUMBER(Regressions!Q5), Regressions!Q5,0.0000000001)</f>
        <v>1E-10</v>
      </c>
      <c r="P31" s="607" t="s">
        <v>155</v>
      </c>
      <c r="Q31" s="601">
        <f>IF(ISNUMBER(Regressions!U5), Regressions!U5,0.0000000001)</f>
        <v>1E-10</v>
      </c>
      <c r="R31" s="601">
        <f>IF(ISNUMBER(Regressions!V5), Regressions!V5,0.0000000001)</f>
        <v>1E-10</v>
      </c>
      <c r="S31" s="601">
        <f>IF(ISNUMBER(Regressions!W5), Regressions!W5,0.0000000001)</f>
        <v>1E-10</v>
      </c>
      <c r="T31" s="601">
        <f>IF(ISNUMBER(Regressions!X5), Regressions!X5,0.0000000001)</f>
        <v>1E-10</v>
      </c>
      <c r="U31" s="601">
        <f>IF(ISNUMBER(Regressions!Y5), Regressions!Y5,0.0000000001)</f>
        <v>1E-10</v>
      </c>
      <c r="V31" s="604">
        <f>IF(ISNUMBER(Regressions!Z5), Regressions!Z5,0.0000000001)</f>
        <v>1E-10</v>
      </c>
      <c r="AM31" s="567"/>
      <c r="AN31" s="567"/>
      <c r="AO31" s="567"/>
      <c r="AP31" s="567"/>
      <c r="AQ31" s="567"/>
      <c r="AR31" s="567"/>
      <c r="AS31" s="567"/>
      <c r="AT31" s="567"/>
      <c r="AU31" s="567"/>
    </row>
    <row xmlns:x14ac="http://schemas.microsoft.com/office/spreadsheetml/2009/9/ac" r="32" x14ac:dyDescent="0.2">
      <c r="B32" s="605" t="s">
        <v>153</v>
      </c>
      <c r="C32" s="601">
        <f>IF(ISNUMBER(Regressions!C6), Regressions!C6, 0.0000000001)</f>
        <v>1E-10</v>
      </c>
      <c r="D32" s="601">
        <f>IF(ISNUMBER(Regressions!D6), Regressions!D6, 0.0000000001)</f>
        <v>1E-10</v>
      </c>
      <c r="E32" s="601">
        <f>IF(ISNUMBER(Regressions!E6), Regressions!E6, 0.0000000001)</f>
        <v>1E-10</v>
      </c>
      <c r="F32" s="601">
        <f>IF(ISNUMBER(Regressions!F6), Regressions!F6, 0.0000000001)</f>
        <v>1E-10</v>
      </c>
      <c r="G32" s="601">
        <f>IF(ISNUMBER(Regressions!G6), Regressions!G6, 0.0000000001)</f>
        <v>1E-10</v>
      </c>
      <c r="H32" s="601">
        <f>IF(ISNUMBER(Regressions!H6), Regressions!H6, 0.0000000001)</f>
        <v>1E-10</v>
      </c>
      <c r="I32" s="608" t="s">
        <v>153</v>
      </c>
      <c r="J32" s="601">
        <f>IF(ISNUMBER(Regressions!L6), Regressions!L6,0.0000000001)</f>
        <v>1E-10</v>
      </c>
      <c r="K32" s="601">
        <f>IF(ISNUMBER(Regressions!M6), Regressions!M6,0.0000000001)</f>
        <v>1E-10</v>
      </c>
      <c r="L32" s="601">
        <f>IF(ISNUMBER(Regressions!N6), Regressions!N6,0.0000000001)</f>
        <v>1E-10</v>
      </c>
      <c r="M32" s="601">
        <f>IF(ISNUMBER(Regressions!O6), Regressions!O6,0.0000000001)</f>
        <v>1E-10</v>
      </c>
      <c r="N32" s="601">
        <f>IF(ISNUMBER(Regressions!P6), Regressions!P6,0.0000000001)</f>
        <v>1E-10</v>
      </c>
      <c r="O32" s="601">
        <f>IF(ISNUMBER(Regressions!Q6), Regressions!Q6,0.0000000001)</f>
        <v>1E-10</v>
      </c>
      <c r="P32" s="609" t="s">
        <v>153</v>
      </c>
      <c r="Q32" s="601">
        <f>IF(ISNUMBER(Regressions!U6), Regressions!U6,0.0000000001)</f>
        <v>1E-10</v>
      </c>
      <c r="R32" s="601">
        <f>IF(ISNUMBER(Regressions!V6), Regressions!V6,0.0000000001)</f>
        <v>1E-10</v>
      </c>
      <c r="S32" s="601">
        <f>IF(ISNUMBER(Regressions!W6), Regressions!W6,0.0000000001)</f>
        <v>1E-10</v>
      </c>
      <c r="T32" s="601">
        <f>IF(ISNUMBER(Regressions!X6), Regressions!X6,0.0000000001)</f>
        <v>1E-10</v>
      </c>
      <c r="U32" s="601">
        <f>IF(ISNUMBER(Regressions!Y6), Regressions!Y6,0.0000000001)</f>
        <v>1E-10</v>
      </c>
      <c r="V32" s="604">
        <f>IF(ISNUMBER(Regressions!Z6), Regressions!Z6,0.0000000001)</f>
        <v>1E-10</v>
      </c>
      <c r="AM32" s="567"/>
      <c r="AN32" s="567"/>
      <c r="AO32" s="567"/>
      <c r="AP32" s="567"/>
      <c r="AQ32" s="567"/>
      <c r="AR32" s="567"/>
      <c r="AS32" s="567"/>
      <c r="AT32" s="567"/>
      <c r="AU32" s="567"/>
    </row>
    <row xmlns:x14ac="http://schemas.microsoft.com/office/spreadsheetml/2009/9/ac" r="33" ht="15.75" thickBot="true" x14ac:dyDescent="0.25">
      <c r="B33" s="610" t="s">
        <v>197</v>
      </c>
      <c r="C33" s="611">
        <f>IF(ISNUMBER(Regressions!C7), Regressions!C7, 0.0000000001)</f>
        <v>32.211531729999997</v>
      </c>
      <c r="D33" s="611">
        <f>IF(ISNUMBER(Regressions!D7), Regressions!D7, 0.0000000001)</f>
        <v>100</v>
      </c>
      <c r="E33" s="611">
        <f>IF(ISNUMBER(Regressions!E7), Regressions!E7, 0.0000000001)</f>
        <v>100</v>
      </c>
      <c r="F33" s="611">
        <f>IF(ISNUMBER(Regressions!F7), Regressions!F7, 0.0000000001)</f>
        <v>100</v>
      </c>
      <c r="G33" s="611">
        <f>IF(ISNUMBER(Regressions!G7), Regressions!G7, 0.0000000001)</f>
        <v>29.815056670000001</v>
      </c>
      <c r="H33" s="611">
        <f>IF(ISNUMBER(Regressions!H7), Regressions!H7, 0.0000000001)</f>
        <v>48.94023799</v>
      </c>
      <c r="I33" s="612" t="s">
        <v>197</v>
      </c>
      <c r="J33" s="613">
        <f>IF(ISNUMBER(Regressions!L7), Regressions!L7,0.0000000001)</f>
        <v>6.6464838080000002</v>
      </c>
      <c r="K33" s="611">
        <f>IF(ISNUMBER(Regressions!M7), Regressions!M7,0.0000000001)</f>
        <v>100</v>
      </c>
      <c r="L33" s="611">
        <f>IF(ISNUMBER(Regressions!N7), Regressions!N7,0.0000000001)</f>
        <v>100</v>
      </c>
      <c r="M33" s="611">
        <f>IF(ISNUMBER(Regressions!O7), Regressions!O7,0.0000000001)</f>
        <v>100</v>
      </c>
      <c r="N33" s="611">
        <f>IF(ISNUMBER(Regressions!P7), Regressions!P7,0.0000000001)</f>
        <v>5.3309866670000003</v>
      </c>
      <c r="O33" s="611">
        <f>IF(ISNUMBER(Regressions!Q7), Regressions!Q7,0.0000000001)</f>
        <v>9.9003668200000003</v>
      </c>
      <c r="P33" s="614" t="s">
        <v>197</v>
      </c>
      <c r="Q33" s="613">
        <f>IF(ISNUMBER(Regressions!U7), Regressions!U7,0.0000000001)</f>
        <v>31.909722859999999</v>
      </c>
      <c r="R33" s="613">
        <f>IF(ISNUMBER(Regressions!V7), Regressions!V7,0.0000000001)</f>
        <v>100</v>
      </c>
      <c r="S33" s="611">
        <f>IF(ISNUMBER(Regressions!W7), Regressions!W7,0.0000000001)</f>
        <v>100</v>
      </c>
      <c r="T33" s="611">
        <f>IF(ISNUMBER(Regressions!X7), Regressions!X7,0.0000000001)</f>
        <v>100</v>
      </c>
      <c r="U33" s="611">
        <f>IF(ISNUMBER(Regressions!Y7), Regressions!Y7,0.0000000001)</f>
        <v>22.85</v>
      </c>
      <c r="V33" s="615">
        <f>IF(ISNUMBER(Regressions!Z7), Regressions!Z7,0.0000000001)</f>
        <v>39.017476590000001</v>
      </c>
    </row>
    <row xmlns:x14ac="http://schemas.microsoft.com/office/spreadsheetml/2009/9/ac" r="34" x14ac:dyDescent="0.2">
      <c r="B34" s="616" t="s">
        <v>272</v>
      </c>
    </row>
    <row xmlns:x14ac="http://schemas.microsoft.com/office/spreadsheetml/2009/9/ac" r="35" ht="6" customHeight="true" x14ac:dyDescent="0.2"/>
    <row xmlns:x14ac="http://schemas.microsoft.com/office/spreadsheetml/2009/9/ac" r="36" s="567" customFormat="true" ht="50.1" customHeight="true" x14ac:dyDescent="0.2">
      <c r="B36" s="617" t="s">
        <v>34</v>
      </c>
      <c r="C36" s="618" t="s">
        <v>282</v>
      </c>
      <c r="D36" s="618"/>
      <c r="E36" s="618"/>
      <c r="F36" s="618"/>
      <c r="G36" s="618"/>
      <c r="H36" s="618"/>
      <c r="I36" s="617" t="s">
        <v>34</v>
      </c>
      <c r="J36" s="619" t="s">
        <v>283</v>
      </c>
      <c r="K36" s="620"/>
      <c r="L36" s="620"/>
      <c r="M36" s="620"/>
      <c r="N36" s="620"/>
      <c r="O36" s="620"/>
      <c r="P36" s="617" t="s">
        <v>34</v>
      </c>
      <c r="Q36" s="621" t="s">
        <v>284</v>
      </c>
      <c r="R36" s="621"/>
      <c r="S36" s="621"/>
      <c r="T36" s="621"/>
      <c r="U36" s="621"/>
      <c r="V36" s="621"/>
    </row>
    <row xmlns:x14ac="http://schemas.microsoft.com/office/spreadsheetml/2009/9/ac" r="37" ht="50.1" customHeight="true" x14ac:dyDescent="0.2">
      <c r="B37" s="617" t="s">
        <v>35</v>
      </c>
      <c r="C37" s="622" t="s">
        <v>285</v>
      </c>
      <c r="D37" s="622"/>
      <c r="E37" s="622"/>
      <c r="F37" s="622"/>
      <c r="G37" s="622"/>
      <c r="H37" s="622"/>
      <c r="I37" s="617" t="s">
        <v>35</v>
      </c>
      <c r="J37" s="622" t="s">
        <v>286</v>
      </c>
      <c r="K37" s="622"/>
      <c r="L37" s="622"/>
      <c r="M37" s="622"/>
      <c r="N37" s="622"/>
      <c r="O37" s="622"/>
      <c r="P37" s="617" t="s">
        <v>35</v>
      </c>
      <c r="Q37" s="622" t="s">
        <v>287</v>
      </c>
      <c r="R37" s="622"/>
      <c r="S37" s="622"/>
      <c r="T37" s="622"/>
      <c r="U37" s="622"/>
      <c r="V37" s="622"/>
    </row>
    <row xmlns:x14ac="http://schemas.microsoft.com/office/spreadsheetml/2009/9/ac" r="38" ht="50.1" customHeight="true" x14ac:dyDescent="0.2">
      <c r="B38" s="617" t="s">
        <v>36</v>
      </c>
      <c r="C38" s="623" t="s">
        <v>288</v>
      </c>
      <c r="D38" s="623"/>
      <c r="E38" s="623"/>
      <c r="F38" s="623"/>
      <c r="G38" s="623"/>
      <c r="H38" s="623"/>
      <c r="I38" s="617" t="s">
        <v>36</v>
      </c>
      <c r="J38" s="623" t="s">
        <v>289</v>
      </c>
      <c r="K38" s="623"/>
      <c r="L38" s="623"/>
      <c r="M38" s="623"/>
      <c r="N38" s="623"/>
      <c r="O38" s="623"/>
      <c r="P38" s="617" t="s">
        <v>36</v>
      </c>
      <c r="Q38" s="623" t="s">
        <v>290</v>
      </c>
      <c r="R38" s="623"/>
      <c r="S38" s="623"/>
      <c r="T38" s="623"/>
      <c r="U38" s="623"/>
      <c r="V38" s="623"/>
    </row>
    <row xmlns:x14ac="http://schemas.microsoft.com/office/spreadsheetml/2009/9/ac" r="39" ht="50.1" customHeight="true" x14ac:dyDescent="0.2">
      <c r="B39" s="617" t="s">
        <v>197</v>
      </c>
      <c r="C39" s="624" t="s">
        <v>291</v>
      </c>
      <c r="D39" s="624"/>
      <c r="E39" s="624"/>
      <c r="F39" s="624"/>
      <c r="G39" s="624"/>
      <c r="H39" s="624"/>
      <c r="I39" s="617" t="s">
        <v>197</v>
      </c>
      <c r="J39" s="624" t="s">
        <v>291</v>
      </c>
      <c r="K39" s="624"/>
      <c r="L39" s="624"/>
      <c r="M39" s="624"/>
      <c r="N39" s="624"/>
      <c r="O39" s="624"/>
      <c r="P39" s="617" t="s">
        <v>197</v>
      </c>
      <c r="Q39" s="624" t="s">
        <v>291</v>
      </c>
      <c r="R39" s="624"/>
      <c r="S39" s="624"/>
      <c r="T39" s="624"/>
      <c r="U39" s="624"/>
      <c r="V39" s="624"/>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1"/>
    <col min="32" max="32" width="5.125" style="31" customWidth="true"/>
    <col min="33" max="16384" width="9" style="31"/>
  </cols>
  <sheetData>
    <row xmlns:x14ac="http://schemas.microsoft.com/office/spreadsheetml/2009/9/ac" r="1" s="34" customFormat="true" x14ac:dyDescent="0.2"/>
    <row xmlns:x14ac="http://schemas.microsoft.com/office/spreadsheetml/2009/9/ac" r="2" s="34" customFormat="true" ht="15.75" x14ac:dyDescent="0.25">
      <c r="A2" s="33" t="s">
        <v>156</v>
      </c>
    </row>
    <row xmlns:x14ac="http://schemas.microsoft.com/office/spreadsheetml/2009/9/ac" r="3" s="34" customFormat="true" ht="15.75" x14ac:dyDescent="0.25">
      <c r="A3" s="33"/>
    </row>
    <row xmlns:x14ac="http://schemas.microsoft.com/office/spreadsheetml/2009/9/ac" r="4" s="34" customFormat="true" x14ac:dyDescent="0.2">
      <c r="A4" s="97"/>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row>
    <row xmlns:x14ac="http://schemas.microsoft.com/office/spreadsheetml/2009/9/ac" r="5" s="34" customFormat="true" x14ac:dyDescent="0.2">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row>
    <row xmlns:x14ac="http://schemas.microsoft.com/office/spreadsheetml/2009/9/ac" r="6" s="34" customFormat="true" x14ac:dyDescent="0.2">
      <c r="A6" s="97"/>
      <c r="B6" s="97"/>
      <c r="C6" s="97"/>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row>
    <row xmlns:x14ac="http://schemas.microsoft.com/office/spreadsheetml/2009/9/ac" r="7" s="34" customFormat="true" x14ac:dyDescent="0.2">
      <c r="A7" s="97"/>
      <c r="B7" s="97"/>
      <c r="C7" s="97"/>
      <c r="D7" s="97"/>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row>
    <row xmlns:x14ac="http://schemas.microsoft.com/office/spreadsheetml/2009/9/ac" r="8" s="34" customFormat="true" x14ac:dyDescent="0.2">
      <c r="A8" s="97"/>
      <c r="B8" s="97"/>
      <c r="C8" s="97"/>
      <c r="D8" s="97"/>
      <c r="E8" s="97"/>
      <c r="F8" s="97"/>
      <c r="G8" s="97"/>
      <c r="H8" s="97"/>
      <c r="I8" s="97"/>
      <c r="J8" s="97"/>
      <c r="K8" s="97"/>
      <c r="L8" s="97"/>
      <c r="M8" s="97"/>
      <c r="N8" s="97"/>
      <c r="O8" s="97"/>
      <c r="P8" s="97"/>
      <c r="Q8" s="97"/>
      <c r="R8" s="97"/>
      <c r="S8" s="97"/>
      <c r="T8" s="97"/>
      <c r="U8" s="97"/>
      <c r="V8" s="97"/>
      <c r="W8" s="97"/>
      <c r="X8" s="97"/>
      <c r="Y8" s="97"/>
      <c r="Z8" s="97"/>
      <c r="AA8" s="97"/>
      <c r="AB8" s="97"/>
      <c r="AC8" s="97"/>
      <c r="AD8" s="97"/>
      <c r="AE8" s="97"/>
      <c r="AF8" s="97"/>
    </row>
    <row xmlns:x14ac="http://schemas.microsoft.com/office/spreadsheetml/2009/9/ac" r="9" s="34" customFormat="true" x14ac:dyDescent="0.2">
      <c r="A9" s="97"/>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row>
    <row xmlns:x14ac="http://schemas.microsoft.com/office/spreadsheetml/2009/9/ac" r="10" s="34" customFormat="true" x14ac:dyDescent="0.2">
      <c r="A10" s="97"/>
      <c r="B10" s="97"/>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row>
    <row xmlns:x14ac="http://schemas.microsoft.com/office/spreadsheetml/2009/9/ac" r="11" s="34" customFormat="true" x14ac:dyDescent="0.2">
      <c r="A11" s="97"/>
      <c r="B11" s="97"/>
      <c r="C11" s="97"/>
      <c r="D11" s="97"/>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row>
    <row xmlns:x14ac="http://schemas.microsoft.com/office/spreadsheetml/2009/9/ac" r="12" s="34" customFormat="true" x14ac:dyDescent="0.2">
      <c r="A12" s="97"/>
      <c r="B12" s="97"/>
      <c r="C12" s="97"/>
      <c r="D12" s="97"/>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row>
    <row xmlns:x14ac="http://schemas.microsoft.com/office/spreadsheetml/2009/9/ac" r="13" s="34" customFormat="true" x14ac:dyDescent="0.2">
      <c r="A13" s="97"/>
      <c r="B13" s="97"/>
      <c r="C13" s="97"/>
      <c r="D13" s="97"/>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row>
    <row xmlns:x14ac="http://schemas.microsoft.com/office/spreadsheetml/2009/9/ac" r="14" s="34" customFormat="true" x14ac:dyDescent="0.2">
      <c r="A14" s="97"/>
      <c r="B14" s="97"/>
      <c r="C14" s="97"/>
      <c r="D14" s="97"/>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row>
    <row xmlns:x14ac="http://schemas.microsoft.com/office/spreadsheetml/2009/9/ac" r="15" s="34" customFormat="true" x14ac:dyDescent="0.2">
      <c r="A15" s="97"/>
      <c r="B15" s="97"/>
      <c r="C15" s="97"/>
      <c r="D15" s="97"/>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row>
    <row xmlns:x14ac="http://schemas.microsoft.com/office/spreadsheetml/2009/9/ac" r="16" s="34" customFormat="true" x14ac:dyDescent="0.2">
      <c r="A16" s="97"/>
      <c r="B16" s="97"/>
      <c r="C16" s="97"/>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row>
    <row xmlns:x14ac="http://schemas.microsoft.com/office/spreadsheetml/2009/9/ac" r="17" s="34" customFormat="true" x14ac:dyDescent="0.2">
      <c r="A17" s="97"/>
      <c r="B17" s="97"/>
      <c r="C17" s="97"/>
      <c r="D17" s="97"/>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row>
    <row xmlns:x14ac="http://schemas.microsoft.com/office/spreadsheetml/2009/9/ac" r="18" s="34" customFormat="true" x14ac:dyDescent="0.2">
      <c r="A18" s="97"/>
      <c r="B18" s="97"/>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row>
    <row xmlns:x14ac="http://schemas.microsoft.com/office/spreadsheetml/2009/9/ac" r="19" s="34" customFormat="true" x14ac:dyDescent="0.2">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row>
    <row xmlns:x14ac="http://schemas.microsoft.com/office/spreadsheetml/2009/9/ac" r="20" s="34" customFormat="true" x14ac:dyDescent="0.2">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row>
    <row xmlns:x14ac="http://schemas.microsoft.com/office/spreadsheetml/2009/9/ac" r="21" s="34" customFormat="true" x14ac:dyDescent="0.2">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row>
    <row xmlns:x14ac="http://schemas.microsoft.com/office/spreadsheetml/2009/9/ac" r="22" s="34" customFormat="true" x14ac:dyDescent="0.2">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row>
    <row xmlns:x14ac="http://schemas.microsoft.com/office/spreadsheetml/2009/9/ac" r="23" s="34" customFormat="true" x14ac:dyDescent="0.2">
      <c r="A23" s="32" t="s">
        <v>272</v>
      </c>
    </row>
    <row xmlns:x14ac="http://schemas.microsoft.com/office/spreadsheetml/2009/9/ac" r="24" s="34" customFormat="true" x14ac:dyDescent="0.2">
      <c r="A24" s="32"/>
    </row>
    <row xmlns:x14ac="http://schemas.microsoft.com/office/spreadsheetml/2009/9/ac" r="25" s="34" customFormat="true" x14ac:dyDescent="0.2">
      <c r="A25" s="35"/>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row>
    <row xmlns:x14ac="http://schemas.microsoft.com/office/spreadsheetml/2009/9/ac" r="26" s="34" customFormat="true" x14ac:dyDescent="0.2">
      <c r="A26" s="35"/>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row>
    <row xmlns:x14ac="http://schemas.microsoft.com/office/spreadsheetml/2009/9/ac" r="27" s="34" customFormat="true" x14ac:dyDescent="0.2">
      <c r="A27" s="35"/>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row>
    <row xmlns:x14ac="http://schemas.microsoft.com/office/spreadsheetml/2009/9/ac" r="28" s="34" customFormat="true" x14ac:dyDescent="0.2">
      <c r="A28" s="35"/>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row>
    <row xmlns:x14ac="http://schemas.microsoft.com/office/spreadsheetml/2009/9/ac" r="29" s="34" customFormat="true" x14ac:dyDescent="0.2">
      <c r="A29" s="35"/>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row>
    <row xmlns:x14ac="http://schemas.microsoft.com/office/spreadsheetml/2009/9/ac" r="30" s="34" customFormat="true" x14ac:dyDescent="0.2">
      <c r="A30" s="35"/>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row>
    <row xmlns:x14ac="http://schemas.microsoft.com/office/spreadsheetml/2009/9/ac" r="31" s="34" customFormat="true" x14ac:dyDescent="0.2">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row>
    <row xmlns:x14ac="http://schemas.microsoft.com/office/spreadsheetml/2009/9/ac" r="32" s="34" customFormat="true" x14ac:dyDescent="0.2">
      <c r="A32" s="35"/>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row>
    <row xmlns:x14ac="http://schemas.microsoft.com/office/spreadsheetml/2009/9/ac" r="33" s="34" customFormat="true" x14ac:dyDescent="0.2">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row>
    <row xmlns:x14ac="http://schemas.microsoft.com/office/spreadsheetml/2009/9/ac" r="34" s="34" customFormat="true" x14ac:dyDescent="0.2">
      <c r="A34" s="35"/>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row>
    <row xmlns:x14ac="http://schemas.microsoft.com/office/spreadsheetml/2009/9/ac" r="35" s="34" customFormat="true" x14ac:dyDescent="0.2">
      <c r="A35" s="35"/>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row>
    <row xmlns:x14ac="http://schemas.microsoft.com/office/spreadsheetml/2009/9/ac" r="36" s="34" customFormat="true" x14ac:dyDescent="0.2">
      <c r="A36" s="35"/>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row>
    <row xmlns:x14ac="http://schemas.microsoft.com/office/spreadsheetml/2009/9/ac" r="37" s="34" customFormat="true" x14ac:dyDescent="0.2">
      <c r="A37" s="35"/>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row>
    <row xmlns:x14ac="http://schemas.microsoft.com/office/spreadsheetml/2009/9/ac" r="38" s="34" customFormat="true" x14ac:dyDescent="0.2">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row>
    <row xmlns:x14ac="http://schemas.microsoft.com/office/spreadsheetml/2009/9/ac" r="39" s="34" customFormat="true" x14ac:dyDescent="0.2">
      <c r="A39" s="35"/>
      <c r="B39" s="35"/>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row>
    <row xmlns:x14ac="http://schemas.microsoft.com/office/spreadsheetml/2009/9/ac" r="40" s="34" customFormat="true" x14ac:dyDescent="0.2">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row>
    <row xmlns:x14ac="http://schemas.microsoft.com/office/spreadsheetml/2009/9/ac" r="41" s="34" customFormat="true" x14ac:dyDescent="0.2">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row>
    <row xmlns:x14ac="http://schemas.microsoft.com/office/spreadsheetml/2009/9/ac" r="42" s="34" customFormat="true" x14ac:dyDescent="0.2">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row>
    <row xmlns:x14ac="http://schemas.microsoft.com/office/spreadsheetml/2009/9/ac" r="43" s="34" customFormat="true" x14ac:dyDescent="0.2">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row>
    <row xmlns:x14ac="http://schemas.microsoft.com/office/spreadsheetml/2009/9/ac" r="44" s="34" customFormat="true" x14ac:dyDescent="0.2">
      <c r="A44" s="32" t="s">
        <v>272</v>
      </c>
      <c r="B44" s="32"/>
    </row>
    <row xmlns:x14ac="http://schemas.microsoft.com/office/spreadsheetml/2009/9/ac" r="45" s="34" customFormat="true" x14ac:dyDescent="0.2"/>
    <row xmlns:x14ac="http://schemas.microsoft.com/office/spreadsheetml/2009/9/ac" r="46" s="34" customFormat="true"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row>
    <row xmlns:x14ac="http://schemas.microsoft.com/office/spreadsheetml/2009/9/ac" r="47" s="34" customFormat="true" x14ac:dyDescent="0.2">
      <c r="A47" s="82"/>
      <c r="B47" s="82"/>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row>
    <row xmlns:x14ac="http://schemas.microsoft.com/office/spreadsheetml/2009/9/ac" r="48" s="34" customFormat="true" x14ac:dyDescent="0.2">
      <c r="A48" s="82"/>
      <c r="B48" s="82"/>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row>
    <row xmlns:x14ac="http://schemas.microsoft.com/office/spreadsheetml/2009/9/ac" r="49" s="34" customFormat="true"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row>
    <row xmlns:x14ac="http://schemas.microsoft.com/office/spreadsheetml/2009/9/ac" r="50" s="34" customFormat="true"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row>
    <row xmlns:x14ac="http://schemas.microsoft.com/office/spreadsheetml/2009/9/ac" r="51" s="34" customFormat="true"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row>
    <row xmlns:x14ac="http://schemas.microsoft.com/office/spreadsheetml/2009/9/ac" r="52" s="34" customFormat="true"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row>
    <row xmlns:x14ac="http://schemas.microsoft.com/office/spreadsheetml/2009/9/ac" r="53" s="34" customFormat="true"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row>
    <row xmlns:x14ac="http://schemas.microsoft.com/office/spreadsheetml/2009/9/ac" r="54" s="34" customFormat="true" x14ac:dyDescent="0.2">
      <c r="A54" s="82"/>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row>
    <row xmlns:x14ac="http://schemas.microsoft.com/office/spreadsheetml/2009/9/ac" r="55" s="34" customFormat="true" x14ac:dyDescent="0.2">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row>
    <row xmlns:x14ac="http://schemas.microsoft.com/office/spreadsheetml/2009/9/ac" r="56" s="34" customFormat="true" x14ac:dyDescent="0.2">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row>
    <row xmlns:x14ac="http://schemas.microsoft.com/office/spreadsheetml/2009/9/ac" r="57" s="34" customFormat="true" x14ac:dyDescent="0.2">
      <c r="A57" s="8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row>
    <row xmlns:x14ac="http://schemas.microsoft.com/office/spreadsheetml/2009/9/ac" r="58" s="34" customFormat="true" x14ac:dyDescent="0.2">
      <c r="A58" s="82"/>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row>
    <row xmlns:x14ac="http://schemas.microsoft.com/office/spreadsheetml/2009/9/ac" r="59" s="34" customFormat="true" x14ac:dyDescent="0.2">
      <c r="A59" s="82"/>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row>
    <row xmlns:x14ac="http://schemas.microsoft.com/office/spreadsheetml/2009/9/ac" r="60" s="34" customFormat="true" x14ac:dyDescent="0.2">
      <c r="A60" s="82"/>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row>
    <row xmlns:x14ac="http://schemas.microsoft.com/office/spreadsheetml/2009/9/ac" r="61" s="34" customFormat="true" x14ac:dyDescent="0.2">
      <c r="A61" s="82"/>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row>
    <row xmlns:x14ac="http://schemas.microsoft.com/office/spreadsheetml/2009/9/ac" r="62" s="34" customFormat="true" x14ac:dyDescent="0.2">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row>
    <row xmlns:x14ac="http://schemas.microsoft.com/office/spreadsheetml/2009/9/ac" r="63" s="34" customFormat="true" x14ac:dyDescent="0.2">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row>
    <row xmlns:x14ac="http://schemas.microsoft.com/office/spreadsheetml/2009/9/ac" r="64" s="34" customFormat="true" x14ac:dyDescent="0.2">
      <c r="A64" s="82"/>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row>
    <row xmlns:x14ac="http://schemas.microsoft.com/office/spreadsheetml/2009/9/ac" r="65" s="34" customFormat="true" x14ac:dyDescent="0.2">
      <c r="A65" s="32" t="s">
        <v>272</v>
      </c>
      <c r="B65" s="32"/>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1" customWidth="true"/>
    <col min="2" max="2" width="9" style="31"/>
    <col min="3" max="3" width="5.875" style="31" customWidth="true"/>
    <col min="4" max="5" width="4.125" style="31" customWidth="true"/>
    <col min="6" max="6" width="3.875" style="31" customWidth="true"/>
    <col min="7" max="7" width="4.125" style="31" customWidth="true"/>
    <col min="8" max="9" width="3.875" style="31" customWidth="true"/>
    <col min="10" max="10" width="4.125" style="31" customWidth="true"/>
    <col min="11" max="12" width="3.875" style="31" customWidth="true"/>
    <col min="13" max="13" width="4.125" style="31" customWidth="true"/>
    <col min="14" max="15" width="3.875" style="31" customWidth="true"/>
    <col min="16" max="16" width="4.125" style="31" customWidth="true"/>
    <col min="17" max="18" width="3.875" style="31" customWidth="true"/>
    <col min="19" max="19" width="4.125" style="31" customWidth="true"/>
    <col min="20" max="21" width="3.875" style="31" customWidth="true"/>
    <col min="22" max="51" width="3.875" style="60" customWidth="true"/>
    <col min="52" max="69" width="3.875" style="64" customWidth="true"/>
    <col min="70" max="16384" width="9" style="31"/>
  </cols>
  <sheetData>
    <row xmlns:x14ac="http://schemas.microsoft.com/office/spreadsheetml/2009/9/ac" r="1" ht="18" x14ac:dyDescent="0.25">
      <c r="A1" s="36" t="s">
        <v>101</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row>
    <row xmlns:x14ac="http://schemas.microsoft.com/office/spreadsheetml/2009/9/ac" r="2" ht="15.75" x14ac:dyDescent="0.25">
      <c r="A2" s="38"/>
      <c r="B2" s="38"/>
      <c r="C2" s="38"/>
      <c r="D2" s="62" t="s">
        <v>13</v>
      </c>
      <c r="E2" s="62"/>
      <c r="F2" s="37"/>
      <c r="G2" s="62"/>
      <c r="H2" s="37"/>
      <c r="I2" s="37"/>
      <c r="J2" s="62"/>
      <c r="K2" s="39"/>
      <c r="L2" s="39"/>
      <c r="M2" s="62"/>
      <c r="N2" s="37"/>
      <c r="O2" s="37"/>
      <c r="P2" s="62"/>
      <c r="Q2" s="37"/>
      <c r="R2" s="37"/>
      <c r="S2" s="62"/>
      <c r="T2" s="37"/>
      <c r="U2" s="37"/>
      <c r="V2" s="61" t="s">
        <v>14</v>
      </c>
      <c r="W2" s="61"/>
      <c r="X2" s="39"/>
      <c r="Y2" s="39"/>
      <c r="Z2" s="39"/>
      <c r="AA2" s="61"/>
      <c r="AB2" s="39"/>
      <c r="AC2" s="39"/>
      <c r="AD2" s="39"/>
      <c r="AE2" s="39"/>
      <c r="AF2" s="61"/>
      <c r="AG2" s="39"/>
      <c r="AH2" s="39"/>
      <c r="AI2" s="39"/>
      <c r="AJ2" s="39"/>
      <c r="AK2" s="61"/>
      <c r="AL2" s="39"/>
      <c r="AM2" s="39"/>
      <c r="AN2" s="39"/>
      <c r="AO2" s="39"/>
      <c r="AP2" s="61"/>
      <c r="AQ2" s="39"/>
      <c r="AR2" s="39"/>
      <c r="AS2" s="39"/>
      <c r="AT2" s="39"/>
      <c r="AU2" s="61"/>
      <c r="AV2" s="39"/>
      <c r="AW2" s="39"/>
      <c r="AX2" s="39"/>
      <c r="AY2" s="39"/>
      <c r="AZ2" s="63" t="s">
        <v>15</v>
      </c>
      <c r="BA2" s="63"/>
      <c r="BB2" s="63"/>
      <c r="BC2" s="63"/>
      <c r="BD2" s="63"/>
      <c r="BE2" s="63"/>
      <c r="BF2" s="63"/>
      <c r="BG2" s="63"/>
      <c r="BH2" s="63"/>
      <c r="BI2" s="63"/>
      <c r="BJ2" s="63"/>
      <c r="BK2" s="63"/>
      <c r="BL2" s="63"/>
      <c r="BM2" s="63"/>
      <c r="BN2" s="63"/>
      <c r="BO2" s="63"/>
      <c r="BP2" s="63"/>
      <c r="BQ2" s="63"/>
    </row>
    <row xmlns:x14ac="http://schemas.microsoft.com/office/spreadsheetml/2009/9/ac" r="3" ht="14.25" x14ac:dyDescent="0.2">
      <c r="A3" s="42"/>
      <c r="B3" s="37"/>
      <c r="C3" s="37"/>
      <c r="D3" s="43" t="s">
        <v>7</v>
      </c>
      <c r="E3" s="43"/>
      <c r="F3" s="43"/>
      <c r="G3" s="43" t="s">
        <v>1</v>
      </c>
      <c r="I3" s="43"/>
      <c r="J3" s="43" t="s">
        <v>2</v>
      </c>
      <c r="L3" s="43"/>
      <c r="M3" s="43" t="s">
        <v>16</v>
      </c>
      <c r="O3" s="43"/>
      <c r="P3" s="43" t="s">
        <v>17</v>
      </c>
      <c r="R3" s="43"/>
      <c r="S3" s="43" t="s">
        <v>18</v>
      </c>
      <c r="U3" s="43"/>
      <c r="V3" s="43" t="s">
        <v>7</v>
      </c>
      <c r="W3" s="43"/>
      <c r="X3" s="43"/>
      <c r="Y3" s="43"/>
      <c r="Z3" s="43"/>
      <c r="AA3" s="43" t="s">
        <v>1</v>
      </c>
      <c r="AB3" s="34"/>
      <c r="AC3" s="43"/>
      <c r="AD3" s="43"/>
      <c r="AE3" s="43"/>
      <c r="AF3" s="43" t="s">
        <v>2</v>
      </c>
      <c r="AG3" s="34"/>
      <c r="AH3" s="43"/>
      <c r="AI3" s="43"/>
      <c r="AJ3" s="43"/>
      <c r="AK3" s="43" t="s">
        <v>16</v>
      </c>
      <c r="AL3" s="34"/>
      <c r="AM3" s="43"/>
      <c r="AN3" s="43"/>
      <c r="AO3" s="43"/>
      <c r="AP3" s="43" t="s">
        <v>17</v>
      </c>
      <c r="AQ3" s="34"/>
      <c r="AR3" s="43"/>
      <c r="AS3" s="43"/>
      <c r="AT3" s="43"/>
      <c r="AU3" s="43" t="s">
        <v>18</v>
      </c>
      <c r="AV3" s="34"/>
      <c r="AW3" s="43"/>
      <c r="AX3" s="43"/>
      <c r="AY3" s="43"/>
      <c r="AZ3" s="43" t="s">
        <v>7</v>
      </c>
      <c r="BA3" s="43"/>
      <c r="BB3" s="43"/>
      <c r="BC3" s="43" t="s">
        <v>1</v>
      </c>
      <c r="BD3" s="34"/>
      <c r="BE3" s="43"/>
      <c r="BF3" s="43" t="s">
        <v>2</v>
      </c>
      <c r="BG3" s="34"/>
      <c r="BH3" s="43"/>
      <c r="BI3" s="43" t="s">
        <v>16</v>
      </c>
      <c r="BJ3" s="34"/>
      <c r="BK3" s="43"/>
      <c r="BL3" s="43" t="s">
        <v>17</v>
      </c>
      <c r="BM3" s="34"/>
      <c r="BN3" s="43"/>
      <c r="BO3" s="43" t="s">
        <v>18</v>
      </c>
      <c r="BP3" s="34"/>
      <c r="BQ3" s="43"/>
    </row>
    <row xmlns:x14ac="http://schemas.microsoft.com/office/spreadsheetml/2009/9/ac" r="4" ht="164.25" x14ac:dyDescent="0.2">
      <c r="A4" s="44" t="s">
        <v>5</v>
      </c>
      <c r="B4" s="44" t="s">
        <v>6</v>
      </c>
      <c r="C4" s="44" t="s">
        <v>4</v>
      </c>
      <c r="D4" s="126" t="s">
        <v>25</v>
      </c>
      <c r="E4" s="127" t="s">
        <v>19</v>
      </c>
      <c r="F4" s="128" t="s">
        <v>121</v>
      </c>
      <c r="G4" s="126" t="s">
        <v>25</v>
      </c>
      <c r="H4" s="127" t="s">
        <v>19</v>
      </c>
      <c r="I4" s="128" t="s">
        <v>121</v>
      </c>
      <c r="J4" s="126" t="s">
        <v>25</v>
      </c>
      <c r="K4" s="127" t="s">
        <v>19</v>
      </c>
      <c r="L4" s="128" t="s">
        <v>121</v>
      </c>
      <c r="M4" s="126" t="s">
        <v>25</v>
      </c>
      <c r="N4" s="127" t="s">
        <v>19</v>
      </c>
      <c r="O4" s="128" t="s">
        <v>121</v>
      </c>
      <c r="P4" s="126" t="s">
        <v>25</v>
      </c>
      <c r="Q4" s="127" t="s">
        <v>19</v>
      </c>
      <c r="R4" s="128" t="s">
        <v>121</v>
      </c>
      <c r="S4" s="126" t="s">
        <v>25</v>
      </c>
      <c r="T4" s="127" t="s">
        <v>19</v>
      </c>
      <c r="U4" s="129" t="s">
        <v>121</v>
      </c>
      <c r="V4" s="130" t="s">
        <v>25</v>
      </c>
      <c r="W4" s="131" t="s">
        <v>19</v>
      </c>
      <c r="X4" s="131" t="s">
        <v>21</v>
      </c>
      <c r="Y4" s="131" t="s">
        <v>29</v>
      </c>
      <c r="Z4" s="133" t="s">
        <v>122</v>
      </c>
      <c r="AA4" s="130" t="s">
        <v>25</v>
      </c>
      <c r="AB4" s="131" t="s">
        <v>19</v>
      </c>
      <c r="AC4" s="131" t="s">
        <v>21</v>
      </c>
      <c r="AD4" s="131" t="s">
        <v>29</v>
      </c>
      <c r="AE4" s="133" t="s">
        <v>122</v>
      </c>
      <c r="AF4" s="130" t="s">
        <v>25</v>
      </c>
      <c r="AG4" s="131" t="s">
        <v>19</v>
      </c>
      <c r="AH4" s="131" t="s">
        <v>21</v>
      </c>
      <c r="AI4" s="131" t="s">
        <v>29</v>
      </c>
      <c r="AJ4" s="133" t="s">
        <v>122</v>
      </c>
      <c r="AK4" s="130" t="s">
        <v>25</v>
      </c>
      <c r="AL4" s="131" t="s">
        <v>19</v>
      </c>
      <c r="AM4" s="131" t="s">
        <v>21</v>
      </c>
      <c r="AN4" s="131" t="s">
        <v>29</v>
      </c>
      <c r="AO4" s="133" t="s">
        <v>122</v>
      </c>
      <c r="AP4" s="130" t="s">
        <v>25</v>
      </c>
      <c r="AQ4" s="131" t="s">
        <v>19</v>
      </c>
      <c r="AR4" s="131" t="s">
        <v>21</v>
      </c>
      <c r="AS4" s="131" t="s">
        <v>29</v>
      </c>
      <c r="AT4" s="133" t="s">
        <v>122</v>
      </c>
      <c r="AU4" s="130" t="s">
        <v>25</v>
      </c>
      <c r="AV4" s="131" t="s">
        <v>19</v>
      </c>
      <c r="AW4" s="131" t="s">
        <v>21</v>
      </c>
      <c r="AX4" s="131" t="s">
        <v>29</v>
      </c>
      <c r="AY4" s="134" t="s">
        <v>122</v>
      </c>
      <c r="AZ4" s="135" t="s">
        <v>25</v>
      </c>
      <c r="BA4" s="136" t="s">
        <v>141</v>
      </c>
      <c r="BB4" s="137" t="s">
        <v>142</v>
      </c>
      <c r="BC4" s="135" t="s">
        <v>25</v>
      </c>
      <c r="BD4" s="136" t="s">
        <v>141</v>
      </c>
      <c r="BE4" s="137" t="s">
        <v>142</v>
      </c>
      <c r="BF4" s="135" t="s">
        <v>25</v>
      </c>
      <c r="BG4" s="136" t="s">
        <v>141</v>
      </c>
      <c r="BH4" s="137" t="s">
        <v>142</v>
      </c>
      <c r="BI4" s="135" t="s">
        <v>25</v>
      </c>
      <c r="BJ4" s="136" t="s">
        <v>141</v>
      </c>
      <c r="BK4" s="137" t="s">
        <v>142</v>
      </c>
      <c r="BL4" s="135" t="s">
        <v>25</v>
      </c>
      <c r="BM4" s="136" t="s">
        <v>141</v>
      </c>
      <c r="BN4" s="137" t="s">
        <v>142</v>
      </c>
      <c r="BO4" s="135" t="s">
        <v>25</v>
      </c>
      <c r="BP4" s="136" t="s">
        <v>141</v>
      </c>
      <c r="BQ4" s="137" t="s">
        <v>142</v>
      </c>
    </row>
    <row xmlns:x14ac="http://schemas.microsoft.com/office/spreadsheetml/2009/9/ac" r="5" ht="48" hidden="true" x14ac:dyDescent="0.2">
      <c r="A5" s="44" t="s">
        <v>39</v>
      </c>
      <c r="B5" s="44" t="s">
        <v>40</v>
      </c>
      <c r="C5" s="44" t="s">
        <v>41</v>
      </c>
      <c r="D5" s="126" t="s">
        <v>135</v>
      </c>
      <c r="E5" s="127" t="s">
        <v>42</v>
      </c>
      <c r="F5" s="128" t="s">
        <v>178</v>
      </c>
      <c r="G5" s="126" t="s">
        <v>136</v>
      </c>
      <c r="H5" s="127" t="s">
        <v>43</v>
      </c>
      <c r="I5" s="128" t="s">
        <v>179</v>
      </c>
      <c r="J5" s="126" t="s">
        <v>137</v>
      </c>
      <c r="K5" s="127" t="s">
        <v>44</v>
      </c>
      <c r="L5" s="128" t="s">
        <v>180</v>
      </c>
      <c r="M5" s="126" t="s">
        <v>138</v>
      </c>
      <c r="N5" s="127" t="s">
        <v>86</v>
      </c>
      <c r="O5" s="128" t="s">
        <v>181</v>
      </c>
      <c r="P5" s="126" t="s">
        <v>139</v>
      </c>
      <c r="Q5" s="127" t="s">
        <v>87</v>
      </c>
      <c r="R5" s="128" t="s">
        <v>182</v>
      </c>
      <c r="S5" s="126" t="s">
        <v>140</v>
      </c>
      <c r="T5" s="127" t="s">
        <v>88</v>
      </c>
      <c r="U5" s="129" t="s">
        <v>183</v>
      </c>
      <c r="V5" s="130" t="s">
        <v>129</v>
      </c>
      <c r="W5" s="131" t="s">
        <v>45</v>
      </c>
      <c r="X5" s="132" t="s">
        <v>65</v>
      </c>
      <c r="Y5" s="132" t="s">
        <v>66</v>
      </c>
      <c r="Z5" s="133" t="s">
        <v>184</v>
      </c>
      <c r="AA5" s="130" t="s">
        <v>130</v>
      </c>
      <c r="AB5" s="131" t="s">
        <v>46</v>
      </c>
      <c r="AC5" s="132" t="s">
        <v>67</v>
      </c>
      <c r="AD5" s="132" t="s">
        <v>68</v>
      </c>
      <c r="AE5" s="133" t="s">
        <v>185</v>
      </c>
      <c r="AF5" s="130" t="s">
        <v>131</v>
      </c>
      <c r="AG5" s="131" t="s">
        <v>47</v>
      </c>
      <c r="AH5" s="132" t="s">
        <v>69</v>
      </c>
      <c r="AI5" s="132" t="s">
        <v>70</v>
      </c>
      <c r="AJ5" s="133" t="s">
        <v>186</v>
      </c>
      <c r="AK5" s="130" t="s">
        <v>132</v>
      </c>
      <c r="AL5" s="131" t="s">
        <v>71</v>
      </c>
      <c r="AM5" s="132" t="s">
        <v>72</v>
      </c>
      <c r="AN5" s="132" t="s">
        <v>73</v>
      </c>
      <c r="AO5" s="133" t="s">
        <v>187</v>
      </c>
      <c r="AP5" s="130" t="s">
        <v>133</v>
      </c>
      <c r="AQ5" s="131" t="s">
        <v>74</v>
      </c>
      <c r="AR5" s="132" t="s">
        <v>75</v>
      </c>
      <c r="AS5" s="132" t="s">
        <v>76</v>
      </c>
      <c r="AT5" s="133" t="s">
        <v>188</v>
      </c>
      <c r="AU5" s="130" t="s">
        <v>134</v>
      </c>
      <c r="AV5" s="131" t="s">
        <v>77</v>
      </c>
      <c r="AW5" s="132" t="s">
        <v>78</v>
      </c>
      <c r="AX5" s="132" t="s">
        <v>79</v>
      </c>
      <c r="AY5" s="134" t="s">
        <v>189</v>
      </c>
      <c r="AZ5" s="135" t="s">
        <v>80</v>
      </c>
      <c r="BA5" s="136" t="s">
        <v>114</v>
      </c>
      <c r="BB5" s="137" t="s">
        <v>190</v>
      </c>
      <c r="BC5" s="135" t="s">
        <v>85</v>
      </c>
      <c r="BD5" s="136" t="s">
        <v>115</v>
      </c>
      <c r="BE5" s="137" t="s">
        <v>191</v>
      </c>
      <c r="BF5" s="135" t="s">
        <v>84</v>
      </c>
      <c r="BG5" s="136" t="s">
        <v>116</v>
      </c>
      <c r="BH5" s="137" t="s">
        <v>192</v>
      </c>
      <c r="BI5" s="135" t="s">
        <v>83</v>
      </c>
      <c r="BJ5" s="136" t="s">
        <v>117</v>
      </c>
      <c r="BK5" s="137" t="s">
        <v>193</v>
      </c>
      <c r="BL5" s="135" t="s">
        <v>82</v>
      </c>
      <c r="BM5" s="136" t="s">
        <v>118</v>
      </c>
      <c r="BN5" s="137" t="s">
        <v>194</v>
      </c>
      <c r="BO5" s="135" t="s">
        <v>81</v>
      </c>
      <c r="BP5" s="136" t="s">
        <v>119</v>
      </c>
      <c r="BQ5" s="137" t="s">
        <v>195</v>
      </c>
    </row>
    <row xmlns:x14ac="http://schemas.microsoft.com/office/spreadsheetml/2009/9/ac" r="6" x14ac:dyDescent="0.2">
      <c r="A6" s="323" t="str">
        <f>+RIGHT('Data Summary'!A6,LEN('Data Summary'!A6)-9)</f>
        <v>SUR</v>
      </c>
      <c r="B6" s="37" t="str">
        <f>+IF(ISTEXT('Data Summary'!B6),'Data Summary'!B6,"")</f>
        <v>Survey</v>
      </c>
      <c r="C6" s="322">
        <f>+VALUE('Data Summary'!C6)</f>
        <v>2006</v>
      </c>
      <c r="D6" s="94" t="e">
        <f>+IF(AND(ISNUMBER('Water Data'!D4),'Data Summary'!BS6="Yes"),100-'Water Data'!D4,NA())</f>
        <v>#N/A</v>
      </c>
      <c r="E6" s="94" t="e">
        <f>+IF(AND(ISNUMBER('Water Data'!D6),'Data Summary'!BT6="Yes"),'Water Data'!D6,NA())</f>
        <v>#N/A</v>
      </c>
      <c r="F6" s="94" t="e">
        <f>+IF(AND(ISNUMBER('Water Data'!D9),'Data Summary'!BU6="Yes"),'Water Data'!D9,NA())</f>
        <v>#N/A</v>
      </c>
      <c r="G6" s="94" t="e">
        <f>+IF(AND(ISNUMBER('Water Data'!E4),'Data Summary'!BV6="Yes"),100-'Water Data'!E4,NA())</f>
        <v>#N/A</v>
      </c>
      <c r="H6" s="94" t="e">
        <f>+IF(AND(ISNUMBER('Water Data'!E6),'Data Summary'!BW6="Yes"),'Water Data'!E6,NA())</f>
        <v>#N/A</v>
      </c>
      <c r="I6" s="94" t="e">
        <f>+IF(AND(ISNUMBER('Water Data'!E9),'Data Summary'!BX6="Yes"),'Water Data'!E9,NA())</f>
        <v>#N/A</v>
      </c>
      <c r="J6" s="94" t="e">
        <f>+IF(AND(ISNUMBER('Water Data'!F4),'Data Summary'!BY6="Yes"),100-'Water Data'!F4,NA())</f>
        <v>#N/A</v>
      </c>
      <c r="K6" s="94" t="e">
        <f>+IF(AND(ISNUMBER('Water Data'!F6),'Data Summary'!BZ6="Yes"),'Water Data'!F6,NA())</f>
        <v>#N/A</v>
      </c>
      <c r="L6" s="94" t="e">
        <f>+IF(AND(ISNUMBER('Water Data'!F9),'Data Summary'!CA6="Yes"),'Water Data'!F9,NA())</f>
        <v>#N/A</v>
      </c>
      <c r="M6" s="94" t="e">
        <f>+IF(AND(ISNUMBER('Water Data'!G4),'Data Summary'!CB6="Yes"),100-'Water Data'!G4,NA())</f>
        <v>#N/A</v>
      </c>
      <c r="N6" s="94" t="e">
        <f>+IF(AND(ISNUMBER('Water Data'!G6),'Data Summary'!CC6="Yes"),'Water Data'!G6,NA())</f>
        <v>#N/A</v>
      </c>
      <c r="O6" s="94" t="e">
        <f>+IF(AND(ISNUMBER('Water Data'!G9),'Data Summary'!CD6="Yes"),'Water Data'!G9,NA())</f>
        <v>#N/A</v>
      </c>
      <c r="P6" s="94" t="e">
        <f>+IF(AND(ISNUMBER('Water Data'!H4),'Data Summary'!CE6="Yes"),100-'Water Data'!H4,NA())</f>
        <v>#N/A</v>
      </c>
      <c r="Q6" s="94" t="e">
        <f>+IF(AND(ISNUMBER('Water Data'!H6),'Data Summary'!CF6="Yes"),'Water Data'!H6,NA())</f>
        <v>#N/A</v>
      </c>
      <c r="R6" s="94" t="e">
        <f>+IF(AND(ISNUMBER('Water Data'!H9),'Data Summary'!CG6="Yes"),'Water Data'!H9,NA())</f>
        <v>#N/A</v>
      </c>
      <c r="S6" s="94" t="e">
        <f>+IF(AND(ISNUMBER('Water Data'!I4),'Data Summary'!CH6="Yes"),100-'Water Data'!I4,NA())</f>
        <v>#N/A</v>
      </c>
      <c r="T6" s="94" t="e">
        <f>+IF(AND(ISNUMBER('Water Data'!I6),'Data Summary'!CI6="Yes"),'Water Data'!I6,NA())</f>
        <v>#N/A</v>
      </c>
      <c r="U6" s="94" t="e">
        <f>+IF(AND(ISNUMBER('Water Data'!I9),'Data Summary'!CJ6="Yes"),'Water Data'!I9,NA())</f>
        <v>#N/A</v>
      </c>
      <c r="V6" s="95" t="e">
        <f>+IF(AND(ISNUMBER('Sanitation Data'!D4),'Data Summary'!CK6="Yes"),100-'Sanitation Data'!D4,NA())</f>
        <v>#N/A</v>
      </c>
      <c r="W6" s="95" t="e">
        <f>+IF(AND(ISNUMBER('Sanitation Data'!D6),'Data Summary'!CL6="Yes"),'Sanitation Data'!D6,NA())</f>
        <v>#N/A</v>
      </c>
      <c r="X6" s="95" t="e">
        <f>+IF(AND(ISNUMBER('Sanitation Data'!D10),'Data Summary'!CM6="Yes"),'Sanitation Data'!D10,NA())</f>
        <v>#N/A</v>
      </c>
      <c r="Y6" s="95" t="e">
        <f>+IF(AND(ISNUMBER('Sanitation Data'!D11),'Data Summary'!CN6="Yes"),'Sanitation Data'!D11,NA())</f>
        <v>#N/A</v>
      </c>
      <c r="Z6" s="95" t="e">
        <f>+IF(AND(ISNUMBER('Sanitation Data'!D12),'Data Summary'!CO6="Yes"),'Sanitation Data'!D12,NA())</f>
        <v>#N/A</v>
      </c>
      <c r="AA6" s="95" t="e">
        <f>+IF(AND(ISNUMBER('Sanitation Data'!E4),'Data Summary'!CP6="Yes"),100-'Sanitation Data'!E4,NA())</f>
        <v>#N/A</v>
      </c>
      <c r="AB6" s="95" t="e">
        <f>+IF(AND(ISNUMBER('Sanitation Data'!E6),'Data Summary'!CQ6="Yes"),'Sanitation Data'!E6,NA())</f>
        <v>#N/A</v>
      </c>
      <c r="AC6" s="95" t="e">
        <f>+IF(AND(ISNUMBER('Sanitation Data'!E10),'Data Summary'!CR6="Yes"),'Sanitation Data'!E10,NA())</f>
        <v>#N/A</v>
      </c>
      <c r="AD6" s="95" t="e">
        <f>+IF(AND(ISNUMBER('Sanitation Data'!E11),'Data Summary'!CS6="Yes"),'Sanitation Data'!E11,NA())</f>
        <v>#N/A</v>
      </c>
      <c r="AE6" s="95" t="e">
        <f>+IF(AND(ISNUMBER('Sanitation Data'!E12),'Data Summary'!CT6="Yes"),'Sanitation Data'!E12,NA())</f>
        <v>#N/A</v>
      </c>
      <c r="AF6" s="95">
        <f>+IF(AND(ISNUMBER('Sanitation Data'!F4),'Data Summary'!CU6="Yes"),100-'Sanitation Data'!F4,NA())</f>
        <v>72.7</v>
      </c>
      <c r="AG6" s="95">
        <f>+IF(AND(ISNUMBER('Sanitation Data'!F6),'Data Summary'!CV6="Yes"),'Sanitation Data'!F6,NA())</f>
        <v>63.55</v>
      </c>
      <c r="AH6" s="95" t="e">
        <f>+IF(AND(ISNUMBER('Sanitation Data'!F10),'Data Summary'!CW6="Yes"),'Sanitation Data'!F10,NA())</f>
        <v>#N/A</v>
      </c>
      <c r="AI6" s="95" t="e">
        <f>+IF(AND(ISNUMBER('Sanitation Data'!F11),'Data Summary'!CX6="Yes"),'Sanitation Data'!F11,NA())</f>
        <v>#N/A</v>
      </c>
      <c r="AJ6" s="95" t="e">
        <f>+IF(AND(ISNUMBER('Sanitation Data'!F12),'Data Summary'!CY6="Yes"),'Sanitation Data'!F12,NA())</f>
        <v>#N/A</v>
      </c>
      <c r="AK6" s="95" t="e">
        <f>+IF(AND(ISNUMBER('Sanitation Data'!G4),'Data Summary'!CZ6="Yes"),100-'Sanitation Data'!G4,NA())</f>
        <v>#N/A</v>
      </c>
      <c r="AL6" s="95" t="e">
        <f>+IF(AND(ISNUMBER('Sanitation Data'!G6),'Data Summary'!DA6="Yes"),'Sanitation Data'!G6,NA())</f>
        <v>#N/A</v>
      </c>
      <c r="AM6" s="95" t="e">
        <f>+IF(AND(ISNUMBER('Sanitation Data'!G10),'Data Summary'!DB6="Yes"),'Sanitation Data'!G10,NA())</f>
        <v>#N/A</v>
      </c>
      <c r="AN6" s="95" t="e">
        <f>+IF(AND(ISNUMBER('Sanitation Data'!G11),'Data Summary'!DC6="Yes"),'Sanitation Data'!G11,NA())</f>
        <v>#N/A</v>
      </c>
      <c r="AO6" s="95" t="e">
        <f>+IF(AND(ISNUMBER('Sanitation Data'!G12),'Data Summary'!DD6="Yes"),'Sanitation Data'!G12,NA())</f>
        <v>#N/A</v>
      </c>
      <c r="AP6" s="95" t="e">
        <f>+IF(AND(ISNUMBER('Sanitation Data'!H4),'Data Summary'!DE6="Yes"),100-'Sanitation Data'!H4,NA())</f>
        <v>#N/A</v>
      </c>
      <c r="AQ6" s="95" t="e">
        <f>+IF(AND(ISNUMBER('Sanitation Data'!H6),'Data Summary'!DF6="Yes"),'Sanitation Data'!H6,NA())</f>
        <v>#N/A</v>
      </c>
      <c r="AR6" s="95" t="e">
        <f>+IF(AND(ISNUMBER('Sanitation Data'!H10),'Data Summary'!DG6="Yes"),'Sanitation Data'!H10,NA())</f>
        <v>#N/A</v>
      </c>
      <c r="AS6" s="95" t="e">
        <f>+IF(AND(ISNUMBER('Sanitation Data'!H11),'Data Summary'!DH6="Yes"),'Sanitation Data'!H11,NA())</f>
        <v>#N/A</v>
      </c>
      <c r="AT6" s="95" t="e">
        <f>+IF(AND(ISNUMBER('Sanitation Data'!H12),'Data Summary'!DI6="Yes"),'Sanitation Data'!H12,NA())</f>
        <v>#N/A</v>
      </c>
      <c r="AU6" s="95" t="e">
        <f>+IF(AND(ISNUMBER('Sanitation Data'!I4),'Data Summary'!DJ6="Yes"),100-'Sanitation Data'!I4,NA())</f>
        <v>#N/A</v>
      </c>
      <c r="AV6" s="95" t="e">
        <f>+IF(AND(ISNUMBER('Sanitation Data'!I6),'Data Summary'!DK6="Yes"),'Sanitation Data'!I6,NA())</f>
        <v>#N/A</v>
      </c>
      <c r="AW6" s="95" t="e">
        <f>+IF(AND(ISNUMBER('Sanitation Data'!I10),'Data Summary'!DL6="Yes"),'Sanitation Data'!I10,NA())</f>
        <v>#N/A</v>
      </c>
      <c r="AX6" s="95" t="e">
        <f>+IF(AND(ISNUMBER('Sanitation Data'!I11),'Data Summary'!DM6="Yes"),'Sanitation Data'!I11,NA())</f>
        <v>#N/A</v>
      </c>
      <c r="AY6" s="95" t="e">
        <f>+IF(AND(ISNUMBER('Sanitation Data'!I12),'Data Summary'!DN6="Yes"),'Sanitation Data'!I12,NA())</f>
        <v>#N/A</v>
      </c>
      <c r="AZ6" s="96" t="e">
        <f>+IF(AND(ISNUMBER('Hygiene Data'!D5),'Data Summary'!DO6="Yes"),'Hygiene Data'!D5,NA())</f>
        <v>#N/A</v>
      </c>
      <c r="BA6" s="96" t="e">
        <f>+IF(AND(ISNUMBER('Hygiene Data'!D7),'Data Summary'!DP6="Yes"),'Hygiene Data'!D7,NA())</f>
        <v>#N/A</v>
      </c>
      <c r="BB6" s="96" t="e">
        <f>+IF(AND(ISNUMBER('Hygiene Data'!D9),'Data Summary'!DQ6="Yes"),'Hygiene Data'!D9,NA())</f>
        <v>#N/A</v>
      </c>
      <c r="BC6" s="96" t="e">
        <f>+IF(AND(ISNUMBER('Hygiene Data'!E5),'Data Summary'!DR6="Yes"),'Hygiene Data'!E5,NA())</f>
        <v>#N/A</v>
      </c>
      <c r="BD6" s="96" t="e">
        <f>+IF(AND(ISNUMBER('Hygiene Data'!E7),'Data Summary'!DS6="Yes"),'Hygiene Data'!E7,NA())</f>
        <v>#N/A</v>
      </c>
      <c r="BE6" s="96" t="e">
        <f>+IF(AND(ISNUMBER('Hygiene Data'!E9),'Data Summary'!DT6="Yes"),'Hygiene Data'!E9,NA())</f>
        <v>#N/A</v>
      </c>
      <c r="BF6" s="96">
        <f>+IF(AND(ISNUMBER('Hygiene Data'!F5),'Data Summary'!DU6="Yes"),'Hygiene Data'!F5,NA())</f>
        <v>35.5</v>
      </c>
      <c r="BG6" s="96">
        <f>+IF(AND(ISNUMBER('Hygiene Data'!F7),'Data Summary'!DV6="Yes"),'Hygiene Data'!F7,NA())</f>
        <v>28.547460355106963</v>
      </c>
      <c r="BH6" s="96">
        <f>+IF(AND(ISNUMBER('Hygiene Data'!F9),'Data Summary'!DW6="Yes"),'Hygiene Data'!F9,NA())</f>
        <v>2.653156929465784</v>
      </c>
      <c r="BI6" s="96" t="e">
        <f>+IF(AND(ISNUMBER('Hygiene Data'!G5),'Data Summary'!DX6="Yes"),'Hygiene Data'!G5,NA())</f>
        <v>#N/A</v>
      </c>
      <c r="BJ6" s="96" t="e">
        <f>+IF(AND(ISNUMBER('Hygiene Data'!G7),'Data Summary'!DY6="Yes"),'Hygiene Data'!G7,NA())</f>
        <v>#N/A</v>
      </c>
      <c r="BK6" s="96" t="e">
        <f>+IF(AND(ISNUMBER('Hygiene Data'!G9),'Data Summary'!DZ6="Yes"),'Hygiene Data'!G9,NA())</f>
        <v>#N/A</v>
      </c>
      <c r="BL6" s="96" t="e">
        <f>+IF(AND(ISNUMBER('Hygiene Data'!H5),'Data Summary'!EA6="Yes"),'Hygiene Data'!H5,NA())</f>
        <v>#N/A</v>
      </c>
      <c r="BM6" s="96" t="e">
        <f>+IF(AND(ISNUMBER('Hygiene Data'!H7),'Data Summary'!EB6="Yes"),'Hygiene Data'!H7,NA())</f>
        <v>#N/A</v>
      </c>
      <c r="BN6" s="96" t="e">
        <f>+IF(AND(ISNUMBER('Hygiene Data'!H9),'Data Summary'!EC6="Yes"),'Hygiene Data'!H9,NA())</f>
        <v>#N/A</v>
      </c>
      <c r="BO6" s="96" t="e">
        <f>+IF(AND(ISNUMBER('Hygiene Data'!I5),'Data Summary'!ED6="Yes"),'Hygiene Data'!I5,NA())</f>
        <v>#N/A</v>
      </c>
      <c r="BP6" s="96" t="e">
        <f>+IF(AND(ISNUMBER('Hygiene Data'!I7),'Data Summary'!EE6="Yes"),'Hygiene Data'!I7,NA())</f>
        <v>#N/A</v>
      </c>
      <c r="BQ6" s="96" t="e">
        <f>+IF(AND(ISNUMBER('Hygiene Data'!I9),'Data Summary'!EF6="Yes"),'Hygiene Data'!I9,NA())</f>
        <v>#N/A</v>
      </c>
    </row>
    <row xmlns:x14ac="http://schemas.microsoft.com/office/spreadsheetml/2009/9/ac" r="7" x14ac:dyDescent="0.2">
      <c r="A7" s="323" t="str">
        <f ca="true">+RIGHT('Data Summary'!A7,LEN('Data Summary'!A7)-9)</f>
        <v>YL</v>
      </c>
      <c r="B7" s="37" t="str">
        <f ca="true">+IF(ISTEXT('Data Summary'!B7),'Data Summary'!B7,"")</f>
        <v>Survey</v>
      </c>
      <c r="C7" s="322">
        <f ca="true">+VALUE('Data Summary'!C7)</f>
        <v>2012</v>
      </c>
      <c r="D7" s="94" t="e">
        <f ca="true">+IF(AND(ISNUMBER(OFFSET('Water Data'!$D$4,0,10*ROW('Water Data'!D1))),'Data Summary'!BS7="Yes"),100-OFFSET('Water Data'!$D$4,0,10*ROW('Water Data'!D1)),NA())</f>
        <v>#N/A</v>
      </c>
      <c r="E7" s="94" t="e">
        <f ca="true">+IF(AND(ISNUMBER(OFFSET('Water Data'!$D$6,0,10*ROW('Water Data'!D1))),'Data Summary'!BT7="Yes"),OFFSET('Water Data'!$D$6,0,10*ROW('Water Data'!D1)),NA())</f>
        <v>#N/A</v>
      </c>
      <c r="F7" s="94" t="e">
        <f ca="true">+IF(AND(ISNUMBER(OFFSET('Water Data'!$D$9,0,10*ROW('Water Data'!D1))),'Data Summary'!BU7="Yes"),OFFSET('Water Data'!$D$9,0,10*ROW('Water Data'!D1)),NA())</f>
        <v>#N/A</v>
      </c>
      <c r="G7" s="94" t="e">
        <f ca="true">+IF(AND(ISNUMBER(OFFSET('Water Data'!$E$4,0,10*ROW('Water Data'!E1))),'Data Summary'!BV7="Yes"),100-OFFSET('Water Data'!$E$4,0,10*ROW('Water Data'!E1)),NA())</f>
        <v>#N/A</v>
      </c>
      <c r="H7" s="94" t="e">
        <f ca="true">+IF(AND(ISNUMBER(OFFSET('Water Data'!$E$6,0,10*ROW('Water Data'!E1))),'Data Summary'!BW7="Yes"),OFFSET('Water Data'!$E$6,0,10*ROW('Water Data'!E1)),NA())</f>
        <v>#N/A</v>
      </c>
      <c r="I7" s="94" t="e">
        <f ca="true">+IF(AND(ISNUMBER(OFFSET('Water Data'!$E$9,0,10*ROW('Water Data'!E1))),'Data Summary'!BX7="Yes"),OFFSET('Water Data'!$E$9,0,10*ROW('Water Data'!E1)),NA())</f>
        <v>#N/A</v>
      </c>
      <c r="J7" s="94" t="e">
        <f ca="true">+IF(AND(ISNUMBER(OFFSET('Water Data'!$F$4,0,10*ROW('Water Data'!F1))),'Data Summary'!BY7="Yes"),100-OFFSET('Water Data'!$F$4,0,10*ROW('Water Data'!F1)),NA())</f>
        <v>#N/A</v>
      </c>
      <c r="K7" s="94" t="e">
        <f ca="true">+IF(AND(ISNUMBER(OFFSET('Water Data'!$F$6,0,10*ROW('Water Data'!F1))),'Data Summary'!BZ7="Yes"),OFFSET('Water Data'!$F$6,0,10*ROW('Water Data'!F1)),NA())</f>
        <v>#N/A</v>
      </c>
      <c r="L7" s="94" t="e">
        <f ca="true">+IF(AND(ISNUMBER(OFFSET('Water Data'!$F$9,0,10*ROW('Water Data'!F1))),'Data Summary'!CA7="Yes"),OFFSET('Water Data'!$F$9,0,10*ROW('Water Data'!F1)),NA())</f>
        <v>#N/A</v>
      </c>
      <c r="M7" s="94" t="e">
        <f ca="true">+IF(AND(ISNUMBER(OFFSET('Water Data'!$G$4,0,10*ROW('Water Data'!G1))),'Data Summary'!CB7="Yes"),100-OFFSET('Water Data'!$G$4,0,10*ROW('Water Data'!G1)),NA())</f>
        <v>#N/A</v>
      </c>
      <c r="N7" s="94" t="e">
        <f ca="true">+IF(AND(ISNUMBER(OFFSET('Water Data'!$G$6,0,10*ROW('Water Data'!G1))),'Data Summary'!CC7="Yes"),OFFSET('Water Data'!$G$6,0,10*ROW('Water Data'!G1)),NA())</f>
        <v>#N/A</v>
      </c>
      <c r="O7" s="94" t="e">
        <f ca="true">+IF(AND(ISNUMBER(OFFSET('Water Data'!$G$9,0,10*ROW('Water Data'!G1))),'Data Summary'!CD7="Yes"),OFFSET('Water Data'!$G$9,0,10*ROW('Water Data'!G1)),NA())</f>
        <v>#N/A</v>
      </c>
      <c r="P7" s="94" t="e">
        <f ca="true">+IF(AND(ISNUMBER(OFFSET('Water Data'!$H$4,0,10*ROW('Water Data'!H1))),'Data Summary'!CE7="Yes"),100-OFFSET('Water Data'!$H$4,0,10*ROW('Water Data'!H1)),NA())</f>
        <v>#N/A</v>
      </c>
      <c r="Q7" s="94" t="e">
        <f ca="true">+IF(AND(ISNUMBER(OFFSET('Water Data'!$H$6,0,10*ROW('Water Data'!H1))),'Data Summary'!CF7="Yes"),OFFSET('Water Data'!$H$6,0,10*ROW('Water Data'!H1)),NA())</f>
        <v>#N/A</v>
      </c>
      <c r="R7" s="94" t="e">
        <f ca="true">+IF(AND(ISNUMBER(OFFSET('Water Data'!$H$9,0,10*ROW('Water Data'!H1))),'Data Summary'!CG7="Yes"),OFFSET('Water Data'!$H$9,0,10*ROW('Water Data'!H1)),NA())</f>
        <v>#N/A</v>
      </c>
      <c r="S7" s="94" t="e">
        <f ca="true">+IF(AND(ISNUMBER(OFFSET('Water Data'!$I$4,0,10*ROW('Water Data'!I1))),'Data Summary'!CH7="Yes"),100-OFFSET('Water Data'!$I$4,0,10*ROW('Water Data'!I1)),NA())</f>
        <v>#N/A</v>
      </c>
      <c r="T7" s="94" t="e">
        <f ca="true">+IF(AND(ISNUMBER(OFFSET('Water Data'!$I$6,0,10*ROW('Water Data'!I1))),'Data Summary'!CI7="Yes"),OFFSET('Water Data'!$I$6,0,10*ROW('Water Data'!I1)),NA())</f>
        <v>#N/A</v>
      </c>
      <c r="U7" s="94" t="e">
        <f ca="true">+IF(AND(ISNUMBER(OFFSET('Water Data'!$I$9,0,10*ROW('Water Data'!I1))),'Data Summary'!CJ7="Yes"),OFFSET('Water Data'!$I$9,0,10*ROW('Water Data'!I1)),NA())</f>
        <v>#N/A</v>
      </c>
      <c r="V7" s="95" t="e">
        <f ca="true">+IF(AND(ISNUMBER(OFFSET('Sanitation Data'!$D$4,0,10*ROW('Sanitation Data'!D1))),'Data Summary'!CK7="Yes"),100-OFFSET('Sanitation Data'!$D$4,0,10*ROW('Sanitation Data'!D1)),NA())</f>
        <v>#N/A</v>
      </c>
      <c r="W7" s="95" t="e">
        <f ca="true">+IF(AND(ISNUMBER(OFFSET('Sanitation Data'!$D$6,0,10*ROW('Sanitation Data'!D1))),'Data Summary'!CL7="Yes"),OFFSET('Sanitation Data'!$D$6,0,10*ROW('Sanitation Data'!D1)),NA())</f>
        <v>#N/A</v>
      </c>
      <c r="X7" s="95" t="e">
        <f ca="true">+IF(AND(ISNUMBER(OFFSET('Sanitation Data'!$D$10,0,10*ROW('Sanitation Data'!D1))),'Data Summary'!CM7="Yes"),OFFSET('Sanitation Data'!$D$10,0,10*ROW('Sanitation Data'!D1)),NA())</f>
        <v>#N/A</v>
      </c>
      <c r="Y7" s="95" t="e">
        <f ca="true">+IF(AND(ISNUMBER(OFFSET('Sanitation Data'!$D$11,0,10*ROW('Sanitation Data'!D1))),'Data Summary'!CN7="Yes"),OFFSET('Sanitation Data'!$D$11,0,10*ROW('Sanitation Data'!D1)),NA())</f>
        <v>#N/A</v>
      </c>
      <c r="Z7" s="95" t="e">
        <f ca="true">+IF(AND(ISNUMBER(OFFSET('Sanitation Data'!$D$12,0,10*ROW('Sanitation Data'!D1))),'Data Summary'!CO7="Yes"),OFFSET('Sanitation Data'!$D$12,0,10*ROW('Sanitation Data'!D1)),NA())</f>
        <v>#N/A</v>
      </c>
      <c r="AA7" s="95" t="e">
        <f ca="true">+IF(AND(ISNUMBER(OFFSET('Sanitation Data'!$E$4,0,10*ROW('Sanitation Data'!E1))),'Data Summary'!CP7="Yes"),100-OFFSET('Sanitation Data'!$E$4,0,10*ROW('Sanitation Data'!E1)),NA())</f>
        <v>#N/A</v>
      </c>
      <c r="AB7" s="95" t="e">
        <f ca="true">+IF(AND(ISNUMBER(OFFSET('Sanitation Data'!$E$6,0,10*ROW('Sanitation Data'!E1))),'Data Summary'!CQ7="Yes"),OFFSET('Sanitation Data'!$E$6,0,10*ROW('Sanitation Data'!E1)),NA())</f>
        <v>#N/A</v>
      </c>
      <c r="AC7" s="95" t="e">
        <f ca="true">+IF(AND(ISNUMBER(OFFSET('Sanitation Data'!$E$10,0,10*ROW('Sanitation Data'!E1))),'Data Summary'!CR7="Yes"),OFFSET('Sanitation Data'!$E$10,0,10*ROW('Sanitation Data'!E1)),NA())</f>
        <v>#N/A</v>
      </c>
      <c r="AD7" s="95" t="e">
        <f ca="true">+IF(AND(ISNUMBER(OFFSET('Sanitation Data'!$E$11,0,10*ROW('Sanitation Data'!E1))),'Data Summary'!CS7="Yes"),OFFSET('Sanitation Data'!$E$11,0,10*ROW('Sanitation Data'!E1)),NA())</f>
        <v>#N/A</v>
      </c>
      <c r="AE7" s="95" t="e">
        <f ca="true">+IF(AND(ISNUMBER(OFFSET('Sanitation Data'!$E$12,0,10*ROW('Sanitation Data'!E1))),'Data Summary'!CT7="Yes"),OFFSET('Sanitation Data'!$E$12,0,10*ROW('Sanitation Data'!E1)),NA())</f>
        <v>#N/A</v>
      </c>
      <c r="AF7" s="95" t="e">
        <f ca="true">+IF(AND(ISNUMBER(OFFSET('Sanitation Data'!$F$4,0,10*ROW('Sanitation Data'!F1))),'Data Summary'!CU7="Yes"),100-OFFSET('Sanitation Data'!$F$4,0,10*ROW('Sanitation Data'!F1)),NA())</f>
        <v>#N/A</v>
      </c>
      <c r="AG7" s="95" t="e">
        <f ca="true">+IF(AND(ISNUMBER(OFFSET('Sanitation Data'!$F$6,0,10*ROW('Sanitation Data'!F1))),'Data Summary'!CV7="Yes"),OFFSET('Sanitation Data'!$F$6,0,10*ROW('Sanitation Data'!F1)),NA())</f>
        <v>#N/A</v>
      </c>
      <c r="AH7" s="95" t="e">
        <f ca="true">+IF(AND(ISNUMBER(OFFSET('Sanitation Data'!$F$10,0,10*ROW('Sanitation Data'!F1))),'Data Summary'!CW7="Yes"),OFFSET('Sanitation Data'!$F$10,0,10*ROW('Sanitation Data'!F1)),NA())</f>
        <v>#N/A</v>
      </c>
      <c r="AI7" s="95" t="e">
        <f ca="true">+IF(AND(ISNUMBER(OFFSET('Sanitation Data'!$F$11,0,10*ROW('Sanitation Data'!F1))),'Data Summary'!CX7="Yes"),OFFSET('Sanitation Data'!$F$11,0,10*ROW('Sanitation Data'!F1)),NA())</f>
        <v>#N/A</v>
      </c>
      <c r="AJ7" s="95" t="e">
        <f ca="true">+IF(AND(ISNUMBER(OFFSET('Sanitation Data'!$F$12,0,10*ROW('Sanitation Data'!F1))),'Data Summary'!CY7="Yes"),OFFSET('Sanitation Data'!$F$12,0,10*ROW('Sanitation Data'!F1)),NA())</f>
        <v>#N/A</v>
      </c>
      <c r="AK7" s="95" t="e">
        <f ca="true">+IF(AND(ISNUMBER(OFFSET('Sanitation Data'!$G$4,0,10*ROW('Sanitation Data'!G1))),'Data Summary'!CZ7="Yes"),100-OFFSET('Sanitation Data'!$G$4,0,10*ROW('Sanitation Data'!G1)),NA())</f>
        <v>#N/A</v>
      </c>
      <c r="AL7" s="95" t="e">
        <f ca="true">+IF(AND(ISNUMBER(OFFSET('Sanitation Data'!$G$6,0,10*ROW('Sanitation Data'!G1))),'Data Summary'!DA7="Yes"),OFFSET('Sanitation Data'!$G$6,0,10*ROW('Sanitation Data'!G1)),NA())</f>
        <v>#N/A</v>
      </c>
      <c r="AM7" s="95" t="e">
        <f ca="true">+IF(AND(ISNUMBER(OFFSET('Sanitation Data'!$G$10,0,10*ROW('Sanitation Data'!G1))),'Data Summary'!DB7="Yes"),OFFSET('Sanitation Data'!$G$10,0,10*ROW('Sanitation Data'!G1)),NA())</f>
        <v>#N/A</v>
      </c>
      <c r="AN7" s="95" t="e">
        <f ca="true">+IF(AND(ISNUMBER(OFFSET('Sanitation Data'!$G$11,0,10*ROW('Sanitation Data'!G1))),'Data Summary'!DC7="Yes"),OFFSET('Sanitation Data'!$G$11,0,10*ROW('Sanitation Data'!G1)),NA())</f>
        <v>#N/A</v>
      </c>
      <c r="AO7" s="95" t="e">
        <f ca="true">+IF(AND(ISNUMBER(OFFSET('Sanitation Data'!$G$12,0,10*ROW('Sanitation Data'!G1))),'Data Summary'!DD7="Yes"),OFFSET('Sanitation Data'!$G$12,0,10*ROW('Sanitation Data'!G1)),NA())</f>
        <v>#N/A</v>
      </c>
      <c r="AP7" s="95" t="e">
        <f ca="true">+IF(AND(ISNUMBER(OFFSET('Sanitation Data'!$H$4,0,10*ROW('Sanitation Data'!H1))),'Data Summary'!DE7="Yes"),100-OFFSET('Sanitation Data'!$H$4,0,10*ROW('Sanitation Data'!H1)),NA())</f>
        <v>#N/A</v>
      </c>
      <c r="AQ7" s="95" t="e">
        <f ca="true">+IF(AND(ISNUMBER(OFFSET('Sanitation Data'!$H$6,0,10*ROW('Sanitation Data'!H1))),'Data Summary'!DF7="Yes"),OFFSET('Sanitation Data'!$H$6,0,10*ROW('Sanitation Data'!H1)),NA())</f>
        <v>#N/A</v>
      </c>
      <c r="AR7" s="95" t="e">
        <f ca="true">+IF(AND(ISNUMBER(OFFSET('Sanitation Data'!$H$10,0,10*ROW('Sanitation Data'!H1))),'Data Summary'!DG7="Yes"),OFFSET('Sanitation Data'!$H$10,0,10*ROW('Sanitation Data'!H1)),NA())</f>
        <v>#N/A</v>
      </c>
      <c r="AS7" s="95" t="e">
        <f ca="true">+IF(AND(ISNUMBER(OFFSET('Sanitation Data'!$H$11,0,10*ROW('Sanitation Data'!H1))),'Data Summary'!DH7="Yes"),OFFSET('Sanitation Data'!$H$11,0,10*ROW('Sanitation Data'!H1)),NA())</f>
        <v>#N/A</v>
      </c>
      <c r="AT7" s="95" t="e">
        <f ca="true">+IF(AND(ISNUMBER(OFFSET('Sanitation Data'!$H$12,0,10*ROW('Sanitation Data'!H1))),'Data Summary'!DI7="Yes"),OFFSET('Sanitation Data'!$H$12,0,10*ROW('Sanitation Data'!H1)),NA())</f>
        <v>#N/A</v>
      </c>
      <c r="AU7" s="95" t="e">
        <f ca="true">+IF(AND(ISNUMBER(OFFSET('Sanitation Data'!$I$4,0,10*ROW('Sanitation Data'!I1))),'Data Summary'!DJ7="Yes"),100-OFFSET('Sanitation Data'!$I$4,0,10*ROW('Sanitation Data'!I1)),NA())</f>
        <v>#N/A</v>
      </c>
      <c r="AV7" s="95" t="e">
        <f ca="true">+IF(AND(ISNUMBER(OFFSET('Sanitation Data'!$I$6,0,10*ROW('Sanitation Data'!I1))),'Data Summary'!DK7="Yes"),OFFSET('Sanitation Data'!$I$6,0,10*ROW('Sanitation Data'!I1)),NA())</f>
        <v>#N/A</v>
      </c>
      <c r="AW7" s="95" t="e">
        <f ca="true">+IF(AND(ISNUMBER(OFFSET('Sanitation Data'!$I$10,0,10*ROW('Sanitation Data'!I1))),'Data Summary'!DL7="Yes"),OFFSET('Sanitation Data'!$I$10,0,10*ROW('Sanitation Data'!I1)),NA())</f>
        <v>#N/A</v>
      </c>
      <c r="AX7" s="95" t="e">
        <f ca="true">+IF(AND(ISNUMBER(OFFSET('Sanitation Data'!$I$11,0,10*ROW('Sanitation Data'!I1))),'Data Summary'!DM7="Yes"),OFFSET('Sanitation Data'!$I$11,0,10*ROW('Sanitation Data'!I1)),NA())</f>
        <v>#N/A</v>
      </c>
      <c r="AY7" s="95" t="e">
        <f ca="true">+IF(AND(ISNUMBER(OFFSET('Sanitation Data'!$I$12,0,10*ROW('Sanitation Data'!I1))),'Data Summary'!DN7="Yes"),OFFSET('Sanitation Data'!$I$12,0,10*ROW('Sanitation Data'!I1)),NA())</f>
        <v>#N/A</v>
      </c>
      <c r="AZ7" s="96" t="e">
        <f ca="true">+IF(AND(ISNUMBER(OFFSET('Hygiene Data'!$D$5,0,10*ROW('Hygiene Data'!D1))),'Data Summary'!DO7="Yes"),OFFSET('Hygiene Data'!$D$5,0,10*ROW('Hygiene Data'!D1)),NA())</f>
        <v>#N/A</v>
      </c>
      <c r="BA7" s="96" t="e">
        <f ca="true">+IF(AND(ISNUMBER(OFFSET('Hygiene Data'!$D$7,0,10*ROW('Hygiene Data'!D1))),'Data Summary'!DP7="Yes"),OFFSET('Hygiene Data'!$D$7,0,10*ROW('Hygiene Data'!D1)),NA())</f>
        <v>#N/A</v>
      </c>
      <c r="BB7" s="96" t="e">
        <f ca="true">+IF(AND(ISNUMBER(OFFSET('Hygiene Data'!$D$9,0,10*ROW('Hygiene Data'!D1))),'Data Summary'!DQ7="Yes"),OFFSET('Hygiene Data'!$D$9,0,10*ROW('Hygiene Data'!D1)),NA())</f>
        <v>#N/A</v>
      </c>
      <c r="BC7" s="96" t="e">
        <f ca="true">+IF(AND(ISNUMBER(OFFSET('Hygiene Data'!$E$5,0,10*ROW('Hygiene Data'!E1))),'Data Summary'!DR7="Yes"),OFFSET('Hygiene Data'!$E$5,0,10*ROW('Hygiene Data'!E1)),NA())</f>
        <v>#N/A</v>
      </c>
      <c r="BD7" s="96" t="e">
        <f ca="true">+IF(AND(ISNUMBER(OFFSET('Hygiene Data'!$E$7,0,10*ROW('Hygiene Data'!E1))),'Data Summary'!DS7="Yes"),OFFSET('Hygiene Data'!$E$7,0,10*ROW('Hygiene Data'!E1)),NA())</f>
        <v>#N/A</v>
      </c>
      <c r="BE7" s="96" t="e">
        <f ca="true">+IF(AND(ISNUMBER(OFFSET('Hygiene Data'!$E$9,0,10*ROW('Hygiene Data'!E1))),'Data Summary'!DT7="Yes"),OFFSET('Hygiene Data'!$E$9,0,10*ROW('Hygiene Data'!E1)),NA())</f>
        <v>#N/A</v>
      </c>
      <c r="BF7" s="96" t="e">
        <f ca="true">+IF(AND(ISNUMBER(OFFSET('Hygiene Data'!$F$5,0,10*ROW('Hygiene Data'!F1))),'Data Summary'!DU7="Yes"),OFFSET('Hygiene Data'!$F$5,0,10*ROW('Hygiene Data'!F1)),NA())</f>
        <v>#N/A</v>
      </c>
      <c r="BG7" s="96" t="e">
        <f ca="true">+IF(AND(ISNUMBER(OFFSET('Hygiene Data'!$F$7,0,10*ROW('Hygiene Data'!F1))),'Data Summary'!DV7="Yes"),OFFSET('Hygiene Data'!$F$7,0,10*ROW('Hygiene Data'!F1)),NA())</f>
        <v>#N/A</v>
      </c>
      <c r="BH7" s="96" t="e">
        <f ca="true">+IF(AND(ISNUMBER(OFFSET('Hygiene Data'!$F$9,0,10*ROW('Hygiene Data'!F1))),'Data Summary'!DW7="Yes"),OFFSET('Hygiene Data'!$F$9,0,10*ROW('Hygiene Data'!F1)),NA())</f>
        <v>#N/A</v>
      </c>
      <c r="BI7" s="96" t="e">
        <f ca="true">+IF(AND(ISNUMBER(OFFSET('Hygiene Data'!$G$5,0,10*ROW('Hygiene Data'!G1))),'Data Summary'!DX7="Yes"),OFFSET('Hygiene Data'!$G$5,0,10*ROW('Hygiene Data'!G1)),NA())</f>
        <v>#N/A</v>
      </c>
      <c r="BJ7" s="96" t="e">
        <f ca="true">+IF(AND(ISNUMBER(OFFSET('Hygiene Data'!$G$7,0,10*ROW('Hygiene Data'!G1))),'Data Summary'!DY7="Yes"),OFFSET('Hygiene Data'!$G$7,0,10*ROW('Hygiene Data'!G1)),NA())</f>
        <v>#N/A</v>
      </c>
      <c r="BK7" s="96" t="e">
        <f ca="true">+IF(AND(ISNUMBER(OFFSET('Hygiene Data'!$G$9,0,10*ROW('Hygiene Data'!G1))),'Data Summary'!DZ7="Yes"),OFFSET('Hygiene Data'!$G$9,0,10*ROW('Hygiene Data'!G1)),NA())</f>
        <v>#N/A</v>
      </c>
      <c r="BL7" s="96" t="e">
        <f ca="true">+IF(AND(ISNUMBER(OFFSET('Hygiene Data'!$H$5,0,10*ROW('Hygiene Data'!H1))),'Data Summary'!EA7="Yes"),OFFSET('Hygiene Data'!$H$5,0,10*ROW('Hygiene Data'!H1)),NA())</f>
        <v>#N/A</v>
      </c>
      <c r="BM7" s="96" t="e">
        <f ca="true">+IF(AND(ISNUMBER(OFFSET('Hygiene Data'!$H$7,0,10*ROW('Hygiene Data'!H1))),'Data Summary'!EB7="Yes"),OFFSET('Hygiene Data'!$H$7,0,10*ROW('Hygiene Data'!H1)),NA())</f>
        <v>#N/A</v>
      </c>
      <c r="BN7" s="96" t="e">
        <f ca="true">+IF(AND(ISNUMBER(OFFSET('Hygiene Data'!$H$9,0,10*ROW('Hygiene Data'!H1))),'Data Summary'!EC7="Yes"),OFFSET('Hygiene Data'!$H$9,0,10*ROW('Hygiene Data'!H1)),NA())</f>
        <v>#N/A</v>
      </c>
      <c r="BO7" s="96" t="e">
        <f ca="true">+IF(AND(ISNUMBER(OFFSET('Hygiene Data'!$I$5,0,10*ROW('Hygiene Data'!I1))),'Data Summary'!ED7="Yes"),OFFSET('Hygiene Data'!$I$5,0,10*ROW('Hygiene Data'!I1)),NA())</f>
        <v>#N/A</v>
      </c>
      <c r="BP7" s="96" t="e">
        <f ca="true">+IF(AND(ISNUMBER(OFFSET('Hygiene Data'!$I$7,0,10*ROW('Hygiene Data'!I1))),'Data Summary'!EE7="Yes"),OFFSET('Hygiene Data'!$I$7,0,10*ROW('Hygiene Data'!I1)),NA())</f>
        <v>#N/A</v>
      </c>
      <c r="BQ7" s="96" t="e">
        <f ca="true">+IF(AND(ISNUMBER(OFFSET('Hygiene Data'!$I$9,0,10*ROW('Hygiene Data'!I1))),'Data Summary'!EF7="Yes"),OFFSET('Hygiene Data'!$I$9,0,10*ROW('Hygiene Data'!I1)),NA())</f>
        <v>#N/A</v>
      </c>
    </row>
    <row xmlns:x14ac="http://schemas.microsoft.com/office/spreadsheetml/2009/9/ac" r="8" x14ac:dyDescent="0.2">
      <c r="A8" s="323" t="str">
        <f ca="true">+RIGHT('Data Summary'!A8,LEN('Data Summary'!A8)-9)</f>
        <v>YL</v>
      </c>
      <c r="B8" s="37" t="str">
        <f ca="true">+IF(ISTEXT('Data Summary'!B8),'Data Summary'!B8,"")</f>
        <v>Survey</v>
      </c>
      <c r="C8" s="322">
        <f ca="true">+VALUE('Data Summary'!C8)</f>
        <v>2017</v>
      </c>
      <c r="D8" s="94" t="e">
        <f ca="true">+IF(AND(ISNUMBER(OFFSET('Water Data'!$D$4,0,10*ROW('Water Data'!D2))),'Data Summary'!BS8="Yes"),100-OFFSET('Water Data'!$D$4,0,10*ROW('Water Data'!D2)),NA())</f>
        <v>#N/A</v>
      </c>
      <c r="E8" s="94" t="e">
        <f ca="true">+IF(AND(ISNUMBER(OFFSET('Water Data'!$D$6,0,10*ROW('Water Data'!D2))),'Data Summary'!BT8="Yes"),OFFSET('Water Data'!$D$6,0,10*ROW('Water Data'!D2)),NA())</f>
        <v>#N/A</v>
      </c>
      <c r="F8" s="94" t="e">
        <f ca="true">+IF(AND(ISNUMBER(OFFSET('Water Data'!$D$9,0,10*ROW('Water Data'!D2))),'Data Summary'!BU8="Yes"),OFFSET('Water Data'!$D$9,0,10*ROW('Water Data'!D2)),NA())</f>
        <v>#N/A</v>
      </c>
      <c r="G8" s="94" t="e">
        <f ca="true">+IF(AND(ISNUMBER(OFFSET('Water Data'!$E$4,0,10*ROW('Water Data'!E2))),'Data Summary'!BV8="Yes"),100-OFFSET('Water Data'!$E$4,0,10*ROW('Water Data'!E2)),NA())</f>
        <v>#N/A</v>
      </c>
      <c r="H8" s="94" t="e">
        <f ca="true">+IF(AND(ISNUMBER(OFFSET('Water Data'!$E$6,0,10*ROW('Water Data'!E2))),'Data Summary'!BW8="Yes"),OFFSET('Water Data'!$E$6,0,10*ROW('Water Data'!E2)),NA())</f>
        <v>#N/A</v>
      </c>
      <c r="I8" s="94" t="e">
        <f ca="true">+IF(AND(ISNUMBER(OFFSET('Water Data'!$E$9,0,10*ROW('Water Data'!E2))),'Data Summary'!BX8="Yes"),OFFSET('Water Data'!$E$9,0,10*ROW('Water Data'!E2)),NA())</f>
        <v>#N/A</v>
      </c>
      <c r="J8" s="94" t="e">
        <f ca="true">+IF(AND(ISNUMBER(OFFSET('Water Data'!$F$4,0,10*ROW('Water Data'!F2))),'Data Summary'!BY8="Yes"),100-OFFSET('Water Data'!$F$4,0,10*ROW('Water Data'!F2)),NA())</f>
        <v>#N/A</v>
      </c>
      <c r="K8" s="94" t="e">
        <f ca="true">+IF(AND(ISNUMBER(OFFSET('Water Data'!$F$6,0,10*ROW('Water Data'!F2))),'Data Summary'!BZ8="Yes"),OFFSET('Water Data'!$F$6,0,10*ROW('Water Data'!F2)),NA())</f>
        <v>#N/A</v>
      </c>
      <c r="L8" s="94" t="e">
        <f ca="true">+IF(AND(ISNUMBER(OFFSET('Water Data'!$F$9,0,10*ROW('Water Data'!F2))),'Data Summary'!CA8="Yes"),OFFSET('Water Data'!$F$9,0,10*ROW('Water Data'!F2)),NA())</f>
        <v>#N/A</v>
      </c>
      <c r="M8" s="94" t="e">
        <f ca="true">+IF(AND(ISNUMBER(OFFSET('Water Data'!$G$4,0,10*ROW('Water Data'!G2))),'Data Summary'!CB8="Yes"),100-OFFSET('Water Data'!$G$4,0,10*ROW('Water Data'!G2)),NA())</f>
        <v>#N/A</v>
      </c>
      <c r="N8" s="94" t="e">
        <f ca="true">+IF(AND(ISNUMBER(OFFSET('Water Data'!$G$6,0,10*ROW('Water Data'!G2))),'Data Summary'!CC8="Yes"),OFFSET('Water Data'!$G$6,0,10*ROW('Water Data'!G2)),NA())</f>
        <v>#N/A</v>
      </c>
      <c r="O8" s="94" t="e">
        <f ca="true">+IF(AND(ISNUMBER(OFFSET('Water Data'!$G$9,0,10*ROW('Water Data'!G2))),'Data Summary'!CD8="Yes"),OFFSET('Water Data'!$G$9,0,10*ROW('Water Data'!G2)),NA())</f>
        <v>#N/A</v>
      </c>
      <c r="P8" s="94" t="e">
        <f ca="true">+IF(AND(ISNUMBER(OFFSET('Water Data'!$H$4,0,10*ROW('Water Data'!H2))),'Data Summary'!CE8="Yes"),100-OFFSET('Water Data'!$H$4,0,10*ROW('Water Data'!H2)),NA())</f>
        <v>#N/A</v>
      </c>
      <c r="Q8" s="94" t="e">
        <f ca="true">+IF(AND(ISNUMBER(OFFSET('Water Data'!$H$6,0,10*ROW('Water Data'!H2))),'Data Summary'!CF8="Yes"),OFFSET('Water Data'!$H$6,0,10*ROW('Water Data'!H2)),NA())</f>
        <v>#N/A</v>
      </c>
      <c r="R8" s="94" t="e">
        <f ca="true">+IF(AND(ISNUMBER(OFFSET('Water Data'!$H$9,0,10*ROW('Water Data'!H2))),'Data Summary'!CG8="Yes"),OFFSET('Water Data'!$H$9,0,10*ROW('Water Data'!H2)),NA())</f>
        <v>#N/A</v>
      </c>
      <c r="S8" s="94" t="e">
        <f ca="true">+IF(AND(ISNUMBER(OFFSET('Water Data'!$I$4,0,10*ROW('Water Data'!I2))),'Data Summary'!CH8="Yes"),100-OFFSET('Water Data'!$I$4,0,10*ROW('Water Data'!I2)),NA())</f>
        <v>#N/A</v>
      </c>
      <c r="T8" s="94" t="e">
        <f ca="true">+IF(AND(ISNUMBER(OFFSET('Water Data'!$I$6,0,10*ROW('Water Data'!I2))),'Data Summary'!CI8="Yes"),OFFSET('Water Data'!$I$6,0,10*ROW('Water Data'!I2)),NA())</f>
        <v>#N/A</v>
      </c>
      <c r="U8" s="94" t="e">
        <f ca="true">+IF(AND(ISNUMBER(OFFSET('Water Data'!$I$9,0,10*ROW('Water Data'!I2))),'Data Summary'!CJ8="Yes"),OFFSET('Water Data'!$I$9,0,10*ROW('Water Data'!I2)),NA())</f>
        <v>#N/A</v>
      </c>
      <c r="V8" s="95" t="e">
        <f ca="true">+IF(AND(ISNUMBER(OFFSET('Sanitation Data'!$D$4,0,10*ROW('Sanitation Data'!D2))),'Data Summary'!CK8="Yes"),100-OFFSET('Sanitation Data'!$D$4,0,10*ROW('Sanitation Data'!D2)),NA())</f>
        <v>#N/A</v>
      </c>
      <c r="W8" s="95" t="e">
        <f ca="true">+IF(AND(ISNUMBER(OFFSET('Sanitation Data'!$D$6,0,10*ROW('Sanitation Data'!D2))),'Data Summary'!CL8="Yes"),OFFSET('Sanitation Data'!$D$6,0,10*ROW('Sanitation Data'!D2)),NA())</f>
        <v>#N/A</v>
      </c>
      <c r="X8" s="95" t="e">
        <f ca="true">+IF(AND(ISNUMBER(OFFSET('Sanitation Data'!$D$10,0,10*ROW('Sanitation Data'!D2))),'Data Summary'!CM8="Yes"),OFFSET('Sanitation Data'!$D$10,0,10*ROW('Sanitation Data'!D2)),NA())</f>
        <v>#N/A</v>
      </c>
      <c r="Y8" s="95" t="e">
        <f ca="true">+IF(AND(ISNUMBER(OFFSET('Sanitation Data'!$D$11,0,10*ROW('Sanitation Data'!D2))),'Data Summary'!CN8="Yes"),OFFSET('Sanitation Data'!$D$11,0,10*ROW('Sanitation Data'!D2)),NA())</f>
        <v>#N/A</v>
      </c>
      <c r="Z8" s="95" t="e">
        <f ca="true">+IF(AND(ISNUMBER(OFFSET('Sanitation Data'!$D$12,0,10*ROW('Sanitation Data'!D2))),'Data Summary'!CO8="Yes"),OFFSET('Sanitation Data'!$D$12,0,10*ROW('Sanitation Data'!D2)),NA())</f>
        <v>#N/A</v>
      </c>
      <c r="AA8" s="95" t="e">
        <f ca="true">+IF(AND(ISNUMBER(OFFSET('Sanitation Data'!$E$4,0,10*ROW('Sanitation Data'!E2))),'Data Summary'!CP8="Yes"),100-OFFSET('Sanitation Data'!$E$4,0,10*ROW('Sanitation Data'!E2)),NA())</f>
        <v>#N/A</v>
      </c>
      <c r="AB8" s="95" t="e">
        <f ca="true">+IF(AND(ISNUMBER(OFFSET('Sanitation Data'!$E$6,0,10*ROW('Sanitation Data'!E2))),'Data Summary'!CQ8="Yes"),OFFSET('Sanitation Data'!$E$6,0,10*ROW('Sanitation Data'!E2)),NA())</f>
        <v>#N/A</v>
      </c>
      <c r="AC8" s="95" t="e">
        <f ca="true">+IF(AND(ISNUMBER(OFFSET('Sanitation Data'!$E$10,0,10*ROW('Sanitation Data'!E2))),'Data Summary'!CR8="Yes"),OFFSET('Sanitation Data'!$E$10,0,10*ROW('Sanitation Data'!E2)),NA())</f>
        <v>#N/A</v>
      </c>
      <c r="AD8" s="95" t="e">
        <f ca="true">+IF(AND(ISNUMBER(OFFSET('Sanitation Data'!$E$11,0,10*ROW('Sanitation Data'!E2))),'Data Summary'!CS8="Yes"),OFFSET('Sanitation Data'!$E$11,0,10*ROW('Sanitation Data'!E2)),NA())</f>
        <v>#N/A</v>
      </c>
      <c r="AE8" s="95" t="e">
        <f ca="true">+IF(AND(ISNUMBER(OFFSET('Sanitation Data'!$E$12,0,10*ROW('Sanitation Data'!E2))),'Data Summary'!CT8="Yes"),OFFSET('Sanitation Data'!$E$12,0,10*ROW('Sanitation Data'!E2)),NA())</f>
        <v>#N/A</v>
      </c>
      <c r="AF8" s="95" t="e">
        <f ca="true">+IF(AND(ISNUMBER(OFFSET('Sanitation Data'!$F$4,0,10*ROW('Sanitation Data'!F2))),'Data Summary'!CU8="Yes"),100-OFFSET('Sanitation Data'!$F$4,0,10*ROW('Sanitation Data'!F2)),NA())</f>
        <v>#N/A</v>
      </c>
      <c r="AG8" s="95" t="e">
        <f ca="true">+IF(AND(ISNUMBER(OFFSET('Sanitation Data'!$F$6,0,10*ROW('Sanitation Data'!F2))),'Data Summary'!CV8="Yes"),OFFSET('Sanitation Data'!$F$6,0,10*ROW('Sanitation Data'!F2)),NA())</f>
        <v>#N/A</v>
      </c>
      <c r="AH8" s="95" t="e">
        <f ca="true">+IF(AND(ISNUMBER(OFFSET('Sanitation Data'!$F$10,0,10*ROW('Sanitation Data'!F2))),'Data Summary'!CW8="Yes"),OFFSET('Sanitation Data'!$F$10,0,10*ROW('Sanitation Data'!F2)),NA())</f>
        <v>#N/A</v>
      </c>
      <c r="AI8" s="95" t="e">
        <f ca="true">+IF(AND(ISNUMBER(OFFSET('Sanitation Data'!$F$11,0,10*ROW('Sanitation Data'!F2))),'Data Summary'!CX8="Yes"),OFFSET('Sanitation Data'!$F$11,0,10*ROW('Sanitation Data'!F2)),NA())</f>
        <v>#N/A</v>
      </c>
      <c r="AJ8" s="95" t="e">
        <f ca="true">+IF(AND(ISNUMBER(OFFSET('Sanitation Data'!$F$12,0,10*ROW('Sanitation Data'!F2))),'Data Summary'!CY8="Yes"),OFFSET('Sanitation Data'!$F$12,0,10*ROW('Sanitation Data'!F2)),NA())</f>
        <v>#N/A</v>
      </c>
      <c r="AK8" s="95" t="e">
        <f ca="true">+IF(AND(ISNUMBER(OFFSET('Sanitation Data'!$G$4,0,10*ROW('Sanitation Data'!G2))),'Data Summary'!CZ8="Yes"),100-OFFSET('Sanitation Data'!$G$4,0,10*ROW('Sanitation Data'!G2)),NA())</f>
        <v>#N/A</v>
      </c>
      <c r="AL8" s="95" t="e">
        <f ca="true">+IF(AND(ISNUMBER(OFFSET('Sanitation Data'!$G$6,0,10*ROW('Sanitation Data'!G2))),'Data Summary'!DA8="Yes"),OFFSET('Sanitation Data'!$G$6,0,10*ROW('Sanitation Data'!G2)),NA())</f>
        <v>#N/A</v>
      </c>
      <c r="AM8" s="95" t="e">
        <f ca="true">+IF(AND(ISNUMBER(OFFSET('Sanitation Data'!$G$10,0,10*ROW('Sanitation Data'!G2))),'Data Summary'!DB8="Yes"),OFFSET('Sanitation Data'!$G$10,0,10*ROW('Sanitation Data'!G2)),NA())</f>
        <v>#N/A</v>
      </c>
      <c r="AN8" s="95" t="e">
        <f ca="true">+IF(AND(ISNUMBER(OFFSET('Sanitation Data'!$G$11,0,10*ROW('Sanitation Data'!G2))),'Data Summary'!DC8="Yes"),OFFSET('Sanitation Data'!$G$11,0,10*ROW('Sanitation Data'!G2)),NA())</f>
        <v>#N/A</v>
      </c>
      <c r="AO8" s="95" t="e">
        <f ca="true">+IF(AND(ISNUMBER(OFFSET('Sanitation Data'!$G$12,0,10*ROW('Sanitation Data'!G2))),'Data Summary'!DD8="Yes"),OFFSET('Sanitation Data'!$G$12,0,10*ROW('Sanitation Data'!G2)),NA())</f>
        <v>#N/A</v>
      </c>
      <c r="AP8" s="95" t="e">
        <f ca="true">+IF(AND(ISNUMBER(OFFSET('Sanitation Data'!$H$4,0,10*ROW('Sanitation Data'!H2))),'Data Summary'!DE8="Yes"),100-OFFSET('Sanitation Data'!$H$4,0,10*ROW('Sanitation Data'!H2)),NA())</f>
        <v>#N/A</v>
      </c>
      <c r="AQ8" s="95" t="e">
        <f ca="true">+IF(AND(ISNUMBER(OFFSET('Sanitation Data'!$H$6,0,10*ROW('Sanitation Data'!H2))),'Data Summary'!DF8="Yes"),OFFSET('Sanitation Data'!$H$6,0,10*ROW('Sanitation Data'!H2)),NA())</f>
        <v>#N/A</v>
      </c>
      <c r="AR8" s="95" t="e">
        <f ca="true">+IF(AND(ISNUMBER(OFFSET('Sanitation Data'!$H$10,0,10*ROW('Sanitation Data'!H2))),'Data Summary'!DG8="Yes"),OFFSET('Sanitation Data'!$H$10,0,10*ROW('Sanitation Data'!H2)),NA())</f>
        <v>#N/A</v>
      </c>
      <c r="AS8" s="95" t="e">
        <f ca="true">+IF(AND(ISNUMBER(OFFSET('Sanitation Data'!$H$11,0,10*ROW('Sanitation Data'!H2))),'Data Summary'!DH8="Yes"),OFFSET('Sanitation Data'!$H$11,0,10*ROW('Sanitation Data'!H2)),NA())</f>
        <v>#N/A</v>
      </c>
      <c r="AT8" s="95" t="e">
        <f ca="true">+IF(AND(ISNUMBER(OFFSET('Sanitation Data'!$H$12,0,10*ROW('Sanitation Data'!H2))),'Data Summary'!DI8="Yes"),OFFSET('Sanitation Data'!$H$12,0,10*ROW('Sanitation Data'!H2)),NA())</f>
        <v>#N/A</v>
      </c>
      <c r="AU8" s="95" t="e">
        <f ca="true">+IF(AND(ISNUMBER(OFFSET('Sanitation Data'!$I$4,0,10*ROW('Sanitation Data'!I2))),'Data Summary'!DJ8="Yes"),100-OFFSET('Sanitation Data'!$I$4,0,10*ROW('Sanitation Data'!I2)),NA())</f>
        <v>#N/A</v>
      </c>
      <c r="AV8" s="95" t="e">
        <f ca="true">+IF(AND(ISNUMBER(OFFSET('Sanitation Data'!$I$6,0,10*ROW('Sanitation Data'!I2))),'Data Summary'!DK8="Yes"),OFFSET('Sanitation Data'!$I$6,0,10*ROW('Sanitation Data'!I2)),NA())</f>
        <v>#N/A</v>
      </c>
      <c r="AW8" s="95" t="e">
        <f ca="true">+IF(AND(ISNUMBER(OFFSET('Sanitation Data'!$I$10,0,10*ROW('Sanitation Data'!I2))),'Data Summary'!DL8="Yes"),OFFSET('Sanitation Data'!$I$10,0,10*ROW('Sanitation Data'!I2)),NA())</f>
        <v>#N/A</v>
      </c>
      <c r="AX8" s="95" t="e">
        <f ca="true">+IF(AND(ISNUMBER(OFFSET('Sanitation Data'!$I$11,0,10*ROW('Sanitation Data'!I2))),'Data Summary'!DM8="Yes"),OFFSET('Sanitation Data'!$I$11,0,10*ROW('Sanitation Data'!I2)),NA())</f>
        <v>#N/A</v>
      </c>
      <c r="AY8" s="95" t="e">
        <f ca="true">+IF(AND(ISNUMBER(OFFSET('Sanitation Data'!$I$12,0,10*ROW('Sanitation Data'!I2))),'Data Summary'!DN8="Yes"),OFFSET('Sanitation Data'!$I$12,0,10*ROW('Sanitation Data'!I2)),NA())</f>
        <v>#N/A</v>
      </c>
      <c r="AZ8" s="96" t="e">
        <f ca="true">+IF(AND(ISNUMBER(OFFSET('Hygiene Data'!$D$5,0,10*ROW('Hygiene Data'!D2))),'Data Summary'!DO8="Yes"),OFFSET('Hygiene Data'!$D$5,0,10*ROW('Hygiene Data'!D2)),NA())</f>
        <v>#N/A</v>
      </c>
      <c r="BA8" s="96" t="e">
        <f ca="true">+IF(AND(ISNUMBER(OFFSET('Hygiene Data'!$D$7,0,10*ROW('Hygiene Data'!D2))),'Data Summary'!DP8="Yes"),OFFSET('Hygiene Data'!$D$7,0,10*ROW('Hygiene Data'!D2)),NA())</f>
        <v>#N/A</v>
      </c>
      <c r="BB8" s="96" t="e">
        <f ca="true">+IF(AND(ISNUMBER(OFFSET('Hygiene Data'!$D$9,0,10*ROW('Hygiene Data'!D2))),'Data Summary'!DQ8="Yes"),OFFSET('Hygiene Data'!$D$9,0,10*ROW('Hygiene Data'!D2)),NA())</f>
        <v>#N/A</v>
      </c>
      <c r="BC8" s="96" t="e">
        <f ca="true">+IF(AND(ISNUMBER(OFFSET('Hygiene Data'!$E$5,0,10*ROW('Hygiene Data'!E2))),'Data Summary'!DR8="Yes"),OFFSET('Hygiene Data'!$E$5,0,10*ROW('Hygiene Data'!E2)),NA())</f>
        <v>#N/A</v>
      </c>
      <c r="BD8" s="96" t="e">
        <f ca="true">+IF(AND(ISNUMBER(OFFSET('Hygiene Data'!$E$7,0,10*ROW('Hygiene Data'!E2))),'Data Summary'!DS8="Yes"),OFFSET('Hygiene Data'!$E$7,0,10*ROW('Hygiene Data'!E2)),NA())</f>
        <v>#N/A</v>
      </c>
      <c r="BE8" s="96" t="e">
        <f ca="true">+IF(AND(ISNUMBER(OFFSET('Hygiene Data'!$E$9,0,10*ROW('Hygiene Data'!E2))),'Data Summary'!DT8="Yes"),OFFSET('Hygiene Data'!$E$9,0,10*ROW('Hygiene Data'!E2)),NA())</f>
        <v>#N/A</v>
      </c>
      <c r="BF8" s="96" t="e">
        <f ca="true">+IF(AND(ISNUMBER(OFFSET('Hygiene Data'!$F$5,0,10*ROW('Hygiene Data'!F2))),'Data Summary'!DU8="Yes"),OFFSET('Hygiene Data'!$F$5,0,10*ROW('Hygiene Data'!F2)),NA())</f>
        <v>#N/A</v>
      </c>
      <c r="BG8" s="96" t="e">
        <f ca="true">+IF(AND(ISNUMBER(OFFSET('Hygiene Data'!$F$7,0,10*ROW('Hygiene Data'!F2))),'Data Summary'!DV8="Yes"),OFFSET('Hygiene Data'!$F$7,0,10*ROW('Hygiene Data'!F2)),NA())</f>
        <v>#N/A</v>
      </c>
      <c r="BH8" s="96" t="e">
        <f ca="true">+IF(AND(ISNUMBER(OFFSET('Hygiene Data'!$F$9,0,10*ROW('Hygiene Data'!F2))),'Data Summary'!DW8="Yes"),OFFSET('Hygiene Data'!$F$9,0,10*ROW('Hygiene Data'!F2)),NA())</f>
        <v>#N/A</v>
      </c>
      <c r="BI8" s="96" t="e">
        <f ca="true">+IF(AND(ISNUMBER(OFFSET('Hygiene Data'!$G$5,0,10*ROW('Hygiene Data'!G2))),'Data Summary'!DX8="Yes"),OFFSET('Hygiene Data'!$G$5,0,10*ROW('Hygiene Data'!G2)),NA())</f>
        <v>#N/A</v>
      </c>
      <c r="BJ8" s="96" t="e">
        <f ca="true">+IF(AND(ISNUMBER(OFFSET('Hygiene Data'!$G$7,0,10*ROW('Hygiene Data'!G2))),'Data Summary'!DY8="Yes"),OFFSET('Hygiene Data'!$G$7,0,10*ROW('Hygiene Data'!G2)),NA())</f>
        <v>#N/A</v>
      </c>
      <c r="BK8" s="96" t="e">
        <f ca="true">+IF(AND(ISNUMBER(OFFSET('Hygiene Data'!$G$9,0,10*ROW('Hygiene Data'!G2))),'Data Summary'!DZ8="Yes"),OFFSET('Hygiene Data'!$G$9,0,10*ROW('Hygiene Data'!G2)),NA())</f>
        <v>#N/A</v>
      </c>
      <c r="BL8" s="96" t="e">
        <f ca="true">+IF(AND(ISNUMBER(OFFSET('Hygiene Data'!$H$5,0,10*ROW('Hygiene Data'!H2))),'Data Summary'!EA8="Yes"),OFFSET('Hygiene Data'!$H$5,0,10*ROW('Hygiene Data'!H2)),NA())</f>
        <v>#N/A</v>
      </c>
      <c r="BM8" s="96" t="e">
        <f ca="true">+IF(AND(ISNUMBER(OFFSET('Hygiene Data'!$H$7,0,10*ROW('Hygiene Data'!H2))),'Data Summary'!EB8="Yes"),OFFSET('Hygiene Data'!$H$7,0,10*ROW('Hygiene Data'!H2)),NA())</f>
        <v>#N/A</v>
      </c>
      <c r="BN8" s="96" t="e">
        <f ca="true">+IF(AND(ISNUMBER(OFFSET('Hygiene Data'!$H$9,0,10*ROW('Hygiene Data'!H2))),'Data Summary'!EC8="Yes"),OFFSET('Hygiene Data'!$H$9,0,10*ROW('Hygiene Data'!H2)),NA())</f>
        <v>#N/A</v>
      </c>
      <c r="BO8" s="96" t="e">
        <f ca="true">+IF(AND(ISNUMBER(OFFSET('Hygiene Data'!$I$5,0,10*ROW('Hygiene Data'!I2))),'Data Summary'!ED8="Yes"),OFFSET('Hygiene Data'!$I$5,0,10*ROW('Hygiene Data'!I2)),NA())</f>
        <v>#N/A</v>
      </c>
      <c r="BP8" s="96" t="e">
        <f ca="true">+IF(AND(ISNUMBER(OFFSET('Hygiene Data'!$I$7,0,10*ROW('Hygiene Data'!I2))),'Data Summary'!EE8="Yes"),OFFSET('Hygiene Data'!$I$7,0,10*ROW('Hygiene Data'!I2)),NA())</f>
        <v>#N/A</v>
      </c>
      <c r="BQ8" s="96" t="e">
        <f ca="true">+IF(AND(ISNUMBER(OFFSET('Hygiene Data'!$I$9,0,10*ROW('Hygiene Data'!I2))),'Data Summary'!EF8="Yes"),OFFSET('Hygiene Data'!$I$9,0,10*ROW('Hygiene Data'!I2)),NA())</f>
        <v>#N/A</v>
      </c>
    </row>
    <row xmlns:x14ac="http://schemas.microsoft.com/office/spreadsheetml/2009/9/ac" r="9" x14ac:dyDescent="0.2">
      <c r="A9" s="323" t="str">
        <f ca="true">+RIGHT('Data Summary'!A9,LEN('Data Summary'!A9)-9)</f>
        <v>UIS</v>
      </c>
      <c r="B9" s="37" t="str">
        <f ca="true">+IF(ISTEXT('Data Summary'!B9),'Data Summary'!B9,"")</f>
        <v>Other</v>
      </c>
      <c r="C9" s="322">
        <f ca="true">+VALUE('Data Summary'!C9)</f>
        <v>2019</v>
      </c>
      <c r="D9" s="94" t="e">
        <f ca="true">+IF(AND(ISNUMBER(OFFSET('Water Data'!$D$4,0,10*ROW('Water Data'!D3))),'Data Summary'!BS9="Yes"),100-OFFSET('Water Data'!$D$4,0,10*ROW('Water Data'!D3)),NA())</f>
        <v>#N/A</v>
      </c>
      <c r="E9" s="94" t="e">
        <f ca="true">+IF(AND(ISNUMBER(OFFSET('Water Data'!$D$6,0,10*ROW('Water Data'!D3))),'Data Summary'!BT9="Yes"),OFFSET('Water Data'!$D$6,0,10*ROW('Water Data'!D3)),NA())</f>
        <v>#N/A</v>
      </c>
      <c r="F9" s="94">
        <f ca="true">+IF(AND(ISNUMBER(OFFSET('Water Data'!$D$9,0,10*ROW('Water Data'!D3))),'Data Summary'!BU9="Yes"),OFFSET('Water Data'!$D$9,0,10*ROW('Water Data'!D3)),NA())</f>
        <v>95.614829999999998</v>
      </c>
      <c r="G9" s="94" t="e">
        <f ca="true">+IF(AND(ISNUMBER(OFFSET('Water Data'!$E$4,0,10*ROW('Water Data'!E3))),'Data Summary'!BV9="Yes"),100-OFFSET('Water Data'!$E$4,0,10*ROW('Water Data'!E3)),NA())</f>
        <v>#N/A</v>
      </c>
      <c r="H9" s="94" t="e">
        <f ca="true">+IF(AND(ISNUMBER(OFFSET('Water Data'!$E$6,0,10*ROW('Water Data'!E3))),'Data Summary'!BW9="Yes"),OFFSET('Water Data'!$E$6,0,10*ROW('Water Data'!E3)),NA())</f>
        <v>#N/A</v>
      </c>
      <c r="I9" s="94" t="e">
        <f ca="true">+IF(AND(ISNUMBER(OFFSET('Water Data'!$E$9,0,10*ROW('Water Data'!E3))),'Data Summary'!BX9="Yes"),OFFSET('Water Data'!$E$9,0,10*ROW('Water Data'!E3)),NA())</f>
        <v>#N/A</v>
      </c>
      <c r="J9" s="94" t="e">
        <f ca="true">+IF(AND(ISNUMBER(OFFSET('Water Data'!$F$4,0,10*ROW('Water Data'!F3))),'Data Summary'!BY9="Yes"),100-OFFSET('Water Data'!$F$4,0,10*ROW('Water Data'!F3)),NA())</f>
        <v>#N/A</v>
      </c>
      <c r="K9" s="94" t="e">
        <f ca="true">+IF(AND(ISNUMBER(OFFSET('Water Data'!$F$6,0,10*ROW('Water Data'!F3))),'Data Summary'!BZ9="Yes"),OFFSET('Water Data'!$F$6,0,10*ROW('Water Data'!F3)),NA())</f>
        <v>#N/A</v>
      </c>
      <c r="L9" s="94" t="e">
        <f ca="true">+IF(AND(ISNUMBER(OFFSET('Water Data'!$F$9,0,10*ROW('Water Data'!F3))),'Data Summary'!CA9="Yes"),OFFSET('Water Data'!$F$9,0,10*ROW('Water Data'!F3)),NA())</f>
        <v>#N/A</v>
      </c>
      <c r="M9" s="94" t="e">
        <f ca="true">+IF(AND(ISNUMBER(OFFSET('Water Data'!$G$4,0,10*ROW('Water Data'!G3))),'Data Summary'!CB9="Yes"),100-OFFSET('Water Data'!$G$4,0,10*ROW('Water Data'!G3)),NA())</f>
        <v>#N/A</v>
      </c>
      <c r="N9" s="94" t="e">
        <f ca="true">+IF(AND(ISNUMBER(OFFSET('Water Data'!$G$6,0,10*ROW('Water Data'!G3))),'Data Summary'!CC9="Yes"),OFFSET('Water Data'!$G$6,0,10*ROW('Water Data'!G3)),NA())</f>
        <v>#N/A</v>
      </c>
      <c r="O9" s="94" t="e">
        <f ca="true">+IF(AND(ISNUMBER(OFFSET('Water Data'!$G$9,0,10*ROW('Water Data'!G3))),'Data Summary'!CD9="Yes"),OFFSET('Water Data'!$G$9,0,10*ROW('Water Data'!G3)),NA())</f>
        <v>#N/A</v>
      </c>
      <c r="P9" s="94" t="e">
        <f ca="true">+IF(AND(ISNUMBER(OFFSET('Water Data'!$H$4,0,10*ROW('Water Data'!H3))),'Data Summary'!CE9="Yes"),100-OFFSET('Water Data'!$H$4,0,10*ROW('Water Data'!H3)),NA())</f>
        <v>#N/A</v>
      </c>
      <c r="Q9" s="94" t="e">
        <f ca="true">+IF(AND(ISNUMBER(OFFSET('Water Data'!$H$6,0,10*ROW('Water Data'!H3))),'Data Summary'!CF9="Yes"),OFFSET('Water Data'!$H$6,0,10*ROW('Water Data'!H3)),NA())</f>
        <v>#N/A</v>
      </c>
      <c r="R9" s="94">
        <f ca="true">+IF(AND(ISNUMBER(OFFSET('Water Data'!$H$9,0,10*ROW('Water Data'!H3))),'Data Summary'!CG9="Yes"),OFFSET('Water Data'!$H$9,0,10*ROW('Water Data'!H3)),NA())</f>
        <v>95.614829999999998</v>
      </c>
      <c r="S9" s="94" t="e">
        <f ca="true">+IF(AND(ISNUMBER(OFFSET('Water Data'!$I$4,0,10*ROW('Water Data'!I3))),'Data Summary'!CH9="Yes"),100-OFFSET('Water Data'!$I$4,0,10*ROW('Water Data'!I3)),NA())</f>
        <v>#N/A</v>
      </c>
      <c r="T9" s="94" t="e">
        <f ca="true">+IF(AND(ISNUMBER(OFFSET('Water Data'!$I$6,0,10*ROW('Water Data'!I3))),'Data Summary'!CI9="Yes"),OFFSET('Water Data'!$I$6,0,10*ROW('Water Data'!I3)),NA())</f>
        <v>#N/A</v>
      </c>
      <c r="U9" s="94" t="e">
        <f ca="true">+IF(AND(ISNUMBER(OFFSET('Water Data'!$I$9,0,10*ROW('Water Data'!I3))),'Data Summary'!CJ9="Yes"),OFFSET('Water Data'!$I$9,0,10*ROW('Water Data'!I3)),NA())</f>
        <v>#N/A</v>
      </c>
      <c r="V9" s="95" t="e">
        <f ca="true">+IF(AND(ISNUMBER(OFFSET('Sanitation Data'!$D$4,0,10*ROW('Sanitation Data'!D3))),'Data Summary'!CK9="Yes"),100-OFFSET('Sanitation Data'!$D$4,0,10*ROW('Sanitation Data'!D3)),NA())</f>
        <v>#N/A</v>
      </c>
      <c r="W9" s="95" t="e">
        <f ca="true">+IF(AND(ISNUMBER(OFFSET('Sanitation Data'!$D$6,0,10*ROW('Sanitation Data'!D3))),'Data Summary'!CL9="Yes"),OFFSET('Sanitation Data'!$D$6,0,10*ROW('Sanitation Data'!D3)),NA())</f>
        <v>#N/A</v>
      </c>
      <c r="X9" s="95" t="e">
        <f ca="true">+IF(AND(ISNUMBER(OFFSET('Sanitation Data'!$D$10,0,10*ROW('Sanitation Data'!D3))),'Data Summary'!CM9="Yes"),OFFSET('Sanitation Data'!$D$10,0,10*ROW('Sanitation Data'!D3)),NA())</f>
        <v>#N/A</v>
      </c>
      <c r="Y9" s="95" t="e">
        <f ca="true">+IF(AND(ISNUMBER(OFFSET('Sanitation Data'!$D$11,0,10*ROW('Sanitation Data'!D3))),'Data Summary'!CN9="Yes"),OFFSET('Sanitation Data'!$D$11,0,10*ROW('Sanitation Data'!D3)),NA())</f>
        <v>#N/A</v>
      </c>
      <c r="Z9" s="95">
        <f ca="true">+IF(AND(ISNUMBER(OFFSET('Sanitation Data'!$D$12,0,10*ROW('Sanitation Data'!D3))),'Data Summary'!CO9="Yes"),OFFSET('Sanitation Data'!$D$12,0,10*ROW('Sanitation Data'!D3)),NA())</f>
        <v>96.77704</v>
      </c>
      <c r="AA9" s="95" t="e">
        <f ca="true">+IF(AND(ISNUMBER(OFFSET('Sanitation Data'!$E$4,0,10*ROW('Sanitation Data'!E3))),'Data Summary'!CP9="Yes"),100-OFFSET('Sanitation Data'!$E$4,0,10*ROW('Sanitation Data'!E3)),NA())</f>
        <v>#N/A</v>
      </c>
      <c r="AB9" s="95" t="e">
        <f ca="true">+IF(AND(ISNUMBER(OFFSET('Sanitation Data'!$E$6,0,10*ROW('Sanitation Data'!E3))),'Data Summary'!CQ9="Yes"),OFFSET('Sanitation Data'!$E$6,0,10*ROW('Sanitation Data'!E3)),NA())</f>
        <v>#N/A</v>
      </c>
      <c r="AC9" s="95" t="e">
        <f ca="true">+IF(AND(ISNUMBER(OFFSET('Sanitation Data'!$E$10,0,10*ROW('Sanitation Data'!E3))),'Data Summary'!CR9="Yes"),OFFSET('Sanitation Data'!$E$10,0,10*ROW('Sanitation Data'!E3)),NA())</f>
        <v>#N/A</v>
      </c>
      <c r="AD9" s="95" t="e">
        <f ca="true">+IF(AND(ISNUMBER(OFFSET('Sanitation Data'!$E$11,0,10*ROW('Sanitation Data'!E3))),'Data Summary'!CS9="Yes"),OFFSET('Sanitation Data'!$E$11,0,10*ROW('Sanitation Data'!E3)),NA())</f>
        <v>#N/A</v>
      </c>
      <c r="AE9" s="95" t="e">
        <f ca="true">+IF(AND(ISNUMBER(OFFSET('Sanitation Data'!$E$12,0,10*ROW('Sanitation Data'!E3))),'Data Summary'!CT9="Yes"),OFFSET('Sanitation Data'!$E$12,0,10*ROW('Sanitation Data'!E3)),NA())</f>
        <v>#N/A</v>
      </c>
      <c r="AF9" s="95" t="e">
        <f ca="true">+IF(AND(ISNUMBER(OFFSET('Sanitation Data'!$F$4,0,10*ROW('Sanitation Data'!F3))),'Data Summary'!CU9="Yes"),100-OFFSET('Sanitation Data'!$F$4,0,10*ROW('Sanitation Data'!F3)),NA())</f>
        <v>#N/A</v>
      </c>
      <c r="AG9" s="95" t="e">
        <f ca="true">+IF(AND(ISNUMBER(OFFSET('Sanitation Data'!$F$6,0,10*ROW('Sanitation Data'!F3))),'Data Summary'!CV9="Yes"),OFFSET('Sanitation Data'!$F$6,0,10*ROW('Sanitation Data'!F3)),NA())</f>
        <v>#N/A</v>
      </c>
      <c r="AH9" s="95" t="e">
        <f ca="true">+IF(AND(ISNUMBER(OFFSET('Sanitation Data'!$F$10,0,10*ROW('Sanitation Data'!F3))),'Data Summary'!CW9="Yes"),OFFSET('Sanitation Data'!$F$10,0,10*ROW('Sanitation Data'!F3)),NA())</f>
        <v>#N/A</v>
      </c>
      <c r="AI9" s="95" t="e">
        <f ca="true">+IF(AND(ISNUMBER(OFFSET('Sanitation Data'!$F$11,0,10*ROW('Sanitation Data'!F3))),'Data Summary'!CX9="Yes"),OFFSET('Sanitation Data'!$F$11,0,10*ROW('Sanitation Data'!F3)),NA())</f>
        <v>#N/A</v>
      </c>
      <c r="AJ9" s="95" t="e">
        <f ca="true">+IF(AND(ISNUMBER(OFFSET('Sanitation Data'!$F$12,0,10*ROW('Sanitation Data'!F3))),'Data Summary'!CY9="Yes"),OFFSET('Sanitation Data'!$F$12,0,10*ROW('Sanitation Data'!F3)),NA())</f>
        <v>#N/A</v>
      </c>
      <c r="AK9" s="95" t="e">
        <f ca="true">+IF(AND(ISNUMBER(OFFSET('Sanitation Data'!$G$4,0,10*ROW('Sanitation Data'!G3))),'Data Summary'!CZ9="Yes"),100-OFFSET('Sanitation Data'!$G$4,0,10*ROW('Sanitation Data'!G3)),NA())</f>
        <v>#N/A</v>
      </c>
      <c r="AL9" s="95" t="e">
        <f ca="true">+IF(AND(ISNUMBER(OFFSET('Sanitation Data'!$G$6,0,10*ROW('Sanitation Data'!G3))),'Data Summary'!DA9="Yes"),OFFSET('Sanitation Data'!$G$6,0,10*ROW('Sanitation Data'!G3)),NA())</f>
        <v>#N/A</v>
      </c>
      <c r="AM9" s="95" t="e">
        <f ca="true">+IF(AND(ISNUMBER(OFFSET('Sanitation Data'!$G$10,0,10*ROW('Sanitation Data'!G3))),'Data Summary'!DB9="Yes"),OFFSET('Sanitation Data'!$G$10,0,10*ROW('Sanitation Data'!G3)),NA())</f>
        <v>#N/A</v>
      </c>
      <c r="AN9" s="95" t="e">
        <f ca="true">+IF(AND(ISNUMBER(OFFSET('Sanitation Data'!$G$11,0,10*ROW('Sanitation Data'!G3))),'Data Summary'!DC9="Yes"),OFFSET('Sanitation Data'!$G$11,0,10*ROW('Sanitation Data'!G3)),NA())</f>
        <v>#N/A</v>
      </c>
      <c r="AO9" s="95" t="e">
        <f ca="true">+IF(AND(ISNUMBER(OFFSET('Sanitation Data'!$G$12,0,10*ROW('Sanitation Data'!G3))),'Data Summary'!DD9="Yes"),OFFSET('Sanitation Data'!$G$12,0,10*ROW('Sanitation Data'!G3)),NA())</f>
        <v>#N/A</v>
      </c>
      <c r="AP9" s="95" t="e">
        <f ca="true">+IF(AND(ISNUMBER(OFFSET('Sanitation Data'!$H$4,0,10*ROW('Sanitation Data'!H3))),'Data Summary'!DE9="Yes"),100-OFFSET('Sanitation Data'!$H$4,0,10*ROW('Sanitation Data'!H3)),NA())</f>
        <v>#N/A</v>
      </c>
      <c r="AQ9" s="95" t="e">
        <f ca="true">+IF(AND(ISNUMBER(OFFSET('Sanitation Data'!$H$6,0,10*ROW('Sanitation Data'!H3))),'Data Summary'!DF9="Yes"),OFFSET('Sanitation Data'!$H$6,0,10*ROW('Sanitation Data'!H3)),NA())</f>
        <v>#N/A</v>
      </c>
      <c r="AR9" s="95" t="e">
        <f ca="true">+IF(AND(ISNUMBER(OFFSET('Sanitation Data'!$H$10,0,10*ROW('Sanitation Data'!H3))),'Data Summary'!DG9="Yes"),OFFSET('Sanitation Data'!$H$10,0,10*ROW('Sanitation Data'!H3)),NA())</f>
        <v>#N/A</v>
      </c>
      <c r="AS9" s="95" t="e">
        <f ca="true">+IF(AND(ISNUMBER(OFFSET('Sanitation Data'!$H$11,0,10*ROW('Sanitation Data'!H3))),'Data Summary'!DH9="Yes"),OFFSET('Sanitation Data'!$H$11,0,10*ROW('Sanitation Data'!H3)),NA())</f>
        <v>#N/A</v>
      </c>
      <c r="AT9" s="95">
        <f ca="true">+IF(AND(ISNUMBER(OFFSET('Sanitation Data'!$H$12,0,10*ROW('Sanitation Data'!H3))),'Data Summary'!DI9="Yes"),OFFSET('Sanitation Data'!$H$12,0,10*ROW('Sanitation Data'!H3)),NA())</f>
        <v>96.77704</v>
      </c>
      <c r="AU9" s="95" t="e">
        <f ca="true">+IF(AND(ISNUMBER(OFFSET('Sanitation Data'!$I$4,0,10*ROW('Sanitation Data'!I3))),'Data Summary'!DJ9="Yes"),100-OFFSET('Sanitation Data'!$I$4,0,10*ROW('Sanitation Data'!I3)),NA())</f>
        <v>#N/A</v>
      </c>
      <c r="AV9" s="95" t="e">
        <f ca="true">+IF(AND(ISNUMBER(OFFSET('Sanitation Data'!$I$6,0,10*ROW('Sanitation Data'!I3))),'Data Summary'!DK9="Yes"),OFFSET('Sanitation Data'!$I$6,0,10*ROW('Sanitation Data'!I3)),NA())</f>
        <v>#N/A</v>
      </c>
      <c r="AW9" s="95" t="e">
        <f ca="true">+IF(AND(ISNUMBER(OFFSET('Sanitation Data'!$I$10,0,10*ROW('Sanitation Data'!I3))),'Data Summary'!DL9="Yes"),OFFSET('Sanitation Data'!$I$10,0,10*ROW('Sanitation Data'!I3)),NA())</f>
        <v>#N/A</v>
      </c>
      <c r="AX9" s="95" t="e">
        <f ca="true">+IF(AND(ISNUMBER(OFFSET('Sanitation Data'!$I$11,0,10*ROW('Sanitation Data'!I3))),'Data Summary'!DM9="Yes"),OFFSET('Sanitation Data'!$I$11,0,10*ROW('Sanitation Data'!I3)),NA())</f>
        <v>#N/A</v>
      </c>
      <c r="AY9" s="95" t="e">
        <f ca="true">+IF(AND(ISNUMBER(OFFSET('Sanitation Data'!$I$12,0,10*ROW('Sanitation Data'!I3))),'Data Summary'!DN9="Yes"),OFFSET('Sanitation Data'!$I$12,0,10*ROW('Sanitation Data'!I3)),NA())</f>
        <v>#N/A</v>
      </c>
      <c r="AZ9" s="96" t="e">
        <f ca="true">+IF(AND(ISNUMBER(OFFSET('Hygiene Data'!$D$5,0,10*ROW('Hygiene Data'!D3))),'Data Summary'!DO9="Yes"),OFFSET('Hygiene Data'!$D$5,0,10*ROW('Hygiene Data'!D3)),NA())</f>
        <v>#N/A</v>
      </c>
      <c r="BA9" s="96" t="e">
        <f ca="true">+IF(AND(ISNUMBER(OFFSET('Hygiene Data'!$D$7,0,10*ROW('Hygiene Data'!D3))),'Data Summary'!DP9="Yes"),OFFSET('Hygiene Data'!$D$7,0,10*ROW('Hygiene Data'!D3)),NA())</f>
        <v>#N/A</v>
      </c>
      <c r="BB9" s="96" t="e">
        <f ca="true">+IF(AND(ISNUMBER(OFFSET('Hygiene Data'!$D$9,0,10*ROW('Hygiene Data'!D3))),'Data Summary'!DQ9="Yes"),OFFSET('Hygiene Data'!$D$9,0,10*ROW('Hygiene Data'!D3)),NA())</f>
        <v>#N/A</v>
      </c>
      <c r="BC9" s="96" t="e">
        <f ca="true">+IF(AND(ISNUMBER(OFFSET('Hygiene Data'!$E$5,0,10*ROW('Hygiene Data'!E3))),'Data Summary'!DR9="Yes"),OFFSET('Hygiene Data'!$E$5,0,10*ROW('Hygiene Data'!E3)),NA())</f>
        <v>#N/A</v>
      </c>
      <c r="BD9" s="96" t="e">
        <f ca="true">+IF(AND(ISNUMBER(OFFSET('Hygiene Data'!$E$7,0,10*ROW('Hygiene Data'!E3))),'Data Summary'!DS9="Yes"),OFFSET('Hygiene Data'!$E$7,0,10*ROW('Hygiene Data'!E3)),NA())</f>
        <v>#N/A</v>
      </c>
      <c r="BE9" s="96" t="e">
        <f ca="true">+IF(AND(ISNUMBER(OFFSET('Hygiene Data'!$E$9,0,10*ROW('Hygiene Data'!E3))),'Data Summary'!DT9="Yes"),OFFSET('Hygiene Data'!$E$9,0,10*ROW('Hygiene Data'!E3)),NA())</f>
        <v>#N/A</v>
      </c>
      <c r="BF9" s="96" t="e">
        <f ca="true">+IF(AND(ISNUMBER(OFFSET('Hygiene Data'!$F$5,0,10*ROW('Hygiene Data'!F3))),'Data Summary'!DU9="Yes"),OFFSET('Hygiene Data'!$F$5,0,10*ROW('Hygiene Data'!F3)),NA())</f>
        <v>#N/A</v>
      </c>
      <c r="BG9" s="96" t="e">
        <f ca="true">+IF(AND(ISNUMBER(OFFSET('Hygiene Data'!$F$7,0,10*ROW('Hygiene Data'!F3))),'Data Summary'!DV9="Yes"),OFFSET('Hygiene Data'!$F$7,0,10*ROW('Hygiene Data'!F3)),NA())</f>
        <v>#N/A</v>
      </c>
      <c r="BH9" s="96" t="e">
        <f ca="true">+IF(AND(ISNUMBER(OFFSET('Hygiene Data'!$F$9,0,10*ROW('Hygiene Data'!F3))),'Data Summary'!DW9="Yes"),OFFSET('Hygiene Data'!$F$9,0,10*ROW('Hygiene Data'!F3)),NA())</f>
        <v>#N/A</v>
      </c>
      <c r="BI9" s="96" t="e">
        <f ca="true">+IF(AND(ISNUMBER(OFFSET('Hygiene Data'!$G$5,0,10*ROW('Hygiene Data'!G3))),'Data Summary'!DX9="Yes"),OFFSET('Hygiene Data'!$G$5,0,10*ROW('Hygiene Data'!G3)),NA())</f>
        <v>#N/A</v>
      </c>
      <c r="BJ9" s="96" t="e">
        <f ca="true">+IF(AND(ISNUMBER(OFFSET('Hygiene Data'!$G$7,0,10*ROW('Hygiene Data'!G3))),'Data Summary'!DY9="Yes"),OFFSET('Hygiene Data'!$G$7,0,10*ROW('Hygiene Data'!G3)),NA())</f>
        <v>#N/A</v>
      </c>
      <c r="BK9" s="96" t="e">
        <f ca="true">+IF(AND(ISNUMBER(OFFSET('Hygiene Data'!$G$9,0,10*ROW('Hygiene Data'!G3))),'Data Summary'!DZ9="Yes"),OFFSET('Hygiene Data'!$G$9,0,10*ROW('Hygiene Data'!G3)),NA())</f>
        <v>#N/A</v>
      </c>
      <c r="BL9" s="96" t="e">
        <f ca="true">+IF(AND(ISNUMBER(OFFSET('Hygiene Data'!$H$5,0,10*ROW('Hygiene Data'!H3))),'Data Summary'!EA9="Yes"),OFFSET('Hygiene Data'!$H$5,0,10*ROW('Hygiene Data'!H3)),NA())</f>
        <v>#N/A</v>
      </c>
      <c r="BM9" s="96" t="e">
        <f ca="true">+IF(AND(ISNUMBER(OFFSET('Hygiene Data'!$H$7,0,10*ROW('Hygiene Data'!H3))),'Data Summary'!EB9="Yes"),OFFSET('Hygiene Data'!$H$7,0,10*ROW('Hygiene Data'!H3)),NA())</f>
        <v>#N/A</v>
      </c>
      <c r="BN9" s="96" t="e">
        <f ca="true">+IF(AND(ISNUMBER(OFFSET('Hygiene Data'!$H$9,0,10*ROW('Hygiene Data'!H3))),'Data Summary'!EC9="Yes"),OFFSET('Hygiene Data'!$H$9,0,10*ROW('Hygiene Data'!H3)),NA())</f>
        <v>#N/A</v>
      </c>
      <c r="BO9" s="96" t="e">
        <f ca="true">+IF(AND(ISNUMBER(OFFSET('Hygiene Data'!$I$5,0,10*ROW('Hygiene Data'!I3))),'Data Summary'!ED9="Yes"),OFFSET('Hygiene Data'!$I$5,0,10*ROW('Hygiene Data'!I3)),NA())</f>
        <v>#N/A</v>
      </c>
      <c r="BP9" s="96" t="e">
        <f ca="true">+IF(AND(ISNUMBER(OFFSET('Hygiene Data'!$I$7,0,10*ROW('Hygiene Data'!I3))),'Data Summary'!EE9="Yes"),OFFSET('Hygiene Data'!$I$7,0,10*ROW('Hygiene Data'!I3)),NA())</f>
        <v>#N/A</v>
      </c>
      <c r="BQ9" s="96" t="e">
        <f ca="true">+IF(AND(ISNUMBER(OFFSET('Hygiene Data'!$I$9,0,10*ROW('Hygiene Data'!I3))),'Data Summary'!EF9="Yes"),OFFSET('Hygiene Data'!$I$9,0,10*ROW('Hygiene Data'!I3)),NA())</f>
        <v>#N/A</v>
      </c>
    </row>
    <row xmlns:x14ac="http://schemas.microsoft.com/office/spreadsheetml/2009/9/ac" r="10" x14ac:dyDescent="0.2">
      <c r="A10" s="323" t="str">
        <f ca="true">+RIGHT('Data Summary'!A10,LEN('Data Summary'!A10)-9)</f>
        <v>UIS</v>
      </c>
      <c r="B10" s="37" t="str">
        <f ca="true">+IF(ISTEXT('Data Summary'!B10),'Data Summary'!B10,"")</f>
        <v>Other</v>
      </c>
      <c r="C10" s="322">
        <f ca="true">+VALUE('Data Summary'!C10)</f>
        <v>2021</v>
      </c>
      <c r="D10" s="94" t="e">
        <f ca="true">+IF(AND(ISNUMBER(OFFSET('Water Data'!$D$4,0,10*ROW('Water Data'!D4))),'Data Summary'!BS10="Yes"),100-OFFSET('Water Data'!$D$4,0,10*ROW('Water Data'!D4)),NA())</f>
        <v>#N/A</v>
      </c>
      <c r="E10" s="94" t="e">
        <f ca="true">+IF(AND(ISNUMBER(OFFSET('Water Data'!$D$6,0,10*ROW('Water Data'!D4))),'Data Summary'!BT10="Yes"),OFFSET('Water Data'!$D$6,0,10*ROW('Water Data'!D4)),NA())</f>
        <v>#N/A</v>
      </c>
      <c r="F10" s="94">
        <f ca="true">+IF(AND(ISNUMBER(OFFSET('Water Data'!$D$9,0,10*ROW('Water Data'!D4))),'Data Summary'!BU10="Yes"),OFFSET('Water Data'!$D$9,0,10*ROW('Water Data'!D4)),NA())</f>
        <v>45.014897262943087</v>
      </c>
      <c r="G10" s="94" t="e">
        <f ca="true">+IF(AND(ISNUMBER(OFFSET('Water Data'!$E$4,0,10*ROW('Water Data'!E4))),'Data Summary'!BV10="Yes"),100-OFFSET('Water Data'!$E$4,0,10*ROW('Water Data'!E4)),NA())</f>
        <v>#N/A</v>
      </c>
      <c r="H10" s="94" t="e">
        <f ca="true">+IF(AND(ISNUMBER(OFFSET('Water Data'!$E$6,0,10*ROW('Water Data'!E4))),'Data Summary'!BW10="Yes"),OFFSET('Water Data'!$E$6,0,10*ROW('Water Data'!E4)),NA())</f>
        <v>#N/A</v>
      </c>
      <c r="I10" s="94" t="e">
        <f ca="true">+IF(AND(ISNUMBER(OFFSET('Water Data'!$E$9,0,10*ROW('Water Data'!E4))),'Data Summary'!BX10="Yes"),OFFSET('Water Data'!$E$9,0,10*ROW('Water Data'!E4)),NA())</f>
        <v>#N/A</v>
      </c>
      <c r="J10" s="94" t="e">
        <f ca="true">+IF(AND(ISNUMBER(OFFSET('Water Data'!$F$4,0,10*ROW('Water Data'!F4))),'Data Summary'!BY10="Yes"),100-OFFSET('Water Data'!$F$4,0,10*ROW('Water Data'!F4)),NA())</f>
        <v>#N/A</v>
      </c>
      <c r="K10" s="94" t="e">
        <f ca="true">+IF(AND(ISNUMBER(OFFSET('Water Data'!$F$6,0,10*ROW('Water Data'!F4))),'Data Summary'!BZ10="Yes"),OFFSET('Water Data'!$F$6,0,10*ROW('Water Data'!F4)),NA())</f>
        <v>#N/A</v>
      </c>
      <c r="L10" s="94" t="e">
        <f ca="true">+IF(AND(ISNUMBER(OFFSET('Water Data'!$F$9,0,10*ROW('Water Data'!F4))),'Data Summary'!CA10="Yes"),OFFSET('Water Data'!$F$9,0,10*ROW('Water Data'!F4)),NA())</f>
        <v>#N/A</v>
      </c>
      <c r="M10" s="94" t="e">
        <f ca="true">+IF(AND(ISNUMBER(OFFSET('Water Data'!$G$4,0,10*ROW('Water Data'!G4))),'Data Summary'!CB10="Yes"),100-OFFSET('Water Data'!$G$4,0,10*ROW('Water Data'!G4)),NA())</f>
        <v>#N/A</v>
      </c>
      <c r="N10" s="94" t="e">
        <f ca="true">+IF(AND(ISNUMBER(OFFSET('Water Data'!$G$6,0,10*ROW('Water Data'!G4))),'Data Summary'!CC10="Yes"),OFFSET('Water Data'!$G$6,0,10*ROW('Water Data'!G4)),NA())</f>
        <v>#N/A</v>
      </c>
      <c r="O10" s="94" t="e">
        <f ca="true">+IF(AND(ISNUMBER(OFFSET('Water Data'!$G$9,0,10*ROW('Water Data'!G4))),'Data Summary'!CD10="Yes"),OFFSET('Water Data'!$G$9,0,10*ROW('Water Data'!G4)),NA())</f>
        <v>#N/A</v>
      </c>
      <c r="P10" s="94" t="e">
        <f ca="true">+IF(AND(ISNUMBER(OFFSET('Water Data'!$H$4,0,10*ROW('Water Data'!H4))),'Data Summary'!CE10="Yes"),100-OFFSET('Water Data'!$H$4,0,10*ROW('Water Data'!H4)),NA())</f>
        <v>#N/A</v>
      </c>
      <c r="Q10" s="94" t="e">
        <f ca="true">+IF(AND(ISNUMBER(OFFSET('Water Data'!$H$6,0,10*ROW('Water Data'!H4))),'Data Summary'!CF10="Yes"),OFFSET('Water Data'!$H$6,0,10*ROW('Water Data'!H4)),NA())</f>
        <v>#N/A</v>
      </c>
      <c r="R10" s="94">
        <f ca="true">+IF(AND(ISNUMBER(OFFSET('Water Data'!$H$9,0,10*ROW('Water Data'!H4))),'Data Summary'!CG10="Yes"),OFFSET('Water Data'!$H$9,0,10*ROW('Water Data'!H4)),NA())</f>
        <v>50.45</v>
      </c>
      <c r="S10" s="94" t="e">
        <f ca="true">+IF(AND(ISNUMBER(OFFSET('Water Data'!$I$4,0,10*ROW('Water Data'!I4))),'Data Summary'!CH10="Yes"),100-OFFSET('Water Data'!$I$4,0,10*ROW('Water Data'!I4)),NA())</f>
        <v>#N/A</v>
      </c>
      <c r="T10" s="94" t="e">
        <f ca="true">+IF(AND(ISNUMBER(OFFSET('Water Data'!$I$6,0,10*ROW('Water Data'!I4))),'Data Summary'!CI10="Yes"),OFFSET('Water Data'!$I$6,0,10*ROW('Water Data'!I4)),NA())</f>
        <v>#N/A</v>
      </c>
      <c r="U10" s="94">
        <f ca="true">+IF(AND(ISNUMBER(OFFSET('Water Data'!$I$9,0,10*ROW('Water Data'!I4))),'Data Summary'!CJ10="Yes"),OFFSET('Water Data'!$I$9,0,10*ROW('Water Data'!I4)),NA())</f>
        <v>40.750818514440894</v>
      </c>
      <c r="V10" s="95" t="e">
        <f ca="true">+IF(AND(ISNUMBER(OFFSET('Sanitation Data'!$D$4,0,10*ROW('Sanitation Data'!D4))),'Data Summary'!CK10="Yes"),100-OFFSET('Sanitation Data'!$D$4,0,10*ROW('Sanitation Data'!D4)),NA())</f>
        <v>#N/A</v>
      </c>
      <c r="W10" s="95" t="e">
        <f ca="true">+IF(AND(ISNUMBER(OFFSET('Sanitation Data'!$D$6,0,10*ROW('Sanitation Data'!D4))),'Data Summary'!CL10="Yes"),OFFSET('Sanitation Data'!$D$6,0,10*ROW('Sanitation Data'!D4)),NA())</f>
        <v>#N/A</v>
      </c>
      <c r="X10" s="95" t="e">
        <f ca="true">+IF(AND(ISNUMBER(OFFSET('Sanitation Data'!$D$10,0,10*ROW('Sanitation Data'!D4))),'Data Summary'!CM10="Yes"),OFFSET('Sanitation Data'!$D$10,0,10*ROW('Sanitation Data'!D4)),NA())</f>
        <v>#N/A</v>
      </c>
      <c r="Y10" s="95" t="e">
        <f ca="true">+IF(AND(ISNUMBER(OFFSET('Sanitation Data'!$D$11,0,10*ROW('Sanitation Data'!D4))),'Data Summary'!CN10="Yes"),OFFSET('Sanitation Data'!$D$11,0,10*ROW('Sanitation Data'!D4)),NA())</f>
        <v>#N/A</v>
      </c>
      <c r="Z10" s="95">
        <f ca="true">+IF(AND(ISNUMBER(OFFSET('Sanitation Data'!$D$12,0,10*ROW('Sanitation Data'!D4))),'Data Summary'!CO10="Yes"),OFFSET('Sanitation Data'!$D$12,0,10*ROW('Sanitation Data'!D4)),NA())</f>
        <v>91.611436208022283</v>
      </c>
      <c r="AA10" s="95" t="e">
        <f ca="true">+IF(AND(ISNUMBER(OFFSET('Sanitation Data'!$E$4,0,10*ROW('Sanitation Data'!E4))),'Data Summary'!CP10="Yes"),100-OFFSET('Sanitation Data'!$E$4,0,10*ROW('Sanitation Data'!E4)),NA())</f>
        <v>#N/A</v>
      </c>
      <c r="AB10" s="95" t="e">
        <f ca="true">+IF(AND(ISNUMBER(OFFSET('Sanitation Data'!$E$6,0,10*ROW('Sanitation Data'!E4))),'Data Summary'!CQ10="Yes"),OFFSET('Sanitation Data'!$E$6,0,10*ROW('Sanitation Data'!E4)),NA())</f>
        <v>#N/A</v>
      </c>
      <c r="AC10" s="95" t="e">
        <f ca="true">+IF(AND(ISNUMBER(OFFSET('Sanitation Data'!$E$10,0,10*ROW('Sanitation Data'!E4))),'Data Summary'!CR10="Yes"),OFFSET('Sanitation Data'!$E$10,0,10*ROW('Sanitation Data'!E4)),NA())</f>
        <v>#N/A</v>
      </c>
      <c r="AD10" s="95" t="e">
        <f ca="true">+IF(AND(ISNUMBER(OFFSET('Sanitation Data'!$E$11,0,10*ROW('Sanitation Data'!E4))),'Data Summary'!CS10="Yes"),OFFSET('Sanitation Data'!$E$11,0,10*ROW('Sanitation Data'!E4)),NA())</f>
        <v>#N/A</v>
      </c>
      <c r="AE10" s="95" t="e">
        <f ca="true">+IF(AND(ISNUMBER(OFFSET('Sanitation Data'!$E$12,0,10*ROW('Sanitation Data'!E4))),'Data Summary'!CT10="Yes"),OFFSET('Sanitation Data'!$E$12,0,10*ROW('Sanitation Data'!E4)),NA())</f>
        <v>#N/A</v>
      </c>
      <c r="AF10" s="95" t="e">
        <f ca="true">+IF(AND(ISNUMBER(OFFSET('Sanitation Data'!$F$4,0,10*ROW('Sanitation Data'!F4))),'Data Summary'!CU10="Yes"),100-OFFSET('Sanitation Data'!$F$4,0,10*ROW('Sanitation Data'!F4)),NA())</f>
        <v>#N/A</v>
      </c>
      <c r="AG10" s="95" t="e">
        <f ca="true">+IF(AND(ISNUMBER(OFFSET('Sanitation Data'!$F$6,0,10*ROW('Sanitation Data'!F4))),'Data Summary'!CV10="Yes"),OFFSET('Sanitation Data'!$F$6,0,10*ROW('Sanitation Data'!F4)),NA())</f>
        <v>#N/A</v>
      </c>
      <c r="AH10" s="95" t="e">
        <f ca="true">+IF(AND(ISNUMBER(OFFSET('Sanitation Data'!$F$10,0,10*ROW('Sanitation Data'!F4))),'Data Summary'!CW10="Yes"),OFFSET('Sanitation Data'!$F$10,0,10*ROW('Sanitation Data'!F4)),NA())</f>
        <v>#N/A</v>
      </c>
      <c r="AI10" s="95" t="e">
        <f ca="true">+IF(AND(ISNUMBER(OFFSET('Sanitation Data'!$F$11,0,10*ROW('Sanitation Data'!F4))),'Data Summary'!CX10="Yes"),OFFSET('Sanitation Data'!$F$11,0,10*ROW('Sanitation Data'!F4)),NA())</f>
        <v>#N/A</v>
      </c>
      <c r="AJ10" s="95" t="e">
        <f ca="true">+IF(AND(ISNUMBER(OFFSET('Sanitation Data'!$F$12,0,10*ROW('Sanitation Data'!F4))),'Data Summary'!CY10="Yes"),OFFSET('Sanitation Data'!$F$12,0,10*ROW('Sanitation Data'!F4)),NA())</f>
        <v>#N/A</v>
      </c>
      <c r="AK10" s="95" t="e">
        <f ca="true">+IF(AND(ISNUMBER(OFFSET('Sanitation Data'!$G$4,0,10*ROW('Sanitation Data'!G4))),'Data Summary'!CZ10="Yes"),100-OFFSET('Sanitation Data'!$G$4,0,10*ROW('Sanitation Data'!G4)),NA())</f>
        <v>#N/A</v>
      </c>
      <c r="AL10" s="95" t="e">
        <f ca="true">+IF(AND(ISNUMBER(OFFSET('Sanitation Data'!$G$6,0,10*ROW('Sanitation Data'!G4))),'Data Summary'!DA10="Yes"),OFFSET('Sanitation Data'!$G$6,0,10*ROW('Sanitation Data'!G4)),NA())</f>
        <v>#N/A</v>
      </c>
      <c r="AM10" s="95" t="e">
        <f ca="true">+IF(AND(ISNUMBER(OFFSET('Sanitation Data'!$G$10,0,10*ROW('Sanitation Data'!G4))),'Data Summary'!DB10="Yes"),OFFSET('Sanitation Data'!$G$10,0,10*ROW('Sanitation Data'!G4)),NA())</f>
        <v>#N/A</v>
      </c>
      <c r="AN10" s="95" t="e">
        <f ca="true">+IF(AND(ISNUMBER(OFFSET('Sanitation Data'!$G$11,0,10*ROW('Sanitation Data'!G4))),'Data Summary'!DC10="Yes"),OFFSET('Sanitation Data'!$G$11,0,10*ROW('Sanitation Data'!G4)),NA())</f>
        <v>#N/A</v>
      </c>
      <c r="AO10" s="95" t="e">
        <f ca="true">+IF(AND(ISNUMBER(OFFSET('Sanitation Data'!$G$12,0,10*ROW('Sanitation Data'!G4))),'Data Summary'!DD10="Yes"),OFFSET('Sanitation Data'!$G$12,0,10*ROW('Sanitation Data'!G4)),NA())</f>
        <v>#N/A</v>
      </c>
      <c r="AP10" s="95" t="e">
        <f ca="true">+IF(AND(ISNUMBER(OFFSET('Sanitation Data'!$H$4,0,10*ROW('Sanitation Data'!H4))),'Data Summary'!DE10="Yes"),100-OFFSET('Sanitation Data'!$H$4,0,10*ROW('Sanitation Data'!H4)),NA())</f>
        <v>#N/A</v>
      </c>
      <c r="AQ10" s="95" t="e">
        <f ca="true">+IF(AND(ISNUMBER(OFFSET('Sanitation Data'!$H$6,0,10*ROW('Sanitation Data'!H4))),'Data Summary'!DF10="Yes"),OFFSET('Sanitation Data'!$H$6,0,10*ROW('Sanitation Data'!H4)),NA())</f>
        <v>#N/A</v>
      </c>
      <c r="AR10" s="95" t="e">
        <f ca="true">+IF(AND(ISNUMBER(OFFSET('Sanitation Data'!$H$10,0,10*ROW('Sanitation Data'!H4))),'Data Summary'!DG10="Yes"),OFFSET('Sanitation Data'!$H$10,0,10*ROW('Sanitation Data'!H4)),NA())</f>
        <v>#N/A</v>
      </c>
      <c r="AS10" s="95" t="e">
        <f ca="true">+IF(AND(ISNUMBER(OFFSET('Sanitation Data'!$H$11,0,10*ROW('Sanitation Data'!H4))),'Data Summary'!DH10="Yes"),OFFSET('Sanitation Data'!$H$11,0,10*ROW('Sanitation Data'!H4)),NA())</f>
        <v>#N/A</v>
      </c>
      <c r="AT10" s="95">
        <f ca="true">+IF(AND(ISNUMBER(OFFSET('Sanitation Data'!$H$12,0,10*ROW('Sanitation Data'!H4))),'Data Summary'!DI10="Yes"),OFFSET('Sanitation Data'!$H$12,0,10*ROW('Sanitation Data'!H4)),NA())</f>
        <v>93.32</v>
      </c>
      <c r="AU10" s="95" t="e">
        <f ca="true">+IF(AND(ISNUMBER(OFFSET('Sanitation Data'!$I$4,0,10*ROW('Sanitation Data'!I4))),'Data Summary'!DJ10="Yes"),100-OFFSET('Sanitation Data'!$I$4,0,10*ROW('Sanitation Data'!I4)),NA())</f>
        <v>#N/A</v>
      </c>
      <c r="AV10" s="95" t="e">
        <f ca="true">+IF(AND(ISNUMBER(OFFSET('Sanitation Data'!$I$6,0,10*ROW('Sanitation Data'!I4))),'Data Summary'!DK10="Yes"),OFFSET('Sanitation Data'!$I$6,0,10*ROW('Sanitation Data'!I4)),NA())</f>
        <v>#N/A</v>
      </c>
      <c r="AW10" s="95" t="e">
        <f ca="true">+IF(AND(ISNUMBER(OFFSET('Sanitation Data'!$I$10,0,10*ROW('Sanitation Data'!I4))),'Data Summary'!DL10="Yes"),OFFSET('Sanitation Data'!$I$10,0,10*ROW('Sanitation Data'!I4)),NA())</f>
        <v>#N/A</v>
      </c>
      <c r="AX10" s="95" t="e">
        <f ca="true">+IF(AND(ISNUMBER(OFFSET('Sanitation Data'!$I$11,0,10*ROW('Sanitation Data'!I4))),'Data Summary'!DM10="Yes"),OFFSET('Sanitation Data'!$I$11,0,10*ROW('Sanitation Data'!I4)),NA())</f>
        <v>#N/A</v>
      </c>
      <c r="AY10" s="95">
        <f ca="true">+IF(AND(ISNUMBER(OFFSET('Sanitation Data'!$I$12,0,10*ROW('Sanitation Data'!I4))),'Data Summary'!DN10="Yes"),OFFSET('Sanitation Data'!$I$12,0,10*ROW('Sanitation Data'!I4)),NA())</f>
        <v>90.270992262747825</v>
      </c>
      <c r="AZ10" s="96" t="e">
        <f ca="true">+IF(AND(ISNUMBER(OFFSET('Hygiene Data'!$D$5,0,10*ROW('Hygiene Data'!D4))),'Data Summary'!DO10="Yes"),OFFSET('Hygiene Data'!$D$5,0,10*ROW('Hygiene Data'!D4)),NA())</f>
        <v>#N/A</v>
      </c>
      <c r="BA10" s="96" t="e">
        <f ca="true">+IF(AND(ISNUMBER(OFFSET('Hygiene Data'!$D$7,0,10*ROW('Hygiene Data'!D4))),'Data Summary'!DP10="Yes"),OFFSET('Hygiene Data'!$D$7,0,10*ROW('Hygiene Data'!D4)),NA())</f>
        <v>#N/A</v>
      </c>
      <c r="BB10" s="96">
        <f ca="true">+IF(AND(ISNUMBER(OFFSET('Hygiene Data'!$D$9,0,10*ROW('Hygiene Data'!D4))),'Data Summary'!DQ10="Yes"),OFFSET('Hygiene Data'!$D$9,0,10*ROW('Hygiene Data'!D4)),NA())</f>
        <v>68.090277138483572</v>
      </c>
      <c r="BC10" s="96" t="e">
        <f ca="true">+IF(AND(ISNUMBER(OFFSET('Hygiene Data'!$E$5,0,10*ROW('Hygiene Data'!E4))),'Data Summary'!DR10="Yes"),OFFSET('Hygiene Data'!$E$5,0,10*ROW('Hygiene Data'!E4)),NA())</f>
        <v>#N/A</v>
      </c>
      <c r="BD10" s="96" t="e">
        <f ca="true">+IF(AND(ISNUMBER(OFFSET('Hygiene Data'!$E$7,0,10*ROW('Hygiene Data'!E4))),'Data Summary'!DS10="Yes"),OFFSET('Hygiene Data'!$E$7,0,10*ROW('Hygiene Data'!E4)),NA())</f>
        <v>#N/A</v>
      </c>
      <c r="BE10" s="96" t="e">
        <f ca="true">+IF(AND(ISNUMBER(OFFSET('Hygiene Data'!$E$9,0,10*ROW('Hygiene Data'!E4))),'Data Summary'!DT10="Yes"),OFFSET('Hygiene Data'!$E$9,0,10*ROW('Hygiene Data'!E4)),NA())</f>
        <v>#N/A</v>
      </c>
      <c r="BF10" s="96" t="e">
        <f ca="true">+IF(AND(ISNUMBER(OFFSET('Hygiene Data'!$F$5,0,10*ROW('Hygiene Data'!F4))),'Data Summary'!DU10="Yes"),OFFSET('Hygiene Data'!$F$5,0,10*ROW('Hygiene Data'!F4)),NA())</f>
        <v>#N/A</v>
      </c>
      <c r="BG10" s="96" t="e">
        <f ca="true">+IF(AND(ISNUMBER(OFFSET('Hygiene Data'!$F$7,0,10*ROW('Hygiene Data'!F4))),'Data Summary'!DV10="Yes"),OFFSET('Hygiene Data'!$F$7,0,10*ROW('Hygiene Data'!F4)),NA())</f>
        <v>#N/A</v>
      </c>
      <c r="BH10" s="96" t="e">
        <f ca="true">+IF(AND(ISNUMBER(OFFSET('Hygiene Data'!$F$9,0,10*ROW('Hygiene Data'!F4))),'Data Summary'!DW10="Yes"),OFFSET('Hygiene Data'!$F$9,0,10*ROW('Hygiene Data'!F4)),NA())</f>
        <v>#N/A</v>
      </c>
      <c r="BI10" s="96" t="e">
        <f ca="true">+IF(AND(ISNUMBER(OFFSET('Hygiene Data'!$G$5,0,10*ROW('Hygiene Data'!G4))),'Data Summary'!DX10="Yes"),OFFSET('Hygiene Data'!$G$5,0,10*ROW('Hygiene Data'!G4)),NA())</f>
        <v>#N/A</v>
      </c>
      <c r="BJ10" s="96" t="e">
        <f ca="true">+IF(AND(ISNUMBER(OFFSET('Hygiene Data'!$G$7,0,10*ROW('Hygiene Data'!G4))),'Data Summary'!DY10="Yes"),OFFSET('Hygiene Data'!$G$7,0,10*ROW('Hygiene Data'!G4)),NA())</f>
        <v>#N/A</v>
      </c>
      <c r="BK10" s="96" t="e">
        <f ca="true">+IF(AND(ISNUMBER(OFFSET('Hygiene Data'!$G$9,0,10*ROW('Hygiene Data'!G4))),'Data Summary'!DZ10="Yes"),OFFSET('Hygiene Data'!$G$9,0,10*ROW('Hygiene Data'!G4)),NA())</f>
        <v>#N/A</v>
      </c>
      <c r="BL10" s="96" t="e">
        <f ca="true">+IF(AND(ISNUMBER(OFFSET('Hygiene Data'!$H$5,0,10*ROW('Hygiene Data'!H4))),'Data Summary'!EA10="Yes"),OFFSET('Hygiene Data'!$H$5,0,10*ROW('Hygiene Data'!H4)),NA())</f>
        <v>#N/A</v>
      </c>
      <c r="BM10" s="96" t="e">
        <f ca="true">+IF(AND(ISNUMBER(OFFSET('Hygiene Data'!$H$7,0,10*ROW('Hygiene Data'!H4))),'Data Summary'!EB10="Yes"),OFFSET('Hygiene Data'!$H$7,0,10*ROW('Hygiene Data'!H4)),NA())</f>
        <v>#N/A</v>
      </c>
      <c r="BN10" s="96">
        <f ca="true">+IF(AND(ISNUMBER(OFFSET('Hygiene Data'!$H$9,0,10*ROW('Hygiene Data'!H4))),'Data Summary'!EC10="Yes"),OFFSET('Hygiene Data'!$H$9,0,10*ROW('Hygiene Data'!H4)),NA())</f>
        <v>77.150000000000006</v>
      </c>
      <c r="BO10" s="96" t="e">
        <f ca="true">+IF(AND(ISNUMBER(OFFSET('Hygiene Data'!$I$5,0,10*ROW('Hygiene Data'!I4))),'Data Summary'!ED10="Yes"),OFFSET('Hygiene Data'!$I$5,0,10*ROW('Hygiene Data'!I4)),NA())</f>
        <v>#N/A</v>
      </c>
      <c r="BP10" s="96" t="e">
        <f ca="true">+IF(AND(ISNUMBER(OFFSET('Hygiene Data'!$I$7,0,10*ROW('Hygiene Data'!I4))),'Data Summary'!EE10="Yes"),OFFSET('Hygiene Data'!$I$7,0,10*ROW('Hygiene Data'!I4)),NA())</f>
        <v>#N/A</v>
      </c>
      <c r="BQ10" s="96">
        <f ca="true">+IF(AND(ISNUMBER(OFFSET('Hygiene Data'!$I$9,0,10*ROW('Hygiene Data'!I4))),'Data Summary'!EF10="Yes"),OFFSET('Hygiene Data'!$I$9,0,10*ROW('Hygiene Data'!I4)),NA())</f>
        <v>60.982523414212586</v>
      </c>
    </row>
    <row xmlns:x14ac="http://schemas.microsoft.com/office/spreadsheetml/2009/9/ac" r="11" x14ac:dyDescent="0.2">
      <c r="A11" s="323" t="str">
        <f ca="true">+RIGHT('Data Summary'!A11,LEN('Data Summary'!A11)-9)</f>
        <v>UIS</v>
      </c>
      <c r="B11" s="37" t="str">
        <f ca="true">+IF(ISTEXT('Data Summary'!B11),'Data Summary'!B11,"")</f>
        <v>Other</v>
      </c>
      <c r="C11" s="322">
        <f ca="true">+VALUE('Data Summary'!C11)</f>
        <v>2022</v>
      </c>
      <c r="D11" s="94" t="e">
        <f ca="true">+IF(AND(ISNUMBER(OFFSET('Water Data'!$D$4,0,10*ROW('Water Data'!D5))),'Data Summary'!BS11="Yes"),100-OFFSET('Water Data'!$D$4,0,10*ROW('Water Data'!D5)),NA())</f>
        <v>#N/A</v>
      </c>
      <c r="E11" s="94" t="e">
        <f ca="true">+IF(AND(ISNUMBER(OFFSET('Water Data'!$D$6,0,10*ROW('Water Data'!D5))),'Data Summary'!BT11="Yes"),OFFSET('Water Data'!$D$6,0,10*ROW('Water Data'!D5)),NA())</f>
        <v>#N/A</v>
      </c>
      <c r="F11" s="94">
        <f ca="true">+IF(AND(ISNUMBER(OFFSET('Water Data'!$D$9,0,10*ROW('Water Data'!D5))),'Data Summary'!BU11="Yes"),OFFSET('Water Data'!$D$9,0,10*ROW('Water Data'!D5)),NA())</f>
        <v>62.735677539007554</v>
      </c>
      <c r="G11" s="94" t="e">
        <f ca="true">+IF(AND(ISNUMBER(OFFSET('Water Data'!$E$4,0,10*ROW('Water Data'!E5))),'Data Summary'!BV11="Yes"),100-OFFSET('Water Data'!$E$4,0,10*ROW('Water Data'!E5)),NA())</f>
        <v>#N/A</v>
      </c>
      <c r="H11" s="94" t="e">
        <f ca="true">+IF(AND(ISNUMBER(OFFSET('Water Data'!$E$6,0,10*ROW('Water Data'!E5))),'Data Summary'!BW11="Yes"),OFFSET('Water Data'!$E$6,0,10*ROW('Water Data'!E5)),NA())</f>
        <v>#N/A</v>
      </c>
      <c r="I11" s="94" t="e">
        <f ca="true">+IF(AND(ISNUMBER(OFFSET('Water Data'!$E$9,0,10*ROW('Water Data'!E5))),'Data Summary'!BX11="Yes"),OFFSET('Water Data'!$E$9,0,10*ROW('Water Data'!E5)),NA())</f>
        <v>#N/A</v>
      </c>
      <c r="J11" s="94" t="e">
        <f ca="true">+IF(AND(ISNUMBER(OFFSET('Water Data'!$F$4,0,10*ROW('Water Data'!F5))),'Data Summary'!BY11="Yes"),100-OFFSET('Water Data'!$F$4,0,10*ROW('Water Data'!F5)),NA())</f>
        <v>#N/A</v>
      </c>
      <c r="K11" s="94" t="e">
        <f ca="true">+IF(AND(ISNUMBER(OFFSET('Water Data'!$F$6,0,10*ROW('Water Data'!F5))),'Data Summary'!BZ11="Yes"),OFFSET('Water Data'!$F$6,0,10*ROW('Water Data'!F5)),NA())</f>
        <v>#N/A</v>
      </c>
      <c r="L11" s="94" t="e">
        <f ca="true">+IF(AND(ISNUMBER(OFFSET('Water Data'!$F$9,0,10*ROW('Water Data'!F5))),'Data Summary'!CA11="Yes"),OFFSET('Water Data'!$F$9,0,10*ROW('Water Data'!F5)),NA())</f>
        <v>#N/A</v>
      </c>
      <c r="M11" s="94" t="e">
        <f ca="true">+IF(AND(ISNUMBER(OFFSET('Water Data'!$G$4,0,10*ROW('Water Data'!G5))),'Data Summary'!CB11="Yes"),100-OFFSET('Water Data'!$G$4,0,10*ROW('Water Data'!G5)),NA())</f>
        <v>#N/A</v>
      </c>
      <c r="N11" s="94" t="e">
        <f ca="true">+IF(AND(ISNUMBER(OFFSET('Water Data'!$G$6,0,10*ROW('Water Data'!G5))),'Data Summary'!CC11="Yes"),OFFSET('Water Data'!$G$6,0,10*ROW('Water Data'!G5)),NA())</f>
        <v>#N/A</v>
      </c>
      <c r="O11" s="94" t="e">
        <f ca="true">+IF(AND(ISNUMBER(OFFSET('Water Data'!$G$9,0,10*ROW('Water Data'!G5))),'Data Summary'!CD11="Yes"),OFFSET('Water Data'!$G$9,0,10*ROW('Water Data'!G5)),NA())</f>
        <v>#N/A</v>
      </c>
      <c r="P11" s="94" t="e">
        <f ca="true">+IF(AND(ISNUMBER(OFFSET('Water Data'!$H$4,0,10*ROW('Water Data'!H5))),'Data Summary'!CE11="Yes"),100-OFFSET('Water Data'!$H$4,0,10*ROW('Water Data'!H5)),NA())</f>
        <v>#N/A</v>
      </c>
      <c r="Q11" s="94" t="e">
        <f ca="true">+IF(AND(ISNUMBER(OFFSET('Water Data'!$H$6,0,10*ROW('Water Data'!H5))),'Data Summary'!CF11="Yes"),OFFSET('Water Data'!$H$6,0,10*ROW('Water Data'!H5)),NA())</f>
        <v>#N/A</v>
      </c>
      <c r="R11" s="94">
        <f ca="true">+IF(AND(ISNUMBER(OFFSET('Water Data'!$H$9,0,10*ROW('Water Data'!H5))),'Data Summary'!CG11="Yes"),OFFSET('Water Data'!$H$9,0,10*ROW('Water Data'!H5)),NA())</f>
        <v>64.489999999999995</v>
      </c>
      <c r="S11" s="94" t="e">
        <f ca="true">+IF(AND(ISNUMBER(OFFSET('Water Data'!$I$4,0,10*ROW('Water Data'!I5))),'Data Summary'!CH11="Yes"),100-OFFSET('Water Data'!$I$4,0,10*ROW('Water Data'!I5)),NA())</f>
        <v>#N/A</v>
      </c>
      <c r="T11" s="94" t="e">
        <f ca="true">+IF(AND(ISNUMBER(OFFSET('Water Data'!$I$6,0,10*ROW('Water Data'!I5))),'Data Summary'!CI11="Yes"),OFFSET('Water Data'!$I$6,0,10*ROW('Water Data'!I5)),NA())</f>
        <v>#N/A</v>
      </c>
      <c r="U11" s="94">
        <f ca="true">+IF(AND(ISNUMBER(OFFSET('Water Data'!$I$9,0,10*ROW('Water Data'!I5))),'Data Summary'!CJ11="Yes"),OFFSET('Water Data'!$I$9,0,10*ROW('Water Data'!I5)),NA())</f>
        <v>61.368705512885569</v>
      </c>
      <c r="V11" s="95" t="e">
        <f ca="true">+IF(AND(ISNUMBER(OFFSET('Sanitation Data'!$D$4,0,10*ROW('Sanitation Data'!D5))),'Data Summary'!CK11="Yes"),100-OFFSET('Sanitation Data'!$D$4,0,10*ROW('Sanitation Data'!D5)),NA())</f>
        <v>#N/A</v>
      </c>
      <c r="W11" s="95" t="e">
        <f ca="true">+IF(AND(ISNUMBER(OFFSET('Sanitation Data'!$D$6,0,10*ROW('Sanitation Data'!D5))),'Data Summary'!CL11="Yes"),OFFSET('Sanitation Data'!$D$6,0,10*ROW('Sanitation Data'!D5)),NA())</f>
        <v>#N/A</v>
      </c>
      <c r="X11" s="95" t="e">
        <f ca="true">+IF(AND(ISNUMBER(OFFSET('Sanitation Data'!$D$10,0,10*ROW('Sanitation Data'!D5))),'Data Summary'!CM11="Yes"),OFFSET('Sanitation Data'!$D$10,0,10*ROW('Sanitation Data'!D5)),NA())</f>
        <v>#N/A</v>
      </c>
      <c r="Y11" s="95" t="e">
        <f ca="true">+IF(AND(ISNUMBER(OFFSET('Sanitation Data'!$D$11,0,10*ROW('Sanitation Data'!D5))),'Data Summary'!CN11="Yes"),OFFSET('Sanitation Data'!$D$11,0,10*ROW('Sanitation Data'!D5)),NA())</f>
        <v>#N/A</v>
      </c>
      <c r="Z11" s="95">
        <f ca="true">+IF(AND(ISNUMBER(OFFSET('Sanitation Data'!$D$12,0,10*ROW('Sanitation Data'!D5))),'Data Summary'!CO11="Yes"),OFFSET('Sanitation Data'!$D$12,0,10*ROW('Sanitation Data'!D5)),NA())</f>
        <v>91.67207236708191</v>
      </c>
      <c r="AA11" s="95" t="e">
        <f ca="true">+IF(AND(ISNUMBER(OFFSET('Sanitation Data'!$E$4,0,10*ROW('Sanitation Data'!E5))),'Data Summary'!CP11="Yes"),100-OFFSET('Sanitation Data'!$E$4,0,10*ROW('Sanitation Data'!E5)),NA())</f>
        <v>#N/A</v>
      </c>
      <c r="AB11" s="95" t="e">
        <f ca="true">+IF(AND(ISNUMBER(OFFSET('Sanitation Data'!$E$6,0,10*ROW('Sanitation Data'!E5))),'Data Summary'!CQ11="Yes"),OFFSET('Sanitation Data'!$E$6,0,10*ROW('Sanitation Data'!E5)),NA())</f>
        <v>#N/A</v>
      </c>
      <c r="AC11" s="95" t="e">
        <f ca="true">+IF(AND(ISNUMBER(OFFSET('Sanitation Data'!$E$10,0,10*ROW('Sanitation Data'!E5))),'Data Summary'!CR11="Yes"),OFFSET('Sanitation Data'!$E$10,0,10*ROW('Sanitation Data'!E5)),NA())</f>
        <v>#N/A</v>
      </c>
      <c r="AD11" s="95" t="e">
        <f ca="true">+IF(AND(ISNUMBER(OFFSET('Sanitation Data'!$E$11,0,10*ROW('Sanitation Data'!E5))),'Data Summary'!CS11="Yes"),OFFSET('Sanitation Data'!$E$11,0,10*ROW('Sanitation Data'!E5)),NA())</f>
        <v>#N/A</v>
      </c>
      <c r="AE11" s="95" t="e">
        <f ca="true">+IF(AND(ISNUMBER(OFFSET('Sanitation Data'!$E$12,0,10*ROW('Sanitation Data'!E5))),'Data Summary'!CT11="Yes"),OFFSET('Sanitation Data'!$E$12,0,10*ROW('Sanitation Data'!E5)),NA())</f>
        <v>#N/A</v>
      </c>
      <c r="AF11" s="95" t="e">
        <f ca="true">+IF(AND(ISNUMBER(OFFSET('Sanitation Data'!$F$4,0,10*ROW('Sanitation Data'!F5))),'Data Summary'!CU11="Yes"),100-OFFSET('Sanitation Data'!$F$4,0,10*ROW('Sanitation Data'!F5)),NA())</f>
        <v>#N/A</v>
      </c>
      <c r="AG11" s="95" t="e">
        <f ca="true">+IF(AND(ISNUMBER(OFFSET('Sanitation Data'!$F$6,0,10*ROW('Sanitation Data'!F5))),'Data Summary'!CV11="Yes"),OFFSET('Sanitation Data'!$F$6,0,10*ROW('Sanitation Data'!F5)),NA())</f>
        <v>#N/A</v>
      </c>
      <c r="AH11" s="95" t="e">
        <f ca="true">+IF(AND(ISNUMBER(OFFSET('Sanitation Data'!$F$10,0,10*ROW('Sanitation Data'!F5))),'Data Summary'!CW11="Yes"),OFFSET('Sanitation Data'!$F$10,0,10*ROW('Sanitation Data'!F5)),NA())</f>
        <v>#N/A</v>
      </c>
      <c r="AI11" s="95" t="e">
        <f ca="true">+IF(AND(ISNUMBER(OFFSET('Sanitation Data'!$F$11,0,10*ROW('Sanitation Data'!F5))),'Data Summary'!CX11="Yes"),OFFSET('Sanitation Data'!$F$11,0,10*ROW('Sanitation Data'!F5)),NA())</f>
        <v>#N/A</v>
      </c>
      <c r="AJ11" s="95" t="e">
        <f ca="true">+IF(AND(ISNUMBER(OFFSET('Sanitation Data'!$F$12,0,10*ROW('Sanitation Data'!F5))),'Data Summary'!CY11="Yes"),OFFSET('Sanitation Data'!$F$12,0,10*ROW('Sanitation Data'!F5)),NA())</f>
        <v>#N/A</v>
      </c>
      <c r="AK11" s="95" t="e">
        <f ca="true">+IF(AND(ISNUMBER(OFFSET('Sanitation Data'!$G$4,0,10*ROW('Sanitation Data'!G5))),'Data Summary'!CZ11="Yes"),100-OFFSET('Sanitation Data'!$G$4,0,10*ROW('Sanitation Data'!G5)),NA())</f>
        <v>#N/A</v>
      </c>
      <c r="AL11" s="95" t="e">
        <f ca="true">+IF(AND(ISNUMBER(OFFSET('Sanitation Data'!$G$6,0,10*ROW('Sanitation Data'!G5))),'Data Summary'!DA11="Yes"),OFFSET('Sanitation Data'!$G$6,0,10*ROW('Sanitation Data'!G5)),NA())</f>
        <v>#N/A</v>
      </c>
      <c r="AM11" s="95" t="e">
        <f ca="true">+IF(AND(ISNUMBER(OFFSET('Sanitation Data'!$G$10,0,10*ROW('Sanitation Data'!G5))),'Data Summary'!DB11="Yes"),OFFSET('Sanitation Data'!$G$10,0,10*ROW('Sanitation Data'!G5)),NA())</f>
        <v>#N/A</v>
      </c>
      <c r="AN11" s="95" t="e">
        <f ca="true">+IF(AND(ISNUMBER(OFFSET('Sanitation Data'!$G$11,0,10*ROW('Sanitation Data'!G5))),'Data Summary'!DC11="Yes"),OFFSET('Sanitation Data'!$G$11,0,10*ROW('Sanitation Data'!G5)),NA())</f>
        <v>#N/A</v>
      </c>
      <c r="AO11" s="95" t="e">
        <f ca="true">+IF(AND(ISNUMBER(OFFSET('Sanitation Data'!$G$12,0,10*ROW('Sanitation Data'!G5))),'Data Summary'!DD11="Yes"),OFFSET('Sanitation Data'!$G$12,0,10*ROW('Sanitation Data'!G5)),NA())</f>
        <v>#N/A</v>
      </c>
      <c r="AP11" s="95" t="e">
        <f ca="true">+IF(AND(ISNUMBER(OFFSET('Sanitation Data'!$H$4,0,10*ROW('Sanitation Data'!H5))),'Data Summary'!DE11="Yes"),100-OFFSET('Sanitation Data'!$H$4,0,10*ROW('Sanitation Data'!H5)),NA())</f>
        <v>#N/A</v>
      </c>
      <c r="AQ11" s="95" t="e">
        <f ca="true">+IF(AND(ISNUMBER(OFFSET('Sanitation Data'!$H$6,0,10*ROW('Sanitation Data'!H5))),'Data Summary'!DF11="Yes"),OFFSET('Sanitation Data'!$H$6,0,10*ROW('Sanitation Data'!H5)),NA())</f>
        <v>#N/A</v>
      </c>
      <c r="AR11" s="95" t="e">
        <f ca="true">+IF(AND(ISNUMBER(OFFSET('Sanitation Data'!$H$10,0,10*ROW('Sanitation Data'!H5))),'Data Summary'!DG11="Yes"),OFFSET('Sanitation Data'!$H$10,0,10*ROW('Sanitation Data'!H5)),NA())</f>
        <v>#N/A</v>
      </c>
      <c r="AS11" s="95" t="e">
        <f ca="true">+IF(AND(ISNUMBER(OFFSET('Sanitation Data'!$H$11,0,10*ROW('Sanitation Data'!H5))),'Data Summary'!DH11="Yes"),OFFSET('Sanitation Data'!$H$11,0,10*ROW('Sanitation Data'!H5)),NA())</f>
        <v>#N/A</v>
      </c>
      <c r="AT11" s="95">
        <f ca="true">+IF(AND(ISNUMBER(OFFSET('Sanitation Data'!$H$12,0,10*ROW('Sanitation Data'!H5))),'Data Summary'!DI11="Yes"),OFFSET('Sanitation Data'!$H$12,0,10*ROW('Sanitation Data'!H5)),NA())</f>
        <v>93.91</v>
      </c>
      <c r="AU11" s="95" t="e">
        <f ca="true">+IF(AND(ISNUMBER(OFFSET('Sanitation Data'!$I$4,0,10*ROW('Sanitation Data'!I5))),'Data Summary'!DJ11="Yes"),100-OFFSET('Sanitation Data'!$I$4,0,10*ROW('Sanitation Data'!I5)),NA())</f>
        <v>#N/A</v>
      </c>
      <c r="AV11" s="95" t="e">
        <f ca="true">+IF(AND(ISNUMBER(OFFSET('Sanitation Data'!$I$6,0,10*ROW('Sanitation Data'!I5))),'Data Summary'!DK11="Yes"),OFFSET('Sanitation Data'!$I$6,0,10*ROW('Sanitation Data'!I5)),NA())</f>
        <v>#N/A</v>
      </c>
      <c r="AW11" s="95" t="e">
        <f ca="true">+IF(AND(ISNUMBER(OFFSET('Sanitation Data'!$I$10,0,10*ROW('Sanitation Data'!I5))),'Data Summary'!DL11="Yes"),OFFSET('Sanitation Data'!$I$10,0,10*ROW('Sanitation Data'!I5)),NA())</f>
        <v>#N/A</v>
      </c>
      <c r="AX11" s="95" t="e">
        <f ca="true">+IF(AND(ISNUMBER(OFFSET('Sanitation Data'!$I$11,0,10*ROW('Sanitation Data'!I5))),'Data Summary'!DM11="Yes"),OFFSET('Sanitation Data'!$I$11,0,10*ROW('Sanitation Data'!I5)),NA())</f>
        <v>#N/A</v>
      </c>
      <c r="AY11" s="95">
        <f ca="true">+IF(AND(ISNUMBER(OFFSET('Sanitation Data'!$I$12,0,10*ROW('Sanitation Data'!I5))),'Data Summary'!DN11="Yes"),OFFSET('Sanitation Data'!$I$12,0,10*ROW('Sanitation Data'!I5)),NA())</f>
        <v>89.928274098117228</v>
      </c>
      <c r="AZ11" s="96" t="e">
        <f ca="true">+IF(AND(ISNUMBER(OFFSET('Hygiene Data'!$D$5,0,10*ROW('Hygiene Data'!D5))),'Data Summary'!DO11="Yes"),OFFSET('Hygiene Data'!$D$5,0,10*ROW('Hygiene Data'!D5)),NA())</f>
        <v>#N/A</v>
      </c>
      <c r="BA11" s="96" t="e">
        <f ca="true">+IF(AND(ISNUMBER(OFFSET('Hygiene Data'!$D$7,0,10*ROW('Hygiene Data'!D5))),'Data Summary'!DP11="Yes"),OFFSET('Hygiene Data'!$D$7,0,10*ROW('Hygiene Data'!D5)),NA())</f>
        <v>#N/A</v>
      </c>
      <c r="BB11" s="96">
        <f ca="true">+IF(AND(ISNUMBER(OFFSET('Hygiene Data'!$D$9,0,10*ROW('Hygiene Data'!D5))),'Data Summary'!DQ11="Yes"),OFFSET('Hygiene Data'!$D$9,0,10*ROW('Hygiene Data'!D5)),NA())</f>
        <v>75.765794894783198</v>
      </c>
      <c r="BC11" s="96" t="e">
        <f ca="true">+IF(AND(ISNUMBER(OFFSET('Hygiene Data'!$E$5,0,10*ROW('Hygiene Data'!E5))),'Data Summary'!DR11="Yes"),OFFSET('Hygiene Data'!$E$5,0,10*ROW('Hygiene Data'!E5)),NA())</f>
        <v>#N/A</v>
      </c>
      <c r="BD11" s="96" t="e">
        <f ca="true">+IF(AND(ISNUMBER(OFFSET('Hygiene Data'!$E$7,0,10*ROW('Hygiene Data'!E5))),'Data Summary'!DS11="Yes"),OFFSET('Hygiene Data'!$E$7,0,10*ROW('Hygiene Data'!E5)),NA())</f>
        <v>#N/A</v>
      </c>
      <c r="BE11" s="96" t="e">
        <f ca="true">+IF(AND(ISNUMBER(OFFSET('Hygiene Data'!$E$9,0,10*ROW('Hygiene Data'!E5))),'Data Summary'!DT11="Yes"),OFFSET('Hygiene Data'!$E$9,0,10*ROW('Hygiene Data'!E5)),NA())</f>
        <v>#N/A</v>
      </c>
      <c r="BF11" s="96" t="e">
        <f ca="true">+IF(AND(ISNUMBER(OFFSET('Hygiene Data'!$F$5,0,10*ROW('Hygiene Data'!F5))),'Data Summary'!DU11="Yes"),OFFSET('Hygiene Data'!$F$5,0,10*ROW('Hygiene Data'!F5)),NA())</f>
        <v>#N/A</v>
      </c>
      <c r="BG11" s="96" t="e">
        <f ca="true">+IF(AND(ISNUMBER(OFFSET('Hygiene Data'!$F$7,0,10*ROW('Hygiene Data'!F5))),'Data Summary'!DV11="Yes"),OFFSET('Hygiene Data'!$F$7,0,10*ROW('Hygiene Data'!F5)),NA())</f>
        <v>#N/A</v>
      </c>
      <c r="BH11" s="96" t="e">
        <f ca="true">+IF(AND(ISNUMBER(OFFSET('Hygiene Data'!$F$9,0,10*ROW('Hygiene Data'!F5))),'Data Summary'!DW11="Yes"),OFFSET('Hygiene Data'!$F$9,0,10*ROW('Hygiene Data'!F5)),NA())</f>
        <v>#N/A</v>
      </c>
      <c r="BI11" s="96" t="e">
        <f ca="true">+IF(AND(ISNUMBER(OFFSET('Hygiene Data'!$G$5,0,10*ROW('Hygiene Data'!G5))),'Data Summary'!DX11="Yes"),OFFSET('Hygiene Data'!$G$5,0,10*ROW('Hygiene Data'!G5)),NA())</f>
        <v>#N/A</v>
      </c>
      <c r="BJ11" s="96" t="e">
        <f ca="true">+IF(AND(ISNUMBER(OFFSET('Hygiene Data'!$G$7,0,10*ROW('Hygiene Data'!G5))),'Data Summary'!DY11="Yes"),OFFSET('Hygiene Data'!$G$7,0,10*ROW('Hygiene Data'!G5)),NA())</f>
        <v>#N/A</v>
      </c>
      <c r="BK11" s="96" t="e">
        <f ca="true">+IF(AND(ISNUMBER(OFFSET('Hygiene Data'!$G$9,0,10*ROW('Hygiene Data'!G5))),'Data Summary'!DZ11="Yes"),OFFSET('Hygiene Data'!$G$9,0,10*ROW('Hygiene Data'!G5)),NA())</f>
        <v>#N/A</v>
      </c>
      <c r="BL11" s="96" t="e">
        <f ca="true">+IF(AND(ISNUMBER(OFFSET('Hygiene Data'!$H$5,0,10*ROW('Hygiene Data'!H5))),'Data Summary'!EA11="Yes"),OFFSET('Hygiene Data'!$H$5,0,10*ROW('Hygiene Data'!H5)),NA())</f>
        <v>#N/A</v>
      </c>
      <c r="BM11" s="96" t="e">
        <f ca="true">+IF(AND(ISNUMBER(OFFSET('Hygiene Data'!$H$7,0,10*ROW('Hygiene Data'!H5))),'Data Summary'!EB11="Yes"),OFFSET('Hygiene Data'!$H$7,0,10*ROW('Hygiene Data'!H5)),NA())</f>
        <v>#N/A</v>
      </c>
      <c r="BN11" s="96">
        <f ca="true">+IF(AND(ISNUMBER(OFFSET('Hygiene Data'!$H$9,0,10*ROW('Hygiene Data'!H5))),'Data Summary'!EC11="Yes"),OFFSET('Hygiene Data'!$H$9,0,10*ROW('Hygiene Data'!H5)),NA())</f>
        <v>80.38</v>
      </c>
      <c r="BO11" s="96" t="e">
        <f ca="true">+IF(AND(ISNUMBER(OFFSET('Hygiene Data'!$I$5,0,10*ROW('Hygiene Data'!I5))),'Data Summary'!ED11="Yes"),OFFSET('Hygiene Data'!$I$5,0,10*ROW('Hygiene Data'!I5)),NA())</f>
        <v>#N/A</v>
      </c>
      <c r="BP11" s="96" t="e">
        <f ca="true">+IF(AND(ISNUMBER(OFFSET('Hygiene Data'!$I$7,0,10*ROW('Hygiene Data'!I5))),'Data Summary'!EE11="Yes"),OFFSET('Hygiene Data'!$I$7,0,10*ROW('Hygiene Data'!I5)),NA())</f>
        <v>#N/A</v>
      </c>
      <c r="BQ11" s="96">
        <f ca="true">+IF(AND(ISNUMBER(OFFSET('Hygiene Data'!$I$9,0,10*ROW('Hygiene Data'!I5))),'Data Summary'!EF11="Yes"),OFFSET('Hygiene Data'!$I$9,0,10*ROW('Hygiene Data'!I5)),NA())</f>
        <v>72.170395849357732</v>
      </c>
    </row>
    <row xmlns:x14ac="http://schemas.microsoft.com/office/spreadsheetml/2009/9/ac" r="12" x14ac:dyDescent="0.2">
      <c r="A12" s="323" t="e">
        <f ca="true">+RIGHT('Data Summary'!A12,LEN('Data Summary'!A12)-9)</f>
        <v>#VALUE!</v>
      </c>
      <c r="B12" s="37" t="str">
        <f ca="true">+IF(ISTEXT('Data Summary'!B12),'Data Summary'!B12,"")</f>
        <v/>
      </c>
      <c r="C12" s="322" t="e">
        <f ca="true">+VALUE('Data Summary'!C12)</f>
        <v>#VALUE!</v>
      </c>
      <c r="D12" s="94" t="e">
        <f ca="true">+IF(AND(ISNUMBER(OFFSET('Water Data'!$D$4,0,10*ROW('Water Data'!D6))),'Data Summary'!BS12="Yes"),100-OFFSET('Water Data'!$D$4,0,10*ROW('Water Data'!D6)),NA())</f>
        <v>#N/A</v>
      </c>
      <c r="E12" s="94" t="e">
        <f ca="true">+IF(AND(ISNUMBER(OFFSET('Water Data'!$D$6,0,10*ROW('Water Data'!D6))),'Data Summary'!BT12="Yes"),OFFSET('Water Data'!$D$6,0,10*ROW('Water Data'!D6)),NA())</f>
        <v>#N/A</v>
      </c>
      <c r="F12" s="94" t="e">
        <f ca="true">+IF(AND(ISNUMBER(OFFSET('Water Data'!$D$9,0,10*ROW('Water Data'!D6))),'Data Summary'!BU12="Yes"),OFFSET('Water Data'!$D$9,0,10*ROW('Water Data'!D6)),NA())</f>
        <v>#N/A</v>
      </c>
      <c r="G12" s="94" t="e">
        <f ca="true">+IF(AND(ISNUMBER(OFFSET('Water Data'!$E$4,0,10*ROW('Water Data'!E6))),'Data Summary'!BV12="Yes"),100-OFFSET('Water Data'!$E$4,0,10*ROW('Water Data'!E6)),NA())</f>
        <v>#N/A</v>
      </c>
      <c r="H12" s="94" t="e">
        <f ca="true">+IF(AND(ISNUMBER(OFFSET('Water Data'!$E$6,0,10*ROW('Water Data'!E6))),'Data Summary'!BW12="Yes"),OFFSET('Water Data'!$E$6,0,10*ROW('Water Data'!E6)),NA())</f>
        <v>#N/A</v>
      </c>
      <c r="I12" s="94" t="e">
        <f ca="true">+IF(AND(ISNUMBER(OFFSET('Water Data'!$E$9,0,10*ROW('Water Data'!E6))),'Data Summary'!BX12="Yes"),OFFSET('Water Data'!$E$9,0,10*ROW('Water Data'!E6)),NA())</f>
        <v>#N/A</v>
      </c>
      <c r="J12" s="94" t="e">
        <f ca="true">+IF(AND(ISNUMBER(OFFSET('Water Data'!$F$4,0,10*ROW('Water Data'!F6))),'Data Summary'!BY12="Yes"),100-OFFSET('Water Data'!$F$4,0,10*ROW('Water Data'!F6)),NA())</f>
        <v>#N/A</v>
      </c>
      <c r="K12" s="94" t="e">
        <f ca="true">+IF(AND(ISNUMBER(OFFSET('Water Data'!$F$6,0,10*ROW('Water Data'!F6))),'Data Summary'!BZ12="Yes"),OFFSET('Water Data'!$F$6,0,10*ROW('Water Data'!F6)),NA())</f>
        <v>#N/A</v>
      </c>
      <c r="L12" s="94" t="e">
        <f ca="true">+IF(AND(ISNUMBER(OFFSET('Water Data'!$F$9,0,10*ROW('Water Data'!F6))),'Data Summary'!CA12="Yes"),OFFSET('Water Data'!$F$9,0,10*ROW('Water Data'!F6)),NA())</f>
        <v>#N/A</v>
      </c>
      <c r="M12" s="94" t="e">
        <f ca="true">+IF(AND(ISNUMBER(OFFSET('Water Data'!$G$4,0,10*ROW('Water Data'!G6))),'Data Summary'!CB12="Yes"),100-OFFSET('Water Data'!$G$4,0,10*ROW('Water Data'!G6)),NA())</f>
        <v>#N/A</v>
      </c>
      <c r="N12" s="94" t="e">
        <f ca="true">+IF(AND(ISNUMBER(OFFSET('Water Data'!$G$6,0,10*ROW('Water Data'!G6))),'Data Summary'!CC12="Yes"),OFFSET('Water Data'!$G$6,0,10*ROW('Water Data'!G6)),NA())</f>
        <v>#N/A</v>
      </c>
      <c r="O12" s="94" t="e">
        <f ca="true">+IF(AND(ISNUMBER(OFFSET('Water Data'!$G$9,0,10*ROW('Water Data'!G6))),'Data Summary'!CD12="Yes"),OFFSET('Water Data'!$G$9,0,10*ROW('Water Data'!G6)),NA())</f>
        <v>#N/A</v>
      </c>
      <c r="P12" s="94" t="e">
        <f ca="true">+IF(AND(ISNUMBER(OFFSET('Water Data'!$H$4,0,10*ROW('Water Data'!H6))),'Data Summary'!CE12="Yes"),100-OFFSET('Water Data'!$H$4,0,10*ROW('Water Data'!H6)),NA())</f>
        <v>#N/A</v>
      </c>
      <c r="Q12" s="94" t="e">
        <f ca="true">+IF(AND(ISNUMBER(OFFSET('Water Data'!$H$6,0,10*ROW('Water Data'!H6))),'Data Summary'!CF12="Yes"),OFFSET('Water Data'!$H$6,0,10*ROW('Water Data'!H6)),NA())</f>
        <v>#N/A</v>
      </c>
      <c r="R12" s="94" t="e">
        <f ca="true">+IF(AND(ISNUMBER(OFFSET('Water Data'!$H$9,0,10*ROW('Water Data'!H6))),'Data Summary'!CG12="Yes"),OFFSET('Water Data'!$H$9,0,10*ROW('Water Data'!H6)),NA())</f>
        <v>#N/A</v>
      </c>
      <c r="S12" s="94" t="e">
        <f ca="true">+IF(AND(ISNUMBER(OFFSET('Water Data'!$I$4,0,10*ROW('Water Data'!I6))),'Data Summary'!CH12="Yes"),100-OFFSET('Water Data'!$I$4,0,10*ROW('Water Data'!I6)),NA())</f>
        <v>#N/A</v>
      </c>
      <c r="T12" s="94" t="e">
        <f ca="true">+IF(AND(ISNUMBER(OFFSET('Water Data'!$I$6,0,10*ROW('Water Data'!I6))),'Data Summary'!CI12="Yes"),OFFSET('Water Data'!$I$6,0,10*ROW('Water Data'!I6)),NA())</f>
        <v>#N/A</v>
      </c>
      <c r="U12" s="94" t="e">
        <f ca="true">+IF(AND(ISNUMBER(OFFSET('Water Data'!$I$9,0,10*ROW('Water Data'!I6))),'Data Summary'!CJ12="Yes"),OFFSET('Water Data'!$I$9,0,10*ROW('Water Data'!I6)),NA())</f>
        <v>#N/A</v>
      </c>
      <c r="V12" s="95" t="e">
        <f ca="true">+IF(AND(ISNUMBER(OFFSET('Sanitation Data'!$D$4,0,10*ROW('Sanitation Data'!D6))),'Data Summary'!CK12="Yes"),100-OFFSET('Sanitation Data'!$D$4,0,10*ROW('Sanitation Data'!D6)),NA())</f>
        <v>#N/A</v>
      </c>
      <c r="W12" s="95" t="e">
        <f ca="true">+IF(AND(ISNUMBER(OFFSET('Sanitation Data'!$D$6,0,10*ROW('Sanitation Data'!D6))),'Data Summary'!CL12="Yes"),OFFSET('Sanitation Data'!$D$6,0,10*ROW('Sanitation Data'!D6)),NA())</f>
        <v>#N/A</v>
      </c>
      <c r="X12" s="95" t="e">
        <f ca="true">+IF(AND(ISNUMBER(OFFSET('Sanitation Data'!$D$10,0,10*ROW('Sanitation Data'!D6))),'Data Summary'!CM12="Yes"),OFFSET('Sanitation Data'!$D$10,0,10*ROW('Sanitation Data'!D6)),NA())</f>
        <v>#N/A</v>
      </c>
      <c r="Y12" s="95" t="e">
        <f ca="true">+IF(AND(ISNUMBER(OFFSET('Sanitation Data'!$D$11,0,10*ROW('Sanitation Data'!D6))),'Data Summary'!CN12="Yes"),OFFSET('Sanitation Data'!$D$11,0,10*ROW('Sanitation Data'!D6)),NA())</f>
        <v>#N/A</v>
      </c>
      <c r="Z12" s="95" t="e">
        <f ca="true">+IF(AND(ISNUMBER(OFFSET('Sanitation Data'!$D$12,0,10*ROW('Sanitation Data'!D6))),'Data Summary'!CO12="Yes"),OFFSET('Sanitation Data'!$D$12,0,10*ROW('Sanitation Data'!D6)),NA())</f>
        <v>#N/A</v>
      </c>
      <c r="AA12" s="95" t="e">
        <f ca="true">+IF(AND(ISNUMBER(OFFSET('Sanitation Data'!$E$4,0,10*ROW('Sanitation Data'!E6))),'Data Summary'!CP12="Yes"),100-OFFSET('Sanitation Data'!$E$4,0,10*ROW('Sanitation Data'!E6)),NA())</f>
        <v>#N/A</v>
      </c>
      <c r="AB12" s="95" t="e">
        <f ca="true">+IF(AND(ISNUMBER(OFFSET('Sanitation Data'!$E$6,0,10*ROW('Sanitation Data'!E6))),'Data Summary'!CQ12="Yes"),OFFSET('Sanitation Data'!$E$6,0,10*ROW('Sanitation Data'!E6)),NA())</f>
        <v>#N/A</v>
      </c>
      <c r="AC12" s="95" t="e">
        <f ca="true">+IF(AND(ISNUMBER(OFFSET('Sanitation Data'!$E$10,0,10*ROW('Sanitation Data'!E6))),'Data Summary'!CR12="Yes"),OFFSET('Sanitation Data'!$E$10,0,10*ROW('Sanitation Data'!E6)),NA())</f>
        <v>#N/A</v>
      </c>
      <c r="AD12" s="95" t="e">
        <f ca="true">+IF(AND(ISNUMBER(OFFSET('Sanitation Data'!$E$11,0,10*ROW('Sanitation Data'!E6))),'Data Summary'!CS12="Yes"),OFFSET('Sanitation Data'!$E$11,0,10*ROW('Sanitation Data'!E6)),NA())</f>
        <v>#N/A</v>
      </c>
      <c r="AE12" s="95" t="e">
        <f ca="true">+IF(AND(ISNUMBER(OFFSET('Sanitation Data'!$E$12,0,10*ROW('Sanitation Data'!E6))),'Data Summary'!CT12="Yes"),OFFSET('Sanitation Data'!$E$12,0,10*ROW('Sanitation Data'!E6)),NA())</f>
        <v>#N/A</v>
      </c>
      <c r="AF12" s="95" t="e">
        <f ca="true">+IF(AND(ISNUMBER(OFFSET('Sanitation Data'!$F$4,0,10*ROW('Sanitation Data'!F6))),'Data Summary'!CU12="Yes"),100-OFFSET('Sanitation Data'!$F$4,0,10*ROW('Sanitation Data'!F6)),NA())</f>
        <v>#N/A</v>
      </c>
      <c r="AG12" s="95" t="e">
        <f ca="true">+IF(AND(ISNUMBER(OFFSET('Sanitation Data'!$F$6,0,10*ROW('Sanitation Data'!F6))),'Data Summary'!CV12="Yes"),OFFSET('Sanitation Data'!$F$6,0,10*ROW('Sanitation Data'!F6)),NA())</f>
        <v>#N/A</v>
      </c>
      <c r="AH12" s="95" t="e">
        <f ca="true">+IF(AND(ISNUMBER(OFFSET('Sanitation Data'!$F$10,0,10*ROW('Sanitation Data'!F6))),'Data Summary'!CW12="Yes"),OFFSET('Sanitation Data'!$F$10,0,10*ROW('Sanitation Data'!F6)),NA())</f>
        <v>#N/A</v>
      </c>
      <c r="AI12" s="95" t="e">
        <f ca="true">+IF(AND(ISNUMBER(OFFSET('Sanitation Data'!$F$11,0,10*ROW('Sanitation Data'!F6))),'Data Summary'!CX12="Yes"),OFFSET('Sanitation Data'!$F$11,0,10*ROW('Sanitation Data'!F6)),NA())</f>
        <v>#N/A</v>
      </c>
      <c r="AJ12" s="95" t="e">
        <f ca="true">+IF(AND(ISNUMBER(OFFSET('Sanitation Data'!$F$12,0,10*ROW('Sanitation Data'!F6))),'Data Summary'!CY12="Yes"),OFFSET('Sanitation Data'!$F$12,0,10*ROW('Sanitation Data'!F6)),NA())</f>
        <v>#N/A</v>
      </c>
      <c r="AK12" s="95" t="e">
        <f ca="true">+IF(AND(ISNUMBER(OFFSET('Sanitation Data'!$G$4,0,10*ROW('Sanitation Data'!G6))),'Data Summary'!CZ12="Yes"),100-OFFSET('Sanitation Data'!$G$4,0,10*ROW('Sanitation Data'!G6)),NA())</f>
        <v>#N/A</v>
      </c>
      <c r="AL12" s="95" t="e">
        <f ca="true">+IF(AND(ISNUMBER(OFFSET('Sanitation Data'!$G$6,0,10*ROW('Sanitation Data'!G6))),'Data Summary'!DA12="Yes"),OFFSET('Sanitation Data'!$G$6,0,10*ROW('Sanitation Data'!G6)),NA())</f>
        <v>#N/A</v>
      </c>
      <c r="AM12" s="95" t="e">
        <f ca="true">+IF(AND(ISNUMBER(OFFSET('Sanitation Data'!$G$10,0,10*ROW('Sanitation Data'!G6))),'Data Summary'!DB12="Yes"),OFFSET('Sanitation Data'!$G$10,0,10*ROW('Sanitation Data'!G6)),NA())</f>
        <v>#N/A</v>
      </c>
      <c r="AN12" s="95" t="e">
        <f ca="true">+IF(AND(ISNUMBER(OFFSET('Sanitation Data'!$G$11,0,10*ROW('Sanitation Data'!G6))),'Data Summary'!DC12="Yes"),OFFSET('Sanitation Data'!$G$11,0,10*ROW('Sanitation Data'!G6)),NA())</f>
        <v>#N/A</v>
      </c>
      <c r="AO12" s="95" t="e">
        <f ca="true">+IF(AND(ISNUMBER(OFFSET('Sanitation Data'!$G$12,0,10*ROW('Sanitation Data'!G6))),'Data Summary'!DD12="Yes"),OFFSET('Sanitation Data'!$G$12,0,10*ROW('Sanitation Data'!G6)),NA())</f>
        <v>#N/A</v>
      </c>
      <c r="AP12" s="95" t="e">
        <f ca="true">+IF(AND(ISNUMBER(OFFSET('Sanitation Data'!$H$4,0,10*ROW('Sanitation Data'!H6))),'Data Summary'!DE12="Yes"),100-OFFSET('Sanitation Data'!$H$4,0,10*ROW('Sanitation Data'!H6)),NA())</f>
        <v>#N/A</v>
      </c>
      <c r="AQ12" s="95" t="e">
        <f ca="true">+IF(AND(ISNUMBER(OFFSET('Sanitation Data'!$H$6,0,10*ROW('Sanitation Data'!H6))),'Data Summary'!DF12="Yes"),OFFSET('Sanitation Data'!$H$6,0,10*ROW('Sanitation Data'!H6)),NA())</f>
        <v>#N/A</v>
      </c>
      <c r="AR12" s="95" t="e">
        <f ca="true">+IF(AND(ISNUMBER(OFFSET('Sanitation Data'!$H$10,0,10*ROW('Sanitation Data'!H6))),'Data Summary'!DG12="Yes"),OFFSET('Sanitation Data'!$H$10,0,10*ROW('Sanitation Data'!H6)),NA())</f>
        <v>#N/A</v>
      </c>
      <c r="AS12" s="95" t="e">
        <f ca="true">+IF(AND(ISNUMBER(OFFSET('Sanitation Data'!$H$11,0,10*ROW('Sanitation Data'!H6))),'Data Summary'!DH12="Yes"),OFFSET('Sanitation Data'!$H$11,0,10*ROW('Sanitation Data'!H6)),NA())</f>
        <v>#N/A</v>
      </c>
      <c r="AT12" s="95" t="e">
        <f ca="true">+IF(AND(ISNUMBER(OFFSET('Sanitation Data'!$H$12,0,10*ROW('Sanitation Data'!H6))),'Data Summary'!DI12="Yes"),OFFSET('Sanitation Data'!$H$12,0,10*ROW('Sanitation Data'!H6)),NA())</f>
        <v>#N/A</v>
      </c>
      <c r="AU12" s="95" t="e">
        <f ca="true">+IF(AND(ISNUMBER(OFFSET('Sanitation Data'!$I$4,0,10*ROW('Sanitation Data'!I6))),'Data Summary'!DJ12="Yes"),100-OFFSET('Sanitation Data'!$I$4,0,10*ROW('Sanitation Data'!I6)),NA())</f>
        <v>#N/A</v>
      </c>
      <c r="AV12" s="95" t="e">
        <f ca="true">+IF(AND(ISNUMBER(OFFSET('Sanitation Data'!$I$6,0,10*ROW('Sanitation Data'!I6))),'Data Summary'!DK12="Yes"),OFFSET('Sanitation Data'!$I$6,0,10*ROW('Sanitation Data'!I6)),NA())</f>
        <v>#N/A</v>
      </c>
      <c r="AW12" s="95" t="e">
        <f ca="true">+IF(AND(ISNUMBER(OFFSET('Sanitation Data'!$I$10,0,10*ROW('Sanitation Data'!I6))),'Data Summary'!DL12="Yes"),OFFSET('Sanitation Data'!$I$10,0,10*ROW('Sanitation Data'!I6)),NA())</f>
        <v>#N/A</v>
      </c>
      <c r="AX12" s="95" t="e">
        <f ca="true">+IF(AND(ISNUMBER(OFFSET('Sanitation Data'!$I$11,0,10*ROW('Sanitation Data'!I6))),'Data Summary'!DM12="Yes"),OFFSET('Sanitation Data'!$I$11,0,10*ROW('Sanitation Data'!I6)),NA())</f>
        <v>#N/A</v>
      </c>
      <c r="AY12" s="95" t="e">
        <f ca="true">+IF(AND(ISNUMBER(OFFSET('Sanitation Data'!$I$12,0,10*ROW('Sanitation Data'!I6))),'Data Summary'!DN12="Yes"),OFFSET('Sanitation Data'!$I$12,0,10*ROW('Sanitation Data'!I6)),NA())</f>
        <v>#N/A</v>
      </c>
      <c r="AZ12" s="96" t="e">
        <f ca="true">+IF(AND(ISNUMBER(OFFSET('Hygiene Data'!$D$5,0,10*ROW('Hygiene Data'!D6))),'Data Summary'!DO12="Yes"),OFFSET('Hygiene Data'!$D$5,0,10*ROW('Hygiene Data'!D6)),NA())</f>
        <v>#N/A</v>
      </c>
      <c r="BA12" s="96" t="e">
        <f ca="true">+IF(AND(ISNUMBER(OFFSET('Hygiene Data'!$D$7,0,10*ROW('Hygiene Data'!D6))),'Data Summary'!DP12="Yes"),OFFSET('Hygiene Data'!$D$7,0,10*ROW('Hygiene Data'!D6)),NA())</f>
        <v>#N/A</v>
      </c>
      <c r="BB12" s="96" t="e">
        <f ca="true">+IF(AND(ISNUMBER(OFFSET('Hygiene Data'!$D$9,0,10*ROW('Hygiene Data'!D6))),'Data Summary'!DQ12="Yes"),OFFSET('Hygiene Data'!$D$9,0,10*ROW('Hygiene Data'!D6)),NA())</f>
        <v>#N/A</v>
      </c>
      <c r="BC12" s="96" t="e">
        <f ca="true">+IF(AND(ISNUMBER(OFFSET('Hygiene Data'!$E$5,0,10*ROW('Hygiene Data'!E6))),'Data Summary'!DR12="Yes"),OFFSET('Hygiene Data'!$E$5,0,10*ROW('Hygiene Data'!E6)),NA())</f>
        <v>#N/A</v>
      </c>
      <c r="BD12" s="96" t="e">
        <f ca="true">+IF(AND(ISNUMBER(OFFSET('Hygiene Data'!$E$7,0,10*ROW('Hygiene Data'!E6))),'Data Summary'!DS12="Yes"),OFFSET('Hygiene Data'!$E$7,0,10*ROW('Hygiene Data'!E6)),NA())</f>
        <v>#N/A</v>
      </c>
      <c r="BE12" s="96" t="e">
        <f ca="true">+IF(AND(ISNUMBER(OFFSET('Hygiene Data'!$E$9,0,10*ROW('Hygiene Data'!E6))),'Data Summary'!DT12="Yes"),OFFSET('Hygiene Data'!$E$9,0,10*ROW('Hygiene Data'!E6)),NA())</f>
        <v>#N/A</v>
      </c>
      <c r="BF12" s="96" t="e">
        <f ca="true">+IF(AND(ISNUMBER(OFFSET('Hygiene Data'!$F$5,0,10*ROW('Hygiene Data'!F6))),'Data Summary'!DU12="Yes"),OFFSET('Hygiene Data'!$F$5,0,10*ROW('Hygiene Data'!F6)),NA())</f>
        <v>#N/A</v>
      </c>
      <c r="BG12" s="96" t="e">
        <f ca="true">+IF(AND(ISNUMBER(OFFSET('Hygiene Data'!$F$7,0,10*ROW('Hygiene Data'!F6))),'Data Summary'!DV12="Yes"),OFFSET('Hygiene Data'!$F$7,0,10*ROW('Hygiene Data'!F6)),NA())</f>
        <v>#N/A</v>
      </c>
      <c r="BH12" s="96" t="e">
        <f ca="true">+IF(AND(ISNUMBER(OFFSET('Hygiene Data'!$F$9,0,10*ROW('Hygiene Data'!F6))),'Data Summary'!DW12="Yes"),OFFSET('Hygiene Data'!$F$9,0,10*ROW('Hygiene Data'!F6)),NA())</f>
        <v>#N/A</v>
      </c>
      <c r="BI12" s="96" t="e">
        <f ca="true">+IF(AND(ISNUMBER(OFFSET('Hygiene Data'!$G$5,0,10*ROW('Hygiene Data'!G6))),'Data Summary'!DX12="Yes"),OFFSET('Hygiene Data'!$G$5,0,10*ROW('Hygiene Data'!G6)),NA())</f>
        <v>#N/A</v>
      </c>
      <c r="BJ12" s="96" t="e">
        <f ca="true">+IF(AND(ISNUMBER(OFFSET('Hygiene Data'!$G$7,0,10*ROW('Hygiene Data'!G6))),'Data Summary'!DY12="Yes"),OFFSET('Hygiene Data'!$G$7,0,10*ROW('Hygiene Data'!G6)),NA())</f>
        <v>#N/A</v>
      </c>
      <c r="BK12" s="96" t="e">
        <f ca="true">+IF(AND(ISNUMBER(OFFSET('Hygiene Data'!$G$9,0,10*ROW('Hygiene Data'!G6))),'Data Summary'!DZ12="Yes"),OFFSET('Hygiene Data'!$G$9,0,10*ROW('Hygiene Data'!G6)),NA())</f>
        <v>#N/A</v>
      </c>
      <c r="BL12" s="96" t="e">
        <f ca="true">+IF(AND(ISNUMBER(OFFSET('Hygiene Data'!$H$5,0,10*ROW('Hygiene Data'!H6))),'Data Summary'!EA12="Yes"),OFFSET('Hygiene Data'!$H$5,0,10*ROW('Hygiene Data'!H6)),NA())</f>
        <v>#N/A</v>
      </c>
      <c r="BM12" s="96" t="e">
        <f ca="true">+IF(AND(ISNUMBER(OFFSET('Hygiene Data'!$H$7,0,10*ROW('Hygiene Data'!H6))),'Data Summary'!EB12="Yes"),OFFSET('Hygiene Data'!$H$7,0,10*ROW('Hygiene Data'!H6)),NA())</f>
        <v>#N/A</v>
      </c>
      <c r="BN12" s="96" t="e">
        <f ca="true">+IF(AND(ISNUMBER(OFFSET('Hygiene Data'!$H$9,0,10*ROW('Hygiene Data'!H6))),'Data Summary'!EC12="Yes"),OFFSET('Hygiene Data'!$H$9,0,10*ROW('Hygiene Data'!H6)),NA())</f>
        <v>#N/A</v>
      </c>
      <c r="BO12" s="96" t="e">
        <f ca="true">+IF(AND(ISNUMBER(OFFSET('Hygiene Data'!$I$5,0,10*ROW('Hygiene Data'!I6))),'Data Summary'!ED12="Yes"),OFFSET('Hygiene Data'!$I$5,0,10*ROW('Hygiene Data'!I6)),NA())</f>
        <v>#N/A</v>
      </c>
      <c r="BP12" s="96" t="e">
        <f ca="true">+IF(AND(ISNUMBER(OFFSET('Hygiene Data'!$I$7,0,10*ROW('Hygiene Data'!I6))),'Data Summary'!EE12="Yes"),OFFSET('Hygiene Data'!$I$7,0,10*ROW('Hygiene Data'!I6)),NA())</f>
        <v>#N/A</v>
      </c>
      <c r="BQ12" s="96" t="e">
        <f ca="true">+IF(AND(ISNUMBER(OFFSET('Hygiene Data'!$I$9,0,10*ROW('Hygiene Data'!I6))),'Data Summary'!EF12="Yes"),OFFSET('Hygiene Data'!$I$9,0,10*ROW('Hygiene Data'!I6)),NA())</f>
        <v>#N/A</v>
      </c>
    </row>
    <row xmlns:x14ac="http://schemas.microsoft.com/office/spreadsheetml/2009/9/ac" r="13" x14ac:dyDescent="0.2">
      <c r="A13" s="323" t="e">
        <f ca="true">+RIGHT('Data Summary'!A13,LEN('Data Summary'!A13)-9)</f>
        <v>#VALUE!</v>
      </c>
      <c r="B13" s="37" t="str">
        <f ca="true">+IF(ISTEXT('Data Summary'!B13),'Data Summary'!B13,"")</f>
        <v/>
      </c>
      <c r="C13" s="322" t="e">
        <f ca="true">+VALUE('Data Summary'!C13)</f>
        <v>#VALUE!</v>
      </c>
      <c r="D13" s="94" t="e">
        <f ca="true">+IF(AND(ISNUMBER(OFFSET('Water Data'!$D$4,0,10*ROW('Water Data'!D7))),'Data Summary'!BS13="Yes"),100-OFFSET('Water Data'!$D$4,0,10*ROW('Water Data'!D7)),NA())</f>
        <v>#N/A</v>
      </c>
      <c r="E13" s="94" t="e">
        <f ca="true">+IF(AND(ISNUMBER(OFFSET('Water Data'!$D$6,0,10*ROW('Water Data'!D7))),'Data Summary'!BT13="Yes"),OFFSET('Water Data'!$D$6,0,10*ROW('Water Data'!D7)),NA())</f>
        <v>#N/A</v>
      </c>
      <c r="F13" s="94" t="e">
        <f ca="true">+IF(AND(ISNUMBER(OFFSET('Water Data'!$D$9,0,10*ROW('Water Data'!D7))),'Data Summary'!BU13="Yes"),OFFSET('Water Data'!$D$9,0,10*ROW('Water Data'!D7)),NA())</f>
        <v>#N/A</v>
      </c>
      <c r="G13" s="94" t="e">
        <f ca="true">+IF(AND(ISNUMBER(OFFSET('Water Data'!$E$4,0,10*ROW('Water Data'!E7))),'Data Summary'!BV13="Yes"),100-OFFSET('Water Data'!$E$4,0,10*ROW('Water Data'!E7)),NA())</f>
        <v>#N/A</v>
      </c>
      <c r="H13" s="94" t="e">
        <f ca="true">+IF(AND(ISNUMBER(OFFSET('Water Data'!$E$6,0,10*ROW('Water Data'!E7))),'Data Summary'!BW13="Yes"),OFFSET('Water Data'!$E$6,0,10*ROW('Water Data'!E7)),NA())</f>
        <v>#N/A</v>
      </c>
      <c r="I13" s="94" t="e">
        <f ca="true">+IF(AND(ISNUMBER(OFFSET('Water Data'!$E$9,0,10*ROW('Water Data'!E7))),'Data Summary'!BX13="Yes"),OFFSET('Water Data'!$E$9,0,10*ROW('Water Data'!E7)),NA())</f>
        <v>#N/A</v>
      </c>
      <c r="J13" s="94" t="e">
        <f ca="true">+IF(AND(ISNUMBER(OFFSET('Water Data'!$F$4,0,10*ROW('Water Data'!F7))),'Data Summary'!BY13="Yes"),100-OFFSET('Water Data'!$F$4,0,10*ROW('Water Data'!F7)),NA())</f>
        <v>#N/A</v>
      </c>
      <c r="K13" s="94" t="e">
        <f ca="true">+IF(AND(ISNUMBER(OFFSET('Water Data'!$F$6,0,10*ROW('Water Data'!F7))),'Data Summary'!BZ13="Yes"),OFFSET('Water Data'!$F$6,0,10*ROW('Water Data'!F7)),NA())</f>
        <v>#N/A</v>
      </c>
      <c r="L13" s="94" t="e">
        <f ca="true">+IF(AND(ISNUMBER(OFFSET('Water Data'!$F$9,0,10*ROW('Water Data'!F7))),'Data Summary'!CA13="Yes"),OFFSET('Water Data'!$F$9,0,10*ROW('Water Data'!F7)),NA())</f>
        <v>#N/A</v>
      </c>
      <c r="M13" s="94" t="e">
        <f ca="true">+IF(AND(ISNUMBER(OFFSET('Water Data'!$G$4,0,10*ROW('Water Data'!G7))),'Data Summary'!CB13="Yes"),100-OFFSET('Water Data'!$G$4,0,10*ROW('Water Data'!G7)),NA())</f>
        <v>#N/A</v>
      </c>
      <c r="N13" s="94" t="e">
        <f ca="true">+IF(AND(ISNUMBER(OFFSET('Water Data'!$G$6,0,10*ROW('Water Data'!G7))),'Data Summary'!CC13="Yes"),OFFSET('Water Data'!$G$6,0,10*ROW('Water Data'!G7)),NA())</f>
        <v>#N/A</v>
      </c>
      <c r="O13" s="94" t="e">
        <f ca="true">+IF(AND(ISNUMBER(OFFSET('Water Data'!$G$9,0,10*ROW('Water Data'!G7))),'Data Summary'!CD13="Yes"),OFFSET('Water Data'!$G$9,0,10*ROW('Water Data'!G7)),NA())</f>
        <v>#N/A</v>
      </c>
      <c r="P13" s="94" t="e">
        <f ca="true">+IF(AND(ISNUMBER(OFFSET('Water Data'!$H$4,0,10*ROW('Water Data'!H7))),'Data Summary'!CE13="Yes"),100-OFFSET('Water Data'!$H$4,0,10*ROW('Water Data'!H7)),NA())</f>
        <v>#N/A</v>
      </c>
      <c r="Q13" s="94" t="e">
        <f ca="true">+IF(AND(ISNUMBER(OFFSET('Water Data'!$H$6,0,10*ROW('Water Data'!H7))),'Data Summary'!CF13="Yes"),OFFSET('Water Data'!$H$6,0,10*ROW('Water Data'!H7)),NA())</f>
        <v>#N/A</v>
      </c>
      <c r="R13" s="94" t="e">
        <f ca="true">+IF(AND(ISNUMBER(OFFSET('Water Data'!$H$9,0,10*ROW('Water Data'!H7))),'Data Summary'!CG13="Yes"),OFFSET('Water Data'!$H$9,0,10*ROW('Water Data'!H7)),NA())</f>
        <v>#N/A</v>
      </c>
      <c r="S13" s="94" t="e">
        <f ca="true">+IF(AND(ISNUMBER(OFFSET('Water Data'!$I$4,0,10*ROW('Water Data'!I7))),'Data Summary'!CH13="Yes"),100-OFFSET('Water Data'!$I$4,0,10*ROW('Water Data'!I7)),NA())</f>
        <v>#N/A</v>
      </c>
      <c r="T13" s="94" t="e">
        <f ca="true">+IF(AND(ISNUMBER(OFFSET('Water Data'!$I$6,0,10*ROW('Water Data'!I7))),'Data Summary'!CI13="Yes"),OFFSET('Water Data'!$I$6,0,10*ROW('Water Data'!I7)),NA())</f>
        <v>#N/A</v>
      </c>
      <c r="U13" s="94" t="e">
        <f ca="true">+IF(AND(ISNUMBER(OFFSET('Water Data'!$I$9,0,10*ROW('Water Data'!I7))),'Data Summary'!CJ13="Yes"),OFFSET('Water Data'!$I$9,0,10*ROW('Water Data'!I7)),NA())</f>
        <v>#N/A</v>
      </c>
      <c r="V13" s="95" t="e">
        <f ca="true">+IF(AND(ISNUMBER(OFFSET('Sanitation Data'!$D$4,0,10*ROW('Sanitation Data'!D7))),'Data Summary'!CK13="Yes"),100-OFFSET('Sanitation Data'!$D$4,0,10*ROW('Sanitation Data'!D7)),NA())</f>
        <v>#N/A</v>
      </c>
      <c r="W13" s="95" t="e">
        <f ca="true">+IF(AND(ISNUMBER(OFFSET('Sanitation Data'!$D$6,0,10*ROW('Sanitation Data'!D7))),'Data Summary'!CL13="Yes"),OFFSET('Sanitation Data'!$D$6,0,10*ROW('Sanitation Data'!D7)),NA())</f>
        <v>#N/A</v>
      </c>
      <c r="X13" s="95" t="e">
        <f ca="true">+IF(AND(ISNUMBER(OFFSET('Sanitation Data'!$D$10,0,10*ROW('Sanitation Data'!D7))),'Data Summary'!CM13="Yes"),OFFSET('Sanitation Data'!$D$10,0,10*ROW('Sanitation Data'!D7)),NA())</f>
        <v>#N/A</v>
      </c>
      <c r="Y13" s="95" t="e">
        <f ca="true">+IF(AND(ISNUMBER(OFFSET('Sanitation Data'!$D$11,0,10*ROW('Sanitation Data'!D7))),'Data Summary'!CN13="Yes"),OFFSET('Sanitation Data'!$D$11,0,10*ROW('Sanitation Data'!D7)),NA())</f>
        <v>#N/A</v>
      </c>
      <c r="Z13" s="95" t="e">
        <f ca="true">+IF(AND(ISNUMBER(OFFSET('Sanitation Data'!$D$12,0,10*ROW('Sanitation Data'!D7))),'Data Summary'!CO13="Yes"),OFFSET('Sanitation Data'!$D$12,0,10*ROW('Sanitation Data'!D7)),NA())</f>
        <v>#N/A</v>
      </c>
      <c r="AA13" s="95" t="e">
        <f ca="true">+IF(AND(ISNUMBER(OFFSET('Sanitation Data'!$E$4,0,10*ROW('Sanitation Data'!E7))),'Data Summary'!CP13="Yes"),100-OFFSET('Sanitation Data'!$E$4,0,10*ROW('Sanitation Data'!E7)),NA())</f>
        <v>#N/A</v>
      </c>
      <c r="AB13" s="95" t="e">
        <f ca="true">+IF(AND(ISNUMBER(OFFSET('Sanitation Data'!$E$6,0,10*ROW('Sanitation Data'!E7))),'Data Summary'!CQ13="Yes"),OFFSET('Sanitation Data'!$E$6,0,10*ROW('Sanitation Data'!E7)),NA())</f>
        <v>#N/A</v>
      </c>
      <c r="AC13" s="95" t="e">
        <f ca="true">+IF(AND(ISNUMBER(OFFSET('Sanitation Data'!$E$10,0,10*ROW('Sanitation Data'!E7))),'Data Summary'!CR13="Yes"),OFFSET('Sanitation Data'!$E$10,0,10*ROW('Sanitation Data'!E7)),NA())</f>
        <v>#N/A</v>
      </c>
      <c r="AD13" s="95" t="e">
        <f ca="true">+IF(AND(ISNUMBER(OFFSET('Sanitation Data'!$E$11,0,10*ROW('Sanitation Data'!E7))),'Data Summary'!CS13="Yes"),OFFSET('Sanitation Data'!$E$11,0,10*ROW('Sanitation Data'!E7)),NA())</f>
        <v>#N/A</v>
      </c>
      <c r="AE13" s="95" t="e">
        <f ca="true">+IF(AND(ISNUMBER(OFFSET('Sanitation Data'!$E$12,0,10*ROW('Sanitation Data'!E7))),'Data Summary'!CT13="Yes"),OFFSET('Sanitation Data'!$E$12,0,10*ROW('Sanitation Data'!E7)),NA())</f>
        <v>#N/A</v>
      </c>
      <c r="AF13" s="95" t="e">
        <f ca="true">+IF(AND(ISNUMBER(OFFSET('Sanitation Data'!$F$4,0,10*ROW('Sanitation Data'!F7))),'Data Summary'!CU13="Yes"),100-OFFSET('Sanitation Data'!$F$4,0,10*ROW('Sanitation Data'!F7)),NA())</f>
        <v>#N/A</v>
      </c>
      <c r="AG13" s="95" t="e">
        <f ca="true">+IF(AND(ISNUMBER(OFFSET('Sanitation Data'!$F$6,0,10*ROW('Sanitation Data'!F7))),'Data Summary'!CV13="Yes"),OFFSET('Sanitation Data'!$F$6,0,10*ROW('Sanitation Data'!F7)),NA())</f>
        <v>#N/A</v>
      </c>
      <c r="AH13" s="95" t="e">
        <f ca="true">+IF(AND(ISNUMBER(OFFSET('Sanitation Data'!$F$10,0,10*ROW('Sanitation Data'!F7))),'Data Summary'!CW13="Yes"),OFFSET('Sanitation Data'!$F$10,0,10*ROW('Sanitation Data'!F7)),NA())</f>
        <v>#N/A</v>
      </c>
      <c r="AI13" s="95" t="e">
        <f ca="true">+IF(AND(ISNUMBER(OFFSET('Sanitation Data'!$F$11,0,10*ROW('Sanitation Data'!F7))),'Data Summary'!CX13="Yes"),OFFSET('Sanitation Data'!$F$11,0,10*ROW('Sanitation Data'!F7)),NA())</f>
        <v>#N/A</v>
      </c>
      <c r="AJ13" s="95" t="e">
        <f ca="true">+IF(AND(ISNUMBER(OFFSET('Sanitation Data'!$F$12,0,10*ROW('Sanitation Data'!F7))),'Data Summary'!CY13="Yes"),OFFSET('Sanitation Data'!$F$12,0,10*ROW('Sanitation Data'!F7)),NA())</f>
        <v>#N/A</v>
      </c>
      <c r="AK13" s="95" t="e">
        <f ca="true">+IF(AND(ISNUMBER(OFFSET('Sanitation Data'!$G$4,0,10*ROW('Sanitation Data'!G7))),'Data Summary'!CZ13="Yes"),100-OFFSET('Sanitation Data'!$G$4,0,10*ROW('Sanitation Data'!G7)),NA())</f>
        <v>#N/A</v>
      </c>
      <c r="AL13" s="95" t="e">
        <f ca="true">+IF(AND(ISNUMBER(OFFSET('Sanitation Data'!$G$6,0,10*ROW('Sanitation Data'!G7))),'Data Summary'!DA13="Yes"),OFFSET('Sanitation Data'!$G$6,0,10*ROW('Sanitation Data'!G7)),NA())</f>
        <v>#N/A</v>
      </c>
      <c r="AM13" s="95" t="e">
        <f ca="true">+IF(AND(ISNUMBER(OFFSET('Sanitation Data'!$G$10,0,10*ROW('Sanitation Data'!G7))),'Data Summary'!DB13="Yes"),OFFSET('Sanitation Data'!$G$10,0,10*ROW('Sanitation Data'!G7)),NA())</f>
        <v>#N/A</v>
      </c>
      <c r="AN13" s="95" t="e">
        <f ca="true">+IF(AND(ISNUMBER(OFFSET('Sanitation Data'!$G$11,0,10*ROW('Sanitation Data'!G7))),'Data Summary'!DC13="Yes"),OFFSET('Sanitation Data'!$G$11,0,10*ROW('Sanitation Data'!G7)),NA())</f>
        <v>#N/A</v>
      </c>
      <c r="AO13" s="95" t="e">
        <f ca="true">+IF(AND(ISNUMBER(OFFSET('Sanitation Data'!$G$12,0,10*ROW('Sanitation Data'!G7))),'Data Summary'!DD13="Yes"),OFFSET('Sanitation Data'!$G$12,0,10*ROW('Sanitation Data'!G7)),NA())</f>
        <v>#N/A</v>
      </c>
      <c r="AP13" s="95" t="e">
        <f ca="true">+IF(AND(ISNUMBER(OFFSET('Sanitation Data'!$H$4,0,10*ROW('Sanitation Data'!H7))),'Data Summary'!DE13="Yes"),100-OFFSET('Sanitation Data'!$H$4,0,10*ROW('Sanitation Data'!H7)),NA())</f>
        <v>#N/A</v>
      </c>
      <c r="AQ13" s="95" t="e">
        <f ca="true">+IF(AND(ISNUMBER(OFFSET('Sanitation Data'!$H$6,0,10*ROW('Sanitation Data'!H7))),'Data Summary'!DF13="Yes"),OFFSET('Sanitation Data'!$H$6,0,10*ROW('Sanitation Data'!H7)),NA())</f>
        <v>#N/A</v>
      </c>
      <c r="AR13" s="95" t="e">
        <f ca="true">+IF(AND(ISNUMBER(OFFSET('Sanitation Data'!$H$10,0,10*ROW('Sanitation Data'!H7))),'Data Summary'!DG13="Yes"),OFFSET('Sanitation Data'!$H$10,0,10*ROW('Sanitation Data'!H7)),NA())</f>
        <v>#N/A</v>
      </c>
      <c r="AS13" s="95" t="e">
        <f ca="true">+IF(AND(ISNUMBER(OFFSET('Sanitation Data'!$H$11,0,10*ROW('Sanitation Data'!H7))),'Data Summary'!DH13="Yes"),OFFSET('Sanitation Data'!$H$11,0,10*ROW('Sanitation Data'!H7)),NA())</f>
        <v>#N/A</v>
      </c>
      <c r="AT13" s="95" t="e">
        <f ca="true">+IF(AND(ISNUMBER(OFFSET('Sanitation Data'!$H$12,0,10*ROW('Sanitation Data'!H7))),'Data Summary'!DI13="Yes"),OFFSET('Sanitation Data'!$H$12,0,10*ROW('Sanitation Data'!H7)),NA())</f>
        <v>#N/A</v>
      </c>
      <c r="AU13" s="95" t="e">
        <f ca="true">+IF(AND(ISNUMBER(OFFSET('Sanitation Data'!$I$4,0,10*ROW('Sanitation Data'!I7))),'Data Summary'!DJ13="Yes"),100-OFFSET('Sanitation Data'!$I$4,0,10*ROW('Sanitation Data'!I7)),NA())</f>
        <v>#N/A</v>
      </c>
      <c r="AV13" s="95" t="e">
        <f ca="true">+IF(AND(ISNUMBER(OFFSET('Sanitation Data'!$I$6,0,10*ROW('Sanitation Data'!I7))),'Data Summary'!DK13="Yes"),OFFSET('Sanitation Data'!$I$6,0,10*ROW('Sanitation Data'!I7)),NA())</f>
        <v>#N/A</v>
      </c>
      <c r="AW13" s="95" t="e">
        <f ca="true">+IF(AND(ISNUMBER(OFFSET('Sanitation Data'!$I$10,0,10*ROW('Sanitation Data'!I7))),'Data Summary'!DL13="Yes"),OFFSET('Sanitation Data'!$I$10,0,10*ROW('Sanitation Data'!I7)),NA())</f>
        <v>#N/A</v>
      </c>
      <c r="AX13" s="95" t="e">
        <f ca="true">+IF(AND(ISNUMBER(OFFSET('Sanitation Data'!$I$11,0,10*ROW('Sanitation Data'!I7))),'Data Summary'!DM13="Yes"),OFFSET('Sanitation Data'!$I$11,0,10*ROW('Sanitation Data'!I7)),NA())</f>
        <v>#N/A</v>
      </c>
      <c r="AY13" s="95" t="e">
        <f ca="true">+IF(AND(ISNUMBER(OFFSET('Sanitation Data'!$I$12,0,10*ROW('Sanitation Data'!I7))),'Data Summary'!DN13="Yes"),OFFSET('Sanitation Data'!$I$12,0,10*ROW('Sanitation Data'!I7)),NA())</f>
        <v>#N/A</v>
      </c>
      <c r="AZ13" s="96" t="e">
        <f ca="true">+IF(AND(ISNUMBER(OFFSET('Hygiene Data'!$D$5,0,10*ROW('Hygiene Data'!D7))),'Data Summary'!DO13="Yes"),OFFSET('Hygiene Data'!$D$5,0,10*ROW('Hygiene Data'!D7)),NA())</f>
        <v>#N/A</v>
      </c>
      <c r="BA13" s="96" t="e">
        <f ca="true">+IF(AND(ISNUMBER(OFFSET('Hygiene Data'!$D$7,0,10*ROW('Hygiene Data'!D7))),'Data Summary'!DP13="Yes"),OFFSET('Hygiene Data'!$D$7,0,10*ROW('Hygiene Data'!D7)),NA())</f>
        <v>#N/A</v>
      </c>
      <c r="BB13" s="96" t="e">
        <f ca="true">+IF(AND(ISNUMBER(OFFSET('Hygiene Data'!$D$9,0,10*ROW('Hygiene Data'!D7))),'Data Summary'!DQ13="Yes"),OFFSET('Hygiene Data'!$D$9,0,10*ROW('Hygiene Data'!D7)),NA())</f>
        <v>#N/A</v>
      </c>
      <c r="BC13" s="96" t="e">
        <f ca="true">+IF(AND(ISNUMBER(OFFSET('Hygiene Data'!$E$5,0,10*ROW('Hygiene Data'!E7))),'Data Summary'!DR13="Yes"),OFFSET('Hygiene Data'!$E$5,0,10*ROW('Hygiene Data'!E7)),NA())</f>
        <v>#N/A</v>
      </c>
      <c r="BD13" s="96" t="e">
        <f ca="true">+IF(AND(ISNUMBER(OFFSET('Hygiene Data'!$E$7,0,10*ROW('Hygiene Data'!E7))),'Data Summary'!DS13="Yes"),OFFSET('Hygiene Data'!$E$7,0,10*ROW('Hygiene Data'!E7)),NA())</f>
        <v>#N/A</v>
      </c>
      <c r="BE13" s="96" t="e">
        <f ca="true">+IF(AND(ISNUMBER(OFFSET('Hygiene Data'!$E$9,0,10*ROW('Hygiene Data'!E7))),'Data Summary'!DT13="Yes"),OFFSET('Hygiene Data'!$E$9,0,10*ROW('Hygiene Data'!E7)),NA())</f>
        <v>#N/A</v>
      </c>
      <c r="BF13" s="96" t="e">
        <f ca="true">+IF(AND(ISNUMBER(OFFSET('Hygiene Data'!$F$5,0,10*ROW('Hygiene Data'!F7))),'Data Summary'!DU13="Yes"),OFFSET('Hygiene Data'!$F$5,0,10*ROW('Hygiene Data'!F7)),NA())</f>
        <v>#N/A</v>
      </c>
      <c r="BG13" s="96" t="e">
        <f ca="true">+IF(AND(ISNUMBER(OFFSET('Hygiene Data'!$F$7,0,10*ROW('Hygiene Data'!F7))),'Data Summary'!DV13="Yes"),OFFSET('Hygiene Data'!$F$7,0,10*ROW('Hygiene Data'!F7)),NA())</f>
        <v>#N/A</v>
      </c>
      <c r="BH13" s="96" t="e">
        <f ca="true">+IF(AND(ISNUMBER(OFFSET('Hygiene Data'!$F$9,0,10*ROW('Hygiene Data'!F7))),'Data Summary'!DW13="Yes"),OFFSET('Hygiene Data'!$F$9,0,10*ROW('Hygiene Data'!F7)),NA())</f>
        <v>#N/A</v>
      </c>
      <c r="BI13" s="96" t="e">
        <f ca="true">+IF(AND(ISNUMBER(OFFSET('Hygiene Data'!$G$5,0,10*ROW('Hygiene Data'!G7))),'Data Summary'!DX13="Yes"),OFFSET('Hygiene Data'!$G$5,0,10*ROW('Hygiene Data'!G7)),NA())</f>
        <v>#N/A</v>
      </c>
      <c r="BJ13" s="96" t="e">
        <f ca="true">+IF(AND(ISNUMBER(OFFSET('Hygiene Data'!$G$7,0,10*ROW('Hygiene Data'!G7))),'Data Summary'!DY13="Yes"),OFFSET('Hygiene Data'!$G$7,0,10*ROW('Hygiene Data'!G7)),NA())</f>
        <v>#N/A</v>
      </c>
      <c r="BK13" s="96" t="e">
        <f ca="true">+IF(AND(ISNUMBER(OFFSET('Hygiene Data'!$G$9,0,10*ROW('Hygiene Data'!G7))),'Data Summary'!DZ13="Yes"),OFFSET('Hygiene Data'!$G$9,0,10*ROW('Hygiene Data'!G7)),NA())</f>
        <v>#N/A</v>
      </c>
      <c r="BL13" s="96" t="e">
        <f ca="true">+IF(AND(ISNUMBER(OFFSET('Hygiene Data'!$H$5,0,10*ROW('Hygiene Data'!H7))),'Data Summary'!EA13="Yes"),OFFSET('Hygiene Data'!$H$5,0,10*ROW('Hygiene Data'!H7)),NA())</f>
        <v>#N/A</v>
      </c>
      <c r="BM13" s="96" t="e">
        <f ca="true">+IF(AND(ISNUMBER(OFFSET('Hygiene Data'!$H$7,0,10*ROW('Hygiene Data'!H7))),'Data Summary'!EB13="Yes"),OFFSET('Hygiene Data'!$H$7,0,10*ROW('Hygiene Data'!H7)),NA())</f>
        <v>#N/A</v>
      </c>
      <c r="BN13" s="96" t="e">
        <f ca="true">+IF(AND(ISNUMBER(OFFSET('Hygiene Data'!$H$9,0,10*ROW('Hygiene Data'!H7))),'Data Summary'!EC13="Yes"),OFFSET('Hygiene Data'!$H$9,0,10*ROW('Hygiene Data'!H7)),NA())</f>
        <v>#N/A</v>
      </c>
      <c r="BO13" s="96" t="e">
        <f ca="true">+IF(AND(ISNUMBER(OFFSET('Hygiene Data'!$I$5,0,10*ROW('Hygiene Data'!I7))),'Data Summary'!ED13="Yes"),OFFSET('Hygiene Data'!$I$5,0,10*ROW('Hygiene Data'!I7)),NA())</f>
        <v>#N/A</v>
      </c>
      <c r="BP13" s="96" t="e">
        <f ca="true">+IF(AND(ISNUMBER(OFFSET('Hygiene Data'!$I$7,0,10*ROW('Hygiene Data'!I7))),'Data Summary'!EE13="Yes"),OFFSET('Hygiene Data'!$I$7,0,10*ROW('Hygiene Data'!I7)),NA())</f>
        <v>#N/A</v>
      </c>
      <c r="BQ13" s="96" t="e">
        <f ca="true">+IF(AND(ISNUMBER(OFFSET('Hygiene Data'!$I$9,0,10*ROW('Hygiene Data'!I7))),'Data Summary'!EF13="Yes"),OFFSET('Hygiene Data'!$I$9,0,10*ROW('Hygiene Data'!I7)),NA())</f>
        <v>#N/A</v>
      </c>
    </row>
    <row xmlns:x14ac="http://schemas.microsoft.com/office/spreadsheetml/2009/9/ac" r="14" x14ac:dyDescent="0.2">
      <c r="A14" s="323" t="e">
        <f ca="true">+RIGHT('Data Summary'!A14,LEN('Data Summary'!A14)-9)</f>
        <v>#VALUE!</v>
      </c>
      <c r="B14" s="37" t="str">
        <f ca="true">+IF(ISTEXT('Data Summary'!B14),'Data Summary'!B14,"")</f>
        <v/>
      </c>
      <c r="C14" s="322" t="e">
        <f ca="true">+VALUE('Data Summary'!C14)</f>
        <v>#VALUE!</v>
      </c>
      <c r="D14" s="94" t="e">
        <f ca="true">+IF(AND(ISNUMBER(OFFSET('Water Data'!$D$4,0,10*ROW('Water Data'!D8))),'Data Summary'!BS14="Yes"),100-OFFSET('Water Data'!$D$4,0,10*ROW('Water Data'!D8)),NA())</f>
        <v>#N/A</v>
      </c>
      <c r="E14" s="94" t="e">
        <f ca="true">+IF(AND(ISNUMBER(OFFSET('Water Data'!$D$6,0,10*ROW('Water Data'!D8))),'Data Summary'!BT14="Yes"),OFFSET('Water Data'!$D$6,0,10*ROW('Water Data'!D8)),NA())</f>
        <v>#N/A</v>
      </c>
      <c r="F14" s="94" t="e">
        <f ca="true">+IF(AND(ISNUMBER(OFFSET('Water Data'!$D$9,0,10*ROW('Water Data'!D8))),'Data Summary'!BU14="Yes"),OFFSET('Water Data'!$D$9,0,10*ROW('Water Data'!D8)),NA())</f>
        <v>#N/A</v>
      </c>
      <c r="G14" s="94" t="e">
        <f ca="true">+IF(AND(ISNUMBER(OFFSET('Water Data'!$E$4,0,10*ROW('Water Data'!E8))),'Data Summary'!BV14="Yes"),100-OFFSET('Water Data'!$E$4,0,10*ROW('Water Data'!E8)),NA())</f>
        <v>#N/A</v>
      </c>
      <c r="H14" s="94" t="e">
        <f ca="true">+IF(AND(ISNUMBER(OFFSET('Water Data'!$E$6,0,10*ROW('Water Data'!E8))),'Data Summary'!BW14="Yes"),OFFSET('Water Data'!$E$6,0,10*ROW('Water Data'!E8)),NA())</f>
        <v>#N/A</v>
      </c>
      <c r="I14" s="94" t="e">
        <f ca="true">+IF(AND(ISNUMBER(OFFSET('Water Data'!$E$9,0,10*ROW('Water Data'!E8))),'Data Summary'!BX14="Yes"),OFFSET('Water Data'!$E$9,0,10*ROW('Water Data'!E8)),NA())</f>
        <v>#N/A</v>
      </c>
      <c r="J14" s="94" t="e">
        <f ca="true">+IF(AND(ISNUMBER(OFFSET('Water Data'!$F$4,0,10*ROW('Water Data'!F8))),'Data Summary'!BY14="Yes"),100-OFFSET('Water Data'!$F$4,0,10*ROW('Water Data'!F8)),NA())</f>
        <v>#N/A</v>
      </c>
      <c r="K14" s="94" t="e">
        <f ca="true">+IF(AND(ISNUMBER(OFFSET('Water Data'!$F$6,0,10*ROW('Water Data'!F8))),'Data Summary'!BZ14="Yes"),OFFSET('Water Data'!$F$6,0,10*ROW('Water Data'!F8)),NA())</f>
        <v>#N/A</v>
      </c>
      <c r="L14" s="94" t="e">
        <f ca="true">+IF(AND(ISNUMBER(OFFSET('Water Data'!$F$9,0,10*ROW('Water Data'!F8))),'Data Summary'!CA14="Yes"),OFFSET('Water Data'!$F$9,0,10*ROW('Water Data'!F8)),NA())</f>
        <v>#N/A</v>
      </c>
      <c r="M14" s="94" t="e">
        <f ca="true">+IF(AND(ISNUMBER(OFFSET('Water Data'!$G$4,0,10*ROW('Water Data'!G8))),'Data Summary'!CB14="Yes"),100-OFFSET('Water Data'!$G$4,0,10*ROW('Water Data'!G8)),NA())</f>
        <v>#N/A</v>
      </c>
      <c r="N14" s="94" t="e">
        <f ca="true">+IF(AND(ISNUMBER(OFFSET('Water Data'!$G$6,0,10*ROW('Water Data'!G8))),'Data Summary'!CC14="Yes"),OFFSET('Water Data'!$G$6,0,10*ROW('Water Data'!G8)),NA())</f>
        <v>#N/A</v>
      </c>
      <c r="O14" s="94" t="e">
        <f ca="true">+IF(AND(ISNUMBER(OFFSET('Water Data'!$G$9,0,10*ROW('Water Data'!G8))),'Data Summary'!CD14="Yes"),OFFSET('Water Data'!$G$9,0,10*ROW('Water Data'!G8)),NA())</f>
        <v>#N/A</v>
      </c>
      <c r="P14" s="94" t="e">
        <f ca="true">+IF(AND(ISNUMBER(OFFSET('Water Data'!$H$4,0,10*ROW('Water Data'!H8))),'Data Summary'!CE14="Yes"),100-OFFSET('Water Data'!$H$4,0,10*ROW('Water Data'!H8)),NA())</f>
        <v>#N/A</v>
      </c>
      <c r="Q14" s="94" t="e">
        <f ca="true">+IF(AND(ISNUMBER(OFFSET('Water Data'!$H$6,0,10*ROW('Water Data'!H8))),'Data Summary'!CF14="Yes"),OFFSET('Water Data'!$H$6,0,10*ROW('Water Data'!H8)),NA())</f>
        <v>#N/A</v>
      </c>
      <c r="R14" s="94" t="e">
        <f ca="true">+IF(AND(ISNUMBER(OFFSET('Water Data'!$H$9,0,10*ROW('Water Data'!H8))),'Data Summary'!CG14="Yes"),OFFSET('Water Data'!$H$9,0,10*ROW('Water Data'!H8)),NA())</f>
        <v>#N/A</v>
      </c>
      <c r="S14" s="94" t="e">
        <f ca="true">+IF(AND(ISNUMBER(OFFSET('Water Data'!$I$4,0,10*ROW('Water Data'!I8))),'Data Summary'!CH14="Yes"),100-OFFSET('Water Data'!$I$4,0,10*ROW('Water Data'!I8)),NA())</f>
        <v>#N/A</v>
      </c>
      <c r="T14" s="94" t="e">
        <f ca="true">+IF(AND(ISNUMBER(OFFSET('Water Data'!$I$6,0,10*ROW('Water Data'!I8))),'Data Summary'!CI14="Yes"),OFFSET('Water Data'!$I$6,0,10*ROW('Water Data'!I8)),NA())</f>
        <v>#N/A</v>
      </c>
      <c r="U14" s="94" t="e">
        <f ca="true">+IF(AND(ISNUMBER(OFFSET('Water Data'!$I$9,0,10*ROW('Water Data'!I8))),'Data Summary'!CJ14="Yes"),OFFSET('Water Data'!$I$9,0,10*ROW('Water Data'!I8)),NA())</f>
        <v>#N/A</v>
      </c>
      <c r="V14" s="95" t="e">
        <f ca="true">+IF(AND(ISNUMBER(OFFSET('Sanitation Data'!$D$4,0,10*ROW('Sanitation Data'!D8))),'Data Summary'!CK14="Yes"),100-OFFSET('Sanitation Data'!$D$4,0,10*ROW('Sanitation Data'!D8)),NA())</f>
        <v>#N/A</v>
      </c>
      <c r="W14" s="95" t="e">
        <f ca="true">+IF(AND(ISNUMBER(OFFSET('Sanitation Data'!$D$6,0,10*ROW('Sanitation Data'!D8))),'Data Summary'!CL14="Yes"),OFFSET('Sanitation Data'!$D$6,0,10*ROW('Sanitation Data'!D8)),NA())</f>
        <v>#N/A</v>
      </c>
      <c r="X14" s="95" t="e">
        <f ca="true">+IF(AND(ISNUMBER(OFFSET('Sanitation Data'!$D$10,0,10*ROW('Sanitation Data'!D8))),'Data Summary'!CM14="Yes"),OFFSET('Sanitation Data'!$D$10,0,10*ROW('Sanitation Data'!D8)),NA())</f>
        <v>#N/A</v>
      </c>
      <c r="Y14" s="95" t="e">
        <f ca="true">+IF(AND(ISNUMBER(OFFSET('Sanitation Data'!$D$11,0,10*ROW('Sanitation Data'!D8))),'Data Summary'!CN14="Yes"),OFFSET('Sanitation Data'!$D$11,0,10*ROW('Sanitation Data'!D8)),NA())</f>
        <v>#N/A</v>
      </c>
      <c r="Z14" s="95" t="e">
        <f ca="true">+IF(AND(ISNUMBER(OFFSET('Sanitation Data'!$D$12,0,10*ROW('Sanitation Data'!D8))),'Data Summary'!CO14="Yes"),OFFSET('Sanitation Data'!$D$12,0,10*ROW('Sanitation Data'!D8)),NA())</f>
        <v>#N/A</v>
      </c>
      <c r="AA14" s="95" t="e">
        <f ca="true">+IF(AND(ISNUMBER(OFFSET('Sanitation Data'!$E$4,0,10*ROW('Sanitation Data'!E8))),'Data Summary'!CP14="Yes"),100-OFFSET('Sanitation Data'!$E$4,0,10*ROW('Sanitation Data'!E8)),NA())</f>
        <v>#N/A</v>
      </c>
      <c r="AB14" s="95" t="e">
        <f ca="true">+IF(AND(ISNUMBER(OFFSET('Sanitation Data'!$E$6,0,10*ROW('Sanitation Data'!E8))),'Data Summary'!CQ14="Yes"),OFFSET('Sanitation Data'!$E$6,0,10*ROW('Sanitation Data'!E8)),NA())</f>
        <v>#N/A</v>
      </c>
      <c r="AC14" s="95" t="e">
        <f ca="true">+IF(AND(ISNUMBER(OFFSET('Sanitation Data'!$E$10,0,10*ROW('Sanitation Data'!E8))),'Data Summary'!CR14="Yes"),OFFSET('Sanitation Data'!$E$10,0,10*ROW('Sanitation Data'!E8)),NA())</f>
        <v>#N/A</v>
      </c>
      <c r="AD14" s="95" t="e">
        <f ca="true">+IF(AND(ISNUMBER(OFFSET('Sanitation Data'!$E$11,0,10*ROW('Sanitation Data'!E8))),'Data Summary'!CS14="Yes"),OFFSET('Sanitation Data'!$E$11,0,10*ROW('Sanitation Data'!E8)),NA())</f>
        <v>#N/A</v>
      </c>
      <c r="AE14" s="95" t="e">
        <f ca="true">+IF(AND(ISNUMBER(OFFSET('Sanitation Data'!$E$12,0,10*ROW('Sanitation Data'!E8))),'Data Summary'!CT14="Yes"),OFFSET('Sanitation Data'!$E$12,0,10*ROW('Sanitation Data'!E8)),NA())</f>
        <v>#N/A</v>
      </c>
      <c r="AF14" s="95" t="e">
        <f ca="true">+IF(AND(ISNUMBER(OFFSET('Sanitation Data'!$F$4,0,10*ROW('Sanitation Data'!F8))),'Data Summary'!CU14="Yes"),100-OFFSET('Sanitation Data'!$F$4,0,10*ROW('Sanitation Data'!F8)),NA())</f>
        <v>#N/A</v>
      </c>
      <c r="AG14" s="95" t="e">
        <f ca="true">+IF(AND(ISNUMBER(OFFSET('Sanitation Data'!$F$6,0,10*ROW('Sanitation Data'!F8))),'Data Summary'!CV14="Yes"),OFFSET('Sanitation Data'!$F$6,0,10*ROW('Sanitation Data'!F8)),NA())</f>
        <v>#N/A</v>
      </c>
      <c r="AH14" s="95" t="e">
        <f ca="true">+IF(AND(ISNUMBER(OFFSET('Sanitation Data'!$F$10,0,10*ROW('Sanitation Data'!F8))),'Data Summary'!CW14="Yes"),OFFSET('Sanitation Data'!$F$10,0,10*ROW('Sanitation Data'!F8)),NA())</f>
        <v>#N/A</v>
      </c>
      <c r="AI14" s="95" t="e">
        <f ca="true">+IF(AND(ISNUMBER(OFFSET('Sanitation Data'!$F$11,0,10*ROW('Sanitation Data'!F8))),'Data Summary'!CX14="Yes"),OFFSET('Sanitation Data'!$F$11,0,10*ROW('Sanitation Data'!F8)),NA())</f>
        <v>#N/A</v>
      </c>
      <c r="AJ14" s="95" t="e">
        <f ca="true">+IF(AND(ISNUMBER(OFFSET('Sanitation Data'!$F$12,0,10*ROW('Sanitation Data'!F8))),'Data Summary'!CY14="Yes"),OFFSET('Sanitation Data'!$F$12,0,10*ROW('Sanitation Data'!F8)),NA())</f>
        <v>#N/A</v>
      </c>
      <c r="AK14" s="95" t="e">
        <f ca="true">+IF(AND(ISNUMBER(OFFSET('Sanitation Data'!$G$4,0,10*ROW('Sanitation Data'!G8))),'Data Summary'!CZ14="Yes"),100-OFFSET('Sanitation Data'!$G$4,0,10*ROW('Sanitation Data'!G8)),NA())</f>
        <v>#N/A</v>
      </c>
      <c r="AL14" s="95" t="e">
        <f ca="true">+IF(AND(ISNUMBER(OFFSET('Sanitation Data'!$G$6,0,10*ROW('Sanitation Data'!G8))),'Data Summary'!DA14="Yes"),OFFSET('Sanitation Data'!$G$6,0,10*ROW('Sanitation Data'!G8)),NA())</f>
        <v>#N/A</v>
      </c>
      <c r="AM14" s="95" t="e">
        <f ca="true">+IF(AND(ISNUMBER(OFFSET('Sanitation Data'!$G$10,0,10*ROW('Sanitation Data'!G8))),'Data Summary'!DB14="Yes"),OFFSET('Sanitation Data'!$G$10,0,10*ROW('Sanitation Data'!G8)),NA())</f>
        <v>#N/A</v>
      </c>
      <c r="AN14" s="95" t="e">
        <f ca="true">+IF(AND(ISNUMBER(OFFSET('Sanitation Data'!$G$11,0,10*ROW('Sanitation Data'!G8))),'Data Summary'!DC14="Yes"),OFFSET('Sanitation Data'!$G$11,0,10*ROW('Sanitation Data'!G8)),NA())</f>
        <v>#N/A</v>
      </c>
      <c r="AO14" s="95" t="e">
        <f ca="true">+IF(AND(ISNUMBER(OFFSET('Sanitation Data'!$G$12,0,10*ROW('Sanitation Data'!G8))),'Data Summary'!DD14="Yes"),OFFSET('Sanitation Data'!$G$12,0,10*ROW('Sanitation Data'!G8)),NA())</f>
        <v>#N/A</v>
      </c>
      <c r="AP14" s="95" t="e">
        <f ca="true">+IF(AND(ISNUMBER(OFFSET('Sanitation Data'!$H$4,0,10*ROW('Sanitation Data'!H8))),'Data Summary'!DE14="Yes"),100-OFFSET('Sanitation Data'!$H$4,0,10*ROW('Sanitation Data'!H8)),NA())</f>
        <v>#N/A</v>
      </c>
      <c r="AQ14" s="95" t="e">
        <f ca="true">+IF(AND(ISNUMBER(OFFSET('Sanitation Data'!$H$6,0,10*ROW('Sanitation Data'!H8))),'Data Summary'!DF14="Yes"),OFFSET('Sanitation Data'!$H$6,0,10*ROW('Sanitation Data'!H8)),NA())</f>
        <v>#N/A</v>
      </c>
      <c r="AR14" s="95" t="e">
        <f ca="true">+IF(AND(ISNUMBER(OFFSET('Sanitation Data'!$H$10,0,10*ROW('Sanitation Data'!H8))),'Data Summary'!DG14="Yes"),OFFSET('Sanitation Data'!$H$10,0,10*ROW('Sanitation Data'!H8)),NA())</f>
        <v>#N/A</v>
      </c>
      <c r="AS14" s="95" t="e">
        <f ca="true">+IF(AND(ISNUMBER(OFFSET('Sanitation Data'!$H$11,0,10*ROW('Sanitation Data'!H8))),'Data Summary'!DH14="Yes"),OFFSET('Sanitation Data'!$H$11,0,10*ROW('Sanitation Data'!H8)),NA())</f>
        <v>#N/A</v>
      </c>
      <c r="AT14" s="95" t="e">
        <f ca="true">+IF(AND(ISNUMBER(OFFSET('Sanitation Data'!$H$12,0,10*ROW('Sanitation Data'!H8))),'Data Summary'!DI14="Yes"),OFFSET('Sanitation Data'!$H$12,0,10*ROW('Sanitation Data'!H8)),NA())</f>
        <v>#N/A</v>
      </c>
      <c r="AU14" s="95" t="e">
        <f ca="true">+IF(AND(ISNUMBER(OFFSET('Sanitation Data'!$I$4,0,10*ROW('Sanitation Data'!I8))),'Data Summary'!DJ14="Yes"),100-OFFSET('Sanitation Data'!$I$4,0,10*ROW('Sanitation Data'!I8)),NA())</f>
        <v>#N/A</v>
      </c>
      <c r="AV14" s="95" t="e">
        <f ca="true">+IF(AND(ISNUMBER(OFFSET('Sanitation Data'!$I$6,0,10*ROW('Sanitation Data'!I8))),'Data Summary'!DK14="Yes"),OFFSET('Sanitation Data'!$I$6,0,10*ROW('Sanitation Data'!I8)),NA())</f>
        <v>#N/A</v>
      </c>
      <c r="AW14" s="95" t="e">
        <f ca="true">+IF(AND(ISNUMBER(OFFSET('Sanitation Data'!$I$10,0,10*ROW('Sanitation Data'!I8))),'Data Summary'!DL14="Yes"),OFFSET('Sanitation Data'!$I$10,0,10*ROW('Sanitation Data'!I8)),NA())</f>
        <v>#N/A</v>
      </c>
      <c r="AX14" s="95" t="e">
        <f ca="true">+IF(AND(ISNUMBER(OFFSET('Sanitation Data'!$I$11,0,10*ROW('Sanitation Data'!I8))),'Data Summary'!DM14="Yes"),OFFSET('Sanitation Data'!$I$11,0,10*ROW('Sanitation Data'!I8)),NA())</f>
        <v>#N/A</v>
      </c>
      <c r="AY14" s="95" t="e">
        <f ca="true">+IF(AND(ISNUMBER(OFFSET('Sanitation Data'!$I$12,0,10*ROW('Sanitation Data'!I8))),'Data Summary'!DN14="Yes"),OFFSET('Sanitation Data'!$I$12,0,10*ROW('Sanitation Data'!I8)),NA())</f>
        <v>#N/A</v>
      </c>
      <c r="AZ14" s="96" t="e">
        <f ca="true">+IF(AND(ISNUMBER(OFFSET('Hygiene Data'!$D$5,0,10*ROW('Hygiene Data'!D8))),'Data Summary'!DO14="Yes"),OFFSET('Hygiene Data'!$D$5,0,10*ROW('Hygiene Data'!D8)),NA())</f>
        <v>#N/A</v>
      </c>
      <c r="BA14" s="96" t="e">
        <f ca="true">+IF(AND(ISNUMBER(OFFSET('Hygiene Data'!$D$7,0,10*ROW('Hygiene Data'!D8))),'Data Summary'!DP14="Yes"),OFFSET('Hygiene Data'!$D$7,0,10*ROW('Hygiene Data'!D8)),NA())</f>
        <v>#N/A</v>
      </c>
      <c r="BB14" s="96" t="e">
        <f ca="true">+IF(AND(ISNUMBER(OFFSET('Hygiene Data'!$D$9,0,10*ROW('Hygiene Data'!D8))),'Data Summary'!DQ14="Yes"),OFFSET('Hygiene Data'!$D$9,0,10*ROW('Hygiene Data'!D8)),NA())</f>
        <v>#N/A</v>
      </c>
      <c r="BC14" s="96" t="e">
        <f ca="true">+IF(AND(ISNUMBER(OFFSET('Hygiene Data'!$E$5,0,10*ROW('Hygiene Data'!E8))),'Data Summary'!DR14="Yes"),OFFSET('Hygiene Data'!$E$5,0,10*ROW('Hygiene Data'!E8)),NA())</f>
        <v>#N/A</v>
      </c>
      <c r="BD14" s="96" t="e">
        <f ca="true">+IF(AND(ISNUMBER(OFFSET('Hygiene Data'!$E$7,0,10*ROW('Hygiene Data'!E8))),'Data Summary'!DS14="Yes"),OFFSET('Hygiene Data'!$E$7,0,10*ROW('Hygiene Data'!E8)),NA())</f>
        <v>#N/A</v>
      </c>
      <c r="BE14" s="96" t="e">
        <f ca="true">+IF(AND(ISNUMBER(OFFSET('Hygiene Data'!$E$9,0,10*ROW('Hygiene Data'!E8))),'Data Summary'!DT14="Yes"),OFFSET('Hygiene Data'!$E$9,0,10*ROW('Hygiene Data'!E8)),NA())</f>
        <v>#N/A</v>
      </c>
      <c r="BF14" s="96" t="e">
        <f ca="true">+IF(AND(ISNUMBER(OFFSET('Hygiene Data'!$F$5,0,10*ROW('Hygiene Data'!F8))),'Data Summary'!DU14="Yes"),OFFSET('Hygiene Data'!$F$5,0,10*ROW('Hygiene Data'!F8)),NA())</f>
        <v>#N/A</v>
      </c>
      <c r="BG14" s="96" t="e">
        <f ca="true">+IF(AND(ISNUMBER(OFFSET('Hygiene Data'!$F$7,0,10*ROW('Hygiene Data'!F8))),'Data Summary'!DV14="Yes"),OFFSET('Hygiene Data'!$F$7,0,10*ROW('Hygiene Data'!F8)),NA())</f>
        <v>#N/A</v>
      </c>
      <c r="BH14" s="96" t="e">
        <f ca="true">+IF(AND(ISNUMBER(OFFSET('Hygiene Data'!$F$9,0,10*ROW('Hygiene Data'!F8))),'Data Summary'!DW14="Yes"),OFFSET('Hygiene Data'!$F$9,0,10*ROW('Hygiene Data'!F8)),NA())</f>
        <v>#N/A</v>
      </c>
      <c r="BI14" s="96" t="e">
        <f ca="true">+IF(AND(ISNUMBER(OFFSET('Hygiene Data'!$G$5,0,10*ROW('Hygiene Data'!G8))),'Data Summary'!DX14="Yes"),OFFSET('Hygiene Data'!$G$5,0,10*ROW('Hygiene Data'!G8)),NA())</f>
        <v>#N/A</v>
      </c>
      <c r="BJ14" s="96" t="e">
        <f ca="true">+IF(AND(ISNUMBER(OFFSET('Hygiene Data'!$G$7,0,10*ROW('Hygiene Data'!G8))),'Data Summary'!DY14="Yes"),OFFSET('Hygiene Data'!$G$7,0,10*ROW('Hygiene Data'!G8)),NA())</f>
        <v>#N/A</v>
      </c>
      <c r="BK14" s="96" t="e">
        <f ca="true">+IF(AND(ISNUMBER(OFFSET('Hygiene Data'!$G$9,0,10*ROW('Hygiene Data'!G8))),'Data Summary'!DZ14="Yes"),OFFSET('Hygiene Data'!$G$9,0,10*ROW('Hygiene Data'!G8)),NA())</f>
        <v>#N/A</v>
      </c>
      <c r="BL14" s="96" t="e">
        <f ca="true">+IF(AND(ISNUMBER(OFFSET('Hygiene Data'!$H$5,0,10*ROW('Hygiene Data'!H8))),'Data Summary'!EA14="Yes"),OFFSET('Hygiene Data'!$H$5,0,10*ROW('Hygiene Data'!H8)),NA())</f>
        <v>#N/A</v>
      </c>
      <c r="BM14" s="96" t="e">
        <f ca="true">+IF(AND(ISNUMBER(OFFSET('Hygiene Data'!$H$7,0,10*ROW('Hygiene Data'!H8))),'Data Summary'!EB14="Yes"),OFFSET('Hygiene Data'!$H$7,0,10*ROW('Hygiene Data'!H8)),NA())</f>
        <v>#N/A</v>
      </c>
      <c r="BN14" s="96" t="e">
        <f ca="true">+IF(AND(ISNUMBER(OFFSET('Hygiene Data'!$H$9,0,10*ROW('Hygiene Data'!H8))),'Data Summary'!EC14="Yes"),OFFSET('Hygiene Data'!$H$9,0,10*ROW('Hygiene Data'!H8)),NA())</f>
        <v>#N/A</v>
      </c>
      <c r="BO14" s="96" t="e">
        <f ca="true">+IF(AND(ISNUMBER(OFFSET('Hygiene Data'!$I$5,0,10*ROW('Hygiene Data'!I8))),'Data Summary'!ED14="Yes"),OFFSET('Hygiene Data'!$I$5,0,10*ROW('Hygiene Data'!I8)),NA())</f>
        <v>#N/A</v>
      </c>
      <c r="BP14" s="96" t="e">
        <f ca="true">+IF(AND(ISNUMBER(OFFSET('Hygiene Data'!$I$7,0,10*ROW('Hygiene Data'!I8))),'Data Summary'!EE14="Yes"),OFFSET('Hygiene Data'!$I$7,0,10*ROW('Hygiene Data'!I8)),NA())</f>
        <v>#N/A</v>
      </c>
      <c r="BQ14" s="96" t="e">
        <f ca="true">+IF(AND(ISNUMBER(OFFSET('Hygiene Data'!$I$9,0,10*ROW('Hygiene Data'!I8))),'Data Summary'!EF14="Yes"),OFFSET('Hygiene Data'!$I$9,0,10*ROW('Hygiene Data'!I8)),NA())</f>
        <v>#N/A</v>
      </c>
    </row>
    <row xmlns:x14ac="http://schemas.microsoft.com/office/spreadsheetml/2009/9/ac" r="15" x14ac:dyDescent="0.2">
      <c r="A15" s="323" t="e">
        <f ca="true">+RIGHT('Data Summary'!A15,LEN('Data Summary'!A15)-9)</f>
        <v>#VALUE!</v>
      </c>
      <c r="B15" s="37" t="str">
        <f ca="true">+IF(ISTEXT('Data Summary'!B15),'Data Summary'!B15,"")</f>
        <v/>
      </c>
      <c r="C15" s="322" t="e">
        <f ca="true">+VALUE('Data Summary'!C15)</f>
        <v>#VALUE!</v>
      </c>
      <c r="D15" s="94" t="e">
        <f ca="true">+IF(AND(ISNUMBER(OFFSET('Water Data'!$D$4,0,10*ROW('Water Data'!D9))),'Data Summary'!BS15="Yes"),100-OFFSET('Water Data'!$D$4,0,10*ROW('Water Data'!D9)),NA())</f>
        <v>#N/A</v>
      </c>
      <c r="E15" s="94" t="e">
        <f ca="true">+IF(AND(ISNUMBER(OFFSET('Water Data'!$D$6,0,10*ROW('Water Data'!D9))),'Data Summary'!BT15="Yes"),OFFSET('Water Data'!$D$6,0,10*ROW('Water Data'!D9)),NA())</f>
        <v>#N/A</v>
      </c>
      <c r="F15" s="94" t="e">
        <f ca="true">+IF(AND(ISNUMBER(OFFSET('Water Data'!$D$9,0,10*ROW('Water Data'!D9))),'Data Summary'!BU15="Yes"),OFFSET('Water Data'!$D$9,0,10*ROW('Water Data'!D9)),NA())</f>
        <v>#N/A</v>
      </c>
      <c r="G15" s="94" t="e">
        <f ca="true">+IF(AND(ISNUMBER(OFFSET('Water Data'!$E$4,0,10*ROW('Water Data'!E9))),'Data Summary'!BV15="Yes"),100-OFFSET('Water Data'!$E$4,0,10*ROW('Water Data'!E9)),NA())</f>
        <v>#N/A</v>
      </c>
      <c r="H15" s="94" t="e">
        <f ca="true">+IF(AND(ISNUMBER(OFFSET('Water Data'!$E$6,0,10*ROW('Water Data'!E9))),'Data Summary'!BW15="Yes"),OFFSET('Water Data'!$E$6,0,10*ROW('Water Data'!E9)),NA())</f>
        <v>#N/A</v>
      </c>
      <c r="I15" s="94" t="e">
        <f ca="true">+IF(AND(ISNUMBER(OFFSET('Water Data'!$E$9,0,10*ROW('Water Data'!E9))),'Data Summary'!BX15="Yes"),OFFSET('Water Data'!$E$9,0,10*ROW('Water Data'!E9)),NA())</f>
        <v>#N/A</v>
      </c>
      <c r="J15" s="94" t="e">
        <f ca="true">+IF(AND(ISNUMBER(OFFSET('Water Data'!$F$4,0,10*ROW('Water Data'!F9))),'Data Summary'!BY15="Yes"),100-OFFSET('Water Data'!$F$4,0,10*ROW('Water Data'!F9)),NA())</f>
        <v>#N/A</v>
      </c>
      <c r="K15" s="94" t="e">
        <f ca="true">+IF(AND(ISNUMBER(OFFSET('Water Data'!$F$6,0,10*ROW('Water Data'!F9))),'Data Summary'!BZ15="Yes"),OFFSET('Water Data'!$F$6,0,10*ROW('Water Data'!F9)),NA())</f>
        <v>#N/A</v>
      </c>
      <c r="L15" s="94" t="e">
        <f ca="true">+IF(AND(ISNUMBER(OFFSET('Water Data'!$F$9,0,10*ROW('Water Data'!F9))),'Data Summary'!CA15="Yes"),OFFSET('Water Data'!$F$9,0,10*ROW('Water Data'!F9)),NA())</f>
        <v>#N/A</v>
      </c>
      <c r="M15" s="94" t="e">
        <f ca="true">+IF(AND(ISNUMBER(OFFSET('Water Data'!$G$4,0,10*ROW('Water Data'!G9))),'Data Summary'!CB15="Yes"),100-OFFSET('Water Data'!$G$4,0,10*ROW('Water Data'!G9)),NA())</f>
        <v>#N/A</v>
      </c>
      <c r="N15" s="94" t="e">
        <f ca="true">+IF(AND(ISNUMBER(OFFSET('Water Data'!$G$6,0,10*ROW('Water Data'!G9))),'Data Summary'!CC15="Yes"),OFFSET('Water Data'!$G$6,0,10*ROW('Water Data'!G9)),NA())</f>
        <v>#N/A</v>
      </c>
      <c r="O15" s="94" t="e">
        <f ca="true">+IF(AND(ISNUMBER(OFFSET('Water Data'!$G$9,0,10*ROW('Water Data'!G9))),'Data Summary'!CD15="Yes"),OFFSET('Water Data'!$G$9,0,10*ROW('Water Data'!G9)),NA())</f>
        <v>#N/A</v>
      </c>
      <c r="P15" s="94" t="e">
        <f ca="true">+IF(AND(ISNUMBER(OFFSET('Water Data'!$H$4,0,10*ROW('Water Data'!H9))),'Data Summary'!CE15="Yes"),100-OFFSET('Water Data'!$H$4,0,10*ROW('Water Data'!H9)),NA())</f>
        <v>#N/A</v>
      </c>
      <c r="Q15" s="94" t="e">
        <f ca="true">+IF(AND(ISNUMBER(OFFSET('Water Data'!$H$6,0,10*ROW('Water Data'!H9))),'Data Summary'!CF15="Yes"),OFFSET('Water Data'!$H$6,0,10*ROW('Water Data'!H9)),NA())</f>
        <v>#N/A</v>
      </c>
      <c r="R15" s="94" t="e">
        <f ca="true">+IF(AND(ISNUMBER(OFFSET('Water Data'!$H$9,0,10*ROW('Water Data'!H9))),'Data Summary'!CG15="Yes"),OFFSET('Water Data'!$H$9,0,10*ROW('Water Data'!H9)),NA())</f>
        <v>#N/A</v>
      </c>
      <c r="S15" s="94" t="e">
        <f ca="true">+IF(AND(ISNUMBER(OFFSET('Water Data'!$I$4,0,10*ROW('Water Data'!I9))),'Data Summary'!CH15="Yes"),100-OFFSET('Water Data'!$I$4,0,10*ROW('Water Data'!I9)),NA())</f>
        <v>#N/A</v>
      </c>
      <c r="T15" s="94" t="e">
        <f ca="true">+IF(AND(ISNUMBER(OFFSET('Water Data'!$I$6,0,10*ROW('Water Data'!I9))),'Data Summary'!CI15="Yes"),OFFSET('Water Data'!$I$6,0,10*ROW('Water Data'!I9)),NA())</f>
        <v>#N/A</v>
      </c>
      <c r="U15" s="94" t="e">
        <f ca="true">+IF(AND(ISNUMBER(OFFSET('Water Data'!$I$9,0,10*ROW('Water Data'!I9))),'Data Summary'!CJ15="Yes"),OFFSET('Water Data'!$I$9,0,10*ROW('Water Data'!I9)),NA())</f>
        <v>#N/A</v>
      </c>
      <c r="V15" s="95" t="e">
        <f ca="true">+IF(AND(ISNUMBER(OFFSET('Sanitation Data'!$D$4,0,10*ROW('Sanitation Data'!D9))),'Data Summary'!CK15="Yes"),100-OFFSET('Sanitation Data'!$D$4,0,10*ROW('Sanitation Data'!D9)),NA())</f>
        <v>#N/A</v>
      </c>
      <c r="W15" s="95" t="e">
        <f ca="true">+IF(AND(ISNUMBER(OFFSET('Sanitation Data'!$D$6,0,10*ROW('Sanitation Data'!D9))),'Data Summary'!CL15="Yes"),OFFSET('Sanitation Data'!$D$6,0,10*ROW('Sanitation Data'!D9)),NA())</f>
        <v>#N/A</v>
      </c>
      <c r="X15" s="95" t="e">
        <f ca="true">+IF(AND(ISNUMBER(OFFSET('Sanitation Data'!$D$10,0,10*ROW('Sanitation Data'!D9))),'Data Summary'!CM15="Yes"),OFFSET('Sanitation Data'!$D$10,0,10*ROW('Sanitation Data'!D9)),NA())</f>
        <v>#N/A</v>
      </c>
      <c r="Y15" s="95" t="e">
        <f ca="true">+IF(AND(ISNUMBER(OFFSET('Sanitation Data'!$D$11,0,10*ROW('Sanitation Data'!D9))),'Data Summary'!CN15="Yes"),OFFSET('Sanitation Data'!$D$11,0,10*ROW('Sanitation Data'!D9)),NA())</f>
        <v>#N/A</v>
      </c>
      <c r="Z15" s="95" t="e">
        <f ca="true">+IF(AND(ISNUMBER(OFFSET('Sanitation Data'!$D$12,0,10*ROW('Sanitation Data'!D9))),'Data Summary'!CO15="Yes"),OFFSET('Sanitation Data'!$D$12,0,10*ROW('Sanitation Data'!D9)),NA())</f>
        <v>#N/A</v>
      </c>
      <c r="AA15" s="95" t="e">
        <f ca="true">+IF(AND(ISNUMBER(OFFSET('Sanitation Data'!$E$4,0,10*ROW('Sanitation Data'!E9))),'Data Summary'!CP15="Yes"),100-OFFSET('Sanitation Data'!$E$4,0,10*ROW('Sanitation Data'!E9)),NA())</f>
        <v>#N/A</v>
      </c>
      <c r="AB15" s="95" t="e">
        <f ca="true">+IF(AND(ISNUMBER(OFFSET('Sanitation Data'!$E$6,0,10*ROW('Sanitation Data'!E9))),'Data Summary'!CQ15="Yes"),OFFSET('Sanitation Data'!$E$6,0,10*ROW('Sanitation Data'!E9)),NA())</f>
        <v>#N/A</v>
      </c>
      <c r="AC15" s="95" t="e">
        <f ca="true">+IF(AND(ISNUMBER(OFFSET('Sanitation Data'!$E$10,0,10*ROW('Sanitation Data'!E9))),'Data Summary'!CR15="Yes"),OFFSET('Sanitation Data'!$E$10,0,10*ROW('Sanitation Data'!E9)),NA())</f>
        <v>#N/A</v>
      </c>
      <c r="AD15" s="95" t="e">
        <f ca="true">+IF(AND(ISNUMBER(OFFSET('Sanitation Data'!$E$11,0,10*ROW('Sanitation Data'!E9))),'Data Summary'!CS15="Yes"),OFFSET('Sanitation Data'!$E$11,0,10*ROW('Sanitation Data'!E9)),NA())</f>
        <v>#N/A</v>
      </c>
      <c r="AE15" s="95" t="e">
        <f ca="true">+IF(AND(ISNUMBER(OFFSET('Sanitation Data'!$E$12,0,10*ROW('Sanitation Data'!E9))),'Data Summary'!CT15="Yes"),OFFSET('Sanitation Data'!$E$12,0,10*ROW('Sanitation Data'!E9)),NA())</f>
        <v>#N/A</v>
      </c>
      <c r="AF15" s="95" t="e">
        <f ca="true">+IF(AND(ISNUMBER(OFFSET('Sanitation Data'!$F$4,0,10*ROW('Sanitation Data'!F9))),'Data Summary'!CU15="Yes"),100-OFFSET('Sanitation Data'!$F$4,0,10*ROW('Sanitation Data'!F9)),NA())</f>
        <v>#N/A</v>
      </c>
      <c r="AG15" s="95" t="e">
        <f ca="true">+IF(AND(ISNUMBER(OFFSET('Sanitation Data'!$F$6,0,10*ROW('Sanitation Data'!F9))),'Data Summary'!CV15="Yes"),OFFSET('Sanitation Data'!$F$6,0,10*ROW('Sanitation Data'!F9)),NA())</f>
        <v>#N/A</v>
      </c>
      <c r="AH15" s="95" t="e">
        <f ca="true">+IF(AND(ISNUMBER(OFFSET('Sanitation Data'!$F$10,0,10*ROW('Sanitation Data'!F9))),'Data Summary'!CW15="Yes"),OFFSET('Sanitation Data'!$F$10,0,10*ROW('Sanitation Data'!F9)),NA())</f>
        <v>#N/A</v>
      </c>
      <c r="AI15" s="95" t="e">
        <f ca="true">+IF(AND(ISNUMBER(OFFSET('Sanitation Data'!$F$11,0,10*ROW('Sanitation Data'!F9))),'Data Summary'!CX15="Yes"),OFFSET('Sanitation Data'!$F$11,0,10*ROW('Sanitation Data'!F9)),NA())</f>
        <v>#N/A</v>
      </c>
      <c r="AJ15" s="95" t="e">
        <f ca="true">+IF(AND(ISNUMBER(OFFSET('Sanitation Data'!$F$12,0,10*ROW('Sanitation Data'!F9))),'Data Summary'!CY15="Yes"),OFFSET('Sanitation Data'!$F$12,0,10*ROW('Sanitation Data'!F9)),NA())</f>
        <v>#N/A</v>
      </c>
      <c r="AK15" s="95" t="e">
        <f ca="true">+IF(AND(ISNUMBER(OFFSET('Sanitation Data'!$G$4,0,10*ROW('Sanitation Data'!G9))),'Data Summary'!CZ15="Yes"),100-OFFSET('Sanitation Data'!$G$4,0,10*ROW('Sanitation Data'!G9)),NA())</f>
        <v>#N/A</v>
      </c>
      <c r="AL15" s="95" t="e">
        <f ca="true">+IF(AND(ISNUMBER(OFFSET('Sanitation Data'!$G$6,0,10*ROW('Sanitation Data'!G9))),'Data Summary'!DA15="Yes"),OFFSET('Sanitation Data'!$G$6,0,10*ROW('Sanitation Data'!G9)),NA())</f>
        <v>#N/A</v>
      </c>
      <c r="AM15" s="95" t="e">
        <f ca="true">+IF(AND(ISNUMBER(OFFSET('Sanitation Data'!$G$10,0,10*ROW('Sanitation Data'!G9))),'Data Summary'!DB15="Yes"),OFFSET('Sanitation Data'!$G$10,0,10*ROW('Sanitation Data'!G9)),NA())</f>
        <v>#N/A</v>
      </c>
      <c r="AN15" s="95" t="e">
        <f ca="true">+IF(AND(ISNUMBER(OFFSET('Sanitation Data'!$G$11,0,10*ROW('Sanitation Data'!G9))),'Data Summary'!DC15="Yes"),OFFSET('Sanitation Data'!$G$11,0,10*ROW('Sanitation Data'!G9)),NA())</f>
        <v>#N/A</v>
      </c>
      <c r="AO15" s="95" t="e">
        <f ca="true">+IF(AND(ISNUMBER(OFFSET('Sanitation Data'!$G$12,0,10*ROW('Sanitation Data'!G9))),'Data Summary'!DD15="Yes"),OFFSET('Sanitation Data'!$G$12,0,10*ROW('Sanitation Data'!G9)),NA())</f>
        <v>#N/A</v>
      </c>
      <c r="AP15" s="95" t="e">
        <f ca="true">+IF(AND(ISNUMBER(OFFSET('Sanitation Data'!$H$4,0,10*ROW('Sanitation Data'!H9))),'Data Summary'!DE15="Yes"),100-OFFSET('Sanitation Data'!$H$4,0,10*ROW('Sanitation Data'!H9)),NA())</f>
        <v>#N/A</v>
      </c>
      <c r="AQ15" s="95" t="e">
        <f ca="true">+IF(AND(ISNUMBER(OFFSET('Sanitation Data'!$H$6,0,10*ROW('Sanitation Data'!H9))),'Data Summary'!DF15="Yes"),OFFSET('Sanitation Data'!$H$6,0,10*ROW('Sanitation Data'!H9)),NA())</f>
        <v>#N/A</v>
      </c>
      <c r="AR15" s="95" t="e">
        <f ca="true">+IF(AND(ISNUMBER(OFFSET('Sanitation Data'!$H$10,0,10*ROW('Sanitation Data'!H9))),'Data Summary'!DG15="Yes"),OFFSET('Sanitation Data'!$H$10,0,10*ROW('Sanitation Data'!H9)),NA())</f>
        <v>#N/A</v>
      </c>
      <c r="AS15" s="95" t="e">
        <f ca="true">+IF(AND(ISNUMBER(OFFSET('Sanitation Data'!$H$11,0,10*ROW('Sanitation Data'!H9))),'Data Summary'!DH15="Yes"),OFFSET('Sanitation Data'!$H$11,0,10*ROW('Sanitation Data'!H9)),NA())</f>
        <v>#N/A</v>
      </c>
      <c r="AT15" s="95" t="e">
        <f ca="true">+IF(AND(ISNUMBER(OFFSET('Sanitation Data'!$H$12,0,10*ROW('Sanitation Data'!H9))),'Data Summary'!DI15="Yes"),OFFSET('Sanitation Data'!$H$12,0,10*ROW('Sanitation Data'!H9)),NA())</f>
        <v>#N/A</v>
      </c>
      <c r="AU15" s="95" t="e">
        <f ca="true">+IF(AND(ISNUMBER(OFFSET('Sanitation Data'!$I$4,0,10*ROW('Sanitation Data'!I9))),'Data Summary'!DJ15="Yes"),100-OFFSET('Sanitation Data'!$I$4,0,10*ROW('Sanitation Data'!I9)),NA())</f>
        <v>#N/A</v>
      </c>
      <c r="AV15" s="95" t="e">
        <f ca="true">+IF(AND(ISNUMBER(OFFSET('Sanitation Data'!$I$6,0,10*ROW('Sanitation Data'!I9))),'Data Summary'!DK15="Yes"),OFFSET('Sanitation Data'!$I$6,0,10*ROW('Sanitation Data'!I9)),NA())</f>
        <v>#N/A</v>
      </c>
      <c r="AW15" s="95" t="e">
        <f ca="true">+IF(AND(ISNUMBER(OFFSET('Sanitation Data'!$I$10,0,10*ROW('Sanitation Data'!I9))),'Data Summary'!DL15="Yes"),OFFSET('Sanitation Data'!$I$10,0,10*ROW('Sanitation Data'!I9)),NA())</f>
        <v>#N/A</v>
      </c>
      <c r="AX15" s="95" t="e">
        <f ca="true">+IF(AND(ISNUMBER(OFFSET('Sanitation Data'!$I$11,0,10*ROW('Sanitation Data'!I9))),'Data Summary'!DM15="Yes"),OFFSET('Sanitation Data'!$I$11,0,10*ROW('Sanitation Data'!I9)),NA())</f>
        <v>#N/A</v>
      </c>
      <c r="AY15" s="95" t="e">
        <f ca="true">+IF(AND(ISNUMBER(OFFSET('Sanitation Data'!$I$12,0,10*ROW('Sanitation Data'!I9))),'Data Summary'!DN15="Yes"),OFFSET('Sanitation Data'!$I$12,0,10*ROW('Sanitation Data'!I9)),NA())</f>
        <v>#N/A</v>
      </c>
      <c r="AZ15" s="96" t="e">
        <f ca="true">+IF(AND(ISNUMBER(OFFSET('Hygiene Data'!$D$5,0,10*ROW('Hygiene Data'!D9))),'Data Summary'!DO15="Yes"),OFFSET('Hygiene Data'!$D$5,0,10*ROW('Hygiene Data'!D9)),NA())</f>
        <v>#N/A</v>
      </c>
      <c r="BA15" s="96" t="e">
        <f ca="true">+IF(AND(ISNUMBER(OFFSET('Hygiene Data'!$D$7,0,10*ROW('Hygiene Data'!D9))),'Data Summary'!DP15="Yes"),OFFSET('Hygiene Data'!$D$7,0,10*ROW('Hygiene Data'!D9)),NA())</f>
        <v>#N/A</v>
      </c>
      <c r="BB15" s="96" t="e">
        <f ca="true">+IF(AND(ISNUMBER(OFFSET('Hygiene Data'!$D$9,0,10*ROW('Hygiene Data'!D9))),'Data Summary'!DQ15="Yes"),OFFSET('Hygiene Data'!$D$9,0,10*ROW('Hygiene Data'!D9)),NA())</f>
        <v>#N/A</v>
      </c>
      <c r="BC15" s="96" t="e">
        <f ca="true">+IF(AND(ISNUMBER(OFFSET('Hygiene Data'!$E$5,0,10*ROW('Hygiene Data'!E9))),'Data Summary'!DR15="Yes"),OFFSET('Hygiene Data'!$E$5,0,10*ROW('Hygiene Data'!E9)),NA())</f>
        <v>#N/A</v>
      </c>
      <c r="BD15" s="96" t="e">
        <f ca="true">+IF(AND(ISNUMBER(OFFSET('Hygiene Data'!$E$7,0,10*ROW('Hygiene Data'!E9))),'Data Summary'!DS15="Yes"),OFFSET('Hygiene Data'!$E$7,0,10*ROW('Hygiene Data'!E9)),NA())</f>
        <v>#N/A</v>
      </c>
      <c r="BE15" s="96" t="e">
        <f ca="true">+IF(AND(ISNUMBER(OFFSET('Hygiene Data'!$E$9,0,10*ROW('Hygiene Data'!E9))),'Data Summary'!DT15="Yes"),OFFSET('Hygiene Data'!$E$9,0,10*ROW('Hygiene Data'!E9)),NA())</f>
        <v>#N/A</v>
      </c>
      <c r="BF15" s="96" t="e">
        <f ca="true">+IF(AND(ISNUMBER(OFFSET('Hygiene Data'!$F$5,0,10*ROW('Hygiene Data'!F9))),'Data Summary'!DU15="Yes"),OFFSET('Hygiene Data'!$F$5,0,10*ROW('Hygiene Data'!F9)),NA())</f>
        <v>#N/A</v>
      </c>
      <c r="BG15" s="96" t="e">
        <f ca="true">+IF(AND(ISNUMBER(OFFSET('Hygiene Data'!$F$7,0,10*ROW('Hygiene Data'!F9))),'Data Summary'!DV15="Yes"),OFFSET('Hygiene Data'!$F$7,0,10*ROW('Hygiene Data'!F9)),NA())</f>
        <v>#N/A</v>
      </c>
      <c r="BH15" s="96" t="e">
        <f ca="true">+IF(AND(ISNUMBER(OFFSET('Hygiene Data'!$F$9,0,10*ROW('Hygiene Data'!F9))),'Data Summary'!DW15="Yes"),OFFSET('Hygiene Data'!$F$9,0,10*ROW('Hygiene Data'!F9)),NA())</f>
        <v>#N/A</v>
      </c>
      <c r="BI15" s="96" t="e">
        <f ca="true">+IF(AND(ISNUMBER(OFFSET('Hygiene Data'!$G$5,0,10*ROW('Hygiene Data'!G9))),'Data Summary'!DX15="Yes"),OFFSET('Hygiene Data'!$G$5,0,10*ROW('Hygiene Data'!G9)),NA())</f>
        <v>#N/A</v>
      </c>
      <c r="BJ15" s="96" t="e">
        <f ca="true">+IF(AND(ISNUMBER(OFFSET('Hygiene Data'!$G$7,0,10*ROW('Hygiene Data'!G9))),'Data Summary'!DY15="Yes"),OFFSET('Hygiene Data'!$G$7,0,10*ROW('Hygiene Data'!G9)),NA())</f>
        <v>#N/A</v>
      </c>
      <c r="BK15" s="96" t="e">
        <f ca="true">+IF(AND(ISNUMBER(OFFSET('Hygiene Data'!$G$9,0,10*ROW('Hygiene Data'!G9))),'Data Summary'!DZ15="Yes"),OFFSET('Hygiene Data'!$G$9,0,10*ROW('Hygiene Data'!G9)),NA())</f>
        <v>#N/A</v>
      </c>
      <c r="BL15" s="96" t="e">
        <f ca="true">+IF(AND(ISNUMBER(OFFSET('Hygiene Data'!$H$5,0,10*ROW('Hygiene Data'!H9))),'Data Summary'!EA15="Yes"),OFFSET('Hygiene Data'!$H$5,0,10*ROW('Hygiene Data'!H9)),NA())</f>
        <v>#N/A</v>
      </c>
      <c r="BM15" s="96" t="e">
        <f ca="true">+IF(AND(ISNUMBER(OFFSET('Hygiene Data'!$H$7,0,10*ROW('Hygiene Data'!H9))),'Data Summary'!EB15="Yes"),OFFSET('Hygiene Data'!$H$7,0,10*ROW('Hygiene Data'!H9)),NA())</f>
        <v>#N/A</v>
      </c>
      <c r="BN15" s="96" t="e">
        <f ca="true">+IF(AND(ISNUMBER(OFFSET('Hygiene Data'!$H$9,0,10*ROW('Hygiene Data'!H9))),'Data Summary'!EC15="Yes"),OFFSET('Hygiene Data'!$H$9,0,10*ROW('Hygiene Data'!H9)),NA())</f>
        <v>#N/A</v>
      </c>
      <c r="BO15" s="96" t="e">
        <f ca="true">+IF(AND(ISNUMBER(OFFSET('Hygiene Data'!$I$5,0,10*ROW('Hygiene Data'!I9))),'Data Summary'!ED15="Yes"),OFFSET('Hygiene Data'!$I$5,0,10*ROW('Hygiene Data'!I9)),NA())</f>
        <v>#N/A</v>
      </c>
      <c r="BP15" s="96" t="e">
        <f ca="true">+IF(AND(ISNUMBER(OFFSET('Hygiene Data'!$I$7,0,10*ROW('Hygiene Data'!I9))),'Data Summary'!EE15="Yes"),OFFSET('Hygiene Data'!$I$7,0,10*ROW('Hygiene Data'!I9)),NA())</f>
        <v>#N/A</v>
      </c>
      <c r="BQ15" s="96" t="e">
        <f ca="true">+IF(AND(ISNUMBER(OFFSET('Hygiene Data'!$I$9,0,10*ROW('Hygiene Data'!I9))),'Data Summary'!EF15="Yes"),OFFSET('Hygiene Data'!$I$9,0,10*ROW('Hygiene Data'!I9)),NA())</f>
        <v>#N/A</v>
      </c>
    </row>
    <row xmlns:x14ac="http://schemas.microsoft.com/office/spreadsheetml/2009/9/ac" r="16" x14ac:dyDescent="0.2">
      <c r="A16" s="323" t="e">
        <f ca="true">+RIGHT('Data Summary'!A16,LEN('Data Summary'!A16)-9)</f>
        <v>#VALUE!</v>
      </c>
      <c r="B16" s="37" t="str">
        <f ca="true">+IF(ISTEXT('Data Summary'!B16),'Data Summary'!B16,"")</f>
        <v/>
      </c>
      <c r="C16" s="322" t="e">
        <f ca="true">+VALUE('Data Summary'!C16)</f>
        <v>#VALUE!</v>
      </c>
      <c r="D16" s="94" t="e">
        <f ca="true">+IF(AND(ISNUMBER(OFFSET('Water Data'!$D$4,0,10*ROW('Water Data'!D10))),'Data Summary'!BS16="Yes"),100-OFFSET('Water Data'!$D$4,0,10*ROW('Water Data'!D10)),NA())</f>
        <v>#N/A</v>
      </c>
      <c r="E16" s="94" t="e">
        <f ca="true">+IF(AND(ISNUMBER(OFFSET('Water Data'!$D$6,0,10*ROW('Water Data'!D10))),'Data Summary'!BT16="Yes"),OFFSET('Water Data'!$D$6,0,10*ROW('Water Data'!D10)),NA())</f>
        <v>#N/A</v>
      </c>
      <c r="F16" s="94" t="e">
        <f ca="true">+IF(AND(ISNUMBER(OFFSET('Water Data'!$D$9,0,10*ROW('Water Data'!D10))),'Data Summary'!BU16="Yes"),OFFSET('Water Data'!$D$9,0,10*ROW('Water Data'!D10)),NA())</f>
        <v>#N/A</v>
      </c>
      <c r="G16" s="94" t="e">
        <f ca="true">+IF(AND(ISNUMBER(OFFSET('Water Data'!$E$4,0,10*ROW('Water Data'!E10))),'Data Summary'!BV16="Yes"),100-OFFSET('Water Data'!$E$4,0,10*ROW('Water Data'!E10)),NA())</f>
        <v>#N/A</v>
      </c>
      <c r="H16" s="94" t="e">
        <f ca="true">+IF(AND(ISNUMBER(OFFSET('Water Data'!$E$6,0,10*ROW('Water Data'!E10))),'Data Summary'!BW16="Yes"),OFFSET('Water Data'!$E$6,0,10*ROW('Water Data'!E10)),NA())</f>
        <v>#N/A</v>
      </c>
      <c r="I16" s="94" t="e">
        <f ca="true">+IF(AND(ISNUMBER(OFFSET('Water Data'!$E$9,0,10*ROW('Water Data'!E10))),'Data Summary'!BX16="Yes"),OFFSET('Water Data'!$E$9,0,10*ROW('Water Data'!E10)),NA())</f>
        <v>#N/A</v>
      </c>
      <c r="J16" s="94" t="e">
        <f ca="true">+IF(AND(ISNUMBER(OFFSET('Water Data'!$F$4,0,10*ROW('Water Data'!F10))),'Data Summary'!BY16="Yes"),100-OFFSET('Water Data'!$F$4,0,10*ROW('Water Data'!F10)),NA())</f>
        <v>#N/A</v>
      </c>
      <c r="K16" s="94" t="e">
        <f ca="true">+IF(AND(ISNUMBER(OFFSET('Water Data'!$F$6,0,10*ROW('Water Data'!F10))),'Data Summary'!BZ16="Yes"),OFFSET('Water Data'!$F$6,0,10*ROW('Water Data'!F10)),NA())</f>
        <v>#N/A</v>
      </c>
      <c r="L16" s="94" t="e">
        <f ca="true">+IF(AND(ISNUMBER(OFFSET('Water Data'!$F$9,0,10*ROW('Water Data'!F10))),'Data Summary'!CA16="Yes"),OFFSET('Water Data'!$F$9,0,10*ROW('Water Data'!F10)),NA())</f>
        <v>#N/A</v>
      </c>
      <c r="M16" s="94" t="e">
        <f ca="true">+IF(AND(ISNUMBER(OFFSET('Water Data'!$G$4,0,10*ROW('Water Data'!G10))),'Data Summary'!CB16="Yes"),100-OFFSET('Water Data'!$G$4,0,10*ROW('Water Data'!G10)),NA())</f>
        <v>#N/A</v>
      </c>
      <c r="N16" s="94" t="e">
        <f ca="true">+IF(AND(ISNUMBER(OFFSET('Water Data'!$G$6,0,10*ROW('Water Data'!G10))),'Data Summary'!CC16="Yes"),OFFSET('Water Data'!$G$6,0,10*ROW('Water Data'!G10)),NA())</f>
        <v>#N/A</v>
      </c>
      <c r="O16" s="94" t="e">
        <f ca="true">+IF(AND(ISNUMBER(OFFSET('Water Data'!$G$9,0,10*ROW('Water Data'!G10))),'Data Summary'!CD16="Yes"),OFFSET('Water Data'!$G$9,0,10*ROW('Water Data'!G10)),NA())</f>
        <v>#N/A</v>
      </c>
      <c r="P16" s="94" t="e">
        <f ca="true">+IF(AND(ISNUMBER(OFFSET('Water Data'!$H$4,0,10*ROW('Water Data'!H10))),'Data Summary'!CE16="Yes"),100-OFFSET('Water Data'!$H$4,0,10*ROW('Water Data'!H10)),NA())</f>
        <v>#N/A</v>
      </c>
      <c r="Q16" s="94" t="e">
        <f ca="true">+IF(AND(ISNUMBER(OFFSET('Water Data'!$H$6,0,10*ROW('Water Data'!H10))),'Data Summary'!CF16="Yes"),OFFSET('Water Data'!$H$6,0,10*ROW('Water Data'!H10)),NA())</f>
        <v>#N/A</v>
      </c>
      <c r="R16" s="94" t="e">
        <f ca="true">+IF(AND(ISNUMBER(OFFSET('Water Data'!$H$9,0,10*ROW('Water Data'!H10))),'Data Summary'!CG16="Yes"),OFFSET('Water Data'!$H$9,0,10*ROW('Water Data'!H10)),NA())</f>
        <v>#N/A</v>
      </c>
      <c r="S16" s="94" t="e">
        <f ca="true">+IF(AND(ISNUMBER(OFFSET('Water Data'!$I$4,0,10*ROW('Water Data'!I10))),'Data Summary'!CH16="Yes"),100-OFFSET('Water Data'!$I$4,0,10*ROW('Water Data'!I10)),NA())</f>
        <v>#N/A</v>
      </c>
      <c r="T16" s="94" t="e">
        <f ca="true">+IF(AND(ISNUMBER(OFFSET('Water Data'!$I$6,0,10*ROW('Water Data'!I10))),'Data Summary'!CI16="Yes"),OFFSET('Water Data'!$I$6,0,10*ROW('Water Data'!I10)),NA())</f>
        <v>#N/A</v>
      </c>
      <c r="U16" s="94" t="e">
        <f ca="true">+IF(AND(ISNUMBER(OFFSET('Water Data'!$I$9,0,10*ROW('Water Data'!I10))),'Data Summary'!CJ16="Yes"),OFFSET('Water Data'!$I$9,0,10*ROW('Water Data'!I10)),NA())</f>
        <v>#N/A</v>
      </c>
      <c r="V16" s="95" t="e">
        <f ca="true">+IF(AND(ISNUMBER(OFFSET('Sanitation Data'!$D$4,0,10*ROW('Sanitation Data'!D10))),'Data Summary'!CK16="Yes"),100-OFFSET('Sanitation Data'!$D$4,0,10*ROW('Sanitation Data'!D10)),NA())</f>
        <v>#N/A</v>
      </c>
      <c r="W16" s="95" t="e">
        <f ca="true">+IF(AND(ISNUMBER(OFFSET('Sanitation Data'!$D$6,0,10*ROW('Sanitation Data'!D10))),'Data Summary'!CL16="Yes"),OFFSET('Sanitation Data'!$D$6,0,10*ROW('Sanitation Data'!D10)),NA())</f>
        <v>#N/A</v>
      </c>
      <c r="X16" s="95" t="e">
        <f ca="true">+IF(AND(ISNUMBER(OFFSET('Sanitation Data'!$D$10,0,10*ROW('Sanitation Data'!D10))),'Data Summary'!CM16="Yes"),OFFSET('Sanitation Data'!$D$10,0,10*ROW('Sanitation Data'!D10)),NA())</f>
        <v>#N/A</v>
      </c>
      <c r="Y16" s="95" t="e">
        <f ca="true">+IF(AND(ISNUMBER(OFFSET('Sanitation Data'!$D$11,0,10*ROW('Sanitation Data'!D10))),'Data Summary'!CN16="Yes"),OFFSET('Sanitation Data'!$D$11,0,10*ROW('Sanitation Data'!D10)),NA())</f>
        <v>#N/A</v>
      </c>
      <c r="Z16" s="95" t="e">
        <f ca="true">+IF(AND(ISNUMBER(OFFSET('Sanitation Data'!$D$12,0,10*ROW('Sanitation Data'!D10))),'Data Summary'!CO16="Yes"),OFFSET('Sanitation Data'!$D$12,0,10*ROW('Sanitation Data'!D10)),NA())</f>
        <v>#N/A</v>
      </c>
      <c r="AA16" s="95" t="e">
        <f ca="true">+IF(AND(ISNUMBER(OFFSET('Sanitation Data'!$E$4,0,10*ROW('Sanitation Data'!E10))),'Data Summary'!CP16="Yes"),100-OFFSET('Sanitation Data'!$E$4,0,10*ROW('Sanitation Data'!E10)),NA())</f>
        <v>#N/A</v>
      </c>
      <c r="AB16" s="95" t="e">
        <f ca="true">+IF(AND(ISNUMBER(OFFSET('Sanitation Data'!$E$6,0,10*ROW('Sanitation Data'!E10))),'Data Summary'!CQ16="Yes"),OFFSET('Sanitation Data'!$E$6,0,10*ROW('Sanitation Data'!E10)),NA())</f>
        <v>#N/A</v>
      </c>
      <c r="AC16" s="95" t="e">
        <f ca="true">+IF(AND(ISNUMBER(OFFSET('Sanitation Data'!$E$10,0,10*ROW('Sanitation Data'!E10))),'Data Summary'!CR16="Yes"),OFFSET('Sanitation Data'!$E$10,0,10*ROW('Sanitation Data'!E10)),NA())</f>
        <v>#N/A</v>
      </c>
      <c r="AD16" s="95" t="e">
        <f ca="true">+IF(AND(ISNUMBER(OFFSET('Sanitation Data'!$E$11,0,10*ROW('Sanitation Data'!E10))),'Data Summary'!CS16="Yes"),OFFSET('Sanitation Data'!$E$11,0,10*ROW('Sanitation Data'!E10)),NA())</f>
        <v>#N/A</v>
      </c>
      <c r="AE16" s="95" t="e">
        <f ca="true">+IF(AND(ISNUMBER(OFFSET('Sanitation Data'!$E$12,0,10*ROW('Sanitation Data'!E10))),'Data Summary'!CT16="Yes"),OFFSET('Sanitation Data'!$E$12,0,10*ROW('Sanitation Data'!E10)),NA())</f>
        <v>#N/A</v>
      </c>
      <c r="AF16" s="95" t="e">
        <f ca="true">+IF(AND(ISNUMBER(OFFSET('Sanitation Data'!$F$4,0,10*ROW('Sanitation Data'!F10))),'Data Summary'!CU16="Yes"),100-OFFSET('Sanitation Data'!$F$4,0,10*ROW('Sanitation Data'!F10)),NA())</f>
        <v>#N/A</v>
      </c>
      <c r="AG16" s="95" t="e">
        <f ca="true">+IF(AND(ISNUMBER(OFFSET('Sanitation Data'!$F$6,0,10*ROW('Sanitation Data'!F10))),'Data Summary'!CV16="Yes"),OFFSET('Sanitation Data'!$F$6,0,10*ROW('Sanitation Data'!F10)),NA())</f>
        <v>#N/A</v>
      </c>
      <c r="AH16" s="95" t="e">
        <f ca="true">+IF(AND(ISNUMBER(OFFSET('Sanitation Data'!$F$10,0,10*ROW('Sanitation Data'!F10))),'Data Summary'!CW16="Yes"),OFFSET('Sanitation Data'!$F$10,0,10*ROW('Sanitation Data'!F10)),NA())</f>
        <v>#N/A</v>
      </c>
      <c r="AI16" s="95" t="e">
        <f ca="true">+IF(AND(ISNUMBER(OFFSET('Sanitation Data'!$F$11,0,10*ROW('Sanitation Data'!F10))),'Data Summary'!CX16="Yes"),OFFSET('Sanitation Data'!$F$11,0,10*ROW('Sanitation Data'!F10)),NA())</f>
        <v>#N/A</v>
      </c>
      <c r="AJ16" s="95" t="e">
        <f ca="true">+IF(AND(ISNUMBER(OFFSET('Sanitation Data'!$F$12,0,10*ROW('Sanitation Data'!F10))),'Data Summary'!CY16="Yes"),OFFSET('Sanitation Data'!$F$12,0,10*ROW('Sanitation Data'!F10)),NA())</f>
        <v>#N/A</v>
      </c>
      <c r="AK16" s="95" t="e">
        <f ca="true">+IF(AND(ISNUMBER(OFFSET('Sanitation Data'!$G$4,0,10*ROW('Sanitation Data'!G10))),'Data Summary'!CZ16="Yes"),100-OFFSET('Sanitation Data'!$G$4,0,10*ROW('Sanitation Data'!G10)),NA())</f>
        <v>#N/A</v>
      </c>
      <c r="AL16" s="95" t="e">
        <f ca="true">+IF(AND(ISNUMBER(OFFSET('Sanitation Data'!$G$6,0,10*ROW('Sanitation Data'!G10))),'Data Summary'!DA16="Yes"),OFFSET('Sanitation Data'!$G$6,0,10*ROW('Sanitation Data'!G10)),NA())</f>
        <v>#N/A</v>
      </c>
      <c r="AM16" s="95" t="e">
        <f ca="true">+IF(AND(ISNUMBER(OFFSET('Sanitation Data'!$G$10,0,10*ROW('Sanitation Data'!G10))),'Data Summary'!DB16="Yes"),OFFSET('Sanitation Data'!$G$10,0,10*ROW('Sanitation Data'!G10)),NA())</f>
        <v>#N/A</v>
      </c>
      <c r="AN16" s="95" t="e">
        <f ca="true">+IF(AND(ISNUMBER(OFFSET('Sanitation Data'!$G$11,0,10*ROW('Sanitation Data'!G10))),'Data Summary'!DC16="Yes"),OFFSET('Sanitation Data'!$G$11,0,10*ROW('Sanitation Data'!G10)),NA())</f>
        <v>#N/A</v>
      </c>
      <c r="AO16" s="95" t="e">
        <f ca="true">+IF(AND(ISNUMBER(OFFSET('Sanitation Data'!$G$12,0,10*ROW('Sanitation Data'!G10))),'Data Summary'!DD16="Yes"),OFFSET('Sanitation Data'!$G$12,0,10*ROW('Sanitation Data'!G10)),NA())</f>
        <v>#N/A</v>
      </c>
      <c r="AP16" s="95" t="e">
        <f ca="true">+IF(AND(ISNUMBER(OFFSET('Sanitation Data'!$H$4,0,10*ROW('Sanitation Data'!H10))),'Data Summary'!DE16="Yes"),100-OFFSET('Sanitation Data'!$H$4,0,10*ROW('Sanitation Data'!H10)),NA())</f>
        <v>#N/A</v>
      </c>
      <c r="AQ16" s="95" t="e">
        <f ca="true">+IF(AND(ISNUMBER(OFFSET('Sanitation Data'!$H$6,0,10*ROW('Sanitation Data'!H10))),'Data Summary'!DF16="Yes"),OFFSET('Sanitation Data'!$H$6,0,10*ROW('Sanitation Data'!H10)),NA())</f>
        <v>#N/A</v>
      </c>
      <c r="AR16" s="95" t="e">
        <f ca="true">+IF(AND(ISNUMBER(OFFSET('Sanitation Data'!$H$10,0,10*ROW('Sanitation Data'!H10))),'Data Summary'!DG16="Yes"),OFFSET('Sanitation Data'!$H$10,0,10*ROW('Sanitation Data'!H10)),NA())</f>
        <v>#N/A</v>
      </c>
      <c r="AS16" s="95" t="e">
        <f ca="true">+IF(AND(ISNUMBER(OFFSET('Sanitation Data'!$H$11,0,10*ROW('Sanitation Data'!H10))),'Data Summary'!DH16="Yes"),OFFSET('Sanitation Data'!$H$11,0,10*ROW('Sanitation Data'!H10)),NA())</f>
        <v>#N/A</v>
      </c>
      <c r="AT16" s="95" t="e">
        <f ca="true">+IF(AND(ISNUMBER(OFFSET('Sanitation Data'!$H$12,0,10*ROW('Sanitation Data'!H10))),'Data Summary'!DI16="Yes"),OFFSET('Sanitation Data'!$H$12,0,10*ROW('Sanitation Data'!H10)),NA())</f>
        <v>#N/A</v>
      </c>
      <c r="AU16" s="95" t="e">
        <f ca="true">+IF(AND(ISNUMBER(OFFSET('Sanitation Data'!$I$4,0,10*ROW('Sanitation Data'!I10))),'Data Summary'!DJ16="Yes"),100-OFFSET('Sanitation Data'!$I$4,0,10*ROW('Sanitation Data'!I10)),NA())</f>
        <v>#N/A</v>
      </c>
      <c r="AV16" s="95" t="e">
        <f ca="true">+IF(AND(ISNUMBER(OFFSET('Sanitation Data'!$I$6,0,10*ROW('Sanitation Data'!I10))),'Data Summary'!DK16="Yes"),OFFSET('Sanitation Data'!$I$6,0,10*ROW('Sanitation Data'!I10)),NA())</f>
        <v>#N/A</v>
      </c>
      <c r="AW16" s="95" t="e">
        <f ca="true">+IF(AND(ISNUMBER(OFFSET('Sanitation Data'!$I$10,0,10*ROW('Sanitation Data'!I10))),'Data Summary'!DL16="Yes"),OFFSET('Sanitation Data'!$I$10,0,10*ROW('Sanitation Data'!I10)),NA())</f>
        <v>#N/A</v>
      </c>
      <c r="AX16" s="95" t="e">
        <f ca="true">+IF(AND(ISNUMBER(OFFSET('Sanitation Data'!$I$11,0,10*ROW('Sanitation Data'!I10))),'Data Summary'!DM16="Yes"),OFFSET('Sanitation Data'!$I$11,0,10*ROW('Sanitation Data'!I10)),NA())</f>
        <v>#N/A</v>
      </c>
      <c r="AY16" s="95" t="e">
        <f ca="true">+IF(AND(ISNUMBER(OFFSET('Sanitation Data'!$I$12,0,10*ROW('Sanitation Data'!I10))),'Data Summary'!DN16="Yes"),OFFSET('Sanitation Data'!$I$12,0,10*ROW('Sanitation Data'!I10)),NA())</f>
        <v>#N/A</v>
      </c>
      <c r="AZ16" s="96" t="e">
        <f ca="true">+IF(AND(ISNUMBER(OFFSET('Hygiene Data'!$D$5,0,10*ROW('Hygiene Data'!D10))),'Data Summary'!DO16="Yes"),OFFSET('Hygiene Data'!$D$5,0,10*ROW('Hygiene Data'!D10)),NA())</f>
        <v>#N/A</v>
      </c>
      <c r="BA16" s="96" t="e">
        <f ca="true">+IF(AND(ISNUMBER(OFFSET('Hygiene Data'!$D$7,0,10*ROW('Hygiene Data'!D10))),'Data Summary'!DP16="Yes"),OFFSET('Hygiene Data'!$D$7,0,10*ROW('Hygiene Data'!D10)),NA())</f>
        <v>#N/A</v>
      </c>
      <c r="BB16" s="96" t="e">
        <f ca="true">+IF(AND(ISNUMBER(OFFSET('Hygiene Data'!$D$9,0,10*ROW('Hygiene Data'!D10))),'Data Summary'!DQ16="Yes"),OFFSET('Hygiene Data'!$D$9,0,10*ROW('Hygiene Data'!D10)),NA())</f>
        <v>#N/A</v>
      </c>
      <c r="BC16" s="96" t="e">
        <f ca="true">+IF(AND(ISNUMBER(OFFSET('Hygiene Data'!$E$5,0,10*ROW('Hygiene Data'!E10))),'Data Summary'!DR16="Yes"),OFFSET('Hygiene Data'!$E$5,0,10*ROW('Hygiene Data'!E10)),NA())</f>
        <v>#N/A</v>
      </c>
      <c r="BD16" s="96" t="e">
        <f ca="true">+IF(AND(ISNUMBER(OFFSET('Hygiene Data'!$E$7,0,10*ROW('Hygiene Data'!E10))),'Data Summary'!DS16="Yes"),OFFSET('Hygiene Data'!$E$7,0,10*ROW('Hygiene Data'!E10)),NA())</f>
        <v>#N/A</v>
      </c>
      <c r="BE16" s="96" t="e">
        <f ca="true">+IF(AND(ISNUMBER(OFFSET('Hygiene Data'!$E$9,0,10*ROW('Hygiene Data'!E10))),'Data Summary'!DT16="Yes"),OFFSET('Hygiene Data'!$E$9,0,10*ROW('Hygiene Data'!E10)),NA())</f>
        <v>#N/A</v>
      </c>
      <c r="BF16" s="96" t="e">
        <f ca="true">+IF(AND(ISNUMBER(OFFSET('Hygiene Data'!$F$5,0,10*ROW('Hygiene Data'!F10))),'Data Summary'!DU16="Yes"),OFFSET('Hygiene Data'!$F$5,0,10*ROW('Hygiene Data'!F10)),NA())</f>
        <v>#N/A</v>
      </c>
      <c r="BG16" s="96" t="e">
        <f ca="true">+IF(AND(ISNUMBER(OFFSET('Hygiene Data'!$F$7,0,10*ROW('Hygiene Data'!F10))),'Data Summary'!DV16="Yes"),OFFSET('Hygiene Data'!$F$7,0,10*ROW('Hygiene Data'!F10)),NA())</f>
        <v>#N/A</v>
      </c>
      <c r="BH16" s="96" t="e">
        <f ca="true">+IF(AND(ISNUMBER(OFFSET('Hygiene Data'!$F$9,0,10*ROW('Hygiene Data'!F10))),'Data Summary'!DW16="Yes"),OFFSET('Hygiene Data'!$F$9,0,10*ROW('Hygiene Data'!F10)),NA())</f>
        <v>#N/A</v>
      </c>
      <c r="BI16" s="96" t="e">
        <f ca="true">+IF(AND(ISNUMBER(OFFSET('Hygiene Data'!$G$5,0,10*ROW('Hygiene Data'!G10))),'Data Summary'!DX16="Yes"),OFFSET('Hygiene Data'!$G$5,0,10*ROW('Hygiene Data'!G10)),NA())</f>
        <v>#N/A</v>
      </c>
      <c r="BJ16" s="96" t="e">
        <f ca="true">+IF(AND(ISNUMBER(OFFSET('Hygiene Data'!$G$7,0,10*ROW('Hygiene Data'!G10))),'Data Summary'!DY16="Yes"),OFFSET('Hygiene Data'!$G$7,0,10*ROW('Hygiene Data'!G10)),NA())</f>
        <v>#N/A</v>
      </c>
      <c r="BK16" s="96" t="e">
        <f ca="true">+IF(AND(ISNUMBER(OFFSET('Hygiene Data'!$G$9,0,10*ROW('Hygiene Data'!G10))),'Data Summary'!DZ16="Yes"),OFFSET('Hygiene Data'!$G$9,0,10*ROW('Hygiene Data'!G10)),NA())</f>
        <v>#N/A</v>
      </c>
      <c r="BL16" s="96" t="e">
        <f ca="true">+IF(AND(ISNUMBER(OFFSET('Hygiene Data'!$H$5,0,10*ROW('Hygiene Data'!H10))),'Data Summary'!EA16="Yes"),OFFSET('Hygiene Data'!$H$5,0,10*ROW('Hygiene Data'!H10)),NA())</f>
        <v>#N/A</v>
      </c>
      <c r="BM16" s="96" t="e">
        <f ca="true">+IF(AND(ISNUMBER(OFFSET('Hygiene Data'!$H$7,0,10*ROW('Hygiene Data'!H10))),'Data Summary'!EB16="Yes"),OFFSET('Hygiene Data'!$H$7,0,10*ROW('Hygiene Data'!H10)),NA())</f>
        <v>#N/A</v>
      </c>
      <c r="BN16" s="96" t="e">
        <f ca="true">+IF(AND(ISNUMBER(OFFSET('Hygiene Data'!$H$9,0,10*ROW('Hygiene Data'!H10))),'Data Summary'!EC16="Yes"),OFFSET('Hygiene Data'!$H$9,0,10*ROW('Hygiene Data'!H10)),NA())</f>
        <v>#N/A</v>
      </c>
      <c r="BO16" s="96" t="e">
        <f ca="true">+IF(AND(ISNUMBER(OFFSET('Hygiene Data'!$I$5,0,10*ROW('Hygiene Data'!I10))),'Data Summary'!ED16="Yes"),OFFSET('Hygiene Data'!$I$5,0,10*ROW('Hygiene Data'!I10)),NA())</f>
        <v>#N/A</v>
      </c>
      <c r="BP16" s="96" t="e">
        <f ca="true">+IF(AND(ISNUMBER(OFFSET('Hygiene Data'!$I$7,0,10*ROW('Hygiene Data'!I10))),'Data Summary'!EE16="Yes"),OFFSET('Hygiene Data'!$I$7,0,10*ROW('Hygiene Data'!I10)),NA())</f>
        <v>#N/A</v>
      </c>
      <c r="BQ16" s="96" t="e">
        <f ca="true">+IF(AND(ISNUMBER(OFFSET('Hygiene Data'!$I$9,0,10*ROW('Hygiene Data'!I10))),'Data Summary'!EF16="Yes"),OFFSET('Hygiene Data'!$I$9,0,10*ROW('Hygiene Data'!I10)),NA())</f>
        <v>#N/A</v>
      </c>
    </row>
    <row xmlns:x14ac="http://schemas.microsoft.com/office/spreadsheetml/2009/9/ac" r="17" x14ac:dyDescent="0.2">
      <c r="A17" s="323" t="e">
        <f ca="true">+RIGHT('Data Summary'!A17,LEN('Data Summary'!A17)-9)</f>
        <v>#VALUE!</v>
      </c>
      <c r="B17" s="37" t="str">
        <f ca="true">+IF(ISTEXT('Data Summary'!B17),'Data Summary'!B17,"")</f>
        <v/>
      </c>
      <c r="C17" s="322" t="e">
        <f ca="true">+VALUE('Data Summary'!C17)</f>
        <v>#VALUE!</v>
      </c>
      <c r="D17" s="94" t="e">
        <f ca="true">+IF(AND(ISNUMBER(OFFSET('Water Data'!$D$4,0,10*ROW('Water Data'!D11))),'Data Summary'!BS17="Yes"),100-OFFSET('Water Data'!$D$4,0,10*ROW('Water Data'!D11)),NA())</f>
        <v>#N/A</v>
      </c>
      <c r="E17" s="94" t="e">
        <f ca="true">+IF(AND(ISNUMBER(OFFSET('Water Data'!$D$6,0,10*ROW('Water Data'!D11))),'Data Summary'!BT17="Yes"),OFFSET('Water Data'!$D$6,0,10*ROW('Water Data'!D11)),NA())</f>
        <v>#N/A</v>
      </c>
      <c r="F17" s="94" t="e">
        <f ca="true">+IF(AND(ISNUMBER(OFFSET('Water Data'!$D$9,0,10*ROW('Water Data'!D11))),'Data Summary'!BU17="Yes"),OFFSET('Water Data'!$D$9,0,10*ROW('Water Data'!D11)),NA())</f>
        <v>#N/A</v>
      </c>
      <c r="G17" s="94" t="e">
        <f ca="true">+IF(AND(ISNUMBER(OFFSET('Water Data'!$E$4,0,10*ROW('Water Data'!E11))),'Data Summary'!BV17="Yes"),100-OFFSET('Water Data'!$E$4,0,10*ROW('Water Data'!E11)),NA())</f>
        <v>#N/A</v>
      </c>
      <c r="H17" s="94" t="e">
        <f ca="true">+IF(AND(ISNUMBER(OFFSET('Water Data'!$E$6,0,10*ROW('Water Data'!E11))),'Data Summary'!BW17="Yes"),OFFSET('Water Data'!$E$6,0,10*ROW('Water Data'!E11)),NA())</f>
        <v>#N/A</v>
      </c>
      <c r="I17" s="94" t="e">
        <f ca="true">+IF(AND(ISNUMBER(OFFSET('Water Data'!$E$9,0,10*ROW('Water Data'!E11))),'Data Summary'!BX17="Yes"),OFFSET('Water Data'!$E$9,0,10*ROW('Water Data'!E11)),NA())</f>
        <v>#N/A</v>
      </c>
      <c r="J17" s="94" t="e">
        <f ca="true">+IF(AND(ISNUMBER(OFFSET('Water Data'!$F$4,0,10*ROW('Water Data'!F11))),'Data Summary'!BY17="Yes"),100-OFFSET('Water Data'!$F$4,0,10*ROW('Water Data'!F11)),NA())</f>
        <v>#N/A</v>
      </c>
      <c r="K17" s="94" t="e">
        <f ca="true">+IF(AND(ISNUMBER(OFFSET('Water Data'!$F$6,0,10*ROW('Water Data'!F11))),'Data Summary'!BZ17="Yes"),OFFSET('Water Data'!$F$6,0,10*ROW('Water Data'!F11)),NA())</f>
        <v>#N/A</v>
      </c>
      <c r="L17" s="94" t="e">
        <f ca="true">+IF(AND(ISNUMBER(OFFSET('Water Data'!$F$9,0,10*ROW('Water Data'!F11))),'Data Summary'!CA17="Yes"),OFFSET('Water Data'!$F$9,0,10*ROW('Water Data'!F11)),NA())</f>
        <v>#N/A</v>
      </c>
      <c r="M17" s="94" t="e">
        <f ca="true">+IF(AND(ISNUMBER(OFFSET('Water Data'!$G$4,0,10*ROW('Water Data'!G11))),'Data Summary'!CB17="Yes"),100-OFFSET('Water Data'!$G$4,0,10*ROW('Water Data'!G11)),NA())</f>
        <v>#N/A</v>
      </c>
      <c r="N17" s="94" t="e">
        <f ca="true">+IF(AND(ISNUMBER(OFFSET('Water Data'!$G$6,0,10*ROW('Water Data'!G11))),'Data Summary'!CC17="Yes"),OFFSET('Water Data'!$G$6,0,10*ROW('Water Data'!G11)),NA())</f>
        <v>#N/A</v>
      </c>
      <c r="O17" s="94" t="e">
        <f ca="true">+IF(AND(ISNUMBER(OFFSET('Water Data'!$G$9,0,10*ROW('Water Data'!G11))),'Data Summary'!CD17="Yes"),OFFSET('Water Data'!$G$9,0,10*ROW('Water Data'!G11)),NA())</f>
        <v>#N/A</v>
      </c>
      <c r="P17" s="94" t="e">
        <f ca="true">+IF(AND(ISNUMBER(OFFSET('Water Data'!$H$4,0,10*ROW('Water Data'!H11))),'Data Summary'!CE17="Yes"),100-OFFSET('Water Data'!$H$4,0,10*ROW('Water Data'!H11)),NA())</f>
        <v>#N/A</v>
      </c>
      <c r="Q17" s="94" t="e">
        <f ca="true">+IF(AND(ISNUMBER(OFFSET('Water Data'!$H$6,0,10*ROW('Water Data'!H11))),'Data Summary'!CF17="Yes"),OFFSET('Water Data'!$H$6,0,10*ROW('Water Data'!H11)),NA())</f>
        <v>#N/A</v>
      </c>
      <c r="R17" s="94" t="e">
        <f ca="true">+IF(AND(ISNUMBER(OFFSET('Water Data'!$H$9,0,10*ROW('Water Data'!H11))),'Data Summary'!CG17="Yes"),OFFSET('Water Data'!$H$9,0,10*ROW('Water Data'!H11)),NA())</f>
        <v>#N/A</v>
      </c>
      <c r="S17" s="94" t="e">
        <f ca="true">+IF(AND(ISNUMBER(OFFSET('Water Data'!$I$4,0,10*ROW('Water Data'!I11))),'Data Summary'!CH17="Yes"),100-OFFSET('Water Data'!$I$4,0,10*ROW('Water Data'!I11)),NA())</f>
        <v>#N/A</v>
      </c>
      <c r="T17" s="94" t="e">
        <f ca="true">+IF(AND(ISNUMBER(OFFSET('Water Data'!$I$6,0,10*ROW('Water Data'!I11))),'Data Summary'!CI17="Yes"),OFFSET('Water Data'!$I$6,0,10*ROW('Water Data'!I11)),NA())</f>
        <v>#N/A</v>
      </c>
      <c r="U17" s="94" t="e">
        <f ca="true">+IF(AND(ISNUMBER(OFFSET('Water Data'!$I$9,0,10*ROW('Water Data'!I11))),'Data Summary'!CJ17="Yes"),OFFSET('Water Data'!$I$9,0,10*ROW('Water Data'!I11)),NA())</f>
        <v>#N/A</v>
      </c>
      <c r="V17" s="95" t="e">
        <f ca="true">+IF(AND(ISNUMBER(OFFSET('Sanitation Data'!$D$4,0,10*ROW('Sanitation Data'!D11))),'Data Summary'!CK17="Yes"),100-OFFSET('Sanitation Data'!$D$4,0,10*ROW('Sanitation Data'!D11)),NA())</f>
        <v>#N/A</v>
      </c>
      <c r="W17" s="95" t="e">
        <f ca="true">+IF(AND(ISNUMBER(OFFSET('Sanitation Data'!$D$6,0,10*ROW('Sanitation Data'!D11))),'Data Summary'!CL17="Yes"),OFFSET('Sanitation Data'!$D$6,0,10*ROW('Sanitation Data'!D11)),NA())</f>
        <v>#N/A</v>
      </c>
      <c r="X17" s="95" t="e">
        <f ca="true">+IF(AND(ISNUMBER(OFFSET('Sanitation Data'!$D$10,0,10*ROW('Sanitation Data'!D11))),'Data Summary'!CM17="Yes"),OFFSET('Sanitation Data'!$D$10,0,10*ROW('Sanitation Data'!D11)),NA())</f>
        <v>#N/A</v>
      </c>
      <c r="Y17" s="95" t="e">
        <f ca="true">+IF(AND(ISNUMBER(OFFSET('Sanitation Data'!$D$11,0,10*ROW('Sanitation Data'!D11))),'Data Summary'!CN17="Yes"),OFFSET('Sanitation Data'!$D$11,0,10*ROW('Sanitation Data'!D11)),NA())</f>
        <v>#N/A</v>
      </c>
      <c r="Z17" s="95" t="e">
        <f ca="true">+IF(AND(ISNUMBER(OFFSET('Sanitation Data'!$D$12,0,10*ROW('Sanitation Data'!D11))),'Data Summary'!CO17="Yes"),OFFSET('Sanitation Data'!$D$12,0,10*ROW('Sanitation Data'!D11)),NA())</f>
        <v>#N/A</v>
      </c>
      <c r="AA17" s="95" t="e">
        <f ca="true">+IF(AND(ISNUMBER(OFFSET('Sanitation Data'!$E$4,0,10*ROW('Sanitation Data'!E11))),'Data Summary'!CP17="Yes"),100-OFFSET('Sanitation Data'!$E$4,0,10*ROW('Sanitation Data'!E11)),NA())</f>
        <v>#N/A</v>
      </c>
      <c r="AB17" s="95" t="e">
        <f ca="true">+IF(AND(ISNUMBER(OFFSET('Sanitation Data'!$E$6,0,10*ROW('Sanitation Data'!E11))),'Data Summary'!CQ17="Yes"),OFFSET('Sanitation Data'!$E$6,0,10*ROW('Sanitation Data'!E11)),NA())</f>
        <v>#N/A</v>
      </c>
      <c r="AC17" s="95" t="e">
        <f ca="true">+IF(AND(ISNUMBER(OFFSET('Sanitation Data'!$E$10,0,10*ROW('Sanitation Data'!E11))),'Data Summary'!CR17="Yes"),OFFSET('Sanitation Data'!$E$10,0,10*ROW('Sanitation Data'!E11)),NA())</f>
        <v>#N/A</v>
      </c>
      <c r="AD17" s="95" t="e">
        <f ca="true">+IF(AND(ISNUMBER(OFFSET('Sanitation Data'!$E$11,0,10*ROW('Sanitation Data'!E11))),'Data Summary'!CS17="Yes"),OFFSET('Sanitation Data'!$E$11,0,10*ROW('Sanitation Data'!E11)),NA())</f>
        <v>#N/A</v>
      </c>
      <c r="AE17" s="95" t="e">
        <f ca="true">+IF(AND(ISNUMBER(OFFSET('Sanitation Data'!$E$12,0,10*ROW('Sanitation Data'!E11))),'Data Summary'!CT17="Yes"),OFFSET('Sanitation Data'!$E$12,0,10*ROW('Sanitation Data'!E11)),NA())</f>
        <v>#N/A</v>
      </c>
      <c r="AF17" s="95" t="e">
        <f ca="true">+IF(AND(ISNUMBER(OFFSET('Sanitation Data'!$F$4,0,10*ROW('Sanitation Data'!F11))),'Data Summary'!CU17="Yes"),100-OFFSET('Sanitation Data'!$F$4,0,10*ROW('Sanitation Data'!F11)),NA())</f>
        <v>#N/A</v>
      </c>
      <c r="AG17" s="95" t="e">
        <f ca="true">+IF(AND(ISNUMBER(OFFSET('Sanitation Data'!$F$6,0,10*ROW('Sanitation Data'!F11))),'Data Summary'!CV17="Yes"),OFFSET('Sanitation Data'!$F$6,0,10*ROW('Sanitation Data'!F11)),NA())</f>
        <v>#N/A</v>
      </c>
      <c r="AH17" s="95" t="e">
        <f ca="true">+IF(AND(ISNUMBER(OFFSET('Sanitation Data'!$F$10,0,10*ROW('Sanitation Data'!F11))),'Data Summary'!CW17="Yes"),OFFSET('Sanitation Data'!$F$10,0,10*ROW('Sanitation Data'!F11)),NA())</f>
        <v>#N/A</v>
      </c>
      <c r="AI17" s="95" t="e">
        <f ca="true">+IF(AND(ISNUMBER(OFFSET('Sanitation Data'!$F$11,0,10*ROW('Sanitation Data'!F11))),'Data Summary'!CX17="Yes"),OFFSET('Sanitation Data'!$F$11,0,10*ROW('Sanitation Data'!F11)),NA())</f>
        <v>#N/A</v>
      </c>
      <c r="AJ17" s="95" t="e">
        <f ca="true">+IF(AND(ISNUMBER(OFFSET('Sanitation Data'!$F$12,0,10*ROW('Sanitation Data'!F11))),'Data Summary'!CY17="Yes"),OFFSET('Sanitation Data'!$F$12,0,10*ROW('Sanitation Data'!F11)),NA())</f>
        <v>#N/A</v>
      </c>
      <c r="AK17" s="95" t="e">
        <f ca="true">+IF(AND(ISNUMBER(OFFSET('Sanitation Data'!$G$4,0,10*ROW('Sanitation Data'!G11))),'Data Summary'!CZ17="Yes"),100-OFFSET('Sanitation Data'!$G$4,0,10*ROW('Sanitation Data'!G11)),NA())</f>
        <v>#N/A</v>
      </c>
      <c r="AL17" s="95" t="e">
        <f ca="true">+IF(AND(ISNUMBER(OFFSET('Sanitation Data'!$G$6,0,10*ROW('Sanitation Data'!G11))),'Data Summary'!DA17="Yes"),OFFSET('Sanitation Data'!$G$6,0,10*ROW('Sanitation Data'!G11)),NA())</f>
        <v>#N/A</v>
      </c>
      <c r="AM17" s="95" t="e">
        <f ca="true">+IF(AND(ISNUMBER(OFFSET('Sanitation Data'!$G$10,0,10*ROW('Sanitation Data'!G11))),'Data Summary'!DB17="Yes"),OFFSET('Sanitation Data'!$G$10,0,10*ROW('Sanitation Data'!G11)),NA())</f>
        <v>#N/A</v>
      </c>
      <c r="AN17" s="95" t="e">
        <f ca="true">+IF(AND(ISNUMBER(OFFSET('Sanitation Data'!$G$11,0,10*ROW('Sanitation Data'!G11))),'Data Summary'!DC17="Yes"),OFFSET('Sanitation Data'!$G$11,0,10*ROW('Sanitation Data'!G11)),NA())</f>
        <v>#N/A</v>
      </c>
      <c r="AO17" s="95" t="e">
        <f ca="true">+IF(AND(ISNUMBER(OFFSET('Sanitation Data'!$G$12,0,10*ROW('Sanitation Data'!G11))),'Data Summary'!DD17="Yes"),OFFSET('Sanitation Data'!$G$12,0,10*ROW('Sanitation Data'!G11)),NA())</f>
        <v>#N/A</v>
      </c>
      <c r="AP17" s="95" t="e">
        <f ca="true">+IF(AND(ISNUMBER(OFFSET('Sanitation Data'!$H$4,0,10*ROW('Sanitation Data'!H11))),'Data Summary'!DE17="Yes"),100-OFFSET('Sanitation Data'!$H$4,0,10*ROW('Sanitation Data'!H11)),NA())</f>
        <v>#N/A</v>
      </c>
      <c r="AQ17" s="95" t="e">
        <f ca="true">+IF(AND(ISNUMBER(OFFSET('Sanitation Data'!$H$6,0,10*ROW('Sanitation Data'!H11))),'Data Summary'!DF17="Yes"),OFFSET('Sanitation Data'!$H$6,0,10*ROW('Sanitation Data'!H11)),NA())</f>
        <v>#N/A</v>
      </c>
      <c r="AR17" s="95" t="e">
        <f ca="true">+IF(AND(ISNUMBER(OFFSET('Sanitation Data'!$H$10,0,10*ROW('Sanitation Data'!H11))),'Data Summary'!DG17="Yes"),OFFSET('Sanitation Data'!$H$10,0,10*ROW('Sanitation Data'!H11)),NA())</f>
        <v>#N/A</v>
      </c>
      <c r="AS17" s="95" t="e">
        <f ca="true">+IF(AND(ISNUMBER(OFFSET('Sanitation Data'!$H$11,0,10*ROW('Sanitation Data'!H11))),'Data Summary'!DH17="Yes"),OFFSET('Sanitation Data'!$H$11,0,10*ROW('Sanitation Data'!H11)),NA())</f>
        <v>#N/A</v>
      </c>
      <c r="AT17" s="95" t="e">
        <f ca="true">+IF(AND(ISNUMBER(OFFSET('Sanitation Data'!$H$12,0,10*ROW('Sanitation Data'!H11))),'Data Summary'!DI17="Yes"),OFFSET('Sanitation Data'!$H$12,0,10*ROW('Sanitation Data'!H11)),NA())</f>
        <v>#N/A</v>
      </c>
      <c r="AU17" s="95" t="e">
        <f ca="true">+IF(AND(ISNUMBER(OFFSET('Sanitation Data'!$I$4,0,10*ROW('Sanitation Data'!I11))),'Data Summary'!DJ17="Yes"),100-OFFSET('Sanitation Data'!$I$4,0,10*ROW('Sanitation Data'!I11)),NA())</f>
        <v>#N/A</v>
      </c>
      <c r="AV17" s="95" t="e">
        <f ca="true">+IF(AND(ISNUMBER(OFFSET('Sanitation Data'!$I$6,0,10*ROW('Sanitation Data'!I11))),'Data Summary'!DK17="Yes"),OFFSET('Sanitation Data'!$I$6,0,10*ROW('Sanitation Data'!I11)),NA())</f>
        <v>#N/A</v>
      </c>
      <c r="AW17" s="95" t="e">
        <f ca="true">+IF(AND(ISNUMBER(OFFSET('Sanitation Data'!$I$10,0,10*ROW('Sanitation Data'!I11))),'Data Summary'!DL17="Yes"),OFFSET('Sanitation Data'!$I$10,0,10*ROW('Sanitation Data'!I11)),NA())</f>
        <v>#N/A</v>
      </c>
      <c r="AX17" s="95" t="e">
        <f ca="true">+IF(AND(ISNUMBER(OFFSET('Sanitation Data'!$I$11,0,10*ROW('Sanitation Data'!I11))),'Data Summary'!DM17="Yes"),OFFSET('Sanitation Data'!$I$11,0,10*ROW('Sanitation Data'!I11)),NA())</f>
        <v>#N/A</v>
      </c>
      <c r="AY17" s="95" t="e">
        <f ca="true">+IF(AND(ISNUMBER(OFFSET('Sanitation Data'!$I$12,0,10*ROW('Sanitation Data'!I11))),'Data Summary'!DN17="Yes"),OFFSET('Sanitation Data'!$I$12,0,10*ROW('Sanitation Data'!I11)),NA())</f>
        <v>#N/A</v>
      </c>
      <c r="AZ17" s="96" t="e">
        <f ca="true">+IF(AND(ISNUMBER(OFFSET('Hygiene Data'!$D$5,0,10*ROW('Hygiene Data'!D11))),'Data Summary'!DO17="Yes"),OFFSET('Hygiene Data'!$D$5,0,10*ROW('Hygiene Data'!D11)),NA())</f>
        <v>#N/A</v>
      </c>
      <c r="BA17" s="96" t="e">
        <f ca="true">+IF(AND(ISNUMBER(OFFSET('Hygiene Data'!$D$7,0,10*ROW('Hygiene Data'!D11))),'Data Summary'!DP17="Yes"),OFFSET('Hygiene Data'!$D$7,0,10*ROW('Hygiene Data'!D11)),NA())</f>
        <v>#N/A</v>
      </c>
      <c r="BB17" s="96" t="e">
        <f ca="true">+IF(AND(ISNUMBER(OFFSET('Hygiene Data'!$D$9,0,10*ROW('Hygiene Data'!D11))),'Data Summary'!DQ17="Yes"),OFFSET('Hygiene Data'!$D$9,0,10*ROW('Hygiene Data'!D11)),NA())</f>
        <v>#N/A</v>
      </c>
      <c r="BC17" s="96" t="e">
        <f ca="true">+IF(AND(ISNUMBER(OFFSET('Hygiene Data'!$E$5,0,10*ROW('Hygiene Data'!E11))),'Data Summary'!DR17="Yes"),OFFSET('Hygiene Data'!$E$5,0,10*ROW('Hygiene Data'!E11)),NA())</f>
        <v>#N/A</v>
      </c>
      <c r="BD17" s="96" t="e">
        <f ca="true">+IF(AND(ISNUMBER(OFFSET('Hygiene Data'!$E$7,0,10*ROW('Hygiene Data'!E11))),'Data Summary'!DS17="Yes"),OFFSET('Hygiene Data'!$E$7,0,10*ROW('Hygiene Data'!E11)),NA())</f>
        <v>#N/A</v>
      </c>
      <c r="BE17" s="96" t="e">
        <f ca="true">+IF(AND(ISNUMBER(OFFSET('Hygiene Data'!$E$9,0,10*ROW('Hygiene Data'!E11))),'Data Summary'!DT17="Yes"),OFFSET('Hygiene Data'!$E$9,0,10*ROW('Hygiene Data'!E11)),NA())</f>
        <v>#N/A</v>
      </c>
      <c r="BF17" s="96" t="e">
        <f ca="true">+IF(AND(ISNUMBER(OFFSET('Hygiene Data'!$F$5,0,10*ROW('Hygiene Data'!F11))),'Data Summary'!DU17="Yes"),OFFSET('Hygiene Data'!$F$5,0,10*ROW('Hygiene Data'!F11)),NA())</f>
        <v>#N/A</v>
      </c>
      <c r="BG17" s="96" t="e">
        <f ca="true">+IF(AND(ISNUMBER(OFFSET('Hygiene Data'!$F$7,0,10*ROW('Hygiene Data'!F11))),'Data Summary'!DV17="Yes"),OFFSET('Hygiene Data'!$F$7,0,10*ROW('Hygiene Data'!F11)),NA())</f>
        <v>#N/A</v>
      </c>
      <c r="BH17" s="96" t="e">
        <f ca="true">+IF(AND(ISNUMBER(OFFSET('Hygiene Data'!$F$9,0,10*ROW('Hygiene Data'!F11))),'Data Summary'!DW17="Yes"),OFFSET('Hygiene Data'!$F$9,0,10*ROW('Hygiene Data'!F11)),NA())</f>
        <v>#N/A</v>
      </c>
      <c r="BI17" s="96" t="e">
        <f ca="true">+IF(AND(ISNUMBER(OFFSET('Hygiene Data'!$G$5,0,10*ROW('Hygiene Data'!G11))),'Data Summary'!DX17="Yes"),OFFSET('Hygiene Data'!$G$5,0,10*ROW('Hygiene Data'!G11)),NA())</f>
        <v>#N/A</v>
      </c>
      <c r="BJ17" s="96" t="e">
        <f ca="true">+IF(AND(ISNUMBER(OFFSET('Hygiene Data'!$G$7,0,10*ROW('Hygiene Data'!G11))),'Data Summary'!DY17="Yes"),OFFSET('Hygiene Data'!$G$7,0,10*ROW('Hygiene Data'!G11)),NA())</f>
        <v>#N/A</v>
      </c>
      <c r="BK17" s="96" t="e">
        <f ca="true">+IF(AND(ISNUMBER(OFFSET('Hygiene Data'!$G$9,0,10*ROW('Hygiene Data'!G11))),'Data Summary'!DZ17="Yes"),OFFSET('Hygiene Data'!$G$9,0,10*ROW('Hygiene Data'!G11)),NA())</f>
        <v>#N/A</v>
      </c>
      <c r="BL17" s="96" t="e">
        <f ca="true">+IF(AND(ISNUMBER(OFFSET('Hygiene Data'!$H$5,0,10*ROW('Hygiene Data'!H11))),'Data Summary'!EA17="Yes"),OFFSET('Hygiene Data'!$H$5,0,10*ROW('Hygiene Data'!H11)),NA())</f>
        <v>#N/A</v>
      </c>
      <c r="BM17" s="96" t="e">
        <f ca="true">+IF(AND(ISNUMBER(OFFSET('Hygiene Data'!$H$7,0,10*ROW('Hygiene Data'!H11))),'Data Summary'!EB17="Yes"),OFFSET('Hygiene Data'!$H$7,0,10*ROW('Hygiene Data'!H11)),NA())</f>
        <v>#N/A</v>
      </c>
      <c r="BN17" s="96" t="e">
        <f ca="true">+IF(AND(ISNUMBER(OFFSET('Hygiene Data'!$H$9,0,10*ROW('Hygiene Data'!H11))),'Data Summary'!EC17="Yes"),OFFSET('Hygiene Data'!$H$9,0,10*ROW('Hygiene Data'!H11)),NA())</f>
        <v>#N/A</v>
      </c>
      <c r="BO17" s="96" t="e">
        <f ca="true">+IF(AND(ISNUMBER(OFFSET('Hygiene Data'!$I$5,0,10*ROW('Hygiene Data'!I11))),'Data Summary'!ED17="Yes"),OFFSET('Hygiene Data'!$I$5,0,10*ROW('Hygiene Data'!I11)),NA())</f>
        <v>#N/A</v>
      </c>
      <c r="BP17" s="96" t="e">
        <f ca="true">+IF(AND(ISNUMBER(OFFSET('Hygiene Data'!$I$7,0,10*ROW('Hygiene Data'!I11))),'Data Summary'!EE17="Yes"),OFFSET('Hygiene Data'!$I$7,0,10*ROW('Hygiene Data'!I11)),NA())</f>
        <v>#N/A</v>
      </c>
      <c r="BQ17" s="96" t="e">
        <f ca="true">+IF(AND(ISNUMBER(OFFSET('Hygiene Data'!$I$9,0,10*ROW('Hygiene Data'!I11))),'Data Summary'!EF17="Yes"),OFFSET('Hygiene Data'!$I$9,0,10*ROW('Hygiene Data'!I11)),NA())</f>
        <v>#N/A</v>
      </c>
    </row>
    <row xmlns:x14ac="http://schemas.microsoft.com/office/spreadsheetml/2009/9/ac" r="18" x14ac:dyDescent="0.2">
      <c r="A18" s="323" t="e">
        <f ca="true">+RIGHT('Data Summary'!A18,LEN('Data Summary'!A18)-9)</f>
        <v>#VALUE!</v>
      </c>
      <c r="B18" s="37" t="str">
        <f ca="true">+IF(ISTEXT('Data Summary'!B18),'Data Summary'!B18,"")</f>
        <v/>
      </c>
      <c r="C18" s="322" t="e">
        <f ca="true">+VALUE('Data Summary'!C18)</f>
        <v>#VALUE!</v>
      </c>
      <c r="D18" s="94" t="e">
        <f ca="true">+IF(AND(ISNUMBER(OFFSET('Water Data'!$D$4,0,10*ROW('Water Data'!D12))),'Data Summary'!BS18="Yes"),100-OFFSET('Water Data'!$D$4,0,10*ROW('Water Data'!D12)),NA())</f>
        <v>#N/A</v>
      </c>
      <c r="E18" s="94" t="e">
        <f ca="true">+IF(AND(ISNUMBER(OFFSET('Water Data'!$D$6,0,10*ROW('Water Data'!D12))),'Data Summary'!BT18="Yes"),OFFSET('Water Data'!$D$6,0,10*ROW('Water Data'!D12)),NA())</f>
        <v>#N/A</v>
      </c>
      <c r="F18" s="94" t="e">
        <f ca="true">+IF(AND(ISNUMBER(OFFSET('Water Data'!$D$9,0,10*ROW('Water Data'!D12))),'Data Summary'!BU18="Yes"),OFFSET('Water Data'!$D$9,0,10*ROW('Water Data'!D12)),NA())</f>
        <v>#N/A</v>
      </c>
      <c r="G18" s="94" t="e">
        <f ca="true">+IF(AND(ISNUMBER(OFFSET('Water Data'!$E$4,0,10*ROW('Water Data'!E12))),'Data Summary'!BV18="Yes"),100-OFFSET('Water Data'!$E$4,0,10*ROW('Water Data'!E12)),NA())</f>
        <v>#N/A</v>
      </c>
      <c r="H18" s="94" t="e">
        <f ca="true">+IF(AND(ISNUMBER(OFFSET('Water Data'!$E$6,0,10*ROW('Water Data'!E12))),'Data Summary'!BW18="Yes"),OFFSET('Water Data'!$E$6,0,10*ROW('Water Data'!E12)),NA())</f>
        <v>#N/A</v>
      </c>
      <c r="I18" s="94" t="e">
        <f ca="true">+IF(AND(ISNUMBER(OFFSET('Water Data'!$E$9,0,10*ROW('Water Data'!E12))),'Data Summary'!BX18="Yes"),OFFSET('Water Data'!$E$9,0,10*ROW('Water Data'!E12)),NA())</f>
        <v>#N/A</v>
      </c>
      <c r="J18" s="94" t="e">
        <f ca="true">+IF(AND(ISNUMBER(OFFSET('Water Data'!$F$4,0,10*ROW('Water Data'!F12))),'Data Summary'!BY18="Yes"),100-OFFSET('Water Data'!$F$4,0,10*ROW('Water Data'!F12)),NA())</f>
        <v>#N/A</v>
      </c>
      <c r="K18" s="94" t="e">
        <f ca="true">+IF(AND(ISNUMBER(OFFSET('Water Data'!$F$6,0,10*ROW('Water Data'!F12))),'Data Summary'!BZ18="Yes"),OFFSET('Water Data'!$F$6,0,10*ROW('Water Data'!F12)),NA())</f>
        <v>#N/A</v>
      </c>
      <c r="L18" s="94" t="e">
        <f ca="true">+IF(AND(ISNUMBER(OFFSET('Water Data'!$F$9,0,10*ROW('Water Data'!F12))),'Data Summary'!CA18="Yes"),OFFSET('Water Data'!$F$9,0,10*ROW('Water Data'!F12)),NA())</f>
        <v>#N/A</v>
      </c>
      <c r="M18" s="94" t="e">
        <f ca="true">+IF(AND(ISNUMBER(OFFSET('Water Data'!$G$4,0,10*ROW('Water Data'!G12))),'Data Summary'!CB18="Yes"),100-OFFSET('Water Data'!$G$4,0,10*ROW('Water Data'!G12)),NA())</f>
        <v>#N/A</v>
      </c>
      <c r="N18" s="94" t="e">
        <f ca="true">+IF(AND(ISNUMBER(OFFSET('Water Data'!$G$6,0,10*ROW('Water Data'!G12))),'Data Summary'!CC18="Yes"),OFFSET('Water Data'!$G$6,0,10*ROW('Water Data'!G12)),NA())</f>
        <v>#N/A</v>
      </c>
      <c r="O18" s="94" t="e">
        <f ca="true">+IF(AND(ISNUMBER(OFFSET('Water Data'!$G$9,0,10*ROW('Water Data'!G12))),'Data Summary'!CD18="Yes"),OFFSET('Water Data'!$G$9,0,10*ROW('Water Data'!G12)),NA())</f>
        <v>#N/A</v>
      </c>
      <c r="P18" s="94" t="e">
        <f ca="true">+IF(AND(ISNUMBER(OFFSET('Water Data'!$H$4,0,10*ROW('Water Data'!H12))),'Data Summary'!CE18="Yes"),100-OFFSET('Water Data'!$H$4,0,10*ROW('Water Data'!H12)),NA())</f>
        <v>#N/A</v>
      </c>
      <c r="Q18" s="94" t="e">
        <f ca="true">+IF(AND(ISNUMBER(OFFSET('Water Data'!$H$6,0,10*ROW('Water Data'!H12))),'Data Summary'!CF18="Yes"),OFFSET('Water Data'!$H$6,0,10*ROW('Water Data'!H12)),NA())</f>
        <v>#N/A</v>
      </c>
      <c r="R18" s="94" t="e">
        <f ca="true">+IF(AND(ISNUMBER(OFFSET('Water Data'!$H$9,0,10*ROW('Water Data'!H12))),'Data Summary'!CG18="Yes"),OFFSET('Water Data'!$H$9,0,10*ROW('Water Data'!H12)),NA())</f>
        <v>#N/A</v>
      </c>
      <c r="S18" s="94" t="e">
        <f ca="true">+IF(AND(ISNUMBER(OFFSET('Water Data'!$I$4,0,10*ROW('Water Data'!I12))),'Data Summary'!CH18="Yes"),100-OFFSET('Water Data'!$I$4,0,10*ROW('Water Data'!I12)),NA())</f>
        <v>#N/A</v>
      </c>
      <c r="T18" s="94" t="e">
        <f ca="true">+IF(AND(ISNUMBER(OFFSET('Water Data'!$I$6,0,10*ROW('Water Data'!I12))),'Data Summary'!CI18="Yes"),OFFSET('Water Data'!$I$6,0,10*ROW('Water Data'!I12)),NA())</f>
        <v>#N/A</v>
      </c>
      <c r="U18" s="94" t="e">
        <f ca="true">+IF(AND(ISNUMBER(OFFSET('Water Data'!$I$9,0,10*ROW('Water Data'!I12))),'Data Summary'!CJ18="Yes"),OFFSET('Water Data'!$I$9,0,10*ROW('Water Data'!I12)),NA())</f>
        <v>#N/A</v>
      </c>
      <c r="V18" s="95" t="e">
        <f ca="true">+IF(AND(ISNUMBER(OFFSET('Sanitation Data'!$D$4,0,10*ROW('Sanitation Data'!D12))),'Data Summary'!CK18="Yes"),100-OFFSET('Sanitation Data'!$D$4,0,10*ROW('Sanitation Data'!D12)),NA())</f>
        <v>#N/A</v>
      </c>
      <c r="W18" s="95" t="e">
        <f ca="true">+IF(AND(ISNUMBER(OFFSET('Sanitation Data'!$D$6,0,10*ROW('Sanitation Data'!D12))),'Data Summary'!CL18="Yes"),OFFSET('Sanitation Data'!$D$6,0,10*ROW('Sanitation Data'!D12)),NA())</f>
        <v>#N/A</v>
      </c>
      <c r="X18" s="95" t="e">
        <f ca="true">+IF(AND(ISNUMBER(OFFSET('Sanitation Data'!$D$10,0,10*ROW('Sanitation Data'!D12))),'Data Summary'!CM18="Yes"),OFFSET('Sanitation Data'!$D$10,0,10*ROW('Sanitation Data'!D12)),NA())</f>
        <v>#N/A</v>
      </c>
      <c r="Y18" s="95" t="e">
        <f ca="true">+IF(AND(ISNUMBER(OFFSET('Sanitation Data'!$D$11,0,10*ROW('Sanitation Data'!D12))),'Data Summary'!CN18="Yes"),OFFSET('Sanitation Data'!$D$11,0,10*ROW('Sanitation Data'!D12)),NA())</f>
        <v>#N/A</v>
      </c>
      <c r="Z18" s="95" t="e">
        <f ca="true">+IF(AND(ISNUMBER(OFFSET('Sanitation Data'!$D$12,0,10*ROW('Sanitation Data'!D12))),'Data Summary'!CO18="Yes"),OFFSET('Sanitation Data'!$D$12,0,10*ROW('Sanitation Data'!D12)),NA())</f>
        <v>#N/A</v>
      </c>
      <c r="AA18" s="95" t="e">
        <f ca="true">+IF(AND(ISNUMBER(OFFSET('Sanitation Data'!$E$4,0,10*ROW('Sanitation Data'!E12))),'Data Summary'!CP18="Yes"),100-OFFSET('Sanitation Data'!$E$4,0,10*ROW('Sanitation Data'!E12)),NA())</f>
        <v>#N/A</v>
      </c>
      <c r="AB18" s="95" t="e">
        <f ca="true">+IF(AND(ISNUMBER(OFFSET('Sanitation Data'!$E$6,0,10*ROW('Sanitation Data'!E12))),'Data Summary'!CQ18="Yes"),OFFSET('Sanitation Data'!$E$6,0,10*ROW('Sanitation Data'!E12)),NA())</f>
        <v>#N/A</v>
      </c>
      <c r="AC18" s="95" t="e">
        <f ca="true">+IF(AND(ISNUMBER(OFFSET('Sanitation Data'!$E$10,0,10*ROW('Sanitation Data'!E12))),'Data Summary'!CR18="Yes"),OFFSET('Sanitation Data'!$E$10,0,10*ROW('Sanitation Data'!E12)),NA())</f>
        <v>#N/A</v>
      </c>
      <c r="AD18" s="95" t="e">
        <f ca="true">+IF(AND(ISNUMBER(OFFSET('Sanitation Data'!$E$11,0,10*ROW('Sanitation Data'!E12))),'Data Summary'!CS18="Yes"),OFFSET('Sanitation Data'!$E$11,0,10*ROW('Sanitation Data'!E12)),NA())</f>
        <v>#N/A</v>
      </c>
      <c r="AE18" s="95" t="e">
        <f ca="true">+IF(AND(ISNUMBER(OFFSET('Sanitation Data'!$E$12,0,10*ROW('Sanitation Data'!E12))),'Data Summary'!CT18="Yes"),OFFSET('Sanitation Data'!$E$12,0,10*ROW('Sanitation Data'!E12)),NA())</f>
        <v>#N/A</v>
      </c>
      <c r="AF18" s="95" t="e">
        <f ca="true">+IF(AND(ISNUMBER(OFFSET('Sanitation Data'!$F$4,0,10*ROW('Sanitation Data'!F12))),'Data Summary'!CU18="Yes"),100-OFFSET('Sanitation Data'!$F$4,0,10*ROW('Sanitation Data'!F12)),NA())</f>
        <v>#N/A</v>
      </c>
      <c r="AG18" s="95" t="e">
        <f ca="true">+IF(AND(ISNUMBER(OFFSET('Sanitation Data'!$F$6,0,10*ROW('Sanitation Data'!F12))),'Data Summary'!CV18="Yes"),OFFSET('Sanitation Data'!$F$6,0,10*ROW('Sanitation Data'!F12)),NA())</f>
        <v>#N/A</v>
      </c>
      <c r="AH18" s="95" t="e">
        <f ca="true">+IF(AND(ISNUMBER(OFFSET('Sanitation Data'!$F$10,0,10*ROW('Sanitation Data'!F12))),'Data Summary'!CW18="Yes"),OFFSET('Sanitation Data'!$F$10,0,10*ROW('Sanitation Data'!F12)),NA())</f>
        <v>#N/A</v>
      </c>
      <c r="AI18" s="95" t="e">
        <f ca="true">+IF(AND(ISNUMBER(OFFSET('Sanitation Data'!$F$11,0,10*ROW('Sanitation Data'!F12))),'Data Summary'!CX18="Yes"),OFFSET('Sanitation Data'!$F$11,0,10*ROW('Sanitation Data'!F12)),NA())</f>
        <v>#N/A</v>
      </c>
      <c r="AJ18" s="95" t="e">
        <f ca="true">+IF(AND(ISNUMBER(OFFSET('Sanitation Data'!$F$12,0,10*ROW('Sanitation Data'!F12))),'Data Summary'!CY18="Yes"),OFFSET('Sanitation Data'!$F$12,0,10*ROW('Sanitation Data'!F12)),NA())</f>
        <v>#N/A</v>
      </c>
      <c r="AK18" s="95" t="e">
        <f ca="true">+IF(AND(ISNUMBER(OFFSET('Sanitation Data'!$G$4,0,10*ROW('Sanitation Data'!G12))),'Data Summary'!CZ18="Yes"),100-OFFSET('Sanitation Data'!$G$4,0,10*ROW('Sanitation Data'!G12)),NA())</f>
        <v>#N/A</v>
      </c>
      <c r="AL18" s="95" t="e">
        <f ca="true">+IF(AND(ISNUMBER(OFFSET('Sanitation Data'!$G$6,0,10*ROW('Sanitation Data'!G12))),'Data Summary'!DA18="Yes"),OFFSET('Sanitation Data'!$G$6,0,10*ROW('Sanitation Data'!G12)),NA())</f>
        <v>#N/A</v>
      </c>
      <c r="AM18" s="95" t="e">
        <f ca="true">+IF(AND(ISNUMBER(OFFSET('Sanitation Data'!$G$10,0,10*ROW('Sanitation Data'!G12))),'Data Summary'!DB18="Yes"),OFFSET('Sanitation Data'!$G$10,0,10*ROW('Sanitation Data'!G12)),NA())</f>
        <v>#N/A</v>
      </c>
      <c r="AN18" s="95" t="e">
        <f ca="true">+IF(AND(ISNUMBER(OFFSET('Sanitation Data'!$G$11,0,10*ROW('Sanitation Data'!G12))),'Data Summary'!DC18="Yes"),OFFSET('Sanitation Data'!$G$11,0,10*ROW('Sanitation Data'!G12)),NA())</f>
        <v>#N/A</v>
      </c>
      <c r="AO18" s="95" t="e">
        <f ca="true">+IF(AND(ISNUMBER(OFFSET('Sanitation Data'!$G$12,0,10*ROW('Sanitation Data'!G12))),'Data Summary'!DD18="Yes"),OFFSET('Sanitation Data'!$G$12,0,10*ROW('Sanitation Data'!G12)),NA())</f>
        <v>#N/A</v>
      </c>
      <c r="AP18" s="95" t="e">
        <f ca="true">+IF(AND(ISNUMBER(OFFSET('Sanitation Data'!$H$4,0,10*ROW('Sanitation Data'!H12))),'Data Summary'!DE18="Yes"),100-OFFSET('Sanitation Data'!$H$4,0,10*ROW('Sanitation Data'!H12)),NA())</f>
        <v>#N/A</v>
      </c>
      <c r="AQ18" s="95" t="e">
        <f ca="true">+IF(AND(ISNUMBER(OFFSET('Sanitation Data'!$H$6,0,10*ROW('Sanitation Data'!H12))),'Data Summary'!DF18="Yes"),OFFSET('Sanitation Data'!$H$6,0,10*ROW('Sanitation Data'!H12)),NA())</f>
        <v>#N/A</v>
      </c>
      <c r="AR18" s="95" t="e">
        <f ca="true">+IF(AND(ISNUMBER(OFFSET('Sanitation Data'!$H$10,0,10*ROW('Sanitation Data'!H12))),'Data Summary'!DG18="Yes"),OFFSET('Sanitation Data'!$H$10,0,10*ROW('Sanitation Data'!H12)),NA())</f>
        <v>#N/A</v>
      </c>
      <c r="AS18" s="95" t="e">
        <f ca="true">+IF(AND(ISNUMBER(OFFSET('Sanitation Data'!$H$11,0,10*ROW('Sanitation Data'!H12))),'Data Summary'!DH18="Yes"),OFFSET('Sanitation Data'!$H$11,0,10*ROW('Sanitation Data'!H12)),NA())</f>
        <v>#N/A</v>
      </c>
      <c r="AT18" s="95" t="e">
        <f ca="true">+IF(AND(ISNUMBER(OFFSET('Sanitation Data'!$H$12,0,10*ROW('Sanitation Data'!H12))),'Data Summary'!DI18="Yes"),OFFSET('Sanitation Data'!$H$12,0,10*ROW('Sanitation Data'!H12)),NA())</f>
        <v>#N/A</v>
      </c>
      <c r="AU18" s="95" t="e">
        <f ca="true">+IF(AND(ISNUMBER(OFFSET('Sanitation Data'!$I$4,0,10*ROW('Sanitation Data'!I12))),'Data Summary'!DJ18="Yes"),100-OFFSET('Sanitation Data'!$I$4,0,10*ROW('Sanitation Data'!I12)),NA())</f>
        <v>#N/A</v>
      </c>
      <c r="AV18" s="95" t="e">
        <f ca="true">+IF(AND(ISNUMBER(OFFSET('Sanitation Data'!$I$6,0,10*ROW('Sanitation Data'!I12))),'Data Summary'!DK18="Yes"),OFFSET('Sanitation Data'!$I$6,0,10*ROW('Sanitation Data'!I12)),NA())</f>
        <v>#N/A</v>
      </c>
      <c r="AW18" s="95" t="e">
        <f ca="true">+IF(AND(ISNUMBER(OFFSET('Sanitation Data'!$I$10,0,10*ROW('Sanitation Data'!I12))),'Data Summary'!DL18="Yes"),OFFSET('Sanitation Data'!$I$10,0,10*ROW('Sanitation Data'!I12)),NA())</f>
        <v>#N/A</v>
      </c>
      <c r="AX18" s="95" t="e">
        <f ca="true">+IF(AND(ISNUMBER(OFFSET('Sanitation Data'!$I$11,0,10*ROW('Sanitation Data'!I12))),'Data Summary'!DM18="Yes"),OFFSET('Sanitation Data'!$I$11,0,10*ROW('Sanitation Data'!I12)),NA())</f>
        <v>#N/A</v>
      </c>
      <c r="AY18" s="95" t="e">
        <f ca="true">+IF(AND(ISNUMBER(OFFSET('Sanitation Data'!$I$12,0,10*ROW('Sanitation Data'!I12))),'Data Summary'!DN18="Yes"),OFFSET('Sanitation Data'!$I$12,0,10*ROW('Sanitation Data'!I12)),NA())</f>
        <v>#N/A</v>
      </c>
      <c r="AZ18" s="96" t="e">
        <f ca="true">+IF(AND(ISNUMBER(OFFSET('Hygiene Data'!$D$5,0,10*ROW('Hygiene Data'!D12))),'Data Summary'!DO18="Yes"),OFFSET('Hygiene Data'!$D$5,0,10*ROW('Hygiene Data'!D12)),NA())</f>
        <v>#N/A</v>
      </c>
      <c r="BA18" s="96" t="e">
        <f ca="true">+IF(AND(ISNUMBER(OFFSET('Hygiene Data'!$D$7,0,10*ROW('Hygiene Data'!D12))),'Data Summary'!DP18="Yes"),OFFSET('Hygiene Data'!$D$7,0,10*ROW('Hygiene Data'!D12)),NA())</f>
        <v>#N/A</v>
      </c>
      <c r="BB18" s="96" t="e">
        <f ca="true">+IF(AND(ISNUMBER(OFFSET('Hygiene Data'!$D$9,0,10*ROW('Hygiene Data'!D12))),'Data Summary'!DQ18="Yes"),OFFSET('Hygiene Data'!$D$9,0,10*ROW('Hygiene Data'!D12)),NA())</f>
        <v>#N/A</v>
      </c>
      <c r="BC18" s="96" t="e">
        <f ca="true">+IF(AND(ISNUMBER(OFFSET('Hygiene Data'!$E$5,0,10*ROW('Hygiene Data'!E12))),'Data Summary'!DR18="Yes"),OFFSET('Hygiene Data'!$E$5,0,10*ROW('Hygiene Data'!E12)),NA())</f>
        <v>#N/A</v>
      </c>
      <c r="BD18" s="96" t="e">
        <f ca="true">+IF(AND(ISNUMBER(OFFSET('Hygiene Data'!$E$7,0,10*ROW('Hygiene Data'!E12))),'Data Summary'!DS18="Yes"),OFFSET('Hygiene Data'!$E$7,0,10*ROW('Hygiene Data'!E12)),NA())</f>
        <v>#N/A</v>
      </c>
      <c r="BE18" s="96" t="e">
        <f ca="true">+IF(AND(ISNUMBER(OFFSET('Hygiene Data'!$E$9,0,10*ROW('Hygiene Data'!E12))),'Data Summary'!DT18="Yes"),OFFSET('Hygiene Data'!$E$9,0,10*ROW('Hygiene Data'!E12)),NA())</f>
        <v>#N/A</v>
      </c>
      <c r="BF18" s="96" t="e">
        <f ca="true">+IF(AND(ISNUMBER(OFFSET('Hygiene Data'!$F$5,0,10*ROW('Hygiene Data'!F12))),'Data Summary'!DU18="Yes"),OFFSET('Hygiene Data'!$F$5,0,10*ROW('Hygiene Data'!F12)),NA())</f>
        <v>#N/A</v>
      </c>
      <c r="BG18" s="96" t="e">
        <f ca="true">+IF(AND(ISNUMBER(OFFSET('Hygiene Data'!$F$7,0,10*ROW('Hygiene Data'!F12))),'Data Summary'!DV18="Yes"),OFFSET('Hygiene Data'!$F$7,0,10*ROW('Hygiene Data'!F12)),NA())</f>
        <v>#N/A</v>
      </c>
      <c r="BH18" s="96" t="e">
        <f ca="true">+IF(AND(ISNUMBER(OFFSET('Hygiene Data'!$F$9,0,10*ROW('Hygiene Data'!F12))),'Data Summary'!DW18="Yes"),OFFSET('Hygiene Data'!$F$9,0,10*ROW('Hygiene Data'!F12)),NA())</f>
        <v>#N/A</v>
      </c>
      <c r="BI18" s="96" t="e">
        <f ca="true">+IF(AND(ISNUMBER(OFFSET('Hygiene Data'!$G$5,0,10*ROW('Hygiene Data'!G12))),'Data Summary'!DX18="Yes"),OFFSET('Hygiene Data'!$G$5,0,10*ROW('Hygiene Data'!G12)),NA())</f>
        <v>#N/A</v>
      </c>
      <c r="BJ18" s="96" t="e">
        <f ca="true">+IF(AND(ISNUMBER(OFFSET('Hygiene Data'!$G$7,0,10*ROW('Hygiene Data'!G12))),'Data Summary'!DY18="Yes"),OFFSET('Hygiene Data'!$G$7,0,10*ROW('Hygiene Data'!G12)),NA())</f>
        <v>#N/A</v>
      </c>
      <c r="BK18" s="96" t="e">
        <f ca="true">+IF(AND(ISNUMBER(OFFSET('Hygiene Data'!$G$9,0,10*ROW('Hygiene Data'!G12))),'Data Summary'!DZ18="Yes"),OFFSET('Hygiene Data'!$G$9,0,10*ROW('Hygiene Data'!G12)),NA())</f>
        <v>#N/A</v>
      </c>
      <c r="BL18" s="96" t="e">
        <f ca="true">+IF(AND(ISNUMBER(OFFSET('Hygiene Data'!$H$5,0,10*ROW('Hygiene Data'!H12))),'Data Summary'!EA18="Yes"),OFFSET('Hygiene Data'!$H$5,0,10*ROW('Hygiene Data'!H12)),NA())</f>
        <v>#N/A</v>
      </c>
      <c r="BM18" s="96" t="e">
        <f ca="true">+IF(AND(ISNUMBER(OFFSET('Hygiene Data'!$H$7,0,10*ROW('Hygiene Data'!H12))),'Data Summary'!EB18="Yes"),OFFSET('Hygiene Data'!$H$7,0,10*ROW('Hygiene Data'!H12)),NA())</f>
        <v>#N/A</v>
      </c>
      <c r="BN18" s="96" t="e">
        <f ca="true">+IF(AND(ISNUMBER(OFFSET('Hygiene Data'!$H$9,0,10*ROW('Hygiene Data'!H12))),'Data Summary'!EC18="Yes"),OFFSET('Hygiene Data'!$H$9,0,10*ROW('Hygiene Data'!H12)),NA())</f>
        <v>#N/A</v>
      </c>
      <c r="BO18" s="96" t="e">
        <f ca="true">+IF(AND(ISNUMBER(OFFSET('Hygiene Data'!$I$5,0,10*ROW('Hygiene Data'!I12))),'Data Summary'!ED18="Yes"),OFFSET('Hygiene Data'!$I$5,0,10*ROW('Hygiene Data'!I12)),NA())</f>
        <v>#N/A</v>
      </c>
      <c r="BP18" s="96" t="e">
        <f ca="true">+IF(AND(ISNUMBER(OFFSET('Hygiene Data'!$I$7,0,10*ROW('Hygiene Data'!I12))),'Data Summary'!EE18="Yes"),OFFSET('Hygiene Data'!$I$7,0,10*ROW('Hygiene Data'!I12)),NA())</f>
        <v>#N/A</v>
      </c>
      <c r="BQ18" s="96" t="e">
        <f ca="true">+IF(AND(ISNUMBER(OFFSET('Hygiene Data'!$I$9,0,10*ROW('Hygiene Data'!I12))),'Data Summary'!EF18="Yes"),OFFSET('Hygiene Data'!$I$9,0,10*ROW('Hygiene Data'!I12)),NA())</f>
        <v>#N/A</v>
      </c>
    </row>
    <row xmlns:x14ac="http://schemas.microsoft.com/office/spreadsheetml/2009/9/ac" r="19" x14ac:dyDescent="0.2">
      <c r="A19" s="323" t="e">
        <f ca="true">+RIGHT('Data Summary'!A19,LEN('Data Summary'!A19)-9)</f>
        <v>#VALUE!</v>
      </c>
      <c r="B19" s="37" t="str">
        <f ca="true">+IF(ISTEXT('Data Summary'!B19),'Data Summary'!B19,"")</f>
        <v/>
      </c>
      <c r="C19" s="322" t="e">
        <f ca="true">+VALUE('Data Summary'!C19)</f>
        <v>#VALUE!</v>
      </c>
      <c r="D19" s="94" t="e">
        <f ca="true">+IF(AND(ISNUMBER(OFFSET('Water Data'!$D$4,0,10*ROW('Water Data'!D13))),'Data Summary'!BS19="Yes"),100-OFFSET('Water Data'!$D$4,0,10*ROW('Water Data'!D13)),NA())</f>
        <v>#N/A</v>
      </c>
      <c r="E19" s="94" t="e">
        <f ca="true">+IF(AND(ISNUMBER(OFFSET('Water Data'!$D$6,0,10*ROW('Water Data'!D13))),'Data Summary'!BT19="Yes"),OFFSET('Water Data'!$D$6,0,10*ROW('Water Data'!D13)),NA())</f>
        <v>#N/A</v>
      </c>
      <c r="F19" s="94" t="e">
        <f ca="true">+IF(AND(ISNUMBER(OFFSET('Water Data'!$D$9,0,10*ROW('Water Data'!D13))),'Data Summary'!BU19="Yes"),OFFSET('Water Data'!$D$9,0,10*ROW('Water Data'!D13)),NA())</f>
        <v>#N/A</v>
      </c>
      <c r="G19" s="94" t="e">
        <f ca="true">+IF(AND(ISNUMBER(OFFSET('Water Data'!$E$4,0,10*ROW('Water Data'!E13))),'Data Summary'!BV19="Yes"),100-OFFSET('Water Data'!$E$4,0,10*ROW('Water Data'!E13)),NA())</f>
        <v>#N/A</v>
      </c>
      <c r="H19" s="94" t="e">
        <f ca="true">+IF(AND(ISNUMBER(OFFSET('Water Data'!$E$6,0,10*ROW('Water Data'!E13))),'Data Summary'!BW19="Yes"),OFFSET('Water Data'!$E$6,0,10*ROW('Water Data'!E13)),NA())</f>
        <v>#N/A</v>
      </c>
      <c r="I19" s="94" t="e">
        <f ca="true">+IF(AND(ISNUMBER(OFFSET('Water Data'!$E$9,0,10*ROW('Water Data'!E13))),'Data Summary'!BX19="Yes"),OFFSET('Water Data'!$E$9,0,10*ROW('Water Data'!E13)),NA())</f>
        <v>#N/A</v>
      </c>
      <c r="J19" s="94" t="e">
        <f ca="true">+IF(AND(ISNUMBER(OFFSET('Water Data'!$F$4,0,10*ROW('Water Data'!F13))),'Data Summary'!BY19="Yes"),100-OFFSET('Water Data'!$F$4,0,10*ROW('Water Data'!F13)),NA())</f>
        <v>#N/A</v>
      </c>
      <c r="K19" s="94" t="e">
        <f ca="true">+IF(AND(ISNUMBER(OFFSET('Water Data'!$F$6,0,10*ROW('Water Data'!F13))),'Data Summary'!BZ19="Yes"),OFFSET('Water Data'!$F$6,0,10*ROW('Water Data'!F13)),NA())</f>
        <v>#N/A</v>
      </c>
      <c r="L19" s="94" t="e">
        <f ca="true">+IF(AND(ISNUMBER(OFFSET('Water Data'!$F$9,0,10*ROW('Water Data'!F13))),'Data Summary'!CA19="Yes"),OFFSET('Water Data'!$F$9,0,10*ROW('Water Data'!F13)),NA())</f>
        <v>#N/A</v>
      </c>
      <c r="M19" s="94" t="e">
        <f ca="true">+IF(AND(ISNUMBER(OFFSET('Water Data'!$G$4,0,10*ROW('Water Data'!G13))),'Data Summary'!CB19="Yes"),100-OFFSET('Water Data'!$G$4,0,10*ROW('Water Data'!G13)),NA())</f>
        <v>#N/A</v>
      </c>
      <c r="N19" s="94" t="e">
        <f ca="true">+IF(AND(ISNUMBER(OFFSET('Water Data'!$G$6,0,10*ROW('Water Data'!G13))),'Data Summary'!CC19="Yes"),OFFSET('Water Data'!$G$6,0,10*ROW('Water Data'!G13)),NA())</f>
        <v>#N/A</v>
      </c>
      <c r="O19" s="94" t="e">
        <f ca="true">+IF(AND(ISNUMBER(OFFSET('Water Data'!$G$9,0,10*ROW('Water Data'!G13))),'Data Summary'!CD19="Yes"),OFFSET('Water Data'!$G$9,0,10*ROW('Water Data'!G13)),NA())</f>
        <v>#N/A</v>
      </c>
      <c r="P19" s="94" t="e">
        <f ca="true">+IF(AND(ISNUMBER(OFFSET('Water Data'!$H$4,0,10*ROW('Water Data'!H13))),'Data Summary'!CE19="Yes"),100-OFFSET('Water Data'!$H$4,0,10*ROW('Water Data'!H13)),NA())</f>
        <v>#N/A</v>
      </c>
      <c r="Q19" s="94" t="e">
        <f ca="true">+IF(AND(ISNUMBER(OFFSET('Water Data'!$H$6,0,10*ROW('Water Data'!H13))),'Data Summary'!CF19="Yes"),OFFSET('Water Data'!$H$6,0,10*ROW('Water Data'!H13)),NA())</f>
        <v>#N/A</v>
      </c>
      <c r="R19" s="94" t="e">
        <f ca="true">+IF(AND(ISNUMBER(OFFSET('Water Data'!$H$9,0,10*ROW('Water Data'!H13))),'Data Summary'!CG19="Yes"),OFFSET('Water Data'!$H$9,0,10*ROW('Water Data'!H13)),NA())</f>
        <v>#N/A</v>
      </c>
      <c r="S19" s="94" t="e">
        <f ca="true">+IF(AND(ISNUMBER(OFFSET('Water Data'!$I$4,0,10*ROW('Water Data'!I13))),'Data Summary'!CH19="Yes"),100-OFFSET('Water Data'!$I$4,0,10*ROW('Water Data'!I13)),NA())</f>
        <v>#N/A</v>
      </c>
      <c r="T19" s="94" t="e">
        <f ca="true">+IF(AND(ISNUMBER(OFFSET('Water Data'!$I$6,0,10*ROW('Water Data'!I13))),'Data Summary'!CI19="Yes"),OFFSET('Water Data'!$I$6,0,10*ROW('Water Data'!I13)),NA())</f>
        <v>#N/A</v>
      </c>
      <c r="U19" s="94" t="e">
        <f ca="true">+IF(AND(ISNUMBER(OFFSET('Water Data'!$I$9,0,10*ROW('Water Data'!I13))),'Data Summary'!CJ19="Yes"),OFFSET('Water Data'!$I$9,0,10*ROW('Water Data'!I13)),NA())</f>
        <v>#N/A</v>
      </c>
      <c r="V19" s="95" t="e">
        <f ca="true">+IF(AND(ISNUMBER(OFFSET('Sanitation Data'!$D$4,0,10*ROW('Sanitation Data'!D13))),'Data Summary'!CK19="Yes"),100-OFFSET('Sanitation Data'!$D$4,0,10*ROW('Sanitation Data'!D13)),NA())</f>
        <v>#N/A</v>
      </c>
      <c r="W19" s="95" t="e">
        <f ca="true">+IF(AND(ISNUMBER(OFFSET('Sanitation Data'!$D$6,0,10*ROW('Sanitation Data'!D13))),'Data Summary'!CL19="Yes"),OFFSET('Sanitation Data'!$D$6,0,10*ROW('Sanitation Data'!D13)),NA())</f>
        <v>#N/A</v>
      </c>
      <c r="X19" s="95" t="e">
        <f ca="true">+IF(AND(ISNUMBER(OFFSET('Sanitation Data'!$D$10,0,10*ROW('Sanitation Data'!D13))),'Data Summary'!CM19="Yes"),OFFSET('Sanitation Data'!$D$10,0,10*ROW('Sanitation Data'!D13)),NA())</f>
        <v>#N/A</v>
      </c>
      <c r="Y19" s="95" t="e">
        <f ca="true">+IF(AND(ISNUMBER(OFFSET('Sanitation Data'!$D$11,0,10*ROW('Sanitation Data'!D13))),'Data Summary'!CN19="Yes"),OFFSET('Sanitation Data'!$D$11,0,10*ROW('Sanitation Data'!D13)),NA())</f>
        <v>#N/A</v>
      </c>
      <c r="Z19" s="95" t="e">
        <f ca="true">+IF(AND(ISNUMBER(OFFSET('Sanitation Data'!$D$12,0,10*ROW('Sanitation Data'!D13))),'Data Summary'!CO19="Yes"),OFFSET('Sanitation Data'!$D$12,0,10*ROW('Sanitation Data'!D13)),NA())</f>
        <v>#N/A</v>
      </c>
      <c r="AA19" s="95" t="e">
        <f ca="true">+IF(AND(ISNUMBER(OFFSET('Sanitation Data'!$E$4,0,10*ROW('Sanitation Data'!E13))),'Data Summary'!CP19="Yes"),100-OFFSET('Sanitation Data'!$E$4,0,10*ROW('Sanitation Data'!E13)),NA())</f>
        <v>#N/A</v>
      </c>
      <c r="AB19" s="95" t="e">
        <f ca="true">+IF(AND(ISNUMBER(OFFSET('Sanitation Data'!$E$6,0,10*ROW('Sanitation Data'!E13))),'Data Summary'!CQ19="Yes"),OFFSET('Sanitation Data'!$E$6,0,10*ROW('Sanitation Data'!E13)),NA())</f>
        <v>#N/A</v>
      </c>
      <c r="AC19" s="95" t="e">
        <f ca="true">+IF(AND(ISNUMBER(OFFSET('Sanitation Data'!$E$10,0,10*ROW('Sanitation Data'!E13))),'Data Summary'!CR19="Yes"),OFFSET('Sanitation Data'!$E$10,0,10*ROW('Sanitation Data'!E13)),NA())</f>
        <v>#N/A</v>
      </c>
      <c r="AD19" s="95" t="e">
        <f ca="true">+IF(AND(ISNUMBER(OFFSET('Sanitation Data'!$E$11,0,10*ROW('Sanitation Data'!E13))),'Data Summary'!CS19="Yes"),OFFSET('Sanitation Data'!$E$11,0,10*ROW('Sanitation Data'!E13)),NA())</f>
        <v>#N/A</v>
      </c>
      <c r="AE19" s="95" t="e">
        <f ca="true">+IF(AND(ISNUMBER(OFFSET('Sanitation Data'!$E$12,0,10*ROW('Sanitation Data'!E13))),'Data Summary'!CT19="Yes"),OFFSET('Sanitation Data'!$E$12,0,10*ROW('Sanitation Data'!E13)),NA())</f>
        <v>#N/A</v>
      </c>
      <c r="AF19" s="95" t="e">
        <f ca="true">+IF(AND(ISNUMBER(OFFSET('Sanitation Data'!$F$4,0,10*ROW('Sanitation Data'!F13))),'Data Summary'!CU19="Yes"),100-OFFSET('Sanitation Data'!$F$4,0,10*ROW('Sanitation Data'!F13)),NA())</f>
        <v>#N/A</v>
      </c>
      <c r="AG19" s="95" t="e">
        <f ca="true">+IF(AND(ISNUMBER(OFFSET('Sanitation Data'!$F$6,0,10*ROW('Sanitation Data'!F13))),'Data Summary'!CV19="Yes"),OFFSET('Sanitation Data'!$F$6,0,10*ROW('Sanitation Data'!F13)),NA())</f>
        <v>#N/A</v>
      </c>
      <c r="AH19" s="95" t="e">
        <f ca="true">+IF(AND(ISNUMBER(OFFSET('Sanitation Data'!$F$10,0,10*ROW('Sanitation Data'!F13))),'Data Summary'!CW19="Yes"),OFFSET('Sanitation Data'!$F$10,0,10*ROW('Sanitation Data'!F13)),NA())</f>
        <v>#N/A</v>
      </c>
      <c r="AI19" s="95" t="e">
        <f ca="true">+IF(AND(ISNUMBER(OFFSET('Sanitation Data'!$F$11,0,10*ROW('Sanitation Data'!F13))),'Data Summary'!CX19="Yes"),OFFSET('Sanitation Data'!$F$11,0,10*ROW('Sanitation Data'!F13)),NA())</f>
        <v>#N/A</v>
      </c>
      <c r="AJ19" s="95" t="e">
        <f ca="true">+IF(AND(ISNUMBER(OFFSET('Sanitation Data'!$F$12,0,10*ROW('Sanitation Data'!F13))),'Data Summary'!CY19="Yes"),OFFSET('Sanitation Data'!$F$12,0,10*ROW('Sanitation Data'!F13)),NA())</f>
        <v>#N/A</v>
      </c>
      <c r="AK19" s="95" t="e">
        <f ca="true">+IF(AND(ISNUMBER(OFFSET('Sanitation Data'!$G$4,0,10*ROW('Sanitation Data'!G13))),'Data Summary'!CZ19="Yes"),100-OFFSET('Sanitation Data'!$G$4,0,10*ROW('Sanitation Data'!G13)),NA())</f>
        <v>#N/A</v>
      </c>
      <c r="AL19" s="95" t="e">
        <f ca="true">+IF(AND(ISNUMBER(OFFSET('Sanitation Data'!$G$6,0,10*ROW('Sanitation Data'!G13))),'Data Summary'!DA19="Yes"),OFFSET('Sanitation Data'!$G$6,0,10*ROW('Sanitation Data'!G13)),NA())</f>
        <v>#N/A</v>
      </c>
      <c r="AM19" s="95" t="e">
        <f ca="true">+IF(AND(ISNUMBER(OFFSET('Sanitation Data'!$G$10,0,10*ROW('Sanitation Data'!G13))),'Data Summary'!DB19="Yes"),OFFSET('Sanitation Data'!$G$10,0,10*ROW('Sanitation Data'!G13)),NA())</f>
        <v>#N/A</v>
      </c>
      <c r="AN19" s="95" t="e">
        <f ca="true">+IF(AND(ISNUMBER(OFFSET('Sanitation Data'!$G$11,0,10*ROW('Sanitation Data'!G13))),'Data Summary'!DC19="Yes"),OFFSET('Sanitation Data'!$G$11,0,10*ROW('Sanitation Data'!G13)),NA())</f>
        <v>#N/A</v>
      </c>
      <c r="AO19" s="95" t="e">
        <f ca="true">+IF(AND(ISNUMBER(OFFSET('Sanitation Data'!$G$12,0,10*ROW('Sanitation Data'!G13))),'Data Summary'!DD19="Yes"),OFFSET('Sanitation Data'!$G$12,0,10*ROW('Sanitation Data'!G13)),NA())</f>
        <v>#N/A</v>
      </c>
      <c r="AP19" s="95" t="e">
        <f ca="true">+IF(AND(ISNUMBER(OFFSET('Sanitation Data'!$H$4,0,10*ROW('Sanitation Data'!H13))),'Data Summary'!DE19="Yes"),100-OFFSET('Sanitation Data'!$H$4,0,10*ROW('Sanitation Data'!H13)),NA())</f>
        <v>#N/A</v>
      </c>
      <c r="AQ19" s="95" t="e">
        <f ca="true">+IF(AND(ISNUMBER(OFFSET('Sanitation Data'!$H$6,0,10*ROW('Sanitation Data'!H13))),'Data Summary'!DF19="Yes"),OFFSET('Sanitation Data'!$H$6,0,10*ROW('Sanitation Data'!H13)),NA())</f>
        <v>#N/A</v>
      </c>
      <c r="AR19" s="95" t="e">
        <f ca="true">+IF(AND(ISNUMBER(OFFSET('Sanitation Data'!$H$10,0,10*ROW('Sanitation Data'!H13))),'Data Summary'!DG19="Yes"),OFFSET('Sanitation Data'!$H$10,0,10*ROW('Sanitation Data'!H13)),NA())</f>
        <v>#N/A</v>
      </c>
      <c r="AS19" s="95" t="e">
        <f ca="true">+IF(AND(ISNUMBER(OFFSET('Sanitation Data'!$H$11,0,10*ROW('Sanitation Data'!H13))),'Data Summary'!DH19="Yes"),OFFSET('Sanitation Data'!$H$11,0,10*ROW('Sanitation Data'!H13)),NA())</f>
        <v>#N/A</v>
      </c>
      <c r="AT19" s="95" t="e">
        <f ca="true">+IF(AND(ISNUMBER(OFFSET('Sanitation Data'!$H$12,0,10*ROW('Sanitation Data'!H13))),'Data Summary'!DI19="Yes"),OFFSET('Sanitation Data'!$H$12,0,10*ROW('Sanitation Data'!H13)),NA())</f>
        <v>#N/A</v>
      </c>
      <c r="AU19" s="95" t="e">
        <f ca="true">+IF(AND(ISNUMBER(OFFSET('Sanitation Data'!$I$4,0,10*ROW('Sanitation Data'!I13))),'Data Summary'!DJ19="Yes"),100-OFFSET('Sanitation Data'!$I$4,0,10*ROW('Sanitation Data'!I13)),NA())</f>
        <v>#N/A</v>
      </c>
      <c r="AV19" s="95" t="e">
        <f ca="true">+IF(AND(ISNUMBER(OFFSET('Sanitation Data'!$I$6,0,10*ROW('Sanitation Data'!I13))),'Data Summary'!DK19="Yes"),OFFSET('Sanitation Data'!$I$6,0,10*ROW('Sanitation Data'!I13)),NA())</f>
        <v>#N/A</v>
      </c>
      <c r="AW19" s="95" t="e">
        <f ca="true">+IF(AND(ISNUMBER(OFFSET('Sanitation Data'!$I$10,0,10*ROW('Sanitation Data'!I13))),'Data Summary'!DL19="Yes"),OFFSET('Sanitation Data'!$I$10,0,10*ROW('Sanitation Data'!I13)),NA())</f>
        <v>#N/A</v>
      </c>
      <c r="AX19" s="95" t="e">
        <f ca="true">+IF(AND(ISNUMBER(OFFSET('Sanitation Data'!$I$11,0,10*ROW('Sanitation Data'!I13))),'Data Summary'!DM19="Yes"),OFFSET('Sanitation Data'!$I$11,0,10*ROW('Sanitation Data'!I13)),NA())</f>
        <v>#N/A</v>
      </c>
      <c r="AY19" s="95" t="e">
        <f ca="true">+IF(AND(ISNUMBER(OFFSET('Sanitation Data'!$I$12,0,10*ROW('Sanitation Data'!I13))),'Data Summary'!DN19="Yes"),OFFSET('Sanitation Data'!$I$12,0,10*ROW('Sanitation Data'!I13)),NA())</f>
        <v>#N/A</v>
      </c>
      <c r="AZ19" s="96" t="e">
        <f ca="true">+IF(AND(ISNUMBER(OFFSET('Hygiene Data'!$D$5,0,10*ROW('Hygiene Data'!D13))),'Data Summary'!DO19="Yes"),OFFSET('Hygiene Data'!$D$5,0,10*ROW('Hygiene Data'!D13)),NA())</f>
        <v>#N/A</v>
      </c>
      <c r="BA19" s="96" t="e">
        <f ca="true">+IF(AND(ISNUMBER(OFFSET('Hygiene Data'!$D$7,0,10*ROW('Hygiene Data'!D13))),'Data Summary'!DP19="Yes"),OFFSET('Hygiene Data'!$D$7,0,10*ROW('Hygiene Data'!D13)),NA())</f>
        <v>#N/A</v>
      </c>
      <c r="BB19" s="96" t="e">
        <f ca="true">+IF(AND(ISNUMBER(OFFSET('Hygiene Data'!$D$9,0,10*ROW('Hygiene Data'!D13))),'Data Summary'!DQ19="Yes"),OFFSET('Hygiene Data'!$D$9,0,10*ROW('Hygiene Data'!D13)),NA())</f>
        <v>#N/A</v>
      </c>
      <c r="BC19" s="96" t="e">
        <f ca="true">+IF(AND(ISNUMBER(OFFSET('Hygiene Data'!$E$5,0,10*ROW('Hygiene Data'!E13))),'Data Summary'!DR19="Yes"),OFFSET('Hygiene Data'!$E$5,0,10*ROW('Hygiene Data'!E13)),NA())</f>
        <v>#N/A</v>
      </c>
      <c r="BD19" s="96" t="e">
        <f ca="true">+IF(AND(ISNUMBER(OFFSET('Hygiene Data'!$E$7,0,10*ROW('Hygiene Data'!E13))),'Data Summary'!DS19="Yes"),OFFSET('Hygiene Data'!$E$7,0,10*ROW('Hygiene Data'!E13)),NA())</f>
        <v>#N/A</v>
      </c>
      <c r="BE19" s="96" t="e">
        <f ca="true">+IF(AND(ISNUMBER(OFFSET('Hygiene Data'!$E$9,0,10*ROW('Hygiene Data'!E13))),'Data Summary'!DT19="Yes"),OFFSET('Hygiene Data'!$E$9,0,10*ROW('Hygiene Data'!E13)),NA())</f>
        <v>#N/A</v>
      </c>
      <c r="BF19" s="96" t="e">
        <f ca="true">+IF(AND(ISNUMBER(OFFSET('Hygiene Data'!$F$5,0,10*ROW('Hygiene Data'!F13))),'Data Summary'!DU19="Yes"),OFFSET('Hygiene Data'!$F$5,0,10*ROW('Hygiene Data'!F13)),NA())</f>
        <v>#N/A</v>
      </c>
      <c r="BG19" s="96" t="e">
        <f ca="true">+IF(AND(ISNUMBER(OFFSET('Hygiene Data'!$F$7,0,10*ROW('Hygiene Data'!F13))),'Data Summary'!DV19="Yes"),OFFSET('Hygiene Data'!$F$7,0,10*ROW('Hygiene Data'!F13)),NA())</f>
        <v>#N/A</v>
      </c>
      <c r="BH19" s="96" t="e">
        <f ca="true">+IF(AND(ISNUMBER(OFFSET('Hygiene Data'!$F$9,0,10*ROW('Hygiene Data'!F13))),'Data Summary'!DW19="Yes"),OFFSET('Hygiene Data'!$F$9,0,10*ROW('Hygiene Data'!F13)),NA())</f>
        <v>#N/A</v>
      </c>
      <c r="BI19" s="96" t="e">
        <f ca="true">+IF(AND(ISNUMBER(OFFSET('Hygiene Data'!$G$5,0,10*ROW('Hygiene Data'!G13))),'Data Summary'!DX19="Yes"),OFFSET('Hygiene Data'!$G$5,0,10*ROW('Hygiene Data'!G13)),NA())</f>
        <v>#N/A</v>
      </c>
      <c r="BJ19" s="96" t="e">
        <f ca="true">+IF(AND(ISNUMBER(OFFSET('Hygiene Data'!$G$7,0,10*ROW('Hygiene Data'!G13))),'Data Summary'!DY19="Yes"),OFFSET('Hygiene Data'!$G$7,0,10*ROW('Hygiene Data'!G13)),NA())</f>
        <v>#N/A</v>
      </c>
      <c r="BK19" s="96" t="e">
        <f ca="true">+IF(AND(ISNUMBER(OFFSET('Hygiene Data'!$G$9,0,10*ROW('Hygiene Data'!G13))),'Data Summary'!DZ19="Yes"),OFFSET('Hygiene Data'!$G$9,0,10*ROW('Hygiene Data'!G13)),NA())</f>
        <v>#N/A</v>
      </c>
      <c r="BL19" s="96" t="e">
        <f ca="true">+IF(AND(ISNUMBER(OFFSET('Hygiene Data'!$H$5,0,10*ROW('Hygiene Data'!H13))),'Data Summary'!EA19="Yes"),OFFSET('Hygiene Data'!$H$5,0,10*ROW('Hygiene Data'!H13)),NA())</f>
        <v>#N/A</v>
      </c>
      <c r="BM19" s="96" t="e">
        <f ca="true">+IF(AND(ISNUMBER(OFFSET('Hygiene Data'!$H$7,0,10*ROW('Hygiene Data'!H13))),'Data Summary'!EB19="Yes"),OFFSET('Hygiene Data'!$H$7,0,10*ROW('Hygiene Data'!H13)),NA())</f>
        <v>#N/A</v>
      </c>
      <c r="BN19" s="96" t="e">
        <f ca="true">+IF(AND(ISNUMBER(OFFSET('Hygiene Data'!$H$9,0,10*ROW('Hygiene Data'!H13))),'Data Summary'!EC19="Yes"),OFFSET('Hygiene Data'!$H$9,0,10*ROW('Hygiene Data'!H13)),NA())</f>
        <v>#N/A</v>
      </c>
      <c r="BO19" s="96" t="e">
        <f ca="true">+IF(AND(ISNUMBER(OFFSET('Hygiene Data'!$I$5,0,10*ROW('Hygiene Data'!I13))),'Data Summary'!ED19="Yes"),OFFSET('Hygiene Data'!$I$5,0,10*ROW('Hygiene Data'!I13)),NA())</f>
        <v>#N/A</v>
      </c>
      <c r="BP19" s="96" t="e">
        <f ca="true">+IF(AND(ISNUMBER(OFFSET('Hygiene Data'!$I$7,0,10*ROW('Hygiene Data'!I13))),'Data Summary'!EE19="Yes"),OFFSET('Hygiene Data'!$I$7,0,10*ROW('Hygiene Data'!I13)),NA())</f>
        <v>#N/A</v>
      </c>
      <c r="BQ19" s="96" t="e">
        <f ca="true">+IF(AND(ISNUMBER(OFFSET('Hygiene Data'!$I$9,0,10*ROW('Hygiene Data'!I13))),'Data Summary'!EF19="Yes"),OFFSET('Hygiene Data'!$I$9,0,10*ROW('Hygiene Data'!I13)),NA())</f>
        <v>#N/A</v>
      </c>
    </row>
    <row xmlns:x14ac="http://schemas.microsoft.com/office/spreadsheetml/2009/9/ac" r="20" x14ac:dyDescent="0.2">
      <c r="A20" s="323" t="e">
        <f ca="true">+RIGHT('Data Summary'!A20,LEN('Data Summary'!A20)-9)</f>
        <v>#VALUE!</v>
      </c>
      <c r="B20" s="37" t="str">
        <f ca="true">+IF(ISTEXT('Data Summary'!B20),'Data Summary'!B20,"")</f>
        <v/>
      </c>
      <c r="C20" s="322" t="e">
        <f ca="true">+VALUE('Data Summary'!C20)</f>
        <v>#VALUE!</v>
      </c>
      <c r="D20" s="94" t="e">
        <f ca="true">+IF(AND(ISNUMBER(OFFSET('Water Data'!$D$4,0,10*ROW('Water Data'!D14))),'Data Summary'!BS20="Yes"),100-OFFSET('Water Data'!$D$4,0,10*ROW('Water Data'!D14)),NA())</f>
        <v>#N/A</v>
      </c>
      <c r="E20" s="94" t="e">
        <f ca="true">+IF(AND(ISNUMBER(OFFSET('Water Data'!$D$6,0,10*ROW('Water Data'!D14))),'Data Summary'!BT20="Yes"),OFFSET('Water Data'!$D$6,0,10*ROW('Water Data'!D14)),NA())</f>
        <v>#N/A</v>
      </c>
      <c r="F20" s="94" t="e">
        <f ca="true">+IF(AND(ISNUMBER(OFFSET('Water Data'!$D$9,0,10*ROW('Water Data'!D14))),'Data Summary'!BU20="Yes"),OFFSET('Water Data'!$D$9,0,10*ROW('Water Data'!D14)),NA())</f>
        <v>#N/A</v>
      </c>
      <c r="G20" s="94" t="e">
        <f ca="true">+IF(AND(ISNUMBER(OFFSET('Water Data'!$E$4,0,10*ROW('Water Data'!E14))),'Data Summary'!BV20="Yes"),100-OFFSET('Water Data'!$E$4,0,10*ROW('Water Data'!E14)),NA())</f>
        <v>#N/A</v>
      </c>
      <c r="H20" s="94" t="e">
        <f ca="true">+IF(AND(ISNUMBER(OFFSET('Water Data'!$E$6,0,10*ROW('Water Data'!E14))),'Data Summary'!BW20="Yes"),OFFSET('Water Data'!$E$6,0,10*ROW('Water Data'!E14)),NA())</f>
        <v>#N/A</v>
      </c>
      <c r="I20" s="94" t="e">
        <f ca="true">+IF(AND(ISNUMBER(OFFSET('Water Data'!$E$9,0,10*ROW('Water Data'!E14))),'Data Summary'!BX20="Yes"),OFFSET('Water Data'!$E$9,0,10*ROW('Water Data'!E14)),NA())</f>
        <v>#N/A</v>
      </c>
      <c r="J20" s="94" t="e">
        <f ca="true">+IF(AND(ISNUMBER(OFFSET('Water Data'!$F$4,0,10*ROW('Water Data'!F14))),'Data Summary'!BY20="Yes"),100-OFFSET('Water Data'!$F$4,0,10*ROW('Water Data'!F14)),NA())</f>
        <v>#N/A</v>
      </c>
      <c r="K20" s="94" t="e">
        <f ca="true">+IF(AND(ISNUMBER(OFFSET('Water Data'!$F$6,0,10*ROW('Water Data'!F14))),'Data Summary'!BZ20="Yes"),OFFSET('Water Data'!$F$6,0,10*ROW('Water Data'!F14)),NA())</f>
        <v>#N/A</v>
      </c>
      <c r="L20" s="94" t="e">
        <f ca="true">+IF(AND(ISNUMBER(OFFSET('Water Data'!$F$9,0,10*ROW('Water Data'!F14))),'Data Summary'!CA20="Yes"),OFFSET('Water Data'!$F$9,0,10*ROW('Water Data'!F14)),NA())</f>
        <v>#N/A</v>
      </c>
      <c r="M20" s="94" t="e">
        <f ca="true">+IF(AND(ISNUMBER(OFFSET('Water Data'!$G$4,0,10*ROW('Water Data'!G14))),'Data Summary'!CB20="Yes"),100-OFFSET('Water Data'!$G$4,0,10*ROW('Water Data'!G14)),NA())</f>
        <v>#N/A</v>
      </c>
      <c r="N20" s="94" t="e">
        <f ca="true">+IF(AND(ISNUMBER(OFFSET('Water Data'!$G$6,0,10*ROW('Water Data'!G14))),'Data Summary'!CC20="Yes"),OFFSET('Water Data'!$G$6,0,10*ROW('Water Data'!G14)),NA())</f>
        <v>#N/A</v>
      </c>
      <c r="O20" s="94" t="e">
        <f ca="true">+IF(AND(ISNUMBER(OFFSET('Water Data'!$G$9,0,10*ROW('Water Data'!G14))),'Data Summary'!CD20="Yes"),OFFSET('Water Data'!$G$9,0,10*ROW('Water Data'!G14)),NA())</f>
        <v>#N/A</v>
      </c>
      <c r="P20" s="94" t="e">
        <f ca="true">+IF(AND(ISNUMBER(OFFSET('Water Data'!$H$4,0,10*ROW('Water Data'!H14))),'Data Summary'!CE20="Yes"),100-OFFSET('Water Data'!$H$4,0,10*ROW('Water Data'!H14)),NA())</f>
        <v>#N/A</v>
      </c>
      <c r="Q20" s="94" t="e">
        <f ca="true">+IF(AND(ISNUMBER(OFFSET('Water Data'!$H$6,0,10*ROW('Water Data'!H14))),'Data Summary'!CF20="Yes"),OFFSET('Water Data'!$H$6,0,10*ROW('Water Data'!H14)),NA())</f>
        <v>#N/A</v>
      </c>
      <c r="R20" s="94" t="e">
        <f ca="true">+IF(AND(ISNUMBER(OFFSET('Water Data'!$H$9,0,10*ROW('Water Data'!H14))),'Data Summary'!CG20="Yes"),OFFSET('Water Data'!$H$9,0,10*ROW('Water Data'!H14)),NA())</f>
        <v>#N/A</v>
      </c>
      <c r="S20" s="94" t="e">
        <f ca="true">+IF(AND(ISNUMBER(OFFSET('Water Data'!$I$4,0,10*ROW('Water Data'!I14))),'Data Summary'!CH20="Yes"),100-OFFSET('Water Data'!$I$4,0,10*ROW('Water Data'!I14)),NA())</f>
        <v>#N/A</v>
      </c>
      <c r="T20" s="94" t="e">
        <f ca="true">+IF(AND(ISNUMBER(OFFSET('Water Data'!$I$6,0,10*ROW('Water Data'!I14))),'Data Summary'!CI20="Yes"),OFFSET('Water Data'!$I$6,0,10*ROW('Water Data'!I14)),NA())</f>
        <v>#N/A</v>
      </c>
      <c r="U20" s="94" t="e">
        <f ca="true">+IF(AND(ISNUMBER(OFFSET('Water Data'!$I$9,0,10*ROW('Water Data'!I14))),'Data Summary'!CJ20="Yes"),OFFSET('Water Data'!$I$9,0,10*ROW('Water Data'!I14)),NA())</f>
        <v>#N/A</v>
      </c>
      <c r="V20" s="95" t="e">
        <f ca="true">+IF(AND(ISNUMBER(OFFSET('Sanitation Data'!$D$4,0,10*ROW('Sanitation Data'!D14))),'Data Summary'!CK20="Yes"),100-OFFSET('Sanitation Data'!$D$4,0,10*ROW('Sanitation Data'!D14)),NA())</f>
        <v>#N/A</v>
      </c>
      <c r="W20" s="95" t="e">
        <f ca="true">+IF(AND(ISNUMBER(OFFSET('Sanitation Data'!$D$6,0,10*ROW('Sanitation Data'!D14))),'Data Summary'!CL20="Yes"),OFFSET('Sanitation Data'!$D$6,0,10*ROW('Sanitation Data'!D14)),NA())</f>
        <v>#N/A</v>
      </c>
      <c r="X20" s="95" t="e">
        <f ca="true">+IF(AND(ISNUMBER(OFFSET('Sanitation Data'!$D$10,0,10*ROW('Sanitation Data'!D14))),'Data Summary'!CM20="Yes"),OFFSET('Sanitation Data'!$D$10,0,10*ROW('Sanitation Data'!D14)),NA())</f>
        <v>#N/A</v>
      </c>
      <c r="Y20" s="95" t="e">
        <f ca="true">+IF(AND(ISNUMBER(OFFSET('Sanitation Data'!$D$11,0,10*ROW('Sanitation Data'!D14))),'Data Summary'!CN20="Yes"),OFFSET('Sanitation Data'!$D$11,0,10*ROW('Sanitation Data'!D14)),NA())</f>
        <v>#N/A</v>
      </c>
      <c r="Z20" s="95" t="e">
        <f ca="true">+IF(AND(ISNUMBER(OFFSET('Sanitation Data'!$D$12,0,10*ROW('Sanitation Data'!D14))),'Data Summary'!CO20="Yes"),OFFSET('Sanitation Data'!$D$12,0,10*ROW('Sanitation Data'!D14)),NA())</f>
        <v>#N/A</v>
      </c>
      <c r="AA20" s="95" t="e">
        <f ca="true">+IF(AND(ISNUMBER(OFFSET('Sanitation Data'!$E$4,0,10*ROW('Sanitation Data'!E14))),'Data Summary'!CP20="Yes"),100-OFFSET('Sanitation Data'!$E$4,0,10*ROW('Sanitation Data'!E14)),NA())</f>
        <v>#N/A</v>
      </c>
      <c r="AB20" s="95" t="e">
        <f ca="true">+IF(AND(ISNUMBER(OFFSET('Sanitation Data'!$E$6,0,10*ROW('Sanitation Data'!E14))),'Data Summary'!CQ20="Yes"),OFFSET('Sanitation Data'!$E$6,0,10*ROW('Sanitation Data'!E14)),NA())</f>
        <v>#N/A</v>
      </c>
      <c r="AC20" s="95" t="e">
        <f ca="true">+IF(AND(ISNUMBER(OFFSET('Sanitation Data'!$E$10,0,10*ROW('Sanitation Data'!E14))),'Data Summary'!CR20="Yes"),OFFSET('Sanitation Data'!$E$10,0,10*ROW('Sanitation Data'!E14)),NA())</f>
        <v>#N/A</v>
      </c>
      <c r="AD20" s="95" t="e">
        <f ca="true">+IF(AND(ISNUMBER(OFFSET('Sanitation Data'!$E$11,0,10*ROW('Sanitation Data'!E14))),'Data Summary'!CS20="Yes"),OFFSET('Sanitation Data'!$E$11,0,10*ROW('Sanitation Data'!E14)),NA())</f>
        <v>#N/A</v>
      </c>
      <c r="AE20" s="95" t="e">
        <f ca="true">+IF(AND(ISNUMBER(OFFSET('Sanitation Data'!$E$12,0,10*ROW('Sanitation Data'!E14))),'Data Summary'!CT20="Yes"),OFFSET('Sanitation Data'!$E$12,0,10*ROW('Sanitation Data'!E14)),NA())</f>
        <v>#N/A</v>
      </c>
      <c r="AF20" s="95" t="e">
        <f ca="true">+IF(AND(ISNUMBER(OFFSET('Sanitation Data'!$F$4,0,10*ROW('Sanitation Data'!F14))),'Data Summary'!CU20="Yes"),100-OFFSET('Sanitation Data'!$F$4,0,10*ROW('Sanitation Data'!F14)),NA())</f>
        <v>#N/A</v>
      </c>
      <c r="AG20" s="95" t="e">
        <f ca="true">+IF(AND(ISNUMBER(OFFSET('Sanitation Data'!$F$6,0,10*ROW('Sanitation Data'!F14))),'Data Summary'!CV20="Yes"),OFFSET('Sanitation Data'!$F$6,0,10*ROW('Sanitation Data'!F14)),NA())</f>
        <v>#N/A</v>
      </c>
      <c r="AH20" s="95" t="e">
        <f ca="true">+IF(AND(ISNUMBER(OFFSET('Sanitation Data'!$F$10,0,10*ROW('Sanitation Data'!F14))),'Data Summary'!CW20="Yes"),OFFSET('Sanitation Data'!$F$10,0,10*ROW('Sanitation Data'!F14)),NA())</f>
        <v>#N/A</v>
      </c>
      <c r="AI20" s="95" t="e">
        <f ca="true">+IF(AND(ISNUMBER(OFFSET('Sanitation Data'!$F$11,0,10*ROW('Sanitation Data'!F14))),'Data Summary'!CX20="Yes"),OFFSET('Sanitation Data'!$F$11,0,10*ROW('Sanitation Data'!F14)),NA())</f>
        <v>#N/A</v>
      </c>
      <c r="AJ20" s="95" t="e">
        <f ca="true">+IF(AND(ISNUMBER(OFFSET('Sanitation Data'!$F$12,0,10*ROW('Sanitation Data'!F14))),'Data Summary'!CY20="Yes"),OFFSET('Sanitation Data'!$F$12,0,10*ROW('Sanitation Data'!F14)),NA())</f>
        <v>#N/A</v>
      </c>
      <c r="AK20" s="95" t="e">
        <f ca="true">+IF(AND(ISNUMBER(OFFSET('Sanitation Data'!$G$4,0,10*ROW('Sanitation Data'!G14))),'Data Summary'!CZ20="Yes"),100-OFFSET('Sanitation Data'!$G$4,0,10*ROW('Sanitation Data'!G14)),NA())</f>
        <v>#N/A</v>
      </c>
      <c r="AL20" s="95" t="e">
        <f ca="true">+IF(AND(ISNUMBER(OFFSET('Sanitation Data'!$G$6,0,10*ROW('Sanitation Data'!G14))),'Data Summary'!DA20="Yes"),OFFSET('Sanitation Data'!$G$6,0,10*ROW('Sanitation Data'!G14)),NA())</f>
        <v>#N/A</v>
      </c>
      <c r="AM20" s="95" t="e">
        <f ca="true">+IF(AND(ISNUMBER(OFFSET('Sanitation Data'!$G$10,0,10*ROW('Sanitation Data'!G14))),'Data Summary'!DB20="Yes"),OFFSET('Sanitation Data'!$G$10,0,10*ROW('Sanitation Data'!G14)),NA())</f>
        <v>#N/A</v>
      </c>
      <c r="AN20" s="95" t="e">
        <f ca="true">+IF(AND(ISNUMBER(OFFSET('Sanitation Data'!$G$11,0,10*ROW('Sanitation Data'!G14))),'Data Summary'!DC20="Yes"),OFFSET('Sanitation Data'!$G$11,0,10*ROW('Sanitation Data'!G14)),NA())</f>
        <v>#N/A</v>
      </c>
      <c r="AO20" s="95" t="e">
        <f ca="true">+IF(AND(ISNUMBER(OFFSET('Sanitation Data'!$G$12,0,10*ROW('Sanitation Data'!G14))),'Data Summary'!DD20="Yes"),OFFSET('Sanitation Data'!$G$12,0,10*ROW('Sanitation Data'!G14)),NA())</f>
        <v>#N/A</v>
      </c>
      <c r="AP20" s="95" t="e">
        <f ca="true">+IF(AND(ISNUMBER(OFFSET('Sanitation Data'!$H$4,0,10*ROW('Sanitation Data'!H14))),'Data Summary'!DE20="Yes"),100-OFFSET('Sanitation Data'!$H$4,0,10*ROW('Sanitation Data'!H14)),NA())</f>
        <v>#N/A</v>
      </c>
      <c r="AQ20" s="95" t="e">
        <f ca="true">+IF(AND(ISNUMBER(OFFSET('Sanitation Data'!$H$6,0,10*ROW('Sanitation Data'!H14))),'Data Summary'!DF20="Yes"),OFFSET('Sanitation Data'!$H$6,0,10*ROW('Sanitation Data'!H14)),NA())</f>
        <v>#N/A</v>
      </c>
      <c r="AR20" s="95" t="e">
        <f ca="true">+IF(AND(ISNUMBER(OFFSET('Sanitation Data'!$H$10,0,10*ROW('Sanitation Data'!H14))),'Data Summary'!DG20="Yes"),OFFSET('Sanitation Data'!$H$10,0,10*ROW('Sanitation Data'!H14)),NA())</f>
        <v>#N/A</v>
      </c>
      <c r="AS20" s="95" t="e">
        <f ca="true">+IF(AND(ISNUMBER(OFFSET('Sanitation Data'!$H$11,0,10*ROW('Sanitation Data'!H14))),'Data Summary'!DH20="Yes"),OFFSET('Sanitation Data'!$H$11,0,10*ROW('Sanitation Data'!H14)),NA())</f>
        <v>#N/A</v>
      </c>
      <c r="AT20" s="95" t="e">
        <f ca="true">+IF(AND(ISNUMBER(OFFSET('Sanitation Data'!$H$12,0,10*ROW('Sanitation Data'!H14))),'Data Summary'!DI20="Yes"),OFFSET('Sanitation Data'!$H$12,0,10*ROW('Sanitation Data'!H14)),NA())</f>
        <v>#N/A</v>
      </c>
      <c r="AU20" s="95" t="e">
        <f ca="true">+IF(AND(ISNUMBER(OFFSET('Sanitation Data'!$I$4,0,10*ROW('Sanitation Data'!I14))),'Data Summary'!DJ20="Yes"),100-OFFSET('Sanitation Data'!$I$4,0,10*ROW('Sanitation Data'!I14)),NA())</f>
        <v>#N/A</v>
      </c>
      <c r="AV20" s="95" t="e">
        <f ca="true">+IF(AND(ISNUMBER(OFFSET('Sanitation Data'!$I$6,0,10*ROW('Sanitation Data'!I14))),'Data Summary'!DK20="Yes"),OFFSET('Sanitation Data'!$I$6,0,10*ROW('Sanitation Data'!I14)),NA())</f>
        <v>#N/A</v>
      </c>
      <c r="AW20" s="95" t="e">
        <f ca="true">+IF(AND(ISNUMBER(OFFSET('Sanitation Data'!$I$10,0,10*ROW('Sanitation Data'!I14))),'Data Summary'!DL20="Yes"),OFFSET('Sanitation Data'!$I$10,0,10*ROW('Sanitation Data'!I14)),NA())</f>
        <v>#N/A</v>
      </c>
      <c r="AX20" s="95" t="e">
        <f ca="true">+IF(AND(ISNUMBER(OFFSET('Sanitation Data'!$I$11,0,10*ROW('Sanitation Data'!I14))),'Data Summary'!DM20="Yes"),OFFSET('Sanitation Data'!$I$11,0,10*ROW('Sanitation Data'!I14)),NA())</f>
        <v>#N/A</v>
      </c>
      <c r="AY20" s="95" t="e">
        <f ca="true">+IF(AND(ISNUMBER(OFFSET('Sanitation Data'!$I$12,0,10*ROW('Sanitation Data'!I14))),'Data Summary'!DN20="Yes"),OFFSET('Sanitation Data'!$I$12,0,10*ROW('Sanitation Data'!I14)),NA())</f>
        <v>#N/A</v>
      </c>
      <c r="AZ20" s="96" t="e">
        <f ca="true">+IF(AND(ISNUMBER(OFFSET('Hygiene Data'!$D$5,0,10*ROW('Hygiene Data'!D14))),'Data Summary'!DO20="Yes"),OFFSET('Hygiene Data'!$D$5,0,10*ROW('Hygiene Data'!D14)),NA())</f>
        <v>#N/A</v>
      </c>
      <c r="BA20" s="96" t="e">
        <f ca="true">+IF(AND(ISNUMBER(OFFSET('Hygiene Data'!$D$7,0,10*ROW('Hygiene Data'!D14))),'Data Summary'!DP20="Yes"),OFFSET('Hygiene Data'!$D$7,0,10*ROW('Hygiene Data'!D14)),NA())</f>
        <v>#N/A</v>
      </c>
      <c r="BB20" s="96" t="e">
        <f ca="true">+IF(AND(ISNUMBER(OFFSET('Hygiene Data'!$D$9,0,10*ROW('Hygiene Data'!D14))),'Data Summary'!DQ20="Yes"),OFFSET('Hygiene Data'!$D$9,0,10*ROW('Hygiene Data'!D14)),NA())</f>
        <v>#N/A</v>
      </c>
      <c r="BC20" s="96" t="e">
        <f ca="true">+IF(AND(ISNUMBER(OFFSET('Hygiene Data'!$E$5,0,10*ROW('Hygiene Data'!E14))),'Data Summary'!DR20="Yes"),OFFSET('Hygiene Data'!$E$5,0,10*ROW('Hygiene Data'!E14)),NA())</f>
        <v>#N/A</v>
      </c>
      <c r="BD20" s="96" t="e">
        <f ca="true">+IF(AND(ISNUMBER(OFFSET('Hygiene Data'!$E$7,0,10*ROW('Hygiene Data'!E14))),'Data Summary'!DS20="Yes"),OFFSET('Hygiene Data'!$E$7,0,10*ROW('Hygiene Data'!E14)),NA())</f>
        <v>#N/A</v>
      </c>
      <c r="BE20" s="96" t="e">
        <f ca="true">+IF(AND(ISNUMBER(OFFSET('Hygiene Data'!$E$9,0,10*ROW('Hygiene Data'!E14))),'Data Summary'!DT20="Yes"),OFFSET('Hygiene Data'!$E$9,0,10*ROW('Hygiene Data'!E14)),NA())</f>
        <v>#N/A</v>
      </c>
      <c r="BF20" s="96" t="e">
        <f ca="true">+IF(AND(ISNUMBER(OFFSET('Hygiene Data'!$F$5,0,10*ROW('Hygiene Data'!F14))),'Data Summary'!DU20="Yes"),OFFSET('Hygiene Data'!$F$5,0,10*ROW('Hygiene Data'!F14)),NA())</f>
        <v>#N/A</v>
      </c>
      <c r="BG20" s="96" t="e">
        <f ca="true">+IF(AND(ISNUMBER(OFFSET('Hygiene Data'!$F$7,0,10*ROW('Hygiene Data'!F14))),'Data Summary'!DV20="Yes"),OFFSET('Hygiene Data'!$F$7,0,10*ROW('Hygiene Data'!F14)),NA())</f>
        <v>#N/A</v>
      </c>
      <c r="BH20" s="96" t="e">
        <f ca="true">+IF(AND(ISNUMBER(OFFSET('Hygiene Data'!$F$9,0,10*ROW('Hygiene Data'!F14))),'Data Summary'!DW20="Yes"),OFFSET('Hygiene Data'!$F$9,0,10*ROW('Hygiene Data'!F14)),NA())</f>
        <v>#N/A</v>
      </c>
      <c r="BI20" s="96" t="e">
        <f ca="true">+IF(AND(ISNUMBER(OFFSET('Hygiene Data'!$G$5,0,10*ROW('Hygiene Data'!G14))),'Data Summary'!DX20="Yes"),OFFSET('Hygiene Data'!$G$5,0,10*ROW('Hygiene Data'!G14)),NA())</f>
        <v>#N/A</v>
      </c>
      <c r="BJ20" s="96" t="e">
        <f ca="true">+IF(AND(ISNUMBER(OFFSET('Hygiene Data'!$G$7,0,10*ROW('Hygiene Data'!G14))),'Data Summary'!DY20="Yes"),OFFSET('Hygiene Data'!$G$7,0,10*ROW('Hygiene Data'!G14)),NA())</f>
        <v>#N/A</v>
      </c>
      <c r="BK20" s="96" t="e">
        <f ca="true">+IF(AND(ISNUMBER(OFFSET('Hygiene Data'!$G$9,0,10*ROW('Hygiene Data'!G14))),'Data Summary'!DZ20="Yes"),OFFSET('Hygiene Data'!$G$9,0,10*ROW('Hygiene Data'!G14)),NA())</f>
        <v>#N/A</v>
      </c>
      <c r="BL20" s="96" t="e">
        <f ca="true">+IF(AND(ISNUMBER(OFFSET('Hygiene Data'!$H$5,0,10*ROW('Hygiene Data'!H14))),'Data Summary'!EA20="Yes"),OFFSET('Hygiene Data'!$H$5,0,10*ROW('Hygiene Data'!H14)),NA())</f>
        <v>#N/A</v>
      </c>
      <c r="BM20" s="96" t="e">
        <f ca="true">+IF(AND(ISNUMBER(OFFSET('Hygiene Data'!$H$7,0,10*ROW('Hygiene Data'!H14))),'Data Summary'!EB20="Yes"),OFFSET('Hygiene Data'!$H$7,0,10*ROW('Hygiene Data'!H14)),NA())</f>
        <v>#N/A</v>
      </c>
      <c r="BN20" s="96" t="e">
        <f ca="true">+IF(AND(ISNUMBER(OFFSET('Hygiene Data'!$H$9,0,10*ROW('Hygiene Data'!H14))),'Data Summary'!EC20="Yes"),OFFSET('Hygiene Data'!$H$9,0,10*ROW('Hygiene Data'!H14)),NA())</f>
        <v>#N/A</v>
      </c>
      <c r="BO20" s="96" t="e">
        <f ca="true">+IF(AND(ISNUMBER(OFFSET('Hygiene Data'!$I$5,0,10*ROW('Hygiene Data'!I14))),'Data Summary'!ED20="Yes"),OFFSET('Hygiene Data'!$I$5,0,10*ROW('Hygiene Data'!I14)),NA())</f>
        <v>#N/A</v>
      </c>
      <c r="BP20" s="96" t="e">
        <f ca="true">+IF(AND(ISNUMBER(OFFSET('Hygiene Data'!$I$7,0,10*ROW('Hygiene Data'!I14))),'Data Summary'!EE20="Yes"),OFFSET('Hygiene Data'!$I$7,0,10*ROW('Hygiene Data'!I14)),NA())</f>
        <v>#N/A</v>
      </c>
      <c r="BQ20" s="96" t="e">
        <f ca="true">+IF(AND(ISNUMBER(OFFSET('Hygiene Data'!$I$9,0,10*ROW('Hygiene Data'!I14))),'Data Summary'!EF20="Yes"),OFFSET('Hygiene Data'!$I$9,0,10*ROW('Hygiene Data'!I14)),NA())</f>
        <v>#N/A</v>
      </c>
    </row>
    <row xmlns:x14ac="http://schemas.microsoft.com/office/spreadsheetml/2009/9/ac" r="21" x14ac:dyDescent="0.2">
      <c r="A21" s="323" t="e">
        <f ca="true">+RIGHT('Data Summary'!A21,LEN('Data Summary'!A21)-9)</f>
        <v>#VALUE!</v>
      </c>
      <c r="B21" s="37" t="str">
        <f ca="true">+IF(ISTEXT('Data Summary'!B21),'Data Summary'!B21,"")</f>
        <v/>
      </c>
      <c r="C21" s="322" t="e">
        <f ca="true">+VALUE('Data Summary'!C21)</f>
        <v>#VALUE!</v>
      </c>
      <c r="D21" s="94" t="e">
        <f ca="true">+IF(AND(ISNUMBER(OFFSET('Water Data'!$D$4,0,10*ROW('Water Data'!D15))),'Data Summary'!BS21="Yes"),100-OFFSET('Water Data'!$D$4,0,10*ROW('Water Data'!D15)),NA())</f>
        <v>#N/A</v>
      </c>
      <c r="E21" s="94" t="e">
        <f ca="true">+IF(AND(ISNUMBER(OFFSET('Water Data'!$D$6,0,10*ROW('Water Data'!D15))),'Data Summary'!BT21="Yes"),OFFSET('Water Data'!$D$6,0,10*ROW('Water Data'!D15)),NA())</f>
        <v>#N/A</v>
      </c>
      <c r="F21" s="94" t="e">
        <f ca="true">+IF(AND(ISNUMBER(OFFSET('Water Data'!$D$9,0,10*ROW('Water Data'!D15))),'Data Summary'!BU21="Yes"),OFFSET('Water Data'!$D$9,0,10*ROW('Water Data'!D15)),NA())</f>
        <v>#N/A</v>
      </c>
      <c r="G21" s="94" t="e">
        <f ca="true">+IF(AND(ISNUMBER(OFFSET('Water Data'!$E$4,0,10*ROW('Water Data'!E15))),'Data Summary'!BV21="Yes"),100-OFFSET('Water Data'!$E$4,0,10*ROW('Water Data'!E15)),NA())</f>
        <v>#N/A</v>
      </c>
      <c r="H21" s="94" t="e">
        <f ca="true">+IF(AND(ISNUMBER(OFFSET('Water Data'!$E$6,0,10*ROW('Water Data'!E15))),'Data Summary'!BW21="Yes"),OFFSET('Water Data'!$E$6,0,10*ROW('Water Data'!E15)),NA())</f>
        <v>#N/A</v>
      </c>
      <c r="I21" s="94" t="e">
        <f ca="true">+IF(AND(ISNUMBER(OFFSET('Water Data'!$E$9,0,10*ROW('Water Data'!E15))),'Data Summary'!BX21="Yes"),OFFSET('Water Data'!$E$9,0,10*ROW('Water Data'!E15)),NA())</f>
        <v>#N/A</v>
      </c>
      <c r="J21" s="94" t="e">
        <f ca="true">+IF(AND(ISNUMBER(OFFSET('Water Data'!$F$4,0,10*ROW('Water Data'!F15))),'Data Summary'!BY21="Yes"),100-OFFSET('Water Data'!$F$4,0,10*ROW('Water Data'!F15)),NA())</f>
        <v>#N/A</v>
      </c>
      <c r="K21" s="94" t="e">
        <f ca="true">+IF(AND(ISNUMBER(OFFSET('Water Data'!$F$6,0,10*ROW('Water Data'!F15))),'Data Summary'!BZ21="Yes"),OFFSET('Water Data'!$F$6,0,10*ROW('Water Data'!F15)),NA())</f>
        <v>#N/A</v>
      </c>
      <c r="L21" s="94" t="e">
        <f ca="true">+IF(AND(ISNUMBER(OFFSET('Water Data'!$F$9,0,10*ROW('Water Data'!F15))),'Data Summary'!CA21="Yes"),OFFSET('Water Data'!$F$9,0,10*ROW('Water Data'!F15)),NA())</f>
        <v>#N/A</v>
      </c>
      <c r="M21" s="94" t="e">
        <f ca="true">+IF(AND(ISNUMBER(OFFSET('Water Data'!$G$4,0,10*ROW('Water Data'!G15))),'Data Summary'!CB21="Yes"),100-OFFSET('Water Data'!$G$4,0,10*ROW('Water Data'!G15)),NA())</f>
        <v>#N/A</v>
      </c>
      <c r="N21" s="94" t="e">
        <f ca="true">+IF(AND(ISNUMBER(OFFSET('Water Data'!$G$6,0,10*ROW('Water Data'!G15))),'Data Summary'!CC21="Yes"),OFFSET('Water Data'!$G$6,0,10*ROW('Water Data'!G15)),NA())</f>
        <v>#N/A</v>
      </c>
      <c r="O21" s="94" t="e">
        <f ca="true">+IF(AND(ISNUMBER(OFFSET('Water Data'!$G$9,0,10*ROW('Water Data'!G15))),'Data Summary'!CD21="Yes"),OFFSET('Water Data'!$G$9,0,10*ROW('Water Data'!G15)),NA())</f>
        <v>#N/A</v>
      </c>
      <c r="P21" s="94" t="e">
        <f ca="true">+IF(AND(ISNUMBER(OFFSET('Water Data'!$H$4,0,10*ROW('Water Data'!H15))),'Data Summary'!CE21="Yes"),100-OFFSET('Water Data'!$H$4,0,10*ROW('Water Data'!H15)),NA())</f>
        <v>#N/A</v>
      </c>
      <c r="Q21" s="94" t="e">
        <f ca="true">+IF(AND(ISNUMBER(OFFSET('Water Data'!$H$6,0,10*ROW('Water Data'!H15))),'Data Summary'!CF21="Yes"),OFFSET('Water Data'!$H$6,0,10*ROW('Water Data'!H15)),NA())</f>
        <v>#N/A</v>
      </c>
      <c r="R21" s="94" t="e">
        <f ca="true">+IF(AND(ISNUMBER(OFFSET('Water Data'!$H$9,0,10*ROW('Water Data'!H15))),'Data Summary'!CG21="Yes"),OFFSET('Water Data'!$H$9,0,10*ROW('Water Data'!H15)),NA())</f>
        <v>#N/A</v>
      </c>
      <c r="S21" s="94" t="e">
        <f ca="true">+IF(AND(ISNUMBER(OFFSET('Water Data'!$I$4,0,10*ROW('Water Data'!I15))),'Data Summary'!CH21="Yes"),100-OFFSET('Water Data'!$I$4,0,10*ROW('Water Data'!I15)),NA())</f>
        <v>#N/A</v>
      </c>
      <c r="T21" s="94" t="e">
        <f ca="true">+IF(AND(ISNUMBER(OFFSET('Water Data'!$I$6,0,10*ROW('Water Data'!I15))),'Data Summary'!CI21="Yes"),OFFSET('Water Data'!$I$6,0,10*ROW('Water Data'!I15)),NA())</f>
        <v>#N/A</v>
      </c>
      <c r="U21" s="94" t="e">
        <f ca="true">+IF(AND(ISNUMBER(OFFSET('Water Data'!$I$9,0,10*ROW('Water Data'!I15))),'Data Summary'!CJ21="Yes"),OFFSET('Water Data'!$I$9,0,10*ROW('Water Data'!I15)),NA())</f>
        <v>#N/A</v>
      </c>
      <c r="V21" s="95" t="e">
        <f ca="true">+IF(AND(ISNUMBER(OFFSET('Sanitation Data'!$D$4,0,10*ROW('Sanitation Data'!D15))),'Data Summary'!CK21="Yes"),100-OFFSET('Sanitation Data'!$D$4,0,10*ROW('Sanitation Data'!D15)),NA())</f>
        <v>#N/A</v>
      </c>
      <c r="W21" s="95" t="e">
        <f ca="true">+IF(AND(ISNUMBER(OFFSET('Sanitation Data'!$D$6,0,10*ROW('Sanitation Data'!D15))),'Data Summary'!CL21="Yes"),OFFSET('Sanitation Data'!$D$6,0,10*ROW('Sanitation Data'!D15)),NA())</f>
        <v>#N/A</v>
      </c>
      <c r="X21" s="95" t="e">
        <f ca="true">+IF(AND(ISNUMBER(OFFSET('Sanitation Data'!$D$10,0,10*ROW('Sanitation Data'!D15))),'Data Summary'!CM21="Yes"),OFFSET('Sanitation Data'!$D$10,0,10*ROW('Sanitation Data'!D15)),NA())</f>
        <v>#N/A</v>
      </c>
      <c r="Y21" s="95" t="e">
        <f ca="true">+IF(AND(ISNUMBER(OFFSET('Sanitation Data'!$D$11,0,10*ROW('Sanitation Data'!D15))),'Data Summary'!CN21="Yes"),OFFSET('Sanitation Data'!$D$11,0,10*ROW('Sanitation Data'!D15)),NA())</f>
        <v>#N/A</v>
      </c>
      <c r="Z21" s="95" t="e">
        <f ca="true">+IF(AND(ISNUMBER(OFFSET('Sanitation Data'!$D$12,0,10*ROW('Sanitation Data'!D15))),'Data Summary'!CO21="Yes"),OFFSET('Sanitation Data'!$D$12,0,10*ROW('Sanitation Data'!D15)),NA())</f>
        <v>#N/A</v>
      </c>
      <c r="AA21" s="95" t="e">
        <f ca="true">+IF(AND(ISNUMBER(OFFSET('Sanitation Data'!$E$4,0,10*ROW('Sanitation Data'!E15))),'Data Summary'!CP21="Yes"),100-OFFSET('Sanitation Data'!$E$4,0,10*ROW('Sanitation Data'!E15)),NA())</f>
        <v>#N/A</v>
      </c>
      <c r="AB21" s="95" t="e">
        <f ca="true">+IF(AND(ISNUMBER(OFFSET('Sanitation Data'!$E$6,0,10*ROW('Sanitation Data'!E15))),'Data Summary'!CQ21="Yes"),OFFSET('Sanitation Data'!$E$6,0,10*ROW('Sanitation Data'!E15)),NA())</f>
        <v>#N/A</v>
      </c>
      <c r="AC21" s="95" t="e">
        <f ca="true">+IF(AND(ISNUMBER(OFFSET('Sanitation Data'!$E$10,0,10*ROW('Sanitation Data'!E15))),'Data Summary'!CR21="Yes"),OFFSET('Sanitation Data'!$E$10,0,10*ROW('Sanitation Data'!E15)),NA())</f>
        <v>#N/A</v>
      </c>
      <c r="AD21" s="95" t="e">
        <f ca="true">+IF(AND(ISNUMBER(OFFSET('Sanitation Data'!$E$11,0,10*ROW('Sanitation Data'!E15))),'Data Summary'!CS21="Yes"),OFFSET('Sanitation Data'!$E$11,0,10*ROW('Sanitation Data'!E15)),NA())</f>
        <v>#N/A</v>
      </c>
      <c r="AE21" s="95" t="e">
        <f ca="true">+IF(AND(ISNUMBER(OFFSET('Sanitation Data'!$E$12,0,10*ROW('Sanitation Data'!E15))),'Data Summary'!CT21="Yes"),OFFSET('Sanitation Data'!$E$12,0,10*ROW('Sanitation Data'!E15)),NA())</f>
        <v>#N/A</v>
      </c>
      <c r="AF21" s="95" t="e">
        <f ca="true">+IF(AND(ISNUMBER(OFFSET('Sanitation Data'!$F$4,0,10*ROW('Sanitation Data'!F15))),'Data Summary'!CU21="Yes"),100-OFFSET('Sanitation Data'!$F$4,0,10*ROW('Sanitation Data'!F15)),NA())</f>
        <v>#N/A</v>
      </c>
      <c r="AG21" s="95" t="e">
        <f ca="true">+IF(AND(ISNUMBER(OFFSET('Sanitation Data'!$F$6,0,10*ROW('Sanitation Data'!F15))),'Data Summary'!CV21="Yes"),OFFSET('Sanitation Data'!$F$6,0,10*ROW('Sanitation Data'!F15)),NA())</f>
        <v>#N/A</v>
      </c>
      <c r="AH21" s="95" t="e">
        <f ca="true">+IF(AND(ISNUMBER(OFFSET('Sanitation Data'!$F$10,0,10*ROW('Sanitation Data'!F15))),'Data Summary'!CW21="Yes"),OFFSET('Sanitation Data'!$F$10,0,10*ROW('Sanitation Data'!F15)),NA())</f>
        <v>#N/A</v>
      </c>
      <c r="AI21" s="95" t="e">
        <f ca="true">+IF(AND(ISNUMBER(OFFSET('Sanitation Data'!$F$11,0,10*ROW('Sanitation Data'!F15))),'Data Summary'!CX21="Yes"),OFFSET('Sanitation Data'!$F$11,0,10*ROW('Sanitation Data'!F15)),NA())</f>
        <v>#N/A</v>
      </c>
      <c r="AJ21" s="95" t="e">
        <f ca="true">+IF(AND(ISNUMBER(OFFSET('Sanitation Data'!$F$12,0,10*ROW('Sanitation Data'!F15))),'Data Summary'!CY21="Yes"),OFFSET('Sanitation Data'!$F$12,0,10*ROW('Sanitation Data'!F15)),NA())</f>
        <v>#N/A</v>
      </c>
      <c r="AK21" s="95" t="e">
        <f ca="true">+IF(AND(ISNUMBER(OFFSET('Sanitation Data'!$G$4,0,10*ROW('Sanitation Data'!G15))),'Data Summary'!CZ21="Yes"),100-OFFSET('Sanitation Data'!$G$4,0,10*ROW('Sanitation Data'!G15)),NA())</f>
        <v>#N/A</v>
      </c>
      <c r="AL21" s="95" t="e">
        <f ca="true">+IF(AND(ISNUMBER(OFFSET('Sanitation Data'!$G$6,0,10*ROW('Sanitation Data'!G15))),'Data Summary'!DA21="Yes"),OFFSET('Sanitation Data'!$G$6,0,10*ROW('Sanitation Data'!G15)),NA())</f>
        <v>#N/A</v>
      </c>
      <c r="AM21" s="95" t="e">
        <f ca="true">+IF(AND(ISNUMBER(OFFSET('Sanitation Data'!$G$10,0,10*ROW('Sanitation Data'!G15))),'Data Summary'!DB21="Yes"),OFFSET('Sanitation Data'!$G$10,0,10*ROW('Sanitation Data'!G15)),NA())</f>
        <v>#N/A</v>
      </c>
      <c r="AN21" s="95" t="e">
        <f ca="true">+IF(AND(ISNUMBER(OFFSET('Sanitation Data'!$G$11,0,10*ROW('Sanitation Data'!G15))),'Data Summary'!DC21="Yes"),OFFSET('Sanitation Data'!$G$11,0,10*ROW('Sanitation Data'!G15)),NA())</f>
        <v>#N/A</v>
      </c>
      <c r="AO21" s="95" t="e">
        <f ca="true">+IF(AND(ISNUMBER(OFFSET('Sanitation Data'!$G$12,0,10*ROW('Sanitation Data'!G15))),'Data Summary'!DD21="Yes"),OFFSET('Sanitation Data'!$G$12,0,10*ROW('Sanitation Data'!G15)),NA())</f>
        <v>#N/A</v>
      </c>
      <c r="AP21" s="95" t="e">
        <f ca="true">+IF(AND(ISNUMBER(OFFSET('Sanitation Data'!$H$4,0,10*ROW('Sanitation Data'!H15))),'Data Summary'!DE21="Yes"),100-OFFSET('Sanitation Data'!$H$4,0,10*ROW('Sanitation Data'!H15)),NA())</f>
        <v>#N/A</v>
      </c>
      <c r="AQ21" s="95" t="e">
        <f ca="true">+IF(AND(ISNUMBER(OFFSET('Sanitation Data'!$H$6,0,10*ROW('Sanitation Data'!H15))),'Data Summary'!DF21="Yes"),OFFSET('Sanitation Data'!$H$6,0,10*ROW('Sanitation Data'!H15)),NA())</f>
        <v>#N/A</v>
      </c>
      <c r="AR21" s="95" t="e">
        <f ca="true">+IF(AND(ISNUMBER(OFFSET('Sanitation Data'!$H$10,0,10*ROW('Sanitation Data'!H15))),'Data Summary'!DG21="Yes"),OFFSET('Sanitation Data'!$H$10,0,10*ROW('Sanitation Data'!H15)),NA())</f>
        <v>#N/A</v>
      </c>
      <c r="AS21" s="95" t="e">
        <f ca="true">+IF(AND(ISNUMBER(OFFSET('Sanitation Data'!$H$11,0,10*ROW('Sanitation Data'!H15))),'Data Summary'!DH21="Yes"),OFFSET('Sanitation Data'!$H$11,0,10*ROW('Sanitation Data'!H15)),NA())</f>
        <v>#N/A</v>
      </c>
      <c r="AT21" s="95" t="e">
        <f ca="true">+IF(AND(ISNUMBER(OFFSET('Sanitation Data'!$H$12,0,10*ROW('Sanitation Data'!H15))),'Data Summary'!DI21="Yes"),OFFSET('Sanitation Data'!$H$12,0,10*ROW('Sanitation Data'!H15)),NA())</f>
        <v>#N/A</v>
      </c>
      <c r="AU21" s="95" t="e">
        <f ca="true">+IF(AND(ISNUMBER(OFFSET('Sanitation Data'!$I$4,0,10*ROW('Sanitation Data'!I15))),'Data Summary'!DJ21="Yes"),100-OFFSET('Sanitation Data'!$I$4,0,10*ROW('Sanitation Data'!I15)),NA())</f>
        <v>#N/A</v>
      </c>
      <c r="AV21" s="95" t="e">
        <f ca="true">+IF(AND(ISNUMBER(OFFSET('Sanitation Data'!$I$6,0,10*ROW('Sanitation Data'!I15))),'Data Summary'!DK21="Yes"),OFFSET('Sanitation Data'!$I$6,0,10*ROW('Sanitation Data'!I15)),NA())</f>
        <v>#N/A</v>
      </c>
      <c r="AW21" s="95" t="e">
        <f ca="true">+IF(AND(ISNUMBER(OFFSET('Sanitation Data'!$I$10,0,10*ROW('Sanitation Data'!I15))),'Data Summary'!DL21="Yes"),OFFSET('Sanitation Data'!$I$10,0,10*ROW('Sanitation Data'!I15)),NA())</f>
        <v>#N/A</v>
      </c>
      <c r="AX21" s="95" t="e">
        <f ca="true">+IF(AND(ISNUMBER(OFFSET('Sanitation Data'!$I$11,0,10*ROW('Sanitation Data'!I15))),'Data Summary'!DM21="Yes"),OFFSET('Sanitation Data'!$I$11,0,10*ROW('Sanitation Data'!I15)),NA())</f>
        <v>#N/A</v>
      </c>
      <c r="AY21" s="95" t="e">
        <f ca="true">+IF(AND(ISNUMBER(OFFSET('Sanitation Data'!$I$12,0,10*ROW('Sanitation Data'!I15))),'Data Summary'!DN21="Yes"),OFFSET('Sanitation Data'!$I$12,0,10*ROW('Sanitation Data'!I15)),NA())</f>
        <v>#N/A</v>
      </c>
      <c r="AZ21" s="96" t="e">
        <f ca="true">+IF(AND(ISNUMBER(OFFSET('Hygiene Data'!$D$5,0,10*ROW('Hygiene Data'!D15))),'Data Summary'!DO21="Yes"),OFFSET('Hygiene Data'!$D$5,0,10*ROW('Hygiene Data'!D15)),NA())</f>
        <v>#N/A</v>
      </c>
      <c r="BA21" s="96" t="e">
        <f ca="true">+IF(AND(ISNUMBER(OFFSET('Hygiene Data'!$D$7,0,10*ROW('Hygiene Data'!D15))),'Data Summary'!DP21="Yes"),OFFSET('Hygiene Data'!$D$7,0,10*ROW('Hygiene Data'!D15)),NA())</f>
        <v>#N/A</v>
      </c>
      <c r="BB21" s="96" t="e">
        <f ca="true">+IF(AND(ISNUMBER(OFFSET('Hygiene Data'!$D$9,0,10*ROW('Hygiene Data'!D15))),'Data Summary'!DQ21="Yes"),OFFSET('Hygiene Data'!$D$9,0,10*ROW('Hygiene Data'!D15)),NA())</f>
        <v>#N/A</v>
      </c>
      <c r="BC21" s="96" t="e">
        <f ca="true">+IF(AND(ISNUMBER(OFFSET('Hygiene Data'!$E$5,0,10*ROW('Hygiene Data'!E15))),'Data Summary'!DR21="Yes"),OFFSET('Hygiene Data'!$E$5,0,10*ROW('Hygiene Data'!E15)),NA())</f>
        <v>#N/A</v>
      </c>
      <c r="BD21" s="96" t="e">
        <f ca="true">+IF(AND(ISNUMBER(OFFSET('Hygiene Data'!$E$7,0,10*ROW('Hygiene Data'!E15))),'Data Summary'!DS21="Yes"),OFFSET('Hygiene Data'!$E$7,0,10*ROW('Hygiene Data'!E15)),NA())</f>
        <v>#N/A</v>
      </c>
      <c r="BE21" s="96" t="e">
        <f ca="true">+IF(AND(ISNUMBER(OFFSET('Hygiene Data'!$E$9,0,10*ROW('Hygiene Data'!E15))),'Data Summary'!DT21="Yes"),OFFSET('Hygiene Data'!$E$9,0,10*ROW('Hygiene Data'!E15)),NA())</f>
        <v>#N/A</v>
      </c>
      <c r="BF21" s="96" t="e">
        <f ca="true">+IF(AND(ISNUMBER(OFFSET('Hygiene Data'!$F$5,0,10*ROW('Hygiene Data'!F15))),'Data Summary'!DU21="Yes"),OFFSET('Hygiene Data'!$F$5,0,10*ROW('Hygiene Data'!F15)),NA())</f>
        <v>#N/A</v>
      </c>
      <c r="BG21" s="96" t="e">
        <f ca="true">+IF(AND(ISNUMBER(OFFSET('Hygiene Data'!$F$7,0,10*ROW('Hygiene Data'!F15))),'Data Summary'!DV21="Yes"),OFFSET('Hygiene Data'!$F$7,0,10*ROW('Hygiene Data'!F15)),NA())</f>
        <v>#N/A</v>
      </c>
      <c r="BH21" s="96" t="e">
        <f ca="true">+IF(AND(ISNUMBER(OFFSET('Hygiene Data'!$F$9,0,10*ROW('Hygiene Data'!F15))),'Data Summary'!DW21="Yes"),OFFSET('Hygiene Data'!$F$9,0,10*ROW('Hygiene Data'!F15)),NA())</f>
        <v>#N/A</v>
      </c>
      <c r="BI21" s="96" t="e">
        <f ca="true">+IF(AND(ISNUMBER(OFFSET('Hygiene Data'!$G$5,0,10*ROW('Hygiene Data'!G15))),'Data Summary'!DX21="Yes"),OFFSET('Hygiene Data'!$G$5,0,10*ROW('Hygiene Data'!G15)),NA())</f>
        <v>#N/A</v>
      </c>
      <c r="BJ21" s="96" t="e">
        <f ca="true">+IF(AND(ISNUMBER(OFFSET('Hygiene Data'!$G$7,0,10*ROW('Hygiene Data'!G15))),'Data Summary'!DY21="Yes"),OFFSET('Hygiene Data'!$G$7,0,10*ROW('Hygiene Data'!G15)),NA())</f>
        <v>#N/A</v>
      </c>
      <c r="BK21" s="96" t="e">
        <f ca="true">+IF(AND(ISNUMBER(OFFSET('Hygiene Data'!$G$9,0,10*ROW('Hygiene Data'!G15))),'Data Summary'!DZ21="Yes"),OFFSET('Hygiene Data'!$G$9,0,10*ROW('Hygiene Data'!G15)),NA())</f>
        <v>#N/A</v>
      </c>
      <c r="BL21" s="96" t="e">
        <f ca="true">+IF(AND(ISNUMBER(OFFSET('Hygiene Data'!$H$5,0,10*ROW('Hygiene Data'!H15))),'Data Summary'!EA21="Yes"),OFFSET('Hygiene Data'!$H$5,0,10*ROW('Hygiene Data'!H15)),NA())</f>
        <v>#N/A</v>
      </c>
      <c r="BM21" s="96" t="e">
        <f ca="true">+IF(AND(ISNUMBER(OFFSET('Hygiene Data'!$H$7,0,10*ROW('Hygiene Data'!H15))),'Data Summary'!EB21="Yes"),OFFSET('Hygiene Data'!$H$7,0,10*ROW('Hygiene Data'!H15)),NA())</f>
        <v>#N/A</v>
      </c>
      <c r="BN21" s="96" t="e">
        <f ca="true">+IF(AND(ISNUMBER(OFFSET('Hygiene Data'!$H$9,0,10*ROW('Hygiene Data'!H15))),'Data Summary'!EC21="Yes"),OFFSET('Hygiene Data'!$H$9,0,10*ROW('Hygiene Data'!H15)),NA())</f>
        <v>#N/A</v>
      </c>
      <c r="BO21" s="96" t="e">
        <f ca="true">+IF(AND(ISNUMBER(OFFSET('Hygiene Data'!$I$5,0,10*ROW('Hygiene Data'!I15))),'Data Summary'!ED21="Yes"),OFFSET('Hygiene Data'!$I$5,0,10*ROW('Hygiene Data'!I15)),NA())</f>
        <v>#N/A</v>
      </c>
      <c r="BP21" s="96" t="e">
        <f ca="true">+IF(AND(ISNUMBER(OFFSET('Hygiene Data'!$I$7,0,10*ROW('Hygiene Data'!I15))),'Data Summary'!EE21="Yes"),OFFSET('Hygiene Data'!$I$7,0,10*ROW('Hygiene Data'!I15)),NA())</f>
        <v>#N/A</v>
      </c>
      <c r="BQ21" s="96" t="e">
        <f ca="true">+IF(AND(ISNUMBER(OFFSET('Hygiene Data'!$I$9,0,10*ROW('Hygiene Data'!I15))),'Data Summary'!EF21="Yes"),OFFSET('Hygiene Data'!$I$9,0,10*ROW('Hygiene Data'!I15)),NA())</f>
        <v>#N/A</v>
      </c>
    </row>
    <row xmlns:x14ac="http://schemas.microsoft.com/office/spreadsheetml/2009/9/ac" r="22" x14ac:dyDescent="0.2">
      <c r="A22" s="323" t="e">
        <f ca="true">+RIGHT('Data Summary'!A22,LEN('Data Summary'!A22)-9)</f>
        <v>#VALUE!</v>
      </c>
      <c r="B22" s="37" t="str">
        <f ca="true">+IF(ISTEXT('Data Summary'!B22),'Data Summary'!B22,"")</f>
        <v/>
      </c>
      <c r="C22" s="322" t="e">
        <f ca="true">+VALUE('Data Summary'!C22)</f>
        <v>#VALUE!</v>
      </c>
      <c r="D22" s="94" t="e">
        <f ca="true">+IF(AND(ISNUMBER(OFFSET('Water Data'!$D$4,0,10*ROW('Water Data'!D16))),'Data Summary'!BS22="Yes"),100-OFFSET('Water Data'!$D$4,0,10*ROW('Water Data'!D16)),NA())</f>
        <v>#N/A</v>
      </c>
      <c r="E22" s="94" t="e">
        <f ca="true">+IF(AND(ISNUMBER(OFFSET('Water Data'!$D$6,0,10*ROW('Water Data'!D16))),'Data Summary'!BT22="Yes"),OFFSET('Water Data'!$D$6,0,10*ROW('Water Data'!D16)),NA())</f>
        <v>#N/A</v>
      </c>
      <c r="F22" s="94" t="e">
        <f ca="true">+IF(AND(ISNUMBER(OFFSET('Water Data'!$D$9,0,10*ROW('Water Data'!D16))),'Data Summary'!BU22="Yes"),OFFSET('Water Data'!$D$9,0,10*ROW('Water Data'!D16)),NA())</f>
        <v>#N/A</v>
      </c>
      <c r="G22" s="94" t="e">
        <f ca="true">+IF(AND(ISNUMBER(OFFSET('Water Data'!$E$4,0,10*ROW('Water Data'!E16))),'Data Summary'!BV22="Yes"),100-OFFSET('Water Data'!$E$4,0,10*ROW('Water Data'!E16)),NA())</f>
        <v>#N/A</v>
      </c>
      <c r="H22" s="94" t="e">
        <f ca="true">+IF(AND(ISNUMBER(OFFSET('Water Data'!$E$6,0,10*ROW('Water Data'!E16))),'Data Summary'!BW22="Yes"),OFFSET('Water Data'!$E$6,0,10*ROW('Water Data'!E16)),NA())</f>
        <v>#N/A</v>
      </c>
      <c r="I22" s="94" t="e">
        <f ca="true">+IF(AND(ISNUMBER(OFFSET('Water Data'!$E$9,0,10*ROW('Water Data'!E16))),'Data Summary'!BX22="Yes"),OFFSET('Water Data'!$E$9,0,10*ROW('Water Data'!E16)),NA())</f>
        <v>#N/A</v>
      </c>
      <c r="J22" s="94" t="e">
        <f ca="true">+IF(AND(ISNUMBER(OFFSET('Water Data'!$F$4,0,10*ROW('Water Data'!F16))),'Data Summary'!BY22="Yes"),100-OFFSET('Water Data'!$F$4,0,10*ROW('Water Data'!F16)),NA())</f>
        <v>#N/A</v>
      </c>
      <c r="K22" s="94" t="e">
        <f ca="true">+IF(AND(ISNUMBER(OFFSET('Water Data'!$F$6,0,10*ROW('Water Data'!F16))),'Data Summary'!BZ22="Yes"),OFFSET('Water Data'!$F$6,0,10*ROW('Water Data'!F16)),NA())</f>
        <v>#N/A</v>
      </c>
      <c r="L22" s="94" t="e">
        <f ca="true">+IF(AND(ISNUMBER(OFFSET('Water Data'!$F$9,0,10*ROW('Water Data'!F16))),'Data Summary'!CA22="Yes"),OFFSET('Water Data'!$F$9,0,10*ROW('Water Data'!F16)),NA())</f>
        <v>#N/A</v>
      </c>
      <c r="M22" s="94" t="e">
        <f ca="true">+IF(AND(ISNUMBER(OFFSET('Water Data'!$G$4,0,10*ROW('Water Data'!G16))),'Data Summary'!CB22="Yes"),100-OFFSET('Water Data'!$G$4,0,10*ROW('Water Data'!G16)),NA())</f>
        <v>#N/A</v>
      </c>
      <c r="N22" s="94" t="e">
        <f ca="true">+IF(AND(ISNUMBER(OFFSET('Water Data'!$G$6,0,10*ROW('Water Data'!G16))),'Data Summary'!CC22="Yes"),OFFSET('Water Data'!$G$6,0,10*ROW('Water Data'!G16)),NA())</f>
        <v>#N/A</v>
      </c>
      <c r="O22" s="94" t="e">
        <f ca="true">+IF(AND(ISNUMBER(OFFSET('Water Data'!$G$9,0,10*ROW('Water Data'!G16))),'Data Summary'!CD22="Yes"),OFFSET('Water Data'!$G$9,0,10*ROW('Water Data'!G16)),NA())</f>
        <v>#N/A</v>
      </c>
      <c r="P22" s="94" t="e">
        <f ca="true">+IF(AND(ISNUMBER(OFFSET('Water Data'!$H$4,0,10*ROW('Water Data'!H16))),'Data Summary'!CE22="Yes"),100-OFFSET('Water Data'!$H$4,0,10*ROW('Water Data'!H16)),NA())</f>
        <v>#N/A</v>
      </c>
      <c r="Q22" s="94" t="e">
        <f ca="true">+IF(AND(ISNUMBER(OFFSET('Water Data'!$H$6,0,10*ROW('Water Data'!H16))),'Data Summary'!CF22="Yes"),OFFSET('Water Data'!$H$6,0,10*ROW('Water Data'!H16)),NA())</f>
        <v>#N/A</v>
      </c>
      <c r="R22" s="94" t="e">
        <f ca="true">+IF(AND(ISNUMBER(OFFSET('Water Data'!$H$9,0,10*ROW('Water Data'!H16))),'Data Summary'!CG22="Yes"),OFFSET('Water Data'!$H$9,0,10*ROW('Water Data'!H16)),NA())</f>
        <v>#N/A</v>
      </c>
      <c r="S22" s="94" t="e">
        <f ca="true">+IF(AND(ISNUMBER(OFFSET('Water Data'!$I$4,0,10*ROW('Water Data'!I16))),'Data Summary'!CH22="Yes"),100-OFFSET('Water Data'!$I$4,0,10*ROW('Water Data'!I16)),NA())</f>
        <v>#N/A</v>
      </c>
      <c r="T22" s="94" t="e">
        <f ca="true">+IF(AND(ISNUMBER(OFFSET('Water Data'!$I$6,0,10*ROW('Water Data'!I16))),'Data Summary'!CI22="Yes"),OFFSET('Water Data'!$I$6,0,10*ROW('Water Data'!I16)),NA())</f>
        <v>#N/A</v>
      </c>
      <c r="U22" s="94" t="e">
        <f ca="true">+IF(AND(ISNUMBER(OFFSET('Water Data'!$I$9,0,10*ROW('Water Data'!I16))),'Data Summary'!CJ22="Yes"),OFFSET('Water Data'!$I$9,0,10*ROW('Water Data'!I16)),NA())</f>
        <v>#N/A</v>
      </c>
      <c r="V22" s="95" t="e">
        <f ca="true">+IF(AND(ISNUMBER(OFFSET('Sanitation Data'!$D$4,0,10*ROW('Sanitation Data'!D16))),'Data Summary'!CK22="Yes"),100-OFFSET('Sanitation Data'!$D$4,0,10*ROW('Sanitation Data'!D16)),NA())</f>
        <v>#N/A</v>
      </c>
      <c r="W22" s="95" t="e">
        <f ca="true">+IF(AND(ISNUMBER(OFFSET('Sanitation Data'!$D$6,0,10*ROW('Sanitation Data'!D16))),'Data Summary'!CL22="Yes"),OFFSET('Sanitation Data'!$D$6,0,10*ROW('Sanitation Data'!D16)),NA())</f>
        <v>#N/A</v>
      </c>
      <c r="X22" s="95" t="e">
        <f ca="true">+IF(AND(ISNUMBER(OFFSET('Sanitation Data'!$D$10,0,10*ROW('Sanitation Data'!D16))),'Data Summary'!CM22="Yes"),OFFSET('Sanitation Data'!$D$10,0,10*ROW('Sanitation Data'!D16)),NA())</f>
        <v>#N/A</v>
      </c>
      <c r="Y22" s="95" t="e">
        <f ca="true">+IF(AND(ISNUMBER(OFFSET('Sanitation Data'!$D$11,0,10*ROW('Sanitation Data'!D16))),'Data Summary'!CN22="Yes"),OFFSET('Sanitation Data'!$D$11,0,10*ROW('Sanitation Data'!D16)),NA())</f>
        <v>#N/A</v>
      </c>
      <c r="Z22" s="95" t="e">
        <f ca="true">+IF(AND(ISNUMBER(OFFSET('Sanitation Data'!$D$12,0,10*ROW('Sanitation Data'!D16))),'Data Summary'!CO22="Yes"),OFFSET('Sanitation Data'!$D$12,0,10*ROW('Sanitation Data'!D16)),NA())</f>
        <v>#N/A</v>
      </c>
      <c r="AA22" s="95" t="e">
        <f ca="true">+IF(AND(ISNUMBER(OFFSET('Sanitation Data'!$E$4,0,10*ROW('Sanitation Data'!E16))),'Data Summary'!CP22="Yes"),100-OFFSET('Sanitation Data'!$E$4,0,10*ROW('Sanitation Data'!E16)),NA())</f>
        <v>#N/A</v>
      </c>
      <c r="AB22" s="95" t="e">
        <f ca="true">+IF(AND(ISNUMBER(OFFSET('Sanitation Data'!$E$6,0,10*ROW('Sanitation Data'!E16))),'Data Summary'!CQ22="Yes"),OFFSET('Sanitation Data'!$E$6,0,10*ROW('Sanitation Data'!E16)),NA())</f>
        <v>#N/A</v>
      </c>
      <c r="AC22" s="95" t="e">
        <f ca="true">+IF(AND(ISNUMBER(OFFSET('Sanitation Data'!$E$10,0,10*ROW('Sanitation Data'!E16))),'Data Summary'!CR22="Yes"),OFFSET('Sanitation Data'!$E$10,0,10*ROW('Sanitation Data'!E16)),NA())</f>
        <v>#N/A</v>
      </c>
      <c r="AD22" s="95" t="e">
        <f ca="true">+IF(AND(ISNUMBER(OFFSET('Sanitation Data'!$E$11,0,10*ROW('Sanitation Data'!E16))),'Data Summary'!CS22="Yes"),OFFSET('Sanitation Data'!$E$11,0,10*ROW('Sanitation Data'!E16)),NA())</f>
        <v>#N/A</v>
      </c>
      <c r="AE22" s="95" t="e">
        <f ca="true">+IF(AND(ISNUMBER(OFFSET('Sanitation Data'!$E$12,0,10*ROW('Sanitation Data'!E16))),'Data Summary'!CT22="Yes"),OFFSET('Sanitation Data'!$E$12,0,10*ROW('Sanitation Data'!E16)),NA())</f>
        <v>#N/A</v>
      </c>
      <c r="AF22" s="95" t="e">
        <f ca="true">+IF(AND(ISNUMBER(OFFSET('Sanitation Data'!$F$4,0,10*ROW('Sanitation Data'!F16))),'Data Summary'!CU22="Yes"),100-OFFSET('Sanitation Data'!$F$4,0,10*ROW('Sanitation Data'!F16)),NA())</f>
        <v>#N/A</v>
      </c>
      <c r="AG22" s="95" t="e">
        <f ca="true">+IF(AND(ISNUMBER(OFFSET('Sanitation Data'!$F$6,0,10*ROW('Sanitation Data'!F16))),'Data Summary'!CV22="Yes"),OFFSET('Sanitation Data'!$F$6,0,10*ROW('Sanitation Data'!F16)),NA())</f>
        <v>#N/A</v>
      </c>
      <c r="AH22" s="95" t="e">
        <f ca="true">+IF(AND(ISNUMBER(OFFSET('Sanitation Data'!$F$10,0,10*ROW('Sanitation Data'!F16))),'Data Summary'!CW22="Yes"),OFFSET('Sanitation Data'!$F$10,0,10*ROW('Sanitation Data'!F16)),NA())</f>
        <v>#N/A</v>
      </c>
      <c r="AI22" s="95" t="e">
        <f ca="true">+IF(AND(ISNUMBER(OFFSET('Sanitation Data'!$F$11,0,10*ROW('Sanitation Data'!F16))),'Data Summary'!CX22="Yes"),OFFSET('Sanitation Data'!$F$11,0,10*ROW('Sanitation Data'!F16)),NA())</f>
        <v>#N/A</v>
      </c>
      <c r="AJ22" s="95" t="e">
        <f ca="true">+IF(AND(ISNUMBER(OFFSET('Sanitation Data'!$F$12,0,10*ROW('Sanitation Data'!F16))),'Data Summary'!CY22="Yes"),OFFSET('Sanitation Data'!$F$12,0,10*ROW('Sanitation Data'!F16)),NA())</f>
        <v>#N/A</v>
      </c>
      <c r="AK22" s="95" t="e">
        <f ca="true">+IF(AND(ISNUMBER(OFFSET('Sanitation Data'!$G$4,0,10*ROW('Sanitation Data'!G16))),'Data Summary'!CZ22="Yes"),100-OFFSET('Sanitation Data'!$G$4,0,10*ROW('Sanitation Data'!G16)),NA())</f>
        <v>#N/A</v>
      </c>
      <c r="AL22" s="95" t="e">
        <f ca="true">+IF(AND(ISNUMBER(OFFSET('Sanitation Data'!$G$6,0,10*ROW('Sanitation Data'!G16))),'Data Summary'!DA22="Yes"),OFFSET('Sanitation Data'!$G$6,0,10*ROW('Sanitation Data'!G16)),NA())</f>
        <v>#N/A</v>
      </c>
      <c r="AM22" s="95" t="e">
        <f ca="true">+IF(AND(ISNUMBER(OFFSET('Sanitation Data'!$G$10,0,10*ROW('Sanitation Data'!G16))),'Data Summary'!DB22="Yes"),OFFSET('Sanitation Data'!$G$10,0,10*ROW('Sanitation Data'!G16)),NA())</f>
        <v>#N/A</v>
      </c>
      <c r="AN22" s="95" t="e">
        <f ca="true">+IF(AND(ISNUMBER(OFFSET('Sanitation Data'!$G$11,0,10*ROW('Sanitation Data'!G16))),'Data Summary'!DC22="Yes"),OFFSET('Sanitation Data'!$G$11,0,10*ROW('Sanitation Data'!G16)),NA())</f>
        <v>#N/A</v>
      </c>
      <c r="AO22" s="95" t="e">
        <f ca="true">+IF(AND(ISNUMBER(OFFSET('Sanitation Data'!$G$12,0,10*ROW('Sanitation Data'!G16))),'Data Summary'!DD22="Yes"),OFFSET('Sanitation Data'!$G$12,0,10*ROW('Sanitation Data'!G16)),NA())</f>
        <v>#N/A</v>
      </c>
      <c r="AP22" s="95" t="e">
        <f ca="true">+IF(AND(ISNUMBER(OFFSET('Sanitation Data'!$H$4,0,10*ROW('Sanitation Data'!H16))),'Data Summary'!DE22="Yes"),100-OFFSET('Sanitation Data'!$H$4,0,10*ROW('Sanitation Data'!H16)),NA())</f>
        <v>#N/A</v>
      </c>
      <c r="AQ22" s="95" t="e">
        <f ca="true">+IF(AND(ISNUMBER(OFFSET('Sanitation Data'!$H$6,0,10*ROW('Sanitation Data'!H16))),'Data Summary'!DF22="Yes"),OFFSET('Sanitation Data'!$H$6,0,10*ROW('Sanitation Data'!H16)),NA())</f>
        <v>#N/A</v>
      </c>
      <c r="AR22" s="95" t="e">
        <f ca="true">+IF(AND(ISNUMBER(OFFSET('Sanitation Data'!$H$10,0,10*ROW('Sanitation Data'!H16))),'Data Summary'!DG22="Yes"),OFFSET('Sanitation Data'!$H$10,0,10*ROW('Sanitation Data'!H16)),NA())</f>
        <v>#N/A</v>
      </c>
      <c r="AS22" s="95" t="e">
        <f ca="true">+IF(AND(ISNUMBER(OFFSET('Sanitation Data'!$H$11,0,10*ROW('Sanitation Data'!H16))),'Data Summary'!DH22="Yes"),OFFSET('Sanitation Data'!$H$11,0,10*ROW('Sanitation Data'!H16)),NA())</f>
        <v>#N/A</v>
      </c>
      <c r="AT22" s="95" t="e">
        <f ca="true">+IF(AND(ISNUMBER(OFFSET('Sanitation Data'!$H$12,0,10*ROW('Sanitation Data'!H16))),'Data Summary'!DI22="Yes"),OFFSET('Sanitation Data'!$H$12,0,10*ROW('Sanitation Data'!H16)),NA())</f>
        <v>#N/A</v>
      </c>
      <c r="AU22" s="95" t="e">
        <f ca="true">+IF(AND(ISNUMBER(OFFSET('Sanitation Data'!$I$4,0,10*ROW('Sanitation Data'!I16))),'Data Summary'!DJ22="Yes"),100-OFFSET('Sanitation Data'!$I$4,0,10*ROW('Sanitation Data'!I16)),NA())</f>
        <v>#N/A</v>
      </c>
      <c r="AV22" s="95" t="e">
        <f ca="true">+IF(AND(ISNUMBER(OFFSET('Sanitation Data'!$I$6,0,10*ROW('Sanitation Data'!I16))),'Data Summary'!DK22="Yes"),OFFSET('Sanitation Data'!$I$6,0,10*ROW('Sanitation Data'!I16)),NA())</f>
        <v>#N/A</v>
      </c>
      <c r="AW22" s="95" t="e">
        <f ca="true">+IF(AND(ISNUMBER(OFFSET('Sanitation Data'!$I$10,0,10*ROW('Sanitation Data'!I16))),'Data Summary'!DL22="Yes"),OFFSET('Sanitation Data'!$I$10,0,10*ROW('Sanitation Data'!I16)),NA())</f>
        <v>#N/A</v>
      </c>
      <c r="AX22" s="95" t="e">
        <f ca="true">+IF(AND(ISNUMBER(OFFSET('Sanitation Data'!$I$11,0,10*ROW('Sanitation Data'!I16))),'Data Summary'!DM22="Yes"),OFFSET('Sanitation Data'!$I$11,0,10*ROW('Sanitation Data'!I16)),NA())</f>
        <v>#N/A</v>
      </c>
      <c r="AY22" s="95" t="e">
        <f ca="true">+IF(AND(ISNUMBER(OFFSET('Sanitation Data'!$I$12,0,10*ROW('Sanitation Data'!I16))),'Data Summary'!DN22="Yes"),OFFSET('Sanitation Data'!$I$12,0,10*ROW('Sanitation Data'!I16)),NA())</f>
        <v>#N/A</v>
      </c>
      <c r="AZ22" s="96" t="e">
        <f ca="true">+IF(AND(ISNUMBER(OFFSET('Hygiene Data'!$D$5,0,10*ROW('Hygiene Data'!D16))),'Data Summary'!DO22="Yes"),OFFSET('Hygiene Data'!$D$5,0,10*ROW('Hygiene Data'!D16)),NA())</f>
        <v>#N/A</v>
      </c>
      <c r="BA22" s="96" t="e">
        <f ca="true">+IF(AND(ISNUMBER(OFFSET('Hygiene Data'!$D$7,0,10*ROW('Hygiene Data'!D16))),'Data Summary'!DP22="Yes"),OFFSET('Hygiene Data'!$D$7,0,10*ROW('Hygiene Data'!D16)),NA())</f>
        <v>#N/A</v>
      </c>
      <c r="BB22" s="96" t="e">
        <f ca="true">+IF(AND(ISNUMBER(OFFSET('Hygiene Data'!$D$9,0,10*ROW('Hygiene Data'!D16))),'Data Summary'!DQ22="Yes"),OFFSET('Hygiene Data'!$D$9,0,10*ROW('Hygiene Data'!D16)),NA())</f>
        <v>#N/A</v>
      </c>
      <c r="BC22" s="96" t="e">
        <f ca="true">+IF(AND(ISNUMBER(OFFSET('Hygiene Data'!$E$5,0,10*ROW('Hygiene Data'!E16))),'Data Summary'!DR22="Yes"),OFFSET('Hygiene Data'!$E$5,0,10*ROW('Hygiene Data'!E16)),NA())</f>
        <v>#N/A</v>
      </c>
      <c r="BD22" s="96" t="e">
        <f ca="true">+IF(AND(ISNUMBER(OFFSET('Hygiene Data'!$E$7,0,10*ROW('Hygiene Data'!E16))),'Data Summary'!DS22="Yes"),OFFSET('Hygiene Data'!$E$7,0,10*ROW('Hygiene Data'!E16)),NA())</f>
        <v>#N/A</v>
      </c>
      <c r="BE22" s="96" t="e">
        <f ca="true">+IF(AND(ISNUMBER(OFFSET('Hygiene Data'!$E$9,0,10*ROW('Hygiene Data'!E16))),'Data Summary'!DT22="Yes"),OFFSET('Hygiene Data'!$E$9,0,10*ROW('Hygiene Data'!E16)),NA())</f>
        <v>#N/A</v>
      </c>
      <c r="BF22" s="96" t="e">
        <f ca="true">+IF(AND(ISNUMBER(OFFSET('Hygiene Data'!$F$5,0,10*ROW('Hygiene Data'!F16))),'Data Summary'!DU22="Yes"),OFFSET('Hygiene Data'!$F$5,0,10*ROW('Hygiene Data'!F16)),NA())</f>
        <v>#N/A</v>
      </c>
      <c r="BG22" s="96" t="e">
        <f ca="true">+IF(AND(ISNUMBER(OFFSET('Hygiene Data'!$F$7,0,10*ROW('Hygiene Data'!F16))),'Data Summary'!DV22="Yes"),OFFSET('Hygiene Data'!$F$7,0,10*ROW('Hygiene Data'!F16)),NA())</f>
        <v>#N/A</v>
      </c>
      <c r="BH22" s="96" t="e">
        <f ca="true">+IF(AND(ISNUMBER(OFFSET('Hygiene Data'!$F$9,0,10*ROW('Hygiene Data'!F16))),'Data Summary'!DW22="Yes"),OFFSET('Hygiene Data'!$F$9,0,10*ROW('Hygiene Data'!F16)),NA())</f>
        <v>#N/A</v>
      </c>
      <c r="BI22" s="96" t="e">
        <f ca="true">+IF(AND(ISNUMBER(OFFSET('Hygiene Data'!$G$5,0,10*ROW('Hygiene Data'!G16))),'Data Summary'!DX22="Yes"),OFFSET('Hygiene Data'!$G$5,0,10*ROW('Hygiene Data'!G16)),NA())</f>
        <v>#N/A</v>
      </c>
      <c r="BJ22" s="96" t="e">
        <f ca="true">+IF(AND(ISNUMBER(OFFSET('Hygiene Data'!$G$7,0,10*ROW('Hygiene Data'!G16))),'Data Summary'!DY22="Yes"),OFFSET('Hygiene Data'!$G$7,0,10*ROW('Hygiene Data'!G16)),NA())</f>
        <v>#N/A</v>
      </c>
      <c r="BK22" s="96" t="e">
        <f ca="true">+IF(AND(ISNUMBER(OFFSET('Hygiene Data'!$G$9,0,10*ROW('Hygiene Data'!G16))),'Data Summary'!DZ22="Yes"),OFFSET('Hygiene Data'!$G$9,0,10*ROW('Hygiene Data'!G16)),NA())</f>
        <v>#N/A</v>
      </c>
      <c r="BL22" s="96" t="e">
        <f ca="true">+IF(AND(ISNUMBER(OFFSET('Hygiene Data'!$H$5,0,10*ROW('Hygiene Data'!H16))),'Data Summary'!EA22="Yes"),OFFSET('Hygiene Data'!$H$5,0,10*ROW('Hygiene Data'!H16)),NA())</f>
        <v>#N/A</v>
      </c>
      <c r="BM22" s="96" t="e">
        <f ca="true">+IF(AND(ISNUMBER(OFFSET('Hygiene Data'!$H$7,0,10*ROW('Hygiene Data'!H16))),'Data Summary'!EB22="Yes"),OFFSET('Hygiene Data'!$H$7,0,10*ROW('Hygiene Data'!H16)),NA())</f>
        <v>#N/A</v>
      </c>
      <c r="BN22" s="96" t="e">
        <f ca="true">+IF(AND(ISNUMBER(OFFSET('Hygiene Data'!$H$9,0,10*ROW('Hygiene Data'!H16))),'Data Summary'!EC22="Yes"),OFFSET('Hygiene Data'!$H$9,0,10*ROW('Hygiene Data'!H16)),NA())</f>
        <v>#N/A</v>
      </c>
      <c r="BO22" s="96" t="e">
        <f ca="true">+IF(AND(ISNUMBER(OFFSET('Hygiene Data'!$I$5,0,10*ROW('Hygiene Data'!I16))),'Data Summary'!ED22="Yes"),OFFSET('Hygiene Data'!$I$5,0,10*ROW('Hygiene Data'!I16)),NA())</f>
        <v>#N/A</v>
      </c>
      <c r="BP22" s="96" t="e">
        <f ca="true">+IF(AND(ISNUMBER(OFFSET('Hygiene Data'!$I$7,0,10*ROW('Hygiene Data'!I16))),'Data Summary'!EE22="Yes"),OFFSET('Hygiene Data'!$I$7,0,10*ROW('Hygiene Data'!I16)),NA())</f>
        <v>#N/A</v>
      </c>
      <c r="BQ22" s="96" t="e">
        <f ca="true">+IF(AND(ISNUMBER(OFFSET('Hygiene Data'!$I$9,0,10*ROW('Hygiene Data'!I16))),'Data Summary'!EF22="Yes"),OFFSET('Hygiene Data'!$I$9,0,10*ROW('Hygiene Data'!I16)),NA())</f>
        <v>#N/A</v>
      </c>
    </row>
    <row xmlns:x14ac="http://schemas.microsoft.com/office/spreadsheetml/2009/9/ac" r="23" x14ac:dyDescent="0.2">
      <c r="A23" s="323" t="e">
        <f ca="true">+RIGHT('Data Summary'!A23,LEN('Data Summary'!A23)-9)</f>
        <v>#VALUE!</v>
      </c>
      <c r="B23" s="37" t="str">
        <f ca="true">+IF(ISTEXT('Data Summary'!B23),'Data Summary'!B23,"")</f>
        <v/>
      </c>
      <c r="C23" s="322" t="e">
        <f ca="true">+VALUE('Data Summary'!C23)</f>
        <v>#VALUE!</v>
      </c>
      <c r="D23" s="94" t="e">
        <f ca="true">+IF(AND(ISNUMBER(OFFSET('Water Data'!$D$4,0,10*ROW('Water Data'!D17))),'Data Summary'!BS23="Yes"),100-OFFSET('Water Data'!$D$4,0,10*ROW('Water Data'!D17)),NA())</f>
        <v>#N/A</v>
      </c>
      <c r="E23" s="94" t="e">
        <f ca="true">+IF(AND(ISNUMBER(OFFSET('Water Data'!$D$6,0,10*ROW('Water Data'!D17))),'Data Summary'!BT23="Yes"),OFFSET('Water Data'!$D$6,0,10*ROW('Water Data'!D17)),NA())</f>
        <v>#N/A</v>
      </c>
      <c r="F23" s="94" t="e">
        <f ca="true">+IF(AND(ISNUMBER(OFFSET('Water Data'!$D$9,0,10*ROW('Water Data'!D17))),'Data Summary'!BU23="Yes"),OFFSET('Water Data'!$D$9,0,10*ROW('Water Data'!D17)),NA())</f>
        <v>#N/A</v>
      </c>
      <c r="G23" s="94" t="e">
        <f ca="true">+IF(AND(ISNUMBER(OFFSET('Water Data'!$E$4,0,10*ROW('Water Data'!E17))),'Data Summary'!BV23="Yes"),100-OFFSET('Water Data'!$E$4,0,10*ROW('Water Data'!E17)),NA())</f>
        <v>#N/A</v>
      </c>
      <c r="H23" s="94" t="e">
        <f ca="true">+IF(AND(ISNUMBER(OFFSET('Water Data'!$E$6,0,10*ROW('Water Data'!E17))),'Data Summary'!BW23="Yes"),OFFSET('Water Data'!$E$6,0,10*ROW('Water Data'!E17)),NA())</f>
        <v>#N/A</v>
      </c>
      <c r="I23" s="94" t="e">
        <f ca="true">+IF(AND(ISNUMBER(OFFSET('Water Data'!$E$9,0,10*ROW('Water Data'!E17))),'Data Summary'!BX23="Yes"),OFFSET('Water Data'!$E$9,0,10*ROW('Water Data'!E17)),NA())</f>
        <v>#N/A</v>
      </c>
      <c r="J23" s="94" t="e">
        <f ca="true">+IF(AND(ISNUMBER(OFFSET('Water Data'!$F$4,0,10*ROW('Water Data'!F17))),'Data Summary'!BY23="Yes"),100-OFFSET('Water Data'!$F$4,0,10*ROW('Water Data'!F17)),NA())</f>
        <v>#N/A</v>
      </c>
      <c r="K23" s="94" t="e">
        <f ca="true">+IF(AND(ISNUMBER(OFFSET('Water Data'!$F$6,0,10*ROW('Water Data'!F17))),'Data Summary'!BZ23="Yes"),OFFSET('Water Data'!$F$6,0,10*ROW('Water Data'!F17)),NA())</f>
        <v>#N/A</v>
      </c>
      <c r="L23" s="94" t="e">
        <f ca="true">+IF(AND(ISNUMBER(OFFSET('Water Data'!$F$9,0,10*ROW('Water Data'!F17))),'Data Summary'!CA23="Yes"),OFFSET('Water Data'!$F$9,0,10*ROW('Water Data'!F17)),NA())</f>
        <v>#N/A</v>
      </c>
      <c r="M23" s="94" t="e">
        <f ca="true">+IF(AND(ISNUMBER(OFFSET('Water Data'!$G$4,0,10*ROW('Water Data'!G17))),'Data Summary'!CB23="Yes"),100-OFFSET('Water Data'!$G$4,0,10*ROW('Water Data'!G17)),NA())</f>
        <v>#N/A</v>
      </c>
      <c r="N23" s="94" t="e">
        <f ca="true">+IF(AND(ISNUMBER(OFFSET('Water Data'!$G$6,0,10*ROW('Water Data'!G17))),'Data Summary'!CC23="Yes"),OFFSET('Water Data'!$G$6,0,10*ROW('Water Data'!G17)),NA())</f>
        <v>#N/A</v>
      </c>
      <c r="O23" s="94" t="e">
        <f ca="true">+IF(AND(ISNUMBER(OFFSET('Water Data'!$G$9,0,10*ROW('Water Data'!G17))),'Data Summary'!CD23="Yes"),OFFSET('Water Data'!$G$9,0,10*ROW('Water Data'!G17)),NA())</f>
        <v>#N/A</v>
      </c>
      <c r="P23" s="94" t="e">
        <f ca="true">+IF(AND(ISNUMBER(OFFSET('Water Data'!$H$4,0,10*ROW('Water Data'!H17))),'Data Summary'!CE23="Yes"),100-OFFSET('Water Data'!$H$4,0,10*ROW('Water Data'!H17)),NA())</f>
        <v>#N/A</v>
      </c>
      <c r="Q23" s="94" t="e">
        <f ca="true">+IF(AND(ISNUMBER(OFFSET('Water Data'!$H$6,0,10*ROW('Water Data'!H17))),'Data Summary'!CF23="Yes"),OFFSET('Water Data'!$H$6,0,10*ROW('Water Data'!H17)),NA())</f>
        <v>#N/A</v>
      </c>
      <c r="R23" s="94" t="e">
        <f ca="true">+IF(AND(ISNUMBER(OFFSET('Water Data'!$H$9,0,10*ROW('Water Data'!H17))),'Data Summary'!CG23="Yes"),OFFSET('Water Data'!$H$9,0,10*ROW('Water Data'!H17)),NA())</f>
        <v>#N/A</v>
      </c>
      <c r="S23" s="94" t="e">
        <f ca="true">+IF(AND(ISNUMBER(OFFSET('Water Data'!$I$4,0,10*ROW('Water Data'!I17))),'Data Summary'!CH23="Yes"),100-OFFSET('Water Data'!$I$4,0,10*ROW('Water Data'!I17)),NA())</f>
        <v>#N/A</v>
      </c>
      <c r="T23" s="94" t="e">
        <f ca="true">+IF(AND(ISNUMBER(OFFSET('Water Data'!$I$6,0,10*ROW('Water Data'!I17))),'Data Summary'!CI23="Yes"),OFFSET('Water Data'!$I$6,0,10*ROW('Water Data'!I17)),NA())</f>
        <v>#N/A</v>
      </c>
      <c r="U23" s="94" t="e">
        <f ca="true">+IF(AND(ISNUMBER(OFFSET('Water Data'!$I$9,0,10*ROW('Water Data'!I17))),'Data Summary'!CJ23="Yes"),OFFSET('Water Data'!$I$9,0,10*ROW('Water Data'!I17)),NA())</f>
        <v>#N/A</v>
      </c>
      <c r="V23" s="95" t="e">
        <f ca="true">+IF(AND(ISNUMBER(OFFSET('Sanitation Data'!$D$4,0,10*ROW('Sanitation Data'!D17))),'Data Summary'!CK23="Yes"),100-OFFSET('Sanitation Data'!$D$4,0,10*ROW('Sanitation Data'!D17)),NA())</f>
        <v>#N/A</v>
      </c>
      <c r="W23" s="95" t="e">
        <f ca="true">+IF(AND(ISNUMBER(OFFSET('Sanitation Data'!$D$6,0,10*ROW('Sanitation Data'!D17))),'Data Summary'!CL23="Yes"),OFFSET('Sanitation Data'!$D$6,0,10*ROW('Sanitation Data'!D17)),NA())</f>
        <v>#N/A</v>
      </c>
      <c r="X23" s="95" t="e">
        <f ca="true">+IF(AND(ISNUMBER(OFFSET('Sanitation Data'!$D$10,0,10*ROW('Sanitation Data'!D17))),'Data Summary'!CM23="Yes"),OFFSET('Sanitation Data'!$D$10,0,10*ROW('Sanitation Data'!D17)),NA())</f>
        <v>#N/A</v>
      </c>
      <c r="Y23" s="95" t="e">
        <f ca="true">+IF(AND(ISNUMBER(OFFSET('Sanitation Data'!$D$11,0,10*ROW('Sanitation Data'!D17))),'Data Summary'!CN23="Yes"),OFFSET('Sanitation Data'!$D$11,0,10*ROW('Sanitation Data'!D17)),NA())</f>
        <v>#N/A</v>
      </c>
      <c r="Z23" s="95" t="e">
        <f ca="true">+IF(AND(ISNUMBER(OFFSET('Sanitation Data'!$D$12,0,10*ROW('Sanitation Data'!D17))),'Data Summary'!CO23="Yes"),OFFSET('Sanitation Data'!$D$12,0,10*ROW('Sanitation Data'!D17)),NA())</f>
        <v>#N/A</v>
      </c>
      <c r="AA23" s="95" t="e">
        <f ca="true">+IF(AND(ISNUMBER(OFFSET('Sanitation Data'!$E$4,0,10*ROW('Sanitation Data'!E17))),'Data Summary'!CP23="Yes"),100-OFFSET('Sanitation Data'!$E$4,0,10*ROW('Sanitation Data'!E17)),NA())</f>
        <v>#N/A</v>
      </c>
      <c r="AB23" s="95" t="e">
        <f ca="true">+IF(AND(ISNUMBER(OFFSET('Sanitation Data'!$E$6,0,10*ROW('Sanitation Data'!E17))),'Data Summary'!CQ23="Yes"),OFFSET('Sanitation Data'!$E$6,0,10*ROW('Sanitation Data'!E17)),NA())</f>
        <v>#N/A</v>
      </c>
      <c r="AC23" s="95" t="e">
        <f ca="true">+IF(AND(ISNUMBER(OFFSET('Sanitation Data'!$E$10,0,10*ROW('Sanitation Data'!E17))),'Data Summary'!CR23="Yes"),OFFSET('Sanitation Data'!$E$10,0,10*ROW('Sanitation Data'!E17)),NA())</f>
        <v>#N/A</v>
      </c>
      <c r="AD23" s="95" t="e">
        <f ca="true">+IF(AND(ISNUMBER(OFFSET('Sanitation Data'!$E$11,0,10*ROW('Sanitation Data'!E17))),'Data Summary'!CS23="Yes"),OFFSET('Sanitation Data'!$E$11,0,10*ROW('Sanitation Data'!E17)),NA())</f>
        <v>#N/A</v>
      </c>
      <c r="AE23" s="95" t="e">
        <f ca="true">+IF(AND(ISNUMBER(OFFSET('Sanitation Data'!$E$12,0,10*ROW('Sanitation Data'!E17))),'Data Summary'!CT23="Yes"),OFFSET('Sanitation Data'!$E$12,0,10*ROW('Sanitation Data'!E17)),NA())</f>
        <v>#N/A</v>
      </c>
      <c r="AF23" s="95" t="e">
        <f ca="true">+IF(AND(ISNUMBER(OFFSET('Sanitation Data'!$F$4,0,10*ROW('Sanitation Data'!F17))),'Data Summary'!CU23="Yes"),100-OFFSET('Sanitation Data'!$F$4,0,10*ROW('Sanitation Data'!F17)),NA())</f>
        <v>#N/A</v>
      </c>
      <c r="AG23" s="95" t="e">
        <f ca="true">+IF(AND(ISNUMBER(OFFSET('Sanitation Data'!$F$6,0,10*ROW('Sanitation Data'!F17))),'Data Summary'!CV23="Yes"),OFFSET('Sanitation Data'!$F$6,0,10*ROW('Sanitation Data'!F17)),NA())</f>
        <v>#N/A</v>
      </c>
      <c r="AH23" s="95" t="e">
        <f ca="true">+IF(AND(ISNUMBER(OFFSET('Sanitation Data'!$F$10,0,10*ROW('Sanitation Data'!F17))),'Data Summary'!CW23="Yes"),OFFSET('Sanitation Data'!$F$10,0,10*ROW('Sanitation Data'!F17)),NA())</f>
        <v>#N/A</v>
      </c>
      <c r="AI23" s="95" t="e">
        <f ca="true">+IF(AND(ISNUMBER(OFFSET('Sanitation Data'!$F$11,0,10*ROW('Sanitation Data'!F17))),'Data Summary'!CX23="Yes"),OFFSET('Sanitation Data'!$F$11,0,10*ROW('Sanitation Data'!F17)),NA())</f>
        <v>#N/A</v>
      </c>
      <c r="AJ23" s="95" t="e">
        <f ca="true">+IF(AND(ISNUMBER(OFFSET('Sanitation Data'!$F$12,0,10*ROW('Sanitation Data'!F17))),'Data Summary'!CY23="Yes"),OFFSET('Sanitation Data'!$F$12,0,10*ROW('Sanitation Data'!F17)),NA())</f>
        <v>#N/A</v>
      </c>
      <c r="AK23" s="95" t="e">
        <f ca="true">+IF(AND(ISNUMBER(OFFSET('Sanitation Data'!$G$4,0,10*ROW('Sanitation Data'!G17))),'Data Summary'!CZ23="Yes"),100-OFFSET('Sanitation Data'!$G$4,0,10*ROW('Sanitation Data'!G17)),NA())</f>
        <v>#N/A</v>
      </c>
      <c r="AL23" s="95" t="e">
        <f ca="true">+IF(AND(ISNUMBER(OFFSET('Sanitation Data'!$G$6,0,10*ROW('Sanitation Data'!G17))),'Data Summary'!DA23="Yes"),OFFSET('Sanitation Data'!$G$6,0,10*ROW('Sanitation Data'!G17)),NA())</f>
        <v>#N/A</v>
      </c>
      <c r="AM23" s="95" t="e">
        <f ca="true">+IF(AND(ISNUMBER(OFFSET('Sanitation Data'!$G$10,0,10*ROW('Sanitation Data'!G17))),'Data Summary'!DB23="Yes"),OFFSET('Sanitation Data'!$G$10,0,10*ROW('Sanitation Data'!G17)),NA())</f>
        <v>#N/A</v>
      </c>
      <c r="AN23" s="95" t="e">
        <f ca="true">+IF(AND(ISNUMBER(OFFSET('Sanitation Data'!$G$11,0,10*ROW('Sanitation Data'!G17))),'Data Summary'!DC23="Yes"),OFFSET('Sanitation Data'!$G$11,0,10*ROW('Sanitation Data'!G17)),NA())</f>
        <v>#N/A</v>
      </c>
      <c r="AO23" s="95" t="e">
        <f ca="true">+IF(AND(ISNUMBER(OFFSET('Sanitation Data'!$G$12,0,10*ROW('Sanitation Data'!G17))),'Data Summary'!DD23="Yes"),OFFSET('Sanitation Data'!$G$12,0,10*ROW('Sanitation Data'!G17)),NA())</f>
        <v>#N/A</v>
      </c>
      <c r="AP23" s="95" t="e">
        <f ca="true">+IF(AND(ISNUMBER(OFFSET('Sanitation Data'!$H$4,0,10*ROW('Sanitation Data'!H17))),'Data Summary'!DE23="Yes"),100-OFFSET('Sanitation Data'!$H$4,0,10*ROW('Sanitation Data'!H17)),NA())</f>
        <v>#N/A</v>
      </c>
      <c r="AQ23" s="95" t="e">
        <f ca="true">+IF(AND(ISNUMBER(OFFSET('Sanitation Data'!$H$6,0,10*ROW('Sanitation Data'!H17))),'Data Summary'!DF23="Yes"),OFFSET('Sanitation Data'!$H$6,0,10*ROW('Sanitation Data'!H17)),NA())</f>
        <v>#N/A</v>
      </c>
      <c r="AR23" s="95" t="e">
        <f ca="true">+IF(AND(ISNUMBER(OFFSET('Sanitation Data'!$H$10,0,10*ROW('Sanitation Data'!H17))),'Data Summary'!DG23="Yes"),OFFSET('Sanitation Data'!$H$10,0,10*ROW('Sanitation Data'!H17)),NA())</f>
        <v>#N/A</v>
      </c>
      <c r="AS23" s="95" t="e">
        <f ca="true">+IF(AND(ISNUMBER(OFFSET('Sanitation Data'!$H$11,0,10*ROW('Sanitation Data'!H17))),'Data Summary'!DH23="Yes"),OFFSET('Sanitation Data'!$H$11,0,10*ROW('Sanitation Data'!H17)),NA())</f>
        <v>#N/A</v>
      </c>
      <c r="AT23" s="95" t="e">
        <f ca="true">+IF(AND(ISNUMBER(OFFSET('Sanitation Data'!$H$12,0,10*ROW('Sanitation Data'!H17))),'Data Summary'!DI23="Yes"),OFFSET('Sanitation Data'!$H$12,0,10*ROW('Sanitation Data'!H17)),NA())</f>
        <v>#N/A</v>
      </c>
      <c r="AU23" s="95" t="e">
        <f ca="true">+IF(AND(ISNUMBER(OFFSET('Sanitation Data'!$I$4,0,10*ROW('Sanitation Data'!I17))),'Data Summary'!DJ23="Yes"),100-OFFSET('Sanitation Data'!$I$4,0,10*ROW('Sanitation Data'!I17)),NA())</f>
        <v>#N/A</v>
      </c>
      <c r="AV23" s="95" t="e">
        <f ca="true">+IF(AND(ISNUMBER(OFFSET('Sanitation Data'!$I$6,0,10*ROW('Sanitation Data'!I17))),'Data Summary'!DK23="Yes"),OFFSET('Sanitation Data'!$I$6,0,10*ROW('Sanitation Data'!I17)),NA())</f>
        <v>#N/A</v>
      </c>
      <c r="AW23" s="95" t="e">
        <f ca="true">+IF(AND(ISNUMBER(OFFSET('Sanitation Data'!$I$10,0,10*ROW('Sanitation Data'!I17))),'Data Summary'!DL23="Yes"),OFFSET('Sanitation Data'!$I$10,0,10*ROW('Sanitation Data'!I17)),NA())</f>
        <v>#N/A</v>
      </c>
      <c r="AX23" s="95" t="e">
        <f ca="true">+IF(AND(ISNUMBER(OFFSET('Sanitation Data'!$I$11,0,10*ROW('Sanitation Data'!I17))),'Data Summary'!DM23="Yes"),OFFSET('Sanitation Data'!$I$11,0,10*ROW('Sanitation Data'!I17)),NA())</f>
        <v>#N/A</v>
      </c>
      <c r="AY23" s="95" t="e">
        <f ca="true">+IF(AND(ISNUMBER(OFFSET('Sanitation Data'!$I$12,0,10*ROW('Sanitation Data'!I17))),'Data Summary'!DN23="Yes"),OFFSET('Sanitation Data'!$I$12,0,10*ROW('Sanitation Data'!I17)),NA())</f>
        <v>#N/A</v>
      </c>
      <c r="AZ23" s="96" t="e">
        <f ca="true">+IF(AND(ISNUMBER(OFFSET('Hygiene Data'!$D$5,0,10*ROW('Hygiene Data'!D17))),'Data Summary'!DO23="Yes"),OFFSET('Hygiene Data'!$D$5,0,10*ROW('Hygiene Data'!D17)),NA())</f>
        <v>#N/A</v>
      </c>
      <c r="BA23" s="96" t="e">
        <f ca="true">+IF(AND(ISNUMBER(OFFSET('Hygiene Data'!$D$7,0,10*ROW('Hygiene Data'!D17))),'Data Summary'!DP23="Yes"),OFFSET('Hygiene Data'!$D$7,0,10*ROW('Hygiene Data'!D17)),NA())</f>
        <v>#N/A</v>
      </c>
      <c r="BB23" s="96" t="e">
        <f ca="true">+IF(AND(ISNUMBER(OFFSET('Hygiene Data'!$D$9,0,10*ROW('Hygiene Data'!D17))),'Data Summary'!DQ23="Yes"),OFFSET('Hygiene Data'!$D$9,0,10*ROW('Hygiene Data'!D17)),NA())</f>
        <v>#N/A</v>
      </c>
      <c r="BC23" s="96" t="e">
        <f ca="true">+IF(AND(ISNUMBER(OFFSET('Hygiene Data'!$E$5,0,10*ROW('Hygiene Data'!E17))),'Data Summary'!DR23="Yes"),OFFSET('Hygiene Data'!$E$5,0,10*ROW('Hygiene Data'!E17)),NA())</f>
        <v>#N/A</v>
      </c>
      <c r="BD23" s="96" t="e">
        <f ca="true">+IF(AND(ISNUMBER(OFFSET('Hygiene Data'!$E$7,0,10*ROW('Hygiene Data'!E17))),'Data Summary'!DS23="Yes"),OFFSET('Hygiene Data'!$E$7,0,10*ROW('Hygiene Data'!E17)),NA())</f>
        <v>#N/A</v>
      </c>
      <c r="BE23" s="96" t="e">
        <f ca="true">+IF(AND(ISNUMBER(OFFSET('Hygiene Data'!$E$9,0,10*ROW('Hygiene Data'!E17))),'Data Summary'!DT23="Yes"),OFFSET('Hygiene Data'!$E$9,0,10*ROW('Hygiene Data'!E17)),NA())</f>
        <v>#N/A</v>
      </c>
      <c r="BF23" s="96" t="e">
        <f ca="true">+IF(AND(ISNUMBER(OFFSET('Hygiene Data'!$F$5,0,10*ROW('Hygiene Data'!F17))),'Data Summary'!DU23="Yes"),OFFSET('Hygiene Data'!$F$5,0,10*ROW('Hygiene Data'!F17)),NA())</f>
        <v>#N/A</v>
      </c>
      <c r="BG23" s="96" t="e">
        <f ca="true">+IF(AND(ISNUMBER(OFFSET('Hygiene Data'!$F$7,0,10*ROW('Hygiene Data'!F17))),'Data Summary'!DV23="Yes"),OFFSET('Hygiene Data'!$F$7,0,10*ROW('Hygiene Data'!F17)),NA())</f>
        <v>#N/A</v>
      </c>
      <c r="BH23" s="96" t="e">
        <f ca="true">+IF(AND(ISNUMBER(OFFSET('Hygiene Data'!$F$9,0,10*ROW('Hygiene Data'!F17))),'Data Summary'!DW23="Yes"),OFFSET('Hygiene Data'!$F$9,0,10*ROW('Hygiene Data'!F17)),NA())</f>
        <v>#N/A</v>
      </c>
      <c r="BI23" s="96" t="e">
        <f ca="true">+IF(AND(ISNUMBER(OFFSET('Hygiene Data'!$G$5,0,10*ROW('Hygiene Data'!G17))),'Data Summary'!DX23="Yes"),OFFSET('Hygiene Data'!$G$5,0,10*ROW('Hygiene Data'!G17)),NA())</f>
        <v>#N/A</v>
      </c>
      <c r="BJ23" s="96" t="e">
        <f ca="true">+IF(AND(ISNUMBER(OFFSET('Hygiene Data'!$G$7,0,10*ROW('Hygiene Data'!G17))),'Data Summary'!DY23="Yes"),OFFSET('Hygiene Data'!$G$7,0,10*ROW('Hygiene Data'!G17)),NA())</f>
        <v>#N/A</v>
      </c>
      <c r="BK23" s="96" t="e">
        <f ca="true">+IF(AND(ISNUMBER(OFFSET('Hygiene Data'!$G$9,0,10*ROW('Hygiene Data'!G17))),'Data Summary'!DZ23="Yes"),OFFSET('Hygiene Data'!$G$9,0,10*ROW('Hygiene Data'!G17)),NA())</f>
        <v>#N/A</v>
      </c>
      <c r="BL23" s="96" t="e">
        <f ca="true">+IF(AND(ISNUMBER(OFFSET('Hygiene Data'!$H$5,0,10*ROW('Hygiene Data'!H17))),'Data Summary'!EA23="Yes"),OFFSET('Hygiene Data'!$H$5,0,10*ROW('Hygiene Data'!H17)),NA())</f>
        <v>#N/A</v>
      </c>
      <c r="BM23" s="96" t="e">
        <f ca="true">+IF(AND(ISNUMBER(OFFSET('Hygiene Data'!$H$7,0,10*ROW('Hygiene Data'!H17))),'Data Summary'!EB23="Yes"),OFFSET('Hygiene Data'!$H$7,0,10*ROW('Hygiene Data'!H17)),NA())</f>
        <v>#N/A</v>
      </c>
      <c r="BN23" s="96" t="e">
        <f ca="true">+IF(AND(ISNUMBER(OFFSET('Hygiene Data'!$H$9,0,10*ROW('Hygiene Data'!H17))),'Data Summary'!EC23="Yes"),OFFSET('Hygiene Data'!$H$9,0,10*ROW('Hygiene Data'!H17)),NA())</f>
        <v>#N/A</v>
      </c>
      <c r="BO23" s="96" t="e">
        <f ca="true">+IF(AND(ISNUMBER(OFFSET('Hygiene Data'!$I$5,0,10*ROW('Hygiene Data'!I17))),'Data Summary'!ED23="Yes"),OFFSET('Hygiene Data'!$I$5,0,10*ROW('Hygiene Data'!I17)),NA())</f>
        <v>#N/A</v>
      </c>
      <c r="BP23" s="96" t="e">
        <f ca="true">+IF(AND(ISNUMBER(OFFSET('Hygiene Data'!$I$7,0,10*ROW('Hygiene Data'!I17))),'Data Summary'!EE23="Yes"),OFFSET('Hygiene Data'!$I$7,0,10*ROW('Hygiene Data'!I17)),NA())</f>
        <v>#N/A</v>
      </c>
      <c r="BQ23" s="96" t="e">
        <f ca="true">+IF(AND(ISNUMBER(OFFSET('Hygiene Data'!$I$9,0,10*ROW('Hygiene Data'!I17))),'Data Summary'!EF23="Yes"),OFFSET('Hygiene Data'!$I$9,0,10*ROW('Hygiene Data'!I17)),NA())</f>
        <v>#N/A</v>
      </c>
    </row>
    <row xmlns:x14ac="http://schemas.microsoft.com/office/spreadsheetml/2009/9/ac" r="24" x14ac:dyDescent="0.2">
      <c r="A24" s="323" t="e">
        <f ca="true">+RIGHT('Data Summary'!A24,LEN('Data Summary'!A24)-9)</f>
        <v>#VALUE!</v>
      </c>
      <c r="B24" s="37" t="str">
        <f ca="true">+IF(ISTEXT('Data Summary'!B24),'Data Summary'!B24,"")</f>
        <v/>
      </c>
      <c r="C24" s="322" t="e">
        <f ca="true">+VALUE('Data Summary'!C24)</f>
        <v>#VALUE!</v>
      </c>
      <c r="D24" s="94" t="e">
        <f ca="true">+IF(AND(ISNUMBER(OFFSET('Water Data'!$D$4,0,10*ROW('Water Data'!D18))),'Data Summary'!BS24="Yes"),100-OFFSET('Water Data'!$D$4,0,10*ROW('Water Data'!D18)),NA())</f>
        <v>#N/A</v>
      </c>
      <c r="E24" s="94" t="e">
        <f ca="true">+IF(AND(ISNUMBER(OFFSET('Water Data'!$D$6,0,10*ROW('Water Data'!D18))),'Data Summary'!BT24="Yes"),OFFSET('Water Data'!$D$6,0,10*ROW('Water Data'!D18)),NA())</f>
        <v>#N/A</v>
      </c>
      <c r="F24" s="94" t="e">
        <f ca="true">+IF(AND(ISNUMBER(OFFSET('Water Data'!$D$9,0,10*ROW('Water Data'!D18))),'Data Summary'!BU24="Yes"),OFFSET('Water Data'!$D$9,0,10*ROW('Water Data'!D18)),NA())</f>
        <v>#N/A</v>
      </c>
      <c r="G24" s="94" t="e">
        <f ca="true">+IF(AND(ISNUMBER(OFFSET('Water Data'!$E$4,0,10*ROW('Water Data'!E18))),'Data Summary'!BV24="Yes"),100-OFFSET('Water Data'!$E$4,0,10*ROW('Water Data'!E18)),NA())</f>
        <v>#N/A</v>
      </c>
      <c r="H24" s="94" t="e">
        <f ca="true">+IF(AND(ISNUMBER(OFFSET('Water Data'!$E$6,0,10*ROW('Water Data'!E18))),'Data Summary'!BW24="Yes"),OFFSET('Water Data'!$E$6,0,10*ROW('Water Data'!E18)),NA())</f>
        <v>#N/A</v>
      </c>
      <c r="I24" s="94" t="e">
        <f ca="true">+IF(AND(ISNUMBER(OFFSET('Water Data'!$E$9,0,10*ROW('Water Data'!E18))),'Data Summary'!BX24="Yes"),OFFSET('Water Data'!$E$9,0,10*ROW('Water Data'!E18)),NA())</f>
        <v>#N/A</v>
      </c>
      <c r="J24" s="94" t="e">
        <f ca="true">+IF(AND(ISNUMBER(OFFSET('Water Data'!$F$4,0,10*ROW('Water Data'!F18))),'Data Summary'!BY24="Yes"),100-OFFSET('Water Data'!$F$4,0,10*ROW('Water Data'!F18)),NA())</f>
        <v>#N/A</v>
      </c>
      <c r="K24" s="94" t="e">
        <f ca="true">+IF(AND(ISNUMBER(OFFSET('Water Data'!$F$6,0,10*ROW('Water Data'!F18))),'Data Summary'!BZ24="Yes"),OFFSET('Water Data'!$F$6,0,10*ROW('Water Data'!F18)),NA())</f>
        <v>#N/A</v>
      </c>
      <c r="L24" s="94" t="e">
        <f ca="true">+IF(AND(ISNUMBER(OFFSET('Water Data'!$F$9,0,10*ROW('Water Data'!F18))),'Data Summary'!CA24="Yes"),OFFSET('Water Data'!$F$9,0,10*ROW('Water Data'!F18)),NA())</f>
        <v>#N/A</v>
      </c>
      <c r="M24" s="94" t="e">
        <f ca="true">+IF(AND(ISNUMBER(OFFSET('Water Data'!$G$4,0,10*ROW('Water Data'!G18))),'Data Summary'!CB24="Yes"),100-OFFSET('Water Data'!$G$4,0,10*ROW('Water Data'!G18)),NA())</f>
        <v>#N/A</v>
      </c>
      <c r="N24" s="94" t="e">
        <f ca="true">+IF(AND(ISNUMBER(OFFSET('Water Data'!$G$6,0,10*ROW('Water Data'!G18))),'Data Summary'!CC24="Yes"),OFFSET('Water Data'!$G$6,0,10*ROW('Water Data'!G18)),NA())</f>
        <v>#N/A</v>
      </c>
      <c r="O24" s="94" t="e">
        <f ca="true">+IF(AND(ISNUMBER(OFFSET('Water Data'!$G$9,0,10*ROW('Water Data'!G18))),'Data Summary'!CD24="Yes"),OFFSET('Water Data'!$G$9,0,10*ROW('Water Data'!G18)),NA())</f>
        <v>#N/A</v>
      </c>
      <c r="P24" s="94" t="e">
        <f ca="true">+IF(AND(ISNUMBER(OFFSET('Water Data'!$H$4,0,10*ROW('Water Data'!H18))),'Data Summary'!CE24="Yes"),100-OFFSET('Water Data'!$H$4,0,10*ROW('Water Data'!H18)),NA())</f>
        <v>#N/A</v>
      </c>
      <c r="Q24" s="94" t="e">
        <f ca="true">+IF(AND(ISNUMBER(OFFSET('Water Data'!$H$6,0,10*ROW('Water Data'!H18))),'Data Summary'!CF24="Yes"),OFFSET('Water Data'!$H$6,0,10*ROW('Water Data'!H18)),NA())</f>
        <v>#N/A</v>
      </c>
      <c r="R24" s="94" t="e">
        <f ca="true">+IF(AND(ISNUMBER(OFFSET('Water Data'!$H$9,0,10*ROW('Water Data'!H18))),'Data Summary'!CG24="Yes"),OFFSET('Water Data'!$H$9,0,10*ROW('Water Data'!H18)),NA())</f>
        <v>#N/A</v>
      </c>
      <c r="S24" s="94" t="e">
        <f ca="true">+IF(AND(ISNUMBER(OFFSET('Water Data'!$I$4,0,10*ROW('Water Data'!I18))),'Data Summary'!CH24="Yes"),100-OFFSET('Water Data'!$I$4,0,10*ROW('Water Data'!I18)),NA())</f>
        <v>#N/A</v>
      </c>
      <c r="T24" s="94" t="e">
        <f ca="true">+IF(AND(ISNUMBER(OFFSET('Water Data'!$I$6,0,10*ROW('Water Data'!I18))),'Data Summary'!CI24="Yes"),OFFSET('Water Data'!$I$6,0,10*ROW('Water Data'!I18)),NA())</f>
        <v>#N/A</v>
      </c>
      <c r="U24" s="94" t="e">
        <f ca="true">+IF(AND(ISNUMBER(OFFSET('Water Data'!$I$9,0,10*ROW('Water Data'!I18))),'Data Summary'!CJ24="Yes"),OFFSET('Water Data'!$I$9,0,10*ROW('Water Data'!I18)),NA())</f>
        <v>#N/A</v>
      </c>
      <c r="V24" s="95" t="e">
        <f ca="true">+IF(AND(ISNUMBER(OFFSET('Sanitation Data'!$D$4,0,10*ROW('Sanitation Data'!D18))),'Data Summary'!CK24="Yes"),100-OFFSET('Sanitation Data'!$D$4,0,10*ROW('Sanitation Data'!D18)),NA())</f>
        <v>#N/A</v>
      </c>
      <c r="W24" s="95" t="e">
        <f ca="true">+IF(AND(ISNUMBER(OFFSET('Sanitation Data'!$D$6,0,10*ROW('Sanitation Data'!D18))),'Data Summary'!CL24="Yes"),OFFSET('Sanitation Data'!$D$6,0,10*ROW('Sanitation Data'!D18)),NA())</f>
        <v>#N/A</v>
      </c>
      <c r="X24" s="95" t="e">
        <f ca="true">+IF(AND(ISNUMBER(OFFSET('Sanitation Data'!$D$10,0,10*ROW('Sanitation Data'!D18))),'Data Summary'!CM24="Yes"),OFFSET('Sanitation Data'!$D$10,0,10*ROW('Sanitation Data'!D18)),NA())</f>
        <v>#N/A</v>
      </c>
      <c r="Y24" s="95" t="e">
        <f ca="true">+IF(AND(ISNUMBER(OFFSET('Sanitation Data'!$D$11,0,10*ROW('Sanitation Data'!D18))),'Data Summary'!CN24="Yes"),OFFSET('Sanitation Data'!$D$11,0,10*ROW('Sanitation Data'!D18)),NA())</f>
        <v>#N/A</v>
      </c>
      <c r="Z24" s="95" t="e">
        <f ca="true">+IF(AND(ISNUMBER(OFFSET('Sanitation Data'!$D$12,0,10*ROW('Sanitation Data'!D18))),'Data Summary'!CO24="Yes"),OFFSET('Sanitation Data'!$D$12,0,10*ROW('Sanitation Data'!D18)),NA())</f>
        <v>#N/A</v>
      </c>
      <c r="AA24" s="95" t="e">
        <f ca="true">+IF(AND(ISNUMBER(OFFSET('Sanitation Data'!$E$4,0,10*ROW('Sanitation Data'!E18))),'Data Summary'!CP24="Yes"),100-OFFSET('Sanitation Data'!$E$4,0,10*ROW('Sanitation Data'!E18)),NA())</f>
        <v>#N/A</v>
      </c>
      <c r="AB24" s="95" t="e">
        <f ca="true">+IF(AND(ISNUMBER(OFFSET('Sanitation Data'!$E$6,0,10*ROW('Sanitation Data'!E18))),'Data Summary'!CQ24="Yes"),OFFSET('Sanitation Data'!$E$6,0,10*ROW('Sanitation Data'!E18)),NA())</f>
        <v>#N/A</v>
      </c>
      <c r="AC24" s="95" t="e">
        <f ca="true">+IF(AND(ISNUMBER(OFFSET('Sanitation Data'!$E$10,0,10*ROW('Sanitation Data'!E18))),'Data Summary'!CR24="Yes"),OFFSET('Sanitation Data'!$E$10,0,10*ROW('Sanitation Data'!E18)),NA())</f>
        <v>#N/A</v>
      </c>
      <c r="AD24" s="95" t="e">
        <f ca="true">+IF(AND(ISNUMBER(OFFSET('Sanitation Data'!$E$11,0,10*ROW('Sanitation Data'!E18))),'Data Summary'!CS24="Yes"),OFFSET('Sanitation Data'!$E$11,0,10*ROW('Sanitation Data'!E18)),NA())</f>
        <v>#N/A</v>
      </c>
      <c r="AE24" s="95" t="e">
        <f ca="true">+IF(AND(ISNUMBER(OFFSET('Sanitation Data'!$E$12,0,10*ROW('Sanitation Data'!E18))),'Data Summary'!CT24="Yes"),OFFSET('Sanitation Data'!$E$12,0,10*ROW('Sanitation Data'!E18)),NA())</f>
        <v>#N/A</v>
      </c>
      <c r="AF24" s="95" t="e">
        <f ca="true">+IF(AND(ISNUMBER(OFFSET('Sanitation Data'!$F$4,0,10*ROW('Sanitation Data'!F18))),'Data Summary'!CU24="Yes"),100-OFFSET('Sanitation Data'!$F$4,0,10*ROW('Sanitation Data'!F18)),NA())</f>
        <v>#N/A</v>
      </c>
      <c r="AG24" s="95" t="e">
        <f ca="true">+IF(AND(ISNUMBER(OFFSET('Sanitation Data'!$F$6,0,10*ROW('Sanitation Data'!F18))),'Data Summary'!CV24="Yes"),OFFSET('Sanitation Data'!$F$6,0,10*ROW('Sanitation Data'!F18)),NA())</f>
        <v>#N/A</v>
      </c>
      <c r="AH24" s="95" t="e">
        <f ca="true">+IF(AND(ISNUMBER(OFFSET('Sanitation Data'!$F$10,0,10*ROW('Sanitation Data'!F18))),'Data Summary'!CW24="Yes"),OFFSET('Sanitation Data'!$F$10,0,10*ROW('Sanitation Data'!F18)),NA())</f>
        <v>#N/A</v>
      </c>
      <c r="AI24" s="95" t="e">
        <f ca="true">+IF(AND(ISNUMBER(OFFSET('Sanitation Data'!$F$11,0,10*ROW('Sanitation Data'!F18))),'Data Summary'!CX24="Yes"),OFFSET('Sanitation Data'!$F$11,0,10*ROW('Sanitation Data'!F18)),NA())</f>
        <v>#N/A</v>
      </c>
      <c r="AJ24" s="95" t="e">
        <f ca="true">+IF(AND(ISNUMBER(OFFSET('Sanitation Data'!$F$12,0,10*ROW('Sanitation Data'!F18))),'Data Summary'!CY24="Yes"),OFFSET('Sanitation Data'!$F$12,0,10*ROW('Sanitation Data'!F18)),NA())</f>
        <v>#N/A</v>
      </c>
      <c r="AK24" s="95" t="e">
        <f ca="true">+IF(AND(ISNUMBER(OFFSET('Sanitation Data'!$G$4,0,10*ROW('Sanitation Data'!G18))),'Data Summary'!CZ24="Yes"),100-OFFSET('Sanitation Data'!$G$4,0,10*ROW('Sanitation Data'!G18)),NA())</f>
        <v>#N/A</v>
      </c>
      <c r="AL24" s="95" t="e">
        <f ca="true">+IF(AND(ISNUMBER(OFFSET('Sanitation Data'!$G$6,0,10*ROW('Sanitation Data'!G18))),'Data Summary'!DA24="Yes"),OFFSET('Sanitation Data'!$G$6,0,10*ROW('Sanitation Data'!G18)),NA())</f>
        <v>#N/A</v>
      </c>
      <c r="AM24" s="95" t="e">
        <f ca="true">+IF(AND(ISNUMBER(OFFSET('Sanitation Data'!$G$10,0,10*ROW('Sanitation Data'!G18))),'Data Summary'!DB24="Yes"),OFFSET('Sanitation Data'!$G$10,0,10*ROW('Sanitation Data'!G18)),NA())</f>
        <v>#N/A</v>
      </c>
      <c r="AN24" s="95" t="e">
        <f ca="true">+IF(AND(ISNUMBER(OFFSET('Sanitation Data'!$G$11,0,10*ROW('Sanitation Data'!G18))),'Data Summary'!DC24="Yes"),OFFSET('Sanitation Data'!$G$11,0,10*ROW('Sanitation Data'!G18)),NA())</f>
        <v>#N/A</v>
      </c>
      <c r="AO24" s="95" t="e">
        <f ca="true">+IF(AND(ISNUMBER(OFFSET('Sanitation Data'!$G$12,0,10*ROW('Sanitation Data'!G18))),'Data Summary'!DD24="Yes"),OFFSET('Sanitation Data'!$G$12,0,10*ROW('Sanitation Data'!G18)),NA())</f>
        <v>#N/A</v>
      </c>
      <c r="AP24" s="95" t="e">
        <f ca="true">+IF(AND(ISNUMBER(OFFSET('Sanitation Data'!$H$4,0,10*ROW('Sanitation Data'!H18))),'Data Summary'!DE24="Yes"),100-OFFSET('Sanitation Data'!$H$4,0,10*ROW('Sanitation Data'!H18)),NA())</f>
        <v>#N/A</v>
      </c>
      <c r="AQ24" s="95" t="e">
        <f ca="true">+IF(AND(ISNUMBER(OFFSET('Sanitation Data'!$H$6,0,10*ROW('Sanitation Data'!H18))),'Data Summary'!DF24="Yes"),OFFSET('Sanitation Data'!$H$6,0,10*ROW('Sanitation Data'!H18)),NA())</f>
        <v>#N/A</v>
      </c>
      <c r="AR24" s="95" t="e">
        <f ca="true">+IF(AND(ISNUMBER(OFFSET('Sanitation Data'!$H$10,0,10*ROW('Sanitation Data'!H18))),'Data Summary'!DG24="Yes"),OFFSET('Sanitation Data'!$H$10,0,10*ROW('Sanitation Data'!H18)),NA())</f>
        <v>#N/A</v>
      </c>
      <c r="AS24" s="95" t="e">
        <f ca="true">+IF(AND(ISNUMBER(OFFSET('Sanitation Data'!$H$11,0,10*ROW('Sanitation Data'!H18))),'Data Summary'!DH24="Yes"),OFFSET('Sanitation Data'!$H$11,0,10*ROW('Sanitation Data'!H18)),NA())</f>
        <v>#N/A</v>
      </c>
      <c r="AT24" s="95" t="e">
        <f ca="true">+IF(AND(ISNUMBER(OFFSET('Sanitation Data'!$H$12,0,10*ROW('Sanitation Data'!H18))),'Data Summary'!DI24="Yes"),OFFSET('Sanitation Data'!$H$12,0,10*ROW('Sanitation Data'!H18)),NA())</f>
        <v>#N/A</v>
      </c>
      <c r="AU24" s="95" t="e">
        <f ca="true">+IF(AND(ISNUMBER(OFFSET('Sanitation Data'!$I$4,0,10*ROW('Sanitation Data'!I18))),'Data Summary'!DJ24="Yes"),100-OFFSET('Sanitation Data'!$I$4,0,10*ROW('Sanitation Data'!I18)),NA())</f>
        <v>#N/A</v>
      </c>
      <c r="AV24" s="95" t="e">
        <f ca="true">+IF(AND(ISNUMBER(OFFSET('Sanitation Data'!$I$6,0,10*ROW('Sanitation Data'!I18))),'Data Summary'!DK24="Yes"),OFFSET('Sanitation Data'!$I$6,0,10*ROW('Sanitation Data'!I18)),NA())</f>
        <v>#N/A</v>
      </c>
      <c r="AW24" s="95" t="e">
        <f ca="true">+IF(AND(ISNUMBER(OFFSET('Sanitation Data'!$I$10,0,10*ROW('Sanitation Data'!I18))),'Data Summary'!DL24="Yes"),OFFSET('Sanitation Data'!$I$10,0,10*ROW('Sanitation Data'!I18)),NA())</f>
        <v>#N/A</v>
      </c>
      <c r="AX24" s="95" t="e">
        <f ca="true">+IF(AND(ISNUMBER(OFFSET('Sanitation Data'!$I$11,0,10*ROW('Sanitation Data'!I18))),'Data Summary'!DM24="Yes"),OFFSET('Sanitation Data'!$I$11,0,10*ROW('Sanitation Data'!I18)),NA())</f>
        <v>#N/A</v>
      </c>
      <c r="AY24" s="95" t="e">
        <f ca="true">+IF(AND(ISNUMBER(OFFSET('Sanitation Data'!$I$12,0,10*ROW('Sanitation Data'!I18))),'Data Summary'!DN24="Yes"),OFFSET('Sanitation Data'!$I$12,0,10*ROW('Sanitation Data'!I18)),NA())</f>
        <v>#N/A</v>
      </c>
      <c r="AZ24" s="96" t="e">
        <f ca="true">+IF(AND(ISNUMBER(OFFSET('Hygiene Data'!$D$5,0,10*ROW('Hygiene Data'!D18))),'Data Summary'!DO24="Yes"),OFFSET('Hygiene Data'!$D$5,0,10*ROW('Hygiene Data'!D18)),NA())</f>
        <v>#N/A</v>
      </c>
      <c r="BA24" s="96" t="e">
        <f ca="true">+IF(AND(ISNUMBER(OFFSET('Hygiene Data'!$D$7,0,10*ROW('Hygiene Data'!D18))),'Data Summary'!DP24="Yes"),OFFSET('Hygiene Data'!$D$7,0,10*ROW('Hygiene Data'!D18)),NA())</f>
        <v>#N/A</v>
      </c>
      <c r="BB24" s="96" t="e">
        <f ca="true">+IF(AND(ISNUMBER(OFFSET('Hygiene Data'!$D$9,0,10*ROW('Hygiene Data'!D18))),'Data Summary'!DQ24="Yes"),OFFSET('Hygiene Data'!$D$9,0,10*ROW('Hygiene Data'!D18)),NA())</f>
        <v>#N/A</v>
      </c>
      <c r="BC24" s="96" t="e">
        <f ca="true">+IF(AND(ISNUMBER(OFFSET('Hygiene Data'!$E$5,0,10*ROW('Hygiene Data'!E18))),'Data Summary'!DR24="Yes"),OFFSET('Hygiene Data'!$E$5,0,10*ROW('Hygiene Data'!E18)),NA())</f>
        <v>#N/A</v>
      </c>
      <c r="BD24" s="96" t="e">
        <f ca="true">+IF(AND(ISNUMBER(OFFSET('Hygiene Data'!$E$7,0,10*ROW('Hygiene Data'!E18))),'Data Summary'!DS24="Yes"),OFFSET('Hygiene Data'!$E$7,0,10*ROW('Hygiene Data'!E18)),NA())</f>
        <v>#N/A</v>
      </c>
      <c r="BE24" s="96" t="e">
        <f ca="true">+IF(AND(ISNUMBER(OFFSET('Hygiene Data'!$E$9,0,10*ROW('Hygiene Data'!E18))),'Data Summary'!DT24="Yes"),OFFSET('Hygiene Data'!$E$9,0,10*ROW('Hygiene Data'!E18)),NA())</f>
        <v>#N/A</v>
      </c>
      <c r="BF24" s="96" t="e">
        <f ca="true">+IF(AND(ISNUMBER(OFFSET('Hygiene Data'!$F$5,0,10*ROW('Hygiene Data'!F18))),'Data Summary'!DU24="Yes"),OFFSET('Hygiene Data'!$F$5,0,10*ROW('Hygiene Data'!F18)),NA())</f>
        <v>#N/A</v>
      </c>
      <c r="BG24" s="96" t="e">
        <f ca="true">+IF(AND(ISNUMBER(OFFSET('Hygiene Data'!$F$7,0,10*ROW('Hygiene Data'!F18))),'Data Summary'!DV24="Yes"),OFFSET('Hygiene Data'!$F$7,0,10*ROW('Hygiene Data'!F18)),NA())</f>
        <v>#N/A</v>
      </c>
      <c r="BH24" s="96" t="e">
        <f ca="true">+IF(AND(ISNUMBER(OFFSET('Hygiene Data'!$F$9,0,10*ROW('Hygiene Data'!F18))),'Data Summary'!DW24="Yes"),OFFSET('Hygiene Data'!$F$9,0,10*ROW('Hygiene Data'!F18)),NA())</f>
        <v>#N/A</v>
      </c>
      <c r="BI24" s="96" t="e">
        <f ca="true">+IF(AND(ISNUMBER(OFFSET('Hygiene Data'!$G$5,0,10*ROW('Hygiene Data'!G18))),'Data Summary'!DX24="Yes"),OFFSET('Hygiene Data'!$G$5,0,10*ROW('Hygiene Data'!G18)),NA())</f>
        <v>#N/A</v>
      </c>
      <c r="BJ24" s="96" t="e">
        <f ca="true">+IF(AND(ISNUMBER(OFFSET('Hygiene Data'!$G$7,0,10*ROW('Hygiene Data'!G18))),'Data Summary'!DY24="Yes"),OFFSET('Hygiene Data'!$G$7,0,10*ROW('Hygiene Data'!G18)),NA())</f>
        <v>#N/A</v>
      </c>
      <c r="BK24" s="96" t="e">
        <f ca="true">+IF(AND(ISNUMBER(OFFSET('Hygiene Data'!$G$9,0,10*ROW('Hygiene Data'!G18))),'Data Summary'!DZ24="Yes"),OFFSET('Hygiene Data'!$G$9,0,10*ROW('Hygiene Data'!G18)),NA())</f>
        <v>#N/A</v>
      </c>
      <c r="BL24" s="96" t="e">
        <f ca="true">+IF(AND(ISNUMBER(OFFSET('Hygiene Data'!$H$5,0,10*ROW('Hygiene Data'!H18))),'Data Summary'!EA24="Yes"),OFFSET('Hygiene Data'!$H$5,0,10*ROW('Hygiene Data'!H18)),NA())</f>
        <v>#N/A</v>
      </c>
      <c r="BM24" s="96" t="e">
        <f ca="true">+IF(AND(ISNUMBER(OFFSET('Hygiene Data'!$H$7,0,10*ROW('Hygiene Data'!H18))),'Data Summary'!EB24="Yes"),OFFSET('Hygiene Data'!$H$7,0,10*ROW('Hygiene Data'!H18)),NA())</f>
        <v>#N/A</v>
      </c>
      <c r="BN24" s="96" t="e">
        <f ca="true">+IF(AND(ISNUMBER(OFFSET('Hygiene Data'!$H$9,0,10*ROW('Hygiene Data'!H18))),'Data Summary'!EC24="Yes"),OFFSET('Hygiene Data'!$H$9,0,10*ROW('Hygiene Data'!H18)),NA())</f>
        <v>#N/A</v>
      </c>
      <c r="BO24" s="96" t="e">
        <f ca="true">+IF(AND(ISNUMBER(OFFSET('Hygiene Data'!$I$5,0,10*ROW('Hygiene Data'!I18))),'Data Summary'!ED24="Yes"),OFFSET('Hygiene Data'!$I$5,0,10*ROW('Hygiene Data'!I18)),NA())</f>
        <v>#N/A</v>
      </c>
      <c r="BP24" s="96" t="e">
        <f ca="true">+IF(AND(ISNUMBER(OFFSET('Hygiene Data'!$I$7,0,10*ROW('Hygiene Data'!I18))),'Data Summary'!EE24="Yes"),OFFSET('Hygiene Data'!$I$7,0,10*ROW('Hygiene Data'!I18)),NA())</f>
        <v>#N/A</v>
      </c>
      <c r="BQ24" s="96" t="e">
        <f ca="true">+IF(AND(ISNUMBER(OFFSET('Hygiene Data'!$I$9,0,10*ROW('Hygiene Data'!I18))),'Data Summary'!EF24="Yes"),OFFSET('Hygiene Data'!$I$9,0,10*ROW('Hygiene Data'!I18)),NA())</f>
        <v>#N/A</v>
      </c>
    </row>
    <row xmlns:x14ac="http://schemas.microsoft.com/office/spreadsheetml/2009/9/ac" r="25" x14ac:dyDescent="0.2">
      <c r="A25" s="323" t="e">
        <f ca="true">+RIGHT('Data Summary'!A25,LEN('Data Summary'!A25)-9)</f>
        <v>#VALUE!</v>
      </c>
      <c r="B25" s="37" t="str">
        <f ca="true">+IF(ISTEXT('Data Summary'!B25),'Data Summary'!B25,"")</f>
        <v/>
      </c>
      <c r="C25" s="322" t="e">
        <f ca="true">+VALUE('Data Summary'!C25)</f>
        <v>#VALUE!</v>
      </c>
      <c r="D25" s="94" t="e">
        <f ca="true">+IF(AND(ISNUMBER(OFFSET('Water Data'!$D$4,0,10*ROW('Water Data'!D19))),'Data Summary'!BS25="Yes"),100-OFFSET('Water Data'!$D$4,0,10*ROW('Water Data'!D19)),NA())</f>
        <v>#N/A</v>
      </c>
      <c r="E25" s="94" t="e">
        <f ca="true">+IF(AND(ISNUMBER(OFFSET('Water Data'!$D$6,0,10*ROW('Water Data'!D19))),'Data Summary'!BT25="Yes"),OFFSET('Water Data'!$D$6,0,10*ROW('Water Data'!D19)),NA())</f>
        <v>#N/A</v>
      </c>
      <c r="F25" s="94" t="e">
        <f ca="true">+IF(AND(ISNUMBER(OFFSET('Water Data'!$D$9,0,10*ROW('Water Data'!D19))),'Data Summary'!BU25="Yes"),OFFSET('Water Data'!$D$9,0,10*ROW('Water Data'!D19)),NA())</f>
        <v>#N/A</v>
      </c>
      <c r="G25" s="94" t="e">
        <f ca="true">+IF(AND(ISNUMBER(OFFSET('Water Data'!$E$4,0,10*ROW('Water Data'!E19))),'Data Summary'!BV25="Yes"),100-OFFSET('Water Data'!$E$4,0,10*ROW('Water Data'!E19)),NA())</f>
        <v>#N/A</v>
      </c>
      <c r="H25" s="94" t="e">
        <f ca="true">+IF(AND(ISNUMBER(OFFSET('Water Data'!$E$6,0,10*ROW('Water Data'!E19))),'Data Summary'!BW25="Yes"),OFFSET('Water Data'!$E$6,0,10*ROW('Water Data'!E19)),NA())</f>
        <v>#N/A</v>
      </c>
      <c r="I25" s="94" t="e">
        <f ca="true">+IF(AND(ISNUMBER(OFFSET('Water Data'!$E$9,0,10*ROW('Water Data'!E19))),'Data Summary'!BX25="Yes"),OFFSET('Water Data'!$E$9,0,10*ROW('Water Data'!E19)),NA())</f>
        <v>#N/A</v>
      </c>
      <c r="J25" s="94" t="e">
        <f ca="true">+IF(AND(ISNUMBER(OFFSET('Water Data'!$F$4,0,10*ROW('Water Data'!F19))),'Data Summary'!BY25="Yes"),100-OFFSET('Water Data'!$F$4,0,10*ROW('Water Data'!F19)),NA())</f>
        <v>#N/A</v>
      </c>
      <c r="K25" s="94" t="e">
        <f ca="true">+IF(AND(ISNUMBER(OFFSET('Water Data'!$F$6,0,10*ROW('Water Data'!F19))),'Data Summary'!BZ25="Yes"),OFFSET('Water Data'!$F$6,0,10*ROW('Water Data'!F19)),NA())</f>
        <v>#N/A</v>
      </c>
      <c r="L25" s="94" t="e">
        <f ca="true">+IF(AND(ISNUMBER(OFFSET('Water Data'!$F$9,0,10*ROW('Water Data'!F19))),'Data Summary'!CA25="Yes"),OFFSET('Water Data'!$F$9,0,10*ROW('Water Data'!F19)),NA())</f>
        <v>#N/A</v>
      </c>
      <c r="M25" s="94" t="e">
        <f ca="true">+IF(AND(ISNUMBER(OFFSET('Water Data'!$G$4,0,10*ROW('Water Data'!G19))),'Data Summary'!CB25="Yes"),100-OFFSET('Water Data'!$G$4,0,10*ROW('Water Data'!G19)),NA())</f>
        <v>#N/A</v>
      </c>
      <c r="N25" s="94" t="e">
        <f ca="true">+IF(AND(ISNUMBER(OFFSET('Water Data'!$G$6,0,10*ROW('Water Data'!G19))),'Data Summary'!CC25="Yes"),OFFSET('Water Data'!$G$6,0,10*ROW('Water Data'!G19)),NA())</f>
        <v>#N/A</v>
      </c>
      <c r="O25" s="94" t="e">
        <f ca="true">+IF(AND(ISNUMBER(OFFSET('Water Data'!$G$9,0,10*ROW('Water Data'!G19))),'Data Summary'!CD25="Yes"),OFFSET('Water Data'!$G$9,0,10*ROW('Water Data'!G19)),NA())</f>
        <v>#N/A</v>
      </c>
      <c r="P25" s="94" t="e">
        <f ca="true">+IF(AND(ISNUMBER(OFFSET('Water Data'!$H$4,0,10*ROW('Water Data'!H19))),'Data Summary'!CE25="Yes"),100-OFFSET('Water Data'!$H$4,0,10*ROW('Water Data'!H19)),NA())</f>
        <v>#N/A</v>
      </c>
      <c r="Q25" s="94" t="e">
        <f ca="true">+IF(AND(ISNUMBER(OFFSET('Water Data'!$H$6,0,10*ROW('Water Data'!H19))),'Data Summary'!CF25="Yes"),OFFSET('Water Data'!$H$6,0,10*ROW('Water Data'!H19)),NA())</f>
        <v>#N/A</v>
      </c>
      <c r="R25" s="94" t="e">
        <f ca="true">+IF(AND(ISNUMBER(OFFSET('Water Data'!$H$9,0,10*ROW('Water Data'!H19))),'Data Summary'!CG25="Yes"),OFFSET('Water Data'!$H$9,0,10*ROW('Water Data'!H19)),NA())</f>
        <v>#N/A</v>
      </c>
      <c r="S25" s="94" t="e">
        <f ca="true">+IF(AND(ISNUMBER(OFFSET('Water Data'!$I$4,0,10*ROW('Water Data'!I19))),'Data Summary'!CH25="Yes"),100-OFFSET('Water Data'!$I$4,0,10*ROW('Water Data'!I19)),NA())</f>
        <v>#N/A</v>
      </c>
      <c r="T25" s="94" t="e">
        <f ca="true">+IF(AND(ISNUMBER(OFFSET('Water Data'!$I$6,0,10*ROW('Water Data'!I19))),'Data Summary'!CI25="Yes"),OFFSET('Water Data'!$I$6,0,10*ROW('Water Data'!I19)),NA())</f>
        <v>#N/A</v>
      </c>
      <c r="U25" s="94" t="e">
        <f ca="true">+IF(AND(ISNUMBER(OFFSET('Water Data'!$I$9,0,10*ROW('Water Data'!I19))),'Data Summary'!CJ25="Yes"),OFFSET('Water Data'!$I$9,0,10*ROW('Water Data'!I19)),NA())</f>
        <v>#N/A</v>
      </c>
      <c r="V25" s="95" t="e">
        <f ca="true">+IF(AND(ISNUMBER(OFFSET('Sanitation Data'!$D$4,0,10*ROW('Sanitation Data'!D19))),'Data Summary'!CK25="Yes"),100-OFFSET('Sanitation Data'!$D$4,0,10*ROW('Sanitation Data'!D19)),NA())</f>
        <v>#N/A</v>
      </c>
      <c r="W25" s="95" t="e">
        <f ca="true">+IF(AND(ISNUMBER(OFFSET('Sanitation Data'!$D$6,0,10*ROW('Sanitation Data'!D19))),'Data Summary'!CL25="Yes"),OFFSET('Sanitation Data'!$D$6,0,10*ROW('Sanitation Data'!D19)),NA())</f>
        <v>#N/A</v>
      </c>
      <c r="X25" s="95" t="e">
        <f ca="true">+IF(AND(ISNUMBER(OFFSET('Sanitation Data'!$D$10,0,10*ROW('Sanitation Data'!D19))),'Data Summary'!CM25="Yes"),OFFSET('Sanitation Data'!$D$10,0,10*ROW('Sanitation Data'!D19)),NA())</f>
        <v>#N/A</v>
      </c>
      <c r="Y25" s="95" t="e">
        <f ca="true">+IF(AND(ISNUMBER(OFFSET('Sanitation Data'!$D$11,0,10*ROW('Sanitation Data'!D19))),'Data Summary'!CN25="Yes"),OFFSET('Sanitation Data'!$D$11,0,10*ROW('Sanitation Data'!D19)),NA())</f>
        <v>#N/A</v>
      </c>
      <c r="Z25" s="95" t="e">
        <f ca="true">+IF(AND(ISNUMBER(OFFSET('Sanitation Data'!$D$12,0,10*ROW('Sanitation Data'!D19))),'Data Summary'!CO25="Yes"),OFFSET('Sanitation Data'!$D$12,0,10*ROW('Sanitation Data'!D19)),NA())</f>
        <v>#N/A</v>
      </c>
      <c r="AA25" s="95" t="e">
        <f ca="true">+IF(AND(ISNUMBER(OFFSET('Sanitation Data'!$E$4,0,10*ROW('Sanitation Data'!E19))),'Data Summary'!CP25="Yes"),100-OFFSET('Sanitation Data'!$E$4,0,10*ROW('Sanitation Data'!E19)),NA())</f>
        <v>#N/A</v>
      </c>
      <c r="AB25" s="95" t="e">
        <f ca="true">+IF(AND(ISNUMBER(OFFSET('Sanitation Data'!$E$6,0,10*ROW('Sanitation Data'!E19))),'Data Summary'!CQ25="Yes"),OFFSET('Sanitation Data'!$E$6,0,10*ROW('Sanitation Data'!E19)),NA())</f>
        <v>#N/A</v>
      </c>
      <c r="AC25" s="95" t="e">
        <f ca="true">+IF(AND(ISNUMBER(OFFSET('Sanitation Data'!$E$10,0,10*ROW('Sanitation Data'!E19))),'Data Summary'!CR25="Yes"),OFFSET('Sanitation Data'!$E$10,0,10*ROW('Sanitation Data'!E19)),NA())</f>
        <v>#N/A</v>
      </c>
      <c r="AD25" s="95" t="e">
        <f ca="true">+IF(AND(ISNUMBER(OFFSET('Sanitation Data'!$E$11,0,10*ROW('Sanitation Data'!E19))),'Data Summary'!CS25="Yes"),OFFSET('Sanitation Data'!$E$11,0,10*ROW('Sanitation Data'!E19)),NA())</f>
        <v>#N/A</v>
      </c>
      <c r="AE25" s="95" t="e">
        <f ca="true">+IF(AND(ISNUMBER(OFFSET('Sanitation Data'!$E$12,0,10*ROW('Sanitation Data'!E19))),'Data Summary'!CT25="Yes"),OFFSET('Sanitation Data'!$E$12,0,10*ROW('Sanitation Data'!E19)),NA())</f>
        <v>#N/A</v>
      </c>
      <c r="AF25" s="95" t="e">
        <f ca="true">+IF(AND(ISNUMBER(OFFSET('Sanitation Data'!$F$4,0,10*ROW('Sanitation Data'!F19))),'Data Summary'!CU25="Yes"),100-OFFSET('Sanitation Data'!$F$4,0,10*ROW('Sanitation Data'!F19)),NA())</f>
        <v>#N/A</v>
      </c>
      <c r="AG25" s="95" t="e">
        <f ca="true">+IF(AND(ISNUMBER(OFFSET('Sanitation Data'!$F$6,0,10*ROW('Sanitation Data'!F19))),'Data Summary'!CV25="Yes"),OFFSET('Sanitation Data'!$F$6,0,10*ROW('Sanitation Data'!F19)),NA())</f>
        <v>#N/A</v>
      </c>
      <c r="AH25" s="95" t="e">
        <f ca="true">+IF(AND(ISNUMBER(OFFSET('Sanitation Data'!$F$10,0,10*ROW('Sanitation Data'!F19))),'Data Summary'!CW25="Yes"),OFFSET('Sanitation Data'!$F$10,0,10*ROW('Sanitation Data'!F19)),NA())</f>
        <v>#N/A</v>
      </c>
      <c r="AI25" s="95" t="e">
        <f ca="true">+IF(AND(ISNUMBER(OFFSET('Sanitation Data'!$F$11,0,10*ROW('Sanitation Data'!F19))),'Data Summary'!CX25="Yes"),OFFSET('Sanitation Data'!$F$11,0,10*ROW('Sanitation Data'!F19)),NA())</f>
        <v>#N/A</v>
      </c>
      <c r="AJ25" s="95" t="e">
        <f ca="true">+IF(AND(ISNUMBER(OFFSET('Sanitation Data'!$F$12,0,10*ROW('Sanitation Data'!F19))),'Data Summary'!CY25="Yes"),OFFSET('Sanitation Data'!$F$12,0,10*ROW('Sanitation Data'!F19)),NA())</f>
        <v>#N/A</v>
      </c>
      <c r="AK25" s="95" t="e">
        <f ca="true">+IF(AND(ISNUMBER(OFFSET('Sanitation Data'!$G$4,0,10*ROW('Sanitation Data'!G19))),'Data Summary'!CZ25="Yes"),100-OFFSET('Sanitation Data'!$G$4,0,10*ROW('Sanitation Data'!G19)),NA())</f>
        <v>#N/A</v>
      </c>
      <c r="AL25" s="95" t="e">
        <f ca="true">+IF(AND(ISNUMBER(OFFSET('Sanitation Data'!$G$6,0,10*ROW('Sanitation Data'!G19))),'Data Summary'!DA25="Yes"),OFFSET('Sanitation Data'!$G$6,0,10*ROW('Sanitation Data'!G19)),NA())</f>
        <v>#N/A</v>
      </c>
      <c r="AM25" s="95" t="e">
        <f ca="true">+IF(AND(ISNUMBER(OFFSET('Sanitation Data'!$G$10,0,10*ROW('Sanitation Data'!G19))),'Data Summary'!DB25="Yes"),OFFSET('Sanitation Data'!$G$10,0,10*ROW('Sanitation Data'!G19)),NA())</f>
        <v>#N/A</v>
      </c>
      <c r="AN25" s="95" t="e">
        <f ca="true">+IF(AND(ISNUMBER(OFFSET('Sanitation Data'!$G$11,0,10*ROW('Sanitation Data'!G19))),'Data Summary'!DC25="Yes"),OFFSET('Sanitation Data'!$G$11,0,10*ROW('Sanitation Data'!G19)),NA())</f>
        <v>#N/A</v>
      </c>
      <c r="AO25" s="95" t="e">
        <f ca="true">+IF(AND(ISNUMBER(OFFSET('Sanitation Data'!$G$12,0,10*ROW('Sanitation Data'!G19))),'Data Summary'!DD25="Yes"),OFFSET('Sanitation Data'!$G$12,0,10*ROW('Sanitation Data'!G19)),NA())</f>
        <v>#N/A</v>
      </c>
      <c r="AP25" s="95" t="e">
        <f ca="true">+IF(AND(ISNUMBER(OFFSET('Sanitation Data'!$H$4,0,10*ROW('Sanitation Data'!H19))),'Data Summary'!DE25="Yes"),100-OFFSET('Sanitation Data'!$H$4,0,10*ROW('Sanitation Data'!H19)),NA())</f>
        <v>#N/A</v>
      </c>
      <c r="AQ25" s="95" t="e">
        <f ca="true">+IF(AND(ISNUMBER(OFFSET('Sanitation Data'!$H$6,0,10*ROW('Sanitation Data'!H19))),'Data Summary'!DF25="Yes"),OFFSET('Sanitation Data'!$H$6,0,10*ROW('Sanitation Data'!H19)),NA())</f>
        <v>#N/A</v>
      </c>
      <c r="AR25" s="95" t="e">
        <f ca="true">+IF(AND(ISNUMBER(OFFSET('Sanitation Data'!$H$10,0,10*ROW('Sanitation Data'!H19))),'Data Summary'!DG25="Yes"),OFFSET('Sanitation Data'!$H$10,0,10*ROW('Sanitation Data'!H19)),NA())</f>
        <v>#N/A</v>
      </c>
      <c r="AS25" s="95" t="e">
        <f ca="true">+IF(AND(ISNUMBER(OFFSET('Sanitation Data'!$H$11,0,10*ROW('Sanitation Data'!H19))),'Data Summary'!DH25="Yes"),OFFSET('Sanitation Data'!$H$11,0,10*ROW('Sanitation Data'!H19)),NA())</f>
        <v>#N/A</v>
      </c>
      <c r="AT25" s="95" t="e">
        <f ca="true">+IF(AND(ISNUMBER(OFFSET('Sanitation Data'!$H$12,0,10*ROW('Sanitation Data'!H19))),'Data Summary'!DI25="Yes"),OFFSET('Sanitation Data'!$H$12,0,10*ROW('Sanitation Data'!H19)),NA())</f>
        <v>#N/A</v>
      </c>
      <c r="AU25" s="95" t="e">
        <f ca="true">+IF(AND(ISNUMBER(OFFSET('Sanitation Data'!$I$4,0,10*ROW('Sanitation Data'!I19))),'Data Summary'!DJ25="Yes"),100-OFFSET('Sanitation Data'!$I$4,0,10*ROW('Sanitation Data'!I19)),NA())</f>
        <v>#N/A</v>
      </c>
      <c r="AV25" s="95" t="e">
        <f ca="true">+IF(AND(ISNUMBER(OFFSET('Sanitation Data'!$I$6,0,10*ROW('Sanitation Data'!I19))),'Data Summary'!DK25="Yes"),OFFSET('Sanitation Data'!$I$6,0,10*ROW('Sanitation Data'!I19)),NA())</f>
        <v>#N/A</v>
      </c>
      <c r="AW25" s="95" t="e">
        <f ca="true">+IF(AND(ISNUMBER(OFFSET('Sanitation Data'!$I$10,0,10*ROW('Sanitation Data'!I19))),'Data Summary'!DL25="Yes"),OFFSET('Sanitation Data'!$I$10,0,10*ROW('Sanitation Data'!I19)),NA())</f>
        <v>#N/A</v>
      </c>
      <c r="AX25" s="95" t="e">
        <f ca="true">+IF(AND(ISNUMBER(OFFSET('Sanitation Data'!$I$11,0,10*ROW('Sanitation Data'!I19))),'Data Summary'!DM25="Yes"),OFFSET('Sanitation Data'!$I$11,0,10*ROW('Sanitation Data'!I19)),NA())</f>
        <v>#N/A</v>
      </c>
      <c r="AY25" s="95" t="e">
        <f ca="true">+IF(AND(ISNUMBER(OFFSET('Sanitation Data'!$I$12,0,10*ROW('Sanitation Data'!I19))),'Data Summary'!DN25="Yes"),OFFSET('Sanitation Data'!$I$12,0,10*ROW('Sanitation Data'!I19)),NA())</f>
        <v>#N/A</v>
      </c>
      <c r="AZ25" s="96" t="e">
        <f ca="true">+IF(AND(ISNUMBER(OFFSET('Hygiene Data'!$D$5,0,10*ROW('Hygiene Data'!D19))),'Data Summary'!DO25="Yes"),OFFSET('Hygiene Data'!$D$5,0,10*ROW('Hygiene Data'!D19)),NA())</f>
        <v>#N/A</v>
      </c>
      <c r="BA25" s="96" t="e">
        <f ca="true">+IF(AND(ISNUMBER(OFFSET('Hygiene Data'!$D$7,0,10*ROW('Hygiene Data'!D19))),'Data Summary'!DP25="Yes"),OFFSET('Hygiene Data'!$D$7,0,10*ROW('Hygiene Data'!D19)),NA())</f>
        <v>#N/A</v>
      </c>
      <c r="BB25" s="96" t="e">
        <f ca="true">+IF(AND(ISNUMBER(OFFSET('Hygiene Data'!$D$9,0,10*ROW('Hygiene Data'!D19))),'Data Summary'!DQ25="Yes"),OFFSET('Hygiene Data'!$D$9,0,10*ROW('Hygiene Data'!D19)),NA())</f>
        <v>#N/A</v>
      </c>
      <c r="BC25" s="96" t="e">
        <f ca="true">+IF(AND(ISNUMBER(OFFSET('Hygiene Data'!$E$5,0,10*ROW('Hygiene Data'!E19))),'Data Summary'!DR25="Yes"),OFFSET('Hygiene Data'!$E$5,0,10*ROW('Hygiene Data'!E19)),NA())</f>
        <v>#N/A</v>
      </c>
      <c r="BD25" s="96" t="e">
        <f ca="true">+IF(AND(ISNUMBER(OFFSET('Hygiene Data'!$E$7,0,10*ROW('Hygiene Data'!E19))),'Data Summary'!DS25="Yes"),OFFSET('Hygiene Data'!$E$7,0,10*ROW('Hygiene Data'!E19)),NA())</f>
        <v>#N/A</v>
      </c>
      <c r="BE25" s="96" t="e">
        <f ca="true">+IF(AND(ISNUMBER(OFFSET('Hygiene Data'!$E$9,0,10*ROW('Hygiene Data'!E19))),'Data Summary'!DT25="Yes"),OFFSET('Hygiene Data'!$E$9,0,10*ROW('Hygiene Data'!E19)),NA())</f>
        <v>#N/A</v>
      </c>
      <c r="BF25" s="96" t="e">
        <f ca="true">+IF(AND(ISNUMBER(OFFSET('Hygiene Data'!$F$5,0,10*ROW('Hygiene Data'!F19))),'Data Summary'!DU25="Yes"),OFFSET('Hygiene Data'!$F$5,0,10*ROW('Hygiene Data'!F19)),NA())</f>
        <v>#N/A</v>
      </c>
      <c r="BG25" s="96" t="e">
        <f ca="true">+IF(AND(ISNUMBER(OFFSET('Hygiene Data'!$F$7,0,10*ROW('Hygiene Data'!F19))),'Data Summary'!DV25="Yes"),OFFSET('Hygiene Data'!$F$7,0,10*ROW('Hygiene Data'!F19)),NA())</f>
        <v>#N/A</v>
      </c>
      <c r="BH25" s="96" t="e">
        <f ca="true">+IF(AND(ISNUMBER(OFFSET('Hygiene Data'!$F$9,0,10*ROW('Hygiene Data'!F19))),'Data Summary'!DW25="Yes"),OFFSET('Hygiene Data'!$F$9,0,10*ROW('Hygiene Data'!F19)),NA())</f>
        <v>#N/A</v>
      </c>
      <c r="BI25" s="96" t="e">
        <f ca="true">+IF(AND(ISNUMBER(OFFSET('Hygiene Data'!$G$5,0,10*ROW('Hygiene Data'!G19))),'Data Summary'!DX25="Yes"),OFFSET('Hygiene Data'!$G$5,0,10*ROW('Hygiene Data'!G19)),NA())</f>
        <v>#N/A</v>
      </c>
      <c r="BJ25" s="96" t="e">
        <f ca="true">+IF(AND(ISNUMBER(OFFSET('Hygiene Data'!$G$7,0,10*ROW('Hygiene Data'!G19))),'Data Summary'!DY25="Yes"),OFFSET('Hygiene Data'!$G$7,0,10*ROW('Hygiene Data'!G19)),NA())</f>
        <v>#N/A</v>
      </c>
      <c r="BK25" s="96" t="e">
        <f ca="true">+IF(AND(ISNUMBER(OFFSET('Hygiene Data'!$G$9,0,10*ROW('Hygiene Data'!G19))),'Data Summary'!DZ25="Yes"),OFFSET('Hygiene Data'!$G$9,0,10*ROW('Hygiene Data'!G19)),NA())</f>
        <v>#N/A</v>
      </c>
      <c r="BL25" s="96" t="e">
        <f ca="true">+IF(AND(ISNUMBER(OFFSET('Hygiene Data'!$H$5,0,10*ROW('Hygiene Data'!H19))),'Data Summary'!EA25="Yes"),OFFSET('Hygiene Data'!$H$5,0,10*ROW('Hygiene Data'!H19)),NA())</f>
        <v>#N/A</v>
      </c>
      <c r="BM25" s="96" t="e">
        <f ca="true">+IF(AND(ISNUMBER(OFFSET('Hygiene Data'!$H$7,0,10*ROW('Hygiene Data'!H19))),'Data Summary'!EB25="Yes"),OFFSET('Hygiene Data'!$H$7,0,10*ROW('Hygiene Data'!H19)),NA())</f>
        <v>#N/A</v>
      </c>
      <c r="BN25" s="96" t="e">
        <f ca="true">+IF(AND(ISNUMBER(OFFSET('Hygiene Data'!$H$9,0,10*ROW('Hygiene Data'!H19))),'Data Summary'!EC25="Yes"),OFFSET('Hygiene Data'!$H$9,0,10*ROW('Hygiene Data'!H19)),NA())</f>
        <v>#N/A</v>
      </c>
      <c r="BO25" s="96" t="e">
        <f ca="true">+IF(AND(ISNUMBER(OFFSET('Hygiene Data'!$I$5,0,10*ROW('Hygiene Data'!I19))),'Data Summary'!ED25="Yes"),OFFSET('Hygiene Data'!$I$5,0,10*ROW('Hygiene Data'!I19)),NA())</f>
        <v>#N/A</v>
      </c>
      <c r="BP25" s="96" t="e">
        <f ca="true">+IF(AND(ISNUMBER(OFFSET('Hygiene Data'!$I$7,0,10*ROW('Hygiene Data'!I19))),'Data Summary'!EE25="Yes"),OFFSET('Hygiene Data'!$I$7,0,10*ROW('Hygiene Data'!I19)),NA())</f>
        <v>#N/A</v>
      </c>
      <c r="BQ25" s="96" t="e">
        <f ca="true">+IF(AND(ISNUMBER(OFFSET('Hygiene Data'!$I$9,0,10*ROW('Hygiene Data'!I19))),'Data Summary'!EF25="Yes"),OFFSET('Hygiene Data'!$I$9,0,10*ROW('Hygiene Data'!I19)),NA())</f>
        <v>#N/A</v>
      </c>
    </row>
    <row xmlns:x14ac="http://schemas.microsoft.com/office/spreadsheetml/2009/9/ac" r="26" x14ac:dyDescent="0.2">
      <c r="A26" s="323" t="e">
        <f ca="true">+RIGHT('Data Summary'!A26,LEN('Data Summary'!A26)-9)</f>
        <v>#VALUE!</v>
      </c>
      <c r="B26" s="37" t="str">
        <f ca="true">+IF(ISTEXT('Data Summary'!B26),'Data Summary'!B26,"")</f>
        <v/>
      </c>
      <c r="C26" s="322" t="e">
        <f ca="true">+VALUE('Data Summary'!C26)</f>
        <v>#VALUE!</v>
      </c>
      <c r="D26" s="94" t="e">
        <f ca="true">+IF(AND(ISNUMBER(OFFSET('Water Data'!$D$4,0,10*ROW('Water Data'!D20))),'Data Summary'!BS26="Yes"),100-OFFSET('Water Data'!$D$4,0,10*ROW('Water Data'!D20)),NA())</f>
        <v>#N/A</v>
      </c>
      <c r="E26" s="94" t="e">
        <f ca="true">+IF(AND(ISNUMBER(OFFSET('Water Data'!$D$6,0,10*ROW('Water Data'!D20))),'Data Summary'!BT26="Yes"),OFFSET('Water Data'!$D$6,0,10*ROW('Water Data'!D20)),NA())</f>
        <v>#N/A</v>
      </c>
      <c r="F26" s="94" t="e">
        <f ca="true">+IF(AND(ISNUMBER(OFFSET('Water Data'!$D$9,0,10*ROW('Water Data'!D20))),'Data Summary'!BU26="Yes"),OFFSET('Water Data'!$D$9,0,10*ROW('Water Data'!D20)),NA())</f>
        <v>#N/A</v>
      </c>
      <c r="G26" s="94" t="e">
        <f ca="true">+IF(AND(ISNUMBER(OFFSET('Water Data'!$E$4,0,10*ROW('Water Data'!E20))),'Data Summary'!BV26="Yes"),100-OFFSET('Water Data'!$E$4,0,10*ROW('Water Data'!E20)),NA())</f>
        <v>#N/A</v>
      </c>
      <c r="H26" s="94" t="e">
        <f ca="true">+IF(AND(ISNUMBER(OFFSET('Water Data'!$E$6,0,10*ROW('Water Data'!E20))),'Data Summary'!BW26="Yes"),OFFSET('Water Data'!$E$6,0,10*ROW('Water Data'!E20)),NA())</f>
        <v>#N/A</v>
      </c>
      <c r="I26" s="94" t="e">
        <f ca="true">+IF(AND(ISNUMBER(OFFSET('Water Data'!$E$9,0,10*ROW('Water Data'!E20))),'Data Summary'!BX26="Yes"),OFFSET('Water Data'!$E$9,0,10*ROW('Water Data'!E20)),NA())</f>
        <v>#N/A</v>
      </c>
      <c r="J26" s="94" t="e">
        <f ca="true">+IF(AND(ISNUMBER(OFFSET('Water Data'!$F$4,0,10*ROW('Water Data'!F20))),'Data Summary'!BY26="Yes"),100-OFFSET('Water Data'!$F$4,0,10*ROW('Water Data'!F20)),NA())</f>
        <v>#N/A</v>
      </c>
      <c r="K26" s="94" t="e">
        <f ca="true">+IF(AND(ISNUMBER(OFFSET('Water Data'!$F$6,0,10*ROW('Water Data'!F20))),'Data Summary'!BZ26="Yes"),OFFSET('Water Data'!$F$6,0,10*ROW('Water Data'!F20)),NA())</f>
        <v>#N/A</v>
      </c>
      <c r="L26" s="94" t="e">
        <f ca="true">+IF(AND(ISNUMBER(OFFSET('Water Data'!$F$9,0,10*ROW('Water Data'!F20))),'Data Summary'!CA26="Yes"),OFFSET('Water Data'!$F$9,0,10*ROW('Water Data'!F20)),NA())</f>
        <v>#N/A</v>
      </c>
      <c r="M26" s="94" t="e">
        <f ca="true">+IF(AND(ISNUMBER(OFFSET('Water Data'!$G$4,0,10*ROW('Water Data'!G20))),'Data Summary'!CB26="Yes"),100-OFFSET('Water Data'!$G$4,0,10*ROW('Water Data'!G20)),NA())</f>
        <v>#N/A</v>
      </c>
      <c r="N26" s="94" t="e">
        <f ca="true">+IF(AND(ISNUMBER(OFFSET('Water Data'!$G$6,0,10*ROW('Water Data'!G20))),'Data Summary'!CC26="Yes"),OFFSET('Water Data'!$G$6,0,10*ROW('Water Data'!G20)),NA())</f>
        <v>#N/A</v>
      </c>
      <c r="O26" s="94" t="e">
        <f ca="true">+IF(AND(ISNUMBER(OFFSET('Water Data'!$G$9,0,10*ROW('Water Data'!G20))),'Data Summary'!CD26="Yes"),OFFSET('Water Data'!$G$9,0,10*ROW('Water Data'!G20)),NA())</f>
        <v>#N/A</v>
      </c>
      <c r="P26" s="94" t="e">
        <f ca="true">+IF(AND(ISNUMBER(OFFSET('Water Data'!$H$4,0,10*ROW('Water Data'!H20))),'Data Summary'!CE26="Yes"),100-OFFSET('Water Data'!$H$4,0,10*ROW('Water Data'!H20)),NA())</f>
        <v>#N/A</v>
      </c>
      <c r="Q26" s="94" t="e">
        <f ca="true">+IF(AND(ISNUMBER(OFFSET('Water Data'!$H$6,0,10*ROW('Water Data'!H20))),'Data Summary'!CF26="Yes"),OFFSET('Water Data'!$H$6,0,10*ROW('Water Data'!H20)),NA())</f>
        <v>#N/A</v>
      </c>
      <c r="R26" s="94" t="e">
        <f ca="true">+IF(AND(ISNUMBER(OFFSET('Water Data'!$H$9,0,10*ROW('Water Data'!H20))),'Data Summary'!CG26="Yes"),OFFSET('Water Data'!$H$9,0,10*ROW('Water Data'!H20)),NA())</f>
        <v>#N/A</v>
      </c>
      <c r="S26" s="94" t="e">
        <f ca="true">+IF(AND(ISNUMBER(OFFSET('Water Data'!$I$4,0,10*ROW('Water Data'!I20))),'Data Summary'!CH26="Yes"),100-OFFSET('Water Data'!$I$4,0,10*ROW('Water Data'!I20)),NA())</f>
        <v>#N/A</v>
      </c>
      <c r="T26" s="94" t="e">
        <f ca="true">+IF(AND(ISNUMBER(OFFSET('Water Data'!$I$6,0,10*ROW('Water Data'!I20))),'Data Summary'!CI26="Yes"),OFFSET('Water Data'!$I$6,0,10*ROW('Water Data'!I20)),NA())</f>
        <v>#N/A</v>
      </c>
      <c r="U26" s="94" t="e">
        <f ca="true">+IF(AND(ISNUMBER(OFFSET('Water Data'!$I$9,0,10*ROW('Water Data'!I20))),'Data Summary'!CJ26="Yes"),OFFSET('Water Data'!$I$9,0,10*ROW('Water Data'!I20)),NA())</f>
        <v>#N/A</v>
      </c>
      <c r="V26" s="95" t="e">
        <f ca="true">+IF(AND(ISNUMBER(OFFSET('Sanitation Data'!$D$4,0,10*ROW('Sanitation Data'!D20))),'Data Summary'!CK26="Yes"),100-OFFSET('Sanitation Data'!$D$4,0,10*ROW('Sanitation Data'!D20)),NA())</f>
        <v>#N/A</v>
      </c>
      <c r="W26" s="95" t="e">
        <f ca="true">+IF(AND(ISNUMBER(OFFSET('Sanitation Data'!$D$6,0,10*ROW('Sanitation Data'!D20))),'Data Summary'!CL26="Yes"),OFFSET('Sanitation Data'!$D$6,0,10*ROW('Sanitation Data'!D20)),NA())</f>
        <v>#N/A</v>
      </c>
      <c r="X26" s="95" t="e">
        <f ca="true">+IF(AND(ISNUMBER(OFFSET('Sanitation Data'!$D$10,0,10*ROW('Sanitation Data'!D20))),'Data Summary'!CM26="Yes"),OFFSET('Sanitation Data'!$D$10,0,10*ROW('Sanitation Data'!D20)),NA())</f>
        <v>#N/A</v>
      </c>
      <c r="Y26" s="95" t="e">
        <f ca="true">+IF(AND(ISNUMBER(OFFSET('Sanitation Data'!$D$11,0,10*ROW('Sanitation Data'!D20))),'Data Summary'!CN26="Yes"),OFFSET('Sanitation Data'!$D$11,0,10*ROW('Sanitation Data'!D20)),NA())</f>
        <v>#N/A</v>
      </c>
      <c r="Z26" s="95" t="e">
        <f ca="true">+IF(AND(ISNUMBER(OFFSET('Sanitation Data'!$D$12,0,10*ROW('Sanitation Data'!D20))),'Data Summary'!CO26="Yes"),OFFSET('Sanitation Data'!$D$12,0,10*ROW('Sanitation Data'!D20)),NA())</f>
        <v>#N/A</v>
      </c>
      <c r="AA26" s="95" t="e">
        <f ca="true">+IF(AND(ISNUMBER(OFFSET('Sanitation Data'!$E$4,0,10*ROW('Sanitation Data'!E20))),'Data Summary'!CP26="Yes"),100-OFFSET('Sanitation Data'!$E$4,0,10*ROW('Sanitation Data'!E20)),NA())</f>
        <v>#N/A</v>
      </c>
      <c r="AB26" s="95" t="e">
        <f ca="true">+IF(AND(ISNUMBER(OFFSET('Sanitation Data'!$E$6,0,10*ROW('Sanitation Data'!E20))),'Data Summary'!CQ26="Yes"),OFFSET('Sanitation Data'!$E$6,0,10*ROW('Sanitation Data'!E20)),NA())</f>
        <v>#N/A</v>
      </c>
      <c r="AC26" s="95" t="e">
        <f ca="true">+IF(AND(ISNUMBER(OFFSET('Sanitation Data'!$E$10,0,10*ROW('Sanitation Data'!E20))),'Data Summary'!CR26="Yes"),OFFSET('Sanitation Data'!$E$10,0,10*ROW('Sanitation Data'!E20)),NA())</f>
        <v>#N/A</v>
      </c>
      <c r="AD26" s="95" t="e">
        <f ca="true">+IF(AND(ISNUMBER(OFFSET('Sanitation Data'!$E$11,0,10*ROW('Sanitation Data'!E20))),'Data Summary'!CS26="Yes"),OFFSET('Sanitation Data'!$E$11,0,10*ROW('Sanitation Data'!E20)),NA())</f>
        <v>#N/A</v>
      </c>
      <c r="AE26" s="95" t="e">
        <f ca="true">+IF(AND(ISNUMBER(OFFSET('Sanitation Data'!$E$12,0,10*ROW('Sanitation Data'!E20))),'Data Summary'!CT26="Yes"),OFFSET('Sanitation Data'!$E$12,0,10*ROW('Sanitation Data'!E20)),NA())</f>
        <v>#N/A</v>
      </c>
      <c r="AF26" s="95" t="e">
        <f ca="true">+IF(AND(ISNUMBER(OFFSET('Sanitation Data'!$F$4,0,10*ROW('Sanitation Data'!F20))),'Data Summary'!CU26="Yes"),100-OFFSET('Sanitation Data'!$F$4,0,10*ROW('Sanitation Data'!F20)),NA())</f>
        <v>#N/A</v>
      </c>
      <c r="AG26" s="95" t="e">
        <f ca="true">+IF(AND(ISNUMBER(OFFSET('Sanitation Data'!$F$6,0,10*ROW('Sanitation Data'!F20))),'Data Summary'!CV26="Yes"),OFFSET('Sanitation Data'!$F$6,0,10*ROW('Sanitation Data'!F20)),NA())</f>
        <v>#N/A</v>
      </c>
      <c r="AH26" s="95" t="e">
        <f ca="true">+IF(AND(ISNUMBER(OFFSET('Sanitation Data'!$F$10,0,10*ROW('Sanitation Data'!F20))),'Data Summary'!CW26="Yes"),OFFSET('Sanitation Data'!$F$10,0,10*ROW('Sanitation Data'!F20)),NA())</f>
        <v>#N/A</v>
      </c>
      <c r="AI26" s="95" t="e">
        <f ca="true">+IF(AND(ISNUMBER(OFFSET('Sanitation Data'!$F$11,0,10*ROW('Sanitation Data'!F20))),'Data Summary'!CX26="Yes"),OFFSET('Sanitation Data'!$F$11,0,10*ROW('Sanitation Data'!F20)),NA())</f>
        <v>#N/A</v>
      </c>
      <c r="AJ26" s="95" t="e">
        <f ca="true">+IF(AND(ISNUMBER(OFFSET('Sanitation Data'!$F$12,0,10*ROW('Sanitation Data'!F20))),'Data Summary'!CY26="Yes"),OFFSET('Sanitation Data'!$F$12,0,10*ROW('Sanitation Data'!F20)),NA())</f>
        <v>#N/A</v>
      </c>
      <c r="AK26" s="95" t="e">
        <f ca="true">+IF(AND(ISNUMBER(OFFSET('Sanitation Data'!$G$4,0,10*ROW('Sanitation Data'!G20))),'Data Summary'!CZ26="Yes"),100-OFFSET('Sanitation Data'!$G$4,0,10*ROW('Sanitation Data'!G20)),NA())</f>
        <v>#N/A</v>
      </c>
      <c r="AL26" s="95" t="e">
        <f ca="true">+IF(AND(ISNUMBER(OFFSET('Sanitation Data'!$G$6,0,10*ROW('Sanitation Data'!G20))),'Data Summary'!DA26="Yes"),OFFSET('Sanitation Data'!$G$6,0,10*ROW('Sanitation Data'!G20)),NA())</f>
        <v>#N/A</v>
      </c>
      <c r="AM26" s="95" t="e">
        <f ca="true">+IF(AND(ISNUMBER(OFFSET('Sanitation Data'!$G$10,0,10*ROW('Sanitation Data'!G20))),'Data Summary'!DB26="Yes"),OFFSET('Sanitation Data'!$G$10,0,10*ROW('Sanitation Data'!G20)),NA())</f>
        <v>#N/A</v>
      </c>
      <c r="AN26" s="95" t="e">
        <f ca="true">+IF(AND(ISNUMBER(OFFSET('Sanitation Data'!$G$11,0,10*ROW('Sanitation Data'!G20))),'Data Summary'!DC26="Yes"),OFFSET('Sanitation Data'!$G$11,0,10*ROW('Sanitation Data'!G20)),NA())</f>
        <v>#N/A</v>
      </c>
      <c r="AO26" s="95" t="e">
        <f ca="true">+IF(AND(ISNUMBER(OFFSET('Sanitation Data'!$G$12,0,10*ROW('Sanitation Data'!G20))),'Data Summary'!DD26="Yes"),OFFSET('Sanitation Data'!$G$12,0,10*ROW('Sanitation Data'!G20)),NA())</f>
        <v>#N/A</v>
      </c>
      <c r="AP26" s="95" t="e">
        <f ca="true">+IF(AND(ISNUMBER(OFFSET('Sanitation Data'!$H$4,0,10*ROW('Sanitation Data'!H20))),'Data Summary'!DE26="Yes"),100-OFFSET('Sanitation Data'!$H$4,0,10*ROW('Sanitation Data'!H20)),NA())</f>
        <v>#N/A</v>
      </c>
      <c r="AQ26" s="95" t="e">
        <f ca="true">+IF(AND(ISNUMBER(OFFSET('Sanitation Data'!$H$6,0,10*ROW('Sanitation Data'!H20))),'Data Summary'!DF26="Yes"),OFFSET('Sanitation Data'!$H$6,0,10*ROW('Sanitation Data'!H20)),NA())</f>
        <v>#N/A</v>
      </c>
      <c r="AR26" s="95" t="e">
        <f ca="true">+IF(AND(ISNUMBER(OFFSET('Sanitation Data'!$H$10,0,10*ROW('Sanitation Data'!H20))),'Data Summary'!DG26="Yes"),OFFSET('Sanitation Data'!$H$10,0,10*ROW('Sanitation Data'!H20)),NA())</f>
        <v>#N/A</v>
      </c>
      <c r="AS26" s="95" t="e">
        <f ca="true">+IF(AND(ISNUMBER(OFFSET('Sanitation Data'!$H$11,0,10*ROW('Sanitation Data'!H20))),'Data Summary'!DH26="Yes"),OFFSET('Sanitation Data'!$H$11,0,10*ROW('Sanitation Data'!H20)),NA())</f>
        <v>#N/A</v>
      </c>
      <c r="AT26" s="95" t="e">
        <f ca="true">+IF(AND(ISNUMBER(OFFSET('Sanitation Data'!$H$12,0,10*ROW('Sanitation Data'!H20))),'Data Summary'!DI26="Yes"),OFFSET('Sanitation Data'!$H$12,0,10*ROW('Sanitation Data'!H20)),NA())</f>
        <v>#N/A</v>
      </c>
      <c r="AU26" s="95" t="e">
        <f ca="true">+IF(AND(ISNUMBER(OFFSET('Sanitation Data'!$I$4,0,10*ROW('Sanitation Data'!I20))),'Data Summary'!DJ26="Yes"),100-OFFSET('Sanitation Data'!$I$4,0,10*ROW('Sanitation Data'!I20)),NA())</f>
        <v>#N/A</v>
      </c>
      <c r="AV26" s="95" t="e">
        <f ca="true">+IF(AND(ISNUMBER(OFFSET('Sanitation Data'!$I$6,0,10*ROW('Sanitation Data'!I20))),'Data Summary'!DK26="Yes"),OFFSET('Sanitation Data'!$I$6,0,10*ROW('Sanitation Data'!I20)),NA())</f>
        <v>#N/A</v>
      </c>
      <c r="AW26" s="95" t="e">
        <f ca="true">+IF(AND(ISNUMBER(OFFSET('Sanitation Data'!$I$10,0,10*ROW('Sanitation Data'!I20))),'Data Summary'!DL26="Yes"),OFFSET('Sanitation Data'!$I$10,0,10*ROW('Sanitation Data'!I20)),NA())</f>
        <v>#N/A</v>
      </c>
      <c r="AX26" s="95" t="e">
        <f ca="true">+IF(AND(ISNUMBER(OFFSET('Sanitation Data'!$I$11,0,10*ROW('Sanitation Data'!I20))),'Data Summary'!DM26="Yes"),OFFSET('Sanitation Data'!$I$11,0,10*ROW('Sanitation Data'!I20)),NA())</f>
        <v>#N/A</v>
      </c>
      <c r="AY26" s="95" t="e">
        <f ca="true">+IF(AND(ISNUMBER(OFFSET('Sanitation Data'!$I$12,0,10*ROW('Sanitation Data'!I20))),'Data Summary'!DN26="Yes"),OFFSET('Sanitation Data'!$I$12,0,10*ROW('Sanitation Data'!I20)),NA())</f>
        <v>#N/A</v>
      </c>
      <c r="AZ26" s="96" t="e">
        <f ca="true">+IF(AND(ISNUMBER(OFFSET('Hygiene Data'!$D$5,0,10*ROW('Hygiene Data'!D20))),'Data Summary'!DO26="Yes"),OFFSET('Hygiene Data'!$D$5,0,10*ROW('Hygiene Data'!D20)),NA())</f>
        <v>#N/A</v>
      </c>
      <c r="BA26" s="96" t="e">
        <f ca="true">+IF(AND(ISNUMBER(OFFSET('Hygiene Data'!$D$7,0,10*ROW('Hygiene Data'!D20))),'Data Summary'!DP26="Yes"),OFFSET('Hygiene Data'!$D$7,0,10*ROW('Hygiene Data'!D20)),NA())</f>
        <v>#N/A</v>
      </c>
      <c r="BB26" s="96" t="e">
        <f ca="true">+IF(AND(ISNUMBER(OFFSET('Hygiene Data'!$D$9,0,10*ROW('Hygiene Data'!D20))),'Data Summary'!DQ26="Yes"),OFFSET('Hygiene Data'!$D$9,0,10*ROW('Hygiene Data'!D20)),NA())</f>
        <v>#N/A</v>
      </c>
      <c r="BC26" s="96" t="e">
        <f ca="true">+IF(AND(ISNUMBER(OFFSET('Hygiene Data'!$E$5,0,10*ROW('Hygiene Data'!E20))),'Data Summary'!DR26="Yes"),OFFSET('Hygiene Data'!$E$5,0,10*ROW('Hygiene Data'!E20)),NA())</f>
        <v>#N/A</v>
      </c>
      <c r="BD26" s="96" t="e">
        <f ca="true">+IF(AND(ISNUMBER(OFFSET('Hygiene Data'!$E$7,0,10*ROW('Hygiene Data'!E20))),'Data Summary'!DS26="Yes"),OFFSET('Hygiene Data'!$E$7,0,10*ROW('Hygiene Data'!E20)),NA())</f>
        <v>#N/A</v>
      </c>
      <c r="BE26" s="96" t="e">
        <f ca="true">+IF(AND(ISNUMBER(OFFSET('Hygiene Data'!$E$9,0,10*ROW('Hygiene Data'!E20))),'Data Summary'!DT26="Yes"),OFFSET('Hygiene Data'!$E$9,0,10*ROW('Hygiene Data'!E20)),NA())</f>
        <v>#N/A</v>
      </c>
      <c r="BF26" s="96" t="e">
        <f ca="true">+IF(AND(ISNUMBER(OFFSET('Hygiene Data'!$F$5,0,10*ROW('Hygiene Data'!F20))),'Data Summary'!DU26="Yes"),OFFSET('Hygiene Data'!$F$5,0,10*ROW('Hygiene Data'!F20)),NA())</f>
        <v>#N/A</v>
      </c>
      <c r="BG26" s="96" t="e">
        <f ca="true">+IF(AND(ISNUMBER(OFFSET('Hygiene Data'!$F$7,0,10*ROW('Hygiene Data'!F20))),'Data Summary'!DV26="Yes"),OFFSET('Hygiene Data'!$F$7,0,10*ROW('Hygiene Data'!F20)),NA())</f>
        <v>#N/A</v>
      </c>
      <c r="BH26" s="96" t="e">
        <f ca="true">+IF(AND(ISNUMBER(OFFSET('Hygiene Data'!$F$9,0,10*ROW('Hygiene Data'!F20))),'Data Summary'!DW26="Yes"),OFFSET('Hygiene Data'!$F$9,0,10*ROW('Hygiene Data'!F20)),NA())</f>
        <v>#N/A</v>
      </c>
      <c r="BI26" s="96" t="e">
        <f ca="true">+IF(AND(ISNUMBER(OFFSET('Hygiene Data'!$G$5,0,10*ROW('Hygiene Data'!G20))),'Data Summary'!DX26="Yes"),OFFSET('Hygiene Data'!$G$5,0,10*ROW('Hygiene Data'!G20)),NA())</f>
        <v>#N/A</v>
      </c>
      <c r="BJ26" s="96" t="e">
        <f ca="true">+IF(AND(ISNUMBER(OFFSET('Hygiene Data'!$G$7,0,10*ROW('Hygiene Data'!G20))),'Data Summary'!DY26="Yes"),OFFSET('Hygiene Data'!$G$7,0,10*ROW('Hygiene Data'!G20)),NA())</f>
        <v>#N/A</v>
      </c>
      <c r="BK26" s="96" t="e">
        <f ca="true">+IF(AND(ISNUMBER(OFFSET('Hygiene Data'!$G$9,0,10*ROW('Hygiene Data'!G20))),'Data Summary'!DZ26="Yes"),OFFSET('Hygiene Data'!$G$9,0,10*ROW('Hygiene Data'!G20)),NA())</f>
        <v>#N/A</v>
      </c>
      <c r="BL26" s="96" t="e">
        <f ca="true">+IF(AND(ISNUMBER(OFFSET('Hygiene Data'!$H$5,0,10*ROW('Hygiene Data'!H20))),'Data Summary'!EA26="Yes"),OFFSET('Hygiene Data'!$H$5,0,10*ROW('Hygiene Data'!H20)),NA())</f>
        <v>#N/A</v>
      </c>
      <c r="BM26" s="96" t="e">
        <f ca="true">+IF(AND(ISNUMBER(OFFSET('Hygiene Data'!$H$7,0,10*ROW('Hygiene Data'!H20))),'Data Summary'!EB26="Yes"),OFFSET('Hygiene Data'!$H$7,0,10*ROW('Hygiene Data'!H20)),NA())</f>
        <v>#N/A</v>
      </c>
      <c r="BN26" s="96" t="e">
        <f ca="true">+IF(AND(ISNUMBER(OFFSET('Hygiene Data'!$H$9,0,10*ROW('Hygiene Data'!H20))),'Data Summary'!EC26="Yes"),OFFSET('Hygiene Data'!$H$9,0,10*ROW('Hygiene Data'!H20)),NA())</f>
        <v>#N/A</v>
      </c>
      <c r="BO26" s="96" t="e">
        <f ca="true">+IF(AND(ISNUMBER(OFFSET('Hygiene Data'!$I$5,0,10*ROW('Hygiene Data'!I20))),'Data Summary'!ED26="Yes"),OFFSET('Hygiene Data'!$I$5,0,10*ROW('Hygiene Data'!I20)),NA())</f>
        <v>#N/A</v>
      </c>
      <c r="BP26" s="96" t="e">
        <f ca="true">+IF(AND(ISNUMBER(OFFSET('Hygiene Data'!$I$7,0,10*ROW('Hygiene Data'!I20))),'Data Summary'!EE26="Yes"),OFFSET('Hygiene Data'!$I$7,0,10*ROW('Hygiene Data'!I20)),NA())</f>
        <v>#N/A</v>
      </c>
      <c r="BQ26" s="96" t="e">
        <f ca="true">+IF(AND(ISNUMBER(OFFSET('Hygiene Data'!$I$9,0,10*ROW('Hygiene Data'!I20))),'Data Summary'!EF26="Yes"),OFFSET('Hygiene Data'!$I$9,0,10*ROW('Hygiene Data'!I20)),NA())</f>
        <v>#N/A</v>
      </c>
    </row>
    <row xmlns:x14ac="http://schemas.microsoft.com/office/spreadsheetml/2009/9/ac" r="27" x14ac:dyDescent="0.2">
      <c r="A27" s="323" t="e">
        <f ca="true">+RIGHT('Data Summary'!A27,LEN('Data Summary'!A27)-9)</f>
        <v>#VALUE!</v>
      </c>
      <c r="B27" s="37" t="str">
        <f ca="true">+IF(ISTEXT('Data Summary'!B27),'Data Summary'!B27,"")</f>
        <v/>
      </c>
      <c r="C27" s="322" t="e">
        <f ca="true">+VALUE('Data Summary'!C27)</f>
        <v>#VALUE!</v>
      </c>
      <c r="D27" s="94" t="e">
        <f ca="true">+IF(AND(ISNUMBER(OFFSET('Water Data'!$D$4,0,10*ROW('Water Data'!D21))),'Data Summary'!BS27="Yes"),100-OFFSET('Water Data'!$D$4,0,10*ROW('Water Data'!D21)),NA())</f>
        <v>#N/A</v>
      </c>
      <c r="E27" s="94" t="e">
        <f ca="true">+IF(AND(ISNUMBER(OFFSET('Water Data'!$D$6,0,10*ROW('Water Data'!D21))),'Data Summary'!BT27="Yes"),OFFSET('Water Data'!$D$6,0,10*ROW('Water Data'!D21)),NA())</f>
        <v>#N/A</v>
      </c>
      <c r="F27" s="94" t="e">
        <f ca="true">+IF(AND(ISNUMBER(OFFSET('Water Data'!$D$9,0,10*ROW('Water Data'!D21))),'Data Summary'!BU27="Yes"),OFFSET('Water Data'!$D$9,0,10*ROW('Water Data'!D21)),NA())</f>
        <v>#N/A</v>
      </c>
      <c r="G27" s="94" t="e">
        <f ca="true">+IF(AND(ISNUMBER(OFFSET('Water Data'!$E$4,0,10*ROW('Water Data'!E21))),'Data Summary'!BV27="Yes"),100-OFFSET('Water Data'!$E$4,0,10*ROW('Water Data'!E21)),NA())</f>
        <v>#N/A</v>
      </c>
      <c r="H27" s="94" t="e">
        <f ca="true">+IF(AND(ISNUMBER(OFFSET('Water Data'!$E$6,0,10*ROW('Water Data'!E21))),'Data Summary'!BW27="Yes"),OFFSET('Water Data'!$E$6,0,10*ROW('Water Data'!E21)),NA())</f>
        <v>#N/A</v>
      </c>
      <c r="I27" s="94" t="e">
        <f ca="true">+IF(AND(ISNUMBER(OFFSET('Water Data'!$E$9,0,10*ROW('Water Data'!E21))),'Data Summary'!BX27="Yes"),OFFSET('Water Data'!$E$9,0,10*ROW('Water Data'!E21)),NA())</f>
        <v>#N/A</v>
      </c>
      <c r="J27" s="94" t="e">
        <f ca="true">+IF(AND(ISNUMBER(OFFSET('Water Data'!$F$4,0,10*ROW('Water Data'!F21))),'Data Summary'!BY27="Yes"),100-OFFSET('Water Data'!$F$4,0,10*ROW('Water Data'!F21)),NA())</f>
        <v>#N/A</v>
      </c>
      <c r="K27" s="94" t="e">
        <f ca="true">+IF(AND(ISNUMBER(OFFSET('Water Data'!$F$6,0,10*ROW('Water Data'!F21))),'Data Summary'!BZ27="Yes"),OFFSET('Water Data'!$F$6,0,10*ROW('Water Data'!F21)),NA())</f>
        <v>#N/A</v>
      </c>
      <c r="L27" s="94" t="e">
        <f ca="true">+IF(AND(ISNUMBER(OFFSET('Water Data'!$F$9,0,10*ROW('Water Data'!F21))),'Data Summary'!CA27="Yes"),OFFSET('Water Data'!$F$9,0,10*ROW('Water Data'!F21)),NA())</f>
        <v>#N/A</v>
      </c>
      <c r="M27" s="94" t="e">
        <f ca="true">+IF(AND(ISNUMBER(OFFSET('Water Data'!$G$4,0,10*ROW('Water Data'!G21))),'Data Summary'!CB27="Yes"),100-OFFSET('Water Data'!$G$4,0,10*ROW('Water Data'!G21)),NA())</f>
        <v>#N/A</v>
      </c>
      <c r="N27" s="94" t="e">
        <f ca="true">+IF(AND(ISNUMBER(OFFSET('Water Data'!$G$6,0,10*ROW('Water Data'!G21))),'Data Summary'!CC27="Yes"),OFFSET('Water Data'!$G$6,0,10*ROW('Water Data'!G21)),NA())</f>
        <v>#N/A</v>
      </c>
      <c r="O27" s="94" t="e">
        <f ca="true">+IF(AND(ISNUMBER(OFFSET('Water Data'!$G$9,0,10*ROW('Water Data'!G21))),'Data Summary'!CD27="Yes"),OFFSET('Water Data'!$G$9,0,10*ROW('Water Data'!G21)),NA())</f>
        <v>#N/A</v>
      </c>
      <c r="P27" s="94" t="e">
        <f ca="true">+IF(AND(ISNUMBER(OFFSET('Water Data'!$H$4,0,10*ROW('Water Data'!H21))),'Data Summary'!CE27="Yes"),100-OFFSET('Water Data'!$H$4,0,10*ROW('Water Data'!H21)),NA())</f>
        <v>#N/A</v>
      </c>
      <c r="Q27" s="94" t="e">
        <f ca="true">+IF(AND(ISNUMBER(OFFSET('Water Data'!$H$6,0,10*ROW('Water Data'!H21))),'Data Summary'!CF27="Yes"),OFFSET('Water Data'!$H$6,0,10*ROW('Water Data'!H21)),NA())</f>
        <v>#N/A</v>
      </c>
      <c r="R27" s="94" t="e">
        <f ca="true">+IF(AND(ISNUMBER(OFFSET('Water Data'!$H$9,0,10*ROW('Water Data'!H21))),'Data Summary'!CG27="Yes"),OFFSET('Water Data'!$H$9,0,10*ROW('Water Data'!H21)),NA())</f>
        <v>#N/A</v>
      </c>
      <c r="S27" s="94" t="e">
        <f ca="true">+IF(AND(ISNUMBER(OFFSET('Water Data'!$I$4,0,10*ROW('Water Data'!I21))),'Data Summary'!CH27="Yes"),100-OFFSET('Water Data'!$I$4,0,10*ROW('Water Data'!I21)),NA())</f>
        <v>#N/A</v>
      </c>
      <c r="T27" s="94" t="e">
        <f ca="true">+IF(AND(ISNUMBER(OFFSET('Water Data'!$I$6,0,10*ROW('Water Data'!I21))),'Data Summary'!CI27="Yes"),OFFSET('Water Data'!$I$6,0,10*ROW('Water Data'!I21)),NA())</f>
        <v>#N/A</v>
      </c>
      <c r="U27" s="94" t="e">
        <f ca="true">+IF(AND(ISNUMBER(OFFSET('Water Data'!$I$9,0,10*ROW('Water Data'!I21))),'Data Summary'!CJ27="Yes"),OFFSET('Water Data'!$I$9,0,10*ROW('Water Data'!I21)),NA())</f>
        <v>#N/A</v>
      </c>
      <c r="V27" s="95" t="e">
        <f ca="true">+IF(AND(ISNUMBER(OFFSET('Sanitation Data'!$D$4,0,10*ROW('Sanitation Data'!D21))),'Data Summary'!CK27="Yes"),100-OFFSET('Sanitation Data'!$D$4,0,10*ROW('Sanitation Data'!D21)),NA())</f>
        <v>#N/A</v>
      </c>
      <c r="W27" s="95" t="e">
        <f ca="true">+IF(AND(ISNUMBER(OFFSET('Sanitation Data'!$D$6,0,10*ROW('Sanitation Data'!D21))),'Data Summary'!CL27="Yes"),OFFSET('Sanitation Data'!$D$6,0,10*ROW('Sanitation Data'!D21)),NA())</f>
        <v>#N/A</v>
      </c>
      <c r="X27" s="95" t="e">
        <f ca="true">+IF(AND(ISNUMBER(OFFSET('Sanitation Data'!$D$10,0,10*ROW('Sanitation Data'!D21))),'Data Summary'!CM27="Yes"),OFFSET('Sanitation Data'!$D$10,0,10*ROW('Sanitation Data'!D21)),NA())</f>
        <v>#N/A</v>
      </c>
      <c r="Y27" s="95" t="e">
        <f ca="true">+IF(AND(ISNUMBER(OFFSET('Sanitation Data'!$D$11,0,10*ROW('Sanitation Data'!D21))),'Data Summary'!CN27="Yes"),OFFSET('Sanitation Data'!$D$11,0,10*ROW('Sanitation Data'!D21)),NA())</f>
        <v>#N/A</v>
      </c>
      <c r="Z27" s="95" t="e">
        <f ca="true">+IF(AND(ISNUMBER(OFFSET('Sanitation Data'!$D$12,0,10*ROW('Sanitation Data'!D21))),'Data Summary'!CO27="Yes"),OFFSET('Sanitation Data'!$D$12,0,10*ROW('Sanitation Data'!D21)),NA())</f>
        <v>#N/A</v>
      </c>
      <c r="AA27" s="95" t="e">
        <f ca="true">+IF(AND(ISNUMBER(OFFSET('Sanitation Data'!$E$4,0,10*ROW('Sanitation Data'!E21))),'Data Summary'!CP27="Yes"),100-OFFSET('Sanitation Data'!$E$4,0,10*ROW('Sanitation Data'!E21)),NA())</f>
        <v>#N/A</v>
      </c>
      <c r="AB27" s="95" t="e">
        <f ca="true">+IF(AND(ISNUMBER(OFFSET('Sanitation Data'!$E$6,0,10*ROW('Sanitation Data'!E21))),'Data Summary'!CQ27="Yes"),OFFSET('Sanitation Data'!$E$6,0,10*ROW('Sanitation Data'!E21)),NA())</f>
        <v>#N/A</v>
      </c>
      <c r="AC27" s="95" t="e">
        <f ca="true">+IF(AND(ISNUMBER(OFFSET('Sanitation Data'!$E$10,0,10*ROW('Sanitation Data'!E21))),'Data Summary'!CR27="Yes"),OFFSET('Sanitation Data'!$E$10,0,10*ROW('Sanitation Data'!E21)),NA())</f>
        <v>#N/A</v>
      </c>
      <c r="AD27" s="95" t="e">
        <f ca="true">+IF(AND(ISNUMBER(OFFSET('Sanitation Data'!$E$11,0,10*ROW('Sanitation Data'!E21))),'Data Summary'!CS27="Yes"),OFFSET('Sanitation Data'!$E$11,0,10*ROW('Sanitation Data'!E21)),NA())</f>
        <v>#N/A</v>
      </c>
      <c r="AE27" s="95" t="e">
        <f ca="true">+IF(AND(ISNUMBER(OFFSET('Sanitation Data'!$E$12,0,10*ROW('Sanitation Data'!E21))),'Data Summary'!CT27="Yes"),OFFSET('Sanitation Data'!$E$12,0,10*ROW('Sanitation Data'!E21)),NA())</f>
        <v>#N/A</v>
      </c>
      <c r="AF27" s="95" t="e">
        <f ca="true">+IF(AND(ISNUMBER(OFFSET('Sanitation Data'!$F$4,0,10*ROW('Sanitation Data'!F21))),'Data Summary'!CU27="Yes"),100-OFFSET('Sanitation Data'!$F$4,0,10*ROW('Sanitation Data'!F21)),NA())</f>
        <v>#N/A</v>
      </c>
      <c r="AG27" s="95" t="e">
        <f ca="true">+IF(AND(ISNUMBER(OFFSET('Sanitation Data'!$F$6,0,10*ROW('Sanitation Data'!F21))),'Data Summary'!CV27="Yes"),OFFSET('Sanitation Data'!$F$6,0,10*ROW('Sanitation Data'!F21)),NA())</f>
        <v>#N/A</v>
      </c>
      <c r="AH27" s="95" t="e">
        <f ca="true">+IF(AND(ISNUMBER(OFFSET('Sanitation Data'!$F$10,0,10*ROW('Sanitation Data'!F21))),'Data Summary'!CW27="Yes"),OFFSET('Sanitation Data'!$F$10,0,10*ROW('Sanitation Data'!F21)),NA())</f>
        <v>#N/A</v>
      </c>
      <c r="AI27" s="95" t="e">
        <f ca="true">+IF(AND(ISNUMBER(OFFSET('Sanitation Data'!$F$11,0,10*ROW('Sanitation Data'!F21))),'Data Summary'!CX27="Yes"),OFFSET('Sanitation Data'!$F$11,0,10*ROW('Sanitation Data'!F21)),NA())</f>
        <v>#N/A</v>
      </c>
      <c r="AJ27" s="95" t="e">
        <f ca="true">+IF(AND(ISNUMBER(OFFSET('Sanitation Data'!$F$12,0,10*ROW('Sanitation Data'!F21))),'Data Summary'!CY27="Yes"),OFFSET('Sanitation Data'!$F$12,0,10*ROW('Sanitation Data'!F21)),NA())</f>
        <v>#N/A</v>
      </c>
      <c r="AK27" s="95" t="e">
        <f ca="true">+IF(AND(ISNUMBER(OFFSET('Sanitation Data'!$G$4,0,10*ROW('Sanitation Data'!G21))),'Data Summary'!CZ27="Yes"),100-OFFSET('Sanitation Data'!$G$4,0,10*ROW('Sanitation Data'!G21)),NA())</f>
        <v>#N/A</v>
      </c>
      <c r="AL27" s="95" t="e">
        <f ca="true">+IF(AND(ISNUMBER(OFFSET('Sanitation Data'!$G$6,0,10*ROW('Sanitation Data'!G21))),'Data Summary'!DA27="Yes"),OFFSET('Sanitation Data'!$G$6,0,10*ROW('Sanitation Data'!G21)),NA())</f>
        <v>#N/A</v>
      </c>
      <c r="AM27" s="95" t="e">
        <f ca="true">+IF(AND(ISNUMBER(OFFSET('Sanitation Data'!$G$10,0,10*ROW('Sanitation Data'!G21))),'Data Summary'!DB27="Yes"),OFFSET('Sanitation Data'!$G$10,0,10*ROW('Sanitation Data'!G21)),NA())</f>
        <v>#N/A</v>
      </c>
      <c r="AN27" s="95" t="e">
        <f ca="true">+IF(AND(ISNUMBER(OFFSET('Sanitation Data'!$G$11,0,10*ROW('Sanitation Data'!G21))),'Data Summary'!DC27="Yes"),OFFSET('Sanitation Data'!$G$11,0,10*ROW('Sanitation Data'!G21)),NA())</f>
        <v>#N/A</v>
      </c>
      <c r="AO27" s="95" t="e">
        <f ca="true">+IF(AND(ISNUMBER(OFFSET('Sanitation Data'!$G$12,0,10*ROW('Sanitation Data'!G21))),'Data Summary'!DD27="Yes"),OFFSET('Sanitation Data'!$G$12,0,10*ROW('Sanitation Data'!G21)),NA())</f>
        <v>#N/A</v>
      </c>
      <c r="AP27" s="95" t="e">
        <f ca="true">+IF(AND(ISNUMBER(OFFSET('Sanitation Data'!$H$4,0,10*ROW('Sanitation Data'!H21))),'Data Summary'!DE27="Yes"),100-OFFSET('Sanitation Data'!$H$4,0,10*ROW('Sanitation Data'!H21)),NA())</f>
        <v>#N/A</v>
      </c>
      <c r="AQ27" s="95" t="e">
        <f ca="true">+IF(AND(ISNUMBER(OFFSET('Sanitation Data'!$H$6,0,10*ROW('Sanitation Data'!H21))),'Data Summary'!DF27="Yes"),OFFSET('Sanitation Data'!$H$6,0,10*ROW('Sanitation Data'!H21)),NA())</f>
        <v>#N/A</v>
      </c>
      <c r="AR27" s="95" t="e">
        <f ca="true">+IF(AND(ISNUMBER(OFFSET('Sanitation Data'!$H$10,0,10*ROW('Sanitation Data'!H21))),'Data Summary'!DG27="Yes"),OFFSET('Sanitation Data'!$H$10,0,10*ROW('Sanitation Data'!H21)),NA())</f>
        <v>#N/A</v>
      </c>
      <c r="AS27" s="95" t="e">
        <f ca="true">+IF(AND(ISNUMBER(OFFSET('Sanitation Data'!$H$11,0,10*ROW('Sanitation Data'!H21))),'Data Summary'!DH27="Yes"),OFFSET('Sanitation Data'!$H$11,0,10*ROW('Sanitation Data'!H21)),NA())</f>
        <v>#N/A</v>
      </c>
      <c r="AT27" s="95" t="e">
        <f ca="true">+IF(AND(ISNUMBER(OFFSET('Sanitation Data'!$H$12,0,10*ROW('Sanitation Data'!H21))),'Data Summary'!DI27="Yes"),OFFSET('Sanitation Data'!$H$12,0,10*ROW('Sanitation Data'!H21)),NA())</f>
        <v>#N/A</v>
      </c>
      <c r="AU27" s="95" t="e">
        <f ca="true">+IF(AND(ISNUMBER(OFFSET('Sanitation Data'!$I$4,0,10*ROW('Sanitation Data'!I21))),'Data Summary'!DJ27="Yes"),100-OFFSET('Sanitation Data'!$I$4,0,10*ROW('Sanitation Data'!I21)),NA())</f>
        <v>#N/A</v>
      </c>
      <c r="AV27" s="95" t="e">
        <f ca="true">+IF(AND(ISNUMBER(OFFSET('Sanitation Data'!$I$6,0,10*ROW('Sanitation Data'!I21))),'Data Summary'!DK27="Yes"),OFFSET('Sanitation Data'!$I$6,0,10*ROW('Sanitation Data'!I21)),NA())</f>
        <v>#N/A</v>
      </c>
      <c r="AW27" s="95" t="e">
        <f ca="true">+IF(AND(ISNUMBER(OFFSET('Sanitation Data'!$I$10,0,10*ROW('Sanitation Data'!I21))),'Data Summary'!DL27="Yes"),OFFSET('Sanitation Data'!$I$10,0,10*ROW('Sanitation Data'!I21)),NA())</f>
        <v>#N/A</v>
      </c>
      <c r="AX27" s="95" t="e">
        <f ca="true">+IF(AND(ISNUMBER(OFFSET('Sanitation Data'!$I$11,0,10*ROW('Sanitation Data'!I21))),'Data Summary'!DM27="Yes"),OFFSET('Sanitation Data'!$I$11,0,10*ROW('Sanitation Data'!I21)),NA())</f>
        <v>#N/A</v>
      </c>
      <c r="AY27" s="95" t="e">
        <f ca="true">+IF(AND(ISNUMBER(OFFSET('Sanitation Data'!$I$12,0,10*ROW('Sanitation Data'!I21))),'Data Summary'!DN27="Yes"),OFFSET('Sanitation Data'!$I$12,0,10*ROW('Sanitation Data'!I21)),NA())</f>
        <v>#N/A</v>
      </c>
      <c r="AZ27" s="96" t="e">
        <f ca="true">+IF(AND(ISNUMBER(OFFSET('Hygiene Data'!$D$5,0,10*ROW('Hygiene Data'!D21))),'Data Summary'!DO27="Yes"),OFFSET('Hygiene Data'!$D$5,0,10*ROW('Hygiene Data'!D21)),NA())</f>
        <v>#N/A</v>
      </c>
      <c r="BA27" s="96" t="e">
        <f ca="true">+IF(AND(ISNUMBER(OFFSET('Hygiene Data'!$D$7,0,10*ROW('Hygiene Data'!D21))),'Data Summary'!DP27="Yes"),OFFSET('Hygiene Data'!$D$7,0,10*ROW('Hygiene Data'!D21)),NA())</f>
        <v>#N/A</v>
      </c>
      <c r="BB27" s="96" t="e">
        <f ca="true">+IF(AND(ISNUMBER(OFFSET('Hygiene Data'!$D$9,0,10*ROW('Hygiene Data'!D21))),'Data Summary'!DQ27="Yes"),OFFSET('Hygiene Data'!$D$9,0,10*ROW('Hygiene Data'!D21)),NA())</f>
        <v>#N/A</v>
      </c>
      <c r="BC27" s="96" t="e">
        <f ca="true">+IF(AND(ISNUMBER(OFFSET('Hygiene Data'!$E$5,0,10*ROW('Hygiene Data'!E21))),'Data Summary'!DR27="Yes"),OFFSET('Hygiene Data'!$E$5,0,10*ROW('Hygiene Data'!E21)),NA())</f>
        <v>#N/A</v>
      </c>
      <c r="BD27" s="96" t="e">
        <f ca="true">+IF(AND(ISNUMBER(OFFSET('Hygiene Data'!$E$7,0,10*ROW('Hygiene Data'!E21))),'Data Summary'!DS27="Yes"),OFFSET('Hygiene Data'!$E$7,0,10*ROW('Hygiene Data'!E21)),NA())</f>
        <v>#N/A</v>
      </c>
      <c r="BE27" s="96" t="e">
        <f ca="true">+IF(AND(ISNUMBER(OFFSET('Hygiene Data'!$E$9,0,10*ROW('Hygiene Data'!E21))),'Data Summary'!DT27="Yes"),OFFSET('Hygiene Data'!$E$9,0,10*ROW('Hygiene Data'!E21)),NA())</f>
        <v>#N/A</v>
      </c>
      <c r="BF27" s="96" t="e">
        <f ca="true">+IF(AND(ISNUMBER(OFFSET('Hygiene Data'!$F$5,0,10*ROW('Hygiene Data'!F21))),'Data Summary'!DU27="Yes"),OFFSET('Hygiene Data'!$F$5,0,10*ROW('Hygiene Data'!F21)),NA())</f>
        <v>#N/A</v>
      </c>
      <c r="BG27" s="96" t="e">
        <f ca="true">+IF(AND(ISNUMBER(OFFSET('Hygiene Data'!$F$7,0,10*ROW('Hygiene Data'!F21))),'Data Summary'!DV27="Yes"),OFFSET('Hygiene Data'!$F$7,0,10*ROW('Hygiene Data'!F21)),NA())</f>
        <v>#N/A</v>
      </c>
      <c r="BH27" s="96" t="e">
        <f ca="true">+IF(AND(ISNUMBER(OFFSET('Hygiene Data'!$F$9,0,10*ROW('Hygiene Data'!F21))),'Data Summary'!DW27="Yes"),OFFSET('Hygiene Data'!$F$9,0,10*ROW('Hygiene Data'!F21)),NA())</f>
        <v>#N/A</v>
      </c>
      <c r="BI27" s="96" t="e">
        <f ca="true">+IF(AND(ISNUMBER(OFFSET('Hygiene Data'!$G$5,0,10*ROW('Hygiene Data'!G21))),'Data Summary'!DX27="Yes"),OFFSET('Hygiene Data'!$G$5,0,10*ROW('Hygiene Data'!G21)),NA())</f>
        <v>#N/A</v>
      </c>
      <c r="BJ27" s="96" t="e">
        <f ca="true">+IF(AND(ISNUMBER(OFFSET('Hygiene Data'!$G$7,0,10*ROW('Hygiene Data'!G21))),'Data Summary'!DY27="Yes"),OFFSET('Hygiene Data'!$G$7,0,10*ROW('Hygiene Data'!G21)),NA())</f>
        <v>#N/A</v>
      </c>
      <c r="BK27" s="96" t="e">
        <f ca="true">+IF(AND(ISNUMBER(OFFSET('Hygiene Data'!$G$9,0,10*ROW('Hygiene Data'!G21))),'Data Summary'!DZ27="Yes"),OFFSET('Hygiene Data'!$G$9,0,10*ROW('Hygiene Data'!G21)),NA())</f>
        <v>#N/A</v>
      </c>
      <c r="BL27" s="96" t="e">
        <f ca="true">+IF(AND(ISNUMBER(OFFSET('Hygiene Data'!$H$5,0,10*ROW('Hygiene Data'!H21))),'Data Summary'!EA27="Yes"),OFFSET('Hygiene Data'!$H$5,0,10*ROW('Hygiene Data'!H21)),NA())</f>
        <v>#N/A</v>
      </c>
      <c r="BM27" s="96" t="e">
        <f ca="true">+IF(AND(ISNUMBER(OFFSET('Hygiene Data'!$H$7,0,10*ROW('Hygiene Data'!H21))),'Data Summary'!EB27="Yes"),OFFSET('Hygiene Data'!$H$7,0,10*ROW('Hygiene Data'!H21)),NA())</f>
        <v>#N/A</v>
      </c>
      <c r="BN27" s="96" t="e">
        <f ca="true">+IF(AND(ISNUMBER(OFFSET('Hygiene Data'!$H$9,0,10*ROW('Hygiene Data'!H21))),'Data Summary'!EC27="Yes"),OFFSET('Hygiene Data'!$H$9,0,10*ROW('Hygiene Data'!H21)),NA())</f>
        <v>#N/A</v>
      </c>
      <c r="BO27" s="96" t="e">
        <f ca="true">+IF(AND(ISNUMBER(OFFSET('Hygiene Data'!$I$5,0,10*ROW('Hygiene Data'!I21))),'Data Summary'!ED27="Yes"),OFFSET('Hygiene Data'!$I$5,0,10*ROW('Hygiene Data'!I21)),NA())</f>
        <v>#N/A</v>
      </c>
      <c r="BP27" s="96" t="e">
        <f ca="true">+IF(AND(ISNUMBER(OFFSET('Hygiene Data'!$I$7,0,10*ROW('Hygiene Data'!I21))),'Data Summary'!EE27="Yes"),OFFSET('Hygiene Data'!$I$7,0,10*ROW('Hygiene Data'!I21)),NA())</f>
        <v>#N/A</v>
      </c>
      <c r="BQ27" s="96" t="e">
        <f ca="true">+IF(AND(ISNUMBER(OFFSET('Hygiene Data'!$I$9,0,10*ROW('Hygiene Data'!I21))),'Data Summary'!EF27="Yes"),OFFSET('Hygiene Data'!$I$9,0,10*ROW('Hygiene Data'!I21)),NA())</f>
        <v>#N/A</v>
      </c>
    </row>
    <row xmlns:x14ac="http://schemas.microsoft.com/office/spreadsheetml/2009/9/ac" r="28" x14ac:dyDescent="0.2">
      <c r="A28" s="323" t="e">
        <f ca="true">+RIGHT('Data Summary'!A28,LEN('Data Summary'!A28)-9)</f>
        <v>#VALUE!</v>
      </c>
      <c r="B28" s="37" t="str">
        <f ca="true">+IF(ISTEXT('Data Summary'!B28),'Data Summary'!B28,"")</f>
        <v/>
      </c>
      <c r="C28" s="322" t="e">
        <f ca="true">+VALUE('Data Summary'!C28)</f>
        <v>#VALUE!</v>
      </c>
      <c r="D28" s="94" t="e">
        <f ca="true">+IF(AND(ISNUMBER(OFFSET('Water Data'!$D$4,0,10*ROW('Water Data'!D22))),'Data Summary'!BS28="Yes"),100-OFFSET('Water Data'!$D$4,0,10*ROW('Water Data'!D22)),NA())</f>
        <v>#N/A</v>
      </c>
      <c r="E28" s="94" t="e">
        <f ca="true">+IF(AND(ISNUMBER(OFFSET('Water Data'!$D$6,0,10*ROW('Water Data'!D22))),'Data Summary'!BT28="Yes"),OFFSET('Water Data'!$D$6,0,10*ROW('Water Data'!D22)),NA())</f>
        <v>#N/A</v>
      </c>
      <c r="F28" s="94" t="e">
        <f ca="true">+IF(AND(ISNUMBER(OFFSET('Water Data'!$D$9,0,10*ROW('Water Data'!D22))),'Data Summary'!BU28="Yes"),OFFSET('Water Data'!$D$9,0,10*ROW('Water Data'!D22)),NA())</f>
        <v>#N/A</v>
      </c>
      <c r="G28" s="94" t="e">
        <f ca="true">+IF(AND(ISNUMBER(OFFSET('Water Data'!$E$4,0,10*ROW('Water Data'!E22))),'Data Summary'!BV28="Yes"),100-OFFSET('Water Data'!$E$4,0,10*ROW('Water Data'!E22)),NA())</f>
        <v>#N/A</v>
      </c>
      <c r="H28" s="94" t="e">
        <f ca="true">+IF(AND(ISNUMBER(OFFSET('Water Data'!$E$6,0,10*ROW('Water Data'!E22))),'Data Summary'!BW28="Yes"),OFFSET('Water Data'!$E$6,0,10*ROW('Water Data'!E22)),NA())</f>
        <v>#N/A</v>
      </c>
      <c r="I28" s="94" t="e">
        <f ca="true">+IF(AND(ISNUMBER(OFFSET('Water Data'!$E$9,0,10*ROW('Water Data'!E22))),'Data Summary'!BX28="Yes"),OFFSET('Water Data'!$E$9,0,10*ROW('Water Data'!E22)),NA())</f>
        <v>#N/A</v>
      </c>
      <c r="J28" s="94" t="e">
        <f ca="true">+IF(AND(ISNUMBER(OFFSET('Water Data'!$F$4,0,10*ROW('Water Data'!F22))),'Data Summary'!BY28="Yes"),100-OFFSET('Water Data'!$F$4,0,10*ROW('Water Data'!F22)),NA())</f>
        <v>#N/A</v>
      </c>
      <c r="K28" s="94" t="e">
        <f ca="true">+IF(AND(ISNUMBER(OFFSET('Water Data'!$F$6,0,10*ROW('Water Data'!F22))),'Data Summary'!BZ28="Yes"),OFFSET('Water Data'!$F$6,0,10*ROW('Water Data'!F22)),NA())</f>
        <v>#N/A</v>
      </c>
      <c r="L28" s="94" t="e">
        <f ca="true">+IF(AND(ISNUMBER(OFFSET('Water Data'!$F$9,0,10*ROW('Water Data'!F22))),'Data Summary'!CA28="Yes"),OFFSET('Water Data'!$F$9,0,10*ROW('Water Data'!F22)),NA())</f>
        <v>#N/A</v>
      </c>
      <c r="M28" s="94" t="e">
        <f ca="true">+IF(AND(ISNUMBER(OFFSET('Water Data'!$G$4,0,10*ROW('Water Data'!G22))),'Data Summary'!CB28="Yes"),100-OFFSET('Water Data'!$G$4,0,10*ROW('Water Data'!G22)),NA())</f>
        <v>#N/A</v>
      </c>
      <c r="N28" s="94" t="e">
        <f ca="true">+IF(AND(ISNUMBER(OFFSET('Water Data'!$G$6,0,10*ROW('Water Data'!G22))),'Data Summary'!CC28="Yes"),OFFSET('Water Data'!$G$6,0,10*ROW('Water Data'!G22)),NA())</f>
        <v>#N/A</v>
      </c>
      <c r="O28" s="94" t="e">
        <f ca="true">+IF(AND(ISNUMBER(OFFSET('Water Data'!$G$9,0,10*ROW('Water Data'!G22))),'Data Summary'!CD28="Yes"),OFFSET('Water Data'!$G$9,0,10*ROW('Water Data'!G22)),NA())</f>
        <v>#N/A</v>
      </c>
      <c r="P28" s="94" t="e">
        <f ca="true">+IF(AND(ISNUMBER(OFFSET('Water Data'!$H$4,0,10*ROW('Water Data'!H22))),'Data Summary'!CE28="Yes"),100-OFFSET('Water Data'!$H$4,0,10*ROW('Water Data'!H22)),NA())</f>
        <v>#N/A</v>
      </c>
      <c r="Q28" s="94" t="e">
        <f ca="true">+IF(AND(ISNUMBER(OFFSET('Water Data'!$H$6,0,10*ROW('Water Data'!H22))),'Data Summary'!CF28="Yes"),OFFSET('Water Data'!$H$6,0,10*ROW('Water Data'!H22)),NA())</f>
        <v>#N/A</v>
      </c>
      <c r="R28" s="94" t="e">
        <f ca="true">+IF(AND(ISNUMBER(OFFSET('Water Data'!$H$9,0,10*ROW('Water Data'!H22))),'Data Summary'!CG28="Yes"),OFFSET('Water Data'!$H$9,0,10*ROW('Water Data'!H22)),NA())</f>
        <v>#N/A</v>
      </c>
      <c r="S28" s="94" t="e">
        <f ca="true">+IF(AND(ISNUMBER(OFFSET('Water Data'!$I$4,0,10*ROW('Water Data'!I22))),'Data Summary'!CH28="Yes"),100-OFFSET('Water Data'!$I$4,0,10*ROW('Water Data'!I22)),NA())</f>
        <v>#N/A</v>
      </c>
      <c r="T28" s="94" t="e">
        <f ca="true">+IF(AND(ISNUMBER(OFFSET('Water Data'!$I$6,0,10*ROW('Water Data'!I22))),'Data Summary'!CI28="Yes"),OFFSET('Water Data'!$I$6,0,10*ROW('Water Data'!I22)),NA())</f>
        <v>#N/A</v>
      </c>
      <c r="U28" s="94" t="e">
        <f ca="true">+IF(AND(ISNUMBER(OFFSET('Water Data'!$I$9,0,10*ROW('Water Data'!I22))),'Data Summary'!CJ28="Yes"),OFFSET('Water Data'!$I$9,0,10*ROW('Water Data'!I22)),NA())</f>
        <v>#N/A</v>
      </c>
      <c r="V28" s="95" t="e">
        <f ca="true">+IF(AND(ISNUMBER(OFFSET('Sanitation Data'!$D$4,0,10*ROW('Sanitation Data'!D22))),'Data Summary'!CK28="Yes"),100-OFFSET('Sanitation Data'!$D$4,0,10*ROW('Sanitation Data'!D22)),NA())</f>
        <v>#N/A</v>
      </c>
      <c r="W28" s="95" t="e">
        <f ca="true">+IF(AND(ISNUMBER(OFFSET('Sanitation Data'!$D$6,0,10*ROW('Sanitation Data'!D22))),'Data Summary'!CL28="Yes"),OFFSET('Sanitation Data'!$D$6,0,10*ROW('Sanitation Data'!D22)),NA())</f>
        <v>#N/A</v>
      </c>
      <c r="X28" s="95" t="e">
        <f ca="true">+IF(AND(ISNUMBER(OFFSET('Sanitation Data'!$D$10,0,10*ROW('Sanitation Data'!D22))),'Data Summary'!CM28="Yes"),OFFSET('Sanitation Data'!$D$10,0,10*ROW('Sanitation Data'!D22)),NA())</f>
        <v>#N/A</v>
      </c>
      <c r="Y28" s="95" t="e">
        <f ca="true">+IF(AND(ISNUMBER(OFFSET('Sanitation Data'!$D$11,0,10*ROW('Sanitation Data'!D22))),'Data Summary'!CN28="Yes"),OFFSET('Sanitation Data'!$D$11,0,10*ROW('Sanitation Data'!D22)),NA())</f>
        <v>#N/A</v>
      </c>
      <c r="Z28" s="95" t="e">
        <f ca="true">+IF(AND(ISNUMBER(OFFSET('Sanitation Data'!$D$12,0,10*ROW('Sanitation Data'!D22))),'Data Summary'!CO28="Yes"),OFFSET('Sanitation Data'!$D$12,0,10*ROW('Sanitation Data'!D22)),NA())</f>
        <v>#N/A</v>
      </c>
      <c r="AA28" s="95" t="e">
        <f ca="true">+IF(AND(ISNUMBER(OFFSET('Sanitation Data'!$E$4,0,10*ROW('Sanitation Data'!E22))),'Data Summary'!CP28="Yes"),100-OFFSET('Sanitation Data'!$E$4,0,10*ROW('Sanitation Data'!E22)),NA())</f>
        <v>#N/A</v>
      </c>
      <c r="AB28" s="95" t="e">
        <f ca="true">+IF(AND(ISNUMBER(OFFSET('Sanitation Data'!$E$6,0,10*ROW('Sanitation Data'!E22))),'Data Summary'!CQ28="Yes"),OFFSET('Sanitation Data'!$E$6,0,10*ROW('Sanitation Data'!E22)),NA())</f>
        <v>#N/A</v>
      </c>
      <c r="AC28" s="95" t="e">
        <f ca="true">+IF(AND(ISNUMBER(OFFSET('Sanitation Data'!$E$10,0,10*ROW('Sanitation Data'!E22))),'Data Summary'!CR28="Yes"),OFFSET('Sanitation Data'!$E$10,0,10*ROW('Sanitation Data'!E22)),NA())</f>
        <v>#N/A</v>
      </c>
      <c r="AD28" s="95" t="e">
        <f ca="true">+IF(AND(ISNUMBER(OFFSET('Sanitation Data'!$E$11,0,10*ROW('Sanitation Data'!E22))),'Data Summary'!CS28="Yes"),OFFSET('Sanitation Data'!$E$11,0,10*ROW('Sanitation Data'!E22)),NA())</f>
        <v>#N/A</v>
      </c>
      <c r="AE28" s="95" t="e">
        <f ca="true">+IF(AND(ISNUMBER(OFFSET('Sanitation Data'!$E$12,0,10*ROW('Sanitation Data'!E22))),'Data Summary'!CT28="Yes"),OFFSET('Sanitation Data'!$E$12,0,10*ROW('Sanitation Data'!E22)),NA())</f>
        <v>#N/A</v>
      </c>
      <c r="AF28" s="95" t="e">
        <f ca="true">+IF(AND(ISNUMBER(OFFSET('Sanitation Data'!$F$4,0,10*ROW('Sanitation Data'!F22))),'Data Summary'!CU28="Yes"),100-OFFSET('Sanitation Data'!$F$4,0,10*ROW('Sanitation Data'!F22)),NA())</f>
        <v>#N/A</v>
      </c>
      <c r="AG28" s="95" t="e">
        <f ca="true">+IF(AND(ISNUMBER(OFFSET('Sanitation Data'!$F$6,0,10*ROW('Sanitation Data'!F22))),'Data Summary'!CV28="Yes"),OFFSET('Sanitation Data'!$F$6,0,10*ROW('Sanitation Data'!F22)),NA())</f>
        <v>#N/A</v>
      </c>
      <c r="AH28" s="95" t="e">
        <f ca="true">+IF(AND(ISNUMBER(OFFSET('Sanitation Data'!$F$10,0,10*ROW('Sanitation Data'!F22))),'Data Summary'!CW28="Yes"),OFFSET('Sanitation Data'!$F$10,0,10*ROW('Sanitation Data'!F22)),NA())</f>
        <v>#N/A</v>
      </c>
      <c r="AI28" s="95" t="e">
        <f ca="true">+IF(AND(ISNUMBER(OFFSET('Sanitation Data'!$F$11,0,10*ROW('Sanitation Data'!F22))),'Data Summary'!CX28="Yes"),OFFSET('Sanitation Data'!$F$11,0,10*ROW('Sanitation Data'!F22)),NA())</f>
        <v>#N/A</v>
      </c>
      <c r="AJ28" s="95" t="e">
        <f ca="true">+IF(AND(ISNUMBER(OFFSET('Sanitation Data'!$F$12,0,10*ROW('Sanitation Data'!F22))),'Data Summary'!CY28="Yes"),OFFSET('Sanitation Data'!$F$12,0,10*ROW('Sanitation Data'!F22)),NA())</f>
        <v>#N/A</v>
      </c>
      <c r="AK28" s="95" t="e">
        <f ca="true">+IF(AND(ISNUMBER(OFFSET('Sanitation Data'!$G$4,0,10*ROW('Sanitation Data'!G22))),'Data Summary'!CZ28="Yes"),100-OFFSET('Sanitation Data'!$G$4,0,10*ROW('Sanitation Data'!G22)),NA())</f>
        <v>#N/A</v>
      </c>
      <c r="AL28" s="95" t="e">
        <f ca="true">+IF(AND(ISNUMBER(OFFSET('Sanitation Data'!$G$6,0,10*ROW('Sanitation Data'!G22))),'Data Summary'!DA28="Yes"),OFFSET('Sanitation Data'!$G$6,0,10*ROW('Sanitation Data'!G22)),NA())</f>
        <v>#N/A</v>
      </c>
      <c r="AM28" s="95" t="e">
        <f ca="true">+IF(AND(ISNUMBER(OFFSET('Sanitation Data'!$G$10,0,10*ROW('Sanitation Data'!G22))),'Data Summary'!DB28="Yes"),OFFSET('Sanitation Data'!$G$10,0,10*ROW('Sanitation Data'!G22)),NA())</f>
        <v>#N/A</v>
      </c>
      <c r="AN28" s="95" t="e">
        <f ca="true">+IF(AND(ISNUMBER(OFFSET('Sanitation Data'!$G$11,0,10*ROW('Sanitation Data'!G22))),'Data Summary'!DC28="Yes"),OFFSET('Sanitation Data'!$G$11,0,10*ROW('Sanitation Data'!G22)),NA())</f>
        <v>#N/A</v>
      </c>
      <c r="AO28" s="95" t="e">
        <f ca="true">+IF(AND(ISNUMBER(OFFSET('Sanitation Data'!$G$12,0,10*ROW('Sanitation Data'!G22))),'Data Summary'!DD28="Yes"),OFFSET('Sanitation Data'!$G$12,0,10*ROW('Sanitation Data'!G22)),NA())</f>
        <v>#N/A</v>
      </c>
      <c r="AP28" s="95" t="e">
        <f ca="true">+IF(AND(ISNUMBER(OFFSET('Sanitation Data'!$H$4,0,10*ROW('Sanitation Data'!H22))),'Data Summary'!DE28="Yes"),100-OFFSET('Sanitation Data'!$H$4,0,10*ROW('Sanitation Data'!H22)),NA())</f>
        <v>#N/A</v>
      </c>
      <c r="AQ28" s="95" t="e">
        <f ca="true">+IF(AND(ISNUMBER(OFFSET('Sanitation Data'!$H$6,0,10*ROW('Sanitation Data'!H22))),'Data Summary'!DF28="Yes"),OFFSET('Sanitation Data'!$H$6,0,10*ROW('Sanitation Data'!H22)),NA())</f>
        <v>#N/A</v>
      </c>
      <c r="AR28" s="95" t="e">
        <f ca="true">+IF(AND(ISNUMBER(OFFSET('Sanitation Data'!$H$10,0,10*ROW('Sanitation Data'!H22))),'Data Summary'!DG28="Yes"),OFFSET('Sanitation Data'!$H$10,0,10*ROW('Sanitation Data'!H22)),NA())</f>
        <v>#N/A</v>
      </c>
      <c r="AS28" s="95" t="e">
        <f ca="true">+IF(AND(ISNUMBER(OFFSET('Sanitation Data'!$H$11,0,10*ROW('Sanitation Data'!H22))),'Data Summary'!DH28="Yes"),OFFSET('Sanitation Data'!$H$11,0,10*ROW('Sanitation Data'!H22)),NA())</f>
        <v>#N/A</v>
      </c>
      <c r="AT28" s="95" t="e">
        <f ca="true">+IF(AND(ISNUMBER(OFFSET('Sanitation Data'!$H$12,0,10*ROW('Sanitation Data'!H22))),'Data Summary'!DI28="Yes"),OFFSET('Sanitation Data'!$H$12,0,10*ROW('Sanitation Data'!H22)),NA())</f>
        <v>#N/A</v>
      </c>
      <c r="AU28" s="95" t="e">
        <f ca="true">+IF(AND(ISNUMBER(OFFSET('Sanitation Data'!$I$4,0,10*ROW('Sanitation Data'!I22))),'Data Summary'!DJ28="Yes"),100-OFFSET('Sanitation Data'!$I$4,0,10*ROW('Sanitation Data'!I22)),NA())</f>
        <v>#N/A</v>
      </c>
      <c r="AV28" s="95" t="e">
        <f ca="true">+IF(AND(ISNUMBER(OFFSET('Sanitation Data'!$I$6,0,10*ROW('Sanitation Data'!I22))),'Data Summary'!DK28="Yes"),OFFSET('Sanitation Data'!$I$6,0,10*ROW('Sanitation Data'!I22)),NA())</f>
        <v>#N/A</v>
      </c>
      <c r="AW28" s="95" t="e">
        <f ca="true">+IF(AND(ISNUMBER(OFFSET('Sanitation Data'!$I$10,0,10*ROW('Sanitation Data'!I22))),'Data Summary'!DL28="Yes"),OFFSET('Sanitation Data'!$I$10,0,10*ROW('Sanitation Data'!I22)),NA())</f>
        <v>#N/A</v>
      </c>
      <c r="AX28" s="95" t="e">
        <f ca="true">+IF(AND(ISNUMBER(OFFSET('Sanitation Data'!$I$11,0,10*ROW('Sanitation Data'!I22))),'Data Summary'!DM28="Yes"),OFFSET('Sanitation Data'!$I$11,0,10*ROW('Sanitation Data'!I22)),NA())</f>
        <v>#N/A</v>
      </c>
      <c r="AY28" s="95" t="e">
        <f ca="true">+IF(AND(ISNUMBER(OFFSET('Sanitation Data'!$I$12,0,10*ROW('Sanitation Data'!I22))),'Data Summary'!DN28="Yes"),OFFSET('Sanitation Data'!$I$12,0,10*ROW('Sanitation Data'!I22)),NA())</f>
        <v>#N/A</v>
      </c>
      <c r="AZ28" s="96" t="e">
        <f ca="true">+IF(AND(ISNUMBER(OFFSET('Hygiene Data'!$D$5,0,10*ROW('Hygiene Data'!D22))),'Data Summary'!DO28="Yes"),OFFSET('Hygiene Data'!$D$5,0,10*ROW('Hygiene Data'!D22)),NA())</f>
        <v>#N/A</v>
      </c>
      <c r="BA28" s="96" t="e">
        <f ca="true">+IF(AND(ISNUMBER(OFFSET('Hygiene Data'!$D$7,0,10*ROW('Hygiene Data'!D22))),'Data Summary'!DP28="Yes"),OFFSET('Hygiene Data'!$D$7,0,10*ROW('Hygiene Data'!D22)),NA())</f>
        <v>#N/A</v>
      </c>
      <c r="BB28" s="96" t="e">
        <f ca="true">+IF(AND(ISNUMBER(OFFSET('Hygiene Data'!$D$9,0,10*ROW('Hygiene Data'!D22))),'Data Summary'!DQ28="Yes"),OFFSET('Hygiene Data'!$D$9,0,10*ROW('Hygiene Data'!D22)),NA())</f>
        <v>#N/A</v>
      </c>
      <c r="BC28" s="96" t="e">
        <f ca="true">+IF(AND(ISNUMBER(OFFSET('Hygiene Data'!$E$5,0,10*ROW('Hygiene Data'!E22))),'Data Summary'!DR28="Yes"),OFFSET('Hygiene Data'!$E$5,0,10*ROW('Hygiene Data'!E22)),NA())</f>
        <v>#N/A</v>
      </c>
      <c r="BD28" s="96" t="e">
        <f ca="true">+IF(AND(ISNUMBER(OFFSET('Hygiene Data'!$E$7,0,10*ROW('Hygiene Data'!E22))),'Data Summary'!DS28="Yes"),OFFSET('Hygiene Data'!$E$7,0,10*ROW('Hygiene Data'!E22)),NA())</f>
        <v>#N/A</v>
      </c>
      <c r="BE28" s="96" t="e">
        <f ca="true">+IF(AND(ISNUMBER(OFFSET('Hygiene Data'!$E$9,0,10*ROW('Hygiene Data'!E22))),'Data Summary'!DT28="Yes"),OFFSET('Hygiene Data'!$E$9,0,10*ROW('Hygiene Data'!E22)),NA())</f>
        <v>#N/A</v>
      </c>
      <c r="BF28" s="96" t="e">
        <f ca="true">+IF(AND(ISNUMBER(OFFSET('Hygiene Data'!$F$5,0,10*ROW('Hygiene Data'!F22))),'Data Summary'!DU28="Yes"),OFFSET('Hygiene Data'!$F$5,0,10*ROW('Hygiene Data'!F22)),NA())</f>
        <v>#N/A</v>
      </c>
      <c r="BG28" s="96" t="e">
        <f ca="true">+IF(AND(ISNUMBER(OFFSET('Hygiene Data'!$F$7,0,10*ROW('Hygiene Data'!F22))),'Data Summary'!DV28="Yes"),OFFSET('Hygiene Data'!$F$7,0,10*ROW('Hygiene Data'!F22)),NA())</f>
        <v>#N/A</v>
      </c>
      <c r="BH28" s="96" t="e">
        <f ca="true">+IF(AND(ISNUMBER(OFFSET('Hygiene Data'!$F$9,0,10*ROW('Hygiene Data'!F22))),'Data Summary'!DW28="Yes"),OFFSET('Hygiene Data'!$F$9,0,10*ROW('Hygiene Data'!F22)),NA())</f>
        <v>#N/A</v>
      </c>
      <c r="BI28" s="96" t="e">
        <f ca="true">+IF(AND(ISNUMBER(OFFSET('Hygiene Data'!$G$5,0,10*ROW('Hygiene Data'!G22))),'Data Summary'!DX28="Yes"),OFFSET('Hygiene Data'!$G$5,0,10*ROW('Hygiene Data'!G22)),NA())</f>
        <v>#N/A</v>
      </c>
      <c r="BJ28" s="96" t="e">
        <f ca="true">+IF(AND(ISNUMBER(OFFSET('Hygiene Data'!$G$7,0,10*ROW('Hygiene Data'!G22))),'Data Summary'!DY28="Yes"),OFFSET('Hygiene Data'!$G$7,0,10*ROW('Hygiene Data'!G22)),NA())</f>
        <v>#N/A</v>
      </c>
      <c r="BK28" s="96" t="e">
        <f ca="true">+IF(AND(ISNUMBER(OFFSET('Hygiene Data'!$G$9,0,10*ROW('Hygiene Data'!G22))),'Data Summary'!DZ28="Yes"),OFFSET('Hygiene Data'!$G$9,0,10*ROW('Hygiene Data'!G22)),NA())</f>
        <v>#N/A</v>
      </c>
      <c r="BL28" s="96" t="e">
        <f ca="true">+IF(AND(ISNUMBER(OFFSET('Hygiene Data'!$H$5,0,10*ROW('Hygiene Data'!H22))),'Data Summary'!EA28="Yes"),OFFSET('Hygiene Data'!$H$5,0,10*ROW('Hygiene Data'!H22)),NA())</f>
        <v>#N/A</v>
      </c>
      <c r="BM28" s="96" t="e">
        <f ca="true">+IF(AND(ISNUMBER(OFFSET('Hygiene Data'!$H$7,0,10*ROW('Hygiene Data'!H22))),'Data Summary'!EB28="Yes"),OFFSET('Hygiene Data'!$H$7,0,10*ROW('Hygiene Data'!H22)),NA())</f>
        <v>#N/A</v>
      </c>
      <c r="BN28" s="96" t="e">
        <f ca="true">+IF(AND(ISNUMBER(OFFSET('Hygiene Data'!$H$9,0,10*ROW('Hygiene Data'!H22))),'Data Summary'!EC28="Yes"),OFFSET('Hygiene Data'!$H$9,0,10*ROW('Hygiene Data'!H22)),NA())</f>
        <v>#N/A</v>
      </c>
      <c r="BO28" s="96" t="e">
        <f ca="true">+IF(AND(ISNUMBER(OFFSET('Hygiene Data'!$I$5,0,10*ROW('Hygiene Data'!I22))),'Data Summary'!ED28="Yes"),OFFSET('Hygiene Data'!$I$5,0,10*ROW('Hygiene Data'!I22)),NA())</f>
        <v>#N/A</v>
      </c>
      <c r="BP28" s="96" t="e">
        <f ca="true">+IF(AND(ISNUMBER(OFFSET('Hygiene Data'!$I$7,0,10*ROW('Hygiene Data'!I22))),'Data Summary'!EE28="Yes"),OFFSET('Hygiene Data'!$I$7,0,10*ROW('Hygiene Data'!I22)),NA())</f>
        <v>#N/A</v>
      </c>
      <c r="BQ28" s="96" t="e">
        <f ca="true">+IF(AND(ISNUMBER(OFFSET('Hygiene Data'!$I$9,0,10*ROW('Hygiene Data'!I22))),'Data Summary'!EF28="Yes"),OFFSET('Hygiene Data'!$I$9,0,10*ROW('Hygiene Data'!I22)),NA())</f>
        <v>#N/A</v>
      </c>
    </row>
    <row xmlns:x14ac="http://schemas.microsoft.com/office/spreadsheetml/2009/9/ac" r="29" x14ac:dyDescent="0.2">
      <c r="A29" s="323" t="e">
        <f ca="true">+RIGHT('Data Summary'!A29,LEN('Data Summary'!A29)-9)</f>
        <v>#VALUE!</v>
      </c>
      <c r="B29" s="37" t="str">
        <f ca="true">+IF(ISTEXT('Data Summary'!B29),'Data Summary'!B29,"")</f>
        <v/>
      </c>
      <c r="C29" s="322" t="e">
        <f ca="true">+VALUE('Data Summary'!C29)</f>
        <v>#VALUE!</v>
      </c>
      <c r="D29" s="94" t="e">
        <f ca="true">+IF(AND(ISNUMBER(OFFSET('Water Data'!$D$4,0,10*ROW('Water Data'!D23))),'Data Summary'!BS29="Yes"),100-OFFSET('Water Data'!$D$4,0,10*ROW('Water Data'!D23)),NA())</f>
        <v>#N/A</v>
      </c>
      <c r="E29" s="94" t="e">
        <f ca="true">+IF(AND(ISNUMBER(OFFSET('Water Data'!$D$6,0,10*ROW('Water Data'!D23))),'Data Summary'!BT29="Yes"),OFFSET('Water Data'!$D$6,0,10*ROW('Water Data'!D23)),NA())</f>
        <v>#N/A</v>
      </c>
      <c r="F29" s="94" t="e">
        <f ca="true">+IF(AND(ISNUMBER(OFFSET('Water Data'!$D$9,0,10*ROW('Water Data'!D23))),'Data Summary'!BU29="Yes"),OFFSET('Water Data'!$D$9,0,10*ROW('Water Data'!D23)),NA())</f>
        <v>#N/A</v>
      </c>
      <c r="G29" s="94" t="e">
        <f ca="true">+IF(AND(ISNUMBER(OFFSET('Water Data'!$E$4,0,10*ROW('Water Data'!E23))),'Data Summary'!BV29="Yes"),100-OFFSET('Water Data'!$E$4,0,10*ROW('Water Data'!E23)),NA())</f>
        <v>#N/A</v>
      </c>
      <c r="H29" s="94" t="e">
        <f ca="true">+IF(AND(ISNUMBER(OFFSET('Water Data'!$E$6,0,10*ROW('Water Data'!E23))),'Data Summary'!BW29="Yes"),OFFSET('Water Data'!$E$6,0,10*ROW('Water Data'!E23)),NA())</f>
        <v>#N/A</v>
      </c>
      <c r="I29" s="94" t="e">
        <f ca="true">+IF(AND(ISNUMBER(OFFSET('Water Data'!$E$9,0,10*ROW('Water Data'!E23))),'Data Summary'!BX29="Yes"),OFFSET('Water Data'!$E$9,0,10*ROW('Water Data'!E23)),NA())</f>
        <v>#N/A</v>
      </c>
      <c r="J29" s="94" t="e">
        <f ca="true">+IF(AND(ISNUMBER(OFFSET('Water Data'!$F$4,0,10*ROW('Water Data'!F23))),'Data Summary'!BY29="Yes"),100-OFFSET('Water Data'!$F$4,0,10*ROW('Water Data'!F23)),NA())</f>
        <v>#N/A</v>
      </c>
      <c r="K29" s="94" t="e">
        <f ca="true">+IF(AND(ISNUMBER(OFFSET('Water Data'!$F$6,0,10*ROW('Water Data'!F23))),'Data Summary'!BZ29="Yes"),OFFSET('Water Data'!$F$6,0,10*ROW('Water Data'!F23)),NA())</f>
        <v>#N/A</v>
      </c>
      <c r="L29" s="94" t="e">
        <f ca="true">+IF(AND(ISNUMBER(OFFSET('Water Data'!$F$9,0,10*ROW('Water Data'!F23))),'Data Summary'!CA29="Yes"),OFFSET('Water Data'!$F$9,0,10*ROW('Water Data'!F23)),NA())</f>
        <v>#N/A</v>
      </c>
      <c r="M29" s="94" t="e">
        <f ca="true">+IF(AND(ISNUMBER(OFFSET('Water Data'!$G$4,0,10*ROW('Water Data'!G23))),'Data Summary'!CB29="Yes"),100-OFFSET('Water Data'!$G$4,0,10*ROW('Water Data'!G23)),NA())</f>
        <v>#N/A</v>
      </c>
      <c r="N29" s="94" t="e">
        <f ca="true">+IF(AND(ISNUMBER(OFFSET('Water Data'!$G$6,0,10*ROW('Water Data'!G23))),'Data Summary'!CC29="Yes"),OFFSET('Water Data'!$G$6,0,10*ROW('Water Data'!G23)),NA())</f>
        <v>#N/A</v>
      </c>
      <c r="O29" s="94" t="e">
        <f ca="true">+IF(AND(ISNUMBER(OFFSET('Water Data'!$G$9,0,10*ROW('Water Data'!G23))),'Data Summary'!CD29="Yes"),OFFSET('Water Data'!$G$9,0,10*ROW('Water Data'!G23)),NA())</f>
        <v>#N/A</v>
      </c>
      <c r="P29" s="94" t="e">
        <f ca="true">+IF(AND(ISNUMBER(OFFSET('Water Data'!$H$4,0,10*ROW('Water Data'!H23))),'Data Summary'!CE29="Yes"),100-OFFSET('Water Data'!$H$4,0,10*ROW('Water Data'!H23)),NA())</f>
        <v>#N/A</v>
      </c>
      <c r="Q29" s="94" t="e">
        <f ca="true">+IF(AND(ISNUMBER(OFFSET('Water Data'!$H$6,0,10*ROW('Water Data'!H23))),'Data Summary'!CF29="Yes"),OFFSET('Water Data'!$H$6,0,10*ROW('Water Data'!H23)),NA())</f>
        <v>#N/A</v>
      </c>
      <c r="R29" s="94" t="e">
        <f ca="true">+IF(AND(ISNUMBER(OFFSET('Water Data'!$H$9,0,10*ROW('Water Data'!H23))),'Data Summary'!CG29="Yes"),OFFSET('Water Data'!$H$9,0,10*ROW('Water Data'!H23)),NA())</f>
        <v>#N/A</v>
      </c>
      <c r="S29" s="94" t="e">
        <f ca="true">+IF(AND(ISNUMBER(OFFSET('Water Data'!$I$4,0,10*ROW('Water Data'!I23))),'Data Summary'!CH29="Yes"),100-OFFSET('Water Data'!$I$4,0,10*ROW('Water Data'!I23)),NA())</f>
        <v>#N/A</v>
      </c>
      <c r="T29" s="94" t="e">
        <f ca="true">+IF(AND(ISNUMBER(OFFSET('Water Data'!$I$6,0,10*ROW('Water Data'!I23))),'Data Summary'!CI29="Yes"),OFFSET('Water Data'!$I$6,0,10*ROW('Water Data'!I23)),NA())</f>
        <v>#N/A</v>
      </c>
      <c r="U29" s="94" t="e">
        <f ca="true">+IF(AND(ISNUMBER(OFFSET('Water Data'!$I$9,0,10*ROW('Water Data'!I23))),'Data Summary'!CJ29="Yes"),OFFSET('Water Data'!$I$9,0,10*ROW('Water Data'!I23)),NA())</f>
        <v>#N/A</v>
      </c>
      <c r="V29" s="95" t="e">
        <f ca="true">+IF(AND(ISNUMBER(OFFSET('Sanitation Data'!$D$4,0,10*ROW('Sanitation Data'!D23))),'Data Summary'!CK29="Yes"),100-OFFSET('Sanitation Data'!$D$4,0,10*ROW('Sanitation Data'!D23)),NA())</f>
        <v>#N/A</v>
      </c>
      <c r="W29" s="95" t="e">
        <f ca="true">+IF(AND(ISNUMBER(OFFSET('Sanitation Data'!$D$6,0,10*ROW('Sanitation Data'!D23))),'Data Summary'!CL29="Yes"),OFFSET('Sanitation Data'!$D$6,0,10*ROW('Sanitation Data'!D23)),NA())</f>
        <v>#N/A</v>
      </c>
      <c r="X29" s="95" t="e">
        <f ca="true">+IF(AND(ISNUMBER(OFFSET('Sanitation Data'!$D$10,0,10*ROW('Sanitation Data'!D23))),'Data Summary'!CM29="Yes"),OFFSET('Sanitation Data'!$D$10,0,10*ROW('Sanitation Data'!D23)),NA())</f>
        <v>#N/A</v>
      </c>
      <c r="Y29" s="95" t="e">
        <f ca="true">+IF(AND(ISNUMBER(OFFSET('Sanitation Data'!$D$11,0,10*ROW('Sanitation Data'!D23))),'Data Summary'!CN29="Yes"),OFFSET('Sanitation Data'!$D$11,0,10*ROW('Sanitation Data'!D23)),NA())</f>
        <v>#N/A</v>
      </c>
      <c r="Z29" s="95" t="e">
        <f ca="true">+IF(AND(ISNUMBER(OFFSET('Sanitation Data'!$D$12,0,10*ROW('Sanitation Data'!D23))),'Data Summary'!CO29="Yes"),OFFSET('Sanitation Data'!$D$12,0,10*ROW('Sanitation Data'!D23)),NA())</f>
        <v>#N/A</v>
      </c>
      <c r="AA29" s="95" t="e">
        <f ca="true">+IF(AND(ISNUMBER(OFFSET('Sanitation Data'!$E$4,0,10*ROW('Sanitation Data'!E23))),'Data Summary'!CP29="Yes"),100-OFFSET('Sanitation Data'!$E$4,0,10*ROW('Sanitation Data'!E23)),NA())</f>
        <v>#N/A</v>
      </c>
      <c r="AB29" s="95" t="e">
        <f ca="true">+IF(AND(ISNUMBER(OFFSET('Sanitation Data'!$E$6,0,10*ROW('Sanitation Data'!E23))),'Data Summary'!CQ29="Yes"),OFFSET('Sanitation Data'!$E$6,0,10*ROW('Sanitation Data'!E23)),NA())</f>
        <v>#N/A</v>
      </c>
      <c r="AC29" s="95" t="e">
        <f ca="true">+IF(AND(ISNUMBER(OFFSET('Sanitation Data'!$E$10,0,10*ROW('Sanitation Data'!E23))),'Data Summary'!CR29="Yes"),OFFSET('Sanitation Data'!$E$10,0,10*ROW('Sanitation Data'!E23)),NA())</f>
        <v>#N/A</v>
      </c>
      <c r="AD29" s="95" t="e">
        <f ca="true">+IF(AND(ISNUMBER(OFFSET('Sanitation Data'!$E$11,0,10*ROW('Sanitation Data'!E23))),'Data Summary'!CS29="Yes"),OFFSET('Sanitation Data'!$E$11,0,10*ROW('Sanitation Data'!E23)),NA())</f>
        <v>#N/A</v>
      </c>
      <c r="AE29" s="95" t="e">
        <f ca="true">+IF(AND(ISNUMBER(OFFSET('Sanitation Data'!$E$12,0,10*ROW('Sanitation Data'!E23))),'Data Summary'!CT29="Yes"),OFFSET('Sanitation Data'!$E$12,0,10*ROW('Sanitation Data'!E23)),NA())</f>
        <v>#N/A</v>
      </c>
      <c r="AF29" s="95" t="e">
        <f ca="true">+IF(AND(ISNUMBER(OFFSET('Sanitation Data'!$F$4,0,10*ROW('Sanitation Data'!F23))),'Data Summary'!CU29="Yes"),100-OFFSET('Sanitation Data'!$F$4,0,10*ROW('Sanitation Data'!F23)),NA())</f>
        <v>#N/A</v>
      </c>
      <c r="AG29" s="95" t="e">
        <f ca="true">+IF(AND(ISNUMBER(OFFSET('Sanitation Data'!$F$6,0,10*ROW('Sanitation Data'!F23))),'Data Summary'!CV29="Yes"),OFFSET('Sanitation Data'!$F$6,0,10*ROW('Sanitation Data'!F23)),NA())</f>
        <v>#N/A</v>
      </c>
      <c r="AH29" s="95" t="e">
        <f ca="true">+IF(AND(ISNUMBER(OFFSET('Sanitation Data'!$F$10,0,10*ROW('Sanitation Data'!F23))),'Data Summary'!CW29="Yes"),OFFSET('Sanitation Data'!$F$10,0,10*ROW('Sanitation Data'!F23)),NA())</f>
        <v>#N/A</v>
      </c>
      <c r="AI29" s="95" t="e">
        <f ca="true">+IF(AND(ISNUMBER(OFFSET('Sanitation Data'!$F$11,0,10*ROW('Sanitation Data'!F23))),'Data Summary'!CX29="Yes"),OFFSET('Sanitation Data'!$F$11,0,10*ROW('Sanitation Data'!F23)),NA())</f>
        <v>#N/A</v>
      </c>
      <c r="AJ29" s="95" t="e">
        <f ca="true">+IF(AND(ISNUMBER(OFFSET('Sanitation Data'!$F$12,0,10*ROW('Sanitation Data'!F23))),'Data Summary'!CY29="Yes"),OFFSET('Sanitation Data'!$F$12,0,10*ROW('Sanitation Data'!F23)),NA())</f>
        <v>#N/A</v>
      </c>
      <c r="AK29" s="95" t="e">
        <f ca="true">+IF(AND(ISNUMBER(OFFSET('Sanitation Data'!$G$4,0,10*ROW('Sanitation Data'!G23))),'Data Summary'!CZ29="Yes"),100-OFFSET('Sanitation Data'!$G$4,0,10*ROW('Sanitation Data'!G23)),NA())</f>
        <v>#N/A</v>
      </c>
      <c r="AL29" s="95" t="e">
        <f ca="true">+IF(AND(ISNUMBER(OFFSET('Sanitation Data'!$G$6,0,10*ROW('Sanitation Data'!G23))),'Data Summary'!DA29="Yes"),OFFSET('Sanitation Data'!$G$6,0,10*ROW('Sanitation Data'!G23)),NA())</f>
        <v>#N/A</v>
      </c>
      <c r="AM29" s="95" t="e">
        <f ca="true">+IF(AND(ISNUMBER(OFFSET('Sanitation Data'!$G$10,0,10*ROW('Sanitation Data'!G23))),'Data Summary'!DB29="Yes"),OFFSET('Sanitation Data'!$G$10,0,10*ROW('Sanitation Data'!G23)),NA())</f>
        <v>#N/A</v>
      </c>
      <c r="AN29" s="95" t="e">
        <f ca="true">+IF(AND(ISNUMBER(OFFSET('Sanitation Data'!$G$11,0,10*ROW('Sanitation Data'!G23))),'Data Summary'!DC29="Yes"),OFFSET('Sanitation Data'!$G$11,0,10*ROW('Sanitation Data'!G23)),NA())</f>
        <v>#N/A</v>
      </c>
      <c r="AO29" s="95" t="e">
        <f ca="true">+IF(AND(ISNUMBER(OFFSET('Sanitation Data'!$G$12,0,10*ROW('Sanitation Data'!G23))),'Data Summary'!DD29="Yes"),OFFSET('Sanitation Data'!$G$12,0,10*ROW('Sanitation Data'!G23)),NA())</f>
        <v>#N/A</v>
      </c>
      <c r="AP29" s="95" t="e">
        <f ca="true">+IF(AND(ISNUMBER(OFFSET('Sanitation Data'!$H$4,0,10*ROW('Sanitation Data'!H23))),'Data Summary'!DE29="Yes"),100-OFFSET('Sanitation Data'!$H$4,0,10*ROW('Sanitation Data'!H23)),NA())</f>
        <v>#N/A</v>
      </c>
      <c r="AQ29" s="95" t="e">
        <f ca="true">+IF(AND(ISNUMBER(OFFSET('Sanitation Data'!$H$6,0,10*ROW('Sanitation Data'!H23))),'Data Summary'!DF29="Yes"),OFFSET('Sanitation Data'!$H$6,0,10*ROW('Sanitation Data'!H23)),NA())</f>
        <v>#N/A</v>
      </c>
      <c r="AR29" s="95" t="e">
        <f ca="true">+IF(AND(ISNUMBER(OFFSET('Sanitation Data'!$H$10,0,10*ROW('Sanitation Data'!H23))),'Data Summary'!DG29="Yes"),OFFSET('Sanitation Data'!$H$10,0,10*ROW('Sanitation Data'!H23)),NA())</f>
        <v>#N/A</v>
      </c>
      <c r="AS29" s="95" t="e">
        <f ca="true">+IF(AND(ISNUMBER(OFFSET('Sanitation Data'!$H$11,0,10*ROW('Sanitation Data'!H23))),'Data Summary'!DH29="Yes"),OFFSET('Sanitation Data'!$H$11,0,10*ROW('Sanitation Data'!H23)),NA())</f>
        <v>#N/A</v>
      </c>
      <c r="AT29" s="95" t="e">
        <f ca="true">+IF(AND(ISNUMBER(OFFSET('Sanitation Data'!$H$12,0,10*ROW('Sanitation Data'!H23))),'Data Summary'!DI29="Yes"),OFFSET('Sanitation Data'!$H$12,0,10*ROW('Sanitation Data'!H23)),NA())</f>
        <v>#N/A</v>
      </c>
      <c r="AU29" s="95" t="e">
        <f ca="true">+IF(AND(ISNUMBER(OFFSET('Sanitation Data'!$I$4,0,10*ROW('Sanitation Data'!I23))),'Data Summary'!DJ29="Yes"),100-OFFSET('Sanitation Data'!$I$4,0,10*ROW('Sanitation Data'!I23)),NA())</f>
        <v>#N/A</v>
      </c>
      <c r="AV29" s="95" t="e">
        <f ca="true">+IF(AND(ISNUMBER(OFFSET('Sanitation Data'!$I$6,0,10*ROW('Sanitation Data'!I23))),'Data Summary'!DK29="Yes"),OFFSET('Sanitation Data'!$I$6,0,10*ROW('Sanitation Data'!I23)),NA())</f>
        <v>#N/A</v>
      </c>
      <c r="AW29" s="95" t="e">
        <f ca="true">+IF(AND(ISNUMBER(OFFSET('Sanitation Data'!$I$10,0,10*ROW('Sanitation Data'!I23))),'Data Summary'!DL29="Yes"),OFFSET('Sanitation Data'!$I$10,0,10*ROW('Sanitation Data'!I23)),NA())</f>
        <v>#N/A</v>
      </c>
      <c r="AX29" s="95" t="e">
        <f ca="true">+IF(AND(ISNUMBER(OFFSET('Sanitation Data'!$I$11,0,10*ROW('Sanitation Data'!I23))),'Data Summary'!DM29="Yes"),OFFSET('Sanitation Data'!$I$11,0,10*ROW('Sanitation Data'!I23)),NA())</f>
        <v>#N/A</v>
      </c>
      <c r="AY29" s="95" t="e">
        <f ca="true">+IF(AND(ISNUMBER(OFFSET('Sanitation Data'!$I$12,0,10*ROW('Sanitation Data'!I23))),'Data Summary'!DN29="Yes"),OFFSET('Sanitation Data'!$I$12,0,10*ROW('Sanitation Data'!I23)),NA())</f>
        <v>#N/A</v>
      </c>
      <c r="AZ29" s="96" t="e">
        <f ca="true">+IF(AND(ISNUMBER(OFFSET('Hygiene Data'!$D$5,0,10*ROW('Hygiene Data'!D23))),'Data Summary'!DO29="Yes"),OFFSET('Hygiene Data'!$D$5,0,10*ROW('Hygiene Data'!D23)),NA())</f>
        <v>#N/A</v>
      </c>
      <c r="BA29" s="96" t="e">
        <f ca="true">+IF(AND(ISNUMBER(OFFSET('Hygiene Data'!$D$7,0,10*ROW('Hygiene Data'!D23))),'Data Summary'!DP29="Yes"),OFFSET('Hygiene Data'!$D$7,0,10*ROW('Hygiene Data'!D23)),NA())</f>
        <v>#N/A</v>
      </c>
      <c r="BB29" s="96" t="e">
        <f ca="true">+IF(AND(ISNUMBER(OFFSET('Hygiene Data'!$D$9,0,10*ROW('Hygiene Data'!D23))),'Data Summary'!DQ29="Yes"),OFFSET('Hygiene Data'!$D$9,0,10*ROW('Hygiene Data'!D23)),NA())</f>
        <v>#N/A</v>
      </c>
      <c r="BC29" s="96" t="e">
        <f ca="true">+IF(AND(ISNUMBER(OFFSET('Hygiene Data'!$E$5,0,10*ROW('Hygiene Data'!E23))),'Data Summary'!DR29="Yes"),OFFSET('Hygiene Data'!$E$5,0,10*ROW('Hygiene Data'!E23)),NA())</f>
        <v>#N/A</v>
      </c>
      <c r="BD29" s="96" t="e">
        <f ca="true">+IF(AND(ISNUMBER(OFFSET('Hygiene Data'!$E$7,0,10*ROW('Hygiene Data'!E23))),'Data Summary'!DS29="Yes"),OFFSET('Hygiene Data'!$E$7,0,10*ROW('Hygiene Data'!E23)),NA())</f>
        <v>#N/A</v>
      </c>
      <c r="BE29" s="96" t="e">
        <f ca="true">+IF(AND(ISNUMBER(OFFSET('Hygiene Data'!$E$9,0,10*ROW('Hygiene Data'!E23))),'Data Summary'!DT29="Yes"),OFFSET('Hygiene Data'!$E$9,0,10*ROW('Hygiene Data'!E23)),NA())</f>
        <v>#N/A</v>
      </c>
      <c r="BF29" s="96" t="e">
        <f ca="true">+IF(AND(ISNUMBER(OFFSET('Hygiene Data'!$F$5,0,10*ROW('Hygiene Data'!F23))),'Data Summary'!DU29="Yes"),OFFSET('Hygiene Data'!$F$5,0,10*ROW('Hygiene Data'!F23)),NA())</f>
        <v>#N/A</v>
      </c>
      <c r="BG29" s="96" t="e">
        <f ca="true">+IF(AND(ISNUMBER(OFFSET('Hygiene Data'!$F$7,0,10*ROW('Hygiene Data'!F23))),'Data Summary'!DV29="Yes"),OFFSET('Hygiene Data'!$F$7,0,10*ROW('Hygiene Data'!F23)),NA())</f>
        <v>#N/A</v>
      </c>
      <c r="BH29" s="96" t="e">
        <f ca="true">+IF(AND(ISNUMBER(OFFSET('Hygiene Data'!$F$9,0,10*ROW('Hygiene Data'!F23))),'Data Summary'!DW29="Yes"),OFFSET('Hygiene Data'!$F$9,0,10*ROW('Hygiene Data'!F23)),NA())</f>
        <v>#N/A</v>
      </c>
      <c r="BI29" s="96" t="e">
        <f ca="true">+IF(AND(ISNUMBER(OFFSET('Hygiene Data'!$G$5,0,10*ROW('Hygiene Data'!G23))),'Data Summary'!DX29="Yes"),OFFSET('Hygiene Data'!$G$5,0,10*ROW('Hygiene Data'!G23)),NA())</f>
        <v>#N/A</v>
      </c>
      <c r="BJ29" s="96" t="e">
        <f ca="true">+IF(AND(ISNUMBER(OFFSET('Hygiene Data'!$G$7,0,10*ROW('Hygiene Data'!G23))),'Data Summary'!DY29="Yes"),OFFSET('Hygiene Data'!$G$7,0,10*ROW('Hygiene Data'!G23)),NA())</f>
        <v>#N/A</v>
      </c>
      <c r="BK29" s="96" t="e">
        <f ca="true">+IF(AND(ISNUMBER(OFFSET('Hygiene Data'!$G$9,0,10*ROW('Hygiene Data'!G23))),'Data Summary'!DZ29="Yes"),OFFSET('Hygiene Data'!$G$9,0,10*ROW('Hygiene Data'!G23)),NA())</f>
        <v>#N/A</v>
      </c>
      <c r="BL29" s="96" t="e">
        <f ca="true">+IF(AND(ISNUMBER(OFFSET('Hygiene Data'!$H$5,0,10*ROW('Hygiene Data'!H23))),'Data Summary'!EA29="Yes"),OFFSET('Hygiene Data'!$H$5,0,10*ROW('Hygiene Data'!H23)),NA())</f>
        <v>#N/A</v>
      </c>
      <c r="BM29" s="96" t="e">
        <f ca="true">+IF(AND(ISNUMBER(OFFSET('Hygiene Data'!$H$7,0,10*ROW('Hygiene Data'!H23))),'Data Summary'!EB29="Yes"),OFFSET('Hygiene Data'!$H$7,0,10*ROW('Hygiene Data'!H23)),NA())</f>
        <v>#N/A</v>
      </c>
      <c r="BN29" s="96" t="e">
        <f ca="true">+IF(AND(ISNUMBER(OFFSET('Hygiene Data'!$H$9,0,10*ROW('Hygiene Data'!H23))),'Data Summary'!EC29="Yes"),OFFSET('Hygiene Data'!$H$9,0,10*ROW('Hygiene Data'!H23)),NA())</f>
        <v>#N/A</v>
      </c>
      <c r="BO29" s="96" t="e">
        <f ca="true">+IF(AND(ISNUMBER(OFFSET('Hygiene Data'!$I$5,0,10*ROW('Hygiene Data'!I23))),'Data Summary'!ED29="Yes"),OFFSET('Hygiene Data'!$I$5,0,10*ROW('Hygiene Data'!I23)),NA())</f>
        <v>#N/A</v>
      </c>
      <c r="BP29" s="96" t="e">
        <f ca="true">+IF(AND(ISNUMBER(OFFSET('Hygiene Data'!$I$7,0,10*ROW('Hygiene Data'!I23))),'Data Summary'!EE29="Yes"),OFFSET('Hygiene Data'!$I$7,0,10*ROW('Hygiene Data'!I23)),NA())</f>
        <v>#N/A</v>
      </c>
      <c r="BQ29" s="96" t="e">
        <f ca="true">+IF(AND(ISNUMBER(OFFSET('Hygiene Data'!$I$9,0,10*ROW('Hygiene Data'!I23))),'Data Summary'!EF29="Yes"),OFFSET('Hygiene Data'!$I$9,0,10*ROW('Hygiene Data'!I23)),NA())</f>
        <v>#N/A</v>
      </c>
    </row>
    <row xmlns:x14ac="http://schemas.microsoft.com/office/spreadsheetml/2009/9/ac" r="30" x14ac:dyDescent="0.2">
      <c r="A30" s="323" t="e">
        <f ca="true">+RIGHT('Data Summary'!A30,LEN('Data Summary'!A30)-9)</f>
        <v>#VALUE!</v>
      </c>
      <c r="B30" s="37" t="str">
        <f ca="true">+IF(ISTEXT('Data Summary'!B30),'Data Summary'!B30,"")</f>
        <v/>
      </c>
      <c r="C30" s="322" t="e">
        <f ca="true">+VALUE('Data Summary'!C30)</f>
        <v>#VALUE!</v>
      </c>
      <c r="D30" s="94" t="e">
        <f ca="true">+IF(AND(ISNUMBER(OFFSET('Water Data'!$D$4,0,10*ROW('Water Data'!D24))),'Data Summary'!BS30="Yes"),100-OFFSET('Water Data'!$D$4,0,10*ROW('Water Data'!D24)),NA())</f>
        <v>#N/A</v>
      </c>
      <c r="E30" s="94" t="e">
        <f ca="true">+IF(AND(ISNUMBER(OFFSET('Water Data'!$D$6,0,10*ROW('Water Data'!D24))),'Data Summary'!BT30="Yes"),OFFSET('Water Data'!$D$6,0,10*ROW('Water Data'!D24)),NA())</f>
        <v>#N/A</v>
      </c>
      <c r="F30" s="94" t="e">
        <f ca="true">+IF(AND(ISNUMBER(OFFSET('Water Data'!$D$9,0,10*ROW('Water Data'!D24))),'Data Summary'!BU30="Yes"),OFFSET('Water Data'!$D$9,0,10*ROW('Water Data'!D24)),NA())</f>
        <v>#N/A</v>
      </c>
      <c r="G30" s="94" t="e">
        <f ca="true">+IF(AND(ISNUMBER(OFFSET('Water Data'!$E$4,0,10*ROW('Water Data'!E24))),'Data Summary'!BV30="Yes"),100-OFFSET('Water Data'!$E$4,0,10*ROW('Water Data'!E24)),NA())</f>
        <v>#N/A</v>
      </c>
      <c r="H30" s="94" t="e">
        <f ca="true">+IF(AND(ISNUMBER(OFFSET('Water Data'!$E$6,0,10*ROW('Water Data'!E24))),'Data Summary'!BW30="Yes"),OFFSET('Water Data'!$E$6,0,10*ROW('Water Data'!E24)),NA())</f>
        <v>#N/A</v>
      </c>
      <c r="I30" s="94" t="e">
        <f ca="true">+IF(AND(ISNUMBER(OFFSET('Water Data'!$E$9,0,10*ROW('Water Data'!E24))),'Data Summary'!BX30="Yes"),OFFSET('Water Data'!$E$9,0,10*ROW('Water Data'!E24)),NA())</f>
        <v>#N/A</v>
      </c>
      <c r="J30" s="94" t="e">
        <f ca="true">+IF(AND(ISNUMBER(OFFSET('Water Data'!$F$4,0,10*ROW('Water Data'!F24))),'Data Summary'!BY30="Yes"),100-OFFSET('Water Data'!$F$4,0,10*ROW('Water Data'!F24)),NA())</f>
        <v>#N/A</v>
      </c>
      <c r="K30" s="94" t="e">
        <f ca="true">+IF(AND(ISNUMBER(OFFSET('Water Data'!$F$6,0,10*ROW('Water Data'!F24))),'Data Summary'!BZ30="Yes"),OFFSET('Water Data'!$F$6,0,10*ROW('Water Data'!F24)),NA())</f>
        <v>#N/A</v>
      </c>
      <c r="L30" s="94" t="e">
        <f ca="true">+IF(AND(ISNUMBER(OFFSET('Water Data'!$F$9,0,10*ROW('Water Data'!F24))),'Data Summary'!CA30="Yes"),OFFSET('Water Data'!$F$9,0,10*ROW('Water Data'!F24)),NA())</f>
        <v>#N/A</v>
      </c>
      <c r="M30" s="94" t="e">
        <f ca="true">+IF(AND(ISNUMBER(OFFSET('Water Data'!$G$4,0,10*ROW('Water Data'!G24))),'Data Summary'!CB30="Yes"),100-OFFSET('Water Data'!$G$4,0,10*ROW('Water Data'!G24)),NA())</f>
        <v>#N/A</v>
      </c>
      <c r="N30" s="94" t="e">
        <f ca="true">+IF(AND(ISNUMBER(OFFSET('Water Data'!$G$6,0,10*ROW('Water Data'!G24))),'Data Summary'!CC30="Yes"),OFFSET('Water Data'!$G$6,0,10*ROW('Water Data'!G24)),NA())</f>
        <v>#N/A</v>
      </c>
      <c r="O30" s="94" t="e">
        <f ca="true">+IF(AND(ISNUMBER(OFFSET('Water Data'!$G$9,0,10*ROW('Water Data'!G24))),'Data Summary'!CD30="Yes"),OFFSET('Water Data'!$G$9,0,10*ROW('Water Data'!G24)),NA())</f>
        <v>#N/A</v>
      </c>
      <c r="P30" s="94" t="e">
        <f ca="true">+IF(AND(ISNUMBER(OFFSET('Water Data'!$H$4,0,10*ROW('Water Data'!H24))),'Data Summary'!CE30="Yes"),100-OFFSET('Water Data'!$H$4,0,10*ROW('Water Data'!H24)),NA())</f>
        <v>#N/A</v>
      </c>
      <c r="Q30" s="94" t="e">
        <f ca="true">+IF(AND(ISNUMBER(OFFSET('Water Data'!$H$6,0,10*ROW('Water Data'!H24))),'Data Summary'!CF30="Yes"),OFFSET('Water Data'!$H$6,0,10*ROW('Water Data'!H24)),NA())</f>
        <v>#N/A</v>
      </c>
      <c r="R30" s="94" t="e">
        <f ca="true">+IF(AND(ISNUMBER(OFFSET('Water Data'!$H$9,0,10*ROW('Water Data'!H24))),'Data Summary'!CG30="Yes"),OFFSET('Water Data'!$H$9,0,10*ROW('Water Data'!H24)),NA())</f>
        <v>#N/A</v>
      </c>
      <c r="S30" s="94" t="e">
        <f ca="true">+IF(AND(ISNUMBER(OFFSET('Water Data'!$I$4,0,10*ROW('Water Data'!I24))),'Data Summary'!CH30="Yes"),100-OFFSET('Water Data'!$I$4,0,10*ROW('Water Data'!I24)),NA())</f>
        <v>#N/A</v>
      </c>
      <c r="T30" s="94" t="e">
        <f ca="true">+IF(AND(ISNUMBER(OFFSET('Water Data'!$I$6,0,10*ROW('Water Data'!I24))),'Data Summary'!CI30="Yes"),OFFSET('Water Data'!$I$6,0,10*ROW('Water Data'!I24)),NA())</f>
        <v>#N/A</v>
      </c>
      <c r="U30" s="94" t="e">
        <f ca="true">+IF(AND(ISNUMBER(OFFSET('Water Data'!$I$9,0,10*ROW('Water Data'!I24))),'Data Summary'!CJ30="Yes"),OFFSET('Water Data'!$I$9,0,10*ROW('Water Data'!I24)),NA())</f>
        <v>#N/A</v>
      </c>
      <c r="V30" s="95" t="e">
        <f ca="true">+IF(AND(ISNUMBER(OFFSET('Sanitation Data'!$D$4,0,10*ROW('Sanitation Data'!D24))),'Data Summary'!CK30="Yes"),100-OFFSET('Sanitation Data'!$D$4,0,10*ROW('Sanitation Data'!D24)),NA())</f>
        <v>#N/A</v>
      </c>
      <c r="W30" s="95" t="e">
        <f ca="true">+IF(AND(ISNUMBER(OFFSET('Sanitation Data'!$D$6,0,10*ROW('Sanitation Data'!D24))),'Data Summary'!CL30="Yes"),OFFSET('Sanitation Data'!$D$6,0,10*ROW('Sanitation Data'!D24)),NA())</f>
        <v>#N/A</v>
      </c>
      <c r="X30" s="95" t="e">
        <f ca="true">+IF(AND(ISNUMBER(OFFSET('Sanitation Data'!$D$10,0,10*ROW('Sanitation Data'!D24))),'Data Summary'!CM30="Yes"),OFFSET('Sanitation Data'!$D$10,0,10*ROW('Sanitation Data'!D24)),NA())</f>
        <v>#N/A</v>
      </c>
      <c r="Y30" s="95" t="e">
        <f ca="true">+IF(AND(ISNUMBER(OFFSET('Sanitation Data'!$D$11,0,10*ROW('Sanitation Data'!D24))),'Data Summary'!CN30="Yes"),OFFSET('Sanitation Data'!$D$11,0,10*ROW('Sanitation Data'!D24)),NA())</f>
        <v>#N/A</v>
      </c>
      <c r="Z30" s="95" t="e">
        <f ca="true">+IF(AND(ISNUMBER(OFFSET('Sanitation Data'!$D$12,0,10*ROW('Sanitation Data'!D24))),'Data Summary'!CO30="Yes"),OFFSET('Sanitation Data'!$D$12,0,10*ROW('Sanitation Data'!D24)),NA())</f>
        <v>#N/A</v>
      </c>
      <c r="AA30" s="95" t="e">
        <f ca="true">+IF(AND(ISNUMBER(OFFSET('Sanitation Data'!$E$4,0,10*ROW('Sanitation Data'!E24))),'Data Summary'!CP30="Yes"),100-OFFSET('Sanitation Data'!$E$4,0,10*ROW('Sanitation Data'!E24)),NA())</f>
        <v>#N/A</v>
      </c>
      <c r="AB30" s="95" t="e">
        <f ca="true">+IF(AND(ISNUMBER(OFFSET('Sanitation Data'!$E$6,0,10*ROW('Sanitation Data'!E24))),'Data Summary'!CQ30="Yes"),OFFSET('Sanitation Data'!$E$6,0,10*ROW('Sanitation Data'!E24)),NA())</f>
        <v>#N/A</v>
      </c>
      <c r="AC30" s="95" t="e">
        <f ca="true">+IF(AND(ISNUMBER(OFFSET('Sanitation Data'!$E$10,0,10*ROW('Sanitation Data'!E24))),'Data Summary'!CR30="Yes"),OFFSET('Sanitation Data'!$E$10,0,10*ROW('Sanitation Data'!E24)),NA())</f>
        <v>#N/A</v>
      </c>
      <c r="AD30" s="95" t="e">
        <f ca="true">+IF(AND(ISNUMBER(OFFSET('Sanitation Data'!$E$11,0,10*ROW('Sanitation Data'!E24))),'Data Summary'!CS30="Yes"),OFFSET('Sanitation Data'!$E$11,0,10*ROW('Sanitation Data'!E24)),NA())</f>
        <v>#N/A</v>
      </c>
      <c r="AE30" s="95" t="e">
        <f ca="true">+IF(AND(ISNUMBER(OFFSET('Sanitation Data'!$E$12,0,10*ROW('Sanitation Data'!E24))),'Data Summary'!CT30="Yes"),OFFSET('Sanitation Data'!$E$12,0,10*ROW('Sanitation Data'!E24)),NA())</f>
        <v>#N/A</v>
      </c>
      <c r="AF30" s="95" t="e">
        <f ca="true">+IF(AND(ISNUMBER(OFFSET('Sanitation Data'!$F$4,0,10*ROW('Sanitation Data'!F24))),'Data Summary'!CU30="Yes"),100-OFFSET('Sanitation Data'!$F$4,0,10*ROW('Sanitation Data'!F24)),NA())</f>
        <v>#N/A</v>
      </c>
      <c r="AG30" s="95" t="e">
        <f ca="true">+IF(AND(ISNUMBER(OFFSET('Sanitation Data'!$F$6,0,10*ROW('Sanitation Data'!F24))),'Data Summary'!CV30="Yes"),OFFSET('Sanitation Data'!$F$6,0,10*ROW('Sanitation Data'!F24)),NA())</f>
        <v>#N/A</v>
      </c>
      <c r="AH30" s="95" t="e">
        <f ca="true">+IF(AND(ISNUMBER(OFFSET('Sanitation Data'!$F$10,0,10*ROW('Sanitation Data'!F24))),'Data Summary'!CW30="Yes"),OFFSET('Sanitation Data'!$F$10,0,10*ROW('Sanitation Data'!F24)),NA())</f>
        <v>#N/A</v>
      </c>
      <c r="AI30" s="95" t="e">
        <f ca="true">+IF(AND(ISNUMBER(OFFSET('Sanitation Data'!$F$11,0,10*ROW('Sanitation Data'!F24))),'Data Summary'!CX30="Yes"),OFFSET('Sanitation Data'!$F$11,0,10*ROW('Sanitation Data'!F24)),NA())</f>
        <v>#N/A</v>
      </c>
      <c r="AJ30" s="95" t="e">
        <f ca="true">+IF(AND(ISNUMBER(OFFSET('Sanitation Data'!$F$12,0,10*ROW('Sanitation Data'!F24))),'Data Summary'!CY30="Yes"),OFFSET('Sanitation Data'!$F$12,0,10*ROW('Sanitation Data'!F24)),NA())</f>
        <v>#N/A</v>
      </c>
      <c r="AK30" s="95" t="e">
        <f ca="true">+IF(AND(ISNUMBER(OFFSET('Sanitation Data'!$G$4,0,10*ROW('Sanitation Data'!G24))),'Data Summary'!CZ30="Yes"),100-OFFSET('Sanitation Data'!$G$4,0,10*ROW('Sanitation Data'!G24)),NA())</f>
        <v>#N/A</v>
      </c>
      <c r="AL30" s="95" t="e">
        <f ca="true">+IF(AND(ISNUMBER(OFFSET('Sanitation Data'!$G$6,0,10*ROW('Sanitation Data'!G24))),'Data Summary'!DA30="Yes"),OFFSET('Sanitation Data'!$G$6,0,10*ROW('Sanitation Data'!G24)),NA())</f>
        <v>#N/A</v>
      </c>
      <c r="AM30" s="95" t="e">
        <f ca="true">+IF(AND(ISNUMBER(OFFSET('Sanitation Data'!$G$10,0,10*ROW('Sanitation Data'!G24))),'Data Summary'!DB30="Yes"),OFFSET('Sanitation Data'!$G$10,0,10*ROW('Sanitation Data'!G24)),NA())</f>
        <v>#N/A</v>
      </c>
      <c r="AN30" s="95" t="e">
        <f ca="true">+IF(AND(ISNUMBER(OFFSET('Sanitation Data'!$G$11,0,10*ROW('Sanitation Data'!G24))),'Data Summary'!DC30="Yes"),OFFSET('Sanitation Data'!$G$11,0,10*ROW('Sanitation Data'!G24)),NA())</f>
        <v>#N/A</v>
      </c>
      <c r="AO30" s="95" t="e">
        <f ca="true">+IF(AND(ISNUMBER(OFFSET('Sanitation Data'!$G$12,0,10*ROW('Sanitation Data'!G24))),'Data Summary'!DD30="Yes"),OFFSET('Sanitation Data'!$G$12,0,10*ROW('Sanitation Data'!G24)),NA())</f>
        <v>#N/A</v>
      </c>
      <c r="AP30" s="95" t="e">
        <f ca="true">+IF(AND(ISNUMBER(OFFSET('Sanitation Data'!$H$4,0,10*ROW('Sanitation Data'!H24))),'Data Summary'!DE30="Yes"),100-OFFSET('Sanitation Data'!$H$4,0,10*ROW('Sanitation Data'!H24)),NA())</f>
        <v>#N/A</v>
      </c>
      <c r="AQ30" s="95" t="e">
        <f ca="true">+IF(AND(ISNUMBER(OFFSET('Sanitation Data'!$H$6,0,10*ROW('Sanitation Data'!H24))),'Data Summary'!DF30="Yes"),OFFSET('Sanitation Data'!$H$6,0,10*ROW('Sanitation Data'!H24)),NA())</f>
        <v>#N/A</v>
      </c>
      <c r="AR30" s="95" t="e">
        <f ca="true">+IF(AND(ISNUMBER(OFFSET('Sanitation Data'!$H$10,0,10*ROW('Sanitation Data'!H24))),'Data Summary'!DG30="Yes"),OFFSET('Sanitation Data'!$H$10,0,10*ROW('Sanitation Data'!H24)),NA())</f>
        <v>#N/A</v>
      </c>
      <c r="AS30" s="95" t="e">
        <f ca="true">+IF(AND(ISNUMBER(OFFSET('Sanitation Data'!$H$11,0,10*ROW('Sanitation Data'!H24))),'Data Summary'!DH30="Yes"),OFFSET('Sanitation Data'!$H$11,0,10*ROW('Sanitation Data'!H24)),NA())</f>
        <v>#N/A</v>
      </c>
      <c r="AT30" s="95" t="e">
        <f ca="true">+IF(AND(ISNUMBER(OFFSET('Sanitation Data'!$H$12,0,10*ROW('Sanitation Data'!H24))),'Data Summary'!DI30="Yes"),OFFSET('Sanitation Data'!$H$12,0,10*ROW('Sanitation Data'!H24)),NA())</f>
        <v>#N/A</v>
      </c>
      <c r="AU30" s="95" t="e">
        <f ca="true">+IF(AND(ISNUMBER(OFFSET('Sanitation Data'!$I$4,0,10*ROW('Sanitation Data'!I24))),'Data Summary'!DJ30="Yes"),100-OFFSET('Sanitation Data'!$I$4,0,10*ROW('Sanitation Data'!I24)),NA())</f>
        <v>#N/A</v>
      </c>
      <c r="AV30" s="95" t="e">
        <f ca="true">+IF(AND(ISNUMBER(OFFSET('Sanitation Data'!$I$6,0,10*ROW('Sanitation Data'!I24))),'Data Summary'!DK30="Yes"),OFFSET('Sanitation Data'!$I$6,0,10*ROW('Sanitation Data'!I24)),NA())</f>
        <v>#N/A</v>
      </c>
      <c r="AW30" s="95" t="e">
        <f ca="true">+IF(AND(ISNUMBER(OFFSET('Sanitation Data'!$I$10,0,10*ROW('Sanitation Data'!I24))),'Data Summary'!DL30="Yes"),OFFSET('Sanitation Data'!$I$10,0,10*ROW('Sanitation Data'!I24)),NA())</f>
        <v>#N/A</v>
      </c>
      <c r="AX30" s="95" t="e">
        <f ca="true">+IF(AND(ISNUMBER(OFFSET('Sanitation Data'!$I$11,0,10*ROW('Sanitation Data'!I24))),'Data Summary'!DM30="Yes"),OFFSET('Sanitation Data'!$I$11,0,10*ROW('Sanitation Data'!I24)),NA())</f>
        <v>#N/A</v>
      </c>
      <c r="AY30" s="95" t="e">
        <f ca="true">+IF(AND(ISNUMBER(OFFSET('Sanitation Data'!$I$12,0,10*ROW('Sanitation Data'!I24))),'Data Summary'!DN30="Yes"),OFFSET('Sanitation Data'!$I$12,0,10*ROW('Sanitation Data'!I24)),NA())</f>
        <v>#N/A</v>
      </c>
      <c r="AZ30" s="96" t="e">
        <f ca="true">+IF(AND(ISNUMBER(OFFSET('Hygiene Data'!$D$5,0,10*ROW('Hygiene Data'!D24))),'Data Summary'!DO30="Yes"),OFFSET('Hygiene Data'!$D$5,0,10*ROW('Hygiene Data'!D24)),NA())</f>
        <v>#N/A</v>
      </c>
      <c r="BA30" s="96" t="e">
        <f ca="true">+IF(AND(ISNUMBER(OFFSET('Hygiene Data'!$D$7,0,10*ROW('Hygiene Data'!D24))),'Data Summary'!DP30="Yes"),OFFSET('Hygiene Data'!$D$7,0,10*ROW('Hygiene Data'!D24)),NA())</f>
        <v>#N/A</v>
      </c>
      <c r="BB30" s="96" t="e">
        <f ca="true">+IF(AND(ISNUMBER(OFFSET('Hygiene Data'!$D$9,0,10*ROW('Hygiene Data'!D24))),'Data Summary'!DQ30="Yes"),OFFSET('Hygiene Data'!$D$9,0,10*ROW('Hygiene Data'!D24)),NA())</f>
        <v>#N/A</v>
      </c>
      <c r="BC30" s="96" t="e">
        <f ca="true">+IF(AND(ISNUMBER(OFFSET('Hygiene Data'!$E$5,0,10*ROW('Hygiene Data'!E24))),'Data Summary'!DR30="Yes"),OFFSET('Hygiene Data'!$E$5,0,10*ROW('Hygiene Data'!E24)),NA())</f>
        <v>#N/A</v>
      </c>
      <c r="BD30" s="96" t="e">
        <f ca="true">+IF(AND(ISNUMBER(OFFSET('Hygiene Data'!$E$7,0,10*ROW('Hygiene Data'!E24))),'Data Summary'!DS30="Yes"),OFFSET('Hygiene Data'!$E$7,0,10*ROW('Hygiene Data'!E24)),NA())</f>
        <v>#N/A</v>
      </c>
      <c r="BE30" s="96" t="e">
        <f ca="true">+IF(AND(ISNUMBER(OFFSET('Hygiene Data'!$E$9,0,10*ROW('Hygiene Data'!E24))),'Data Summary'!DT30="Yes"),OFFSET('Hygiene Data'!$E$9,0,10*ROW('Hygiene Data'!E24)),NA())</f>
        <v>#N/A</v>
      </c>
      <c r="BF30" s="96" t="e">
        <f ca="true">+IF(AND(ISNUMBER(OFFSET('Hygiene Data'!$F$5,0,10*ROW('Hygiene Data'!F24))),'Data Summary'!DU30="Yes"),OFFSET('Hygiene Data'!$F$5,0,10*ROW('Hygiene Data'!F24)),NA())</f>
        <v>#N/A</v>
      </c>
      <c r="BG30" s="96" t="e">
        <f ca="true">+IF(AND(ISNUMBER(OFFSET('Hygiene Data'!$F$7,0,10*ROW('Hygiene Data'!F24))),'Data Summary'!DV30="Yes"),OFFSET('Hygiene Data'!$F$7,0,10*ROW('Hygiene Data'!F24)),NA())</f>
        <v>#N/A</v>
      </c>
      <c r="BH30" s="96" t="e">
        <f ca="true">+IF(AND(ISNUMBER(OFFSET('Hygiene Data'!$F$9,0,10*ROW('Hygiene Data'!F24))),'Data Summary'!DW30="Yes"),OFFSET('Hygiene Data'!$F$9,0,10*ROW('Hygiene Data'!F24)),NA())</f>
        <v>#N/A</v>
      </c>
      <c r="BI30" s="96" t="e">
        <f ca="true">+IF(AND(ISNUMBER(OFFSET('Hygiene Data'!$G$5,0,10*ROW('Hygiene Data'!G24))),'Data Summary'!DX30="Yes"),OFFSET('Hygiene Data'!$G$5,0,10*ROW('Hygiene Data'!G24)),NA())</f>
        <v>#N/A</v>
      </c>
      <c r="BJ30" s="96" t="e">
        <f ca="true">+IF(AND(ISNUMBER(OFFSET('Hygiene Data'!$G$7,0,10*ROW('Hygiene Data'!G24))),'Data Summary'!DY30="Yes"),OFFSET('Hygiene Data'!$G$7,0,10*ROW('Hygiene Data'!G24)),NA())</f>
        <v>#N/A</v>
      </c>
      <c r="BK30" s="96" t="e">
        <f ca="true">+IF(AND(ISNUMBER(OFFSET('Hygiene Data'!$G$9,0,10*ROW('Hygiene Data'!G24))),'Data Summary'!DZ30="Yes"),OFFSET('Hygiene Data'!$G$9,0,10*ROW('Hygiene Data'!G24)),NA())</f>
        <v>#N/A</v>
      </c>
      <c r="BL30" s="96" t="e">
        <f ca="true">+IF(AND(ISNUMBER(OFFSET('Hygiene Data'!$H$5,0,10*ROW('Hygiene Data'!H24))),'Data Summary'!EA30="Yes"),OFFSET('Hygiene Data'!$H$5,0,10*ROW('Hygiene Data'!H24)),NA())</f>
        <v>#N/A</v>
      </c>
      <c r="BM30" s="96" t="e">
        <f ca="true">+IF(AND(ISNUMBER(OFFSET('Hygiene Data'!$H$7,0,10*ROW('Hygiene Data'!H24))),'Data Summary'!EB30="Yes"),OFFSET('Hygiene Data'!$H$7,0,10*ROW('Hygiene Data'!H24)),NA())</f>
        <v>#N/A</v>
      </c>
      <c r="BN30" s="96" t="e">
        <f ca="true">+IF(AND(ISNUMBER(OFFSET('Hygiene Data'!$H$9,0,10*ROW('Hygiene Data'!H24))),'Data Summary'!EC30="Yes"),OFFSET('Hygiene Data'!$H$9,0,10*ROW('Hygiene Data'!H24)),NA())</f>
        <v>#N/A</v>
      </c>
      <c r="BO30" s="96" t="e">
        <f ca="true">+IF(AND(ISNUMBER(OFFSET('Hygiene Data'!$I$5,0,10*ROW('Hygiene Data'!I24))),'Data Summary'!ED30="Yes"),OFFSET('Hygiene Data'!$I$5,0,10*ROW('Hygiene Data'!I24)),NA())</f>
        <v>#N/A</v>
      </c>
      <c r="BP30" s="96" t="e">
        <f ca="true">+IF(AND(ISNUMBER(OFFSET('Hygiene Data'!$I$7,0,10*ROW('Hygiene Data'!I24))),'Data Summary'!EE30="Yes"),OFFSET('Hygiene Data'!$I$7,0,10*ROW('Hygiene Data'!I24)),NA())</f>
        <v>#N/A</v>
      </c>
      <c r="BQ30" s="96" t="e">
        <f ca="true">+IF(AND(ISNUMBER(OFFSET('Hygiene Data'!$I$9,0,10*ROW('Hygiene Data'!I24))),'Data Summary'!EF30="Yes"),OFFSET('Hygiene Data'!$I$9,0,10*ROW('Hygiene Data'!I24)),NA())</f>
        <v>#N/A</v>
      </c>
    </row>
    <row xmlns:x14ac="http://schemas.microsoft.com/office/spreadsheetml/2009/9/ac" r="31" x14ac:dyDescent="0.2">
      <c r="A31" s="323" t="e">
        <f ca="true">+RIGHT('Data Summary'!A31,LEN('Data Summary'!A31)-9)</f>
        <v>#VALUE!</v>
      </c>
      <c r="B31" s="37" t="str">
        <f ca="true">+IF(ISTEXT('Data Summary'!B31),'Data Summary'!B31,"")</f>
        <v/>
      </c>
      <c r="C31" s="322" t="e">
        <f ca="true">+VALUE('Data Summary'!C31)</f>
        <v>#VALUE!</v>
      </c>
      <c r="D31" s="94" t="e">
        <f ca="true">+IF(AND(ISNUMBER(OFFSET('Water Data'!$D$4,0,10*ROW('Water Data'!D25))),'Data Summary'!BS31="Yes"),100-OFFSET('Water Data'!$D$4,0,10*ROW('Water Data'!D25)),NA())</f>
        <v>#N/A</v>
      </c>
      <c r="E31" s="94" t="e">
        <f ca="true">+IF(AND(ISNUMBER(OFFSET('Water Data'!$D$6,0,10*ROW('Water Data'!D25))),'Data Summary'!BT31="Yes"),OFFSET('Water Data'!$D$6,0,10*ROW('Water Data'!D25)),NA())</f>
        <v>#N/A</v>
      </c>
      <c r="F31" s="94" t="e">
        <f ca="true">+IF(AND(ISNUMBER(OFFSET('Water Data'!$D$9,0,10*ROW('Water Data'!D25))),'Data Summary'!BU31="Yes"),OFFSET('Water Data'!$D$9,0,10*ROW('Water Data'!D25)),NA())</f>
        <v>#N/A</v>
      </c>
      <c r="G31" s="94" t="e">
        <f ca="true">+IF(AND(ISNUMBER(OFFSET('Water Data'!$E$4,0,10*ROW('Water Data'!E25))),'Data Summary'!BV31="Yes"),100-OFFSET('Water Data'!$E$4,0,10*ROW('Water Data'!E25)),NA())</f>
        <v>#N/A</v>
      </c>
      <c r="H31" s="94" t="e">
        <f ca="true">+IF(AND(ISNUMBER(OFFSET('Water Data'!$E$6,0,10*ROW('Water Data'!E25))),'Data Summary'!BW31="Yes"),OFFSET('Water Data'!$E$6,0,10*ROW('Water Data'!E25)),NA())</f>
        <v>#N/A</v>
      </c>
      <c r="I31" s="94" t="e">
        <f ca="true">+IF(AND(ISNUMBER(OFFSET('Water Data'!$E$9,0,10*ROW('Water Data'!E25))),'Data Summary'!BX31="Yes"),OFFSET('Water Data'!$E$9,0,10*ROW('Water Data'!E25)),NA())</f>
        <v>#N/A</v>
      </c>
      <c r="J31" s="94" t="e">
        <f ca="true">+IF(AND(ISNUMBER(OFFSET('Water Data'!$F$4,0,10*ROW('Water Data'!F25))),'Data Summary'!BY31="Yes"),100-OFFSET('Water Data'!$F$4,0,10*ROW('Water Data'!F25)),NA())</f>
        <v>#N/A</v>
      </c>
      <c r="K31" s="94" t="e">
        <f ca="true">+IF(AND(ISNUMBER(OFFSET('Water Data'!$F$6,0,10*ROW('Water Data'!F25))),'Data Summary'!BZ31="Yes"),OFFSET('Water Data'!$F$6,0,10*ROW('Water Data'!F25)),NA())</f>
        <v>#N/A</v>
      </c>
      <c r="L31" s="94" t="e">
        <f ca="true">+IF(AND(ISNUMBER(OFFSET('Water Data'!$F$9,0,10*ROW('Water Data'!F25))),'Data Summary'!CA31="Yes"),OFFSET('Water Data'!$F$9,0,10*ROW('Water Data'!F25)),NA())</f>
        <v>#N/A</v>
      </c>
      <c r="M31" s="94" t="e">
        <f ca="true">+IF(AND(ISNUMBER(OFFSET('Water Data'!$G$4,0,10*ROW('Water Data'!G25))),'Data Summary'!CB31="Yes"),100-OFFSET('Water Data'!$G$4,0,10*ROW('Water Data'!G25)),NA())</f>
        <v>#N/A</v>
      </c>
      <c r="N31" s="94" t="e">
        <f ca="true">+IF(AND(ISNUMBER(OFFSET('Water Data'!$G$6,0,10*ROW('Water Data'!G25))),'Data Summary'!CC31="Yes"),OFFSET('Water Data'!$G$6,0,10*ROW('Water Data'!G25)),NA())</f>
        <v>#N/A</v>
      </c>
      <c r="O31" s="94" t="e">
        <f ca="true">+IF(AND(ISNUMBER(OFFSET('Water Data'!$G$9,0,10*ROW('Water Data'!G25))),'Data Summary'!CD31="Yes"),OFFSET('Water Data'!$G$9,0,10*ROW('Water Data'!G25)),NA())</f>
        <v>#N/A</v>
      </c>
      <c r="P31" s="94" t="e">
        <f ca="true">+IF(AND(ISNUMBER(OFFSET('Water Data'!$H$4,0,10*ROW('Water Data'!H25))),'Data Summary'!CE31="Yes"),100-OFFSET('Water Data'!$H$4,0,10*ROW('Water Data'!H25)),NA())</f>
        <v>#N/A</v>
      </c>
      <c r="Q31" s="94" t="e">
        <f ca="true">+IF(AND(ISNUMBER(OFFSET('Water Data'!$H$6,0,10*ROW('Water Data'!H25))),'Data Summary'!CF31="Yes"),OFFSET('Water Data'!$H$6,0,10*ROW('Water Data'!H25)),NA())</f>
        <v>#N/A</v>
      </c>
      <c r="R31" s="94" t="e">
        <f ca="true">+IF(AND(ISNUMBER(OFFSET('Water Data'!$H$9,0,10*ROW('Water Data'!H25))),'Data Summary'!CG31="Yes"),OFFSET('Water Data'!$H$9,0,10*ROW('Water Data'!H25)),NA())</f>
        <v>#N/A</v>
      </c>
      <c r="S31" s="94" t="e">
        <f ca="true">+IF(AND(ISNUMBER(OFFSET('Water Data'!$I$4,0,10*ROW('Water Data'!I25))),'Data Summary'!CH31="Yes"),100-OFFSET('Water Data'!$I$4,0,10*ROW('Water Data'!I25)),NA())</f>
        <v>#N/A</v>
      </c>
      <c r="T31" s="94" t="e">
        <f ca="true">+IF(AND(ISNUMBER(OFFSET('Water Data'!$I$6,0,10*ROW('Water Data'!I25))),'Data Summary'!CI31="Yes"),OFFSET('Water Data'!$I$6,0,10*ROW('Water Data'!I25)),NA())</f>
        <v>#N/A</v>
      </c>
      <c r="U31" s="94" t="e">
        <f ca="true">+IF(AND(ISNUMBER(OFFSET('Water Data'!$I$9,0,10*ROW('Water Data'!I25))),'Data Summary'!CJ31="Yes"),OFFSET('Water Data'!$I$9,0,10*ROW('Water Data'!I25)),NA())</f>
        <v>#N/A</v>
      </c>
      <c r="V31" s="95" t="e">
        <f ca="true">+IF(AND(ISNUMBER(OFFSET('Sanitation Data'!$D$4,0,10*ROW('Sanitation Data'!D25))),'Data Summary'!CK31="Yes"),100-OFFSET('Sanitation Data'!$D$4,0,10*ROW('Sanitation Data'!D25)),NA())</f>
        <v>#N/A</v>
      </c>
      <c r="W31" s="95" t="e">
        <f ca="true">+IF(AND(ISNUMBER(OFFSET('Sanitation Data'!$D$6,0,10*ROW('Sanitation Data'!D25))),'Data Summary'!CL31="Yes"),OFFSET('Sanitation Data'!$D$6,0,10*ROW('Sanitation Data'!D25)),NA())</f>
        <v>#N/A</v>
      </c>
      <c r="X31" s="95" t="e">
        <f ca="true">+IF(AND(ISNUMBER(OFFSET('Sanitation Data'!$D$10,0,10*ROW('Sanitation Data'!D25))),'Data Summary'!CM31="Yes"),OFFSET('Sanitation Data'!$D$10,0,10*ROW('Sanitation Data'!D25)),NA())</f>
        <v>#N/A</v>
      </c>
      <c r="Y31" s="95" t="e">
        <f ca="true">+IF(AND(ISNUMBER(OFFSET('Sanitation Data'!$D$11,0,10*ROW('Sanitation Data'!D25))),'Data Summary'!CN31="Yes"),OFFSET('Sanitation Data'!$D$11,0,10*ROW('Sanitation Data'!D25)),NA())</f>
        <v>#N/A</v>
      </c>
      <c r="Z31" s="95" t="e">
        <f ca="true">+IF(AND(ISNUMBER(OFFSET('Sanitation Data'!$D$12,0,10*ROW('Sanitation Data'!D25))),'Data Summary'!CO31="Yes"),OFFSET('Sanitation Data'!$D$12,0,10*ROW('Sanitation Data'!D25)),NA())</f>
        <v>#N/A</v>
      </c>
      <c r="AA31" s="95" t="e">
        <f ca="true">+IF(AND(ISNUMBER(OFFSET('Sanitation Data'!$E$4,0,10*ROW('Sanitation Data'!E25))),'Data Summary'!CP31="Yes"),100-OFFSET('Sanitation Data'!$E$4,0,10*ROW('Sanitation Data'!E25)),NA())</f>
        <v>#N/A</v>
      </c>
      <c r="AB31" s="95" t="e">
        <f ca="true">+IF(AND(ISNUMBER(OFFSET('Sanitation Data'!$E$6,0,10*ROW('Sanitation Data'!E25))),'Data Summary'!CQ31="Yes"),OFFSET('Sanitation Data'!$E$6,0,10*ROW('Sanitation Data'!E25)),NA())</f>
        <v>#N/A</v>
      </c>
      <c r="AC31" s="95" t="e">
        <f ca="true">+IF(AND(ISNUMBER(OFFSET('Sanitation Data'!$E$10,0,10*ROW('Sanitation Data'!E25))),'Data Summary'!CR31="Yes"),OFFSET('Sanitation Data'!$E$10,0,10*ROW('Sanitation Data'!E25)),NA())</f>
        <v>#N/A</v>
      </c>
      <c r="AD31" s="95" t="e">
        <f ca="true">+IF(AND(ISNUMBER(OFFSET('Sanitation Data'!$E$11,0,10*ROW('Sanitation Data'!E25))),'Data Summary'!CS31="Yes"),OFFSET('Sanitation Data'!$E$11,0,10*ROW('Sanitation Data'!E25)),NA())</f>
        <v>#N/A</v>
      </c>
      <c r="AE31" s="95" t="e">
        <f ca="true">+IF(AND(ISNUMBER(OFFSET('Sanitation Data'!$E$12,0,10*ROW('Sanitation Data'!E25))),'Data Summary'!CT31="Yes"),OFFSET('Sanitation Data'!$E$12,0,10*ROW('Sanitation Data'!E25)),NA())</f>
        <v>#N/A</v>
      </c>
      <c r="AF31" s="95" t="e">
        <f ca="true">+IF(AND(ISNUMBER(OFFSET('Sanitation Data'!$F$4,0,10*ROW('Sanitation Data'!F25))),'Data Summary'!CU31="Yes"),100-OFFSET('Sanitation Data'!$F$4,0,10*ROW('Sanitation Data'!F25)),NA())</f>
        <v>#N/A</v>
      </c>
      <c r="AG31" s="95" t="e">
        <f ca="true">+IF(AND(ISNUMBER(OFFSET('Sanitation Data'!$F$6,0,10*ROW('Sanitation Data'!F25))),'Data Summary'!CV31="Yes"),OFFSET('Sanitation Data'!$F$6,0,10*ROW('Sanitation Data'!F25)),NA())</f>
        <v>#N/A</v>
      </c>
      <c r="AH31" s="95" t="e">
        <f ca="true">+IF(AND(ISNUMBER(OFFSET('Sanitation Data'!$F$10,0,10*ROW('Sanitation Data'!F25))),'Data Summary'!CW31="Yes"),OFFSET('Sanitation Data'!$F$10,0,10*ROW('Sanitation Data'!F25)),NA())</f>
        <v>#N/A</v>
      </c>
      <c r="AI31" s="95" t="e">
        <f ca="true">+IF(AND(ISNUMBER(OFFSET('Sanitation Data'!$F$11,0,10*ROW('Sanitation Data'!F25))),'Data Summary'!CX31="Yes"),OFFSET('Sanitation Data'!$F$11,0,10*ROW('Sanitation Data'!F25)),NA())</f>
        <v>#N/A</v>
      </c>
      <c r="AJ31" s="95" t="e">
        <f ca="true">+IF(AND(ISNUMBER(OFFSET('Sanitation Data'!$F$12,0,10*ROW('Sanitation Data'!F25))),'Data Summary'!CY31="Yes"),OFFSET('Sanitation Data'!$F$12,0,10*ROW('Sanitation Data'!F25)),NA())</f>
        <v>#N/A</v>
      </c>
      <c r="AK31" s="95" t="e">
        <f ca="true">+IF(AND(ISNUMBER(OFFSET('Sanitation Data'!$G$4,0,10*ROW('Sanitation Data'!G25))),'Data Summary'!CZ31="Yes"),100-OFFSET('Sanitation Data'!$G$4,0,10*ROW('Sanitation Data'!G25)),NA())</f>
        <v>#N/A</v>
      </c>
      <c r="AL31" s="95" t="e">
        <f ca="true">+IF(AND(ISNUMBER(OFFSET('Sanitation Data'!$G$6,0,10*ROW('Sanitation Data'!G25))),'Data Summary'!DA31="Yes"),OFFSET('Sanitation Data'!$G$6,0,10*ROW('Sanitation Data'!G25)),NA())</f>
        <v>#N/A</v>
      </c>
      <c r="AM31" s="95" t="e">
        <f ca="true">+IF(AND(ISNUMBER(OFFSET('Sanitation Data'!$G$10,0,10*ROW('Sanitation Data'!G25))),'Data Summary'!DB31="Yes"),OFFSET('Sanitation Data'!$G$10,0,10*ROW('Sanitation Data'!G25)),NA())</f>
        <v>#N/A</v>
      </c>
      <c r="AN31" s="95" t="e">
        <f ca="true">+IF(AND(ISNUMBER(OFFSET('Sanitation Data'!$G$11,0,10*ROW('Sanitation Data'!G25))),'Data Summary'!DC31="Yes"),OFFSET('Sanitation Data'!$G$11,0,10*ROW('Sanitation Data'!G25)),NA())</f>
        <v>#N/A</v>
      </c>
      <c r="AO31" s="95" t="e">
        <f ca="true">+IF(AND(ISNUMBER(OFFSET('Sanitation Data'!$G$12,0,10*ROW('Sanitation Data'!G25))),'Data Summary'!DD31="Yes"),OFFSET('Sanitation Data'!$G$12,0,10*ROW('Sanitation Data'!G25)),NA())</f>
        <v>#N/A</v>
      </c>
      <c r="AP31" s="95" t="e">
        <f ca="true">+IF(AND(ISNUMBER(OFFSET('Sanitation Data'!$H$4,0,10*ROW('Sanitation Data'!H25))),'Data Summary'!DE31="Yes"),100-OFFSET('Sanitation Data'!$H$4,0,10*ROW('Sanitation Data'!H25)),NA())</f>
        <v>#N/A</v>
      </c>
      <c r="AQ31" s="95" t="e">
        <f ca="true">+IF(AND(ISNUMBER(OFFSET('Sanitation Data'!$H$6,0,10*ROW('Sanitation Data'!H25))),'Data Summary'!DF31="Yes"),OFFSET('Sanitation Data'!$H$6,0,10*ROW('Sanitation Data'!H25)),NA())</f>
        <v>#N/A</v>
      </c>
      <c r="AR31" s="95" t="e">
        <f ca="true">+IF(AND(ISNUMBER(OFFSET('Sanitation Data'!$H$10,0,10*ROW('Sanitation Data'!H25))),'Data Summary'!DG31="Yes"),OFFSET('Sanitation Data'!$H$10,0,10*ROW('Sanitation Data'!H25)),NA())</f>
        <v>#N/A</v>
      </c>
      <c r="AS31" s="95" t="e">
        <f ca="true">+IF(AND(ISNUMBER(OFFSET('Sanitation Data'!$H$11,0,10*ROW('Sanitation Data'!H25))),'Data Summary'!DH31="Yes"),OFFSET('Sanitation Data'!$H$11,0,10*ROW('Sanitation Data'!H25)),NA())</f>
        <v>#N/A</v>
      </c>
      <c r="AT31" s="95" t="e">
        <f ca="true">+IF(AND(ISNUMBER(OFFSET('Sanitation Data'!$H$12,0,10*ROW('Sanitation Data'!H25))),'Data Summary'!DI31="Yes"),OFFSET('Sanitation Data'!$H$12,0,10*ROW('Sanitation Data'!H25)),NA())</f>
        <v>#N/A</v>
      </c>
      <c r="AU31" s="95" t="e">
        <f ca="true">+IF(AND(ISNUMBER(OFFSET('Sanitation Data'!$I$4,0,10*ROW('Sanitation Data'!I25))),'Data Summary'!DJ31="Yes"),100-OFFSET('Sanitation Data'!$I$4,0,10*ROW('Sanitation Data'!I25)),NA())</f>
        <v>#N/A</v>
      </c>
      <c r="AV31" s="95" t="e">
        <f ca="true">+IF(AND(ISNUMBER(OFFSET('Sanitation Data'!$I$6,0,10*ROW('Sanitation Data'!I25))),'Data Summary'!DK31="Yes"),OFFSET('Sanitation Data'!$I$6,0,10*ROW('Sanitation Data'!I25)),NA())</f>
        <v>#N/A</v>
      </c>
      <c r="AW31" s="95" t="e">
        <f ca="true">+IF(AND(ISNUMBER(OFFSET('Sanitation Data'!$I$10,0,10*ROW('Sanitation Data'!I25))),'Data Summary'!DL31="Yes"),OFFSET('Sanitation Data'!$I$10,0,10*ROW('Sanitation Data'!I25)),NA())</f>
        <v>#N/A</v>
      </c>
      <c r="AX31" s="95" t="e">
        <f ca="true">+IF(AND(ISNUMBER(OFFSET('Sanitation Data'!$I$11,0,10*ROW('Sanitation Data'!I25))),'Data Summary'!DM31="Yes"),OFFSET('Sanitation Data'!$I$11,0,10*ROW('Sanitation Data'!I25)),NA())</f>
        <v>#N/A</v>
      </c>
      <c r="AY31" s="95" t="e">
        <f ca="true">+IF(AND(ISNUMBER(OFFSET('Sanitation Data'!$I$12,0,10*ROW('Sanitation Data'!I25))),'Data Summary'!DN31="Yes"),OFFSET('Sanitation Data'!$I$12,0,10*ROW('Sanitation Data'!I25)),NA())</f>
        <v>#N/A</v>
      </c>
      <c r="AZ31" s="96" t="e">
        <f ca="true">+IF(AND(ISNUMBER(OFFSET('Hygiene Data'!$D$5,0,10*ROW('Hygiene Data'!D25))),'Data Summary'!DO31="Yes"),OFFSET('Hygiene Data'!$D$5,0,10*ROW('Hygiene Data'!D25)),NA())</f>
        <v>#N/A</v>
      </c>
      <c r="BA31" s="96" t="e">
        <f ca="true">+IF(AND(ISNUMBER(OFFSET('Hygiene Data'!$D$7,0,10*ROW('Hygiene Data'!D25))),'Data Summary'!DP31="Yes"),OFFSET('Hygiene Data'!$D$7,0,10*ROW('Hygiene Data'!D25)),NA())</f>
        <v>#N/A</v>
      </c>
      <c r="BB31" s="96" t="e">
        <f ca="true">+IF(AND(ISNUMBER(OFFSET('Hygiene Data'!$D$9,0,10*ROW('Hygiene Data'!D25))),'Data Summary'!DQ31="Yes"),OFFSET('Hygiene Data'!$D$9,0,10*ROW('Hygiene Data'!D25)),NA())</f>
        <v>#N/A</v>
      </c>
      <c r="BC31" s="96" t="e">
        <f ca="true">+IF(AND(ISNUMBER(OFFSET('Hygiene Data'!$E$5,0,10*ROW('Hygiene Data'!E25))),'Data Summary'!DR31="Yes"),OFFSET('Hygiene Data'!$E$5,0,10*ROW('Hygiene Data'!E25)),NA())</f>
        <v>#N/A</v>
      </c>
      <c r="BD31" s="96" t="e">
        <f ca="true">+IF(AND(ISNUMBER(OFFSET('Hygiene Data'!$E$7,0,10*ROW('Hygiene Data'!E25))),'Data Summary'!DS31="Yes"),OFFSET('Hygiene Data'!$E$7,0,10*ROW('Hygiene Data'!E25)),NA())</f>
        <v>#N/A</v>
      </c>
      <c r="BE31" s="96" t="e">
        <f ca="true">+IF(AND(ISNUMBER(OFFSET('Hygiene Data'!$E$9,0,10*ROW('Hygiene Data'!E25))),'Data Summary'!DT31="Yes"),OFFSET('Hygiene Data'!$E$9,0,10*ROW('Hygiene Data'!E25)),NA())</f>
        <v>#N/A</v>
      </c>
      <c r="BF31" s="96" t="e">
        <f ca="true">+IF(AND(ISNUMBER(OFFSET('Hygiene Data'!$F$5,0,10*ROW('Hygiene Data'!F25))),'Data Summary'!DU31="Yes"),OFFSET('Hygiene Data'!$F$5,0,10*ROW('Hygiene Data'!F25)),NA())</f>
        <v>#N/A</v>
      </c>
      <c r="BG31" s="96" t="e">
        <f ca="true">+IF(AND(ISNUMBER(OFFSET('Hygiene Data'!$F$7,0,10*ROW('Hygiene Data'!F25))),'Data Summary'!DV31="Yes"),OFFSET('Hygiene Data'!$F$7,0,10*ROW('Hygiene Data'!F25)),NA())</f>
        <v>#N/A</v>
      </c>
      <c r="BH31" s="96" t="e">
        <f ca="true">+IF(AND(ISNUMBER(OFFSET('Hygiene Data'!$F$9,0,10*ROW('Hygiene Data'!F25))),'Data Summary'!DW31="Yes"),OFFSET('Hygiene Data'!$F$9,0,10*ROW('Hygiene Data'!F25)),NA())</f>
        <v>#N/A</v>
      </c>
      <c r="BI31" s="96" t="e">
        <f ca="true">+IF(AND(ISNUMBER(OFFSET('Hygiene Data'!$G$5,0,10*ROW('Hygiene Data'!G25))),'Data Summary'!DX31="Yes"),OFFSET('Hygiene Data'!$G$5,0,10*ROW('Hygiene Data'!G25)),NA())</f>
        <v>#N/A</v>
      </c>
      <c r="BJ31" s="96" t="e">
        <f ca="true">+IF(AND(ISNUMBER(OFFSET('Hygiene Data'!$G$7,0,10*ROW('Hygiene Data'!G25))),'Data Summary'!DY31="Yes"),OFFSET('Hygiene Data'!$G$7,0,10*ROW('Hygiene Data'!G25)),NA())</f>
        <v>#N/A</v>
      </c>
      <c r="BK31" s="96" t="e">
        <f ca="true">+IF(AND(ISNUMBER(OFFSET('Hygiene Data'!$G$9,0,10*ROW('Hygiene Data'!G25))),'Data Summary'!DZ31="Yes"),OFFSET('Hygiene Data'!$G$9,0,10*ROW('Hygiene Data'!G25)),NA())</f>
        <v>#N/A</v>
      </c>
      <c r="BL31" s="96" t="e">
        <f ca="true">+IF(AND(ISNUMBER(OFFSET('Hygiene Data'!$H$5,0,10*ROW('Hygiene Data'!H25))),'Data Summary'!EA31="Yes"),OFFSET('Hygiene Data'!$H$5,0,10*ROW('Hygiene Data'!H25)),NA())</f>
        <v>#N/A</v>
      </c>
      <c r="BM31" s="96" t="e">
        <f ca="true">+IF(AND(ISNUMBER(OFFSET('Hygiene Data'!$H$7,0,10*ROW('Hygiene Data'!H25))),'Data Summary'!EB31="Yes"),OFFSET('Hygiene Data'!$H$7,0,10*ROW('Hygiene Data'!H25)),NA())</f>
        <v>#N/A</v>
      </c>
      <c r="BN31" s="96" t="e">
        <f ca="true">+IF(AND(ISNUMBER(OFFSET('Hygiene Data'!$H$9,0,10*ROW('Hygiene Data'!H25))),'Data Summary'!EC31="Yes"),OFFSET('Hygiene Data'!$H$9,0,10*ROW('Hygiene Data'!H25)),NA())</f>
        <v>#N/A</v>
      </c>
      <c r="BO31" s="96" t="e">
        <f ca="true">+IF(AND(ISNUMBER(OFFSET('Hygiene Data'!$I$5,0,10*ROW('Hygiene Data'!I25))),'Data Summary'!ED31="Yes"),OFFSET('Hygiene Data'!$I$5,0,10*ROW('Hygiene Data'!I25)),NA())</f>
        <v>#N/A</v>
      </c>
      <c r="BP31" s="96" t="e">
        <f ca="true">+IF(AND(ISNUMBER(OFFSET('Hygiene Data'!$I$7,0,10*ROW('Hygiene Data'!I25))),'Data Summary'!EE31="Yes"),OFFSET('Hygiene Data'!$I$7,0,10*ROW('Hygiene Data'!I25)),NA())</f>
        <v>#N/A</v>
      </c>
      <c r="BQ31" s="96" t="e">
        <f ca="true">+IF(AND(ISNUMBER(OFFSET('Hygiene Data'!$I$9,0,10*ROW('Hygiene Data'!I25))),'Data Summary'!EF31="Yes"),OFFSET('Hygiene Data'!$I$9,0,10*ROW('Hygiene Data'!I25)),NA())</f>
        <v>#N/A</v>
      </c>
    </row>
    <row xmlns:x14ac="http://schemas.microsoft.com/office/spreadsheetml/2009/9/ac" r="32" x14ac:dyDescent="0.2">
      <c r="A32" s="323" t="e">
        <f ca="true">+RIGHT('Data Summary'!A32,LEN('Data Summary'!A32)-9)</f>
        <v>#VALUE!</v>
      </c>
      <c r="B32" s="37" t="str">
        <f ca="true">+IF(ISTEXT('Data Summary'!B32),'Data Summary'!B32,"")</f>
        <v/>
      </c>
      <c r="C32" s="322" t="e">
        <f ca="true">+VALUE('Data Summary'!C32)</f>
        <v>#VALUE!</v>
      </c>
      <c r="D32" s="94" t="e">
        <f ca="true">+IF(AND(ISNUMBER(OFFSET('Water Data'!$D$4,0,10*ROW('Water Data'!D26))),'Data Summary'!BS32="Yes"),100-OFFSET('Water Data'!$D$4,0,10*ROW('Water Data'!D26)),NA())</f>
        <v>#N/A</v>
      </c>
      <c r="E32" s="94" t="e">
        <f ca="true">+IF(AND(ISNUMBER(OFFSET('Water Data'!$D$6,0,10*ROW('Water Data'!D26))),'Data Summary'!BT32="Yes"),OFFSET('Water Data'!$D$6,0,10*ROW('Water Data'!D26)),NA())</f>
        <v>#N/A</v>
      </c>
      <c r="F32" s="94" t="e">
        <f ca="true">+IF(AND(ISNUMBER(OFFSET('Water Data'!$D$9,0,10*ROW('Water Data'!D26))),'Data Summary'!BU32="Yes"),OFFSET('Water Data'!$D$9,0,10*ROW('Water Data'!D26)),NA())</f>
        <v>#N/A</v>
      </c>
      <c r="G32" s="94" t="e">
        <f ca="true">+IF(AND(ISNUMBER(OFFSET('Water Data'!$E$4,0,10*ROW('Water Data'!E26))),'Data Summary'!BV32="Yes"),100-OFFSET('Water Data'!$E$4,0,10*ROW('Water Data'!E26)),NA())</f>
        <v>#N/A</v>
      </c>
      <c r="H32" s="94" t="e">
        <f ca="true">+IF(AND(ISNUMBER(OFFSET('Water Data'!$E$6,0,10*ROW('Water Data'!E26))),'Data Summary'!BW32="Yes"),OFFSET('Water Data'!$E$6,0,10*ROW('Water Data'!E26)),NA())</f>
        <v>#N/A</v>
      </c>
      <c r="I32" s="94" t="e">
        <f ca="true">+IF(AND(ISNUMBER(OFFSET('Water Data'!$E$9,0,10*ROW('Water Data'!E26))),'Data Summary'!BX32="Yes"),OFFSET('Water Data'!$E$9,0,10*ROW('Water Data'!E26)),NA())</f>
        <v>#N/A</v>
      </c>
      <c r="J32" s="94" t="e">
        <f ca="true">+IF(AND(ISNUMBER(OFFSET('Water Data'!$F$4,0,10*ROW('Water Data'!F26))),'Data Summary'!BY32="Yes"),100-OFFSET('Water Data'!$F$4,0,10*ROW('Water Data'!F26)),NA())</f>
        <v>#N/A</v>
      </c>
      <c r="K32" s="94" t="e">
        <f ca="true">+IF(AND(ISNUMBER(OFFSET('Water Data'!$F$6,0,10*ROW('Water Data'!F26))),'Data Summary'!BZ32="Yes"),OFFSET('Water Data'!$F$6,0,10*ROW('Water Data'!F26)),NA())</f>
        <v>#N/A</v>
      </c>
      <c r="L32" s="94" t="e">
        <f ca="true">+IF(AND(ISNUMBER(OFFSET('Water Data'!$F$9,0,10*ROW('Water Data'!F26))),'Data Summary'!CA32="Yes"),OFFSET('Water Data'!$F$9,0,10*ROW('Water Data'!F26)),NA())</f>
        <v>#N/A</v>
      </c>
      <c r="M32" s="94" t="e">
        <f ca="true">+IF(AND(ISNUMBER(OFFSET('Water Data'!$G$4,0,10*ROW('Water Data'!G26))),'Data Summary'!CB32="Yes"),100-OFFSET('Water Data'!$G$4,0,10*ROW('Water Data'!G26)),NA())</f>
        <v>#N/A</v>
      </c>
      <c r="N32" s="94" t="e">
        <f ca="true">+IF(AND(ISNUMBER(OFFSET('Water Data'!$G$6,0,10*ROW('Water Data'!G26))),'Data Summary'!CC32="Yes"),OFFSET('Water Data'!$G$6,0,10*ROW('Water Data'!G26)),NA())</f>
        <v>#N/A</v>
      </c>
      <c r="O32" s="94" t="e">
        <f ca="true">+IF(AND(ISNUMBER(OFFSET('Water Data'!$G$9,0,10*ROW('Water Data'!G26))),'Data Summary'!CD32="Yes"),OFFSET('Water Data'!$G$9,0,10*ROW('Water Data'!G26)),NA())</f>
        <v>#N/A</v>
      </c>
      <c r="P32" s="94" t="e">
        <f ca="true">+IF(AND(ISNUMBER(OFFSET('Water Data'!$H$4,0,10*ROW('Water Data'!H26))),'Data Summary'!CE32="Yes"),100-OFFSET('Water Data'!$H$4,0,10*ROW('Water Data'!H26)),NA())</f>
        <v>#N/A</v>
      </c>
      <c r="Q32" s="94" t="e">
        <f ca="true">+IF(AND(ISNUMBER(OFFSET('Water Data'!$H$6,0,10*ROW('Water Data'!H26))),'Data Summary'!CF32="Yes"),OFFSET('Water Data'!$H$6,0,10*ROW('Water Data'!H26)),NA())</f>
        <v>#N/A</v>
      </c>
      <c r="R32" s="94" t="e">
        <f ca="true">+IF(AND(ISNUMBER(OFFSET('Water Data'!$H$9,0,10*ROW('Water Data'!H26))),'Data Summary'!CG32="Yes"),OFFSET('Water Data'!$H$9,0,10*ROW('Water Data'!H26)),NA())</f>
        <v>#N/A</v>
      </c>
      <c r="S32" s="94" t="e">
        <f ca="true">+IF(AND(ISNUMBER(OFFSET('Water Data'!$I$4,0,10*ROW('Water Data'!I26))),'Data Summary'!CH32="Yes"),100-OFFSET('Water Data'!$I$4,0,10*ROW('Water Data'!I26)),NA())</f>
        <v>#N/A</v>
      </c>
      <c r="T32" s="94" t="e">
        <f ca="true">+IF(AND(ISNUMBER(OFFSET('Water Data'!$I$6,0,10*ROW('Water Data'!I26))),'Data Summary'!CI32="Yes"),OFFSET('Water Data'!$I$6,0,10*ROW('Water Data'!I26)),NA())</f>
        <v>#N/A</v>
      </c>
      <c r="U32" s="94" t="e">
        <f ca="true">+IF(AND(ISNUMBER(OFFSET('Water Data'!$I$9,0,10*ROW('Water Data'!I26))),'Data Summary'!CJ32="Yes"),OFFSET('Water Data'!$I$9,0,10*ROW('Water Data'!I26)),NA())</f>
        <v>#N/A</v>
      </c>
      <c r="V32" s="95" t="e">
        <f ca="true">+IF(AND(ISNUMBER(OFFSET('Sanitation Data'!$D$4,0,10*ROW('Sanitation Data'!D26))),'Data Summary'!CK32="Yes"),100-OFFSET('Sanitation Data'!$D$4,0,10*ROW('Sanitation Data'!D26)),NA())</f>
        <v>#N/A</v>
      </c>
      <c r="W32" s="95" t="e">
        <f ca="true">+IF(AND(ISNUMBER(OFFSET('Sanitation Data'!$D$6,0,10*ROW('Sanitation Data'!D26))),'Data Summary'!CL32="Yes"),OFFSET('Sanitation Data'!$D$6,0,10*ROW('Sanitation Data'!D26)),NA())</f>
        <v>#N/A</v>
      </c>
      <c r="X32" s="95" t="e">
        <f ca="true">+IF(AND(ISNUMBER(OFFSET('Sanitation Data'!$D$10,0,10*ROW('Sanitation Data'!D26))),'Data Summary'!CM32="Yes"),OFFSET('Sanitation Data'!$D$10,0,10*ROW('Sanitation Data'!D26)),NA())</f>
        <v>#N/A</v>
      </c>
      <c r="Y32" s="95" t="e">
        <f ca="true">+IF(AND(ISNUMBER(OFFSET('Sanitation Data'!$D$11,0,10*ROW('Sanitation Data'!D26))),'Data Summary'!CN32="Yes"),OFFSET('Sanitation Data'!$D$11,0,10*ROW('Sanitation Data'!D26)),NA())</f>
        <v>#N/A</v>
      </c>
      <c r="Z32" s="95" t="e">
        <f ca="true">+IF(AND(ISNUMBER(OFFSET('Sanitation Data'!$D$12,0,10*ROW('Sanitation Data'!D26))),'Data Summary'!CO32="Yes"),OFFSET('Sanitation Data'!$D$12,0,10*ROW('Sanitation Data'!D26)),NA())</f>
        <v>#N/A</v>
      </c>
      <c r="AA32" s="95" t="e">
        <f ca="true">+IF(AND(ISNUMBER(OFFSET('Sanitation Data'!$E$4,0,10*ROW('Sanitation Data'!E26))),'Data Summary'!CP32="Yes"),100-OFFSET('Sanitation Data'!$E$4,0,10*ROW('Sanitation Data'!E26)),NA())</f>
        <v>#N/A</v>
      </c>
      <c r="AB32" s="95" t="e">
        <f ca="true">+IF(AND(ISNUMBER(OFFSET('Sanitation Data'!$E$6,0,10*ROW('Sanitation Data'!E26))),'Data Summary'!CQ32="Yes"),OFFSET('Sanitation Data'!$E$6,0,10*ROW('Sanitation Data'!E26)),NA())</f>
        <v>#N/A</v>
      </c>
      <c r="AC32" s="95" t="e">
        <f ca="true">+IF(AND(ISNUMBER(OFFSET('Sanitation Data'!$E$10,0,10*ROW('Sanitation Data'!E26))),'Data Summary'!CR32="Yes"),OFFSET('Sanitation Data'!$E$10,0,10*ROW('Sanitation Data'!E26)),NA())</f>
        <v>#N/A</v>
      </c>
      <c r="AD32" s="95" t="e">
        <f ca="true">+IF(AND(ISNUMBER(OFFSET('Sanitation Data'!$E$11,0,10*ROW('Sanitation Data'!E26))),'Data Summary'!CS32="Yes"),OFFSET('Sanitation Data'!$E$11,0,10*ROW('Sanitation Data'!E26)),NA())</f>
        <v>#N/A</v>
      </c>
      <c r="AE32" s="95" t="e">
        <f ca="true">+IF(AND(ISNUMBER(OFFSET('Sanitation Data'!$E$12,0,10*ROW('Sanitation Data'!E26))),'Data Summary'!CT32="Yes"),OFFSET('Sanitation Data'!$E$12,0,10*ROW('Sanitation Data'!E26)),NA())</f>
        <v>#N/A</v>
      </c>
      <c r="AF32" s="95" t="e">
        <f ca="true">+IF(AND(ISNUMBER(OFFSET('Sanitation Data'!$F$4,0,10*ROW('Sanitation Data'!F26))),'Data Summary'!CU32="Yes"),100-OFFSET('Sanitation Data'!$F$4,0,10*ROW('Sanitation Data'!F26)),NA())</f>
        <v>#N/A</v>
      </c>
      <c r="AG32" s="95" t="e">
        <f ca="true">+IF(AND(ISNUMBER(OFFSET('Sanitation Data'!$F$6,0,10*ROW('Sanitation Data'!F26))),'Data Summary'!CV32="Yes"),OFFSET('Sanitation Data'!$F$6,0,10*ROW('Sanitation Data'!F26)),NA())</f>
        <v>#N/A</v>
      </c>
      <c r="AH32" s="95" t="e">
        <f ca="true">+IF(AND(ISNUMBER(OFFSET('Sanitation Data'!$F$10,0,10*ROW('Sanitation Data'!F26))),'Data Summary'!CW32="Yes"),OFFSET('Sanitation Data'!$F$10,0,10*ROW('Sanitation Data'!F26)),NA())</f>
        <v>#N/A</v>
      </c>
      <c r="AI32" s="95" t="e">
        <f ca="true">+IF(AND(ISNUMBER(OFFSET('Sanitation Data'!$F$11,0,10*ROW('Sanitation Data'!F26))),'Data Summary'!CX32="Yes"),OFFSET('Sanitation Data'!$F$11,0,10*ROW('Sanitation Data'!F26)),NA())</f>
        <v>#N/A</v>
      </c>
      <c r="AJ32" s="95" t="e">
        <f ca="true">+IF(AND(ISNUMBER(OFFSET('Sanitation Data'!$F$12,0,10*ROW('Sanitation Data'!F26))),'Data Summary'!CY32="Yes"),OFFSET('Sanitation Data'!$F$12,0,10*ROW('Sanitation Data'!F26)),NA())</f>
        <v>#N/A</v>
      </c>
      <c r="AK32" s="95" t="e">
        <f ca="true">+IF(AND(ISNUMBER(OFFSET('Sanitation Data'!$G$4,0,10*ROW('Sanitation Data'!G26))),'Data Summary'!CZ32="Yes"),100-OFFSET('Sanitation Data'!$G$4,0,10*ROW('Sanitation Data'!G26)),NA())</f>
        <v>#N/A</v>
      </c>
      <c r="AL32" s="95" t="e">
        <f ca="true">+IF(AND(ISNUMBER(OFFSET('Sanitation Data'!$G$6,0,10*ROW('Sanitation Data'!G26))),'Data Summary'!DA32="Yes"),OFFSET('Sanitation Data'!$G$6,0,10*ROW('Sanitation Data'!G26)),NA())</f>
        <v>#N/A</v>
      </c>
      <c r="AM32" s="95" t="e">
        <f ca="true">+IF(AND(ISNUMBER(OFFSET('Sanitation Data'!$G$10,0,10*ROW('Sanitation Data'!G26))),'Data Summary'!DB32="Yes"),OFFSET('Sanitation Data'!$G$10,0,10*ROW('Sanitation Data'!G26)),NA())</f>
        <v>#N/A</v>
      </c>
      <c r="AN32" s="95" t="e">
        <f ca="true">+IF(AND(ISNUMBER(OFFSET('Sanitation Data'!$G$11,0,10*ROW('Sanitation Data'!G26))),'Data Summary'!DC32="Yes"),OFFSET('Sanitation Data'!$G$11,0,10*ROW('Sanitation Data'!G26)),NA())</f>
        <v>#N/A</v>
      </c>
      <c r="AO32" s="95" t="e">
        <f ca="true">+IF(AND(ISNUMBER(OFFSET('Sanitation Data'!$G$12,0,10*ROW('Sanitation Data'!G26))),'Data Summary'!DD32="Yes"),OFFSET('Sanitation Data'!$G$12,0,10*ROW('Sanitation Data'!G26)),NA())</f>
        <v>#N/A</v>
      </c>
      <c r="AP32" s="95" t="e">
        <f ca="true">+IF(AND(ISNUMBER(OFFSET('Sanitation Data'!$H$4,0,10*ROW('Sanitation Data'!H26))),'Data Summary'!DE32="Yes"),100-OFFSET('Sanitation Data'!$H$4,0,10*ROW('Sanitation Data'!H26)),NA())</f>
        <v>#N/A</v>
      </c>
      <c r="AQ32" s="95" t="e">
        <f ca="true">+IF(AND(ISNUMBER(OFFSET('Sanitation Data'!$H$6,0,10*ROW('Sanitation Data'!H26))),'Data Summary'!DF32="Yes"),OFFSET('Sanitation Data'!$H$6,0,10*ROW('Sanitation Data'!H26)),NA())</f>
        <v>#N/A</v>
      </c>
      <c r="AR32" s="95" t="e">
        <f ca="true">+IF(AND(ISNUMBER(OFFSET('Sanitation Data'!$H$10,0,10*ROW('Sanitation Data'!H26))),'Data Summary'!DG32="Yes"),OFFSET('Sanitation Data'!$H$10,0,10*ROW('Sanitation Data'!H26)),NA())</f>
        <v>#N/A</v>
      </c>
      <c r="AS32" s="95" t="e">
        <f ca="true">+IF(AND(ISNUMBER(OFFSET('Sanitation Data'!$H$11,0,10*ROW('Sanitation Data'!H26))),'Data Summary'!DH32="Yes"),OFFSET('Sanitation Data'!$H$11,0,10*ROW('Sanitation Data'!H26)),NA())</f>
        <v>#N/A</v>
      </c>
      <c r="AT32" s="95" t="e">
        <f ca="true">+IF(AND(ISNUMBER(OFFSET('Sanitation Data'!$H$12,0,10*ROW('Sanitation Data'!H26))),'Data Summary'!DI32="Yes"),OFFSET('Sanitation Data'!$H$12,0,10*ROW('Sanitation Data'!H26)),NA())</f>
        <v>#N/A</v>
      </c>
      <c r="AU32" s="95" t="e">
        <f ca="true">+IF(AND(ISNUMBER(OFFSET('Sanitation Data'!$I$4,0,10*ROW('Sanitation Data'!I26))),'Data Summary'!DJ32="Yes"),100-OFFSET('Sanitation Data'!$I$4,0,10*ROW('Sanitation Data'!I26)),NA())</f>
        <v>#N/A</v>
      </c>
      <c r="AV32" s="95" t="e">
        <f ca="true">+IF(AND(ISNUMBER(OFFSET('Sanitation Data'!$I$6,0,10*ROW('Sanitation Data'!I26))),'Data Summary'!DK32="Yes"),OFFSET('Sanitation Data'!$I$6,0,10*ROW('Sanitation Data'!I26)),NA())</f>
        <v>#N/A</v>
      </c>
      <c r="AW32" s="95" t="e">
        <f ca="true">+IF(AND(ISNUMBER(OFFSET('Sanitation Data'!$I$10,0,10*ROW('Sanitation Data'!I26))),'Data Summary'!DL32="Yes"),OFFSET('Sanitation Data'!$I$10,0,10*ROW('Sanitation Data'!I26)),NA())</f>
        <v>#N/A</v>
      </c>
      <c r="AX32" s="95" t="e">
        <f ca="true">+IF(AND(ISNUMBER(OFFSET('Sanitation Data'!$I$11,0,10*ROW('Sanitation Data'!I26))),'Data Summary'!DM32="Yes"),OFFSET('Sanitation Data'!$I$11,0,10*ROW('Sanitation Data'!I26)),NA())</f>
        <v>#N/A</v>
      </c>
      <c r="AY32" s="95" t="e">
        <f ca="true">+IF(AND(ISNUMBER(OFFSET('Sanitation Data'!$I$12,0,10*ROW('Sanitation Data'!I26))),'Data Summary'!DN32="Yes"),OFFSET('Sanitation Data'!$I$12,0,10*ROW('Sanitation Data'!I26)),NA())</f>
        <v>#N/A</v>
      </c>
      <c r="AZ32" s="96" t="e">
        <f ca="true">+IF(AND(ISNUMBER(OFFSET('Hygiene Data'!$D$5,0,10*ROW('Hygiene Data'!D26))),'Data Summary'!DO32="Yes"),OFFSET('Hygiene Data'!$D$5,0,10*ROW('Hygiene Data'!D26)),NA())</f>
        <v>#N/A</v>
      </c>
      <c r="BA32" s="96" t="e">
        <f ca="true">+IF(AND(ISNUMBER(OFFSET('Hygiene Data'!$D$7,0,10*ROW('Hygiene Data'!D26))),'Data Summary'!DP32="Yes"),OFFSET('Hygiene Data'!$D$7,0,10*ROW('Hygiene Data'!D26)),NA())</f>
        <v>#N/A</v>
      </c>
      <c r="BB32" s="96" t="e">
        <f ca="true">+IF(AND(ISNUMBER(OFFSET('Hygiene Data'!$D$9,0,10*ROW('Hygiene Data'!D26))),'Data Summary'!DQ32="Yes"),OFFSET('Hygiene Data'!$D$9,0,10*ROW('Hygiene Data'!D26)),NA())</f>
        <v>#N/A</v>
      </c>
      <c r="BC32" s="96" t="e">
        <f ca="true">+IF(AND(ISNUMBER(OFFSET('Hygiene Data'!$E$5,0,10*ROW('Hygiene Data'!E26))),'Data Summary'!DR32="Yes"),OFFSET('Hygiene Data'!$E$5,0,10*ROW('Hygiene Data'!E26)),NA())</f>
        <v>#N/A</v>
      </c>
      <c r="BD32" s="96" t="e">
        <f ca="true">+IF(AND(ISNUMBER(OFFSET('Hygiene Data'!$E$7,0,10*ROW('Hygiene Data'!E26))),'Data Summary'!DS32="Yes"),OFFSET('Hygiene Data'!$E$7,0,10*ROW('Hygiene Data'!E26)),NA())</f>
        <v>#N/A</v>
      </c>
      <c r="BE32" s="96" t="e">
        <f ca="true">+IF(AND(ISNUMBER(OFFSET('Hygiene Data'!$E$9,0,10*ROW('Hygiene Data'!E26))),'Data Summary'!DT32="Yes"),OFFSET('Hygiene Data'!$E$9,0,10*ROW('Hygiene Data'!E26)),NA())</f>
        <v>#N/A</v>
      </c>
      <c r="BF32" s="96" t="e">
        <f ca="true">+IF(AND(ISNUMBER(OFFSET('Hygiene Data'!$F$5,0,10*ROW('Hygiene Data'!F26))),'Data Summary'!DU32="Yes"),OFFSET('Hygiene Data'!$F$5,0,10*ROW('Hygiene Data'!F26)),NA())</f>
        <v>#N/A</v>
      </c>
      <c r="BG32" s="96" t="e">
        <f ca="true">+IF(AND(ISNUMBER(OFFSET('Hygiene Data'!$F$7,0,10*ROW('Hygiene Data'!F26))),'Data Summary'!DV32="Yes"),OFFSET('Hygiene Data'!$F$7,0,10*ROW('Hygiene Data'!F26)),NA())</f>
        <v>#N/A</v>
      </c>
      <c r="BH32" s="96" t="e">
        <f ca="true">+IF(AND(ISNUMBER(OFFSET('Hygiene Data'!$F$9,0,10*ROW('Hygiene Data'!F26))),'Data Summary'!DW32="Yes"),OFFSET('Hygiene Data'!$F$9,0,10*ROW('Hygiene Data'!F26)),NA())</f>
        <v>#N/A</v>
      </c>
      <c r="BI32" s="96" t="e">
        <f ca="true">+IF(AND(ISNUMBER(OFFSET('Hygiene Data'!$G$5,0,10*ROW('Hygiene Data'!G26))),'Data Summary'!DX32="Yes"),OFFSET('Hygiene Data'!$G$5,0,10*ROW('Hygiene Data'!G26)),NA())</f>
        <v>#N/A</v>
      </c>
      <c r="BJ32" s="96" t="e">
        <f ca="true">+IF(AND(ISNUMBER(OFFSET('Hygiene Data'!$G$7,0,10*ROW('Hygiene Data'!G26))),'Data Summary'!DY32="Yes"),OFFSET('Hygiene Data'!$G$7,0,10*ROW('Hygiene Data'!G26)),NA())</f>
        <v>#N/A</v>
      </c>
      <c r="BK32" s="96" t="e">
        <f ca="true">+IF(AND(ISNUMBER(OFFSET('Hygiene Data'!$G$9,0,10*ROW('Hygiene Data'!G26))),'Data Summary'!DZ32="Yes"),OFFSET('Hygiene Data'!$G$9,0,10*ROW('Hygiene Data'!G26)),NA())</f>
        <v>#N/A</v>
      </c>
      <c r="BL32" s="96" t="e">
        <f ca="true">+IF(AND(ISNUMBER(OFFSET('Hygiene Data'!$H$5,0,10*ROW('Hygiene Data'!H26))),'Data Summary'!EA32="Yes"),OFFSET('Hygiene Data'!$H$5,0,10*ROW('Hygiene Data'!H26)),NA())</f>
        <v>#N/A</v>
      </c>
      <c r="BM32" s="96" t="e">
        <f ca="true">+IF(AND(ISNUMBER(OFFSET('Hygiene Data'!$H$7,0,10*ROW('Hygiene Data'!H26))),'Data Summary'!EB32="Yes"),OFFSET('Hygiene Data'!$H$7,0,10*ROW('Hygiene Data'!H26)),NA())</f>
        <v>#N/A</v>
      </c>
      <c r="BN32" s="96" t="e">
        <f ca="true">+IF(AND(ISNUMBER(OFFSET('Hygiene Data'!$H$9,0,10*ROW('Hygiene Data'!H26))),'Data Summary'!EC32="Yes"),OFFSET('Hygiene Data'!$H$9,0,10*ROW('Hygiene Data'!H26)),NA())</f>
        <v>#N/A</v>
      </c>
      <c r="BO32" s="96" t="e">
        <f ca="true">+IF(AND(ISNUMBER(OFFSET('Hygiene Data'!$I$5,0,10*ROW('Hygiene Data'!I26))),'Data Summary'!ED32="Yes"),OFFSET('Hygiene Data'!$I$5,0,10*ROW('Hygiene Data'!I26)),NA())</f>
        <v>#N/A</v>
      </c>
      <c r="BP32" s="96" t="e">
        <f ca="true">+IF(AND(ISNUMBER(OFFSET('Hygiene Data'!$I$7,0,10*ROW('Hygiene Data'!I26))),'Data Summary'!EE32="Yes"),OFFSET('Hygiene Data'!$I$7,0,10*ROW('Hygiene Data'!I26)),NA())</f>
        <v>#N/A</v>
      </c>
      <c r="BQ32" s="96" t="e">
        <f ca="true">+IF(AND(ISNUMBER(OFFSET('Hygiene Data'!$I$9,0,10*ROW('Hygiene Data'!I26))),'Data Summary'!EF32="Yes"),OFFSET('Hygiene Data'!$I$9,0,10*ROW('Hygiene Data'!I26)),NA())</f>
        <v>#N/A</v>
      </c>
    </row>
    <row xmlns:x14ac="http://schemas.microsoft.com/office/spreadsheetml/2009/9/ac" r="33" x14ac:dyDescent="0.2">
      <c r="A33" s="323" t="e">
        <f ca="true">+RIGHT('Data Summary'!A33,LEN('Data Summary'!A33)-9)</f>
        <v>#VALUE!</v>
      </c>
      <c r="B33" s="37" t="str">
        <f ca="true">+IF(ISTEXT('Data Summary'!B33),'Data Summary'!B33,"")</f>
        <v/>
      </c>
      <c r="C33" s="322" t="e">
        <f ca="true">+VALUE('Data Summary'!C33)</f>
        <v>#VALUE!</v>
      </c>
      <c r="D33" s="94" t="e">
        <f ca="true">+IF(AND(ISNUMBER(OFFSET('Water Data'!$D$4,0,10*ROW('Water Data'!D27))),'Data Summary'!BS33="Yes"),100-OFFSET('Water Data'!$D$4,0,10*ROW('Water Data'!D27)),NA())</f>
        <v>#N/A</v>
      </c>
      <c r="E33" s="94" t="e">
        <f ca="true">+IF(AND(ISNUMBER(OFFSET('Water Data'!$D$6,0,10*ROW('Water Data'!D27))),'Data Summary'!BT33="Yes"),OFFSET('Water Data'!$D$6,0,10*ROW('Water Data'!D27)),NA())</f>
        <v>#N/A</v>
      </c>
      <c r="F33" s="94" t="e">
        <f ca="true">+IF(AND(ISNUMBER(OFFSET('Water Data'!$D$9,0,10*ROW('Water Data'!D27))),'Data Summary'!BU33="Yes"),OFFSET('Water Data'!$D$9,0,10*ROW('Water Data'!D27)),NA())</f>
        <v>#N/A</v>
      </c>
      <c r="G33" s="94" t="e">
        <f ca="true">+IF(AND(ISNUMBER(OFFSET('Water Data'!$E$4,0,10*ROW('Water Data'!E27))),'Data Summary'!BV33="Yes"),100-OFFSET('Water Data'!$E$4,0,10*ROW('Water Data'!E27)),NA())</f>
        <v>#N/A</v>
      </c>
      <c r="H33" s="94" t="e">
        <f ca="true">+IF(AND(ISNUMBER(OFFSET('Water Data'!$E$6,0,10*ROW('Water Data'!E27))),'Data Summary'!BW33="Yes"),OFFSET('Water Data'!$E$6,0,10*ROW('Water Data'!E27)),NA())</f>
        <v>#N/A</v>
      </c>
      <c r="I33" s="94" t="e">
        <f ca="true">+IF(AND(ISNUMBER(OFFSET('Water Data'!$E$9,0,10*ROW('Water Data'!E27))),'Data Summary'!BX33="Yes"),OFFSET('Water Data'!$E$9,0,10*ROW('Water Data'!E27)),NA())</f>
        <v>#N/A</v>
      </c>
      <c r="J33" s="94" t="e">
        <f ca="true">+IF(AND(ISNUMBER(OFFSET('Water Data'!$F$4,0,10*ROW('Water Data'!F27))),'Data Summary'!BY33="Yes"),100-OFFSET('Water Data'!$F$4,0,10*ROW('Water Data'!F27)),NA())</f>
        <v>#N/A</v>
      </c>
      <c r="K33" s="94" t="e">
        <f ca="true">+IF(AND(ISNUMBER(OFFSET('Water Data'!$F$6,0,10*ROW('Water Data'!F27))),'Data Summary'!BZ33="Yes"),OFFSET('Water Data'!$F$6,0,10*ROW('Water Data'!F27)),NA())</f>
        <v>#N/A</v>
      </c>
      <c r="L33" s="94" t="e">
        <f ca="true">+IF(AND(ISNUMBER(OFFSET('Water Data'!$F$9,0,10*ROW('Water Data'!F27))),'Data Summary'!CA33="Yes"),OFFSET('Water Data'!$F$9,0,10*ROW('Water Data'!F27)),NA())</f>
        <v>#N/A</v>
      </c>
      <c r="M33" s="94" t="e">
        <f ca="true">+IF(AND(ISNUMBER(OFFSET('Water Data'!$G$4,0,10*ROW('Water Data'!G27))),'Data Summary'!CB33="Yes"),100-OFFSET('Water Data'!$G$4,0,10*ROW('Water Data'!G27)),NA())</f>
        <v>#N/A</v>
      </c>
      <c r="N33" s="94" t="e">
        <f ca="true">+IF(AND(ISNUMBER(OFFSET('Water Data'!$G$6,0,10*ROW('Water Data'!G27))),'Data Summary'!CC33="Yes"),OFFSET('Water Data'!$G$6,0,10*ROW('Water Data'!G27)),NA())</f>
        <v>#N/A</v>
      </c>
      <c r="O33" s="94" t="e">
        <f ca="true">+IF(AND(ISNUMBER(OFFSET('Water Data'!$G$9,0,10*ROW('Water Data'!G27))),'Data Summary'!CD33="Yes"),OFFSET('Water Data'!$G$9,0,10*ROW('Water Data'!G27)),NA())</f>
        <v>#N/A</v>
      </c>
      <c r="P33" s="94" t="e">
        <f ca="true">+IF(AND(ISNUMBER(OFFSET('Water Data'!$H$4,0,10*ROW('Water Data'!H27))),'Data Summary'!CE33="Yes"),100-OFFSET('Water Data'!$H$4,0,10*ROW('Water Data'!H27)),NA())</f>
        <v>#N/A</v>
      </c>
      <c r="Q33" s="94" t="e">
        <f ca="true">+IF(AND(ISNUMBER(OFFSET('Water Data'!$H$6,0,10*ROW('Water Data'!H27))),'Data Summary'!CF33="Yes"),OFFSET('Water Data'!$H$6,0,10*ROW('Water Data'!H27)),NA())</f>
        <v>#N/A</v>
      </c>
      <c r="R33" s="94" t="e">
        <f ca="true">+IF(AND(ISNUMBER(OFFSET('Water Data'!$H$9,0,10*ROW('Water Data'!H27))),'Data Summary'!CG33="Yes"),OFFSET('Water Data'!$H$9,0,10*ROW('Water Data'!H27)),NA())</f>
        <v>#N/A</v>
      </c>
      <c r="S33" s="94" t="e">
        <f ca="true">+IF(AND(ISNUMBER(OFFSET('Water Data'!$I$4,0,10*ROW('Water Data'!I27))),'Data Summary'!CH33="Yes"),100-OFFSET('Water Data'!$I$4,0,10*ROW('Water Data'!I27)),NA())</f>
        <v>#N/A</v>
      </c>
      <c r="T33" s="94" t="e">
        <f ca="true">+IF(AND(ISNUMBER(OFFSET('Water Data'!$I$6,0,10*ROW('Water Data'!I27))),'Data Summary'!CI33="Yes"),OFFSET('Water Data'!$I$6,0,10*ROW('Water Data'!I27)),NA())</f>
        <v>#N/A</v>
      </c>
      <c r="U33" s="94" t="e">
        <f ca="true">+IF(AND(ISNUMBER(OFFSET('Water Data'!$I$9,0,10*ROW('Water Data'!I27))),'Data Summary'!CJ33="Yes"),OFFSET('Water Data'!$I$9,0,10*ROW('Water Data'!I27)),NA())</f>
        <v>#N/A</v>
      </c>
      <c r="V33" s="95" t="e">
        <f ca="true">+IF(AND(ISNUMBER(OFFSET('Sanitation Data'!$D$4,0,10*ROW('Sanitation Data'!D27))),'Data Summary'!CK33="Yes"),100-OFFSET('Sanitation Data'!$D$4,0,10*ROW('Sanitation Data'!D27)),NA())</f>
        <v>#N/A</v>
      </c>
      <c r="W33" s="95" t="e">
        <f ca="true">+IF(AND(ISNUMBER(OFFSET('Sanitation Data'!$D$6,0,10*ROW('Sanitation Data'!D27))),'Data Summary'!CL33="Yes"),OFFSET('Sanitation Data'!$D$6,0,10*ROW('Sanitation Data'!D27)),NA())</f>
        <v>#N/A</v>
      </c>
      <c r="X33" s="95" t="e">
        <f ca="true">+IF(AND(ISNUMBER(OFFSET('Sanitation Data'!$D$10,0,10*ROW('Sanitation Data'!D27))),'Data Summary'!CM33="Yes"),OFFSET('Sanitation Data'!$D$10,0,10*ROW('Sanitation Data'!D27)),NA())</f>
        <v>#N/A</v>
      </c>
      <c r="Y33" s="95" t="e">
        <f ca="true">+IF(AND(ISNUMBER(OFFSET('Sanitation Data'!$D$11,0,10*ROW('Sanitation Data'!D27))),'Data Summary'!CN33="Yes"),OFFSET('Sanitation Data'!$D$11,0,10*ROW('Sanitation Data'!D27)),NA())</f>
        <v>#N/A</v>
      </c>
      <c r="Z33" s="95" t="e">
        <f ca="true">+IF(AND(ISNUMBER(OFFSET('Sanitation Data'!$D$12,0,10*ROW('Sanitation Data'!D27))),'Data Summary'!CO33="Yes"),OFFSET('Sanitation Data'!$D$12,0,10*ROW('Sanitation Data'!D27)),NA())</f>
        <v>#N/A</v>
      </c>
      <c r="AA33" s="95" t="e">
        <f ca="true">+IF(AND(ISNUMBER(OFFSET('Sanitation Data'!$E$4,0,10*ROW('Sanitation Data'!E27))),'Data Summary'!CP33="Yes"),100-OFFSET('Sanitation Data'!$E$4,0,10*ROW('Sanitation Data'!E27)),NA())</f>
        <v>#N/A</v>
      </c>
      <c r="AB33" s="95" t="e">
        <f ca="true">+IF(AND(ISNUMBER(OFFSET('Sanitation Data'!$E$6,0,10*ROW('Sanitation Data'!E27))),'Data Summary'!CQ33="Yes"),OFFSET('Sanitation Data'!$E$6,0,10*ROW('Sanitation Data'!E27)),NA())</f>
        <v>#N/A</v>
      </c>
      <c r="AC33" s="95" t="e">
        <f ca="true">+IF(AND(ISNUMBER(OFFSET('Sanitation Data'!$E$10,0,10*ROW('Sanitation Data'!E27))),'Data Summary'!CR33="Yes"),OFFSET('Sanitation Data'!$E$10,0,10*ROW('Sanitation Data'!E27)),NA())</f>
        <v>#N/A</v>
      </c>
      <c r="AD33" s="95" t="e">
        <f ca="true">+IF(AND(ISNUMBER(OFFSET('Sanitation Data'!$E$11,0,10*ROW('Sanitation Data'!E27))),'Data Summary'!CS33="Yes"),OFFSET('Sanitation Data'!$E$11,0,10*ROW('Sanitation Data'!E27)),NA())</f>
        <v>#N/A</v>
      </c>
      <c r="AE33" s="95" t="e">
        <f ca="true">+IF(AND(ISNUMBER(OFFSET('Sanitation Data'!$E$12,0,10*ROW('Sanitation Data'!E27))),'Data Summary'!CT33="Yes"),OFFSET('Sanitation Data'!$E$12,0,10*ROW('Sanitation Data'!E27)),NA())</f>
        <v>#N/A</v>
      </c>
      <c r="AF33" s="95" t="e">
        <f ca="true">+IF(AND(ISNUMBER(OFFSET('Sanitation Data'!$F$4,0,10*ROW('Sanitation Data'!F27))),'Data Summary'!CU33="Yes"),100-OFFSET('Sanitation Data'!$F$4,0,10*ROW('Sanitation Data'!F27)),NA())</f>
        <v>#N/A</v>
      </c>
      <c r="AG33" s="95" t="e">
        <f ca="true">+IF(AND(ISNUMBER(OFFSET('Sanitation Data'!$F$6,0,10*ROW('Sanitation Data'!F27))),'Data Summary'!CV33="Yes"),OFFSET('Sanitation Data'!$F$6,0,10*ROW('Sanitation Data'!F27)),NA())</f>
        <v>#N/A</v>
      </c>
      <c r="AH33" s="95" t="e">
        <f ca="true">+IF(AND(ISNUMBER(OFFSET('Sanitation Data'!$F$10,0,10*ROW('Sanitation Data'!F27))),'Data Summary'!CW33="Yes"),OFFSET('Sanitation Data'!$F$10,0,10*ROW('Sanitation Data'!F27)),NA())</f>
        <v>#N/A</v>
      </c>
      <c r="AI33" s="95" t="e">
        <f ca="true">+IF(AND(ISNUMBER(OFFSET('Sanitation Data'!$F$11,0,10*ROW('Sanitation Data'!F27))),'Data Summary'!CX33="Yes"),OFFSET('Sanitation Data'!$F$11,0,10*ROW('Sanitation Data'!F27)),NA())</f>
        <v>#N/A</v>
      </c>
      <c r="AJ33" s="95" t="e">
        <f ca="true">+IF(AND(ISNUMBER(OFFSET('Sanitation Data'!$F$12,0,10*ROW('Sanitation Data'!F27))),'Data Summary'!CY33="Yes"),OFFSET('Sanitation Data'!$F$12,0,10*ROW('Sanitation Data'!F27)),NA())</f>
        <v>#N/A</v>
      </c>
      <c r="AK33" s="95" t="e">
        <f ca="true">+IF(AND(ISNUMBER(OFFSET('Sanitation Data'!$G$4,0,10*ROW('Sanitation Data'!G27))),'Data Summary'!CZ33="Yes"),100-OFFSET('Sanitation Data'!$G$4,0,10*ROW('Sanitation Data'!G27)),NA())</f>
        <v>#N/A</v>
      </c>
      <c r="AL33" s="95" t="e">
        <f ca="true">+IF(AND(ISNUMBER(OFFSET('Sanitation Data'!$G$6,0,10*ROW('Sanitation Data'!G27))),'Data Summary'!DA33="Yes"),OFFSET('Sanitation Data'!$G$6,0,10*ROW('Sanitation Data'!G27)),NA())</f>
        <v>#N/A</v>
      </c>
      <c r="AM33" s="95" t="e">
        <f ca="true">+IF(AND(ISNUMBER(OFFSET('Sanitation Data'!$G$10,0,10*ROW('Sanitation Data'!G27))),'Data Summary'!DB33="Yes"),OFFSET('Sanitation Data'!$G$10,0,10*ROW('Sanitation Data'!G27)),NA())</f>
        <v>#N/A</v>
      </c>
      <c r="AN33" s="95" t="e">
        <f ca="true">+IF(AND(ISNUMBER(OFFSET('Sanitation Data'!$G$11,0,10*ROW('Sanitation Data'!G27))),'Data Summary'!DC33="Yes"),OFFSET('Sanitation Data'!$G$11,0,10*ROW('Sanitation Data'!G27)),NA())</f>
        <v>#N/A</v>
      </c>
      <c r="AO33" s="95" t="e">
        <f ca="true">+IF(AND(ISNUMBER(OFFSET('Sanitation Data'!$G$12,0,10*ROW('Sanitation Data'!G27))),'Data Summary'!DD33="Yes"),OFFSET('Sanitation Data'!$G$12,0,10*ROW('Sanitation Data'!G27)),NA())</f>
        <v>#N/A</v>
      </c>
      <c r="AP33" s="95" t="e">
        <f ca="true">+IF(AND(ISNUMBER(OFFSET('Sanitation Data'!$H$4,0,10*ROW('Sanitation Data'!H27))),'Data Summary'!DE33="Yes"),100-OFFSET('Sanitation Data'!$H$4,0,10*ROW('Sanitation Data'!H27)),NA())</f>
        <v>#N/A</v>
      </c>
      <c r="AQ33" s="95" t="e">
        <f ca="true">+IF(AND(ISNUMBER(OFFSET('Sanitation Data'!$H$6,0,10*ROW('Sanitation Data'!H27))),'Data Summary'!DF33="Yes"),OFFSET('Sanitation Data'!$H$6,0,10*ROW('Sanitation Data'!H27)),NA())</f>
        <v>#N/A</v>
      </c>
      <c r="AR33" s="95" t="e">
        <f ca="true">+IF(AND(ISNUMBER(OFFSET('Sanitation Data'!$H$10,0,10*ROW('Sanitation Data'!H27))),'Data Summary'!DG33="Yes"),OFFSET('Sanitation Data'!$H$10,0,10*ROW('Sanitation Data'!H27)),NA())</f>
        <v>#N/A</v>
      </c>
      <c r="AS33" s="95" t="e">
        <f ca="true">+IF(AND(ISNUMBER(OFFSET('Sanitation Data'!$H$11,0,10*ROW('Sanitation Data'!H27))),'Data Summary'!DH33="Yes"),OFFSET('Sanitation Data'!$H$11,0,10*ROW('Sanitation Data'!H27)),NA())</f>
        <v>#N/A</v>
      </c>
      <c r="AT33" s="95" t="e">
        <f ca="true">+IF(AND(ISNUMBER(OFFSET('Sanitation Data'!$H$12,0,10*ROW('Sanitation Data'!H27))),'Data Summary'!DI33="Yes"),OFFSET('Sanitation Data'!$H$12,0,10*ROW('Sanitation Data'!H27)),NA())</f>
        <v>#N/A</v>
      </c>
      <c r="AU33" s="95" t="e">
        <f ca="true">+IF(AND(ISNUMBER(OFFSET('Sanitation Data'!$I$4,0,10*ROW('Sanitation Data'!I27))),'Data Summary'!DJ33="Yes"),100-OFFSET('Sanitation Data'!$I$4,0,10*ROW('Sanitation Data'!I27)),NA())</f>
        <v>#N/A</v>
      </c>
      <c r="AV33" s="95" t="e">
        <f ca="true">+IF(AND(ISNUMBER(OFFSET('Sanitation Data'!$I$6,0,10*ROW('Sanitation Data'!I27))),'Data Summary'!DK33="Yes"),OFFSET('Sanitation Data'!$I$6,0,10*ROW('Sanitation Data'!I27)),NA())</f>
        <v>#N/A</v>
      </c>
      <c r="AW33" s="95" t="e">
        <f ca="true">+IF(AND(ISNUMBER(OFFSET('Sanitation Data'!$I$10,0,10*ROW('Sanitation Data'!I27))),'Data Summary'!DL33="Yes"),OFFSET('Sanitation Data'!$I$10,0,10*ROW('Sanitation Data'!I27)),NA())</f>
        <v>#N/A</v>
      </c>
      <c r="AX33" s="95" t="e">
        <f ca="true">+IF(AND(ISNUMBER(OFFSET('Sanitation Data'!$I$11,0,10*ROW('Sanitation Data'!I27))),'Data Summary'!DM33="Yes"),OFFSET('Sanitation Data'!$I$11,0,10*ROW('Sanitation Data'!I27)),NA())</f>
        <v>#N/A</v>
      </c>
      <c r="AY33" s="95" t="e">
        <f ca="true">+IF(AND(ISNUMBER(OFFSET('Sanitation Data'!$I$12,0,10*ROW('Sanitation Data'!I27))),'Data Summary'!DN33="Yes"),OFFSET('Sanitation Data'!$I$12,0,10*ROW('Sanitation Data'!I27)),NA())</f>
        <v>#N/A</v>
      </c>
      <c r="AZ33" s="96" t="e">
        <f ca="true">+IF(AND(ISNUMBER(OFFSET('Hygiene Data'!$D$5,0,10*ROW('Hygiene Data'!D27))),'Data Summary'!DO33="Yes"),OFFSET('Hygiene Data'!$D$5,0,10*ROW('Hygiene Data'!D27)),NA())</f>
        <v>#N/A</v>
      </c>
      <c r="BA33" s="96" t="e">
        <f ca="true">+IF(AND(ISNUMBER(OFFSET('Hygiene Data'!$D$7,0,10*ROW('Hygiene Data'!D27))),'Data Summary'!DP33="Yes"),OFFSET('Hygiene Data'!$D$7,0,10*ROW('Hygiene Data'!D27)),NA())</f>
        <v>#N/A</v>
      </c>
      <c r="BB33" s="96" t="e">
        <f ca="true">+IF(AND(ISNUMBER(OFFSET('Hygiene Data'!$D$9,0,10*ROW('Hygiene Data'!D27))),'Data Summary'!DQ33="Yes"),OFFSET('Hygiene Data'!$D$9,0,10*ROW('Hygiene Data'!D27)),NA())</f>
        <v>#N/A</v>
      </c>
      <c r="BC33" s="96" t="e">
        <f ca="true">+IF(AND(ISNUMBER(OFFSET('Hygiene Data'!$E$5,0,10*ROW('Hygiene Data'!E27))),'Data Summary'!DR33="Yes"),OFFSET('Hygiene Data'!$E$5,0,10*ROW('Hygiene Data'!E27)),NA())</f>
        <v>#N/A</v>
      </c>
      <c r="BD33" s="96" t="e">
        <f ca="true">+IF(AND(ISNUMBER(OFFSET('Hygiene Data'!$E$7,0,10*ROW('Hygiene Data'!E27))),'Data Summary'!DS33="Yes"),OFFSET('Hygiene Data'!$E$7,0,10*ROW('Hygiene Data'!E27)),NA())</f>
        <v>#N/A</v>
      </c>
      <c r="BE33" s="96" t="e">
        <f ca="true">+IF(AND(ISNUMBER(OFFSET('Hygiene Data'!$E$9,0,10*ROW('Hygiene Data'!E27))),'Data Summary'!DT33="Yes"),OFFSET('Hygiene Data'!$E$9,0,10*ROW('Hygiene Data'!E27)),NA())</f>
        <v>#N/A</v>
      </c>
      <c r="BF33" s="96" t="e">
        <f ca="true">+IF(AND(ISNUMBER(OFFSET('Hygiene Data'!$F$5,0,10*ROW('Hygiene Data'!F27))),'Data Summary'!DU33="Yes"),OFFSET('Hygiene Data'!$F$5,0,10*ROW('Hygiene Data'!F27)),NA())</f>
        <v>#N/A</v>
      </c>
      <c r="BG33" s="96" t="e">
        <f ca="true">+IF(AND(ISNUMBER(OFFSET('Hygiene Data'!$F$7,0,10*ROW('Hygiene Data'!F27))),'Data Summary'!DV33="Yes"),OFFSET('Hygiene Data'!$F$7,0,10*ROW('Hygiene Data'!F27)),NA())</f>
        <v>#N/A</v>
      </c>
      <c r="BH33" s="96" t="e">
        <f ca="true">+IF(AND(ISNUMBER(OFFSET('Hygiene Data'!$F$9,0,10*ROW('Hygiene Data'!F27))),'Data Summary'!DW33="Yes"),OFFSET('Hygiene Data'!$F$9,0,10*ROW('Hygiene Data'!F27)),NA())</f>
        <v>#N/A</v>
      </c>
      <c r="BI33" s="96" t="e">
        <f ca="true">+IF(AND(ISNUMBER(OFFSET('Hygiene Data'!$G$5,0,10*ROW('Hygiene Data'!G27))),'Data Summary'!DX33="Yes"),OFFSET('Hygiene Data'!$G$5,0,10*ROW('Hygiene Data'!G27)),NA())</f>
        <v>#N/A</v>
      </c>
      <c r="BJ33" s="96" t="e">
        <f ca="true">+IF(AND(ISNUMBER(OFFSET('Hygiene Data'!$G$7,0,10*ROW('Hygiene Data'!G27))),'Data Summary'!DY33="Yes"),OFFSET('Hygiene Data'!$G$7,0,10*ROW('Hygiene Data'!G27)),NA())</f>
        <v>#N/A</v>
      </c>
      <c r="BK33" s="96" t="e">
        <f ca="true">+IF(AND(ISNUMBER(OFFSET('Hygiene Data'!$G$9,0,10*ROW('Hygiene Data'!G27))),'Data Summary'!DZ33="Yes"),OFFSET('Hygiene Data'!$G$9,0,10*ROW('Hygiene Data'!G27)),NA())</f>
        <v>#N/A</v>
      </c>
      <c r="BL33" s="96" t="e">
        <f ca="true">+IF(AND(ISNUMBER(OFFSET('Hygiene Data'!$H$5,0,10*ROW('Hygiene Data'!H27))),'Data Summary'!EA33="Yes"),OFFSET('Hygiene Data'!$H$5,0,10*ROW('Hygiene Data'!H27)),NA())</f>
        <v>#N/A</v>
      </c>
      <c r="BM33" s="96" t="e">
        <f ca="true">+IF(AND(ISNUMBER(OFFSET('Hygiene Data'!$H$7,0,10*ROW('Hygiene Data'!H27))),'Data Summary'!EB33="Yes"),OFFSET('Hygiene Data'!$H$7,0,10*ROW('Hygiene Data'!H27)),NA())</f>
        <v>#N/A</v>
      </c>
      <c r="BN33" s="96" t="e">
        <f ca="true">+IF(AND(ISNUMBER(OFFSET('Hygiene Data'!$H$9,0,10*ROW('Hygiene Data'!H27))),'Data Summary'!EC33="Yes"),OFFSET('Hygiene Data'!$H$9,0,10*ROW('Hygiene Data'!H27)),NA())</f>
        <v>#N/A</v>
      </c>
      <c r="BO33" s="96" t="e">
        <f ca="true">+IF(AND(ISNUMBER(OFFSET('Hygiene Data'!$I$5,0,10*ROW('Hygiene Data'!I27))),'Data Summary'!ED33="Yes"),OFFSET('Hygiene Data'!$I$5,0,10*ROW('Hygiene Data'!I27)),NA())</f>
        <v>#N/A</v>
      </c>
      <c r="BP33" s="96" t="e">
        <f ca="true">+IF(AND(ISNUMBER(OFFSET('Hygiene Data'!$I$7,0,10*ROW('Hygiene Data'!I27))),'Data Summary'!EE33="Yes"),OFFSET('Hygiene Data'!$I$7,0,10*ROW('Hygiene Data'!I27)),NA())</f>
        <v>#N/A</v>
      </c>
      <c r="BQ33" s="96" t="e">
        <f ca="true">+IF(AND(ISNUMBER(OFFSET('Hygiene Data'!$I$9,0,10*ROW('Hygiene Data'!I27))),'Data Summary'!EF33="Yes"),OFFSET('Hygiene Data'!$I$9,0,10*ROW('Hygiene Data'!I27)),NA())</f>
        <v>#N/A</v>
      </c>
    </row>
    <row xmlns:x14ac="http://schemas.microsoft.com/office/spreadsheetml/2009/9/ac" r="34" x14ac:dyDescent="0.2">
      <c r="A34" s="323" t="e">
        <f ca="true">+RIGHT('Data Summary'!A34,LEN('Data Summary'!A34)-9)</f>
        <v>#VALUE!</v>
      </c>
      <c r="B34" s="37" t="str">
        <f ca="true">+IF(ISTEXT('Data Summary'!B34),'Data Summary'!B34,"")</f>
        <v/>
      </c>
      <c r="C34" s="322" t="e">
        <f ca="true">+VALUE('Data Summary'!C34)</f>
        <v>#VALUE!</v>
      </c>
      <c r="D34" s="94" t="e">
        <f ca="true">+IF(AND(ISNUMBER(OFFSET('Water Data'!$D$4,0,10*ROW('Water Data'!D28))),'Data Summary'!BS34="Yes"),100-OFFSET('Water Data'!$D$4,0,10*ROW('Water Data'!D28)),NA())</f>
        <v>#N/A</v>
      </c>
      <c r="E34" s="94" t="e">
        <f ca="true">+IF(AND(ISNUMBER(OFFSET('Water Data'!$D$6,0,10*ROW('Water Data'!D28))),'Data Summary'!BT34="Yes"),OFFSET('Water Data'!$D$6,0,10*ROW('Water Data'!D28)),NA())</f>
        <v>#N/A</v>
      </c>
      <c r="F34" s="94" t="e">
        <f ca="true">+IF(AND(ISNUMBER(OFFSET('Water Data'!$D$9,0,10*ROW('Water Data'!D28))),'Data Summary'!BU34="Yes"),OFFSET('Water Data'!$D$9,0,10*ROW('Water Data'!D28)),NA())</f>
        <v>#N/A</v>
      </c>
      <c r="G34" s="94" t="e">
        <f ca="true">+IF(AND(ISNUMBER(OFFSET('Water Data'!$E$4,0,10*ROW('Water Data'!E28))),'Data Summary'!BV34="Yes"),100-OFFSET('Water Data'!$E$4,0,10*ROW('Water Data'!E28)),NA())</f>
        <v>#N/A</v>
      </c>
      <c r="H34" s="94" t="e">
        <f ca="true">+IF(AND(ISNUMBER(OFFSET('Water Data'!$E$6,0,10*ROW('Water Data'!E28))),'Data Summary'!BW34="Yes"),OFFSET('Water Data'!$E$6,0,10*ROW('Water Data'!E28)),NA())</f>
        <v>#N/A</v>
      </c>
      <c r="I34" s="94" t="e">
        <f ca="true">+IF(AND(ISNUMBER(OFFSET('Water Data'!$E$9,0,10*ROW('Water Data'!E28))),'Data Summary'!BX34="Yes"),OFFSET('Water Data'!$E$9,0,10*ROW('Water Data'!E28)),NA())</f>
        <v>#N/A</v>
      </c>
      <c r="J34" s="94" t="e">
        <f ca="true">+IF(AND(ISNUMBER(OFFSET('Water Data'!$F$4,0,10*ROW('Water Data'!F28))),'Data Summary'!BY34="Yes"),100-OFFSET('Water Data'!$F$4,0,10*ROW('Water Data'!F28)),NA())</f>
        <v>#N/A</v>
      </c>
      <c r="K34" s="94" t="e">
        <f ca="true">+IF(AND(ISNUMBER(OFFSET('Water Data'!$F$6,0,10*ROW('Water Data'!F28))),'Data Summary'!BZ34="Yes"),OFFSET('Water Data'!$F$6,0,10*ROW('Water Data'!F28)),NA())</f>
        <v>#N/A</v>
      </c>
      <c r="L34" s="94" t="e">
        <f ca="true">+IF(AND(ISNUMBER(OFFSET('Water Data'!$F$9,0,10*ROW('Water Data'!F28))),'Data Summary'!CA34="Yes"),OFFSET('Water Data'!$F$9,0,10*ROW('Water Data'!F28)),NA())</f>
        <v>#N/A</v>
      </c>
      <c r="M34" s="94" t="e">
        <f ca="true">+IF(AND(ISNUMBER(OFFSET('Water Data'!$G$4,0,10*ROW('Water Data'!G28))),'Data Summary'!CB34="Yes"),100-OFFSET('Water Data'!$G$4,0,10*ROW('Water Data'!G28)),NA())</f>
        <v>#N/A</v>
      </c>
      <c r="N34" s="94" t="e">
        <f ca="true">+IF(AND(ISNUMBER(OFFSET('Water Data'!$G$6,0,10*ROW('Water Data'!G28))),'Data Summary'!CC34="Yes"),OFFSET('Water Data'!$G$6,0,10*ROW('Water Data'!G28)),NA())</f>
        <v>#N/A</v>
      </c>
      <c r="O34" s="94" t="e">
        <f ca="true">+IF(AND(ISNUMBER(OFFSET('Water Data'!$G$9,0,10*ROW('Water Data'!G28))),'Data Summary'!CD34="Yes"),OFFSET('Water Data'!$G$9,0,10*ROW('Water Data'!G28)),NA())</f>
        <v>#N/A</v>
      </c>
      <c r="P34" s="94" t="e">
        <f ca="true">+IF(AND(ISNUMBER(OFFSET('Water Data'!$H$4,0,10*ROW('Water Data'!H28))),'Data Summary'!CE34="Yes"),100-OFFSET('Water Data'!$H$4,0,10*ROW('Water Data'!H28)),NA())</f>
        <v>#N/A</v>
      </c>
      <c r="Q34" s="94" t="e">
        <f ca="true">+IF(AND(ISNUMBER(OFFSET('Water Data'!$H$6,0,10*ROW('Water Data'!H28))),'Data Summary'!CF34="Yes"),OFFSET('Water Data'!$H$6,0,10*ROW('Water Data'!H28)),NA())</f>
        <v>#N/A</v>
      </c>
      <c r="R34" s="94" t="e">
        <f ca="true">+IF(AND(ISNUMBER(OFFSET('Water Data'!$H$9,0,10*ROW('Water Data'!H28))),'Data Summary'!CG34="Yes"),OFFSET('Water Data'!$H$9,0,10*ROW('Water Data'!H28)),NA())</f>
        <v>#N/A</v>
      </c>
      <c r="S34" s="94" t="e">
        <f ca="true">+IF(AND(ISNUMBER(OFFSET('Water Data'!$I$4,0,10*ROW('Water Data'!I28))),'Data Summary'!CH34="Yes"),100-OFFSET('Water Data'!$I$4,0,10*ROW('Water Data'!I28)),NA())</f>
        <v>#N/A</v>
      </c>
      <c r="T34" s="94" t="e">
        <f ca="true">+IF(AND(ISNUMBER(OFFSET('Water Data'!$I$6,0,10*ROW('Water Data'!I28))),'Data Summary'!CI34="Yes"),OFFSET('Water Data'!$I$6,0,10*ROW('Water Data'!I28)),NA())</f>
        <v>#N/A</v>
      </c>
      <c r="U34" s="94" t="e">
        <f ca="true">+IF(AND(ISNUMBER(OFFSET('Water Data'!$I$9,0,10*ROW('Water Data'!I28))),'Data Summary'!CJ34="Yes"),OFFSET('Water Data'!$I$9,0,10*ROW('Water Data'!I28)),NA())</f>
        <v>#N/A</v>
      </c>
      <c r="V34" s="95" t="e">
        <f ca="true">+IF(AND(ISNUMBER(OFFSET('Sanitation Data'!$D$4,0,10*ROW('Sanitation Data'!D28))),'Data Summary'!CK34="Yes"),100-OFFSET('Sanitation Data'!$D$4,0,10*ROW('Sanitation Data'!D28)),NA())</f>
        <v>#N/A</v>
      </c>
      <c r="W34" s="95" t="e">
        <f ca="true">+IF(AND(ISNUMBER(OFFSET('Sanitation Data'!$D$6,0,10*ROW('Sanitation Data'!D28))),'Data Summary'!CL34="Yes"),OFFSET('Sanitation Data'!$D$6,0,10*ROW('Sanitation Data'!D28)),NA())</f>
        <v>#N/A</v>
      </c>
      <c r="X34" s="95" t="e">
        <f ca="true">+IF(AND(ISNUMBER(OFFSET('Sanitation Data'!$D$10,0,10*ROW('Sanitation Data'!D28))),'Data Summary'!CM34="Yes"),OFFSET('Sanitation Data'!$D$10,0,10*ROW('Sanitation Data'!D28)),NA())</f>
        <v>#N/A</v>
      </c>
      <c r="Y34" s="95" t="e">
        <f ca="true">+IF(AND(ISNUMBER(OFFSET('Sanitation Data'!$D$11,0,10*ROW('Sanitation Data'!D28))),'Data Summary'!CN34="Yes"),OFFSET('Sanitation Data'!$D$11,0,10*ROW('Sanitation Data'!D28)),NA())</f>
        <v>#N/A</v>
      </c>
      <c r="Z34" s="95" t="e">
        <f ca="true">+IF(AND(ISNUMBER(OFFSET('Sanitation Data'!$D$12,0,10*ROW('Sanitation Data'!D28))),'Data Summary'!CO34="Yes"),OFFSET('Sanitation Data'!$D$12,0,10*ROW('Sanitation Data'!D28)),NA())</f>
        <v>#N/A</v>
      </c>
      <c r="AA34" s="95" t="e">
        <f ca="true">+IF(AND(ISNUMBER(OFFSET('Sanitation Data'!$E$4,0,10*ROW('Sanitation Data'!E28))),'Data Summary'!CP34="Yes"),100-OFFSET('Sanitation Data'!$E$4,0,10*ROW('Sanitation Data'!E28)),NA())</f>
        <v>#N/A</v>
      </c>
      <c r="AB34" s="95" t="e">
        <f ca="true">+IF(AND(ISNUMBER(OFFSET('Sanitation Data'!$E$6,0,10*ROW('Sanitation Data'!E28))),'Data Summary'!CQ34="Yes"),OFFSET('Sanitation Data'!$E$6,0,10*ROW('Sanitation Data'!E28)),NA())</f>
        <v>#N/A</v>
      </c>
      <c r="AC34" s="95" t="e">
        <f ca="true">+IF(AND(ISNUMBER(OFFSET('Sanitation Data'!$E$10,0,10*ROW('Sanitation Data'!E28))),'Data Summary'!CR34="Yes"),OFFSET('Sanitation Data'!$E$10,0,10*ROW('Sanitation Data'!E28)),NA())</f>
        <v>#N/A</v>
      </c>
      <c r="AD34" s="95" t="e">
        <f ca="true">+IF(AND(ISNUMBER(OFFSET('Sanitation Data'!$E$11,0,10*ROW('Sanitation Data'!E28))),'Data Summary'!CS34="Yes"),OFFSET('Sanitation Data'!$E$11,0,10*ROW('Sanitation Data'!E28)),NA())</f>
        <v>#N/A</v>
      </c>
      <c r="AE34" s="95" t="e">
        <f ca="true">+IF(AND(ISNUMBER(OFFSET('Sanitation Data'!$E$12,0,10*ROW('Sanitation Data'!E28))),'Data Summary'!CT34="Yes"),OFFSET('Sanitation Data'!$E$12,0,10*ROW('Sanitation Data'!E28)),NA())</f>
        <v>#N/A</v>
      </c>
      <c r="AF34" s="95" t="e">
        <f ca="true">+IF(AND(ISNUMBER(OFFSET('Sanitation Data'!$F$4,0,10*ROW('Sanitation Data'!F28))),'Data Summary'!CU34="Yes"),100-OFFSET('Sanitation Data'!$F$4,0,10*ROW('Sanitation Data'!F28)),NA())</f>
        <v>#N/A</v>
      </c>
      <c r="AG34" s="95" t="e">
        <f ca="true">+IF(AND(ISNUMBER(OFFSET('Sanitation Data'!$F$6,0,10*ROW('Sanitation Data'!F28))),'Data Summary'!CV34="Yes"),OFFSET('Sanitation Data'!$F$6,0,10*ROW('Sanitation Data'!F28)),NA())</f>
        <v>#N/A</v>
      </c>
      <c r="AH34" s="95" t="e">
        <f ca="true">+IF(AND(ISNUMBER(OFFSET('Sanitation Data'!$F$10,0,10*ROW('Sanitation Data'!F28))),'Data Summary'!CW34="Yes"),OFFSET('Sanitation Data'!$F$10,0,10*ROW('Sanitation Data'!F28)),NA())</f>
        <v>#N/A</v>
      </c>
      <c r="AI34" s="95" t="e">
        <f ca="true">+IF(AND(ISNUMBER(OFFSET('Sanitation Data'!$F$11,0,10*ROW('Sanitation Data'!F28))),'Data Summary'!CX34="Yes"),OFFSET('Sanitation Data'!$F$11,0,10*ROW('Sanitation Data'!F28)),NA())</f>
        <v>#N/A</v>
      </c>
      <c r="AJ34" s="95" t="e">
        <f ca="true">+IF(AND(ISNUMBER(OFFSET('Sanitation Data'!$F$12,0,10*ROW('Sanitation Data'!F28))),'Data Summary'!CY34="Yes"),OFFSET('Sanitation Data'!$F$12,0,10*ROW('Sanitation Data'!F28)),NA())</f>
        <v>#N/A</v>
      </c>
      <c r="AK34" s="95" t="e">
        <f ca="true">+IF(AND(ISNUMBER(OFFSET('Sanitation Data'!$G$4,0,10*ROW('Sanitation Data'!G28))),'Data Summary'!CZ34="Yes"),100-OFFSET('Sanitation Data'!$G$4,0,10*ROW('Sanitation Data'!G28)),NA())</f>
        <v>#N/A</v>
      </c>
      <c r="AL34" s="95" t="e">
        <f ca="true">+IF(AND(ISNUMBER(OFFSET('Sanitation Data'!$G$6,0,10*ROW('Sanitation Data'!G28))),'Data Summary'!DA34="Yes"),OFFSET('Sanitation Data'!$G$6,0,10*ROW('Sanitation Data'!G28)),NA())</f>
        <v>#N/A</v>
      </c>
      <c r="AM34" s="95" t="e">
        <f ca="true">+IF(AND(ISNUMBER(OFFSET('Sanitation Data'!$G$10,0,10*ROW('Sanitation Data'!G28))),'Data Summary'!DB34="Yes"),OFFSET('Sanitation Data'!$G$10,0,10*ROW('Sanitation Data'!G28)),NA())</f>
        <v>#N/A</v>
      </c>
      <c r="AN34" s="95" t="e">
        <f ca="true">+IF(AND(ISNUMBER(OFFSET('Sanitation Data'!$G$11,0,10*ROW('Sanitation Data'!G28))),'Data Summary'!DC34="Yes"),OFFSET('Sanitation Data'!$G$11,0,10*ROW('Sanitation Data'!G28)),NA())</f>
        <v>#N/A</v>
      </c>
      <c r="AO34" s="95" t="e">
        <f ca="true">+IF(AND(ISNUMBER(OFFSET('Sanitation Data'!$G$12,0,10*ROW('Sanitation Data'!G28))),'Data Summary'!DD34="Yes"),OFFSET('Sanitation Data'!$G$12,0,10*ROW('Sanitation Data'!G28)),NA())</f>
        <v>#N/A</v>
      </c>
      <c r="AP34" s="95" t="e">
        <f ca="true">+IF(AND(ISNUMBER(OFFSET('Sanitation Data'!$H$4,0,10*ROW('Sanitation Data'!H28))),'Data Summary'!DE34="Yes"),100-OFFSET('Sanitation Data'!$H$4,0,10*ROW('Sanitation Data'!H28)),NA())</f>
        <v>#N/A</v>
      </c>
      <c r="AQ34" s="95" t="e">
        <f ca="true">+IF(AND(ISNUMBER(OFFSET('Sanitation Data'!$H$6,0,10*ROW('Sanitation Data'!H28))),'Data Summary'!DF34="Yes"),OFFSET('Sanitation Data'!$H$6,0,10*ROW('Sanitation Data'!H28)),NA())</f>
        <v>#N/A</v>
      </c>
      <c r="AR34" s="95" t="e">
        <f ca="true">+IF(AND(ISNUMBER(OFFSET('Sanitation Data'!$H$10,0,10*ROW('Sanitation Data'!H28))),'Data Summary'!DG34="Yes"),OFFSET('Sanitation Data'!$H$10,0,10*ROW('Sanitation Data'!H28)),NA())</f>
        <v>#N/A</v>
      </c>
      <c r="AS34" s="95" t="e">
        <f ca="true">+IF(AND(ISNUMBER(OFFSET('Sanitation Data'!$H$11,0,10*ROW('Sanitation Data'!H28))),'Data Summary'!DH34="Yes"),OFFSET('Sanitation Data'!$H$11,0,10*ROW('Sanitation Data'!H28)),NA())</f>
        <v>#N/A</v>
      </c>
      <c r="AT34" s="95" t="e">
        <f ca="true">+IF(AND(ISNUMBER(OFFSET('Sanitation Data'!$H$12,0,10*ROW('Sanitation Data'!H28))),'Data Summary'!DI34="Yes"),OFFSET('Sanitation Data'!$H$12,0,10*ROW('Sanitation Data'!H28)),NA())</f>
        <v>#N/A</v>
      </c>
      <c r="AU34" s="95" t="e">
        <f ca="true">+IF(AND(ISNUMBER(OFFSET('Sanitation Data'!$I$4,0,10*ROW('Sanitation Data'!I28))),'Data Summary'!DJ34="Yes"),100-OFFSET('Sanitation Data'!$I$4,0,10*ROW('Sanitation Data'!I28)),NA())</f>
        <v>#N/A</v>
      </c>
      <c r="AV34" s="95" t="e">
        <f ca="true">+IF(AND(ISNUMBER(OFFSET('Sanitation Data'!$I$6,0,10*ROW('Sanitation Data'!I28))),'Data Summary'!DK34="Yes"),OFFSET('Sanitation Data'!$I$6,0,10*ROW('Sanitation Data'!I28)),NA())</f>
        <v>#N/A</v>
      </c>
      <c r="AW34" s="95" t="e">
        <f ca="true">+IF(AND(ISNUMBER(OFFSET('Sanitation Data'!$I$10,0,10*ROW('Sanitation Data'!I28))),'Data Summary'!DL34="Yes"),OFFSET('Sanitation Data'!$I$10,0,10*ROW('Sanitation Data'!I28)),NA())</f>
        <v>#N/A</v>
      </c>
      <c r="AX34" s="95" t="e">
        <f ca="true">+IF(AND(ISNUMBER(OFFSET('Sanitation Data'!$I$11,0,10*ROW('Sanitation Data'!I28))),'Data Summary'!DM34="Yes"),OFFSET('Sanitation Data'!$I$11,0,10*ROW('Sanitation Data'!I28)),NA())</f>
        <v>#N/A</v>
      </c>
      <c r="AY34" s="95" t="e">
        <f ca="true">+IF(AND(ISNUMBER(OFFSET('Sanitation Data'!$I$12,0,10*ROW('Sanitation Data'!I28))),'Data Summary'!DN34="Yes"),OFFSET('Sanitation Data'!$I$12,0,10*ROW('Sanitation Data'!I28)),NA())</f>
        <v>#N/A</v>
      </c>
      <c r="AZ34" s="96" t="e">
        <f ca="true">+IF(AND(ISNUMBER(OFFSET('Hygiene Data'!$D$5,0,10*ROW('Hygiene Data'!D28))),'Data Summary'!DO34="Yes"),OFFSET('Hygiene Data'!$D$5,0,10*ROW('Hygiene Data'!D28)),NA())</f>
        <v>#N/A</v>
      </c>
      <c r="BA34" s="96" t="e">
        <f ca="true">+IF(AND(ISNUMBER(OFFSET('Hygiene Data'!$D$7,0,10*ROW('Hygiene Data'!D28))),'Data Summary'!DP34="Yes"),OFFSET('Hygiene Data'!$D$7,0,10*ROW('Hygiene Data'!D28)),NA())</f>
        <v>#N/A</v>
      </c>
      <c r="BB34" s="96" t="e">
        <f ca="true">+IF(AND(ISNUMBER(OFFSET('Hygiene Data'!$D$9,0,10*ROW('Hygiene Data'!D28))),'Data Summary'!DQ34="Yes"),OFFSET('Hygiene Data'!$D$9,0,10*ROW('Hygiene Data'!D28)),NA())</f>
        <v>#N/A</v>
      </c>
      <c r="BC34" s="96" t="e">
        <f ca="true">+IF(AND(ISNUMBER(OFFSET('Hygiene Data'!$E$5,0,10*ROW('Hygiene Data'!E28))),'Data Summary'!DR34="Yes"),OFFSET('Hygiene Data'!$E$5,0,10*ROW('Hygiene Data'!E28)),NA())</f>
        <v>#N/A</v>
      </c>
      <c r="BD34" s="96" t="e">
        <f ca="true">+IF(AND(ISNUMBER(OFFSET('Hygiene Data'!$E$7,0,10*ROW('Hygiene Data'!E28))),'Data Summary'!DS34="Yes"),OFFSET('Hygiene Data'!$E$7,0,10*ROW('Hygiene Data'!E28)),NA())</f>
        <v>#N/A</v>
      </c>
      <c r="BE34" s="96" t="e">
        <f ca="true">+IF(AND(ISNUMBER(OFFSET('Hygiene Data'!$E$9,0,10*ROW('Hygiene Data'!E28))),'Data Summary'!DT34="Yes"),OFFSET('Hygiene Data'!$E$9,0,10*ROW('Hygiene Data'!E28)),NA())</f>
        <v>#N/A</v>
      </c>
      <c r="BF34" s="96" t="e">
        <f ca="true">+IF(AND(ISNUMBER(OFFSET('Hygiene Data'!$F$5,0,10*ROW('Hygiene Data'!F28))),'Data Summary'!DU34="Yes"),OFFSET('Hygiene Data'!$F$5,0,10*ROW('Hygiene Data'!F28)),NA())</f>
        <v>#N/A</v>
      </c>
      <c r="BG34" s="96" t="e">
        <f ca="true">+IF(AND(ISNUMBER(OFFSET('Hygiene Data'!$F$7,0,10*ROW('Hygiene Data'!F28))),'Data Summary'!DV34="Yes"),OFFSET('Hygiene Data'!$F$7,0,10*ROW('Hygiene Data'!F28)),NA())</f>
        <v>#N/A</v>
      </c>
      <c r="BH34" s="96" t="e">
        <f ca="true">+IF(AND(ISNUMBER(OFFSET('Hygiene Data'!$F$9,0,10*ROW('Hygiene Data'!F28))),'Data Summary'!DW34="Yes"),OFFSET('Hygiene Data'!$F$9,0,10*ROW('Hygiene Data'!F28)),NA())</f>
        <v>#N/A</v>
      </c>
      <c r="BI34" s="96" t="e">
        <f ca="true">+IF(AND(ISNUMBER(OFFSET('Hygiene Data'!$G$5,0,10*ROW('Hygiene Data'!G28))),'Data Summary'!DX34="Yes"),OFFSET('Hygiene Data'!$G$5,0,10*ROW('Hygiene Data'!G28)),NA())</f>
        <v>#N/A</v>
      </c>
      <c r="BJ34" s="96" t="e">
        <f ca="true">+IF(AND(ISNUMBER(OFFSET('Hygiene Data'!$G$7,0,10*ROW('Hygiene Data'!G28))),'Data Summary'!DY34="Yes"),OFFSET('Hygiene Data'!$G$7,0,10*ROW('Hygiene Data'!G28)),NA())</f>
        <v>#N/A</v>
      </c>
      <c r="BK34" s="96" t="e">
        <f ca="true">+IF(AND(ISNUMBER(OFFSET('Hygiene Data'!$G$9,0,10*ROW('Hygiene Data'!G28))),'Data Summary'!DZ34="Yes"),OFFSET('Hygiene Data'!$G$9,0,10*ROW('Hygiene Data'!G28)),NA())</f>
        <v>#N/A</v>
      </c>
      <c r="BL34" s="96" t="e">
        <f ca="true">+IF(AND(ISNUMBER(OFFSET('Hygiene Data'!$H$5,0,10*ROW('Hygiene Data'!H28))),'Data Summary'!EA34="Yes"),OFFSET('Hygiene Data'!$H$5,0,10*ROW('Hygiene Data'!H28)),NA())</f>
        <v>#N/A</v>
      </c>
      <c r="BM34" s="96" t="e">
        <f ca="true">+IF(AND(ISNUMBER(OFFSET('Hygiene Data'!$H$7,0,10*ROW('Hygiene Data'!H28))),'Data Summary'!EB34="Yes"),OFFSET('Hygiene Data'!$H$7,0,10*ROW('Hygiene Data'!H28)),NA())</f>
        <v>#N/A</v>
      </c>
      <c r="BN34" s="96" t="e">
        <f ca="true">+IF(AND(ISNUMBER(OFFSET('Hygiene Data'!$H$9,0,10*ROW('Hygiene Data'!H28))),'Data Summary'!EC34="Yes"),OFFSET('Hygiene Data'!$H$9,0,10*ROW('Hygiene Data'!H28)),NA())</f>
        <v>#N/A</v>
      </c>
      <c r="BO34" s="96" t="e">
        <f ca="true">+IF(AND(ISNUMBER(OFFSET('Hygiene Data'!$I$5,0,10*ROW('Hygiene Data'!I28))),'Data Summary'!ED34="Yes"),OFFSET('Hygiene Data'!$I$5,0,10*ROW('Hygiene Data'!I28)),NA())</f>
        <v>#N/A</v>
      </c>
      <c r="BP34" s="96" t="e">
        <f ca="true">+IF(AND(ISNUMBER(OFFSET('Hygiene Data'!$I$7,0,10*ROW('Hygiene Data'!I28))),'Data Summary'!EE34="Yes"),OFFSET('Hygiene Data'!$I$7,0,10*ROW('Hygiene Data'!I28)),NA())</f>
        <v>#N/A</v>
      </c>
      <c r="BQ34" s="96" t="e">
        <f ca="true">+IF(AND(ISNUMBER(OFFSET('Hygiene Data'!$I$9,0,10*ROW('Hygiene Data'!I28))),'Data Summary'!EF34="Yes"),OFFSET('Hygiene Data'!$I$9,0,10*ROW('Hygiene Data'!I28)),NA())</f>
        <v>#N/A</v>
      </c>
    </row>
    <row xmlns:x14ac="http://schemas.microsoft.com/office/spreadsheetml/2009/9/ac" r="35" x14ac:dyDescent="0.2">
      <c r="A35" s="323" t="e">
        <f ca="true">+RIGHT('Data Summary'!A35,LEN('Data Summary'!A35)-9)</f>
        <v>#VALUE!</v>
      </c>
      <c r="B35" s="37" t="str">
        <f ca="true">+IF(ISTEXT('Data Summary'!B35),'Data Summary'!B35,"")</f>
        <v/>
      </c>
      <c r="C35" s="322" t="e">
        <f ca="true">+VALUE('Data Summary'!C35)</f>
        <v>#VALUE!</v>
      </c>
      <c r="D35" s="94" t="e">
        <f ca="true">+IF(AND(ISNUMBER(OFFSET('Water Data'!$D$4,0,10*ROW('Water Data'!D29))),'Data Summary'!BS35="Yes"),100-OFFSET('Water Data'!$D$4,0,10*ROW('Water Data'!D29)),NA())</f>
        <v>#N/A</v>
      </c>
      <c r="E35" s="94" t="e">
        <f ca="true">+IF(AND(ISNUMBER(OFFSET('Water Data'!$D$6,0,10*ROW('Water Data'!D29))),'Data Summary'!BT35="Yes"),OFFSET('Water Data'!$D$6,0,10*ROW('Water Data'!D29)),NA())</f>
        <v>#N/A</v>
      </c>
      <c r="F35" s="94" t="e">
        <f ca="true">+IF(AND(ISNUMBER(OFFSET('Water Data'!$D$9,0,10*ROW('Water Data'!D29))),'Data Summary'!BU35="Yes"),OFFSET('Water Data'!$D$9,0,10*ROW('Water Data'!D29)),NA())</f>
        <v>#N/A</v>
      </c>
      <c r="G35" s="94" t="e">
        <f ca="true">+IF(AND(ISNUMBER(OFFSET('Water Data'!$E$4,0,10*ROW('Water Data'!E29))),'Data Summary'!BV35="Yes"),100-OFFSET('Water Data'!$E$4,0,10*ROW('Water Data'!E29)),NA())</f>
        <v>#N/A</v>
      </c>
      <c r="H35" s="94" t="e">
        <f ca="true">+IF(AND(ISNUMBER(OFFSET('Water Data'!$E$6,0,10*ROW('Water Data'!E29))),'Data Summary'!BW35="Yes"),OFFSET('Water Data'!$E$6,0,10*ROW('Water Data'!E29)),NA())</f>
        <v>#N/A</v>
      </c>
      <c r="I35" s="94" t="e">
        <f ca="true">+IF(AND(ISNUMBER(OFFSET('Water Data'!$E$9,0,10*ROW('Water Data'!E29))),'Data Summary'!BX35="Yes"),OFFSET('Water Data'!$E$9,0,10*ROW('Water Data'!E29)),NA())</f>
        <v>#N/A</v>
      </c>
      <c r="J35" s="94" t="e">
        <f ca="true">+IF(AND(ISNUMBER(OFFSET('Water Data'!$F$4,0,10*ROW('Water Data'!F29))),'Data Summary'!BY35="Yes"),100-OFFSET('Water Data'!$F$4,0,10*ROW('Water Data'!F29)),NA())</f>
        <v>#N/A</v>
      </c>
      <c r="K35" s="94" t="e">
        <f ca="true">+IF(AND(ISNUMBER(OFFSET('Water Data'!$F$6,0,10*ROW('Water Data'!F29))),'Data Summary'!BZ35="Yes"),OFFSET('Water Data'!$F$6,0,10*ROW('Water Data'!F29)),NA())</f>
        <v>#N/A</v>
      </c>
      <c r="L35" s="94" t="e">
        <f ca="true">+IF(AND(ISNUMBER(OFFSET('Water Data'!$F$9,0,10*ROW('Water Data'!F29))),'Data Summary'!CA35="Yes"),OFFSET('Water Data'!$F$9,0,10*ROW('Water Data'!F29)),NA())</f>
        <v>#N/A</v>
      </c>
      <c r="M35" s="94" t="e">
        <f ca="true">+IF(AND(ISNUMBER(OFFSET('Water Data'!$G$4,0,10*ROW('Water Data'!G29))),'Data Summary'!CB35="Yes"),100-OFFSET('Water Data'!$G$4,0,10*ROW('Water Data'!G29)),NA())</f>
        <v>#N/A</v>
      </c>
      <c r="N35" s="94" t="e">
        <f ca="true">+IF(AND(ISNUMBER(OFFSET('Water Data'!$G$6,0,10*ROW('Water Data'!G29))),'Data Summary'!CC35="Yes"),OFFSET('Water Data'!$G$6,0,10*ROW('Water Data'!G29)),NA())</f>
        <v>#N/A</v>
      </c>
      <c r="O35" s="94" t="e">
        <f ca="true">+IF(AND(ISNUMBER(OFFSET('Water Data'!$G$9,0,10*ROW('Water Data'!G29))),'Data Summary'!CD35="Yes"),OFFSET('Water Data'!$G$9,0,10*ROW('Water Data'!G29)),NA())</f>
        <v>#N/A</v>
      </c>
      <c r="P35" s="94" t="e">
        <f ca="true">+IF(AND(ISNUMBER(OFFSET('Water Data'!$H$4,0,10*ROW('Water Data'!H29))),'Data Summary'!CE35="Yes"),100-OFFSET('Water Data'!$H$4,0,10*ROW('Water Data'!H29)),NA())</f>
        <v>#N/A</v>
      </c>
      <c r="Q35" s="94" t="e">
        <f ca="true">+IF(AND(ISNUMBER(OFFSET('Water Data'!$H$6,0,10*ROW('Water Data'!H29))),'Data Summary'!CF35="Yes"),OFFSET('Water Data'!$H$6,0,10*ROW('Water Data'!H29)),NA())</f>
        <v>#N/A</v>
      </c>
      <c r="R35" s="94" t="e">
        <f ca="true">+IF(AND(ISNUMBER(OFFSET('Water Data'!$H$9,0,10*ROW('Water Data'!H29))),'Data Summary'!CG35="Yes"),OFFSET('Water Data'!$H$9,0,10*ROW('Water Data'!H29)),NA())</f>
        <v>#N/A</v>
      </c>
      <c r="S35" s="94" t="e">
        <f ca="true">+IF(AND(ISNUMBER(OFFSET('Water Data'!$I$4,0,10*ROW('Water Data'!I29))),'Data Summary'!CH35="Yes"),100-OFFSET('Water Data'!$I$4,0,10*ROW('Water Data'!I29)),NA())</f>
        <v>#N/A</v>
      </c>
      <c r="T35" s="94" t="e">
        <f ca="true">+IF(AND(ISNUMBER(OFFSET('Water Data'!$I$6,0,10*ROW('Water Data'!I29))),'Data Summary'!CI35="Yes"),OFFSET('Water Data'!$I$6,0,10*ROW('Water Data'!I29)),NA())</f>
        <v>#N/A</v>
      </c>
      <c r="U35" s="94" t="e">
        <f ca="true">+IF(AND(ISNUMBER(OFFSET('Water Data'!$I$9,0,10*ROW('Water Data'!I29))),'Data Summary'!CJ35="Yes"),OFFSET('Water Data'!$I$9,0,10*ROW('Water Data'!I29)),NA())</f>
        <v>#N/A</v>
      </c>
      <c r="V35" s="95" t="e">
        <f ca="true">+IF(AND(ISNUMBER(OFFSET('Sanitation Data'!$D$4,0,10*ROW('Sanitation Data'!D29))),'Data Summary'!CK35="Yes"),100-OFFSET('Sanitation Data'!$D$4,0,10*ROW('Sanitation Data'!D29)),NA())</f>
        <v>#N/A</v>
      </c>
      <c r="W35" s="95" t="e">
        <f ca="true">+IF(AND(ISNUMBER(OFFSET('Sanitation Data'!$D$6,0,10*ROW('Sanitation Data'!D29))),'Data Summary'!CL35="Yes"),OFFSET('Sanitation Data'!$D$6,0,10*ROW('Sanitation Data'!D29)),NA())</f>
        <v>#N/A</v>
      </c>
      <c r="X35" s="95" t="e">
        <f ca="true">+IF(AND(ISNUMBER(OFFSET('Sanitation Data'!$D$10,0,10*ROW('Sanitation Data'!D29))),'Data Summary'!CM35="Yes"),OFFSET('Sanitation Data'!$D$10,0,10*ROW('Sanitation Data'!D29)),NA())</f>
        <v>#N/A</v>
      </c>
      <c r="Y35" s="95" t="e">
        <f ca="true">+IF(AND(ISNUMBER(OFFSET('Sanitation Data'!$D$11,0,10*ROW('Sanitation Data'!D29))),'Data Summary'!CN35="Yes"),OFFSET('Sanitation Data'!$D$11,0,10*ROW('Sanitation Data'!D29)),NA())</f>
        <v>#N/A</v>
      </c>
      <c r="Z35" s="95" t="e">
        <f ca="true">+IF(AND(ISNUMBER(OFFSET('Sanitation Data'!$D$12,0,10*ROW('Sanitation Data'!D29))),'Data Summary'!CO35="Yes"),OFFSET('Sanitation Data'!$D$12,0,10*ROW('Sanitation Data'!D29)),NA())</f>
        <v>#N/A</v>
      </c>
      <c r="AA35" s="95" t="e">
        <f ca="true">+IF(AND(ISNUMBER(OFFSET('Sanitation Data'!$E$4,0,10*ROW('Sanitation Data'!E29))),'Data Summary'!CP35="Yes"),100-OFFSET('Sanitation Data'!$E$4,0,10*ROW('Sanitation Data'!E29)),NA())</f>
        <v>#N/A</v>
      </c>
      <c r="AB35" s="95" t="e">
        <f ca="true">+IF(AND(ISNUMBER(OFFSET('Sanitation Data'!$E$6,0,10*ROW('Sanitation Data'!E29))),'Data Summary'!CQ35="Yes"),OFFSET('Sanitation Data'!$E$6,0,10*ROW('Sanitation Data'!E29)),NA())</f>
        <v>#N/A</v>
      </c>
      <c r="AC35" s="95" t="e">
        <f ca="true">+IF(AND(ISNUMBER(OFFSET('Sanitation Data'!$E$10,0,10*ROW('Sanitation Data'!E29))),'Data Summary'!CR35="Yes"),OFFSET('Sanitation Data'!$E$10,0,10*ROW('Sanitation Data'!E29)),NA())</f>
        <v>#N/A</v>
      </c>
      <c r="AD35" s="95" t="e">
        <f ca="true">+IF(AND(ISNUMBER(OFFSET('Sanitation Data'!$E$11,0,10*ROW('Sanitation Data'!E29))),'Data Summary'!CS35="Yes"),OFFSET('Sanitation Data'!$E$11,0,10*ROW('Sanitation Data'!E29)),NA())</f>
        <v>#N/A</v>
      </c>
      <c r="AE35" s="95" t="e">
        <f ca="true">+IF(AND(ISNUMBER(OFFSET('Sanitation Data'!$E$12,0,10*ROW('Sanitation Data'!E29))),'Data Summary'!CT35="Yes"),OFFSET('Sanitation Data'!$E$12,0,10*ROW('Sanitation Data'!E29)),NA())</f>
        <v>#N/A</v>
      </c>
      <c r="AF35" s="95" t="e">
        <f ca="true">+IF(AND(ISNUMBER(OFFSET('Sanitation Data'!$F$4,0,10*ROW('Sanitation Data'!F29))),'Data Summary'!CU35="Yes"),100-OFFSET('Sanitation Data'!$F$4,0,10*ROW('Sanitation Data'!F29)),NA())</f>
        <v>#N/A</v>
      </c>
      <c r="AG35" s="95" t="e">
        <f ca="true">+IF(AND(ISNUMBER(OFFSET('Sanitation Data'!$F$6,0,10*ROW('Sanitation Data'!F29))),'Data Summary'!CV35="Yes"),OFFSET('Sanitation Data'!$F$6,0,10*ROW('Sanitation Data'!F29)),NA())</f>
        <v>#N/A</v>
      </c>
      <c r="AH35" s="95" t="e">
        <f ca="true">+IF(AND(ISNUMBER(OFFSET('Sanitation Data'!$F$10,0,10*ROW('Sanitation Data'!F29))),'Data Summary'!CW35="Yes"),OFFSET('Sanitation Data'!$F$10,0,10*ROW('Sanitation Data'!F29)),NA())</f>
        <v>#N/A</v>
      </c>
      <c r="AI35" s="95" t="e">
        <f ca="true">+IF(AND(ISNUMBER(OFFSET('Sanitation Data'!$F$11,0,10*ROW('Sanitation Data'!F29))),'Data Summary'!CX35="Yes"),OFFSET('Sanitation Data'!$F$11,0,10*ROW('Sanitation Data'!F29)),NA())</f>
        <v>#N/A</v>
      </c>
      <c r="AJ35" s="95" t="e">
        <f ca="true">+IF(AND(ISNUMBER(OFFSET('Sanitation Data'!$F$12,0,10*ROW('Sanitation Data'!F29))),'Data Summary'!CY35="Yes"),OFFSET('Sanitation Data'!$F$12,0,10*ROW('Sanitation Data'!F29)),NA())</f>
        <v>#N/A</v>
      </c>
      <c r="AK35" s="95" t="e">
        <f ca="true">+IF(AND(ISNUMBER(OFFSET('Sanitation Data'!$G$4,0,10*ROW('Sanitation Data'!G29))),'Data Summary'!CZ35="Yes"),100-OFFSET('Sanitation Data'!$G$4,0,10*ROW('Sanitation Data'!G29)),NA())</f>
        <v>#N/A</v>
      </c>
      <c r="AL35" s="95" t="e">
        <f ca="true">+IF(AND(ISNUMBER(OFFSET('Sanitation Data'!$G$6,0,10*ROW('Sanitation Data'!G29))),'Data Summary'!DA35="Yes"),OFFSET('Sanitation Data'!$G$6,0,10*ROW('Sanitation Data'!G29)),NA())</f>
        <v>#N/A</v>
      </c>
      <c r="AM35" s="95" t="e">
        <f ca="true">+IF(AND(ISNUMBER(OFFSET('Sanitation Data'!$G$10,0,10*ROW('Sanitation Data'!G29))),'Data Summary'!DB35="Yes"),OFFSET('Sanitation Data'!$G$10,0,10*ROW('Sanitation Data'!G29)),NA())</f>
        <v>#N/A</v>
      </c>
      <c r="AN35" s="95" t="e">
        <f ca="true">+IF(AND(ISNUMBER(OFFSET('Sanitation Data'!$G$11,0,10*ROW('Sanitation Data'!G29))),'Data Summary'!DC35="Yes"),OFFSET('Sanitation Data'!$G$11,0,10*ROW('Sanitation Data'!G29)),NA())</f>
        <v>#N/A</v>
      </c>
      <c r="AO35" s="95" t="e">
        <f ca="true">+IF(AND(ISNUMBER(OFFSET('Sanitation Data'!$G$12,0,10*ROW('Sanitation Data'!G29))),'Data Summary'!DD35="Yes"),OFFSET('Sanitation Data'!$G$12,0,10*ROW('Sanitation Data'!G29)),NA())</f>
        <v>#N/A</v>
      </c>
      <c r="AP35" s="95" t="e">
        <f ca="true">+IF(AND(ISNUMBER(OFFSET('Sanitation Data'!$H$4,0,10*ROW('Sanitation Data'!H29))),'Data Summary'!DE35="Yes"),100-OFFSET('Sanitation Data'!$H$4,0,10*ROW('Sanitation Data'!H29)),NA())</f>
        <v>#N/A</v>
      </c>
      <c r="AQ35" s="95" t="e">
        <f ca="true">+IF(AND(ISNUMBER(OFFSET('Sanitation Data'!$H$6,0,10*ROW('Sanitation Data'!H29))),'Data Summary'!DF35="Yes"),OFFSET('Sanitation Data'!$H$6,0,10*ROW('Sanitation Data'!H29)),NA())</f>
        <v>#N/A</v>
      </c>
      <c r="AR35" s="95" t="e">
        <f ca="true">+IF(AND(ISNUMBER(OFFSET('Sanitation Data'!$H$10,0,10*ROW('Sanitation Data'!H29))),'Data Summary'!DG35="Yes"),OFFSET('Sanitation Data'!$H$10,0,10*ROW('Sanitation Data'!H29)),NA())</f>
        <v>#N/A</v>
      </c>
      <c r="AS35" s="95" t="e">
        <f ca="true">+IF(AND(ISNUMBER(OFFSET('Sanitation Data'!$H$11,0,10*ROW('Sanitation Data'!H29))),'Data Summary'!DH35="Yes"),OFFSET('Sanitation Data'!$H$11,0,10*ROW('Sanitation Data'!H29)),NA())</f>
        <v>#N/A</v>
      </c>
      <c r="AT35" s="95" t="e">
        <f ca="true">+IF(AND(ISNUMBER(OFFSET('Sanitation Data'!$H$12,0,10*ROW('Sanitation Data'!H29))),'Data Summary'!DI35="Yes"),OFFSET('Sanitation Data'!$H$12,0,10*ROW('Sanitation Data'!H29)),NA())</f>
        <v>#N/A</v>
      </c>
      <c r="AU35" s="95" t="e">
        <f ca="true">+IF(AND(ISNUMBER(OFFSET('Sanitation Data'!$I$4,0,10*ROW('Sanitation Data'!I29))),'Data Summary'!DJ35="Yes"),100-OFFSET('Sanitation Data'!$I$4,0,10*ROW('Sanitation Data'!I29)),NA())</f>
        <v>#N/A</v>
      </c>
      <c r="AV35" s="95" t="e">
        <f ca="true">+IF(AND(ISNUMBER(OFFSET('Sanitation Data'!$I$6,0,10*ROW('Sanitation Data'!I29))),'Data Summary'!DK35="Yes"),OFFSET('Sanitation Data'!$I$6,0,10*ROW('Sanitation Data'!I29)),NA())</f>
        <v>#N/A</v>
      </c>
      <c r="AW35" s="95" t="e">
        <f ca="true">+IF(AND(ISNUMBER(OFFSET('Sanitation Data'!$I$10,0,10*ROW('Sanitation Data'!I29))),'Data Summary'!DL35="Yes"),OFFSET('Sanitation Data'!$I$10,0,10*ROW('Sanitation Data'!I29)),NA())</f>
        <v>#N/A</v>
      </c>
      <c r="AX35" s="95" t="e">
        <f ca="true">+IF(AND(ISNUMBER(OFFSET('Sanitation Data'!$I$11,0,10*ROW('Sanitation Data'!I29))),'Data Summary'!DM35="Yes"),OFFSET('Sanitation Data'!$I$11,0,10*ROW('Sanitation Data'!I29)),NA())</f>
        <v>#N/A</v>
      </c>
      <c r="AY35" s="95" t="e">
        <f ca="true">+IF(AND(ISNUMBER(OFFSET('Sanitation Data'!$I$12,0,10*ROW('Sanitation Data'!I29))),'Data Summary'!DN35="Yes"),OFFSET('Sanitation Data'!$I$12,0,10*ROW('Sanitation Data'!I29)),NA())</f>
        <v>#N/A</v>
      </c>
      <c r="AZ35" s="96" t="e">
        <f ca="true">+IF(AND(ISNUMBER(OFFSET('Hygiene Data'!$D$5,0,10*ROW('Hygiene Data'!D29))),'Data Summary'!DO35="Yes"),OFFSET('Hygiene Data'!$D$5,0,10*ROW('Hygiene Data'!D29)),NA())</f>
        <v>#N/A</v>
      </c>
      <c r="BA35" s="96" t="e">
        <f ca="true">+IF(AND(ISNUMBER(OFFSET('Hygiene Data'!$D$7,0,10*ROW('Hygiene Data'!D29))),'Data Summary'!DP35="Yes"),OFFSET('Hygiene Data'!$D$7,0,10*ROW('Hygiene Data'!D29)),NA())</f>
        <v>#N/A</v>
      </c>
      <c r="BB35" s="96" t="e">
        <f ca="true">+IF(AND(ISNUMBER(OFFSET('Hygiene Data'!$D$9,0,10*ROW('Hygiene Data'!D29))),'Data Summary'!DQ35="Yes"),OFFSET('Hygiene Data'!$D$9,0,10*ROW('Hygiene Data'!D29)),NA())</f>
        <v>#N/A</v>
      </c>
      <c r="BC35" s="96" t="e">
        <f ca="true">+IF(AND(ISNUMBER(OFFSET('Hygiene Data'!$E$5,0,10*ROW('Hygiene Data'!E29))),'Data Summary'!DR35="Yes"),OFFSET('Hygiene Data'!$E$5,0,10*ROW('Hygiene Data'!E29)),NA())</f>
        <v>#N/A</v>
      </c>
      <c r="BD35" s="96" t="e">
        <f ca="true">+IF(AND(ISNUMBER(OFFSET('Hygiene Data'!$E$7,0,10*ROW('Hygiene Data'!E29))),'Data Summary'!DS35="Yes"),OFFSET('Hygiene Data'!$E$7,0,10*ROW('Hygiene Data'!E29)),NA())</f>
        <v>#N/A</v>
      </c>
      <c r="BE35" s="96" t="e">
        <f ca="true">+IF(AND(ISNUMBER(OFFSET('Hygiene Data'!$E$9,0,10*ROW('Hygiene Data'!E29))),'Data Summary'!DT35="Yes"),OFFSET('Hygiene Data'!$E$9,0,10*ROW('Hygiene Data'!E29)),NA())</f>
        <v>#N/A</v>
      </c>
      <c r="BF35" s="96" t="e">
        <f ca="true">+IF(AND(ISNUMBER(OFFSET('Hygiene Data'!$F$5,0,10*ROW('Hygiene Data'!F29))),'Data Summary'!DU35="Yes"),OFFSET('Hygiene Data'!$F$5,0,10*ROW('Hygiene Data'!F29)),NA())</f>
        <v>#N/A</v>
      </c>
      <c r="BG35" s="96" t="e">
        <f ca="true">+IF(AND(ISNUMBER(OFFSET('Hygiene Data'!$F$7,0,10*ROW('Hygiene Data'!F29))),'Data Summary'!DV35="Yes"),OFFSET('Hygiene Data'!$F$7,0,10*ROW('Hygiene Data'!F29)),NA())</f>
        <v>#N/A</v>
      </c>
      <c r="BH35" s="96" t="e">
        <f ca="true">+IF(AND(ISNUMBER(OFFSET('Hygiene Data'!$F$9,0,10*ROW('Hygiene Data'!F29))),'Data Summary'!DW35="Yes"),OFFSET('Hygiene Data'!$F$9,0,10*ROW('Hygiene Data'!F29)),NA())</f>
        <v>#N/A</v>
      </c>
      <c r="BI35" s="96" t="e">
        <f ca="true">+IF(AND(ISNUMBER(OFFSET('Hygiene Data'!$G$5,0,10*ROW('Hygiene Data'!G29))),'Data Summary'!DX35="Yes"),OFFSET('Hygiene Data'!$G$5,0,10*ROW('Hygiene Data'!G29)),NA())</f>
        <v>#N/A</v>
      </c>
      <c r="BJ35" s="96" t="e">
        <f ca="true">+IF(AND(ISNUMBER(OFFSET('Hygiene Data'!$G$7,0,10*ROW('Hygiene Data'!G29))),'Data Summary'!DY35="Yes"),OFFSET('Hygiene Data'!$G$7,0,10*ROW('Hygiene Data'!G29)),NA())</f>
        <v>#N/A</v>
      </c>
      <c r="BK35" s="96" t="e">
        <f ca="true">+IF(AND(ISNUMBER(OFFSET('Hygiene Data'!$G$9,0,10*ROW('Hygiene Data'!G29))),'Data Summary'!DZ35="Yes"),OFFSET('Hygiene Data'!$G$9,0,10*ROW('Hygiene Data'!G29)),NA())</f>
        <v>#N/A</v>
      </c>
      <c r="BL35" s="96" t="e">
        <f ca="true">+IF(AND(ISNUMBER(OFFSET('Hygiene Data'!$H$5,0,10*ROW('Hygiene Data'!H29))),'Data Summary'!EA35="Yes"),OFFSET('Hygiene Data'!$H$5,0,10*ROW('Hygiene Data'!H29)),NA())</f>
        <v>#N/A</v>
      </c>
      <c r="BM35" s="96" t="e">
        <f ca="true">+IF(AND(ISNUMBER(OFFSET('Hygiene Data'!$H$7,0,10*ROW('Hygiene Data'!H29))),'Data Summary'!EB35="Yes"),OFFSET('Hygiene Data'!$H$7,0,10*ROW('Hygiene Data'!H29)),NA())</f>
        <v>#N/A</v>
      </c>
      <c r="BN35" s="96" t="e">
        <f ca="true">+IF(AND(ISNUMBER(OFFSET('Hygiene Data'!$H$9,0,10*ROW('Hygiene Data'!H29))),'Data Summary'!EC35="Yes"),OFFSET('Hygiene Data'!$H$9,0,10*ROW('Hygiene Data'!H29)),NA())</f>
        <v>#N/A</v>
      </c>
      <c r="BO35" s="96" t="e">
        <f ca="true">+IF(AND(ISNUMBER(OFFSET('Hygiene Data'!$I$5,0,10*ROW('Hygiene Data'!I29))),'Data Summary'!ED35="Yes"),OFFSET('Hygiene Data'!$I$5,0,10*ROW('Hygiene Data'!I29)),NA())</f>
        <v>#N/A</v>
      </c>
      <c r="BP35" s="96" t="e">
        <f ca="true">+IF(AND(ISNUMBER(OFFSET('Hygiene Data'!$I$7,0,10*ROW('Hygiene Data'!I29))),'Data Summary'!EE35="Yes"),OFFSET('Hygiene Data'!$I$7,0,10*ROW('Hygiene Data'!I29)),NA())</f>
        <v>#N/A</v>
      </c>
      <c r="BQ35" s="96" t="e">
        <f ca="true">+IF(AND(ISNUMBER(OFFSET('Hygiene Data'!$I$9,0,10*ROW('Hygiene Data'!I29))),'Data Summary'!EF35="Yes"),OFFSET('Hygiene Data'!$I$9,0,10*ROW('Hygiene Data'!I29)),NA())</f>
        <v>#N/A</v>
      </c>
    </row>
    <row xmlns:x14ac="http://schemas.microsoft.com/office/spreadsheetml/2009/9/ac" r="36" x14ac:dyDescent="0.2">
      <c r="A36" s="323" t="e">
        <f ca="true">+RIGHT('Data Summary'!A36,LEN('Data Summary'!A36)-9)</f>
        <v>#VALUE!</v>
      </c>
      <c r="B36" s="37" t="str">
        <f ca="true">+IF(ISTEXT('Data Summary'!B36),'Data Summary'!B36,"")</f>
        <v/>
      </c>
      <c r="C36" s="322" t="e">
        <f ca="true">+VALUE('Data Summary'!C36)</f>
        <v>#VALUE!</v>
      </c>
      <c r="D36" s="94" t="e">
        <f ca="true">+IF(AND(ISNUMBER(OFFSET('Water Data'!$D$4,0,10*ROW('Water Data'!D30))),'Data Summary'!BS36="Yes"),100-OFFSET('Water Data'!$D$4,0,10*ROW('Water Data'!D30)),NA())</f>
        <v>#N/A</v>
      </c>
      <c r="E36" s="94" t="e">
        <f ca="true">+IF(AND(ISNUMBER(OFFSET('Water Data'!$D$6,0,10*ROW('Water Data'!D30))),'Data Summary'!BT36="Yes"),OFFSET('Water Data'!$D$6,0,10*ROW('Water Data'!D30)),NA())</f>
        <v>#N/A</v>
      </c>
      <c r="F36" s="94" t="e">
        <f ca="true">+IF(AND(ISNUMBER(OFFSET('Water Data'!$D$9,0,10*ROW('Water Data'!D30))),'Data Summary'!BU36="Yes"),OFFSET('Water Data'!$D$9,0,10*ROW('Water Data'!D30)),NA())</f>
        <v>#N/A</v>
      </c>
      <c r="G36" s="94" t="e">
        <f ca="true">+IF(AND(ISNUMBER(OFFSET('Water Data'!$E$4,0,10*ROW('Water Data'!E30))),'Data Summary'!BV36="Yes"),100-OFFSET('Water Data'!$E$4,0,10*ROW('Water Data'!E30)),NA())</f>
        <v>#N/A</v>
      </c>
      <c r="H36" s="94" t="e">
        <f ca="true">+IF(AND(ISNUMBER(OFFSET('Water Data'!$E$6,0,10*ROW('Water Data'!E30))),'Data Summary'!BW36="Yes"),OFFSET('Water Data'!$E$6,0,10*ROW('Water Data'!E30)),NA())</f>
        <v>#N/A</v>
      </c>
      <c r="I36" s="94" t="e">
        <f ca="true">+IF(AND(ISNUMBER(OFFSET('Water Data'!$E$9,0,10*ROW('Water Data'!E30))),'Data Summary'!BX36="Yes"),OFFSET('Water Data'!$E$9,0,10*ROW('Water Data'!E30)),NA())</f>
        <v>#N/A</v>
      </c>
      <c r="J36" s="94" t="e">
        <f ca="true">+IF(AND(ISNUMBER(OFFSET('Water Data'!$F$4,0,10*ROW('Water Data'!F30))),'Data Summary'!BY36="Yes"),100-OFFSET('Water Data'!$F$4,0,10*ROW('Water Data'!F30)),NA())</f>
        <v>#N/A</v>
      </c>
      <c r="K36" s="94" t="e">
        <f ca="true">+IF(AND(ISNUMBER(OFFSET('Water Data'!$F$6,0,10*ROW('Water Data'!F30))),'Data Summary'!BZ36="Yes"),OFFSET('Water Data'!$F$6,0,10*ROW('Water Data'!F30)),NA())</f>
        <v>#N/A</v>
      </c>
      <c r="L36" s="94" t="e">
        <f ca="true">+IF(AND(ISNUMBER(OFFSET('Water Data'!$F$9,0,10*ROW('Water Data'!F30))),'Data Summary'!CA36="Yes"),OFFSET('Water Data'!$F$9,0,10*ROW('Water Data'!F30)),NA())</f>
        <v>#N/A</v>
      </c>
      <c r="M36" s="94" t="e">
        <f ca="true">+IF(AND(ISNUMBER(OFFSET('Water Data'!$G$4,0,10*ROW('Water Data'!G30))),'Data Summary'!CB36="Yes"),100-OFFSET('Water Data'!$G$4,0,10*ROW('Water Data'!G30)),NA())</f>
        <v>#N/A</v>
      </c>
      <c r="N36" s="94" t="e">
        <f ca="true">+IF(AND(ISNUMBER(OFFSET('Water Data'!$G$6,0,10*ROW('Water Data'!G30))),'Data Summary'!CC36="Yes"),OFFSET('Water Data'!$G$6,0,10*ROW('Water Data'!G30)),NA())</f>
        <v>#N/A</v>
      </c>
      <c r="O36" s="94" t="e">
        <f ca="true">+IF(AND(ISNUMBER(OFFSET('Water Data'!$G$9,0,10*ROW('Water Data'!G30))),'Data Summary'!CD36="Yes"),OFFSET('Water Data'!$G$9,0,10*ROW('Water Data'!G30)),NA())</f>
        <v>#N/A</v>
      </c>
      <c r="P36" s="94" t="e">
        <f ca="true">+IF(AND(ISNUMBER(OFFSET('Water Data'!$H$4,0,10*ROW('Water Data'!H30))),'Data Summary'!CE36="Yes"),100-OFFSET('Water Data'!$H$4,0,10*ROW('Water Data'!H30)),NA())</f>
        <v>#N/A</v>
      </c>
      <c r="Q36" s="94" t="e">
        <f ca="true">+IF(AND(ISNUMBER(OFFSET('Water Data'!$H$6,0,10*ROW('Water Data'!H30))),'Data Summary'!CF36="Yes"),OFFSET('Water Data'!$H$6,0,10*ROW('Water Data'!H30)),NA())</f>
        <v>#N/A</v>
      </c>
      <c r="R36" s="94" t="e">
        <f ca="true">+IF(AND(ISNUMBER(OFFSET('Water Data'!$H$9,0,10*ROW('Water Data'!H30))),'Data Summary'!CG36="Yes"),OFFSET('Water Data'!$H$9,0,10*ROW('Water Data'!H30)),NA())</f>
        <v>#N/A</v>
      </c>
      <c r="S36" s="94" t="e">
        <f ca="true">+IF(AND(ISNUMBER(OFFSET('Water Data'!$I$4,0,10*ROW('Water Data'!I30))),'Data Summary'!CH36="Yes"),100-OFFSET('Water Data'!$I$4,0,10*ROW('Water Data'!I30)),NA())</f>
        <v>#N/A</v>
      </c>
      <c r="T36" s="94" t="e">
        <f ca="true">+IF(AND(ISNUMBER(OFFSET('Water Data'!$I$6,0,10*ROW('Water Data'!I30))),'Data Summary'!CI36="Yes"),OFFSET('Water Data'!$I$6,0,10*ROW('Water Data'!I30)),NA())</f>
        <v>#N/A</v>
      </c>
      <c r="U36" s="94" t="e">
        <f ca="true">+IF(AND(ISNUMBER(OFFSET('Water Data'!$I$9,0,10*ROW('Water Data'!I30))),'Data Summary'!CJ36="Yes"),OFFSET('Water Data'!$I$9,0,10*ROW('Water Data'!I30)),NA())</f>
        <v>#N/A</v>
      </c>
      <c r="V36" s="95" t="e">
        <f ca="true">+IF(AND(ISNUMBER(OFFSET('Sanitation Data'!$D$4,0,10*ROW('Sanitation Data'!D30))),'Data Summary'!CK36="Yes"),100-OFFSET('Sanitation Data'!$D$4,0,10*ROW('Sanitation Data'!D30)),NA())</f>
        <v>#N/A</v>
      </c>
      <c r="W36" s="95" t="e">
        <f ca="true">+IF(AND(ISNUMBER(OFFSET('Sanitation Data'!$D$6,0,10*ROW('Sanitation Data'!D30))),'Data Summary'!CL36="Yes"),OFFSET('Sanitation Data'!$D$6,0,10*ROW('Sanitation Data'!D30)),NA())</f>
        <v>#N/A</v>
      </c>
      <c r="X36" s="95" t="e">
        <f ca="true">+IF(AND(ISNUMBER(OFFSET('Sanitation Data'!$D$10,0,10*ROW('Sanitation Data'!D30))),'Data Summary'!CM36="Yes"),OFFSET('Sanitation Data'!$D$10,0,10*ROW('Sanitation Data'!D30)),NA())</f>
        <v>#N/A</v>
      </c>
      <c r="Y36" s="95" t="e">
        <f ca="true">+IF(AND(ISNUMBER(OFFSET('Sanitation Data'!$D$11,0,10*ROW('Sanitation Data'!D30))),'Data Summary'!CN36="Yes"),OFFSET('Sanitation Data'!$D$11,0,10*ROW('Sanitation Data'!D30)),NA())</f>
        <v>#N/A</v>
      </c>
      <c r="Z36" s="95" t="e">
        <f ca="true">+IF(AND(ISNUMBER(OFFSET('Sanitation Data'!$D$12,0,10*ROW('Sanitation Data'!D30))),'Data Summary'!CO36="Yes"),OFFSET('Sanitation Data'!$D$12,0,10*ROW('Sanitation Data'!D30)),NA())</f>
        <v>#N/A</v>
      </c>
      <c r="AA36" s="95" t="e">
        <f ca="true">+IF(AND(ISNUMBER(OFFSET('Sanitation Data'!$E$4,0,10*ROW('Sanitation Data'!E30))),'Data Summary'!CP36="Yes"),100-OFFSET('Sanitation Data'!$E$4,0,10*ROW('Sanitation Data'!E30)),NA())</f>
        <v>#N/A</v>
      </c>
      <c r="AB36" s="95" t="e">
        <f ca="true">+IF(AND(ISNUMBER(OFFSET('Sanitation Data'!$E$6,0,10*ROW('Sanitation Data'!E30))),'Data Summary'!CQ36="Yes"),OFFSET('Sanitation Data'!$E$6,0,10*ROW('Sanitation Data'!E30)),NA())</f>
        <v>#N/A</v>
      </c>
      <c r="AC36" s="95" t="e">
        <f ca="true">+IF(AND(ISNUMBER(OFFSET('Sanitation Data'!$E$10,0,10*ROW('Sanitation Data'!E30))),'Data Summary'!CR36="Yes"),OFFSET('Sanitation Data'!$E$10,0,10*ROW('Sanitation Data'!E30)),NA())</f>
        <v>#N/A</v>
      </c>
      <c r="AD36" s="95" t="e">
        <f ca="true">+IF(AND(ISNUMBER(OFFSET('Sanitation Data'!$E$11,0,10*ROW('Sanitation Data'!E30))),'Data Summary'!CS36="Yes"),OFFSET('Sanitation Data'!$E$11,0,10*ROW('Sanitation Data'!E30)),NA())</f>
        <v>#N/A</v>
      </c>
      <c r="AE36" s="95" t="e">
        <f ca="true">+IF(AND(ISNUMBER(OFFSET('Sanitation Data'!$E$12,0,10*ROW('Sanitation Data'!E30))),'Data Summary'!CT36="Yes"),OFFSET('Sanitation Data'!$E$12,0,10*ROW('Sanitation Data'!E30)),NA())</f>
        <v>#N/A</v>
      </c>
      <c r="AF36" s="95" t="e">
        <f ca="true">+IF(AND(ISNUMBER(OFFSET('Sanitation Data'!$F$4,0,10*ROW('Sanitation Data'!F30))),'Data Summary'!CU36="Yes"),100-OFFSET('Sanitation Data'!$F$4,0,10*ROW('Sanitation Data'!F30)),NA())</f>
        <v>#N/A</v>
      </c>
      <c r="AG36" s="95" t="e">
        <f ca="true">+IF(AND(ISNUMBER(OFFSET('Sanitation Data'!$F$6,0,10*ROW('Sanitation Data'!F30))),'Data Summary'!CV36="Yes"),OFFSET('Sanitation Data'!$F$6,0,10*ROW('Sanitation Data'!F30)),NA())</f>
        <v>#N/A</v>
      </c>
      <c r="AH36" s="95" t="e">
        <f ca="true">+IF(AND(ISNUMBER(OFFSET('Sanitation Data'!$F$10,0,10*ROW('Sanitation Data'!F30))),'Data Summary'!CW36="Yes"),OFFSET('Sanitation Data'!$F$10,0,10*ROW('Sanitation Data'!F30)),NA())</f>
        <v>#N/A</v>
      </c>
      <c r="AI36" s="95" t="e">
        <f ca="true">+IF(AND(ISNUMBER(OFFSET('Sanitation Data'!$F$11,0,10*ROW('Sanitation Data'!F30))),'Data Summary'!CX36="Yes"),OFFSET('Sanitation Data'!$F$11,0,10*ROW('Sanitation Data'!F30)),NA())</f>
        <v>#N/A</v>
      </c>
      <c r="AJ36" s="95" t="e">
        <f ca="true">+IF(AND(ISNUMBER(OFFSET('Sanitation Data'!$F$12,0,10*ROW('Sanitation Data'!F30))),'Data Summary'!CY36="Yes"),OFFSET('Sanitation Data'!$F$12,0,10*ROW('Sanitation Data'!F30)),NA())</f>
        <v>#N/A</v>
      </c>
      <c r="AK36" s="95" t="e">
        <f ca="true">+IF(AND(ISNUMBER(OFFSET('Sanitation Data'!$G$4,0,10*ROW('Sanitation Data'!G30))),'Data Summary'!CZ36="Yes"),100-OFFSET('Sanitation Data'!$G$4,0,10*ROW('Sanitation Data'!G30)),NA())</f>
        <v>#N/A</v>
      </c>
      <c r="AL36" s="95" t="e">
        <f ca="true">+IF(AND(ISNUMBER(OFFSET('Sanitation Data'!$G$6,0,10*ROW('Sanitation Data'!G30))),'Data Summary'!DA36="Yes"),OFFSET('Sanitation Data'!$G$6,0,10*ROW('Sanitation Data'!G30)),NA())</f>
        <v>#N/A</v>
      </c>
      <c r="AM36" s="95" t="e">
        <f ca="true">+IF(AND(ISNUMBER(OFFSET('Sanitation Data'!$G$10,0,10*ROW('Sanitation Data'!G30))),'Data Summary'!DB36="Yes"),OFFSET('Sanitation Data'!$G$10,0,10*ROW('Sanitation Data'!G30)),NA())</f>
        <v>#N/A</v>
      </c>
      <c r="AN36" s="95" t="e">
        <f ca="true">+IF(AND(ISNUMBER(OFFSET('Sanitation Data'!$G$11,0,10*ROW('Sanitation Data'!G30))),'Data Summary'!DC36="Yes"),OFFSET('Sanitation Data'!$G$11,0,10*ROW('Sanitation Data'!G30)),NA())</f>
        <v>#N/A</v>
      </c>
      <c r="AO36" s="95" t="e">
        <f ca="true">+IF(AND(ISNUMBER(OFFSET('Sanitation Data'!$G$12,0,10*ROW('Sanitation Data'!G30))),'Data Summary'!DD36="Yes"),OFFSET('Sanitation Data'!$G$12,0,10*ROW('Sanitation Data'!G30)),NA())</f>
        <v>#N/A</v>
      </c>
      <c r="AP36" s="95" t="e">
        <f ca="true">+IF(AND(ISNUMBER(OFFSET('Sanitation Data'!$H$4,0,10*ROW('Sanitation Data'!H30))),'Data Summary'!DE36="Yes"),100-OFFSET('Sanitation Data'!$H$4,0,10*ROW('Sanitation Data'!H30)),NA())</f>
        <v>#N/A</v>
      </c>
      <c r="AQ36" s="95" t="e">
        <f ca="true">+IF(AND(ISNUMBER(OFFSET('Sanitation Data'!$H$6,0,10*ROW('Sanitation Data'!H30))),'Data Summary'!DF36="Yes"),OFFSET('Sanitation Data'!$H$6,0,10*ROW('Sanitation Data'!H30)),NA())</f>
        <v>#N/A</v>
      </c>
      <c r="AR36" s="95" t="e">
        <f ca="true">+IF(AND(ISNUMBER(OFFSET('Sanitation Data'!$H$10,0,10*ROW('Sanitation Data'!H30))),'Data Summary'!DG36="Yes"),OFFSET('Sanitation Data'!$H$10,0,10*ROW('Sanitation Data'!H30)),NA())</f>
        <v>#N/A</v>
      </c>
      <c r="AS36" s="95" t="e">
        <f ca="true">+IF(AND(ISNUMBER(OFFSET('Sanitation Data'!$H$11,0,10*ROW('Sanitation Data'!H30))),'Data Summary'!DH36="Yes"),OFFSET('Sanitation Data'!$H$11,0,10*ROW('Sanitation Data'!H30)),NA())</f>
        <v>#N/A</v>
      </c>
      <c r="AT36" s="95" t="e">
        <f ca="true">+IF(AND(ISNUMBER(OFFSET('Sanitation Data'!$H$12,0,10*ROW('Sanitation Data'!H30))),'Data Summary'!DI36="Yes"),OFFSET('Sanitation Data'!$H$12,0,10*ROW('Sanitation Data'!H30)),NA())</f>
        <v>#N/A</v>
      </c>
      <c r="AU36" s="95" t="e">
        <f ca="true">+IF(AND(ISNUMBER(OFFSET('Sanitation Data'!$I$4,0,10*ROW('Sanitation Data'!I30))),'Data Summary'!DJ36="Yes"),100-OFFSET('Sanitation Data'!$I$4,0,10*ROW('Sanitation Data'!I30)),NA())</f>
        <v>#N/A</v>
      </c>
      <c r="AV36" s="95" t="e">
        <f ca="true">+IF(AND(ISNUMBER(OFFSET('Sanitation Data'!$I$6,0,10*ROW('Sanitation Data'!I30))),'Data Summary'!DK36="Yes"),OFFSET('Sanitation Data'!$I$6,0,10*ROW('Sanitation Data'!I30)),NA())</f>
        <v>#N/A</v>
      </c>
      <c r="AW36" s="95" t="e">
        <f ca="true">+IF(AND(ISNUMBER(OFFSET('Sanitation Data'!$I$10,0,10*ROW('Sanitation Data'!I30))),'Data Summary'!DL36="Yes"),OFFSET('Sanitation Data'!$I$10,0,10*ROW('Sanitation Data'!I30)),NA())</f>
        <v>#N/A</v>
      </c>
      <c r="AX36" s="95" t="e">
        <f ca="true">+IF(AND(ISNUMBER(OFFSET('Sanitation Data'!$I$11,0,10*ROW('Sanitation Data'!I30))),'Data Summary'!DM36="Yes"),OFFSET('Sanitation Data'!$I$11,0,10*ROW('Sanitation Data'!I30)),NA())</f>
        <v>#N/A</v>
      </c>
      <c r="AY36" s="95" t="e">
        <f ca="true">+IF(AND(ISNUMBER(OFFSET('Sanitation Data'!$I$12,0,10*ROW('Sanitation Data'!I30))),'Data Summary'!DN36="Yes"),OFFSET('Sanitation Data'!$I$12,0,10*ROW('Sanitation Data'!I30)),NA())</f>
        <v>#N/A</v>
      </c>
      <c r="AZ36" s="96" t="e">
        <f ca="true">+IF(AND(ISNUMBER(OFFSET('Hygiene Data'!$D$5,0,10*ROW('Hygiene Data'!D30))),'Data Summary'!DO36="Yes"),OFFSET('Hygiene Data'!$D$5,0,10*ROW('Hygiene Data'!D30)),NA())</f>
        <v>#N/A</v>
      </c>
      <c r="BA36" s="96" t="e">
        <f ca="true">+IF(AND(ISNUMBER(OFFSET('Hygiene Data'!$D$7,0,10*ROW('Hygiene Data'!D30))),'Data Summary'!DP36="Yes"),OFFSET('Hygiene Data'!$D$7,0,10*ROW('Hygiene Data'!D30)),NA())</f>
        <v>#N/A</v>
      </c>
      <c r="BB36" s="96" t="e">
        <f ca="true">+IF(AND(ISNUMBER(OFFSET('Hygiene Data'!$D$9,0,10*ROW('Hygiene Data'!D30))),'Data Summary'!DQ36="Yes"),OFFSET('Hygiene Data'!$D$9,0,10*ROW('Hygiene Data'!D30)),NA())</f>
        <v>#N/A</v>
      </c>
      <c r="BC36" s="96" t="e">
        <f ca="true">+IF(AND(ISNUMBER(OFFSET('Hygiene Data'!$E$5,0,10*ROW('Hygiene Data'!E30))),'Data Summary'!DR36="Yes"),OFFSET('Hygiene Data'!$E$5,0,10*ROW('Hygiene Data'!E30)),NA())</f>
        <v>#N/A</v>
      </c>
      <c r="BD36" s="96" t="e">
        <f ca="true">+IF(AND(ISNUMBER(OFFSET('Hygiene Data'!$E$7,0,10*ROW('Hygiene Data'!E30))),'Data Summary'!DS36="Yes"),OFFSET('Hygiene Data'!$E$7,0,10*ROW('Hygiene Data'!E30)),NA())</f>
        <v>#N/A</v>
      </c>
      <c r="BE36" s="96" t="e">
        <f ca="true">+IF(AND(ISNUMBER(OFFSET('Hygiene Data'!$E$9,0,10*ROW('Hygiene Data'!E30))),'Data Summary'!DT36="Yes"),OFFSET('Hygiene Data'!$E$9,0,10*ROW('Hygiene Data'!E30)),NA())</f>
        <v>#N/A</v>
      </c>
      <c r="BF36" s="96" t="e">
        <f ca="true">+IF(AND(ISNUMBER(OFFSET('Hygiene Data'!$F$5,0,10*ROW('Hygiene Data'!F30))),'Data Summary'!DU36="Yes"),OFFSET('Hygiene Data'!$F$5,0,10*ROW('Hygiene Data'!F30)),NA())</f>
        <v>#N/A</v>
      </c>
      <c r="BG36" s="96" t="e">
        <f ca="true">+IF(AND(ISNUMBER(OFFSET('Hygiene Data'!$F$7,0,10*ROW('Hygiene Data'!F30))),'Data Summary'!DV36="Yes"),OFFSET('Hygiene Data'!$F$7,0,10*ROW('Hygiene Data'!F30)),NA())</f>
        <v>#N/A</v>
      </c>
      <c r="BH36" s="96" t="e">
        <f ca="true">+IF(AND(ISNUMBER(OFFSET('Hygiene Data'!$F$9,0,10*ROW('Hygiene Data'!F30))),'Data Summary'!DW36="Yes"),OFFSET('Hygiene Data'!$F$9,0,10*ROW('Hygiene Data'!F30)),NA())</f>
        <v>#N/A</v>
      </c>
      <c r="BI36" s="96" t="e">
        <f ca="true">+IF(AND(ISNUMBER(OFFSET('Hygiene Data'!$G$5,0,10*ROW('Hygiene Data'!G30))),'Data Summary'!DX36="Yes"),OFFSET('Hygiene Data'!$G$5,0,10*ROW('Hygiene Data'!G30)),NA())</f>
        <v>#N/A</v>
      </c>
      <c r="BJ36" s="96" t="e">
        <f ca="true">+IF(AND(ISNUMBER(OFFSET('Hygiene Data'!$G$7,0,10*ROW('Hygiene Data'!G30))),'Data Summary'!DY36="Yes"),OFFSET('Hygiene Data'!$G$7,0,10*ROW('Hygiene Data'!G30)),NA())</f>
        <v>#N/A</v>
      </c>
      <c r="BK36" s="96" t="e">
        <f ca="true">+IF(AND(ISNUMBER(OFFSET('Hygiene Data'!$G$9,0,10*ROW('Hygiene Data'!G30))),'Data Summary'!DZ36="Yes"),OFFSET('Hygiene Data'!$G$9,0,10*ROW('Hygiene Data'!G30)),NA())</f>
        <v>#N/A</v>
      </c>
      <c r="BL36" s="96" t="e">
        <f ca="true">+IF(AND(ISNUMBER(OFFSET('Hygiene Data'!$H$5,0,10*ROW('Hygiene Data'!H30))),'Data Summary'!EA36="Yes"),OFFSET('Hygiene Data'!$H$5,0,10*ROW('Hygiene Data'!H30)),NA())</f>
        <v>#N/A</v>
      </c>
      <c r="BM36" s="96" t="e">
        <f ca="true">+IF(AND(ISNUMBER(OFFSET('Hygiene Data'!$H$7,0,10*ROW('Hygiene Data'!H30))),'Data Summary'!EB36="Yes"),OFFSET('Hygiene Data'!$H$7,0,10*ROW('Hygiene Data'!H30)),NA())</f>
        <v>#N/A</v>
      </c>
      <c r="BN36" s="96" t="e">
        <f ca="true">+IF(AND(ISNUMBER(OFFSET('Hygiene Data'!$H$9,0,10*ROW('Hygiene Data'!H30))),'Data Summary'!EC36="Yes"),OFFSET('Hygiene Data'!$H$9,0,10*ROW('Hygiene Data'!H30)),NA())</f>
        <v>#N/A</v>
      </c>
      <c r="BO36" s="96" t="e">
        <f ca="true">+IF(AND(ISNUMBER(OFFSET('Hygiene Data'!$I$5,0,10*ROW('Hygiene Data'!I30))),'Data Summary'!ED36="Yes"),OFFSET('Hygiene Data'!$I$5,0,10*ROW('Hygiene Data'!I30)),NA())</f>
        <v>#N/A</v>
      </c>
      <c r="BP36" s="96" t="e">
        <f ca="true">+IF(AND(ISNUMBER(OFFSET('Hygiene Data'!$I$7,0,10*ROW('Hygiene Data'!I30))),'Data Summary'!EE36="Yes"),OFFSET('Hygiene Data'!$I$7,0,10*ROW('Hygiene Data'!I30)),NA())</f>
        <v>#N/A</v>
      </c>
      <c r="BQ36" s="96" t="e">
        <f ca="true">+IF(AND(ISNUMBER(OFFSET('Hygiene Data'!$I$9,0,10*ROW('Hygiene Data'!I30))),'Data Summary'!EF36="Yes"),OFFSET('Hygiene Data'!$I$9,0,10*ROW('Hygiene Data'!I30)),NA())</f>
        <v>#N/A</v>
      </c>
    </row>
    <row xmlns:x14ac="http://schemas.microsoft.com/office/spreadsheetml/2009/9/ac" r="37" x14ac:dyDescent="0.2">
      <c r="A37" s="323" t="e">
        <f ca="true">+RIGHT('Data Summary'!A37,LEN('Data Summary'!A37)-9)</f>
        <v>#VALUE!</v>
      </c>
      <c r="B37" s="37" t="str">
        <f ca="true">+IF(ISTEXT('Data Summary'!B37),'Data Summary'!B37,"")</f>
        <v/>
      </c>
      <c r="C37" s="322" t="e">
        <f ca="true">+VALUE('Data Summary'!C37)</f>
        <v>#VALUE!</v>
      </c>
      <c r="D37" s="94" t="e">
        <f ca="true">+IF(AND(ISNUMBER(OFFSET('Water Data'!$D$4,0,10*ROW('Water Data'!D31))),'Data Summary'!BS37="Yes"),100-OFFSET('Water Data'!$D$4,0,10*ROW('Water Data'!D31)),NA())</f>
        <v>#N/A</v>
      </c>
      <c r="E37" s="94" t="e">
        <f ca="true">+IF(AND(ISNUMBER(OFFSET('Water Data'!$D$6,0,10*ROW('Water Data'!D31))),'Data Summary'!BT37="Yes"),OFFSET('Water Data'!$D$6,0,10*ROW('Water Data'!D31)),NA())</f>
        <v>#N/A</v>
      </c>
      <c r="F37" s="94" t="e">
        <f ca="true">+IF(AND(ISNUMBER(OFFSET('Water Data'!$D$9,0,10*ROW('Water Data'!D31))),'Data Summary'!BU37="Yes"),OFFSET('Water Data'!$D$9,0,10*ROW('Water Data'!D31)),NA())</f>
        <v>#N/A</v>
      </c>
      <c r="G37" s="94" t="e">
        <f ca="true">+IF(AND(ISNUMBER(OFFSET('Water Data'!$E$4,0,10*ROW('Water Data'!E31))),'Data Summary'!BV37="Yes"),100-OFFSET('Water Data'!$E$4,0,10*ROW('Water Data'!E31)),NA())</f>
        <v>#N/A</v>
      </c>
      <c r="H37" s="94" t="e">
        <f ca="true">+IF(AND(ISNUMBER(OFFSET('Water Data'!$E$6,0,10*ROW('Water Data'!E31))),'Data Summary'!BW37="Yes"),OFFSET('Water Data'!$E$6,0,10*ROW('Water Data'!E31)),NA())</f>
        <v>#N/A</v>
      </c>
      <c r="I37" s="94" t="e">
        <f ca="true">+IF(AND(ISNUMBER(OFFSET('Water Data'!$E$9,0,10*ROW('Water Data'!E31))),'Data Summary'!BX37="Yes"),OFFSET('Water Data'!$E$9,0,10*ROW('Water Data'!E31)),NA())</f>
        <v>#N/A</v>
      </c>
      <c r="J37" s="94" t="e">
        <f ca="true">+IF(AND(ISNUMBER(OFFSET('Water Data'!$F$4,0,10*ROW('Water Data'!F31))),'Data Summary'!BY37="Yes"),100-OFFSET('Water Data'!$F$4,0,10*ROW('Water Data'!F31)),NA())</f>
        <v>#N/A</v>
      </c>
      <c r="K37" s="94" t="e">
        <f ca="true">+IF(AND(ISNUMBER(OFFSET('Water Data'!$F$6,0,10*ROW('Water Data'!F31))),'Data Summary'!BZ37="Yes"),OFFSET('Water Data'!$F$6,0,10*ROW('Water Data'!F31)),NA())</f>
        <v>#N/A</v>
      </c>
      <c r="L37" s="94" t="e">
        <f ca="true">+IF(AND(ISNUMBER(OFFSET('Water Data'!$F$9,0,10*ROW('Water Data'!F31))),'Data Summary'!CA37="Yes"),OFFSET('Water Data'!$F$9,0,10*ROW('Water Data'!F31)),NA())</f>
        <v>#N/A</v>
      </c>
      <c r="M37" s="94" t="e">
        <f ca="true">+IF(AND(ISNUMBER(OFFSET('Water Data'!$G$4,0,10*ROW('Water Data'!G31))),'Data Summary'!CB37="Yes"),100-OFFSET('Water Data'!$G$4,0,10*ROW('Water Data'!G31)),NA())</f>
        <v>#N/A</v>
      </c>
      <c r="N37" s="94" t="e">
        <f ca="true">+IF(AND(ISNUMBER(OFFSET('Water Data'!$G$6,0,10*ROW('Water Data'!G31))),'Data Summary'!CC37="Yes"),OFFSET('Water Data'!$G$6,0,10*ROW('Water Data'!G31)),NA())</f>
        <v>#N/A</v>
      </c>
      <c r="O37" s="94" t="e">
        <f ca="true">+IF(AND(ISNUMBER(OFFSET('Water Data'!$G$9,0,10*ROW('Water Data'!G31))),'Data Summary'!CD37="Yes"),OFFSET('Water Data'!$G$9,0,10*ROW('Water Data'!G31)),NA())</f>
        <v>#N/A</v>
      </c>
      <c r="P37" s="94" t="e">
        <f ca="true">+IF(AND(ISNUMBER(OFFSET('Water Data'!$H$4,0,10*ROW('Water Data'!H31))),'Data Summary'!CE37="Yes"),100-OFFSET('Water Data'!$H$4,0,10*ROW('Water Data'!H31)),NA())</f>
        <v>#N/A</v>
      </c>
      <c r="Q37" s="94" t="e">
        <f ca="true">+IF(AND(ISNUMBER(OFFSET('Water Data'!$H$6,0,10*ROW('Water Data'!H31))),'Data Summary'!CF37="Yes"),OFFSET('Water Data'!$H$6,0,10*ROW('Water Data'!H31)),NA())</f>
        <v>#N/A</v>
      </c>
      <c r="R37" s="94" t="e">
        <f ca="true">+IF(AND(ISNUMBER(OFFSET('Water Data'!$H$9,0,10*ROW('Water Data'!H31))),'Data Summary'!CG37="Yes"),OFFSET('Water Data'!$H$9,0,10*ROW('Water Data'!H31)),NA())</f>
        <v>#N/A</v>
      </c>
      <c r="S37" s="94" t="e">
        <f ca="true">+IF(AND(ISNUMBER(OFFSET('Water Data'!$I$4,0,10*ROW('Water Data'!I31))),'Data Summary'!CH37="Yes"),100-OFFSET('Water Data'!$I$4,0,10*ROW('Water Data'!I31)),NA())</f>
        <v>#N/A</v>
      </c>
      <c r="T37" s="94" t="e">
        <f ca="true">+IF(AND(ISNUMBER(OFFSET('Water Data'!$I$6,0,10*ROW('Water Data'!I31))),'Data Summary'!CI37="Yes"),OFFSET('Water Data'!$I$6,0,10*ROW('Water Data'!I31)),NA())</f>
        <v>#N/A</v>
      </c>
      <c r="U37" s="94" t="e">
        <f ca="true">+IF(AND(ISNUMBER(OFFSET('Water Data'!$I$9,0,10*ROW('Water Data'!I31))),'Data Summary'!CJ37="Yes"),OFFSET('Water Data'!$I$9,0,10*ROW('Water Data'!I31)),NA())</f>
        <v>#N/A</v>
      </c>
      <c r="V37" s="95" t="e">
        <f ca="true">+IF(AND(ISNUMBER(OFFSET('Sanitation Data'!$D$4,0,10*ROW('Sanitation Data'!D31))),'Data Summary'!CK37="Yes"),100-OFFSET('Sanitation Data'!$D$4,0,10*ROW('Sanitation Data'!D31)),NA())</f>
        <v>#N/A</v>
      </c>
      <c r="W37" s="95" t="e">
        <f ca="true">+IF(AND(ISNUMBER(OFFSET('Sanitation Data'!$D$6,0,10*ROW('Sanitation Data'!D31))),'Data Summary'!CL37="Yes"),OFFSET('Sanitation Data'!$D$6,0,10*ROW('Sanitation Data'!D31)),NA())</f>
        <v>#N/A</v>
      </c>
      <c r="X37" s="95" t="e">
        <f ca="true">+IF(AND(ISNUMBER(OFFSET('Sanitation Data'!$D$10,0,10*ROW('Sanitation Data'!D31))),'Data Summary'!CM37="Yes"),OFFSET('Sanitation Data'!$D$10,0,10*ROW('Sanitation Data'!D31)),NA())</f>
        <v>#N/A</v>
      </c>
      <c r="Y37" s="95" t="e">
        <f ca="true">+IF(AND(ISNUMBER(OFFSET('Sanitation Data'!$D$11,0,10*ROW('Sanitation Data'!D31))),'Data Summary'!CN37="Yes"),OFFSET('Sanitation Data'!$D$11,0,10*ROW('Sanitation Data'!D31)),NA())</f>
        <v>#N/A</v>
      </c>
      <c r="Z37" s="95" t="e">
        <f ca="true">+IF(AND(ISNUMBER(OFFSET('Sanitation Data'!$D$12,0,10*ROW('Sanitation Data'!D31))),'Data Summary'!CO37="Yes"),OFFSET('Sanitation Data'!$D$12,0,10*ROW('Sanitation Data'!D31)),NA())</f>
        <v>#N/A</v>
      </c>
      <c r="AA37" s="95" t="e">
        <f ca="true">+IF(AND(ISNUMBER(OFFSET('Sanitation Data'!$E$4,0,10*ROW('Sanitation Data'!E31))),'Data Summary'!CP37="Yes"),100-OFFSET('Sanitation Data'!$E$4,0,10*ROW('Sanitation Data'!E31)),NA())</f>
        <v>#N/A</v>
      </c>
      <c r="AB37" s="95" t="e">
        <f ca="true">+IF(AND(ISNUMBER(OFFSET('Sanitation Data'!$E$6,0,10*ROW('Sanitation Data'!E31))),'Data Summary'!CQ37="Yes"),OFFSET('Sanitation Data'!$E$6,0,10*ROW('Sanitation Data'!E31)),NA())</f>
        <v>#N/A</v>
      </c>
      <c r="AC37" s="95" t="e">
        <f ca="true">+IF(AND(ISNUMBER(OFFSET('Sanitation Data'!$E$10,0,10*ROW('Sanitation Data'!E31))),'Data Summary'!CR37="Yes"),OFFSET('Sanitation Data'!$E$10,0,10*ROW('Sanitation Data'!E31)),NA())</f>
        <v>#N/A</v>
      </c>
      <c r="AD37" s="95" t="e">
        <f ca="true">+IF(AND(ISNUMBER(OFFSET('Sanitation Data'!$E$11,0,10*ROW('Sanitation Data'!E31))),'Data Summary'!CS37="Yes"),OFFSET('Sanitation Data'!$E$11,0,10*ROW('Sanitation Data'!E31)),NA())</f>
        <v>#N/A</v>
      </c>
      <c r="AE37" s="95" t="e">
        <f ca="true">+IF(AND(ISNUMBER(OFFSET('Sanitation Data'!$E$12,0,10*ROW('Sanitation Data'!E31))),'Data Summary'!CT37="Yes"),OFFSET('Sanitation Data'!$E$12,0,10*ROW('Sanitation Data'!E31)),NA())</f>
        <v>#N/A</v>
      </c>
      <c r="AF37" s="95" t="e">
        <f ca="true">+IF(AND(ISNUMBER(OFFSET('Sanitation Data'!$F$4,0,10*ROW('Sanitation Data'!F31))),'Data Summary'!CU37="Yes"),100-OFFSET('Sanitation Data'!$F$4,0,10*ROW('Sanitation Data'!F31)),NA())</f>
        <v>#N/A</v>
      </c>
      <c r="AG37" s="95" t="e">
        <f ca="true">+IF(AND(ISNUMBER(OFFSET('Sanitation Data'!$F$6,0,10*ROW('Sanitation Data'!F31))),'Data Summary'!CV37="Yes"),OFFSET('Sanitation Data'!$F$6,0,10*ROW('Sanitation Data'!F31)),NA())</f>
        <v>#N/A</v>
      </c>
      <c r="AH37" s="95" t="e">
        <f ca="true">+IF(AND(ISNUMBER(OFFSET('Sanitation Data'!$F$10,0,10*ROW('Sanitation Data'!F31))),'Data Summary'!CW37="Yes"),OFFSET('Sanitation Data'!$F$10,0,10*ROW('Sanitation Data'!F31)),NA())</f>
        <v>#N/A</v>
      </c>
      <c r="AI37" s="95" t="e">
        <f ca="true">+IF(AND(ISNUMBER(OFFSET('Sanitation Data'!$F$11,0,10*ROW('Sanitation Data'!F31))),'Data Summary'!CX37="Yes"),OFFSET('Sanitation Data'!$F$11,0,10*ROW('Sanitation Data'!F31)),NA())</f>
        <v>#N/A</v>
      </c>
      <c r="AJ37" s="95" t="e">
        <f ca="true">+IF(AND(ISNUMBER(OFFSET('Sanitation Data'!$F$12,0,10*ROW('Sanitation Data'!F31))),'Data Summary'!CY37="Yes"),OFFSET('Sanitation Data'!$F$12,0,10*ROW('Sanitation Data'!F31)),NA())</f>
        <v>#N/A</v>
      </c>
      <c r="AK37" s="95" t="e">
        <f ca="true">+IF(AND(ISNUMBER(OFFSET('Sanitation Data'!$G$4,0,10*ROW('Sanitation Data'!G31))),'Data Summary'!CZ37="Yes"),100-OFFSET('Sanitation Data'!$G$4,0,10*ROW('Sanitation Data'!G31)),NA())</f>
        <v>#N/A</v>
      </c>
      <c r="AL37" s="95" t="e">
        <f ca="true">+IF(AND(ISNUMBER(OFFSET('Sanitation Data'!$G$6,0,10*ROW('Sanitation Data'!G31))),'Data Summary'!DA37="Yes"),OFFSET('Sanitation Data'!$G$6,0,10*ROW('Sanitation Data'!G31)),NA())</f>
        <v>#N/A</v>
      </c>
      <c r="AM37" s="95" t="e">
        <f ca="true">+IF(AND(ISNUMBER(OFFSET('Sanitation Data'!$G$10,0,10*ROW('Sanitation Data'!G31))),'Data Summary'!DB37="Yes"),OFFSET('Sanitation Data'!$G$10,0,10*ROW('Sanitation Data'!G31)),NA())</f>
        <v>#N/A</v>
      </c>
      <c r="AN37" s="95" t="e">
        <f ca="true">+IF(AND(ISNUMBER(OFFSET('Sanitation Data'!$G$11,0,10*ROW('Sanitation Data'!G31))),'Data Summary'!DC37="Yes"),OFFSET('Sanitation Data'!$G$11,0,10*ROW('Sanitation Data'!G31)),NA())</f>
        <v>#N/A</v>
      </c>
      <c r="AO37" s="95" t="e">
        <f ca="true">+IF(AND(ISNUMBER(OFFSET('Sanitation Data'!$G$12,0,10*ROW('Sanitation Data'!G31))),'Data Summary'!DD37="Yes"),OFFSET('Sanitation Data'!$G$12,0,10*ROW('Sanitation Data'!G31)),NA())</f>
        <v>#N/A</v>
      </c>
      <c r="AP37" s="95" t="e">
        <f ca="true">+IF(AND(ISNUMBER(OFFSET('Sanitation Data'!$H$4,0,10*ROW('Sanitation Data'!H31))),'Data Summary'!DE37="Yes"),100-OFFSET('Sanitation Data'!$H$4,0,10*ROW('Sanitation Data'!H31)),NA())</f>
        <v>#N/A</v>
      </c>
      <c r="AQ37" s="95" t="e">
        <f ca="true">+IF(AND(ISNUMBER(OFFSET('Sanitation Data'!$H$6,0,10*ROW('Sanitation Data'!H31))),'Data Summary'!DF37="Yes"),OFFSET('Sanitation Data'!$H$6,0,10*ROW('Sanitation Data'!H31)),NA())</f>
        <v>#N/A</v>
      </c>
      <c r="AR37" s="95" t="e">
        <f ca="true">+IF(AND(ISNUMBER(OFFSET('Sanitation Data'!$H$10,0,10*ROW('Sanitation Data'!H31))),'Data Summary'!DG37="Yes"),OFFSET('Sanitation Data'!$H$10,0,10*ROW('Sanitation Data'!H31)),NA())</f>
        <v>#N/A</v>
      </c>
      <c r="AS37" s="95" t="e">
        <f ca="true">+IF(AND(ISNUMBER(OFFSET('Sanitation Data'!$H$11,0,10*ROW('Sanitation Data'!H31))),'Data Summary'!DH37="Yes"),OFFSET('Sanitation Data'!$H$11,0,10*ROW('Sanitation Data'!H31)),NA())</f>
        <v>#N/A</v>
      </c>
      <c r="AT37" s="95" t="e">
        <f ca="true">+IF(AND(ISNUMBER(OFFSET('Sanitation Data'!$H$12,0,10*ROW('Sanitation Data'!H31))),'Data Summary'!DI37="Yes"),OFFSET('Sanitation Data'!$H$12,0,10*ROW('Sanitation Data'!H31)),NA())</f>
        <v>#N/A</v>
      </c>
      <c r="AU37" s="95" t="e">
        <f ca="true">+IF(AND(ISNUMBER(OFFSET('Sanitation Data'!$I$4,0,10*ROW('Sanitation Data'!I31))),'Data Summary'!DJ37="Yes"),100-OFFSET('Sanitation Data'!$I$4,0,10*ROW('Sanitation Data'!I31)),NA())</f>
        <v>#N/A</v>
      </c>
      <c r="AV37" s="95" t="e">
        <f ca="true">+IF(AND(ISNUMBER(OFFSET('Sanitation Data'!$I$6,0,10*ROW('Sanitation Data'!I31))),'Data Summary'!DK37="Yes"),OFFSET('Sanitation Data'!$I$6,0,10*ROW('Sanitation Data'!I31)),NA())</f>
        <v>#N/A</v>
      </c>
      <c r="AW37" s="95" t="e">
        <f ca="true">+IF(AND(ISNUMBER(OFFSET('Sanitation Data'!$I$10,0,10*ROW('Sanitation Data'!I31))),'Data Summary'!DL37="Yes"),OFFSET('Sanitation Data'!$I$10,0,10*ROW('Sanitation Data'!I31)),NA())</f>
        <v>#N/A</v>
      </c>
      <c r="AX37" s="95" t="e">
        <f ca="true">+IF(AND(ISNUMBER(OFFSET('Sanitation Data'!$I$11,0,10*ROW('Sanitation Data'!I31))),'Data Summary'!DM37="Yes"),OFFSET('Sanitation Data'!$I$11,0,10*ROW('Sanitation Data'!I31)),NA())</f>
        <v>#N/A</v>
      </c>
      <c r="AY37" s="95" t="e">
        <f ca="true">+IF(AND(ISNUMBER(OFFSET('Sanitation Data'!$I$12,0,10*ROW('Sanitation Data'!I31))),'Data Summary'!DN37="Yes"),OFFSET('Sanitation Data'!$I$12,0,10*ROW('Sanitation Data'!I31)),NA())</f>
        <v>#N/A</v>
      </c>
      <c r="AZ37" s="96" t="e">
        <f ca="true">+IF(AND(ISNUMBER(OFFSET('Hygiene Data'!$D$5,0,10*ROW('Hygiene Data'!D31))),'Data Summary'!DO37="Yes"),OFFSET('Hygiene Data'!$D$5,0,10*ROW('Hygiene Data'!D31)),NA())</f>
        <v>#N/A</v>
      </c>
      <c r="BA37" s="96" t="e">
        <f ca="true">+IF(AND(ISNUMBER(OFFSET('Hygiene Data'!$D$7,0,10*ROW('Hygiene Data'!D31))),'Data Summary'!DP37="Yes"),OFFSET('Hygiene Data'!$D$7,0,10*ROW('Hygiene Data'!D31)),NA())</f>
        <v>#N/A</v>
      </c>
      <c r="BB37" s="96" t="e">
        <f ca="true">+IF(AND(ISNUMBER(OFFSET('Hygiene Data'!$D$9,0,10*ROW('Hygiene Data'!D31))),'Data Summary'!DQ37="Yes"),OFFSET('Hygiene Data'!$D$9,0,10*ROW('Hygiene Data'!D31)),NA())</f>
        <v>#N/A</v>
      </c>
      <c r="BC37" s="96" t="e">
        <f ca="true">+IF(AND(ISNUMBER(OFFSET('Hygiene Data'!$E$5,0,10*ROW('Hygiene Data'!E31))),'Data Summary'!DR37="Yes"),OFFSET('Hygiene Data'!$E$5,0,10*ROW('Hygiene Data'!E31)),NA())</f>
        <v>#N/A</v>
      </c>
      <c r="BD37" s="96" t="e">
        <f ca="true">+IF(AND(ISNUMBER(OFFSET('Hygiene Data'!$E$7,0,10*ROW('Hygiene Data'!E31))),'Data Summary'!DS37="Yes"),OFFSET('Hygiene Data'!$E$7,0,10*ROW('Hygiene Data'!E31)),NA())</f>
        <v>#N/A</v>
      </c>
      <c r="BE37" s="96" t="e">
        <f ca="true">+IF(AND(ISNUMBER(OFFSET('Hygiene Data'!$E$9,0,10*ROW('Hygiene Data'!E31))),'Data Summary'!DT37="Yes"),OFFSET('Hygiene Data'!$E$9,0,10*ROW('Hygiene Data'!E31)),NA())</f>
        <v>#N/A</v>
      </c>
      <c r="BF37" s="96" t="e">
        <f ca="true">+IF(AND(ISNUMBER(OFFSET('Hygiene Data'!$F$5,0,10*ROW('Hygiene Data'!F31))),'Data Summary'!DU37="Yes"),OFFSET('Hygiene Data'!$F$5,0,10*ROW('Hygiene Data'!F31)),NA())</f>
        <v>#N/A</v>
      </c>
      <c r="BG37" s="96" t="e">
        <f ca="true">+IF(AND(ISNUMBER(OFFSET('Hygiene Data'!$F$7,0,10*ROW('Hygiene Data'!F31))),'Data Summary'!DV37="Yes"),OFFSET('Hygiene Data'!$F$7,0,10*ROW('Hygiene Data'!F31)),NA())</f>
        <v>#N/A</v>
      </c>
      <c r="BH37" s="96" t="e">
        <f ca="true">+IF(AND(ISNUMBER(OFFSET('Hygiene Data'!$F$9,0,10*ROW('Hygiene Data'!F31))),'Data Summary'!DW37="Yes"),OFFSET('Hygiene Data'!$F$9,0,10*ROW('Hygiene Data'!F31)),NA())</f>
        <v>#N/A</v>
      </c>
      <c r="BI37" s="96" t="e">
        <f ca="true">+IF(AND(ISNUMBER(OFFSET('Hygiene Data'!$G$5,0,10*ROW('Hygiene Data'!G31))),'Data Summary'!DX37="Yes"),OFFSET('Hygiene Data'!$G$5,0,10*ROW('Hygiene Data'!G31)),NA())</f>
        <v>#N/A</v>
      </c>
      <c r="BJ37" s="96" t="e">
        <f ca="true">+IF(AND(ISNUMBER(OFFSET('Hygiene Data'!$G$7,0,10*ROW('Hygiene Data'!G31))),'Data Summary'!DY37="Yes"),OFFSET('Hygiene Data'!$G$7,0,10*ROW('Hygiene Data'!G31)),NA())</f>
        <v>#N/A</v>
      </c>
      <c r="BK37" s="96" t="e">
        <f ca="true">+IF(AND(ISNUMBER(OFFSET('Hygiene Data'!$G$9,0,10*ROW('Hygiene Data'!G31))),'Data Summary'!DZ37="Yes"),OFFSET('Hygiene Data'!$G$9,0,10*ROW('Hygiene Data'!G31)),NA())</f>
        <v>#N/A</v>
      </c>
      <c r="BL37" s="96" t="e">
        <f ca="true">+IF(AND(ISNUMBER(OFFSET('Hygiene Data'!$H$5,0,10*ROW('Hygiene Data'!H31))),'Data Summary'!EA37="Yes"),OFFSET('Hygiene Data'!$H$5,0,10*ROW('Hygiene Data'!H31)),NA())</f>
        <v>#N/A</v>
      </c>
      <c r="BM37" s="96" t="e">
        <f ca="true">+IF(AND(ISNUMBER(OFFSET('Hygiene Data'!$H$7,0,10*ROW('Hygiene Data'!H31))),'Data Summary'!EB37="Yes"),OFFSET('Hygiene Data'!$H$7,0,10*ROW('Hygiene Data'!H31)),NA())</f>
        <v>#N/A</v>
      </c>
      <c r="BN37" s="96" t="e">
        <f ca="true">+IF(AND(ISNUMBER(OFFSET('Hygiene Data'!$H$9,0,10*ROW('Hygiene Data'!H31))),'Data Summary'!EC37="Yes"),OFFSET('Hygiene Data'!$H$9,0,10*ROW('Hygiene Data'!H31)),NA())</f>
        <v>#N/A</v>
      </c>
      <c r="BO37" s="96" t="e">
        <f ca="true">+IF(AND(ISNUMBER(OFFSET('Hygiene Data'!$I$5,0,10*ROW('Hygiene Data'!I31))),'Data Summary'!ED37="Yes"),OFFSET('Hygiene Data'!$I$5,0,10*ROW('Hygiene Data'!I31)),NA())</f>
        <v>#N/A</v>
      </c>
      <c r="BP37" s="96" t="e">
        <f ca="true">+IF(AND(ISNUMBER(OFFSET('Hygiene Data'!$I$7,0,10*ROW('Hygiene Data'!I31))),'Data Summary'!EE37="Yes"),OFFSET('Hygiene Data'!$I$7,0,10*ROW('Hygiene Data'!I31)),NA())</f>
        <v>#N/A</v>
      </c>
      <c r="BQ37" s="96" t="e">
        <f ca="true">+IF(AND(ISNUMBER(OFFSET('Hygiene Data'!$I$9,0,10*ROW('Hygiene Data'!I31))),'Data Summary'!EF37="Yes"),OFFSET('Hygiene Data'!$I$9,0,10*ROW('Hygiene Data'!I31)),NA())</f>
        <v>#N/A</v>
      </c>
    </row>
    <row xmlns:x14ac="http://schemas.microsoft.com/office/spreadsheetml/2009/9/ac" r="38" x14ac:dyDescent="0.2">
      <c r="A38" s="323" t="e">
        <f ca="true">+RIGHT('Data Summary'!A38,LEN('Data Summary'!A38)-9)</f>
        <v>#VALUE!</v>
      </c>
      <c r="B38" s="37" t="str">
        <f ca="true">+IF(ISTEXT('Data Summary'!B38),'Data Summary'!B38,"")</f>
        <v/>
      </c>
      <c r="C38" s="322" t="e">
        <f ca="true">+VALUE('Data Summary'!C38)</f>
        <v>#VALUE!</v>
      </c>
      <c r="D38" s="94" t="e">
        <f ca="true">+IF(AND(ISNUMBER(OFFSET('Water Data'!$D$4,0,10*ROW('Water Data'!D32))),'Data Summary'!BS38="Yes"),100-OFFSET('Water Data'!$D$4,0,10*ROW('Water Data'!D32)),NA())</f>
        <v>#N/A</v>
      </c>
      <c r="E38" s="94" t="e">
        <f ca="true">+IF(AND(ISNUMBER(OFFSET('Water Data'!$D$6,0,10*ROW('Water Data'!D32))),'Data Summary'!BT38="Yes"),OFFSET('Water Data'!$D$6,0,10*ROW('Water Data'!D32)),NA())</f>
        <v>#N/A</v>
      </c>
      <c r="F38" s="94" t="e">
        <f ca="true">+IF(AND(ISNUMBER(OFFSET('Water Data'!$D$9,0,10*ROW('Water Data'!D32))),'Data Summary'!BU38="Yes"),OFFSET('Water Data'!$D$9,0,10*ROW('Water Data'!D32)),NA())</f>
        <v>#N/A</v>
      </c>
      <c r="G38" s="94" t="e">
        <f ca="true">+IF(AND(ISNUMBER(OFFSET('Water Data'!$E$4,0,10*ROW('Water Data'!E32))),'Data Summary'!BV38="Yes"),100-OFFSET('Water Data'!$E$4,0,10*ROW('Water Data'!E32)),NA())</f>
        <v>#N/A</v>
      </c>
      <c r="H38" s="94" t="e">
        <f ca="true">+IF(AND(ISNUMBER(OFFSET('Water Data'!$E$6,0,10*ROW('Water Data'!E32))),'Data Summary'!BW38="Yes"),OFFSET('Water Data'!$E$6,0,10*ROW('Water Data'!E32)),NA())</f>
        <v>#N/A</v>
      </c>
      <c r="I38" s="94" t="e">
        <f ca="true">+IF(AND(ISNUMBER(OFFSET('Water Data'!$E$9,0,10*ROW('Water Data'!E32))),'Data Summary'!BX38="Yes"),OFFSET('Water Data'!$E$9,0,10*ROW('Water Data'!E32)),NA())</f>
        <v>#N/A</v>
      </c>
      <c r="J38" s="94" t="e">
        <f ca="true">+IF(AND(ISNUMBER(OFFSET('Water Data'!$F$4,0,10*ROW('Water Data'!F32))),'Data Summary'!BY38="Yes"),100-OFFSET('Water Data'!$F$4,0,10*ROW('Water Data'!F32)),NA())</f>
        <v>#N/A</v>
      </c>
      <c r="K38" s="94" t="e">
        <f ca="true">+IF(AND(ISNUMBER(OFFSET('Water Data'!$F$6,0,10*ROW('Water Data'!F32))),'Data Summary'!BZ38="Yes"),OFFSET('Water Data'!$F$6,0,10*ROW('Water Data'!F32)),NA())</f>
        <v>#N/A</v>
      </c>
      <c r="L38" s="94" t="e">
        <f ca="true">+IF(AND(ISNUMBER(OFFSET('Water Data'!$F$9,0,10*ROW('Water Data'!F32))),'Data Summary'!CA38="Yes"),OFFSET('Water Data'!$F$9,0,10*ROW('Water Data'!F32)),NA())</f>
        <v>#N/A</v>
      </c>
      <c r="M38" s="94" t="e">
        <f ca="true">+IF(AND(ISNUMBER(OFFSET('Water Data'!$G$4,0,10*ROW('Water Data'!G32))),'Data Summary'!CB38="Yes"),100-OFFSET('Water Data'!$G$4,0,10*ROW('Water Data'!G32)),NA())</f>
        <v>#N/A</v>
      </c>
      <c r="N38" s="94" t="e">
        <f ca="true">+IF(AND(ISNUMBER(OFFSET('Water Data'!$G$6,0,10*ROW('Water Data'!G32))),'Data Summary'!CC38="Yes"),OFFSET('Water Data'!$G$6,0,10*ROW('Water Data'!G32)),NA())</f>
        <v>#N/A</v>
      </c>
      <c r="O38" s="94" t="e">
        <f ca="true">+IF(AND(ISNUMBER(OFFSET('Water Data'!$G$9,0,10*ROW('Water Data'!G32))),'Data Summary'!CD38="Yes"),OFFSET('Water Data'!$G$9,0,10*ROW('Water Data'!G32)),NA())</f>
        <v>#N/A</v>
      </c>
      <c r="P38" s="94" t="e">
        <f ca="true">+IF(AND(ISNUMBER(OFFSET('Water Data'!$H$4,0,10*ROW('Water Data'!H32))),'Data Summary'!CE38="Yes"),100-OFFSET('Water Data'!$H$4,0,10*ROW('Water Data'!H32)),NA())</f>
        <v>#N/A</v>
      </c>
      <c r="Q38" s="94" t="e">
        <f ca="true">+IF(AND(ISNUMBER(OFFSET('Water Data'!$H$6,0,10*ROW('Water Data'!H32))),'Data Summary'!CF38="Yes"),OFFSET('Water Data'!$H$6,0,10*ROW('Water Data'!H32)),NA())</f>
        <v>#N/A</v>
      </c>
      <c r="R38" s="94" t="e">
        <f ca="true">+IF(AND(ISNUMBER(OFFSET('Water Data'!$H$9,0,10*ROW('Water Data'!H32))),'Data Summary'!CG38="Yes"),OFFSET('Water Data'!$H$9,0,10*ROW('Water Data'!H32)),NA())</f>
        <v>#N/A</v>
      </c>
      <c r="S38" s="94" t="e">
        <f ca="true">+IF(AND(ISNUMBER(OFFSET('Water Data'!$I$4,0,10*ROW('Water Data'!I32))),'Data Summary'!CH38="Yes"),100-OFFSET('Water Data'!$I$4,0,10*ROW('Water Data'!I32)),NA())</f>
        <v>#N/A</v>
      </c>
      <c r="T38" s="94" t="e">
        <f ca="true">+IF(AND(ISNUMBER(OFFSET('Water Data'!$I$6,0,10*ROW('Water Data'!I32))),'Data Summary'!CI38="Yes"),OFFSET('Water Data'!$I$6,0,10*ROW('Water Data'!I32)),NA())</f>
        <v>#N/A</v>
      </c>
      <c r="U38" s="94" t="e">
        <f ca="true">+IF(AND(ISNUMBER(OFFSET('Water Data'!$I$9,0,10*ROW('Water Data'!I32))),'Data Summary'!CJ38="Yes"),OFFSET('Water Data'!$I$9,0,10*ROW('Water Data'!I32)),NA())</f>
        <v>#N/A</v>
      </c>
      <c r="V38" s="95" t="e">
        <f ca="true">+IF(AND(ISNUMBER(OFFSET('Sanitation Data'!$D$4,0,10*ROW('Sanitation Data'!D32))),'Data Summary'!CK38="Yes"),100-OFFSET('Sanitation Data'!$D$4,0,10*ROW('Sanitation Data'!D32)),NA())</f>
        <v>#N/A</v>
      </c>
      <c r="W38" s="95" t="e">
        <f ca="true">+IF(AND(ISNUMBER(OFFSET('Sanitation Data'!$D$6,0,10*ROW('Sanitation Data'!D32))),'Data Summary'!CL38="Yes"),OFFSET('Sanitation Data'!$D$6,0,10*ROW('Sanitation Data'!D32)),NA())</f>
        <v>#N/A</v>
      </c>
      <c r="X38" s="95" t="e">
        <f ca="true">+IF(AND(ISNUMBER(OFFSET('Sanitation Data'!$D$10,0,10*ROW('Sanitation Data'!D32))),'Data Summary'!CM38="Yes"),OFFSET('Sanitation Data'!$D$10,0,10*ROW('Sanitation Data'!D32)),NA())</f>
        <v>#N/A</v>
      </c>
      <c r="Y38" s="95" t="e">
        <f ca="true">+IF(AND(ISNUMBER(OFFSET('Sanitation Data'!$D$11,0,10*ROW('Sanitation Data'!D32))),'Data Summary'!CN38="Yes"),OFFSET('Sanitation Data'!$D$11,0,10*ROW('Sanitation Data'!D32)),NA())</f>
        <v>#N/A</v>
      </c>
      <c r="Z38" s="95" t="e">
        <f ca="true">+IF(AND(ISNUMBER(OFFSET('Sanitation Data'!$D$12,0,10*ROW('Sanitation Data'!D32))),'Data Summary'!CO38="Yes"),OFFSET('Sanitation Data'!$D$12,0,10*ROW('Sanitation Data'!D32)),NA())</f>
        <v>#N/A</v>
      </c>
      <c r="AA38" s="95" t="e">
        <f ca="true">+IF(AND(ISNUMBER(OFFSET('Sanitation Data'!$E$4,0,10*ROW('Sanitation Data'!E32))),'Data Summary'!CP38="Yes"),100-OFFSET('Sanitation Data'!$E$4,0,10*ROW('Sanitation Data'!E32)),NA())</f>
        <v>#N/A</v>
      </c>
      <c r="AB38" s="95" t="e">
        <f ca="true">+IF(AND(ISNUMBER(OFFSET('Sanitation Data'!$E$6,0,10*ROW('Sanitation Data'!E32))),'Data Summary'!CQ38="Yes"),OFFSET('Sanitation Data'!$E$6,0,10*ROW('Sanitation Data'!E32)),NA())</f>
        <v>#N/A</v>
      </c>
      <c r="AC38" s="95" t="e">
        <f ca="true">+IF(AND(ISNUMBER(OFFSET('Sanitation Data'!$E$10,0,10*ROW('Sanitation Data'!E32))),'Data Summary'!CR38="Yes"),OFFSET('Sanitation Data'!$E$10,0,10*ROW('Sanitation Data'!E32)),NA())</f>
        <v>#N/A</v>
      </c>
      <c r="AD38" s="95" t="e">
        <f ca="true">+IF(AND(ISNUMBER(OFFSET('Sanitation Data'!$E$11,0,10*ROW('Sanitation Data'!E32))),'Data Summary'!CS38="Yes"),OFFSET('Sanitation Data'!$E$11,0,10*ROW('Sanitation Data'!E32)),NA())</f>
        <v>#N/A</v>
      </c>
      <c r="AE38" s="95" t="e">
        <f ca="true">+IF(AND(ISNUMBER(OFFSET('Sanitation Data'!$E$12,0,10*ROW('Sanitation Data'!E32))),'Data Summary'!CT38="Yes"),OFFSET('Sanitation Data'!$E$12,0,10*ROW('Sanitation Data'!E32)),NA())</f>
        <v>#N/A</v>
      </c>
      <c r="AF38" s="95" t="e">
        <f ca="true">+IF(AND(ISNUMBER(OFFSET('Sanitation Data'!$F$4,0,10*ROW('Sanitation Data'!F32))),'Data Summary'!CU38="Yes"),100-OFFSET('Sanitation Data'!$F$4,0,10*ROW('Sanitation Data'!F32)),NA())</f>
        <v>#N/A</v>
      </c>
      <c r="AG38" s="95" t="e">
        <f ca="true">+IF(AND(ISNUMBER(OFFSET('Sanitation Data'!$F$6,0,10*ROW('Sanitation Data'!F32))),'Data Summary'!CV38="Yes"),OFFSET('Sanitation Data'!$F$6,0,10*ROW('Sanitation Data'!F32)),NA())</f>
        <v>#N/A</v>
      </c>
      <c r="AH38" s="95" t="e">
        <f ca="true">+IF(AND(ISNUMBER(OFFSET('Sanitation Data'!$F$10,0,10*ROW('Sanitation Data'!F32))),'Data Summary'!CW38="Yes"),OFFSET('Sanitation Data'!$F$10,0,10*ROW('Sanitation Data'!F32)),NA())</f>
        <v>#N/A</v>
      </c>
      <c r="AI38" s="95" t="e">
        <f ca="true">+IF(AND(ISNUMBER(OFFSET('Sanitation Data'!$F$11,0,10*ROW('Sanitation Data'!F32))),'Data Summary'!CX38="Yes"),OFFSET('Sanitation Data'!$F$11,0,10*ROW('Sanitation Data'!F32)),NA())</f>
        <v>#N/A</v>
      </c>
      <c r="AJ38" s="95" t="e">
        <f ca="true">+IF(AND(ISNUMBER(OFFSET('Sanitation Data'!$F$12,0,10*ROW('Sanitation Data'!F32))),'Data Summary'!CY38="Yes"),OFFSET('Sanitation Data'!$F$12,0,10*ROW('Sanitation Data'!F32)),NA())</f>
        <v>#N/A</v>
      </c>
      <c r="AK38" s="95" t="e">
        <f ca="true">+IF(AND(ISNUMBER(OFFSET('Sanitation Data'!$G$4,0,10*ROW('Sanitation Data'!G32))),'Data Summary'!CZ38="Yes"),100-OFFSET('Sanitation Data'!$G$4,0,10*ROW('Sanitation Data'!G32)),NA())</f>
        <v>#N/A</v>
      </c>
      <c r="AL38" s="95" t="e">
        <f ca="true">+IF(AND(ISNUMBER(OFFSET('Sanitation Data'!$G$6,0,10*ROW('Sanitation Data'!G32))),'Data Summary'!DA38="Yes"),OFFSET('Sanitation Data'!$G$6,0,10*ROW('Sanitation Data'!G32)),NA())</f>
        <v>#N/A</v>
      </c>
      <c r="AM38" s="95" t="e">
        <f ca="true">+IF(AND(ISNUMBER(OFFSET('Sanitation Data'!$G$10,0,10*ROW('Sanitation Data'!G32))),'Data Summary'!DB38="Yes"),OFFSET('Sanitation Data'!$G$10,0,10*ROW('Sanitation Data'!G32)),NA())</f>
        <v>#N/A</v>
      </c>
      <c r="AN38" s="95" t="e">
        <f ca="true">+IF(AND(ISNUMBER(OFFSET('Sanitation Data'!$G$11,0,10*ROW('Sanitation Data'!G32))),'Data Summary'!DC38="Yes"),OFFSET('Sanitation Data'!$G$11,0,10*ROW('Sanitation Data'!G32)),NA())</f>
        <v>#N/A</v>
      </c>
      <c r="AO38" s="95" t="e">
        <f ca="true">+IF(AND(ISNUMBER(OFFSET('Sanitation Data'!$G$12,0,10*ROW('Sanitation Data'!G32))),'Data Summary'!DD38="Yes"),OFFSET('Sanitation Data'!$G$12,0,10*ROW('Sanitation Data'!G32)),NA())</f>
        <v>#N/A</v>
      </c>
      <c r="AP38" s="95" t="e">
        <f ca="true">+IF(AND(ISNUMBER(OFFSET('Sanitation Data'!$H$4,0,10*ROW('Sanitation Data'!H32))),'Data Summary'!DE38="Yes"),100-OFFSET('Sanitation Data'!$H$4,0,10*ROW('Sanitation Data'!H32)),NA())</f>
        <v>#N/A</v>
      </c>
      <c r="AQ38" s="95" t="e">
        <f ca="true">+IF(AND(ISNUMBER(OFFSET('Sanitation Data'!$H$6,0,10*ROW('Sanitation Data'!H32))),'Data Summary'!DF38="Yes"),OFFSET('Sanitation Data'!$H$6,0,10*ROW('Sanitation Data'!H32)),NA())</f>
        <v>#N/A</v>
      </c>
      <c r="AR38" s="95" t="e">
        <f ca="true">+IF(AND(ISNUMBER(OFFSET('Sanitation Data'!$H$10,0,10*ROW('Sanitation Data'!H32))),'Data Summary'!DG38="Yes"),OFFSET('Sanitation Data'!$H$10,0,10*ROW('Sanitation Data'!H32)),NA())</f>
        <v>#N/A</v>
      </c>
      <c r="AS38" s="95" t="e">
        <f ca="true">+IF(AND(ISNUMBER(OFFSET('Sanitation Data'!$H$11,0,10*ROW('Sanitation Data'!H32))),'Data Summary'!DH38="Yes"),OFFSET('Sanitation Data'!$H$11,0,10*ROW('Sanitation Data'!H32)),NA())</f>
        <v>#N/A</v>
      </c>
      <c r="AT38" s="95" t="e">
        <f ca="true">+IF(AND(ISNUMBER(OFFSET('Sanitation Data'!$H$12,0,10*ROW('Sanitation Data'!H32))),'Data Summary'!DI38="Yes"),OFFSET('Sanitation Data'!$H$12,0,10*ROW('Sanitation Data'!H32)),NA())</f>
        <v>#N/A</v>
      </c>
      <c r="AU38" s="95" t="e">
        <f ca="true">+IF(AND(ISNUMBER(OFFSET('Sanitation Data'!$I$4,0,10*ROW('Sanitation Data'!I32))),'Data Summary'!DJ38="Yes"),100-OFFSET('Sanitation Data'!$I$4,0,10*ROW('Sanitation Data'!I32)),NA())</f>
        <v>#N/A</v>
      </c>
      <c r="AV38" s="95" t="e">
        <f ca="true">+IF(AND(ISNUMBER(OFFSET('Sanitation Data'!$I$6,0,10*ROW('Sanitation Data'!I32))),'Data Summary'!DK38="Yes"),OFFSET('Sanitation Data'!$I$6,0,10*ROW('Sanitation Data'!I32)),NA())</f>
        <v>#N/A</v>
      </c>
      <c r="AW38" s="95" t="e">
        <f ca="true">+IF(AND(ISNUMBER(OFFSET('Sanitation Data'!$I$10,0,10*ROW('Sanitation Data'!I32))),'Data Summary'!DL38="Yes"),OFFSET('Sanitation Data'!$I$10,0,10*ROW('Sanitation Data'!I32)),NA())</f>
        <v>#N/A</v>
      </c>
      <c r="AX38" s="95" t="e">
        <f ca="true">+IF(AND(ISNUMBER(OFFSET('Sanitation Data'!$I$11,0,10*ROW('Sanitation Data'!I32))),'Data Summary'!DM38="Yes"),OFFSET('Sanitation Data'!$I$11,0,10*ROW('Sanitation Data'!I32)),NA())</f>
        <v>#N/A</v>
      </c>
      <c r="AY38" s="95" t="e">
        <f ca="true">+IF(AND(ISNUMBER(OFFSET('Sanitation Data'!$I$12,0,10*ROW('Sanitation Data'!I32))),'Data Summary'!DN38="Yes"),OFFSET('Sanitation Data'!$I$12,0,10*ROW('Sanitation Data'!I32)),NA())</f>
        <v>#N/A</v>
      </c>
      <c r="AZ38" s="96" t="e">
        <f ca="true">+IF(AND(ISNUMBER(OFFSET('Hygiene Data'!$D$5,0,10*ROW('Hygiene Data'!D32))),'Data Summary'!DO38="Yes"),OFFSET('Hygiene Data'!$D$5,0,10*ROW('Hygiene Data'!D32)),NA())</f>
        <v>#N/A</v>
      </c>
      <c r="BA38" s="96" t="e">
        <f ca="true">+IF(AND(ISNUMBER(OFFSET('Hygiene Data'!$D$7,0,10*ROW('Hygiene Data'!D32))),'Data Summary'!DP38="Yes"),OFFSET('Hygiene Data'!$D$7,0,10*ROW('Hygiene Data'!D32)),NA())</f>
        <v>#N/A</v>
      </c>
      <c r="BB38" s="96" t="e">
        <f ca="true">+IF(AND(ISNUMBER(OFFSET('Hygiene Data'!$D$9,0,10*ROW('Hygiene Data'!D32))),'Data Summary'!DQ38="Yes"),OFFSET('Hygiene Data'!$D$9,0,10*ROW('Hygiene Data'!D32)),NA())</f>
        <v>#N/A</v>
      </c>
      <c r="BC38" s="96" t="e">
        <f ca="true">+IF(AND(ISNUMBER(OFFSET('Hygiene Data'!$E$5,0,10*ROW('Hygiene Data'!E32))),'Data Summary'!DR38="Yes"),OFFSET('Hygiene Data'!$E$5,0,10*ROW('Hygiene Data'!E32)),NA())</f>
        <v>#N/A</v>
      </c>
      <c r="BD38" s="96" t="e">
        <f ca="true">+IF(AND(ISNUMBER(OFFSET('Hygiene Data'!$E$7,0,10*ROW('Hygiene Data'!E32))),'Data Summary'!DS38="Yes"),OFFSET('Hygiene Data'!$E$7,0,10*ROW('Hygiene Data'!E32)),NA())</f>
        <v>#N/A</v>
      </c>
      <c r="BE38" s="96" t="e">
        <f ca="true">+IF(AND(ISNUMBER(OFFSET('Hygiene Data'!$E$9,0,10*ROW('Hygiene Data'!E32))),'Data Summary'!DT38="Yes"),OFFSET('Hygiene Data'!$E$9,0,10*ROW('Hygiene Data'!E32)),NA())</f>
        <v>#N/A</v>
      </c>
      <c r="BF38" s="96" t="e">
        <f ca="true">+IF(AND(ISNUMBER(OFFSET('Hygiene Data'!$F$5,0,10*ROW('Hygiene Data'!F32))),'Data Summary'!DU38="Yes"),OFFSET('Hygiene Data'!$F$5,0,10*ROW('Hygiene Data'!F32)),NA())</f>
        <v>#N/A</v>
      </c>
      <c r="BG38" s="96" t="e">
        <f ca="true">+IF(AND(ISNUMBER(OFFSET('Hygiene Data'!$F$7,0,10*ROW('Hygiene Data'!F32))),'Data Summary'!DV38="Yes"),OFFSET('Hygiene Data'!$F$7,0,10*ROW('Hygiene Data'!F32)),NA())</f>
        <v>#N/A</v>
      </c>
      <c r="BH38" s="96" t="e">
        <f ca="true">+IF(AND(ISNUMBER(OFFSET('Hygiene Data'!$F$9,0,10*ROW('Hygiene Data'!F32))),'Data Summary'!DW38="Yes"),OFFSET('Hygiene Data'!$F$9,0,10*ROW('Hygiene Data'!F32)),NA())</f>
        <v>#N/A</v>
      </c>
      <c r="BI38" s="96" t="e">
        <f ca="true">+IF(AND(ISNUMBER(OFFSET('Hygiene Data'!$G$5,0,10*ROW('Hygiene Data'!G32))),'Data Summary'!DX38="Yes"),OFFSET('Hygiene Data'!$G$5,0,10*ROW('Hygiene Data'!G32)),NA())</f>
        <v>#N/A</v>
      </c>
      <c r="BJ38" s="96" t="e">
        <f ca="true">+IF(AND(ISNUMBER(OFFSET('Hygiene Data'!$G$7,0,10*ROW('Hygiene Data'!G32))),'Data Summary'!DY38="Yes"),OFFSET('Hygiene Data'!$G$7,0,10*ROW('Hygiene Data'!G32)),NA())</f>
        <v>#N/A</v>
      </c>
      <c r="BK38" s="96" t="e">
        <f ca="true">+IF(AND(ISNUMBER(OFFSET('Hygiene Data'!$G$9,0,10*ROW('Hygiene Data'!G32))),'Data Summary'!DZ38="Yes"),OFFSET('Hygiene Data'!$G$9,0,10*ROW('Hygiene Data'!G32)),NA())</f>
        <v>#N/A</v>
      </c>
      <c r="BL38" s="96" t="e">
        <f ca="true">+IF(AND(ISNUMBER(OFFSET('Hygiene Data'!$H$5,0,10*ROW('Hygiene Data'!H32))),'Data Summary'!EA38="Yes"),OFFSET('Hygiene Data'!$H$5,0,10*ROW('Hygiene Data'!H32)),NA())</f>
        <v>#N/A</v>
      </c>
      <c r="BM38" s="96" t="e">
        <f ca="true">+IF(AND(ISNUMBER(OFFSET('Hygiene Data'!$H$7,0,10*ROW('Hygiene Data'!H32))),'Data Summary'!EB38="Yes"),OFFSET('Hygiene Data'!$H$7,0,10*ROW('Hygiene Data'!H32)),NA())</f>
        <v>#N/A</v>
      </c>
      <c r="BN38" s="96" t="e">
        <f ca="true">+IF(AND(ISNUMBER(OFFSET('Hygiene Data'!$H$9,0,10*ROW('Hygiene Data'!H32))),'Data Summary'!EC38="Yes"),OFFSET('Hygiene Data'!$H$9,0,10*ROW('Hygiene Data'!H32)),NA())</f>
        <v>#N/A</v>
      </c>
      <c r="BO38" s="96" t="e">
        <f ca="true">+IF(AND(ISNUMBER(OFFSET('Hygiene Data'!$I$5,0,10*ROW('Hygiene Data'!I32))),'Data Summary'!ED38="Yes"),OFFSET('Hygiene Data'!$I$5,0,10*ROW('Hygiene Data'!I32)),NA())</f>
        <v>#N/A</v>
      </c>
      <c r="BP38" s="96" t="e">
        <f ca="true">+IF(AND(ISNUMBER(OFFSET('Hygiene Data'!$I$7,0,10*ROW('Hygiene Data'!I32))),'Data Summary'!EE38="Yes"),OFFSET('Hygiene Data'!$I$7,0,10*ROW('Hygiene Data'!I32)),NA())</f>
        <v>#N/A</v>
      </c>
      <c r="BQ38" s="96" t="e">
        <f ca="true">+IF(AND(ISNUMBER(OFFSET('Hygiene Data'!$I$9,0,10*ROW('Hygiene Data'!I32))),'Data Summary'!EF38="Yes"),OFFSET('Hygiene Data'!$I$9,0,10*ROW('Hygiene Data'!I32)),NA())</f>
        <v>#N/A</v>
      </c>
    </row>
    <row xmlns:x14ac="http://schemas.microsoft.com/office/spreadsheetml/2009/9/ac" r="39" x14ac:dyDescent="0.2">
      <c r="A39" s="323" t="e">
        <f ca="true">+RIGHT('Data Summary'!A39,LEN('Data Summary'!A39)-9)</f>
        <v>#VALUE!</v>
      </c>
      <c r="B39" s="37" t="str">
        <f ca="true">+IF(ISTEXT('Data Summary'!B39),'Data Summary'!B39,"")</f>
        <v/>
      </c>
      <c r="C39" s="322" t="e">
        <f ca="true">+VALUE('Data Summary'!C39)</f>
        <v>#VALUE!</v>
      </c>
      <c r="D39" s="94" t="e">
        <f ca="true">+IF(AND(ISNUMBER(OFFSET('Water Data'!$D$4,0,10*ROW('Water Data'!D33))),'Data Summary'!BS39="Yes"),100-OFFSET('Water Data'!$D$4,0,10*ROW('Water Data'!D33)),NA())</f>
        <v>#N/A</v>
      </c>
      <c r="E39" s="94" t="e">
        <f ca="true">+IF(AND(ISNUMBER(OFFSET('Water Data'!$D$6,0,10*ROW('Water Data'!D33))),'Data Summary'!BT39="Yes"),OFFSET('Water Data'!$D$6,0,10*ROW('Water Data'!D33)),NA())</f>
        <v>#N/A</v>
      </c>
      <c r="F39" s="94" t="e">
        <f ca="true">+IF(AND(ISNUMBER(OFFSET('Water Data'!$D$9,0,10*ROW('Water Data'!D33))),'Data Summary'!BU39="Yes"),OFFSET('Water Data'!$D$9,0,10*ROW('Water Data'!D33)),NA())</f>
        <v>#N/A</v>
      </c>
      <c r="G39" s="94" t="e">
        <f ca="true">+IF(AND(ISNUMBER(OFFSET('Water Data'!$E$4,0,10*ROW('Water Data'!E33))),'Data Summary'!BV39="Yes"),100-OFFSET('Water Data'!$E$4,0,10*ROW('Water Data'!E33)),NA())</f>
        <v>#N/A</v>
      </c>
      <c r="H39" s="94" t="e">
        <f ca="true">+IF(AND(ISNUMBER(OFFSET('Water Data'!$E$6,0,10*ROW('Water Data'!E33))),'Data Summary'!BW39="Yes"),OFFSET('Water Data'!$E$6,0,10*ROW('Water Data'!E33)),NA())</f>
        <v>#N/A</v>
      </c>
      <c r="I39" s="94" t="e">
        <f ca="true">+IF(AND(ISNUMBER(OFFSET('Water Data'!$E$9,0,10*ROW('Water Data'!E33))),'Data Summary'!BX39="Yes"),OFFSET('Water Data'!$E$9,0,10*ROW('Water Data'!E33)),NA())</f>
        <v>#N/A</v>
      </c>
      <c r="J39" s="94" t="e">
        <f ca="true">+IF(AND(ISNUMBER(OFFSET('Water Data'!$F$4,0,10*ROW('Water Data'!F33))),'Data Summary'!BY39="Yes"),100-OFFSET('Water Data'!$F$4,0,10*ROW('Water Data'!F33)),NA())</f>
        <v>#N/A</v>
      </c>
      <c r="K39" s="94" t="e">
        <f ca="true">+IF(AND(ISNUMBER(OFFSET('Water Data'!$F$6,0,10*ROW('Water Data'!F33))),'Data Summary'!BZ39="Yes"),OFFSET('Water Data'!$F$6,0,10*ROW('Water Data'!F33)),NA())</f>
        <v>#N/A</v>
      </c>
      <c r="L39" s="94" t="e">
        <f ca="true">+IF(AND(ISNUMBER(OFFSET('Water Data'!$F$9,0,10*ROW('Water Data'!F33))),'Data Summary'!CA39="Yes"),OFFSET('Water Data'!$F$9,0,10*ROW('Water Data'!F33)),NA())</f>
        <v>#N/A</v>
      </c>
      <c r="M39" s="94" t="e">
        <f ca="true">+IF(AND(ISNUMBER(OFFSET('Water Data'!$G$4,0,10*ROW('Water Data'!G33))),'Data Summary'!CB39="Yes"),100-OFFSET('Water Data'!$G$4,0,10*ROW('Water Data'!G33)),NA())</f>
        <v>#N/A</v>
      </c>
      <c r="N39" s="94" t="e">
        <f ca="true">+IF(AND(ISNUMBER(OFFSET('Water Data'!$G$6,0,10*ROW('Water Data'!G33))),'Data Summary'!CC39="Yes"),OFFSET('Water Data'!$G$6,0,10*ROW('Water Data'!G33)),NA())</f>
        <v>#N/A</v>
      </c>
      <c r="O39" s="94" t="e">
        <f ca="true">+IF(AND(ISNUMBER(OFFSET('Water Data'!$G$9,0,10*ROW('Water Data'!G33))),'Data Summary'!CD39="Yes"),OFFSET('Water Data'!$G$9,0,10*ROW('Water Data'!G33)),NA())</f>
        <v>#N/A</v>
      </c>
      <c r="P39" s="94" t="e">
        <f ca="true">+IF(AND(ISNUMBER(OFFSET('Water Data'!$H$4,0,10*ROW('Water Data'!H33))),'Data Summary'!CE39="Yes"),100-OFFSET('Water Data'!$H$4,0,10*ROW('Water Data'!H33)),NA())</f>
        <v>#N/A</v>
      </c>
      <c r="Q39" s="94" t="e">
        <f ca="true">+IF(AND(ISNUMBER(OFFSET('Water Data'!$H$6,0,10*ROW('Water Data'!H33))),'Data Summary'!CF39="Yes"),OFFSET('Water Data'!$H$6,0,10*ROW('Water Data'!H33)),NA())</f>
        <v>#N/A</v>
      </c>
      <c r="R39" s="94" t="e">
        <f ca="true">+IF(AND(ISNUMBER(OFFSET('Water Data'!$H$9,0,10*ROW('Water Data'!H33))),'Data Summary'!CG39="Yes"),OFFSET('Water Data'!$H$9,0,10*ROW('Water Data'!H33)),NA())</f>
        <v>#N/A</v>
      </c>
      <c r="S39" s="94" t="e">
        <f ca="true">+IF(AND(ISNUMBER(OFFSET('Water Data'!$I$4,0,10*ROW('Water Data'!I33))),'Data Summary'!CH39="Yes"),100-OFFSET('Water Data'!$I$4,0,10*ROW('Water Data'!I33)),NA())</f>
        <v>#N/A</v>
      </c>
      <c r="T39" s="94" t="e">
        <f ca="true">+IF(AND(ISNUMBER(OFFSET('Water Data'!$I$6,0,10*ROW('Water Data'!I33))),'Data Summary'!CI39="Yes"),OFFSET('Water Data'!$I$6,0,10*ROW('Water Data'!I33)),NA())</f>
        <v>#N/A</v>
      </c>
      <c r="U39" s="94" t="e">
        <f ca="true">+IF(AND(ISNUMBER(OFFSET('Water Data'!$I$9,0,10*ROW('Water Data'!I33))),'Data Summary'!CJ39="Yes"),OFFSET('Water Data'!$I$9,0,10*ROW('Water Data'!I33)),NA())</f>
        <v>#N/A</v>
      </c>
      <c r="V39" s="95" t="e">
        <f ca="true">+IF(AND(ISNUMBER(OFFSET('Sanitation Data'!$D$4,0,10*ROW('Sanitation Data'!D33))),'Data Summary'!CK39="Yes"),100-OFFSET('Sanitation Data'!$D$4,0,10*ROW('Sanitation Data'!D33)),NA())</f>
        <v>#N/A</v>
      </c>
      <c r="W39" s="95" t="e">
        <f ca="true">+IF(AND(ISNUMBER(OFFSET('Sanitation Data'!$D$6,0,10*ROW('Sanitation Data'!D33))),'Data Summary'!CL39="Yes"),OFFSET('Sanitation Data'!$D$6,0,10*ROW('Sanitation Data'!D33)),NA())</f>
        <v>#N/A</v>
      </c>
      <c r="X39" s="95" t="e">
        <f ca="true">+IF(AND(ISNUMBER(OFFSET('Sanitation Data'!$D$10,0,10*ROW('Sanitation Data'!D33))),'Data Summary'!CM39="Yes"),OFFSET('Sanitation Data'!$D$10,0,10*ROW('Sanitation Data'!D33)),NA())</f>
        <v>#N/A</v>
      </c>
      <c r="Y39" s="95" t="e">
        <f ca="true">+IF(AND(ISNUMBER(OFFSET('Sanitation Data'!$D$11,0,10*ROW('Sanitation Data'!D33))),'Data Summary'!CN39="Yes"),OFFSET('Sanitation Data'!$D$11,0,10*ROW('Sanitation Data'!D33)),NA())</f>
        <v>#N/A</v>
      </c>
      <c r="Z39" s="95" t="e">
        <f ca="true">+IF(AND(ISNUMBER(OFFSET('Sanitation Data'!$D$12,0,10*ROW('Sanitation Data'!D33))),'Data Summary'!CO39="Yes"),OFFSET('Sanitation Data'!$D$12,0,10*ROW('Sanitation Data'!D33)),NA())</f>
        <v>#N/A</v>
      </c>
      <c r="AA39" s="95" t="e">
        <f ca="true">+IF(AND(ISNUMBER(OFFSET('Sanitation Data'!$E$4,0,10*ROW('Sanitation Data'!E33))),'Data Summary'!CP39="Yes"),100-OFFSET('Sanitation Data'!$E$4,0,10*ROW('Sanitation Data'!E33)),NA())</f>
        <v>#N/A</v>
      </c>
      <c r="AB39" s="95" t="e">
        <f ca="true">+IF(AND(ISNUMBER(OFFSET('Sanitation Data'!$E$6,0,10*ROW('Sanitation Data'!E33))),'Data Summary'!CQ39="Yes"),OFFSET('Sanitation Data'!$E$6,0,10*ROW('Sanitation Data'!E33)),NA())</f>
        <v>#N/A</v>
      </c>
      <c r="AC39" s="95" t="e">
        <f ca="true">+IF(AND(ISNUMBER(OFFSET('Sanitation Data'!$E$10,0,10*ROW('Sanitation Data'!E33))),'Data Summary'!CR39="Yes"),OFFSET('Sanitation Data'!$E$10,0,10*ROW('Sanitation Data'!E33)),NA())</f>
        <v>#N/A</v>
      </c>
      <c r="AD39" s="95" t="e">
        <f ca="true">+IF(AND(ISNUMBER(OFFSET('Sanitation Data'!$E$11,0,10*ROW('Sanitation Data'!E33))),'Data Summary'!CS39="Yes"),OFFSET('Sanitation Data'!$E$11,0,10*ROW('Sanitation Data'!E33)),NA())</f>
        <v>#N/A</v>
      </c>
      <c r="AE39" s="95" t="e">
        <f ca="true">+IF(AND(ISNUMBER(OFFSET('Sanitation Data'!$E$12,0,10*ROW('Sanitation Data'!E33))),'Data Summary'!CT39="Yes"),OFFSET('Sanitation Data'!$E$12,0,10*ROW('Sanitation Data'!E33)),NA())</f>
        <v>#N/A</v>
      </c>
      <c r="AF39" s="95" t="e">
        <f ca="true">+IF(AND(ISNUMBER(OFFSET('Sanitation Data'!$F$4,0,10*ROW('Sanitation Data'!F33))),'Data Summary'!CU39="Yes"),100-OFFSET('Sanitation Data'!$F$4,0,10*ROW('Sanitation Data'!F33)),NA())</f>
        <v>#N/A</v>
      </c>
      <c r="AG39" s="95" t="e">
        <f ca="true">+IF(AND(ISNUMBER(OFFSET('Sanitation Data'!$F$6,0,10*ROW('Sanitation Data'!F33))),'Data Summary'!CV39="Yes"),OFFSET('Sanitation Data'!$F$6,0,10*ROW('Sanitation Data'!F33)),NA())</f>
        <v>#N/A</v>
      </c>
      <c r="AH39" s="95" t="e">
        <f ca="true">+IF(AND(ISNUMBER(OFFSET('Sanitation Data'!$F$10,0,10*ROW('Sanitation Data'!F33))),'Data Summary'!CW39="Yes"),OFFSET('Sanitation Data'!$F$10,0,10*ROW('Sanitation Data'!F33)),NA())</f>
        <v>#N/A</v>
      </c>
      <c r="AI39" s="95" t="e">
        <f ca="true">+IF(AND(ISNUMBER(OFFSET('Sanitation Data'!$F$11,0,10*ROW('Sanitation Data'!F33))),'Data Summary'!CX39="Yes"),OFFSET('Sanitation Data'!$F$11,0,10*ROW('Sanitation Data'!F33)),NA())</f>
        <v>#N/A</v>
      </c>
      <c r="AJ39" s="95" t="e">
        <f ca="true">+IF(AND(ISNUMBER(OFFSET('Sanitation Data'!$F$12,0,10*ROW('Sanitation Data'!F33))),'Data Summary'!CY39="Yes"),OFFSET('Sanitation Data'!$F$12,0,10*ROW('Sanitation Data'!F33)),NA())</f>
        <v>#N/A</v>
      </c>
      <c r="AK39" s="95" t="e">
        <f ca="true">+IF(AND(ISNUMBER(OFFSET('Sanitation Data'!$G$4,0,10*ROW('Sanitation Data'!G33))),'Data Summary'!CZ39="Yes"),100-OFFSET('Sanitation Data'!$G$4,0,10*ROW('Sanitation Data'!G33)),NA())</f>
        <v>#N/A</v>
      </c>
      <c r="AL39" s="95" t="e">
        <f ca="true">+IF(AND(ISNUMBER(OFFSET('Sanitation Data'!$G$6,0,10*ROW('Sanitation Data'!G33))),'Data Summary'!DA39="Yes"),OFFSET('Sanitation Data'!$G$6,0,10*ROW('Sanitation Data'!G33)),NA())</f>
        <v>#N/A</v>
      </c>
      <c r="AM39" s="95" t="e">
        <f ca="true">+IF(AND(ISNUMBER(OFFSET('Sanitation Data'!$G$10,0,10*ROW('Sanitation Data'!G33))),'Data Summary'!DB39="Yes"),OFFSET('Sanitation Data'!$G$10,0,10*ROW('Sanitation Data'!G33)),NA())</f>
        <v>#N/A</v>
      </c>
      <c r="AN39" s="95" t="e">
        <f ca="true">+IF(AND(ISNUMBER(OFFSET('Sanitation Data'!$G$11,0,10*ROW('Sanitation Data'!G33))),'Data Summary'!DC39="Yes"),OFFSET('Sanitation Data'!$G$11,0,10*ROW('Sanitation Data'!G33)),NA())</f>
        <v>#N/A</v>
      </c>
      <c r="AO39" s="95" t="e">
        <f ca="true">+IF(AND(ISNUMBER(OFFSET('Sanitation Data'!$G$12,0,10*ROW('Sanitation Data'!G33))),'Data Summary'!DD39="Yes"),OFFSET('Sanitation Data'!$G$12,0,10*ROW('Sanitation Data'!G33)),NA())</f>
        <v>#N/A</v>
      </c>
      <c r="AP39" s="95" t="e">
        <f ca="true">+IF(AND(ISNUMBER(OFFSET('Sanitation Data'!$H$4,0,10*ROW('Sanitation Data'!H33))),'Data Summary'!DE39="Yes"),100-OFFSET('Sanitation Data'!$H$4,0,10*ROW('Sanitation Data'!H33)),NA())</f>
        <v>#N/A</v>
      </c>
      <c r="AQ39" s="95" t="e">
        <f ca="true">+IF(AND(ISNUMBER(OFFSET('Sanitation Data'!$H$6,0,10*ROW('Sanitation Data'!H33))),'Data Summary'!DF39="Yes"),OFFSET('Sanitation Data'!$H$6,0,10*ROW('Sanitation Data'!H33)),NA())</f>
        <v>#N/A</v>
      </c>
      <c r="AR39" s="95" t="e">
        <f ca="true">+IF(AND(ISNUMBER(OFFSET('Sanitation Data'!$H$10,0,10*ROW('Sanitation Data'!H33))),'Data Summary'!DG39="Yes"),OFFSET('Sanitation Data'!$H$10,0,10*ROW('Sanitation Data'!H33)),NA())</f>
        <v>#N/A</v>
      </c>
      <c r="AS39" s="95" t="e">
        <f ca="true">+IF(AND(ISNUMBER(OFFSET('Sanitation Data'!$H$11,0,10*ROW('Sanitation Data'!H33))),'Data Summary'!DH39="Yes"),OFFSET('Sanitation Data'!$H$11,0,10*ROW('Sanitation Data'!H33)),NA())</f>
        <v>#N/A</v>
      </c>
      <c r="AT39" s="95" t="e">
        <f ca="true">+IF(AND(ISNUMBER(OFFSET('Sanitation Data'!$H$12,0,10*ROW('Sanitation Data'!H33))),'Data Summary'!DI39="Yes"),OFFSET('Sanitation Data'!$H$12,0,10*ROW('Sanitation Data'!H33)),NA())</f>
        <v>#N/A</v>
      </c>
      <c r="AU39" s="95" t="e">
        <f ca="true">+IF(AND(ISNUMBER(OFFSET('Sanitation Data'!$I$4,0,10*ROW('Sanitation Data'!I33))),'Data Summary'!DJ39="Yes"),100-OFFSET('Sanitation Data'!$I$4,0,10*ROW('Sanitation Data'!I33)),NA())</f>
        <v>#N/A</v>
      </c>
      <c r="AV39" s="95" t="e">
        <f ca="true">+IF(AND(ISNUMBER(OFFSET('Sanitation Data'!$I$6,0,10*ROW('Sanitation Data'!I33))),'Data Summary'!DK39="Yes"),OFFSET('Sanitation Data'!$I$6,0,10*ROW('Sanitation Data'!I33)),NA())</f>
        <v>#N/A</v>
      </c>
      <c r="AW39" s="95" t="e">
        <f ca="true">+IF(AND(ISNUMBER(OFFSET('Sanitation Data'!$I$10,0,10*ROW('Sanitation Data'!I33))),'Data Summary'!DL39="Yes"),OFFSET('Sanitation Data'!$I$10,0,10*ROW('Sanitation Data'!I33)),NA())</f>
        <v>#N/A</v>
      </c>
      <c r="AX39" s="95" t="e">
        <f ca="true">+IF(AND(ISNUMBER(OFFSET('Sanitation Data'!$I$11,0,10*ROW('Sanitation Data'!I33))),'Data Summary'!DM39="Yes"),OFFSET('Sanitation Data'!$I$11,0,10*ROW('Sanitation Data'!I33)),NA())</f>
        <v>#N/A</v>
      </c>
      <c r="AY39" s="95" t="e">
        <f ca="true">+IF(AND(ISNUMBER(OFFSET('Sanitation Data'!$I$12,0,10*ROW('Sanitation Data'!I33))),'Data Summary'!DN39="Yes"),OFFSET('Sanitation Data'!$I$12,0,10*ROW('Sanitation Data'!I33)),NA())</f>
        <v>#N/A</v>
      </c>
      <c r="AZ39" s="96" t="e">
        <f ca="true">+IF(AND(ISNUMBER(OFFSET('Hygiene Data'!$D$5,0,10*ROW('Hygiene Data'!D33))),'Data Summary'!DO39="Yes"),OFFSET('Hygiene Data'!$D$5,0,10*ROW('Hygiene Data'!D33)),NA())</f>
        <v>#N/A</v>
      </c>
      <c r="BA39" s="96" t="e">
        <f ca="true">+IF(AND(ISNUMBER(OFFSET('Hygiene Data'!$D$7,0,10*ROW('Hygiene Data'!D33))),'Data Summary'!DP39="Yes"),OFFSET('Hygiene Data'!$D$7,0,10*ROW('Hygiene Data'!D33)),NA())</f>
        <v>#N/A</v>
      </c>
      <c r="BB39" s="96" t="e">
        <f ca="true">+IF(AND(ISNUMBER(OFFSET('Hygiene Data'!$D$9,0,10*ROW('Hygiene Data'!D33))),'Data Summary'!DQ39="Yes"),OFFSET('Hygiene Data'!$D$9,0,10*ROW('Hygiene Data'!D33)),NA())</f>
        <v>#N/A</v>
      </c>
      <c r="BC39" s="96" t="e">
        <f ca="true">+IF(AND(ISNUMBER(OFFSET('Hygiene Data'!$E$5,0,10*ROW('Hygiene Data'!E33))),'Data Summary'!DR39="Yes"),OFFSET('Hygiene Data'!$E$5,0,10*ROW('Hygiene Data'!E33)),NA())</f>
        <v>#N/A</v>
      </c>
      <c r="BD39" s="96" t="e">
        <f ca="true">+IF(AND(ISNUMBER(OFFSET('Hygiene Data'!$E$7,0,10*ROW('Hygiene Data'!E33))),'Data Summary'!DS39="Yes"),OFFSET('Hygiene Data'!$E$7,0,10*ROW('Hygiene Data'!E33)),NA())</f>
        <v>#N/A</v>
      </c>
      <c r="BE39" s="96" t="e">
        <f ca="true">+IF(AND(ISNUMBER(OFFSET('Hygiene Data'!$E$9,0,10*ROW('Hygiene Data'!E33))),'Data Summary'!DT39="Yes"),OFFSET('Hygiene Data'!$E$9,0,10*ROW('Hygiene Data'!E33)),NA())</f>
        <v>#N/A</v>
      </c>
      <c r="BF39" s="96" t="e">
        <f ca="true">+IF(AND(ISNUMBER(OFFSET('Hygiene Data'!$F$5,0,10*ROW('Hygiene Data'!F33))),'Data Summary'!DU39="Yes"),OFFSET('Hygiene Data'!$F$5,0,10*ROW('Hygiene Data'!F33)),NA())</f>
        <v>#N/A</v>
      </c>
      <c r="BG39" s="96" t="e">
        <f ca="true">+IF(AND(ISNUMBER(OFFSET('Hygiene Data'!$F$7,0,10*ROW('Hygiene Data'!F33))),'Data Summary'!DV39="Yes"),OFFSET('Hygiene Data'!$F$7,0,10*ROW('Hygiene Data'!F33)),NA())</f>
        <v>#N/A</v>
      </c>
      <c r="BH39" s="96" t="e">
        <f ca="true">+IF(AND(ISNUMBER(OFFSET('Hygiene Data'!$F$9,0,10*ROW('Hygiene Data'!F33))),'Data Summary'!DW39="Yes"),OFFSET('Hygiene Data'!$F$9,0,10*ROW('Hygiene Data'!F33)),NA())</f>
        <v>#N/A</v>
      </c>
      <c r="BI39" s="96" t="e">
        <f ca="true">+IF(AND(ISNUMBER(OFFSET('Hygiene Data'!$G$5,0,10*ROW('Hygiene Data'!G33))),'Data Summary'!DX39="Yes"),OFFSET('Hygiene Data'!$G$5,0,10*ROW('Hygiene Data'!G33)),NA())</f>
        <v>#N/A</v>
      </c>
      <c r="BJ39" s="96" t="e">
        <f ca="true">+IF(AND(ISNUMBER(OFFSET('Hygiene Data'!$G$7,0,10*ROW('Hygiene Data'!G33))),'Data Summary'!DY39="Yes"),OFFSET('Hygiene Data'!$G$7,0,10*ROW('Hygiene Data'!G33)),NA())</f>
        <v>#N/A</v>
      </c>
      <c r="BK39" s="96" t="e">
        <f ca="true">+IF(AND(ISNUMBER(OFFSET('Hygiene Data'!$G$9,0,10*ROW('Hygiene Data'!G33))),'Data Summary'!DZ39="Yes"),OFFSET('Hygiene Data'!$G$9,0,10*ROW('Hygiene Data'!G33)),NA())</f>
        <v>#N/A</v>
      </c>
      <c r="BL39" s="96" t="e">
        <f ca="true">+IF(AND(ISNUMBER(OFFSET('Hygiene Data'!$H$5,0,10*ROW('Hygiene Data'!H33))),'Data Summary'!EA39="Yes"),OFFSET('Hygiene Data'!$H$5,0,10*ROW('Hygiene Data'!H33)),NA())</f>
        <v>#N/A</v>
      </c>
      <c r="BM39" s="96" t="e">
        <f ca="true">+IF(AND(ISNUMBER(OFFSET('Hygiene Data'!$H$7,0,10*ROW('Hygiene Data'!H33))),'Data Summary'!EB39="Yes"),OFFSET('Hygiene Data'!$H$7,0,10*ROW('Hygiene Data'!H33)),NA())</f>
        <v>#N/A</v>
      </c>
      <c r="BN39" s="96" t="e">
        <f ca="true">+IF(AND(ISNUMBER(OFFSET('Hygiene Data'!$H$9,0,10*ROW('Hygiene Data'!H33))),'Data Summary'!EC39="Yes"),OFFSET('Hygiene Data'!$H$9,0,10*ROW('Hygiene Data'!H33)),NA())</f>
        <v>#N/A</v>
      </c>
      <c r="BO39" s="96" t="e">
        <f ca="true">+IF(AND(ISNUMBER(OFFSET('Hygiene Data'!$I$5,0,10*ROW('Hygiene Data'!I33))),'Data Summary'!ED39="Yes"),OFFSET('Hygiene Data'!$I$5,0,10*ROW('Hygiene Data'!I33)),NA())</f>
        <v>#N/A</v>
      </c>
      <c r="BP39" s="96" t="e">
        <f ca="true">+IF(AND(ISNUMBER(OFFSET('Hygiene Data'!$I$7,0,10*ROW('Hygiene Data'!I33))),'Data Summary'!EE39="Yes"),OFFSET('Hygiene Data'!$I$7,0,10*ROW('Hygiene Data'!I33)),NA())</f>
        <v>#N/A</v>
      </c>
      <c r="BQ39" s="96" t="e">
        <f ca="true">+IF(AND(ISNUMBER(OFFSET('Hygiene Data'!$I$9,0,10*ROW('Hygiene Data'!I33))),'Data Summary'!EF39="Yes"),OFFSET('Hygiene Data'!$I$9,0,10*ROW('Hygiene Data'!I33)),NA())</f>
        <v>#N/A</v>
      </c>
    </row>
    <row xmlns:x14ac="http://schemas.microsoft.com/office/spreadsheetml/2009/9/ac" r="40" x14ac:dyDescent="0.2">
      <c r="A40" s="323" t="e">
        <f ca="true">+RIGHT('Data Summary'!A40,LEN('Data Summary'!A40)-9)</f>
        <v>#VALUE!</v>
      </c>
      <c r="B40" s="37" t="str">
        <f ca="true">+IF(ISTEXT('Data Summary'!B40),'Data Summary'!B40,"")</f>
        <v/>
      </c>
      <c r="C40" s="322" t="e">
        <f ca="true">+VALUE('Data Summary'!C40)</f>
        <v>#VALUE!</v>
      </c>
      <c r="D40" s="94" t="e">
        <f ca="true">+IF(AND(ISNUMBER(OFFSET('Water Data'!$D$4,0,10*ROW('Water Data'!D34))),'Data Summary'!BS40="Yes"),100-OFFSET('Water Data'!$D$4,0,10*ROW('Water Data'!D34)),NA())</f>
        <v>#N/A</v>
      </c>
      <c r="E40" s="94" t="e">
        <f ca="true">+IF(AND(ISNUMBER(OFFSET('Water Data'!$D$6,0,10*ROW('Water Data'!D34))),'Data Summary'!BT40="Yes"),OFFSET('Water Data'!$D$6,0,10*ROW('Water Data'!D34)),NA())</f>
        <v>#N/A</v>
      </c>
      <c r="F40" s="94" t="e">
        <f ca="true">+IF(AND(ISNUMBER(OFFSET('Water Data'!$D$9,0,10*ROW('Water Data'!D34))),'Data Summary'!BU40="Yes"),OFFSET('Water Data'!$D$9,0,10*ROW('Water Data'!D34)),NA())</f>
        <v>#N/A</v>
      </c>
      <c r="G40" s="94" t="e">
        <f ca="true">+IF(AND(ISNUMBER(OFFSET('Water Data'!$E$4,0,10*ROW('Water Data'!E34))),'Data Summary'!BV40="Yes"),100-OFFSET('Water Data'!$E$4,0,10*ROW('Water Data'!E34)),NA())</f>
        <v>#N/A</v>
      </c>
      <c r="H40" s="94" t="e">
        <f ca="true">+IF(AND(ISNUMBER(OFFSET('Water Data'!$E$6,0,10*ROW('Water Data'!E34))),'Data Summary'!BW40="Yes"),OFFSET('Water Data'!$E$6,0,10*ROW('Water Data'!E34)),NA())</f>
        <v>#N/A</v>
      </c>
      <c r="I40" s="94" t="e">
        <f ca="true">+IF(AND(ISNUMBER(OFFSET('Water Data'!$E$9,0,10*ROW('Water Data'!E34))),'Data Summary'!BX40="Yes"),OFFSET('Water Data'!$E$9,0,10*ROW('Water Data'!E34)),NA())</f>
        <v>#N/A</v>
      </c>
      <c r="J40" s="94" t="e">
        <f ca="true">+IF(AND(ISNUMBER(OFFSET('Water Data'!$F$4,0,10*ROW('Water Data'!F34))),'Data Summary'!BY40="Yes"),100-OFFSET('Water Data'!$F$4,0,10*ROW('Water Data'!F34)),NA())</f>
        <v>#N/A</v>
      </c>
      <c r="K40" s="94" t="e">
        <f ca="true">+IF(AND(ISNUMBER(OFFSET('Water Data'!$F$6,0,10*ROW('Water Data'!F34))),'Data Summary'!BZ40="Yes"),OFFSET('Water Data'!$F$6,0,10*ROW('Water Data'!F34)),NA())</f>
        <v>#N/A</v>
      </c>
      <c r="L40" s="94" t="e">
        <f ca="true">+IF(AND(ISNUMBER(OFFSET('Water Data'!$F$9,0,10*ROW('Water Data'!F34))),'Data Summary'!CA40="Yes"),OFFSET('Water Data'!$F$9,0,10*ROW('Water Data'!F34)),NA())</f>
        <v>#N/A</v>
      </c>
      <c r="M40" s="94" t="e">
        <f ca="true">+IF(AND(ISNUMBER(OFFSET('Water Data'!$G$4,0,10*ROW('Water Data'!G34))),'Data Summary'!CB40="Yes"),100-OFFSET('Water Data'!$G$4,0,10*ROW('Water Data'!G34)),NA())</f>
        <v>#N/A</v>
      </c>
      <c r="N40" s="94" t="e">
        <f ca="true">+IF(AND(ISNUMBER(OFFSET('Water Data'!$G$6,0,10*ROW('Water Data'!G34))),'Data Summary'!CC40="Yes"),OFFSET('Water Data'!$G$6,0,10*ROW('Water Data'!G34)),NA())</f>
        <v>#N/A</v>
      </c>
      <c r="O40" s="94" t="e">
        <f ca="true">+IF(AND(ISNUMBER(OFFSET('Water Data'!$G$9,0,10*ROW('Water Data'!G34))),'Data Summary'!CD40="Yes"),OFFSET('Water Data'!$G$9,0,10*ROW('Water Data'!G34)),NA())</f>
        <v>#N/A</v>
      </c>
      <c r="P40" s="94" t="e">
        <f ca="true">+IF(AND(ISNUMBER(OFFSET('Water Data'!$H$4,0,10*ROW('Water Data'!H34))),'Data Summary'!CE40="Yes"),100-OFFSET('Water Data'!$H$4,0,10*ROW('Water Data'!H34)),NA())</f>
        <v>#N/A</v>
      </c>
      <c r="Q40" s="94" t="e">
        <f ca="true">+IF(AND(ISNUMBER(OFFSET('Water Data'!$H$6,0,10*ROW('Water Data'!H34))),'Data Summary'!CF40="Yes"),OFFSET('Water Data'!$H$6,0,10*ROW('Water Data'!H34)),NA())</f>
        <v>#N/A</v>
      </c>
      <c r="R40" s="94" t="e">
        <f ca="true">+IF(AND(ISNUMBER(OFFSET('Water Data'!$H$9,0,10*ROW('Water Data'!H34))),'Data Summary'!CG40="Yes"),OFFSET('Water Data'!$H$9,0,10*ROW('Water Data'!H34)),NA())</f>
        <v>#N/A</v>
      </c>
      <c r="S40" s="94" t="e">
        <f ca="true">+IF(AND(ISNUMBER(OFFSET('Water Data'!$I$4,0,10*ROW('Water Data'!I34))),'Data Summary'!CH40="Yes"),100-OFFSET('Water Data'!$I$4,0,10*ROW('Water Data'!I34)),NA())</f>
        <v>#N/A</v>
      </c>
      <c r="T40" s="94" t="e">
        <f ca="true">+IF(AND(ISNUMBER(OFFSET('Water Data'!$I$6,0,10*ROW('Water Data'!I34))),'Data Summary'!CI40="Yes"),OFFSET('Water Data'!$I$6,0,10*ROW('Water Data'!I34)),NA())</f>
        <v>#N/A</v>
      </c>
      <c r="U40" s="94" t="e">
        <f ca="true">+IF(AND(ISNUMBER(OFFSET('Water Data'!$I$9,0,10*ROW('Water Data'!I34))),'Data Summary'!CJ40="Yes"),OFFSET('Water Data'!$I$9,0,10*ROW('Water Data'!I34)),NA())</f>
        <v>#N/A</v>
      </c>
      <c r="V40" s="95" t="e">
        <f ca="true">+IF(AND(ISNUMBER(OFFSET('Sanitation Data'!$D$4,0,10*ROW('Sanitation Data'!D34))),'Data Summary'!CK40="Yes"),100-OFFSET('Sanitation Data'!$D$4,0,10*ROW('Sanitation Data'!D34)),NA())</f>
        <v>#N/A</v>
      </c>
      <c r="W40" s="95" t="e">
        <f ca="true">+IF(AND(ISNUMBER(OFFSET('Sanitation Data'!$D$6,0,10*ROW('Sanitation Data'!D34))),'Data Summary'!CL40="Yes"),OFFSET('Sanitation Data'!$D$6,0,10*ROW('Sanitation Data'!D34)),NA())</f>
        <v>#N/A</v>
      </c>
      <c r="X40" s="95" t="e">
        <f ca="true">+IF(AND(ISNUMBER(OFFSET('Sanitation Data'!$D$10,0,10*ROW('Sanitation Data'!D34))),'Data Summary'!CM40="Yes"),OFFSET('Sanitation Data'!$D$10,0,10*ROW('Sanitation Data'!D34)),NA())</f>
        <v>#N/A</v>
      </c>
      <c r="Y40" s="95" t="e">
        <f ca="true">+IF(AND(ISNUMBER(OFFSET('Sanitation Data'!$D$11,0,10*ROW('Sanitation Data'!D34))),'Data Summary'!CN40="Yes"),OFFSET('Sanitation Data'!$D$11,0,10*ROW('Sanitation Data'!D34)),NA())</f>
        <v>#N/A</v>
      </c>
      <c r="Z40" s="95" t="e">
        <f ca="true">+IF(AND(ISNUMBER(OFFSET('Sanitation Data'!$D$12,0,10*ROW('Sanitation Data'!D34))),'Data Summary'!CO40="Yes"),OFFSET('Sanitation Data'!$D$12,0,10*ROW('Sanitation Data'!D34)),NA())</f>
        <v>#N/A</v>
      </c>
      <c r="AA40" s="95" t="e">
        <f ca="true">+IF(AND(ISNUMBER(OFFSET('Sanitation Data'!$E$4,0,10*ROW('Sanitation Data'!E34))),'Data Summary'!CP40="Yes"),100-OFFSET('Sanitation Data'!$E$4,0,10*ROW('Sanitation Data'!E34)),NA())</f>
        <v>#N/A</v>
      </c>
      <c r="AB40" s="95" t="e">
        <f ca="true">+IF(AND(ISNUMBER(OFFSET('Sanitation Data'!$E$6,0,10*ROW('Sanitation Data'!E34))),'Data Summary'!CQ40="Yes"),OFFSET('Sanitation Data'!$E$6,0,10*ROW('Sanitation Data'!E34)),NA())</f>
        <v>#N/A</v>
      </c>
      <c r="AC40" s="95" t="e">
        <f ca="true">+IF(AND(ISNUMBER(OFFSET('Sanitation Data'!$E$10,0,10*ROW('Sanitation Data'!E34))),'Data Summary'!CR40="Yes"),OFFSET('Sanitation Data'!$E$10,0,10*ROW('Sanitation Data'!E34)),NA())</f>
        <v>#N/A</v>
      </c>
      <c r="AD40" s="95" t="e">
        <f ca="true">+IF(AND(ISNUMBER(OFFSET('Sanitation Data'!$E$11,0,10*ROW('Sanitation Data'!E34))),'Data Summary'!CS40="Yes"),OFFSET('Sanitation Data'!$E$11,0,10*ROW('Sanitation Data'!E34)),NA())</f>
        <v>#N/A</v>
      </c>
      <c r="AE40" s="95" t="e">
        <f ca="true">+IF(AND(ISNUMBER(OFFSET('Sanitation Data'!$E$12,0,10*ROW('Sanitation Data'!E34))),'Data Summary'!CT40="Yes"),OFFSET('Sanitation Data'!$E$12,0,10*ROW('Sanitation Data'!E34)),NA())</f>
        <v>#N/A</v>
      </c>
      <c r="AF40" s="95" t="e">
        <f ca="true">+IF(AND(ISNUMBER(OFFSET('Sanitation Data'!$F$4,0,10*ROW('Sanitation Data'!F34))),'Data Summary'!CU40="Yes"),100-OFFSET('Sanitation Data'!$F$4,0,10*ROW('Sanitation Data'!F34)),NA())</f>
        <v>#N/A</v>
      </c>
      <c r="AG40" s="95" t="e">
        <f ca="true">+IF(AND(ISNUMBER(OFFSET('Sanitation Data'!$F$6,0,10*ROW('Sanitation Data'!F34))),'Data Summary'!CV40="Yes"),OFFSET('Sanitation Data'!$F$6,0,10*ROW('Sanitation Data'!F34)),NA())</f>
        <v>#N/A</v>
      </c>
      <c r="AH40" s="95" t="e">
        <f ca="true">+IF(AND(ISNUMBER(OFFSET('Sanitation Data'!$F$10,0,10*ROW('Sanitation Data'!F34))),'Data Summary'!CW40="Yes"),OFFSET('Sanitation Data'!$F$10,0,10*ROW('Sanitation Data'!F34)),NA())</f>
        <v>#N/A</v>
      </c>
      <c r="AI40" s="95" t="e">
        <f ca="true">+IF(AND(ISNUMBER(OFFSET('Sanitation Data'!$F$11,0,10*ROW('Sanitation Data'!F34))),'Data Summary'!CX40="Yes"),OFFSET('Sanitation Data'!$F$11,0,10*ROW('Sanitation Data'!F34)),NA())</f>
        <v>#N/A</v>
      </c>
      <c r="AJ40" s="95" t="e">
        <f ca="true">+IF(AND(ISNUMBER(OFFSET('Sanitation Data'!$F$12,0,10*ROW('Sanitation Data'!F34))),'Data Summary'!CY40="Yes"),OFFSET('Sanitation Data'!$F$12,0,10*ROW('Sanitation Data'!F34)),NA())</f>
        <v>#N/A</v>
      </c>
      <c r="AK40" s="95" t="e">
        <f ca="true">+IF(AND(ISNUMBER(OFFSET('Sanitation Data'!$G$4,0,10*ROW('Sanitation Data'!G34))),'Data Summary'!CZ40="Yes"),100-OFFSET('Sanitation Data'!$G$4,0,10*ROW('Sanitation Data'!G34)),NA())</f>
        <v>#N/A</v>
      </c>
      <c r="AL40" s="95" t="e">
        <f ca="true">+IF(AND(ISNUMBER(OFFSET('Sanitation Data'!$G$6,0,10*ROW('Sanitation Data'!G34))),'Data Summary'!DA40="Yes"),OFFSET('Sanitation Data'!$G$6,0,10*ROW('Sanitation Data'!G34)),NA())</f>
        <v>#N/A</v>
      </c>
      <c r="AM40" s="95" t="e">
        <f ca="true">+IF(AND(ISNUMBER(OFFSET('Sanitation Data'!$G$10,0,10*ROW('Sanitation Data'!G34))),'Data Summary'!DB40="Yes"),OFFSET('Sanitation Data'!$G$10,0,10*ROW('Sanitation Data'!G34)),NA())</f>
        <v>#N/A</v>
      </c>
      <c r="AN40" s="95" t="e">
        <f ca="true">+IF(AND(ISNUMBER(OFFSET('Sanitation Data'!$G$11,0,10*ROW('Sanitation Data'!G34))),'Data Summary'!DC40="Yes"),OFFSET('Sanitation Data'!$G$11,0,10*ROW('Sanitation Data'!G34)),NA())</f>
        <v>#N/A</v>
      </c>
      <c r="AO40" s="95" t="e">
        <f ca="true">+IF(AND(ISNUMBER(OFFSET('Sanitation Data'!$G$12,0,10*ROW('Sanitation Data'!G34))),'Data Summary'!DD40="Yes"),OFFSET('Sanitation Data'!$G$12,0,10*ROW('Sanitation Data'!G34)),NA())</f>
        <v>#N/A</v>
      </c>
      <c r="AP40" s="95" t="e">
        <f ca="true">+IF(AND(ISNUMBER(OFFSET('Sanitation Data'!$H$4,0,10*ROW('Sanitation Data'!H34))),'Data Summary'!DE40="Yes"),100-OFFSET('Sanitation Data'!$H$4,0,10*ROW('Sanitation Data'!H34)),NA())</f>
        <v>#N/A</v>
      </c>
      <c r="AQ40" s="95" t="e">
        <f ca="true">+IF(AND(ISNUMBER(OFFSET('Sanitation Data'!$H$6,0,10*ROW('Sanitation Data'!H34))),'Data Summary'!DF40="Yes"),OFFSET('Sanitation Data'!$H$6,0,10*ROW('Sanitation Data'!H34)),NA())</f>
        <v>#N/A</v>
      </c>
      <c r="AR40" s="95" t="e">
        <f ca="true">+IF(AND(ISNUMBER(OFFSET('Sanitation Data'!$H$10,0,10*ROW('Sanitation Data'!H34))),'Data Summary'!DG40="Yes"),OFFSET('Sanitation Data'!$H$10,0,10*ROW('Sanitation Data'!H34)),NA())</f>
        <v>#N/A</v>
      </c>
      <c r="AS40" s="95" t="e">
        <f ca="true">+IF(AND(ISNUMBER(OFFSET('Sanitation Data'!$H$11,0,10*ROW('Sanitation Data'!H34))),'Data Summary'!DH40="Yes"),OFFSET('Sanitation Data'!$H$11,0,10*ROW('Sanitation Data'!H34)),NA())</f>
        <v>#N/A</v>
      </c>
      <c r="AT40" s="95" t="e">
        <f ca="true">+IF(AND(ISNUMBER(OFFSET('Sanitation Data'!$H$12,0,10*ROW('Sanitation Data'!H34))),'Data Summary'!DI40="Yes"),OFFSET('Sanitation Data'!$H$12,0,10*ROW('Sanitation Data'!H34)),NA())</f>
        <v>#N/A</v>
      </c>
      <c r="AU40" s="95" t="e">
        <f ca="true">+IF(AND(ISNUMBER(OFFSET('Sanitation Data'!$I$4,0,10*ROW('Sanitation Data'!I34))),'Data Summary'!DJ40="Yes"),100-OFFSET('Sanitation Data'!$I$4,0,10*ROW('Sanitation Data'!I34)),NA())</f>
        <v>#N/A</v>
      </c>
      <c r="AV40" s="95" t="e">
        <f ca="true">+IF(AND(ISNUMBER(OFFSET('Sanitation Data'!$I$6,0,10*ROW('Sanitation Data'!I34))),'Data Summary'!DK40="Yes"),OFFSET('Sanitation Data'!$I$6,0,10*ROW('Sanitation Data'!I34)),NA())</f>
        <v>#N/A</v>
      </c>
      <c r="AW40" s="95" t="e">
        <f ca="true">+IF(AND(ISNUMBER(OFFSET('Sanitation Data'!$I$10,0,10*ROW('Sanitation Data'!I34))),'Data Summary'!DL40="Yes"),OFFSET('Sanitation Data'!$I$10,0,10*ROW('Sanitation Data'!I34)),NA())</f>
        <v>#N/A</v>
      </c>
      <c r="AX40" s="95" t="e">
        <f ca="true">+IF(AND(ISNUMBER(OFFSET('Sanitation Data'!$I$11,0,10*ROW('Sanitation Data'!I34))),'Data Summary'!DM40="Yes"),OFFSET('Sanitation Data'!$I$11,0,10*ROW('Sanitation Data'!I34)),NA())</f>
        <v>#N/A</v>
      </c>
      <c r="AY40" s="95" t="e">
        <f ca="true">+IF(AND(ISNUMBER(OFFSET('Sanitation Data'!$I$12,0,10*ROW('Sanitation Data'!I34))),'Data Summary'!DN40="Yes"),OFFSET('Sanitation Data'!$I$12,0,10*ROW('Sanitation Data'!I34)),NA())</f>
        <v>#N/A</v>
      </c>
      <c r="AZ40" s="96" t="e">
        <f ca="true">+IF(AND(ISNUMBER(OFFSET('Hygiene Data'!$D$5,0,10*ROW('Hygiene Data'!D34))),'Data Summary'!DO40="Yes"),OFFSET('Hygiene Data'!$D$5,0,10*ROW('Hygiene Data'!D34)),NA())</f>
        <v>#N/A</v>
      </c>
      <c r="BA40" s="96" t="e">
        <f ca="true">+IF(AND(ISNUMBER(OFFSET('Hygiene Data'!$D$7,0,10*ROW('Hygiene Data'!D34))),'Data Summary'!DP40="Yes"),OFFSET('Hygiene Data'!$D$7,0,10*ROW('Hygiene Data'!D34)),NA())</f>
        <v>#N/A</v>
      </c>
      <c r="BB40" s="96" t="e">
        <f ca="true">+IF(AND(ISNUMBER(OFFSET('Hygiene Data'!$D$9,0,10*ROW('Hygiene Data'!D34))),'Data Summary'!DQ40="Yes"),OFFSET('Hygiene Data'!$D$9,0,10*ROW('Hygiene Data'!D34)),NA())</f>
        <v>#N/A</v>
      </c>
      <c r="BC40" s="96" t="e">
        <f ca="true">+IF(AND(ISNUMBER(OFFSET('Hygiene Data'!$E$5,0,10*ROW('Hygiene Data'!E34))),'Data Summary'!DR40="Yes"),OFFSET('Hygiene Data'!$E$5,0,10*ROW('Hygiene Data'!E34)),NA())</f>
        <v>#N/A</v>
      </c>
      <c r="BD40" s="96" t="e">
        <f ca="true">+IF(AND(ISNUMBER(OFFSET('Hygiene Data'!$E$7,0,10*ROW('Hygiene Data'!E34))),'Data Summary'!DS40="Yes"),OFFSET('Hygiene Data'!$E$7,0,10*ROW('Hygiene Data'!E34)),NA())</f>
        <v>#N/A</v>
      </c>
      <c r="BE40" s="96" t="e">
        <f ca="true">+IF(AND(ISNUMBER(OFFSET('Hygiene Data'!$E$9,0,10*ROW('Hygiene Data'!E34))),'Data Summary'!DT40="Yes"),OFFSET('Hygiene Data'!$E$9,0,10*ROW('Hygiene Data'!E34)),NA())</f>
        <v>#N/A</v>
      </c>
      <c r="BF40" s="96" t="e">
        <f ca="true">+IF(AND(ISNUMBER(OFFSET('Hygiene Data'!$F$5,0,10*ROW('Hygiene Data'!F34))),'Data Summary'!DU40="Yes"),OFFSET('Hygiene Data'!$F$5,0,10*ROW('Hygiene Data'!F34)),NA())</f>
        <v>#N/A</v>
      </c>
      <c r="BG40" s="96" t="e">
        <f ca="true">+IF(AND(ISNUMBER(OFFSET('Hygiene Data'!$F$7,0,10*ROW('Hygiene Data'!F34))),'Data Summary'!DV40="Yes"),OFFSET('Hygiene Data'!$F$7,0,10*ROW('Hygiene Data'!F34)),NA())</f>
        <v>#N/A</v>
      </c>
      <c r="BH40" s="96" t="e">
        <f ca="true">+IF(AND(ISNUMBER(OFFSET('Hygiene Data'!$F$9,0,10*ROW('Hygiene Data'!F34))),'Data Summary'!DW40="Yes"),OFFSET('Hygiene Data'!$F$9,0,10*ROW('Hygiene Data'!F34)),NA())</f>
        <v>#N/A</v>
      </c>
      <c r="BI40" s="96" t="e">
        <f ca="true">+IF(AND(ISNUMBER(OFFSET('Hygiene Data'!$G$5,0,10*ROW('Hygiene Data'!G34))),'Data Summary'!DX40="Yes"),OFFSET('Hygiene Data'!$G$5,0,10*ROW('Hygiene Data'!G34)),NA())</f>
        <v>#N/A</v>
      </c>
      <c r="BJ40" s="96" t="e">
        <f ca="true">+IF(AND(ISNUMBER(OFFSET('Hygiene Data'!$G$7,0,10*ROW('Hygiene Data'!G34))),'Data Summary'!DY40="Yes"),OFFSET('Hygiene Data'!$G$7,0,10*ROW('Hygiene Data'!G34)),NA())</f>
        <v>#N/A</v>
      </c>
      <c r="BK40" s="96" t="e">
        <f ca="true">+IF(AND(ISNUMBER(OFFSET('Hygiene Data'!$G$9,0,10*ROW('Hygiene Data'!G34))),'Data Summary'!DZ40="Yes"),OFFSET('Hygiene Data'!$G$9,0,10*ROW('Hygiene Data'!G34)),NA())</f>
        <v>#N/A</v>
      </c>
      <c r="BL40" s="96" t="e">
        <f ca="true">+IF(AND(ISNUMBER(OFFSET('Hygiene Data'!$H$5,0,10*ROW('Hygiene Data'!H34))),'Data Summary'!EA40="Yes"),OFFSET('Hygiene Data'!$H$5,0,10*ROW('Hygiene Data'!H34)),NA())</f>
        <v>#N/A</v>
      </c>
      <c r="BM40" s="96" t="e">
        <f ca="true">+IF(AND(ISNUMBER(OFFSET('Hygiene Data'!$H$7,0,10*ROW('Hygiene Data'!H34))),'Data Summary'!EB40="Yes"),OFFSET('Hygiene Data'!$H$7,0,10*ROW('Hygiene Data'!H34)),NA())</f>
        <v>#N/A</v>
      </c>
      <c r="BN40" s="96" t="e">
        <f ca="true">+IF(AND(ISNUMBER(OFFSET('Hygiene Data'!$H$9,0,10*ROW('Hygiene Data'!H34))),'Data Summary'!EC40="Yes"),OFFSET('Hygiene Data'!$H$9,0,10*ROW('Hygiene Data'!H34)),NA())</f>
        <v>#N/A</v>
      </c>
      <c r="BO40" s="96" t="e">
        <f ca="true">+IF(AND(ISNUMBER(OFFSET('Hygiene Data'!$I$5,0,10*ROW('Hygiene Data'!I34))),'Data Summary'!ED40="Yes"),OFFSET('Hygiene Data'!$I$5,0,10*ROW('Hygiene Data'!I34)),NA())</f>
        <v>#N/A</v>
      </c>
      <c r="BP40" s="96" t="e">
        <f ca="true">+IF(AND(ISNUMBER(OFFSET('Hygiene Data'!$I$7,0,10*ROW('Hygiene Data'!I34))),'Data Summary'!EE40="Yes"),OFFSET('Hygiene Data'!$I$7,0,10*ROW('Hygiene Data'!I34)),NA())</f>
        <v>#N/A</v>
      </c>
      <c r="BQ40" s="96" t="e">
        <f ca="true">+IF(AND(ISNUMBER(OFFSET('Hygiene Data'!$I$9,0,10*ROW('Hygiene Data'!I34))),'Data Summary'!EF40="Yes"),OFFSET('Hygiene Data'!$I$9,0,10*ROW('Hygiene Data'!I34)),NA())</f>
        <v>#N/A</v>
      </c>
    </row>
    <row xmlns:x14ac="http://schemas.microsoft.com/office/spreadsheetml/2009/9/ac" r="41" x14ac:dyDescent="0.2">
      <c r="A41" s="323" t="e">
        <f ca="true">+RIGHT('Data Summary'!A41,LEN('Data Summary'!A41)-9)</f>
        <v>#VALUE!</v>
      </c>
      <c r="B41" s="37" t="str">
        <f ca="true">+IF(ISTEXT('Data Summary'!B41),'Data Summary'!B41,"")</f>
        <v/>
      </c>
      <c r="C41" s="322" t="e">
        <f ca="true">+VALUE('Data Summary'!C41)</f>
        <v>#VALUE!</v>
      </c>
      <c r="D41" s="94" t="e">
        <f ca="true">+IF(AND(ISNUMBER(OFFSET('Water Data'!$D$4,0,10*ROW('Water Data'!D35))),'Data Summary'!BS41="Yes"),100-OFFSET('Water Data'!$D$4,0,10*ROW('Water Data'!D35)),NA())</f>
        <v>#N/A</v>
      </c>
      <c r="E41" s="94" t="e">
        <f ca="true">+IF(AND(ISNUMBER(OFFSET('Water Data'!$D$6,0,10*ROW('Water Data'!D35))),'Data Summary'!BT41="Yes"),OFFSET('Water Data'!$D$6,0,10*ROW('Water Data'!D35)),NA())</f>
        <v>#N/A</v>
      </c>
      <c r="F41" s="94" t="e">
        <f ca="true">+IF(AND(ISNUMBER(OFFSET('Water Data'!$D$9,0,10*ROW('Water Data'!D35))),'Data Summary'!BU41="Yes"),OFFSET('Water Data'!$D$9,0,10*ROW('Water Data'!D35)),NA())</f>
        <v>#N/A</v>
      </c>
      <c r="G41" s="94" t="e">
        <f ca="true">+IF(AND(ISNUMBER(OFFSET('Water Data'!$E$4,0,10*ROW('Water Data'!E35))),'Data Summary'!BV41="Yes"),100-OFFSET('Water Data'!$E$4,0,10*ROW('Water Data'!E35)),NA())</f>
        <v>#N/A</v>
      </c>
      <c r="H41" s="94" t="e">
        <f ca="true">+IF(AND(ISNUMBER(OFFSET('Water Data'!$E$6,0,10*ROW('Water Data'!E35))),'Data Summary'!BW41="Yes"),OFFSET('Water Data'!$E$6,0,10*ROW('Water Data'!E35)),NA())</f>
        <v>#N/A</v>
      </c>
      <c r="I41" s="94" t="e">
        <f ca="true">+IF(AND(ISNUMBER(OFFSET('Water Data'!$E$9,0,10*ROW('Water Data'!E35))),'Data Summary'!BX41="Yes"),OFFSET('Water Data'!$E$9,0,10*ROW('Water Data'!E35)),NA())</f>
        <v>#N/A</v>
      </c>
      <c r="J41" s="94" t="e">
        <f ca="true">+IF(AND(ISNUMBER(OFFSET('Water Data'!$F$4,0,10*ROW('Water Data'!F35))),'Data Summary'!BY41="Yes"),100-OFFSET('Water Data'!$F$4,0,10*ROW('Water Data'!F35)),NA())</f>
        <v>#N/A</v>
      </c>
      <c r="K41" s="94" t="e">
        <f ca="true">+IF(AND(ISNUMBER(OFFSET('Water Data'!$F$6,0,10*ROW('Water Data'!F35))),'Data Summary'!BZ41="Yes"),OFFSET('Water Data'!$F$6,0,10*ROW('Water Data'!F35)),NA())</f>
        <v>#N/A</v>
      </c>
      <c r="L41" s="94" t="e">
        <f ca="true">+IF(AND(ISNUMBER(OFFSET('Water Data'!$F$9,0,10*ROW('Water Data'!F35))),'Data Summary'!CA41="Yes"),OFFSET('Water Data'!$F$9,0,10*ROW('Water Data'!F35)),NA())</f>
        <v>#N/A</v>
      </c>
      <c r="M41" s="94" t="e">
        <f ca="true">+IF(AND(ISNUMBER(OFFSET('Water Data'!$G$4,0,10*ROW('Water Data'!G35))),'Data Summary'!CB41="Yes"),100-OFFSET('Water Data'!$G$4,0,10*ROW('Water Data'!G35)),NA())</f>
        <v>#N/A</v>
      </c>
      <c r="N41" s="94" t="e">
        <f ca="true">+IF(AND(ISNUMBER(OFFSET('Water Data'!$G$6,0,10*ROW('Water Data'!G35))),'Data Summary'!CC41="Yes"),OFFSET('Water Data'!$G$6,0,10*ROW('Water Data'!G35)),NA())</f>
        <v>#N/A</v>
      </c>
      <c r="O41" s="94" t="e">
        <f ca="true">+IF(AND(ISNUMBER(OFFSET('Water Data'!$G$9,0,10*ROW('Water Data'!G35))),'Data Summary'!CD41="Yes"),OFFSET('Water Data'!$G$9,0,10*ROW('Water Data'!G35)),NA())</f>
        <v>#N/A</v>
      </c>
      <c r="P41" s="94" t="e">
        <f ca="true">+IF(AND(ISNUMBER(OFFSET('Water Data'!$H$4,0,10*ROW('Water Data'!H35))),'Data Summary'!CE41="Yes"),100-OFFSET('Water Data'!$H$4,0,10*ROW('Water Data'!H35)),NA())</f>
        <v>#N/A</v>
      </c>
      <c r="Q41" s="94" t="e">
        <f ca="true">+IF(AND(ISNUMBER(OFFSET('Water Data'!$H$6,0,10*ROW('Water Data'!H35))),'Data Summary'!CF41="Yes"),OFFSET('Water Data'!$H$6,0,10*ROW('Water Data'!H35)),NA())</f>
        <v>#N/A</v>
      </c>
      <c r="R41" s="94" t="e">
        <f ca="true">+IF(AND(ISNUMBER(OFFSET('Water Data'!$H$9,0,10*ROW('Water Data'!H35))),'Data Summary'!CG41="Yes"),OFFSET('Water Data'!$H$9,0,10*ROW('Water Data'!H35)),NA())</f>
        <v>#N/A</v>
      </c>
      <c r="S41" s="94" t="e">
        <f ca="true">+IF(AND(ISNUMBER(OFFSET('Water Data'!$I$4,0,10*ROW('Water Data'!I35))),'Data Summary'!CH41="Yes"),100-OFFSET('Water Data'!$I$4,0,10*ROW('Water Data'!I35)),NA())</f>
        <v>#N/A</v>
      </c>
      <c r="T41" s="94" t="e">
        <f ca="true">+IF(AND(ISNUMBER(OFFSET('Water Data'!$I$6,0,10*ROW('Water Data'!I35))),'Data Summary'!CI41="Yes"),OFFSET('Water Data'!$I$6,0,10*ROW('Water Data'!I35)),NA())</f>
        <v>#N/A</v>
      </c>
      <c r="U41" s="94" t="e">
        <f ca="true">+IF(AND(ISNUMBER(OFFSET('Water Data'!$I$9,0,10*ROW('Water Data'!I35))),'Data Summary'!CJ41="Yes"),OFFSET('Water Data'!$I$9,0,10*ROW('Water Data'!I35)),NA())</f>
        <v>#N/A</v>
      </c>
      <c r="V41" s="95" t="e">
        <f ca="true">+IF(AND(ISNUMBER(OFFSET('Sanitation Data'!$D$4,0,10*ROW('Sanitation Data'!D35))),'Data Summary'!CK41="Yes"),100-OFFSET('Sanitation Data'!$D$4,0,10*ROW('Sanitation Data'!D35)),NA())</f>
        <v>#N/A</v>
      </c>
      <c r="W41" s="95" t="e">
        <f ca="true">+IF(AND(ISNUMBER(OFFSET('Sanitation Data'!$D$6,0,10*ROW('Sanitation Data'!D35))),'Data Summary'!CL41="Yes"),OFFSET('Sanitation Data'!$D$6,0,10*ROW('Sanitation Data'!D35)),NA())</f>
        <v>#N/A</v>
      </c>
      <c r="X41" s="95" t="e">
        <f ca="true">+IF(AND(ISNUMBER(OFFSET('Sanitation Data'!$D$10,0,10*ROW('Sanitation Data'!D35))),'Data Summary'!CM41="Yes"),OFFSET('Sanitation Data'!$D$10,0,10*ROW('Sanitation Data'!D35)),NA())</f>
        <v>#N/A</v>
      </c>
      <c r="Y41" s="95" t="e">
        <f ca="true">+IF(AND(ISNUMBER(OFFSET('Sanitation Data'!$D$11,0,10*ROW('Sanitation Data'!D35))),'Data Summary'!CN41="Yes"),OFFSET('Sanitation Data'!$D$11,0,10*ROW('Sanitation Data'!D35)),NA())</f>
        <v>#N/A</v>
      </c>
      <c r="Z41" s="95" t="e">
        <f ca="true">+IF(AND(ISNUMBER(OFFSET('Sanitation Data'!$D$12,0,10*ROW('Sanitation Data'!D35))),'Data Summary'!CO41="Yes"),OFFSET('Sanitation Data'!$D$12,0,10*ROW('Sanitation Data'!D35)),NA())</f>
        <v>#N/A</v>
      </c>
      <c r="AA41" s="95" t="e">
        <f ca="true">+IF(AND(ISNUMBER(OFFSET('Sanitation Data'!$E$4,0,10*ROW('Sanitation Data'!E35))),'Data Summary'!CP41="Yes"),100-OFFSET('Sanitation Data'!$E$4,0,10*ROW('Sanitation Data'!E35)),NA())</f>
        <v>#N/A</v>
      </c>
      <c r="AB41" s="95" t="e">
        <f ca="true">+IF(AND(ISNUMBER(OFFSET('Sanitation Data'!$E$6,0,10*ROW('Sanitation Data'!E35))),'Data Summary'!CQ41="Yes"),OFFSET('Sanitation Data'!$E$6,0,10*ROW('Sanitation Data'!E35)),NA())</f>
        <v>#N/A</v>
      </c>
      <c r="AC41" s="95" t="e">
        <f ca="true">+IF(AND(ISNUMBER(OFFSET('Sanitation Data'!$E$10,0,10*ROW('Sanitation Data'!E35))),'Data Summary'!CR41="Yes"),OFFSET('Sanitation Data'!$E$10,0,10*ROW('Sanitation Data'!E35)),NA())</f>
        <v>#N/A</v>
      </c>
      <c r="AD41" s="95" t="e">
        <f ca="true">+IF(AND(ISNUMBER(OFFSET('Sanitation Data'!$E$11,0,10*ROW('Sanitation Data'!E35))),'Data Summary'!CS41="Yes"),OFFSET('Sanitation Data'!$E$11,0,10*ROW('Sanitation Data'!E35)),NA())</f>
        <v>#N/A</v>
      </c>
      <c r="AE41" s="95" t="e">
        <f ca="true">+IF(AND(ISNUMBER(OFFSET('Sanitation Data'!$E$12,0,10*ROW('Sanitation Data'!E35))),'Data Summary'!CT41="Yes"),OFFSET('Sanitation Data'!$E$12,0,10*ROW('Sanitation Data'!E35)),NA())</f>
        <v>#N/A</v>
      </c>
      <c r="AF41" s="95" t="e">
        <f ca="true">+IF(AND(ISNUMBER(OFFSET('Sanitation Data'!$F$4,0,10*ROW('Sanitation Data'!F35))),'Data Summary'!CU41="Yes"),100-OFFSET('Sanitation Data'!$F$4,0,10*ROW('Sanitation Data'!F35)),NA())</f>
        <v>#N/A</v>
      </c>
      <c r="AG41" s="95" t="e">
        <f ca="true">+IF(AND(ISNUMBER(OFFSET('Sanitation Data'!$F$6,0,10*ROW('Sanitation Data'!F35))),'Data Summary'!CV41="Yes"),OFFSET('Sanitation Data'!$F$6,0,10*ROW('Sanitation Data'!F35)),NA())</f>
        <v>#N/A</v>
      </c>
      <c r="AH41" s="95" t="e">
        <f ca="true">+IF(AND(ISNUMBER(OFFSET('Sanitation Data'!$F$10,0,10*ROW('Sanitation Data'!F35))),'Data Summary'!CW41="Yes"),OFFSET('Sanitation Data'!$F$10,0,10*ROW('Sanitation Data'!F35)),NA())</f>
        <v>#N/A</v>
      </c>
      <c r="AI41" s="95" t="e">
        <f ca="true">+IF(AND(ISNUMBER(OFFSET('Sanitation Data'!$F$11,0,10*ROW('Sanitation Data'!F35))),'Data Summary'!CX41="Yes"),OFFSET('Sanitation Data'!$F$11,0,10*ROW('Sanitation Data'!F35)),NA())</f>
        <v>#N/A</v>
      </c>
      <c r="AJ41" s="95" t="e">
        <f ca="true">+IF(AND(ISNUMBER(OFFSET('Sanitation Data'!$F$12,0,10*ROW('Sanitation Data'!F35))),'Data Summary'!CY41="Yes"),OFFSET('Sanitation Data'!$F$12,0,10*ROW('Sanitation Data'!F35)),NA())</f>
        <v>#N/A</v>
      </c>
      <c r="AK41" s="95" t="e">
        <f ca="true">+IF(AND(ISNUMBER(OFFSET('Sanitation Data'!$G$4,0,10*ROW('Sanitation Data'!G35))),'Data Summary'!CZ41="Yes"),100-OFFSET('Sanitation Data'!$G$4,0,10*ROW('Sanitation Data'!G35)),NA())</f>
        <v>#N/A</v>
      </c>
      <c r="AL41" s="95" t="e">
        <f ca="true">+IF(AND(ISNUMBER(OFFSET('Sanitation Data'!$G$6,0,10*ROW('Sanitation Data'!G35))),'Data Summary'!DA41="Yes"),OFFSET('Sanitation Data'!$G$6,0,10*ROW('Sanitation Data'!G35)),NA())</f>
        <v>#N/A</v>
      </c>
      <c r="AM41" s="95" t="e">
        <f ca="true">+IF(AND(ISNUMBER(OFFSET('Sanitation Data'!$G$10,0,10*ROW('Sanitation Data'!G35))),'Data Summary'!DB41="Yes"),OFFSET('Sanitation Data'!$G$10,0,10*ROW('Sanitation Data'!G35)),NA())</f>
        <v>#N/A</v>
      </c>
      <c r="AN41" s="95" t="e">
        <f ca="true">+IF(AND(ISNUMBER(OFFSET('Sanitation Data'!$G$11,0,10*ROW('Sanitation Data'!G35))),'Data Summary'!DC41="Yes"),OFFSET('Sanitation Data'!$G$11,0,10*ROW('Sanitation Data'!G35)),NA())</f>
        <v>#N/A</v>
      </c>
      <c r="AO41" s="95" t="e">
        <f ca="true">+IF(AND(ISNUMBER(OFFSET('Sanitation Data'!$G$12,0,10*ROW('Sanitation Data'!G35))),'Data Summary'!DD41="Yes"),OFFSET('Sanitation Data'!$G$12,0,10*ROW('Sanitation Data'!G35)),NA())</f>
        <v>#N/A</v>
      </c>
      <c r="AP41" s="95" t="e">
        <f ca="true">+IF(AND(ISNUMBER(OFFSET('Sanitation Data'!$H$4,0,10*ROW('Sanitation Data'!H35))),'Data Summary'!DE41="Yes"),100-OFFSET('Sanitation Data'!$H$4,0,10*ROW('Sanitation Data'!H35)),NA())</f>
        <v>#N/A</v>
      </c>
      <c r="AQ41" s="95" t="e">
        <f ca="true">+IF(AND(ISNUMBER(OFFSET('Sanitation Data'!$H$6,0,10*ROW('Sanitation Data'!H35))),'Data Summary'!DF41="Yes"),OFFSET('Sanitation Data'!$H$6,0,10*ROW('Sanitation Data'!H35)),NA())</f>
        <v>#N/A</v>
      </c>
      <c r="AR41" s="95" t="e">
        <f ca="true">+IF(AND(ISNUMBER(OFFSET('Sanitation Data'!$H$10,0,10*ROW('Sanitation Data'!H35))),'Data Summary'!DG41="Yes"),OFFSET('Sanitation Data'!$H$10,0,10*ROW('Sanitation Data'!H35)),NA())</f>
        <v>#N/A</v>
      </c>
      <c r="AS41" s="95" t="e">
        <f ca="true">+IF(AND(ISNUMBER(OFFSET('Sanitation Data'!$H$11,0,10*ROW('Sanitation Data'!H35))),'Data Summary'!DH41="Yes"),OFFSET('Sanitation Data'!$H$11,0,10*ROW('Sanitation Data'!H35)),NA())</f>
        <v>#N/A</v>
      </c>
      <c r="AT41" s="95" t="e">
        <f ca="true">+IF(AND(ISNUMBER(OFFSET('Sanitation Data'!$H$12,0,10*ROW('Sanitation Data'!H35))),'Data Summary'!DI41="Yes"),OFFSET('Sanitation Data'!$H$12,0,10*ROW('Sanitation Data'!H35)),NA())</f>
        <v>#N/A</v>
      </c>
      <c r="AU41" s="95" t="e">
        <f ca="true">+IF(AND(ISNUMBER(OFFSET('Sanitation Data'!$I$4,0,10*ROW('Sanitation Data'!I35))),'Data Summary'!DJ41="Yes"),100-OFFSET('Sanitation Data'!$I$4,0,10*ROW('Sanitation Data'!I35)),NA())</f>
        <v>#N/A</v>
      </c>
      <c r="AV41" s="95" t="e">
        <f ca="true">+IF(AND(ISNUMBER(OFFSET('Sanitation Data'!$I$6,0,10*ROW('Sanitation Data'!I35))),'Data Summary'!DK41="Yes"),OFFSET('Sanitation Data'!$I$6,0,10*ROW('Sanitation Data'!I35)),NA())</f>
        <v>#N/A</v>
      </c>
      <c r="AW41" s="95" t="e">
        <f ca="true">+IF(AND(ISNUMBER(OFFSET('Sanitation Data'!$I$10,0,10*ROW('Sanitation Data'!I35))),'Data Summary'!DL41="Yes"),OFFSET('Sanitation Data'!$I$10,0,10*ROW('Sanitation Data'!I35)),NA())</f>
        <v>#N/A</v>
      </c>
      <c r="AX41" s="95" t="e">
        <f ca="true">+IF(AND(ISNUMBER(OFFSET('Sanitation Data'!$I$11,0,10*ROW('Sanitation Data'!I35))),'Data Summary'!DM41="Yes"),OFFSET('Sanitation Data'!$I$11,0,10*ROW('Sanitation Data'!I35)),NA())</f>
        <v>#N/A</v>
      </c>
      <c r="AY41" s="95" t="e">
        <f ca="true">+IF(AND(ISNUMBER(OFFSET('Sanitation Data'!$I$12,0,10*ROW('Sanitation Data'!I35))),'Data Summary'!DN41="Yes"),OFFSET('Sanitation Data'!$I$12,0,10*ROW('Sanitation Data'!I35)),NA())</f>
        <v>#N/A</v>
      </c>
      <c r="AZ41" s="96" t="e">
        <f ca="true">+IF(AND(ISNUMBER(OFFSET('Hygiene Data'!$D$5,0,10*ROW('Hygiene Data'!D35))),'Data Summary'!DO41="Yes"),OFFSET('Hygiene Data'!$D$5,0,10*ROW('Hygiene Data'!D35)),NA())</f>
        <v>#N/A</v>
      </c>
      <c r="BA41" s="96" t="e">
        <f ca="true">+IF(AND(ISNUMBER(OFFSET('Hygiene Data'!$D$7,0,10*ROW('Hygiene Data'!D35))),'Data Summary'!DP41="Yes"),OFFSET('Hygiene Data'!$D$7,0,10*ROW('Hygiene Data'!D35)),NA())</f>
        <v>#N/A</v>
      </c>
      <c r="BB41" s="96" t="e">
        <f ca="true">+IF(AND(ISNUMBER(OFFSET('Hygiene Data'!$D$9,0,10*ROW('Hygiene Data'!D35))),'Data Summary'!DQ41="Yes"),OFFSET('Hygiene Data'!$D$9,0,10*ROW('Hygiene Data'!D35)),NA())</f>
        <v>#N/A</v>
      </c>
      <c r="BC41" s="96" t="e">
        <f ca="true">+IF(AND(ISNUMBER(OFFSET('Hygiene Data'!$E$5,0,10*ROW('Hygiene Data'!E35))),'Data Summary'!DR41="Yes"),OFFSET('Hygiene Data'!$E$5,0,10*ROW('Hygiene Data'!E35)),NA())</f>
        <v>#N/A</v>
      </c>
      <c r="BD41" s="96" t="e">
        <f ca="true">+IF(AND(ISNUMBER(OFFSET('Hygiene Data'!$E$7,0,10*ROW('Hygiene Data'!E35))),'Data Summary'!DS41="Yes"),OFFSET('Hygiene Data'!$E$7,0,10*ROW('Hygiene Data'!E35)),NA())</f>
        <v>#N/A</v>
      </c>
      <c r="BE41" s="96" t="e">
        <f ca="true">+IF(AND(ISNUMBER(OFFSET('Hygiene Data'!$E$9,0,10*ROW('Hygiene Data'!E35))),'Data Summary'!DT41="Yes"),OFFSET('Hygiene Data'!$E$9,0,10*ROW('Hygiene Data'!E35)),NA())</f>
        <v>#N/A</v>
      </c>
      <c r="BF41" s="96" t="e">
        <f ca="true">+IF(AND(ISNUMBER(OFFSET('Hygiene Data'!$F$5,0,10*ROW('Hygiene Data'!F35))),'Data Summary'!DU41="Yes"),OFFSET('Hygiene Data'!$F$5,0,10*ROW('Hygiene Data'!F35)),NA())</f>
        <v>#N/A</v>
      </c>
      <c r="BG41" s="96" t="e">
        <f ca="true">+IF(AND(ISNUMBER(OFFSET('Hygiene Data'!$F$7,0,10*ROW('Hygiene Data'!F35))),'Data Summary'!DV41="Yes"),OFFSET('Hygiene Data'!$F$7,0,10*ROW('Hygiene Data'!F35)),NA())</f>
        <v>#N/A</v>
      </c>
      <c r="BH41" s="96" t="e">
        <f ca="true">+IF(AND(ISNUMBER(OFFSET('Hygiene Data'!$F$9,0,10*ROW('Hygiene Data'!F35))),'Data Summary'!DW41="Yes"),OFFSET('Hygiene Data'!$F$9,0,10*ROW('Hygiene Data'!F35)),NA())</f>
        <v>#N/A</v>
      </c>
      <c r="BI41" s="96" t="e">
        <f ca="true">+IF(AND(ISNUMBER(OFFSET('Hygiene Data'!$G$5,0,10*ROW('Hygiene Data'!G35))),'Data Summary'!DX41="Yes"),OFFSET('Hygiene Data'!$G$5,0,10*ROW('Hygiene Data'!G35)),NA())</f>
        <v>#N/A</v>
      </c>
      <c r="BJ41" s="96" t="e">
        <f ca="true">+IF(AND(ISNUMBER(OFFSET('Hygiene Data'!$G$7,0,10*ROW('Hygiene Data'!G35))),'Data Summary'!DY41="Yes"),OFFSET('Hygiene Data'!$G$7,0,10*ROW('Hygiene Data'!G35)),NA())</f>
        <v>#N/A</v>
      </c>
      <c r="BK41" s="96" t="e">
        <f ca="true">+IF(AND(ISNUMBER(OFFSET('Hygiene Data'!$G$9,0,10*ROW('Hygiene Data'!G35))),'Data Summary'!DZ41="Yes"),OFFSET('Hygiene Data'!$G$9,0,10*ROW('Hygiene Data'!G35)),NA())</f>
        <v>#N/A</v>
      </c>
      <c r="BL41" s="96" t="e">
        <f ca="true">+IF(AND(ISNUMBER(OFFSET('Hygiene Data'!$H$5,0,10*ROW('Hygiene Data'!H35))),'Data Summary'!EA41="Yes"),OFFSET('Hygiene Data'!$H$5,0,10*ROW('Hygiene Data'!H35)),NA())</f>
        <v>#N/A</v>
      </c>
      <c r="BM41" s="96" t="e">
        <f ca="true">+IF(AND(ISNUMBER(OFFSET('Hygiene Data'!$H$7,0,10*ROW('Hygiene Data'!H35))),'Data Summary'!EB41="Yes"),OFFSET('Hygiene Data'!$H$7,0,10*ROW('Hygiene Data'!H35)),NA())</f>
        <v>#N/A</v>
      </c>
      <c r="BN41" s="96" t="e">
        <f ca="true">+IF(AND(ISNUMBER(OFFSET('Hygiene Data'!$H$9,0,10*ROW('Hygiene Data'!H35))),'Data Summary'!EC41="Yes"),OFFSET('Hygiene Data'!$H$9,0,10*ROW('Hygiene Data'!H35)),NA())</f>
        <v>#N/A</v>
      </c>
      <c r="BO41" s="96" t="e">
        <f ca="true">+IF(AND(ISNUMBER(OFFSET('Hygiene Data'!$I$5,0,10*ROW('Hygiene Data'!I35))),'Data Summary'!ED41="Yes"),OFFSET('Hygiene Data'!$I$5,0,10*ROW('Hygiene Data'!I35)),NA())</f>
        <v>#N/A</v>
      </c>
      <c r="BP41" s="96" t="e">
        <f ca="true">+IF(AND(ISNUMBER(OFFSET('Hygiene Data'!$I$7,0,10*ROW('Hygiene Data'!I35))),'Data Summary'!EE41="Yes"),OFFSET('Hygiene Data'!$I$7,0,10*ROW('Hygiene Data'!I35)),NA())</f>
        <v>#N/A</v>
      </c>
      <c r="BQ41" s="96" t="e">
        <f ca="true">+IF(AND(ISNUMBER(OFFSET('Hygiene Data'!$I$9,0,10*ROW('Hygiene Data'!I35))),'Data Summary'!EF41="Yes"),OFFSET('Hygiene Data'!$I$9,0,10*ROW('Hygiene Data'!I35)),NA())</f>
        <v>#N/A</v>
      </c>
    </row>
    <row xmlns:x14ac="http://schemas.microsoft.com/office/spreadsheetml/2009/9/ac" r="42" x14ac:dyDescent="0.2">
      <c r="A42" s="323" t="e">
        <f ca="true">+RIGHT('Data Summary'!A42,LEN('Data Summary'!A42)-9)</f>
        <v>#VALUE!</v>
      </c>
      <c r="B42" s="37" t="str">
        <f ca="true">+IF(ISTEXT('Data Summary'!B42),'Data Summary'!B42,"")</f>
        <v/>
      </c>
      <c r="C42" s="322" t="e">
        <f ca="true">+VALUE('Data Summary'!C42)</f>
        <v>#VALUE!</v>
      </c>
      <c r="D42" s="94" t="e">
        <f ca="true">+IF(AND(ISNUMBER(OFFSET('Water Data'!$D$4,0,10*ROW('Water Data'!D36))),'Data Summary'!BS42="Yes"),100-OFFSET('Water Data'!$D$4,0,10*ROW('Water Data'!D36)),NA())</f>
        <v>#N/A</v>
      </c>
      <c r="E42" s="94" t="e">
        <f ca="true">+IF(AND(ISNUMBER(OFFSET('Water Data'!$D$6,0,10*ROW('Water Data'!D36))),'Data Summary'!BT42="Yes"),OFFSET('Water Data'!$D$6,0,10*ROW('Water Data'!D36)),NA())</f>
        <v>#N/A</v>
      </c>
      <c r="F42" s="94" t="e">
        <f ca="true">+IF(AND(ISNUMBER(OFFSET('Water Data'!$D$9,0,10*ROW('Water Data'!D36))),'Data Summary'!BU42="Yes"),OFFSET('Water Data'!$D$9,0,10*ROW('Water Data'!D36)),NA())</f>
        <v>#N/A</v>
      </c>
      <c r="G42" s="94" t="e">
        <f ca="true">+IF(AND(ISNUMBER(OFFSET('Water Data'!$E$4,0,10*ROW('Water Data'!E36))),'Data Summary'!BV42="Yes"),100-OFFSET('Water Data'!$E$4,0,10*ROW('Water Data'!E36)),NA())</f>
        <v>#N/A</v>
      </c>
      <c r="H42" s="94" t="e">
        <f ca="true">+IF(AND(ISNUMBER(OFFSET('Water Data'!$E$6,0,10*ROW('Water Data'!E36))),'Data Summary'!BW42="Yes"),OFFSET('Water Data'!$E$6,0,10*ROW('Water Data'!E36)),NA())</f>
        <v>#N/A</v>
      </c>
      <c r="I42" s="94" t="e">
        <f ca="true">+IF(AND(ISNUMBER(OFFSET('Water Data'!$E$9,0,10*ROW('Water Data'!E36))),'Data Summary'!BX42="Yes"),OFFSET('Water Data'!$E$9,0,10*ROW('Water Data'!E36)),NA())</f>
        <v>#N/A</v>
      </c>
      <c r="J42" s="94" t="e">
        <f ca="true">+IF(AND(ISNUMBER(OFFSET('Water Data'!$F$4,0,10*ROW('Water Data'!F36))),'Data Summary'!BY42="Yes"),100-OFFSET('Water Data'!$F$4,0,10*ROW('Water Data'!F36)),NA())</f>
        <v>#N/A</v>
      </c>
      <c r="K42" s="94" t="e">
        <f ca="true">+IF(AND(ISNUMBER(OFFSET('Water Data'!$F$6,0,10*ROW('Water Data'!F36))),'Data Summary'!BZ42="Yes"),OFFSET('Water Data'!$F$6,0,10*ROW('Water Data'!F36)),NA())</f>
        <v>#N/A</v>
      </c>
      <c r="L42" s="94" t="e">
        <f ca="true">+IF(AND(ISNUMBER(OFFSET('Water Data'!$F$9,0,10*ROW('Water Data'!F36))),'Data Summary'!CA42="Yes"),OFFSET('Water Data'!$F$9,0,10*ROW('Water Data'!F36)),NA())</f>
        <v>#N/A</v>
      </c>
      <c r="M42" s="94" t="e">
        <f ca="true">+IF(AND(ISNUMBER(OFFSET('Water Data'!$G$4,0,10*ROW('Water Data'!G36))),'Data Summary'!CB42="Yes"),100-OFFSET('Water Data'!$G$4,0,10*ROW('Water Data'!G36)),NA())</f>
        <v>#N/A</v>
      </c>
      <c r="N42" s="94" t="e">
        <f ca="true">+IF(AND(ISNUMBER(OFFSET('Water Data'!$G$6,0,10*ROW('Water Data'!G36))),'Data Summary'!CC42="Yes"),OFFSET('Water Data'!$G$6,0,10*ROW('Water Data'!G36)),NA())</f>
        <v>#N/A</v>
      </c>
      <c r="O42" s="94" t="e">
        <f ca="true">+IF(AND(ISNUMBER(OFFSET('Water Data'!$G$9,0,10*ROW('Water Data'!G36))),'Data Summary'!CD42="Yes"),OFFSET('Water Data'!$G$9,0,10*ROW('Water Data'!G36)),NA())</f>
        <v>#N/A</v>
      </c>
      <c r="P42" s="94" t="e">
        <f ca="true">+IF(AND(ISNUMBER(OFFSET('Water Data'!$H$4,0,10*ROW('Water Data'!H36))),'Data Summary'!CE42="Yes"),100-OFFSET('Water Data'!$H$4,0,10*ROW('Water Data'!H36)),NA())</f>
        <v>#N/A</v>
      </c>
      <c r="Q42" s="94" t="e">
        <f ca="true">+IF(AND(ISNUMBER(OFFSET('Water Data'!$H$6,0,10*ROW('Water Data'!H36))),'Data Summary'!CF42="Yes"),OFFSET('Water Data'!$H$6,0,10*ROW('Water Data'!H36)),NA())</f>
        <v>#N/A</v>
      </c>
      <c r="R42" s="94" t="e">
        <f ca="true">+IF(AND(ISNUMBER(OFFSET('Water Data'!$H$9,0,10*ROW('Water Data'!H36))),'Data Summary'!CG42="Yes"),OFFSET('Water Data'!$H$9,0,10*ROW('Water Data'!H36)),NA())</f>
        <v>#N/A</v>
      </c>
      <c r="S42" s="94" t="e">
        <f ca="true">+IF(AND(ISNUMBER(OFFSET('Water Data'!$I$4,0,10*ROW('Water Data'!I36))),'Data Summary'!CH42="Yes"),100-OFFSET('Water Data'!$I$4,0,10*ROW('Water Data'!I36)),NA())</f>
        <v>#N/A</v>
      </c>
      <c r="T42" s="94" t="e">
        <f ca="true">+IF(AND(ISNUMBER(OFFSET('Water Data'!$I$6,0,10*ROW('Water Data'!I36))),'Data Summary'!CI42="Yes"),OFFSET('Water Data'!$I$6,0,10*ROW('Water Data'!I36)),NA())</f>
        <v>#N/A</v>
      </c>
      <c r="U42" s="94" t="e">
        <f ca="true">+IF(AND(ISNUMBER(OFFSET('Water Data'!$I$9,0,10*ROW('Water Data'!I36))),'Data Summary'!CJ42="Yes"),OFFSET('Water Data'!$I$9,0,10*ROW('Water Data'!I36)),NA())</f>
        <v>#N/A</v>
      </c>
      <c r="V42" s="95" t="e">
        <f ca="true">+IF(AND(ISNUMBER(OFFSET('Sanitation Data'!$D$4,0,10*ROW('Sanitation Data'!D36))),'Data Summary'!CK42="Yes"),100-OFFSET('Sanitation Data'!$D$4,0,10*ROW('Sanitation Data'!D36)),NA())</f>
        <v>#N/A</v>
      </c>
      <c r="W42" s="95" t="e">
        <f ca="true">+IF(AND(ISNUMBER(OFFSET('Sanitation Data'!$D$6,0,10*ROW('Sanitation Data'!D36))),'Data Summary'!CL42="Yes"),OFFSET('Sanitation Data'!$D$6,0,10*ROW('Sanitation Data'!D36)),NA())</f>
        <v>#N/A</v>
      </c>
      <c r="X42" s="95" t="e">
        <f ca="true">+IF(AND(ISNUMBER(OFFSET('Sanitation Data'!$D$10,0,10*ROW('Sanitation Data'!D36))),'Data Summary'!CM42="Yes"),OFFSET('Sanitation Data'!$D$10,0,10*ROW('Sanitation Data'!D36)),NA())</f>
        <v>#N/A</v>
      </c>
      <c r="Y42" s="95" t="e">
        <f ca="true">+IF(AND(ISNUMBER(OFFSET('Sanitation Data'!$D$11,0,10*ROW('Sanitation Data'!D36))),'Data Summary'!CN42="Yes"),OFFSET('Sanitation Data'!$D$11,0,10*ROW('Sanitation Data'!D36)),NA())</f>
        <v>#N/A</v>
      </c>
      <c r="Z42" s="95" t="e">
        <f ca="true">+IF(AND(ISNUMBER(OFFSET('Sanitation Data'!$D$12,0,10*ROW('Sanitation Data'!D36))),'Data Summary'!CO42="Yes"),OFFSET('Sanitation Data'!$D$12,0,10*ROW('Sanitation Data'!D36)),NA())</f>
        <v>#N/A</v>
      </c>
      <c r="AA42" s="95" t="e">
        <f ca="true">+IF(AND(ISNUMBER(OFFSET('Sanitation Data'!$E$4,0,10*ROW('Sanitation Data'!E36))),'Data Summary'!CP42="Yes"),100-OFFSET('Sanitation Data'!$E$4,0,10*ROW('Sanitation Data'!E36)),NA())</f>
        <v>#N/A</v>
      </c>
      <c r="AB42" s="95" t="e">
        <f ca="true">+IF(AND(ISNUMBER(OFFSET('Sanitation Data'!$E$6,0,10*ROW('Sanitation Data'!E36))),'Data Summary'!CQ42="Yes"),OFFSET('Sanitation Data'!$E$6,0,10*ROW('Sanitation Data'!E36)),NA())</f>
        <v>#N/A</v>
      </c>
      <c r="AC42" s="95" t="e">
        <f ca="true">+IF(AND(ISNUMBER(OFFSET('Sanitation Data'!$E$10,0,10*ROW('Sanitation Data'!E36))),'Data Summary'!CR42="Yes"),OFFSET('Sanitation Data'!$E$10,0,10*ROW('Sanitation Data'!E36)),NA())</f>
        <v>#N/A</v>
      </c>
      <c r="AD42" s="95" t="e">
        <f ca="true">+IF(AND(ISNUMBER(OFFSET('Sanitation Data'!$E$11,0,10*ROW('Sanitation Data'!E36))),'Data Summary'!CS42="Yes"),OFFSET('Sanitation Data'!$E$11,0,10*ROW('Sanitation Data'!E36)),NA())</f>
        <v>#N/A</v>
      </c>
      <c r="AE42" s="95" t="e">
        <f ca="true">+IF(AND(ISNUMBER(OFFSET('Sanitation Data'!$E$12,0,10*ROW('Sanitation Data'!E36))),'Data Summary'!CT42="Yes"),OFFSET('Sanitation Data'!$E$12,0,10*ROW('Sanitation Data'!E36)),NA())</f>
        <v>#N/A</v>
      </c>
      <c r="AF42" s="95" t="e">
        <f ca="true">+IF(AND(ISNUMBER(OFFSET('Sanitation Data'!$F$4,0,10*ROW('Sanitation Data'!F36))),'Data Summary'!CU42="Yes"),100-OFFSET('Sanitation Data'!$F$4,0,10*ROW('Sanitation Data'!F36)),NA())</f>
        <v>#N/A</v>
      </c>
      <c r="AG42" s="95" t="e">
        <f ca="true">+IF(AND(ISNUMBER(OFFSET('Sanitation Data'!$F$6,0,10*ROW('Sanitation Data'!F36))),'Data Summary'!CV42="Yes"),OFFSET('Sanitation Data'!$F$6,0,10*ROW('Sanitation Data'!F36)),NA())</f>
        <v>#N/A</v>
      </c>
      <c r="AH42" s="95" t="e">
        <f ca="true">+IF(AND(ISNUMBER(OFFSET('Sanitation Data'!$F$10,0,10*ROW('Sanitation Data'!F36))),'Data Summary'!CW42="Yes"),OFFSET('Sanitation Data'!$F$10,0,10*ROW('Sanitation Data'!F36)),NA())</f>
        <v>#N/A</v>
      </c>
      <c r="AI42" s="95" t="e">
        <f ca="true">+IF(AND(ISNUMBER(OFFSET('Sanitation Data'!$F$11,0,10*ROW('Sanitation Data'!F36))),'Data Summary'!CX42="Yes"),OFFSET('Sanitation Data'!$F$11,0,10*ROW('Sanitation Data'!F36)),NA())</f>
        <v>#N/A</v>
      </c>
      <c r="AJ42" s="95" t="e">
        <f ca="true">+IF(AND(ISNUMBER(OFFSET('Sanitation Data'!$F$12,0,10*ROW('Sanitation Data'!F36))),'Data Summary'!CY42="Yes"),OFFSET('Sanitation Data'!$F$12,0,10*ROW('Sanitation Data'!F36)),NA())</f>
        <v>#N/A</v>
      </c>
      <c r="AK42" s="95" t="e">
        <f ca="true">+IF(AND(ISNUMBER(OFFSET('Sanitation Data'!$G$4,0,10*ROW('Sanitation Data'!G36))),'Data Summary'!CZ42="Yes"),100-OFFSET('Sanitation Data'!$G$4,0,10*ROW('Sanitation Data'!G36)),NA())</f>
        <v>#N/A</v>
      </c>
      <c r="AL42" s="95" t="e">
        <f ca="true">+IF(AND(ISNUMBER(OFFSET('Sanitation Data'!$G$6,0,10*ROW('Sanitation Data'!G36))),'Data Summary'!DA42="Yes"),OFFSET('Sanitation Data'!$G$6,0,10*ROW('Sanitation Data'!G36)),NA())</f>
        <v>#N/A</v>
      </c>
      <c r="AM42" s="95" t="e">
        <f ca="true">+IF(AND(ISNUMBER(OFFSET('Sanitation Data'!$G$10,0,10*ROW('Sanitation Data'!G36))),'Data Summary'!DB42="Yes"),OFFSET('Sanitation Data'!$G$10,0,10*ROW('Sanitation Data'!G36)),NA())</f>
        <v>#N/A</v>
      </c>
      <c r="AN42" s="95" t="e">
        <f ca="true">+IF(AND(ISNUMBER(OFFSET('Sanitation Data'!$G$11,0,10*ROW('Sanitation Data'!G36))),'Data Summary'!DC42="Yes"),OFFSET('Sanitation Data'!$G$11,0,10*ROW('Sanitation Data'!G36)),NA())</f>
        <v>#N/A</v>
      </c>
      <c r="AO42" s="95" t="e">
        <f ca="true">+IF(AND(ISNUMBER(OFFSET('Sanitation Data'!$G$12,0,10*ROW('Sanitation Data'!G36))),'Data Summary'!DD42="Yes"),OFFSET('Sanitation Data'!$G$12,0,10*ROW('Sanitation Data'!G36)),NA())</f>
        <v>#N/A</v>
      </c>
      <c r="AP42" s="95" t="e">
        <f ca="true">+IF(AND(ISNUMBER(OFFSET('Sanitation Data'!$H$4,0,10*ROW('Sanitation Data'!H36))),'Data Summary'!DE42="Yes"),100-OFFSET('Sanitation Data'!$H$4,0,10*ROW('Sanitation Data'!H36)),NA())</f>
        <v>#N/A</v>
      </c>
      <c r="AQ42" s="95" t="e">
        <f ca="true">+IF(AND(ISNUMBER(OFFSET('Sanitation Data'!$H$6,0,10*ROW('Sanitation Data'!H36))),'Data Summary'!DF42="Yes"),OFFSET('Sanitation Data'!$H$6,0,10*ROW('Sanitation Data'!H36)),NA())</f>
        <v>#N/A</v>
      </c>
      <c r="AR42" s="95" t="e">
        <f ca="true">+IF(AND(ISNUMBER(OFFSET('Sanitation Data'!$H$10,0,10*ROW('Sanitation Data'!H36))),'Data Summary'!DG42="Yes"),OFFSET('Sanitation Data'!$H$10,0,10*ROW('Sanitation Data'!H36)),NA())</f>
        <v>#N/A</v>
      </c>
      <c r="AS42" s="95" t="e">
        <f ca="true">+IF(AND(ISNUMBER(OFFSET('Sanitation Data'!$H$11,0,10*ROW('Sanitation Data'!H36))),'Data Summary'!DH42="Yes"),OFFSET('Sanitation Data'!$H$11,0,10*ROW('Sanitation Data'!H36)),NA())</f>
        <v>#N/A</v>
      </c>
      <c r="AT42" s="95" t="e">
        <f ca="true">+IF(AND(ISNUMBER(OFFSET('Sanitation Data'!$H$12,0,10*ROW('Sanitation Data'!H36))),'Data Summary'!DI42="Yes"),OFFSET('Sanitation Data'!$H$12,0,10*ROW('Sanitation Data'!H36)),NA())</f>
        <v>#N/A</v>
      </c>
      <c r="AU42" s="95" t="e">
        <f ca="true">+IF(AND(ISNUMBER(OFFSET('Sanitation Data'!$I$4,0,10*ROW('Sanitation Data'!I36))),'Data Summary'!DJ42="Yes"),100-OFFSET('Sanitation Data'!$I$4,0,10*ROW('Sanitation Data'!I36)),NA())</f>
        <v>#N/A</v>
      </c>
      <c r="AV42" s="95" t="e">
        <f ca="true">+IF(AND(ISNUMBER(OFFSET('Sanitation Data'!$I$6,0,10*ROW('Sanitation Data'!I36))),'Data Summary'!DK42="Yes"),OFFSET('Sanitation Data'!$I$6,0,10*ROW('Sanitation Data'!I36)),NA())</f>
        <v>#N/A</v>
      </c>
      <c r="AW42" s="95" t="e">
        <f ca="true">+IF(AND(ISNUMBER(OFFSET('Sanitation Data'!$I$10,0,10*ROW('Sanitation Data'!I36))),'Data Summary'!DL42="Yes"),OFFSET('Sanitation Data'!$I$10,0,10*ROW('Sanitation Data'!I36)),NA())</f>
        <v>#N/A</v>
      </c>
      <c r="AX42" s="95" t="e">
        <f ca="true">+IF(AND(ISNUMBER(OFFSET('Sanitation Data'!$I$11,0,10*ROW('Sanitation Data'!I36))),'Data Summary'!DM42="Yes"),OFFSET('Sanitation Data'!$I$11,0,10*ROW('Sanitation Data'!I36)),NA())</f>
        <v>#N/A</v>
      </c>
      <c r="AY42" s="95" t="e">
        <f ca="true">+IF(AND(ISNUMBER(OFFSET('Sanitation Data'!$I$12,0,10*ROW('Sanitation Data'!I36))),'Data Summary'!DN42="Yes"),OFFSET('Sanitation Data'!$I$12,0,10*ROW('Sanitation Data'!I36)),NA())</f>
        <v>#N/A</v>
      </c>
      <c r="AZ42" s="96" t="e">
        <f ca="true">+IF(AND(ISNUMBER(OFFSET('Hygiene Data'!$D$5,0,10*ROW('Hygiene Data'!D36))),'Data Summary'!DO42="Yes"),OFFSET('Hygiene Data'!$D$5,0,10*ROW('Hygiene Data'!D36)),NA())</f>
        <v>#N/A</v>
      </c>
      <c r="BA42" s="96" t="e">
        <f ca="true">+IF(AND(ISNUMBER(OFFSET('Hygiene Data'!$D$7,0,10*ROW('Hygiene Data'!D36))),'Data Summary'!DP42="Yes"),OFFSET('Hygiene Data'!$D$7,0,10*ROW('Hygiene Data'!D36)),NA())</f>
        <v>#N/A</v>
      </c>
      <c r="BB42" s="96" t="e">
        <f ca="true">+IF(AND(ISNUMBER(OFFSET('Hygiene Data'!$D$9,0,10*ROW('Hygiene Data'!D36))),'Data Summary'!DQ42="Yes"),OFFSET('Hygiene Data'!$D$9,0,10*ROW('Hygiene Data'!D36)),NA())</f>
        <v>#N/A</v>
      </c>
      <c r="BC42" s="96" t="e">
        <f ca="true">+IF(AND(ISNUMBER(OFFSET('Hygiene Data'!$E$5,0,10*ROW('Hygiene Data'!E36))),'Data Summary'!DR42="Yes"),OFFSET('Hygiene Data'!$E$5,0,10*ROW('Hygiene Data'!E36)),NA())</f>
        <v>#N/A</v>
      </c>
      <c r="BD42" s="96" t="e">
        <f ca="true">+IF(AND(ISNUMBER(OFFSET('Hygiene Data'!$E$7,0,10*ROW('Hygiene Data'!E36))),'Data Summary'!DS42="Yes"),OFFSET('Hygiene Data'!$E$7,0,10*ROW('Hygiene Data'!E36)),NA())</f>
        <v>#N/A</v>
      </c>
      <c r="BE42" s="96" t="e">
        <f ca="true">+IF(AND(ISNUMBER(OFFSET('Hygiene Data'!$E$9,0,10*ROW('Hygiene Data'!E36))),'Data Summary'!DT42="Yes"),OFFSET('Hygiene Data'!$E$9,0,10*ROW('Hygiene Data'!E36)),NA())</f>
        <v>#N/A</v>
      </c>
      <c r="BF42" s="96" t="e">
        <f ca="true">+IF(AND(ISNUMBER(OFFSET('Hygiene Data'!$F$5,0,10*ROW('Hygiene Data'!F36))),'Data Summary'!DU42="Yes"),OFFSET('Hygiene Data'!$F$5,0,10*ROW('Hygiene Data'!F36)),NA())</f>
        <v>#N/A</v>
      </c>
      <c r="BG42" s="96" t="e">
        <f ca="true">+IF(AND(ISNUMBER(OFFSET('Hygiene Data'!$F$7,0,10*ROW('Hygiene Data'!F36))),'Data Summary'!DV42="Yes"),OFFSET('Hygiene Data'!$F$7,0,10*ROW('Hygiene Data'!F36)),NA())</f>
        <v>#N/A</v>
      </c>
      <c r="BH42" s="96" t="e">
        <f ca="true">+IF(AND(ISNUMBER(OFFSET('Hygiene Data'!$F$9,0,10*ROW('Hygiene Data'!F36))),'Data Summary'!DW42="Yes"),OFFSET('Hygiene Data'!$F$9,0,10*ROW('Hygiene Data'!F36)),NA())</f>
        <v>#N/A</v>
      </c>
      <c r="BI42" s="96" t="e">
        <f ca="true">+IF(AND(ISNUMBER(OFFSET('Hygiene Data'!$G$5,0,10*ROW('Hygiene Data'!G36))),'Data Summary'!DX42="Yes"),OFFSET('Hygiene Data'!$G$5,0,10*ROW('Hygiene Data'!G36)),NA())</f>
        <v>#N/A</v>
      </c>
      <c r="BJ42" s="96" t="e">
        <f ca="true">+IF(AND(ISNUMBER(OFFSET('Hygiene Data'!$G$7,0,10*ROW('Hygiene Data'!G36))),'Data Summary'!DY42="Yes"),OFFSET('Hygiene Data'!$G$7,0,10*ROW('Hygiene Data'!G36)),NA())</f>
        <v>#N/A</v>
      </c>
      <c r="BK42" s="96" t="e">
        <f ca="true">+IF(AND(ISNUMBER(OFFSET('Hygiene Data'!$G$9,0,10*ROW('Hygiene Data'!G36))),'Data Summary'!DZ42="Yes"),OFFSET('Hygiene Data'!$G$9,0,10*ROW('Hygiene Data'!G36)),NA())</f>
        <v>#N/A</v>
      </c>
      <c r="BL42" s="96" t="e">
        <f ca="true">+IF(AND(ISNUMBER(OFFSET('Hygiene Data'!$H$5,0,10*ROW('Hygiene Data'!H36))),'Data Summary'!EA42="Yes"),OFFSET('Hygiene Data'!$H$5,0,10*ROW('Hygiene Data'!H36)),NA())</f>
        <v>#N/A</v>
      </c>
      <c r="BM42" s="96" t="e">
        <f ca="true">+IF(AND(ISNUMBER(OFFSET('Hygiene Data'!$H$7,0,10*ROW('Hygiene Data'!H36))),'Data Summary'!EB42="Yes"),OFFSET('Hygiene Data'!$H$7,0,10*ROW('Hygiene Data'!H36)),NA())</f>
        <v>#N/A</v>
      </c>
      <c r="BN42" s="96" t="e">
        <f ca="true">+IF(AND(ISNUMBER(OFFSET('Hygiene Data'!$H$9,0,10*ROW('Hygiene Data'!H36))),'Data Summary'!EC42="Yes"),OFFSET('Hygiene Data'!$H$9,0,10*ROW('Hygiene Data'!H36)),NA())</f>
        <v>#N/A</v>
      </c>
      <c r="BO42" s="96" t="e">
        <f ca="true">+IF(AND(ISNUMBER(OFFSET('Hygiene Data'!$I$5,0,10*ROW('Hygiene Data'!I36))),'Data Summary'!ED42="Yes"),OFFSET('Hygiene Data'!$I$5,0,10*ROW('Hygiene Data'!I36)),NA())</f>
        <v>#N/A</v>
      </c>
      <c r="BP42" s="96" t="e">
        <f ca="true">+IF(AND(ISNUMBER(OFFSET('Hygiene Data'!$I$7,0,10*ROW('Hygiene Data'!I36))),'Data Summary'!EE42="Yes"),OFFSET('Hygiene Data'!$I$7,0,10*ROW('Hygiene Data'!I36)),NA())</f>
        <v>#N/A</v>
      </c>
      <c r="BQ42" s="96" t="e">
        <f ca="true">+IF(AND(ISNUMBER(OFFSET('Hygiene Data'!$I$9,0,10*ROW('Hygiene Data'!I36))),'Data Summary'!EF42="Yes"),OFFSET('Hygiene Data'!$I$9,0,10*ROW('Hygiene Data'!I36)),NA())</f>
        <v>#N/A</v>
      </c>
    </row>
    <row xmlns:x14ac="http://schemas.microsoft.com/office/spreadsheetml/2009/9/ac" r="43" x14ac:dyDescent="0.2">
      <c r="A43" s="323" t="e">
        <f ca="true">+RIGHT('Data Summary'!A43,LEN('Data Summary'!A43)-9)</f>
        <v>#VALUE!</v>
      </c>
      <c r="B43" s="37" t="str">
        <f ca="true">+IF(ISTEXT('Data Summary'!B43),'Data Summary'!B43,"")</f>
        <v/>
      </c>
      <c r="C43" s="322" t="e">
        <f ca="true">+VALUE('Data Summary'!C43)</f>
        <v>#VALUE!</v>
      </c>
      <c r="D43" s="94" t="e">
        <f ca="true">+IF(AND(ISNUMBER(OFFSET('Water Data'!$D$4,0,10*ROW('Water Data'!D37))),'Data Summary'!BS43="Yes"),100-OFFSET('Water Data'!$D$4,0,10*ROW('Water Data'!D37)),NA())</f>
        <v>#N/A</v>
      </c>
      <c r="E43" s="94" t="e">
        <f ca="true">+IF(AND(ISNUMBER(OFFSET('Water Data'!$D$6,0,10*ROW('Water Data'!D37))),'Data Summary'!BT43="Yes"),OFFSET('Water Data'!$D$6,0,10*ROW('Water Data'!D37)),NA())</f>
        <v>#N/A</v>
      </c>
      <c r="F43" s="94" t="e">
        <f ca="true">+IF(AND(ISNUMBER(OFFSET('Water Data'!$D$9,0,10*ROW('Water Data'!D37))),'Data Summary'!BU43="Yes"),OFFSET('Water Data'!$D$9,0,10*ROW('Water Data'!D37)),NA())</f>
        <v>#N/A</v>
      </c>
      <c r="G43" s="94" t="e">
        <f ca="true">+IF(AND(ISNUMBER(OFFSET('Water Data'!$E$4,0,10*ROW('Water Data'!E37))),'Data Summary'!BV43="Yes"),100-OFFSET('Water Data'!$E$4,0,10*ROW('Water Data'!E37)),NA())</f>
        <v>#N/A</v>
      </c>
      <c r="H43" s="94" t="e">
        <f ca="true">+IF(AND(ISNUMBER(OFFSET('Water Data'!$E$6,0,10*ROW('Water Data'!E37))),'Data Summary'!BW43="Yes"),OFFSET('Water Data'!$E$6,0,10*ROW('Water Data'!E37)),NA())</f>
        <v>#N/A</v>
      </c>
      <c r="I43" s="94" t="e">
        <f ca="true">+IF(AND(ISNUMBER(OFFSET('Water Data'!$E$9,0,10*ROW('Water Data'!E37))),'Data Summary'!BX43="Yes"),OFFSET('Water Data'!$E$9,0,10*ROW('Water Data'!E37)),NA())</f>
        <v>#N/A</v>
      </c>
      <c r="J43" s="94" t="e">
        <f ca="true">+IF(AND(ISNUMBER(OFFSET('Water Data'!$F$4,0,10*ROW('Water Data'!F37))),'Data Summary'!BY43="Yes"),100-OFFSET('Water Data'!$F$4,0,10*ROW('Water Data'!F37)),NA())</f>
        <v>#N/A</v>
      </c>
      <c r="K43" s="94" t="e">
        <f ca="true">+IF(AND(ISNUMBER(OFFSET('Water Data'!$F$6,0,10*ROW('Water Data'!F37))),'Data Summary'!BZ43="Yes"),OFFSET('Water Data'!$F$6,0,10*ROW('Water Data'!F37)),NA())</f>
        <v>#N/A</v>
      </c>
      <c r="L43" s="94" t="e">
        <f ca="true">+IF(AND(ISNUMBER(OFFSET('Water Data'!$F$9,0,10*ROW('Water Data'!F37))),'Data Summary'!CA43="Yes"),OFFSET('Water Data'!$F$9,0,10*ROW('Water Data'!F37)),NA())</f>
        <v>#N/A</v>
      </c>
      <c r="M43" s="94" t="e">
        <f ca="true">+IF(AND(ISNUMBER(OFFSET('Water Data'!$G$4,0,10*ROW('Water Data'!G37))),'Data Summary'!CB43="Yes"),100-OFFSET('Water Data'!$G$4,0,10*ROW('Water Data'!G37)),NA())</f>
        <v>#N/A</v>
      </c>
      <c r="N43" s="94" t="e">
        <f ca="true">+IF(AND(ISNUMBER(OFFSET('Water Data'!$G$6,0,10*ROW('Water Data'!G37))),'Data Summary'!CC43="Yes"),OFFSET('Water Data'!$G$6,0,10*ROW('Water Data'!G37)),NA())</f>
        <v>#N/A</v>
      </c>
      <c r="O43" s="94" t="e">
        <f ca="true">+IF(AND(ISNUMBER(OFFSET('Water Data'!$G$9,0,10*ROW('Water Data'!G37))),'Data Summary'!CD43="Yes"),OFFSET('Water Data'!$G$9,0,10*ROW('Water Data'!G37)),NA())</f>
        <v>#N/A</v>
      </c>
      <c r="P43" s="94" t="e">
        <f ca="true">+IF(AND(ISNUMBER(OFFSET('Water Data'!$H$4,0,10*ROW('Water Data'!H37))),'Data Summary'!CE43="Yes"),100-OFFSET('Water Data'!$H$4,0,10*ROW('Water Data'!H37)),NA())</f>
        <v>#N/A</v>
      </c>
      <c r="Q43" s="94" t="e">
        <f ca="true">+IF(AND(ISNUMBER(OFFSET('Water Data'!$H$6,0,10*ROW('Water Data'!H37))),'Data Summary'!CF43="Yes"),OFFSET('Water Data'!$H$6,0,10*ROW('Water Data'!H37)),NA())</f>
        <v>#N/A</v>
      </c>
      <c r="R43" s="94" t="e">
        <f ca="true">+IF(AND(ISNUMBER(OFFSET('Water Data'!$H$9,0,10*ROW('Water Data'!H37))),'Data Summary'!CG43="Yes"),OFFSET('Water Data'!$H$9,0,10*ROW('Water Data'!H37)),NA())</f>
        <v>#N/A</v>
      </c>
      <c r="S43" s="94" t="e">
        <f ca="true">+IF(AND(ISNUMBER(OFFSET('Water Data'!$I$4,0,10*ROW('Water Data'!I37))),'Data Summary'!CH43="Yes"),100-OFFSET('Water Data'!$I$4,0,10*ROW('Water Data'!I37)),NA())</f>
        <v>#N/A</v>
      </c>
      <c r="T43" s="94" t="e">
        <f ca="true">+IF(AND(ISNUMBER(OFFSET('Water Data'!$I$6,0,10*ROW('Water Data'!I37))),'Data Summary'!CI43="Yes"),OFFSET('Water Data'!$I$6,0,10*ROW('Water Data'!I37)),NA())</f>
        <v>#N/A</v>
      </c>
      <c r="U43" s="94" t="e">
        <f ca="true">+IF(AND(ISNUMBER(OFFSET('Water Data'!$I$9,0,10*ROW('Water Data'!I37))),'Data Summary'!CJ43="Yes"),OFFSET('Water Data'!$I$9,0,10*ROW('Water Data'!I37)),NA())</f>
        <v>#N/A</v>
      </c>
      <c r="V43" s="95" t="e">
        <f ca="true">+IF(AND(ISNUMBER(OFFSET('Sanitation Data'!$D$4,0,10*ROW('Sanitation Data'!D37))),'Data Summary'!CK43="Yes"),100-OFFSET('Sanitation Data'!$D$4,0,10*ROW('Sanitation Data'!D37)),NA())</f>
        <v>#N/A</v>
      </c>
      <c r="W43" s="95" t="e">
        <f ca="true">+IF(AND(ISNUMBER(OFFSET('Sanitation Data'!$D$6,0,10*ROW('Sanitation Data'!D37))),'Data Summary'!CL43="Yes"),OFFSET('Sanitation Data'!$D$6,0,10*ROW('Sanitation Data'!D37)),NA())</f>
        <v>#N/A</v>
      </c>
      <c r="X43" s="95" t="e">
        <f ca="true">+IF(AND(ISNUMBER(OFFSET('Sanitation Data'!$D$10,0,10*ROW('Sanitation Data'!D37))),'Data Summary'!CM43="Yes"),OFFSET('Sanitation Data'!$D$10,0,10*ROW('Sanitation Data'!D37)),NA())</f>
        <v>#N/A</v>
      </c>
      <c r="Y43" s="95" t="e">
        <f ca="true">+IF(AND(ISNUMBER(OFFSET('Sanitation Data'!$D$11,0,10*ROW('Sanitation Data'!D37))),'Data Summary'!CN43="Yes"),OFFSET('Sanitation Data'!$D$11,0,10*ROW('Sanitation Data'!D37)),NA())</f>
        <v>#N/A</v>
      </c>
      <c r="Z43" s="95" t="e">
        <f ca="true">+IF(AND(ISNUMBER(OFFSET('Sanitation Data'!$D$12,0,10*ROW('Sanitation Data'!D37))),'Data Summary'!CO43="Yes"),OFFSET('Sanitation Data'!$D$12,0,10*ROW('Sanitation Data'!D37)),NA())</f>
        <v>#N/A</v>
      </c>
      <c r="AA43" s="95" t="e">
        <f ca="true">+IF(AND(ISNUMBER(OFFSET('Sanitation Data'!$E$4,0,10*ROW('Sanitation Data'!E37))),'Data Summary'!CP43="Yes"),100-OFFSET('Sanitation Data'!$E$4,0,10*ROW('Sanitation Data'!E37)),NA())</f>
        <v>#N/A</v>
      </c>
      <c r="AB43" s="95" t="e">
        <f ca="true">+IF(AND(ISNUMBER(OFFSET('Sanitation Data'!$E$6,0,10*ROW('Sanitation Data'!E37))),'Data Summary'!CQ43="Yes"),OFFSET('Sanitation Data'!$E$6,0,10*ROW('Sanitation Data'!E37)),NA())</f>
        <v>#N/A</v>
      </c>
      <c r="AC43" s="95" t="e">
        <f ca="true">+IF(AND(ISNUMBER(OFFSET('Sanitation Data'!$E$10,0,10*ROW('Sanitation Data'!E37))),'Data Summary'!CR43="Yes"),OFFSET('Sanitation Data'!$E$10,0,10*ROW('Sanitation Data'!E37)),NA())</f>
        <v>#N/A</v>
      </c>
      <c r="AD43" s="95" t="e">
        <f ca="true">+IF(AND(ISNUMBER(OFFSET('Sanitation Data'!$E$11,0,10*ROW('Sanitation Data'!E37))),'Data Summary'!CS43="Yes"),OFFSET('Sanitation Data'!$E$11,0,10*ROW('Sanitation Data'!E37)),NA())</f>
        <v>#N/A</v>
      </c>
      <c r="AE43" s="95" t="e">
        <f ca="true">+IF(AND(ISNUMBER(OFFSET('Sanitation Data'!$E$12,0,10*ROW('Sanitation Data'!E37))),'Data Summary'!CT43="Yes"),OFFSET('Sanitation Data'!$E$12,0,10*ROW('Sanitation Data'!E37)),NA())</f>
        <v>#N/A</v>
      </c>
      <c r="AF43" s="95" t="e">
        <f ca="true">+IF(AND(ISNUMBER(OFFSET('Sanitation Data'!$F$4,0,10*ROW('Sanitation Data'!F37))),'Data Summary'!CU43="Yes"),100-OFFSET('Sanitation Data'!$F$4,0,10*ROW('Sanitation Data'!F37)),NA())</f>
        <v>#N/A</v>
      </c>
      <c r="AG43" s="95" t="e">
        <f ca="true">+IF(AND(ISNUMBER(OFFSET('Sanitation Data'!$F$6,0,10*ROW('Sanitation Data'!F37))),'Data Summary'!CV43="Yes"),OFFSET('Sanitation Data'!$F$6,0,10*ROW('Sanitation Data'!F37)),NA())</f>
        <v>#N/A</v>
      </c>
      <c r="AH43" s="95" t="e">
        <f ca="true">+IF(AND(ISNUMBER(OFFSET('Sanitation Data'!$F$10,0,10*ROW('Sanitation Data'!F37))),'Data Summary'!CW43="Yes"),OFFSET('Sanitation Data'!$F$10,0,10*ROW('Sanitation Data'!F37)),NA())</f>
        <v>#N/A</v>
      </c>
      <c r="AI43" s="95" t="e">
        <f ca="true">+IF(AND(ISNUMBER(OFFSET('Sanitation Data'!$F$11,0,10*ROW('Sanitation Data'!F37))),'Data Summary'!CX43="Yes"),OFFSET('Sanitation Data'!$F$11,0,10*ROW('Sanitation Data'!F37)),NA())</f>
        <v>#N/A</v>
      </c>
      <c r="AJ43" s="95" t="e">
        <f ca="true">+IF(AND(ISNUMBER(OFFSET('Sanitation Data'!$F$12,0,10*ROW('Sanitation Data'!F37))),'Data Summary'!CY43="Yes"),OFFSET('Sanitation Data'!$F$12,0,10*ROW('Sanitation Data'!F37)),NA())</f>
        <v>#N/A</v>
      </c>
      <c r="AK43" s="95" t="e">
        <f ca="true">+IF(AND(ISNUMBER(OFFSET('Sanitation Data'!$G$4,0,10*ROW('Sanitation Data'!G37))),'Data Summary'!CZ43="Yes"),100-OFFSET('Sanitation Data'!$G$4,0,10*ROW('Sanitation Data'!G37)),NA())</f>
        <v>#N/A</v>
      </c>
      <c r="AL43" s="95" t="e">
        <f ca="true">+IF(AND(ISNUMBER(OFFSET('Sanitation Data'!$G$6,0,10*ROW('Sanitation Data'!G37))),'Data Summary'!DA43="Yes"),OFFSET('Sanitation Data'!$G$6,0,10*ROW('Sanitation Data'!G37)),NA())</f>
        <v>#N/A</v>
      </c>
      <c r="AM43" s="95" t="e">
        <f ca="true">+IF(AND(ISNUMBER(OFFSET('Sanitation Data'!$G$10,0,10*ROW('Sanitation Data'!G37))),'Data Summary'!DB43="Yes"),OFFSET('Sanitation Data'!$G$10,0,10*ROW('Sanitation Data'!G37)),NA())</f>
        <v>#N/A</v>
      </c>
      <c r="AN43" s="95" t="e">
        <f ca="true">+IF(AND(ISNUMBER(OFFSET('Sanitation Data'!$G$11,0,10*ROW('Sanitation Data'!G37))),'Data Summary'!DC43="Yes"),OFFSET('Sanitation Data'!$G$11,0,10*ROW('Sanitation Data'!G37)),NA())</f>
        <v>#N/A</v>
      </c>
      <c r="AO43" s="95" t="e">
        <f ca="true">+IF(AND(ISNUMBER(OFFSET('Sanitation Data'!$G$12,0,10*ROW('Sanitation Data'!G37))),'Data Summary'!DD43="Yes"),OFFSET('Sanitation Data'!$G$12,0,10*ROW('Sanitation Data'!G37)),NA())</f>
        <v>#N/A</v>
      </c>
      <c r="AP43" s="95" t="e">
        <f ca="true">+IF(AND(ISNUMBER(OFFSET('Sanitation Data'!$H$4,0,10*ROW('Sanitation Data'!H37))),'Data Summary'!DE43="Yes"),100-OFFSET('Sanitation Data'!$H$4,0,10*ROW('Sanitation Data'!H37)),NA())</f>
        <v>#N/A</v>
      </c>
      <c r="AQ43" s="95" t="e">
        <f ca="true">+IF(AND(ISNUMBER(OFFSET('Sanitation Data'!$H$6,0,10*ROW('Sanitation Data'!H37))),'Data Summary'!DF43="Yes"),OFFSET('Sanitation Data'!$H$6,0,10*ROW('Sanitation Data'!H37)),NA())</f>
        <v>#N/A</v>
      </c>
      <c r="AR43" s="95" t="e">
        <f ca="true">+IF(AND(ISNUMBER(OFFSET('Sanitation Data'!$H$10,0,10*ROW('Sanitation Data'!H37))),'Data Summary'!DG43="Yes"),OFFSET('Sanitation Data'!$H$10,0,10*ROW('Sanitation Data'!H37)),NA())</f>
        <v>#N/A</v>
      </c>
      <c r="AS43" s="95" t="e">
        <f ca="true">+IF(AND(ISNUMBER(OFFSET('Sanitation Data'!$H$11,0,10*ROW('Sanitation Data'!H37))),'Data Summary'!DH43="Yes"),OFFSET('Sanitation Data'!$H$11,0,10*ROW('Sanitation Data'!H37)),NA())</f>
        <v>#N/A</v>
      </c>
      <c r="AT43" s="95" t="e">
        <f ca="true">+IF(AND(ISNUMBER(OFFSET('Sanitation Data'!$H$12,0,10*ROW('Sanitation Data'!H37))),'Data Summary'!DI43="Yes"),OFFSET('Sanitation Data'!$H$12,0,10*ROW('Sanitation Data'!H37)),NA())</f>
        <v>#N/A</v>
      </c>
      <c r="AU43" s="95" t="e">
        <f ca="true">+IF(AND(ISNUMBER(OFFSET('Sanitation Data'!$I$4,0,10*ROW('Sanitation Data'!I37))),'Data Summary'!DJ43="Yes"),100-OFFSET('Sanitation Data'!$I$4,0,10*ROW('Sanitation Data'!I37)),NA())</f>
        <v>#N/A</v>
      </c>
      <c r="AV43" s="95" t="e">
        <f ca="true">+IF(AND(ISNUMBER(OFFSET('Sanitation Data'!$I$6,0,10*ROW('Sanitation Data'!I37))),'Data Summary'!DK43="Yes"),OFFSET('Sanitation Data'!$I$6,0,10*ROW('Sanitation Data'!I37)),NA())</f>
        <v>#N/A</v>
      </c>
      <c r="AW43" s="95" t="e">
        <f ca="true">+IF(AND(ISNUMBER(OFFSET('Sanitation Data'!$I$10,0,10*ROW('Sanitation Data'!I37))),'Data Summary'!DL43="Yes"),OFFSET('Sanitation Data'!$I$10,0,10*ROW('Sanitation Data'!I37)),NA())</f>
        <v>#N/A</v>
      </c>
      <c r="AX43" s="95" t="e">
        <f ca="true">+IF(AND(ISNUMBER(OFFSET('Sanitation Data'!$I$11,0,10*ROW('Sanitation Data'!I37))),'Data Summary'!DM43="Yes"),OFFSET('Sanitation Data'!$I$11,0,10*ROW('Sanitation Data'!I37)),NA())</f>
        <v>#N/A</v>
      </c>
      <c r="AY43" s="95" t="e">
        <f ca="true">+IF(AND(ISNUMBER(OFFSET('Sanitation Data'!$I$12,0,10*ROW('Sanitation Data'!I37))),'Data Summary'!DN43="Yes"),OFFSET('Sanitation Data'!$I$12,0,10*ROW('Sanitation Data'!I37)),NA())</f>
        <v>#N/A</v>
      </c>
      <c r="AZ43" s="96" t="e">
        <f ca="true">+IF(AND(ISNUMBER(OFFSET('Hygiene Data'!$D$5,0,10*ROW('Hygiene Data'!D37))),'Data Summary'!DO43="Yes"),OFFSET('Hygiene Data'!$D$5,0,10*ROW('Hygiene Data'!D37)),NA())</f>
        <v>#N/A</v>
      </c>
      <c r="BA43" s="96" t="e">
        <f ca="true">+IF(AND(ISNUMBER(OFFSET('Hygiene Data'!$D$7,0,10*ROW('Hygiene Data'!D37))),'Data Summary'!DP43="Yes"),OFFSET('Hygiene Data'!$D$7,0,10*ROW('Hygiene Data'!D37)),NA())</f>
        <v>#N/A</v>
      </c>
      <c r="BB43" s="96" t="e">
        <f ca="true">+IF(AND(ISNUMBER(OFFSET('Hygiene Data'!$D$9,0,10*ROW('Hygiene Data'!D37))),'Data Summary'!DQ43="Yes"),OFFSET('Hygiene Data'!$D$9,0,10*ROW('Hygiene Data'!D37)),NA())</f>
        <v>#N/A</v>
      </c>
      <c r="BC43" s="96" t="e">
        <f ca="true">+IF(AND(ISNUMBER(OFFSET('Hygiene Data'!$E$5,0,10*ROW('Hygiene Data'!E37))),'Data Summary'!DR43="Yes"),OFFSET('Hygiene Data'!$E$5,0,10*ROW('Hygiene Data'!E37)),NA())</f>
        <v>#N/A</v>
      </c>
      <c r="BD43" s="96" t="e">
        <f ca="true">+IF(AND(ISNUMBER(OFFSET('Hygiene Data'!$E$7,0,10*ROW('Hygiene Data'!E37))),'Data Summary'!DS43="Yes"),OFFSET('Hygiene Data'!$E$7,0,10*ROW('Hygiene Data'!E37)),NA())</f>
        <v>#N/A</v>
      </c>
      <c r="BE43" s="96" t="e">
        <f ca="true">+IF(AND(ISNUMBER(OFFSET('Hygiene Data'!$E$9,0,10*ROW('Hygiene Data'!E37))),'Data Summary'!DT43="Yes"),OFFSET('Hygiene Data'!$E$9,0,10*ROW('Hygiene Data'!E37)),NA())</f>
        <v>#N/A</v>
      </c>
      <c r="BF43" s="96" t="e">
        <f ca="true">+IF(AND(ISNUMBER(OFFSET('Hygiene Data'!$F$5,0,10*ROW('Hygiene Data'!F37))),'Data Summary'!DU43="Yes"),OFFSET('Hygiene Data'!$F$5,0,10*ROW('Hygiene Data'!F37)),NA())</f>
        <v>#N/A</v>
      </c>
      <c r="BG43" s="96" t="e">
        <f ca="true">+IF(AND(ISNUMBER(OFFSET('Hygiene Data'!$F$7,0,10*ROW('Hygiene Data'!F37))),'Data Summary'!DV43="Yes"),OFFSET('Hygiene Data'!$F$7,0,10*ROW('Hygiene Data'!F37)),NA())</f>
        <v>#N/A</v>
      </c>
      <c r="BH43" s="96" t="e">
        <f ca="true">+IF(AND(ISNUMBER(OFFSET('Hygiene Data'!$F$9,0,10*ROW('Hygiene Data'!F37))),'Data Summary'!DW43="Yes"),OFFSET('Hygiene Data'!$F$9,0,10*ROW('Hygiene Data'!F37)),NA())</f>
        <v>#N/A</v>
      </c>
      <c r="BI43" s="96" t="e">
        <f ca="true">+IF(AND(ISNUMBER(OFFSET('Hygiene Data'!$G$5,0,10*ROW('Hygiene Data'!G37))),'Data Summary'!DX43="Yes"),OFFSET('Hygiene Data'!$G$5,0,10*ROW('Hygiene Data'!G37)),NA())</f>
        <v>#N/A</v>
      </c>
      <c r="BJ43" s="96" t="e">
        <f ca="true">+IF(AND(ISNUMBER(OFFSET('Hygiene Data'!$G$7,0,10*ROW('Hygiene Data'!G37))),'Data Summary'!DY43="Yes"),OFFSET('Hygiene Data'!$G$7,0,10*ROW('Hygiene Data'!G37)),NA())</f>
        <v>#N/A</v>
      </c>
      <c r="BK43" s="96" t="e">
        <f ca="true">+IF(AND(ISNUMBER(OFFSET('Hygiene Data'!$G$9,0,10*ROW('Hygiene Data'!G37))),'Data Summary'!DZ43="Yes"),OFFSET('Hygiene Data'!$G$9,0,10*ROW('Hygiene Data'!G37)),NA())</f>
        <v>#N/A</v>
      </c>
      <c r="BL43" s="96" t="e">
        <f ca="true">+IF(AND(ISNUMBER(OFFSET('Hygiene Data'!$H$5,0,10*ROW('Hygiene Data'!H37))),'Data Summary'!EA43="Yes"),OFFSET('Hygiene Data'!$H$5,0,10*ROW('Hygiene Data'!H37)),NA())</f>
        <v>#N/A</v>
      </c>
      <c r="BM43" s="96" t="e">
        <f ca="true">+IF(AND(ISNUMBER(OFFSET('Hygiene Data'!$H$7,0,10*ROW('Hygiene Data'!H37))),'Data Summary'!EB43="Yes"),OFFSET('Hygiene Data'!$H$7,0,10*ROW('Hygiene Data'!H37)),NA())</f>
        <v>#N/A</v>
      </c>
      <c r="BN43" s="96" t="e">
        <f ca="true">+IF(AND(ISNUMBER(OFFSET('Hygiene Data'!$H$9,0,10*ROW('Hygiene Data'!H37))),'Data Summary'!EC43="Yes"),OFFSET('Hygiene Data'!$H$9,0,10*ROW('Hygiene Data'!H37)),NA())</f>
        <v>#N/A</v>
      </c>
      <c r="BO43" s="96" t="e">
        <f ca="true">+IF(AND(ISNUMBER(OFFSET('Hygiene Data'!$I$5,0,10*ROW('Hygiene Data'!I37))),'Data Summary'!ED43="Yes"),OFFSET('Hygiene Data'!$I$5,0,10*ROW('Hygiene Data'!I37)),NA())</f>
        <v>#N/A</v>
      </c>
      <c r="BP43" s="96" t="e">
        <f ca="true">+IF(AND(ISNUMBER(OFFSET('Hygiene Data'!$I$7,0,10*ROW('Hygiene Data'!I37))),'Data Summary'!EE43="Yes"),OFFSET('Hygiene Data'!$I$7,0,10*ROW('Hygiene Data'!I37)),NA())</f>
        <v>#N/A</v>
      </c>
      <c r="BQ43" s="96" t="e">
        <f ca="true">+IF(AND(ISNUMBER(OFFSET('Hygiene Data'!$I$9,0,10*ROW('Hygiene Data'!I37))),'Data Summary'!EF43="Yes"),OFFSET('Hygiene Data'!$I$9,0,10*ROW('Hygiene Data'!I37)),NA())</f>
        <v>#N/A</v>
      </c>
    </row>
    <row xmlns:x14ac="http://schemas.microsoft.com/office/spreadsheetml/2009/9/ac" r="44" x14ac:dyDescent="0.2">
      <c r="A44" s="323" t="e">
        <f ca="true">+RIGHT('Data Summary'!A44,LEN('Data Summary'!A44)-9)</f>
        <v>#VALUE!</v>
      </c>
      <c r="B44" s="37" t="str">
        <f ca="true">+IF(ISTEXT('Data Summary'!B44),'Data Summary'!B44,"")</f>
        <v/>
      </c>
      <c r="C44" s="322" t="e">
        <f ca="true">+VALUE('Data Summary'!C44)</f>
        <v>#VALUE!</v>
      </c>
      <c r="D44" s="94" t="e">
        <f ca="true">+IF(AND(ISNUMBER(OFFSET('Water Data'!$D$4,0,10*ROW('Water Data'!D38))),'Data Summary'!BS44="Yes"),100-OFFSET('Water Data'!$D$4,0,10*ROW('Water Data'!D38)),NA())</f>
        <v>#N/A</v>
      </c>
      <c r="E44" s="94" t="e">
        <f ca="true">+IF(AND(ISNUMBER(OFFSET('Water Data'!$D$6,0,10*ROW('Water Data'!D38))),'Data Summary'!BT44="Yes"),OFFSET('Water Data'!$D$6,0,10*ROW('Water Data'!D38)),NA())</f>
        <v>#N/A</v>
      </c>
      <c r="F44" s="94" t="e">
        <f ca="true">+IF(AND(ISNUMBER(OFFSET('Water Data'!$D$9,0,10*ROW('Water Data'!D38))),'Data Summary'!BU44="Yes"),OFFSET('Water Data'!$D$9,0,10*ROW('Water Data'!D38)),NA())</f>
        <v>#N/A</v>
      </c>
      <c r="G44" s="94" t="e">
        <f ca="true">+IF(AND(ISNUMBER(OFFSET('Water Data'!$E$4,0,10*ROW('Water Data'!E38))),'Data Summary'!BV44="Yes"),100-OFFSET('Water Data'!$E$4,0,10*ROW('Water Data'!E38)),NA())</f>
        <v>#N/A</v>
      </c>
      <c r="H44" s="94" t="e">
        <f ca="true">+IF(AND(ISNUMBER(OFFSET('Water Data'!$E$6,0,10*ROW('Water Data'!E38))),'Data Summary'!BW44="Yes"),OFFSET('Water Data'!$E$6,0,10*ROW('Water Data'!E38)),NA())</f>
        <v>#N/A</v>
      </c>
      <c r="I44" s="94" t="e">
        <f ca="true">+IF(AND(ISNUMBER(OFFSET('Water Data'!$E$9,0,10*ROW('Water Data'!E38))),'Data Summary'!BX44="Yes"),OFFSET('Water Data'!$E$9,0,10*ROW('Water Data'!E38)),NA())</f>
        <v>#N/A</v>
      </c>
      <c r="J44" s="94" t="e">
        <f ca="true">+IF(AND(ISNUMBER(OFFSET('Water Data'!$F$4,0,10*ROW('Water Data'!F38))),'Data Summary'!BY44="Yes"),100-OFFSET('Water Data'!$F$4,0,10*ROW('Water Data'!F38)),NA())</f>
        <v>#N/A</v>
      </c>
      <c r="K44" s="94" t="e">
        <f ca="true">+IF(AND(ISNUMBER(OFFSET('Water Data'!$F$6,0,10*ROW('Water Data'!F38))),'Data Summary'!BZ44="Yes"),OFFSET('Water Data'!$F$6,0,10*ROW('Water Data'!F38)),NA())</f>
        <v>#N/A</v>
      </c>
      <c r="L44" s="94" t="e">
        <f ca="true">+IF(AND(ISNUMBER(OFFSET('Water Data'!$F$9,0,10*ROW('Water Data'!F38))),'Data Summary'!CA44="Yes"),OFFSET('Water Data'!$F$9,0,10*ROW('Water Data'!F38)),NA())</f>
        <v>#N/A</v>
      </c>
      <c r="M44" s="94" t="e">
        <f ca="true">+IF(AND(ISNUMBER(OFFSET('Water Data'!$G$4,0,10*ROW('Water Data'!G38))),'Data Summary'!CB44="Yes"),100-OFFSET('Water Data'!$G$4,0,10*ROW('Water Data'!G38)),NA())</f>
        <v>#N/A</v>
      </c>
      <c r="N44" s="94" t="e">
        <f ca="true">+IF(AND(ISNUMBER(OFFSET('Water Data'!$G$6,0,10*ROW('Water Data'!G38))),'Data Summary'!CC44="Yes"),OFFSET('Water Data'!$G$6,0,10*ROW('Water Data'!G38)),NA())</f>
        <v>#N/A</v>
      </c>
      <c r="O44" s="94" t="e">
        <f ca="true">+IF(AND(ISNUMBER(OFFSET('Water Data'!$G$9,0,10*ROW('Water Data'!G38))),'Data Summary'!CD44="Yes"),OFFSET('Water Data'!$G$9,0,10*ROW('Water Data'!G38)),NA())</f>
        <v>#N/A</v>
      </c>
      <c r="P44" s="94" t="e">
        <f ca="true">+IF(AND(ISNUMBER(OFFSET('Water Data'!$H$4,0,10*ROW('Water Data'!H38))),'Data Summary'!CE44="Yes"),100-OFFSET('Water Data'!$H$4,0,10*ROW('Water Data'!H38)),NA())</f>
        <v>#N/A</v>
      </c>
      <c r="Q44" s="94" t="e">
        <f ca="true">+IF(AND(ISNUMBER(OFFSET('Water Data'!$H$6,0,10*ROW('Water Data'!H38))),'Data Summary'!CF44="Yes"),OFFSET('Water Data'!$H$6,0,10*ROW('Water Data'!H38)),NA())</f>
        <v>#N/A</v>
      </c>
      <c r="R44" s="94" t="e">
        <f ca="true">+IF(AND(ISNUMBER(OFFSET('Water Data'!$H$9,0,10*ROW('Water Data'!H38))),'Data Summary'!CG44="Yes"),OFFSET('Water Data'!$H$9,0,10*ROW('Water Data'!H38)),NA())</f>
        <v>#N/A</v>
      </c>
      <c r="S44" s="94" t="e">
        <f ca="true">+IF(AND(ISNUMBER(OFFSET('Water Data'!$I$4,0,10*ROW('Water Data'!I38))),'Data Summary'!CH44="Yes"),100-OFFSET('Water Data'!$I$4,0,10*ROW('Water Data'!I38)),NA())</f>
        <v>#N/A</v>
      </c>
      <c r="T44" s="94" t="e">
        <f ca="true">+IF(AND(ISNUMBER(OFFSET('Water Data'!$I$6,0,10*ROW('Water Data'!I38))),'Data Summary'!CI44="Yes"),OFFSET('Water Data'!$I$6,0,10*ROW('Water Data'!I38)),NA())</f>
        <v>#N/A</v>
      </c>
      <c r="U44" s="94" t="e">
        <f ca="true">+IF(AND(ISNUMBER(OFFSET('Water Data'!$I$9,0,10*ROW('Water Data'!I38))),'Data Summary'!CJ44="Yes"),OFFSET('Water Data'!$I$9,0,10*ROW('Water Data'!I38)),NA())</f>
        <v>#N/A</v>
      </c>
      <c r="V44" s="95" t="e">
        <f ca="true">+IF(AND(ISNUMBER(OFFSET('Sanitation Data'!$D$4,0,10*ROW('Sanitation Data'!D38))),'Data Summary'!CK44="Yes"),100-OFFSET('Sanitation Data'!$D$4,0,10*ROW('Sanitation Data'!D38)),NA())</f>
        <v>#N/A</v>
      </c>
      <c r="W44" s="95" t="e">
        <f ca="true">+IF(AND(ISNUMBER(OFFSET('Sanitation Data'!$D$6,0,10*ROW('Sanitation Data'!D38))),'Data Summary'!CL44="Yes"),OFFSET('Sanitation Data'!$D$6,0,10*ROW('Sanitation Data'!D38)),NA())</f>
        <v>#N/A</v>
      </c>
      <c r="X44" s="95" t="e">
        <f ca="true">+IF(AND(ISNUMBER(OFFSET('Sanitation Data'!$D$10,0,10*ROW('Sanitation Data'!D38))),'Data Summary'!CM44="Yes"),OFFSET('Sanitation Data'!$D$10,0,10*ROW('Sanitation Data'!D38)),NA())</f>
        <v>#N/A</v>
      </c>
      <c r="Y44" s="95" t="e">
        <f ca="true">+IF(AND(ISNUMBER(OFFSET('Sanitation Data'!$D$11,0,10*ROW('Sanitation Data'!D38))),'Data Summary'!CN44="Yes"),OFFSET('Sanitation Data'!$D$11,0,10*ROW('Sanitation Data'!D38)),NA())</f>
        <v>#N/A</v>
      </c>
      <c r="Z44" s="95" t="e">
        <f ca="true">+IF(AND(ISNUMBER(OFFSET('Sanitation Data'!$D$12,0,10*ROW('Sanitation Data'!D38))),'Data Summary'!CO44="Yes"),OFFSET('Sanitation Data'!$D$12,0,10*ROW('Sanitation Data'!D38)),NA())</f>
        <v>#N/A</v>
      </c>
      <c r="AA44" s="95" t="e">
        <f ca="true">+IF(AND(ISNUMBER(OFFSET('Sanitation Data'!$E$4,0,10*ROW('Sanitation Data'!E38))),'Data Summary'!CP44="Yes"),100-OFFSET('Sanitation Data'!$E$4,0,10*ROW('Sanitation Data'!E38)),NA())</f>
        <v>#N/A</v>
      </c>
      <c r="AB44" s="95" t="e">
        <f ca="true">+IF(AND(ISNUMBER(OFFSET('Sanitation Data'!$E$6,0,10*ROW('Sanitation Data'!E38))),'Data Summary'!CQ44="Yes"),OFFSET('Sanitation Data'!$E$6,0,10*ROW('Sanitation Data'!E38)),NA())</f>
        <v>#N/A</v>
      </c>
      <c r="AC44" s="95" t="e">
        <f ca="true">+IF(AND(ISNUMBER(OFFSET('Sanitation Data'!$E$10,0,10*ROW('Sanitation Data'!E38))),'Data Summary'!CR44="Yes"),OFFSET('Sanitation Data'!$E$10,0,10*ROW('Sanitation Data'!E38)),NA())</f>
        <v>#N/A</v>
      </c>
      <c r="AD44" s="95" t="e">
        <f ca="true">+IF(AND(ISNUMBER(OFFSET('Sanitation Data'!$E$11,0,10*ROW('Sanitation Data'!E38))),'Data Summary'!CS44="Yes"),OFFSET('Sanitation Data'!$E$11,0,10*ROW('Sanitation Data'!E38)),NA())</f>
        <v>#N/A</v>
      </c>
      <c r="AE44" s="95" t="e">
        <f ca="true">+IF(AND(ISNUMBER(OFFSET('Sanitation Data'!$E$12,0,10*ROW('Sanitation Data'!E38))),'Data Summary'!CT44="Yes"),OFFSET('Sanitation Data'!$E$12,0,10*ROW('Sanitation Data'!E38)),NA())</f>
        <v>#N/A</v>
      </c>
      <c r="AF44" s="95" t="e">
        <f ca="true">+IF(AND(ISNUMBER(OFFSET('Sanitation Data'!$F$4,0,10*ROW('Sanitation Data'!F38))),'Data Summary'!CU44="Yes"),100-OFFSET('Sanitation Data'!$F$4,0,10*ROW('Sanitation Data'!F38)),NA())</f>
        <v>#N/A</v>
      </c>
      <c r="AG44" s="95" t="e">
        <f ca="true">+IF(AND(ISNUMBER(OFFSET('Sanitation Data'!$F$6,0,10*ROW('Sanitation Data'!F38))),'Data Summary'!CV44="Yes"),OFFSET('Sanitation Data'!$F$6,0,10*ROW('Sanitation Data'!F38)),NA())</f>
        <v>#N/A</v>
      </c>
      <c r="AH44" s="95" t="e">
        <f ca="true">+IF(AND(ISNUMBER(OFFSET('Sanitation Data'!$F$10,0,10*ROW('Sanitation Data'!F38))),'Data Summary'!CW44="Yes"),OFFSET('Sanitation Data'!$F$10,0,10*ROW('Sanitation Data'!F38)),NA())</f>
        <v>#N/A</v>
      </c>
      <c r="AI44" s="95" t="e">
        <f ca="true">+IF(AND(ISNUMBER(OFFSET('Sanitation Data'!$F$11,0,10*ROW('Sanitation Data'!F38))),'Data Summary'!CX44="Yes"),OFFSET('Sanitation Data'!$F$11,0,10*ROW('Sanitation Data'!F38)),NA())</f>
        <v>#N/A</v>
      </c>
      <c r="AJ44" s="95" t="e">
        <f ca="true">+IF(AND(ISNUMBER(OFFSET('Sanitation Data'!$F$12,0,10*ROW('Sanitation Data'!F38))),'Data Summary'!CY44="Yes"),OFFSET('Sanitation Data'!$F$12,0,10*ROW('Sanitation Data'!F38)),NA())</f>
        <v>#N/A</v>
      </c>
      <c r="AK44" s="95" t="e">
        <f ca="true">+IF(AND(ISNUMBER(OFFSET('Sanitation Data'!$G$4,0,10*ROW('Sanitation Data'!G38))),'Data Summary'!CZ44="Yes"),100-OFFSET('Sanitation Data'!$G$4,0,10*ROW('Sanitation Data'!G38)),NA())</f>
        <v>#N/A</v>
      </c>
      <c r="AL44" s="95" t="e">
        <f ca="true">+IF(AND(ISNUMBER(OFFSET('Sanitation Data'!$G$6,0,10*ROW('Sanitation Data'!G38))),'Data Summary'!DA44="Yes"),OFFSET('Sanitation Data'!$G$6,0,10*ROW('Sanitation Data'!G38)),NA())</f>
        <v>#N/A</v>
      </c>
      <c r="AM44" s="95" t="e">
        <f ca="true">+IF(AND(ISNUMBER(OFFSET('Sanitation Data'!$G$10,0,10*ROW('Sanitation Data'!G38))),'Data Summary'!DB44="Yes"),OFFSET('Sanitation Data'!$G$10,0,10*ROW('Sanitation Data'!G38)),NA())</f>
        <v>#N/A</v>
      </c>
      <c r="AN44" s="95" t="e">
        <f ca="true">+IF(AND(ISNUMBER(OFFSET('Sanitation Data'!$G$11,0,10*ROW('Sanitation Data'!G38))),'Data Summary'!DC44="Yes"),OFFSET('Sanitation Data'!$G$11,0,10*ROW('Sanitation Data'!G38)),NA())</f>
        <v>#N/A</v>
      </c>
      <c r="AO44" s="95" t="e">
        <f ca="true">+IF(AND(ISNUMBER(OFFSET('Sanitation Data'!$G$12,0,10*ROW('Sanitation Data'!G38))),'Data Summary'!DD44="Yes"),OFFSET('Sanitation Data'!$G$12,0,10*ROW('Sanitation Data'!G38)),NA())</f>
        <v>#N/A</v>
      </c>
      <c r="AP44" s="95" t="e">
        <f ca="true">+IF(AND(ISNUMBER(OFFSET('Sanitation Data'!$H$4,0,10*ROW('Sanitation Data'!H38))),'Data Summary'!DE44="Yes"),100-OFFSET('Sanitation Data'!$H$4,0,10*ROW('Sanitation Data'!H38)),NA())</f>
        <v>#N/A</v>
      </c>
      <c r="AQ44" s="95" t="e">
        <f ca="true">+IF(AND(ISNUMBER(OFFSET('Sanitation Data'!$H$6,0,10*ROW('Sanitation Data'!H38))),'Data Summary'!DF44="Yes"),OFFSET('Sanitation Data'!$H$6,0,10*ROW('Sanitation Data'!H38)),NA())</f>
        <v>#N/A</v>
      </c>
      <c r="AR44" s="95" t="e">
        <f ca="true">+IF(AND(ISNUMBER(OFFSET('Sanitation Data'!$H$10,0,10*ROW('Sanitation Data'!H38))),'Data Summary'!DG44="Yes"),OFFSET('Sanitation Data'!$H$10,0,10*ROW('Sanitation Data'!H38)),NA())</f>
        <v>#N/A</v>
      </c>
      <c r="AS44" s="95" t="e">
        <f ca="true">+IF(AND(ISNUMBER(OFFSET('Sanitation Data'!$H$11,0,10*ROW('Sanitation Data'!H38))),'Data Summary'!DH44="Yes"),OFFSET('Sanitation Data'!$H$11,0,10*ROW('Sanitation Data'!H38)),NA())</f>
        <v>#N/A</v>
      </c>
      <c r="AT44" s="95" t="e">
        <f ca="true">+IF(AND(ISNUMBER(OFFSET('Sanitation Data'!$H$12,0,10*ROW('Sanitation Data'!H38))),'Data Summary'!DI44="Yes"),OFFSET('Sanitation Data'!$H$12,0,10*ROW('Sanitation Data'!H38)),NA())</f>
        <v>#N/A</v>
      </c>
      <c r="AU44" s="95" t="e">
        <f ca="true">+IF(AND(ISNUMBER(OFFSET('Sanitation Data'!$I$4,0,10*ROW('Sanitation Data'!I38))),'Data Summary'!DJ44="Yes"),100-OFFSET('Sanitation Data'!$I$4,0,10*ROW('Sanitation Data'!I38)),NA())</f>
        <v>#N/A</v>
      </c>
      <c r="AV44" s="95" t="e">
        <f ca="true">+IF(AND(ISNUMBER(OFFSET('Sanitation Data'!$I$6,0,10*ROW('Sanitation Data'!I38))),'Data Summary'!DK44="Yes"),OFFSET('Sanitation Data'!$I$6,0,10*ROW('Sanitation Data'!I38)),NA())</f>
        <v>#N/A</v>
      </c>
      <c r="AW44" s="95" t="e">
        <f ca="true">+IF(AND(ISNUMBER(OFFSET('Sanitation Data'!$I$10,0,10*ROW('Sanitation Data'!I38))),'Data Summary'!DL44="Yes"),OFFSET('Sanitation Data'!$I$10,0,10*ROW('Sanitation Data'!I38)),NA())</f>
        <v>#N/A</v>
      </c>
      <c r="AX44" s="95" t="e">
        <f ca="true">+IF(AND(ISNUMBER(OFFSET('Sanitation Data'!$I$11,0,10*ROW('Sanitation Data'!I38))),'Data Summary'!DM44="Yes"),OFFSET('Sanitation Data'!$I$11,0,10*ROW('Sanitation Data'!I38)),NA())</f>
        <v>#N/A</v>
      </c>
      <c r="AY44" s="95" t="e">
        <f ca="true">+IF(AND(ISNUMBER(OFFSET('Sanitation Data'!$I$12,0,10*ROW('Sanitation Data'!I38))),'Data Summary'!DN44="Yes"),OFFSET('Sanitation Data'!$I$12,0,10*ROW('Sanitation Data'!I38)),NA())</f>
        <v>#N/A</v>
      </c>
      <c r="AZ44" s="96" t="e">
        <f ca="true">+IF(AND(ISNUMBER(OFFSET('Hygiene Data'!$D$5,0,10*ROW('Hygiene Data'!D38))),'Data Summary'!DO44="Yes"),OFFSET('Hygiene Data'!$D$5,0,10*ROW('Hygiene Data'!D38)),NA())</f>
        <v>#N/A</v>
      </c>
      <c r="BA44" s="96" t="e">
        <f ca="true">+IF(AND(ISNUMBER(OFFSET('Hygiene Data'!$D$7,0,10*ROW('Hygiene Data'!D38))),'Data Summary'!DP44="Yes"),OFFSET('Hygiene Data'!$D$7,0,10*ROW('Hygiene Data'!D38)),NA())</f>
        <v>#N/A</v>
      </c>
      <c r="BB44" s="96" t="e">
        <f ca="true">+IF(AND(ISNUMBER(OFFSET('Hygiene Data'!$D$9,0,10*ROW('Hygiene Data'!D38))),'Data Summary'!DQ44="Yes"),OFFSET('Hygiene Data'!$D$9,0,10*ROW('Hygiene Data'!D38)),NA())</f>
        <v>#N/A</v>
      </c>
      <c r="BC44" s="96" t="e">
        <f ca="true">+IF(AND(ISNUMBER(OFFSET('Hygiene Data'!$E$5,0,10*ROW('Hygiene Data'!E38))),'Data Summary'!DR44="Yes"),OFFSET('Hygiene Data'!$E$5,0,10*ROW('Hygiene Data'!E38)),NA())</f>
        <v>#N/A</v>
      </c>
      <c r="BD44" s="96" t="e">
        <f ca="true">+IF(AND(ISNUMBER(OFFSET('Hygiene Data'!$E$7,0,10*ROW('Hygiene Data'!E38))),'Data Summary'!DS44="Yes"),OFFSET('Hygiene Data'!$E$7,0,10*ROW('Hygiene Data'!E38)),NA())</f>
        <v>#N/A</v>
      </c>
      <c r="BE44" s="96" t="e">
        <f ca="true">+IF(AND(ISNUMBER(OFFSET('Hygiene Data'!$E$9,0,10*ROW('Hygiene Data'!E38))),'Data Summary'!DT44="Yes"),OFFSET('Hygiene Data'!$E$9,0,10*ROW('Hygiene Data'!E38)),NA())</f>
        <v>#N/A</v>
      </c>
      <c r="BF44" s="96" t="e">
        <f ca="true">+IF(AND(ISNUMBER(OFFSET('Hygiene Data'!$F$5,0,10*ROW('Hygiene Data'!F38))),'Data Summary'!DU44="Yes"),OFFSET('Hygiene Data'!$F$5,0,10*ROW('Hygiene Data'!F38)),NA())</f>
        <v>#N/A</v>
      </c>
      <c r="BG44" s="96" t="e">
        <f ca="true">+IF(AND(ISNUMBER(OFFSET('Hygiene Data'!$F$7,0,10*ROW('Hygiene Data'!F38))),'Data Summary'!DV44="Yes"),OFFSET('Hygiene Data'!$F$7,0,10*ROW('Hygiene Data'!F38)),NA())</f>
        <v>#N/A</v>
      </c>
      <c r="BH44" s="96" t="e">
        <f ca="true">+IF(AND(ISNUMBER(OFFSET('Hygiene Data'!$F$9,0,10*ROW('Hygiene Data'!F38))),'Data Summary'!DW44="Yes"),OFFSET('Hygiene Data'!$F$9,0,10*ROW('Hygiene Data'!F38)),NA())</f>
        <v>#N/A</v>
      </c>
      <c r="BI44" s="96" t="e">
        <f ca="true">+IF(AND(ISNUMBER(OFFSET('Hygiene Data'!$G$5,0,10*ROW('Hygiene Data'!G38))),'Data Summary'!DX44="Yes"),OFFSET('Hygiene Data'!$G$5,0,10*ROW('Hygiene Data'!G38)),NA())</f>
        <v>#N/A</v>
      </c>
      <c r="BJ44" s="96" t="e">
        <f ca="true">+IF(AND(ISNUMBER(OFFSET('Hygiene Data'!$G$7,0,10*ROW('Hygiene Data'!G38))),'Data Summary'!DY44="Yes"),OFFSET('Hygiene Data'!$G$7,0,10*ROW('Hygiene Data'!G38)),NA())</f>
        <v>#N/A</v>
      </c>
      <c r="BK44" s="96" t="e">
        <f ca="true">+IF(AND(ISNUMBER(OFFSET('Hygiene Data'!$G$9,0,10*ROW('Hygiene Data'!G38))),'Data Summary'!DZ44="Yes"),OFFSET('Hygiene Data'!$G$9,0,10*ROW('Hygiene Data'!G38)),NA())</f>
        <v>#N/A</v>
      </c>
      <c r="BL44" s="96" t="e">
        <f ca="true">+IF(AND(ISNUMBER(OFFSET('Hygiene Data'!$H$5,0,10*ROW('Hygiene Data'!H38))),'Data Summary'!EA44="Yes"),OFFSET('Hygiene Data'!$H$5,0,10*ROW('Hygiene Data'!H38)),NA())</f>
        <v>#N/A</v>
      </c>
      <c r="BM44" s="96" t="e">
        <f ca="true">+IF(AND(ISNUMBER(OFFSET('Hygiene Data'!$H$7,0,10*ROW('Hygiene Data'!H38))),'Data Summary'!EB44="Yes"),OFFSET('Hygiene Data'!$H$7,0,10*ROW('Hygiene Data'!H38)),NA())</f>
        <v>#N/A</v>
      </c>
      <c r="BN44" s="96" t="e">
        <f ca="true">+IF(AND(ISNUMBER(OFFSET('Hygiene Data'!$H$9,0,10*ROW('Hygiene Data'!H38))),'Data Summary'!EC44="Yes"),OFFSET('Hygiene Data'!$H$9,0,10*ROW('Hygiene Data'!H38)),NA())</f>
        <v>#N/A</v>
      </c>
      <c r="BO44" s="96" t="e">
        <f ca="true">+IF(AND(ISNUMBER(OFFSET('Hygiene Data'!$I$5,0,10*ROW('Hygiene Data'!I38))),'Data Summary'!ED44="Yes"),OFFSET('Hygiene Data'!$I$5,0,10*ROW('Hygiene Data'!I38)),NA())</f>
        <v>#N/A</v>
      </c>
      <c r="BP44" s="96" t="e">
        <f ca="true">+IF(AND(ISNUMBER(OFFSET('Hygiene Data'!$I$7,0,10*ROW('Hygiene Data'!I38))),'Data Summary'!EE44="Yes"),OFFSET('Hygiene Data'!$I$7,0,10*ROW('Hygiene Data'!I38)),NA())</f>
        <v>#N/A</v>
      </c>
      <c r="BQ44" s="96" t="e">
        <f ca="true">+IF(AND(ISNUMBER(OFFSET('Hygiene Data'!$I$9,0,10*ROW('Hygiene Data'!I38))),'Data Summary'!EF44="Yes"),OFFSET('Hygiene Data'!$I$9,0,10*ROW('Hygiene Data'!I38)),NA())</f>
        <v>#N/A</v>
      </c>
    </row>
    <row xmlns:x14ac="http://schemas.microsoft.com/office/spreadsheetml/2009/9/ac" r="45" x14ac:dyDescent="0.2">
      <c r="A45" s="323" t="e">
        <f ca="true">+RIGHT('Data Summary'!A45,LEN('Data Summary'!A45)-9)</f>
        <v>#VALUE!</v>
      </c>
      <c r="B45" s="37" t="str">
        <f ca="true">+IF(ISTEXT('Data Summary'!B45),'Data Summary'!B45,"")</f>
        <v/>
      </c>
      <c r="C45" s="322" t="e">
        <f ca="true">+VALUE('Data Summary'!C45)</f>
        <v>#VALUE!</v>
      </c>
      <c r="D45" s="94" t="e">
        <f ca="true">+IF(AND(ISNUMBER(OFFSET('Water Data'!$D$4,0,10*ROW('Water Data'!D39))),'Data Summary'!BS45="Yes"),100-OFFSET('Water Data'!$D$4,0,10*ROW('Water Data'!D39)),NA())</f>
        <v>#N/A</v>
      </c>
      <c r="E45" s="94" t="e">
        <f ca="true">+IF(AND(ISNUMBER(OFFSET('Water Data'!$D$6,0,10*ROW('Water Data'!D39))),'Data Summary'!BT45="Yes"),OFFSET('Water Data'!$D$6,0,10*ROW('Water Data'!D39)),NA())</f>
        <v>#N/A</v>
      </c>
      <c r="F45" s="94" t="e">
        <f ca="true">+IF(AND(ISNUMBER(OFFSET('Water Data'!$D$9,0,10*ROW('Water Data'!D39))),'Data Summary'!BU45="Yes"),OFFSET('Water Data'!$D$9,0,10*ROW('Water Data'!D39)),NA())</f>
        <v>#N/A</v>
      </c>
      <c r="G45" s="94" t="e">
        <f ca="true">+IF(AND(ISNUMBER(OFFSET('Water Data'!$E$4,0,10*ROW('Water Data'!E39))),'Data Summary'!BV45="Yes"),100-OFFSET('Water Data'!$E$4,0,10*ROW('Water Data'!E39)),NA())</f>
        <v>#N/A</v>
      </c>
      <c r="H45" s="94" t="e">
        <f ca="true">+IF(AND(ISNUMBER(OFFSET('Water Data'!$E$6,0,10*ROW('Water Data'!E39))),'Data Summary'!BW45="Yes"),OFFSET('Water Data'!$E$6,0,10*ROW('Water Data'!E39)),NA())</f>
        <v>#N/A</v>
      </c>
      <c r="I45" s="94" t="e">
        <f ca="true">+IF(AND(ISNUMBER(OFFSET('Water Data'!$E$9,0,10*ROW('Water Data'!E39))),'Data Summary'!BX45="Yes"),OFFSET('Water Data'!$E$9,0,10*ROW('Water Data'!E39)),NA())</f>
        <v>#N/A</v>
      </c>
      <c r="J45" s="94" t="e">
        <f ca="true">+IF(AND(ISNUMBER(OFFSET('Water Data'!$F$4,0,10*ROW('Water Data'!F39))),'Data Summary'!BY45="Yes"),100-OFFSET('Water Data'!$F$4,0,10*ROW('Water Data'!F39)),NA())</f>
        <v>#N/A</v>
      </c>
      <c r="K45" s="94" t="e">
        <f ca="true">+IF(AND(ISNUMBER(OFFSET('Water Data'!$F$6,0,10*ROW('Water Data'!F39))),'Data Summary'!BZ45="Yes"),OFFSET('Water Data'!$F$6,0,10*ROW('Water Data'!F39)),NA())</f>
        <v>#N/A</v>
      </c>
      <c r="L45" s="94" t="e">
        <f ca="true">+IF(AND(ISNUMBER(OFFSET('Water Data'!$F$9,0,10*ROW('Water Data'!F39))),'Data Summary'!CA45="Yes"),OFFSET('Water Data'!$F$9,0,10*ROW('Water Data'!F39)),NA())</f>
        <v>#N/A</v>
      </c>
      <c r="M45" s="94" t="e">
        <f ca="true">+IF(AND(ISNUMBER(OFFSET('Water Data'!$G$4,0,10*ROW('Water Data'!G39))),'Data Summary'!CB45="Yes"),100-OFFSET('Water Data'!$G$4,0,10*ROW('Water Data'!G39)),NA())</f>
        <v>#N/A</v>
      </c>
      <c r="N45" s="94" t="e">
        <f ca="true">+IF(AND(ISNUMBER(OFFSET('Water Data'!$G$6,0,10*ROW('Water Data'!G39))),'Data Summary'!CC45="Yes"),OFFSET('Water Data'!$G$6,0,10*ROW('Water Data'!G39)),NA())</f>
        <v>#N/A</v>
      </c>
      <c r="O45" s="94" t="e">
        <f ca="true">+IF(AND(ISNUMBER(OFFSET('Water Data'!$G$9,0,10*ROW('Water Data'!G39))),'Data Summary'!CD45="Yes"),OFFSET('Water Data'!$G$9,0,10*ROW('Water Data'!G39)),NA())</f>
        <v>#N/A</v>
      </c>
      <c r="P45" s="94" t="e">
        <f ca="true">+IF(AND(ISNUMBER(OFFSET('Water Data'!$H$4,0,10*ROW('Water Data'!H39))),'Data Summary'!CE45="Yes"),100-OFFSET('Water Data'!$H$4,0,10*ROW('Water Data'!H39)),NA())</f>
        <v>#N/A</v>
      </c>
      <c r="Q45" s="94" t="e">
        <f ca="true">+IF(AND(ISNUMBER(OFFSET('Water Data'!$H$6,0,10*ROW('Water Data'!H39))),'Data Summary'!CF45="Yes"),OFFSET('Water Data'!$H$6,0,10*ROW('Water Data'!H39)),NA())</f>
        <v>#N/A</v>
      </c>
      <c r="R45" s="94" t="e">
        <f ca="true">+IF(AND(ISNUMBER(OFFSET('Water Data'!$H$9,0,10*ROW('Water Data'!H39))),'Data Summary'!CG45="Yes"),OFFSET('Water Data'!$H$9,0,10*ROW('Water Data'!H39)),NA())</f>
        <v>#N/A</v>
      </c>
      <c r="S45" s="94" t="e">
        <f ca="true">+IF(AND(ISNUMBER(OFFSET('Water Data'!$I$4,0,10*ROW('Water Data'!I39))),'Data Summary'!CH45="Yes"),100-OFFSET('Water Data'!$I$4,0,10*ROW('Water Data'!I39)),NA())</f>
        <v>#N/A</v>
      </c>
      <c r="T45" s="94" t="e">
        <f ca="true">+IF(AND(ISNUMBER(OFFSET('Water Data'!$I$6,0,10*ROW('Water Data'!I39))),'Data Summary'!CI45="Yes"),OFFSET('Water Data'!$I$6,0,10*ROW('Water Data'!I39)),NA())</f>
        <v>#N/A</v>
      </c>
      <c r="U45" s="94" t="e">
        <f ca="true">+IF(AND(ISNUMBER(OFFSET('Water Data'!$I$9,0,10*ROW('Water Data'!I39))),'Data Summary'!CJ45="Yes"),OFFSET('Water Data'!$I$9,0,10*ROW('Water Data'!I39)),NA())</f>
        <v>#N/A</v>
      </c>
      <c r="V45" s="95" t="e">
        <f ca="true">+IF(AND(ISNUMBER(OFFSET('Sanitation Data'!$D$4,0,10*ROW('Sanitation Data'!D39))),'Data Summary'!CK45="Yes"),100-OFFSET('Sanitation Data'!$D$4,0,10*ROW('Sanitation Data'!D39)),NA())</f>
        <v>#N/A</v>
      </c>
      <c r="W45" s="95" t="e">
        <f ca="true">+IF(AND(ISNUMBER(OFFSET('Sanitation Data'!$D$6,0,10*ROW('Sanitation Data'!D39))),'Data Summary'!CL45="Yes"),OFFSET('Sanitation Data'!$D$6,0,10*ROW('Sanitation Data'!D39)),NA())</f>
        <v>#N/A</v>
      </c>
      <c r="X45" s="95" t="e">
        <f ca="true">+IF(AND(ISNUMBER(OFFSET('Sanitation Data'!$D$10,0,10*ROW('Sanitation Data'!D39))),'Data Summary'!CM45="Yes"),OFFSET('Sanitation Data'!$D$10,0,10*ROW('Sanitation Data'!D39)),NA())</f>
        <v>#N/A</v>
      </c>
      <c r="Y45" s="95" t="e">
        <f ca="true">+IF(AND(ISNUMBER(OFFSET('Sanitation Data'!$D$11,0,10*ROW('Sanitation Data'!D39))),'Data Summary'!CN45="Yes"),OFFSET('Sanitation Data'!$D$11,0,10*ROW('Sanitation Data'!D39)),NA())</f>
        <v>#N/A</v>
      </c>
      <c r="Z45" s="95" t="e">
        <f ca="true">+IF(AND(ISNUMBER(OFFSET('Sanitation Data'!$D$12,0,10*ROW('Sanitation Data'!D39))),'Data Summary'!CO45="Yes"),OFFSET('Sanitation Data'!$D$12,0,10*ROW('Sanitation Data'!D39)),NA())</f>
        <v>#N/A</v>
      </c>
      <c r="AA45" s="95" t="e">
        <f ca="true">+IF(AND(ISNUMBER(OFFSET('Sanitation Data'!$E$4,0,10*ROW('Sanitation Data'!E39))),'Data Summary'!CP45="Yes"),100-OFFSET('Sanitation Data'!$E$4,0,10*ROW('Sanitation Data'!E39)),NA())</f>
        <v>#N/A</v>
      </c>
      <c r="AB45" s="95" t="e">
        <f ca="true">+IF(AND(ISNUMBER(OFFSET('Sanitation Data'!$E$6,0,10*ROW('Sanitation Data'!E39))),'Data Summary'!CQ45="Yes"),OFFSET('Sanitation Data'!$E$6,0,10*ROW('Sanitation Data'!E39)),NA())</f>
        <v>#N/A</v>
      </c>
      <c r="AC45" s="95" t="e">
        <f ca="true">+IF(AND(ISNUMBER(OFFSET('Sanitation Data'!$E$10,0,10*ROW('Sanitation Data'!E39))),'Data Summary'!CR45="Yes"),OFFSET('Sanitation Data'!$E$10,0,10*ROW('Sanitation Data'!E39)),NA())</f>
        <v>#N/A</v>
      </c>
      <c r="AD45" s="95" t="e">
        <f ca="true">+IF(AND(ISNUMBER(OFFSET('Sanitation Data'!$E$11,0,10*ROW('Sanitation Data'!E39))),'Data Summary'!CS45="Yes"),OFFSET('Sanitation Data'!$E$11,0,10*ROW('Sanitation Data'!E39)),NA())</f>
        <v>#N/A</v>
      </c>
      <c r="AE45" s="95" t="e">
        <f ca="true">+IF(AND(ISNUMBER(OFFSET('Sanitation Data'!$E$12,0,10*ROW('Sanitation Data'!E39))),'Data Summary'!CT45="Yes"),OFFSET('Sanitation Data'!$E$12,0,10*ROW('Sanitation Data'!E39)),NA())</f>
        <v>#N/A</v>
      </c>
      <c r="AF45" s="95" t="e">
        <f ca="true">+IF(AND(ISNUMBER(OFFSET('Sanitation Data'!$F$4,0,10*ROW('Sanitation Data'!F39))),'Data Summary'!CU45="Yes"),100-OFFSET('Sanitation Data'!$F$4,0,10*ROW('Sanitation Data'!F39)),NA())</f>
        <v>#N/A</v>
      </c>
      <c r="AG45" s="95" t="e">
        <f ca="true">+IF(AND(ISNUMBER(OFFSET('Sanitation Data'!$F$6,0,10*ROW('Sanitation Data'!F39))),'Data Summary'!CV45="Yes"),OFFSET('Sanitation Data'!$F$6,0,10*ROW('Sanitation Data'!F39)),NA())</f>
        <v>#N/A</v>
      </c>
      <c r="AH45" s="95" t="e">
        <f ca="true">+IF(AND(ISNUMBER(OFFSET('Sanitation Data'!$F$10,0,10*ROW('Sanitation Data'!F39))),'Data Summary'!CW45="Yes"),OFFSET('Sanitation Data'!$F$10,0,10*ROW('Sanitation Data'!F39)),NA())</f>
        <v>#N/A</v>
      </c>
      <c r="AI45" s="95" t="e">
        <f ca="true">+IF(AND(ISNUMBER(OFFSET('Sanitation Data'!$F$11,0,10*ROW('Sanitation Data'!F39))),'Data Summary'!CX45="Yes"),OFFSET('Sanitation Data'!$F$11,0,10*ROW('Sanitation Data'!F39)),NA())</f>
        <v>#N/A</v>
      </c>
      <c r="AJ45" s="95" t="e">
        <f ca="true">+IF(AND(ISNUMBER(OFFSET('Sanitation Data'!$F$12,0,10*ROW('Sanitation Data'!F39))),'Data Summary'!CY45="Yes"),OFFSET('Sanitation Data'!$F$12,0,10*ROW('Sanitation Data'!F39)),NA())</f>
        <v>#N/A</v>
      </c>
      <c r="AK45" s="95" t="e">
        <f ca="true">+IF(AND(ISNUMBER(OFFSET('Sanitation Data'!$G$4,0,10*ROW('Sanitation Data'!G39))),'Data Summary'!CZ45="Yes"),100-OFFSET('Sanitation Data'!$G$4,0,10*ROW('Sanitation Data'!G39)),NA())</f>
        <v>#N/A</v>
      </c>
      <c r="AL45" s="95" t="e">
        <f ca="true">+IF(AND(ISNUMBER(OFFSET('Sanitation Data'!$G$6,0,10*ROW('Sanitation Data'!G39))),'Data Summary'!DA45="Yes"),OFFSET('Sanitation Data'!$G$6,0,10*ROW('Sanitation Data'!G39)),NA())</f>
        <v>#N/A</v>
      </c>
      <c r="AM45" s="95" t="e">
        <f ca="true">+IF(AND(ISNUMBER(OFFSET('Sanitation Data'!$G$10,0,10*ROW('Sanitation Data'!G39))),'Data Summary'!DB45="Yes"),OFFSET('Sanitation Data'!$G$10,0,10*ROW('Sanitation Data'!G39)),NA())</f>
        <v>#N/A</v>
      </c>
      <c r="AN45" s="95" t="e">
        <f ca="true">+IF(AND(ISNUMBER(OFFSET('Sanitation Data'!$G$11,0,10*ROW('Sanitation Data'!G39))),'Data Summary'!DC45="Yes"),OFFSET('Sanitation Data'!$G$11,0,10*ROW('Sanitation Data'!G39)),NA())</f>
        <v>#N/A</v>
      </c>
      <c r="AO45" s="95" t="e">
        <f ca="true">+IF(AND(ISNUMBER(OFFSET('Sanitation Data'!$G$12,0,10*ROW('Sanitation Data'!G39))),'Data Summary'!DD45="Yes"),OFFSET('Sanitation Data'!$G$12,0,10*ROW('Sanitation Data'!G39)),NA())</f>
        <v>#N/A</v>
      </c>
      <c r="AP45" s="95" t="e">
        <f ca="true">+IF(AND(ISNUMBER(OFFSET('Sanitation Data'!$H$4,0,10*ROW('Sanitation Data'!H39))),'Data Summary'!DE45="Yes"),100-OFFSET('Sanitation Data'!$H$4,0,10*ROW('Sanitation Data'!H39)),NA())</f>
        <v>#N/A</v>
      </c>
      <c r="AQ45" s="95" t="e">
        <f ca="true">+IF(AND(ISNUMBER(OFFSET('Sanitation Data'!$H$6,0,10*ROW('Sanitation Data'!H39))),'Data Summary'!DF45="Yes"),OFFSET('Sanitation Data'!$H$6,0,10*ROW('Sanitation Data'!H39)),NA())</f>
        <v>#N/A</v>
      </c>
      <c r="AR45" s="95" t="e">
        <f ca="true">+IF(AND(ISNUMBER(OFFSET('Sanitation Data'!$H$10,0,10*ROW('Sanitation Data'!H39))),'Data Summary'!DG45="Yes"),OFFSET('Sanitation Data'!$H$10,0,10*ROW('Sanitation Data'!H39)),NA())</f>
        <v>#N/A</v>
      </c>
      <c r="AS45" s="95" t="e">
        <f ca="true">+IF(AND(ISNUMBER(OFFSET('Sanitation Data'!$H$11,0,10*ROW('Sanitation Data'!H39))),'Data Summary'!DH45="Yes"),OFFSET('Sanitation Data'!$H$11,0,10*ROW('Sanitation Data'!H39)),NA())</f>
        <v>#N/A</v>
      </c>
      <c r="AT45" s="95" t="e">
        <f ca="true">+IF(AND(ISNUMBER(OFFSET('Sanitation Data'!$H$12,0,10*ROW('Sanitation Data'!H39))),'Data Summary'!DI45="Yes"),OFFSET('Sanitation Data'!$H$12,0,10*ROW('Sanitation Data'!H39)),NA())</f>
        <v>#N/A</v>
      </c>
      <c r="AU45" s="95" t="e">
        <f ca="true">+IF(AND(ISNUMBER(OFFSET('Sanitation Data'!$I$4,0,10*ROW('Sanitation Data'!I39))),'Data Summary'!DJ45="Yes"),100-OFFSET('Sanitation Data'!$I$4,0,10*ROW('Sanitation Data'!I39)),NA())</f>
        <v>#N/A</v>
      </c>
      <c r="AV45" s="95" t="e">
        <f ca="true">+IF(AND(ISNUMBER(OFFSET('Sanitation Data'!$I$6,0,10*ROW('Sanitation Data'!I39))),'Data Summary'!DK45="Yes"),OFFSET('Sanitation Data'!$I$6,0,10*ROW('Sanitation Data'!I39)),NA())</f>
        <v>#N/A</v>
      </c>
      <c r="AW45" s="95" t="e">
        <f ca="true">+IF(AND(ISNUMBER(OFFSET('Sanitation Data'!$I$10,0,10*ROW('Sanitation Data'!I39))),'Data Summary'!DL45="Yes"),OFFSET('Sanitation Data'!$I$10,0,10*ROW('Sanitation Data'!I39)),NA())</f>
        <v>#N/A</v>
      </c>
      <c r="AX45" s="95" t="e">
        <f ca="true">+IF(AND(ISNUMBER(OFFSET('Sanitation Data'!$I$11,0,10*ROW('Sanitation Data'!I39))),'Data Summary'!DM45="Yes"),OFFSET('Sanitation Data'!$I$11,0,10*ROW('Sanitation Data'!I39)),NA())</f>
        <v>#N/A</v>
      </c>
      <c r="AY45" s="95" t="e">
        <f ca="true">+IF(AND(ISNUMBER(OFFSET('Sanitation Data'!$I$12,0,10*ROW('Sanitation Data'!I39))),'Data Summary'!DN45="Yes"),OFFSET('Sanitation Data'!$I$12,0,10*ROW('Sanitation Data'!I39)),NA())</f>
        <v>#N/A</v>
      </c>
      <c r="AZ45" s="96" t="e">
        <f ca="true">+IF(AND(ISNUMBER(OFFSET('Hygiene Data'!$D$5,0,10*ROW('Hygiene Data'!D39))),'Data Summary'!DO45="Yes"),OFFSET('Hygiene Data'!$D$5,0,10*ROW('Hygiene Data'!D39)),NA())</f>
        <v>#N/A</v>
      </c>
      <c r="BA45" s="96" t="e">
        <f ca="true">+IF(AND(ISNUMBER(OFFSET('Hygiene Data'!$D$7,0,10*ROW('Hygiene Data'!D39))),'Data Summary'!DP45="Yes"),OFFSET('Hygiene Data'!$D$7,0,10*ROW('Hygiene Data'!D39)),NA())</f>
        <v>#N/A</v>
      </c>
      <c r="BB45" s="96" t="e">
        <f ca="true">+IF(AND(ISNUMBER(OFFSET('Hygiene Data'!$D$9,0,10*ROW('Hygiene Data'!D39))),'Data Summary'!DQ45="Yes"),OFFSET('Hygiene Data'!$D$9,0,10*ROW('Hygiene Data'!D39)),NA())</f>
        <v>#N/A</v>
      </c>
      <c r="BC45" s="96" t="e">
        <f ca="true">+IF(AND(ISNUMBER(OFFSET('Hygiene Data'!$E$5,0,10*ROW('Hygiene Data'!E39))),'Data Summary'!DR45="Yes"),OFFSET('Hygiene Data'!$E$5,0,10*ROW('Hygiene Data'!E39)),NA())</f>
        <v>#N/A</v>
      </c>
      <c r="BD45" s="96" t="e">
        <f ca="true">+IF(AND(ISNUMBER(OFFSET('Hygiene Data'!$E$7,0,10*ROW('Hygiene Data'!E39))),'Data Summary'!DS45="Yes"),OFFSET('Hygiene Data'!$E$7,0,10*ROW('Hygiene Data'!E39)),NA())</f>
        <v>#N/A</v>
      </c>
      <c r="BE45" s="96" t="e">
        <f ca="true">+IF(AND(ISNUMBER(OFFSET('Hygiene Data'!$E$9,0,10*ROW('Hygiene Data'!E39))),'Data Summary'!DT45="Yes"),OFFSET('Hygiene Data'!$E$9,0,10*ROW('Hygiene Data'!E39)),NA())</f>
        <v>#N/A</v>
      </c>
      <c r="BF45" s="96" t="e">
        <f ca="true">+IF(AND(ISNUMBER(OFFSET('Hygiene Data'!$F$5,0,10*ROW('Hygiene Data'!F39))),'Data Summary'!DU45="Yes"),OFFSET('Hygiene Data'!$F$5,0,10*ROW('Hygiene Data'!F39)),NA())</f>
        <v>#N/A</v>
      </c>
      <c r="BG45" s="96" t="e">
        <f ca="true">+IF(AND(ISNUMBER(OFFSET('Hygiene Data'!$F$7,0,10*ROW('Hygiene Data'!F39))),'Data Summary'!DV45="Yes"),OFFSET('Hygiene Data'!$F$7,0,10*ROW('Hygiene Data'!F39)),NA())</f>
        <v>#N/A</v>
      </c>
      <c r="BH45" s="96" t="e">
        <f ca="true">+IF(AND(ISNUMBER(OFFSET('Hygiene Data'!$F$9,0,10*ROW('Hygiene Data'!F39))),'Data Summary'!DW45="Yes"),OFFSET('Hygiene Data'!$F$9,0,10*ROW('Hygiene Data'!F39)),NA())</f>
        <v>#N/A</v>
      </c>
      <c r="BI45" s="96" t="e">
        <f ca="true">+IF(AND(ISNUMBER(OFFSET('Hygiene Data'!$G$5,0,10*ROW('Hygiene Data'!G39))),'Data Summary'!DX45="Yes"),OFFSET('Hygiene Data'!$G$5,0,10*ROW('Hygiene Data'!G39)),NA())</f>
        <v>#N/A</v>
      </c>
      <c r="BJ45" s="96" t="e">
        <f ca="true">+IF(AND(ISNUMBER(OFFSET('Hygiene Data'!$G$7,0,10*ROW('Hygiene Data'!G39))),'Data Summary'!DY45="Yes"),OFFSET('Hygiene Data'!$G$7,0,10*ROW('Hygiene Data'!G39)),NA())</f>
        <v>#N/A</v>
      </c>
      <c r="BK45" s="96" t="e">
        <f ca="true">+IF(AND(ISNUMBER(OFFSET('Hygiene Data'!$G$9,0,10*ROW('Hygiene Data'!G39))),'Data Summary'!DZ45="Yes"),OFFSET('Hygiene Data'!$G$9,0,10*ROW('Hygiene Data'!G39)),NA())</f>
        <v>#N/A</v>
      </c>
      <c r="BL45" s="96" t="e">
        <f ca="true">+IF(AND(ISNUMBER(OFFSET('Hygiene Data'!$H$5,0,10*ROW('Hygiene Data'!H39))),'Data Summary'!EA45="Yes"),OFFSET('Hygiene Data'!$H$5,0,10*ROW('Hygiene Data'!H39)),NA())</f>
        <v>#N/A</v>
      </c>
      <c r="BM45" s="96" t="e">
        <f ca="true">+IF(AND(ISNUMBER(OFFSET('Hygiene Data'!$H$7,0,10*ROW('Hygiene Data'!H39))),'Data Summary'!EB45="Yes"),OFFSET('Hygiene Data'!$H$7,0,10*ROW('Hygiene Data'!H39)),NA())</f>
        <v>#N/A</v>
      </c>
      <c r="BN45" s="96" t="e">
        <f ca="true">+IF(AND(ISNUMBER(OFFSET('Hygiene Data'!$H$9,0,10*ROW('Hygiene Data'!H39))),'Data Summary'!EC45="Yes"),OFFSET('Hygiene Data'!$H$9,0,10*ROW('Hygiene Data'!H39)),NA())</f>
        <v>#N/A</v>
      </c>
      <c r="BO45" s="96" t="e">
        <f ca="true">+IF(AND(ISNUMBER(OFFSET('Hygiene Data'!$I$5,0,10*ROW('Hygiene Data'!I39))),'Data Summary'!ED45="Yes"),OFFSET('Hygiene Data'!$I$5,0,10*ROW('Hygiene Data'!I39)),NA())</f>
        <v>#N/A</v>
      </c>
      <c r="BP45" s="96" t="e">
        <f ca="true">+IF(AND(ISNUMBER(OFFSET('Hygiene Data'!$I$7,0,10*ROW('Hygiene Data'!I39))),'Data Summary'!EE45="Yes"),OFFSET('Hygiene Data'!$I$7,0,10*ROW('Hygiene Data'!I39)),NA())</f>
        <v>#N/A</v>
      </c>
      <c r="BQ45" s="96" t="e">
        <f ca="true">+IF(AND(ISNUMBER(OFFSET('Hygiene Data'!$I$9,0,10*ROW('Hygiene Data'!I39))),'Data Summary'!EF45="Yes"),OFFSET('Hygiene Data'!$I$9,0,10*ROW('Hygiene Data'!I39)),NA())</f>
        <v>#N/A</v>
      </c>
    </row>
    <row xmlns:x14ac="http://schemas.microsoft.com/office/spreadsheetml/2009/9/ac" r="46" x14ac:dyDescent="0.2">
      <c r="A46" s="323" t="e">
        <f ca="true">+RIGHT('Data Summary'!A46,LEN('Data Summary'!A46)-9)</f>
        <v>#VALUE!</v>
      </c>
      <c r="B46" s="37" t="str">
        <f ca="true">+IF(ISTEXT('Data Summary'!B46),'Data Summary'!B46,"")</f>
        <v/>
      </c>
      <c r="C46" s="322" t="e">
        <f ca="true">+VALUE('Data Summary'!C46)</f>
        <v>#VALUE!</v>
      </c>
      <c r="D46" s="94" t="e">
        <f ca="true">+IF(AND(ISNUMBER(OFFSET('Water Data'!$D$4,0,10*ROW('Water Data'!D40))),'Data Summary'!BS46="Yes"),100-OFFSET('Water Data'!$D$4,0,10*ROW('Water Data'!D40)),NA())</f>
        <v>#N/A</v>
      </c>
      <c r="E46" s="94" t="e">
        <f ca="true">+IF(AND(ISNUMBER(OFFSET('Water Data'!$D$6,0,10*ROW('Water Data'!D40))),'Data Summary'!BT46="Yes"),OFFSET('Water Data'!$D$6,0,10*ROW('Water Data'!D40)),NA())</f>
        <v>#N/A</v>
      </c>
      <c r="F46" s="94" t="e">
        <f ca="true">+IF(AND(ISNUMBER(OFFSET('Water Data'!$D$9,0,10*ROW('Water Data'!D40))),'Data Summary'!BU46="Yes"),OFFSET('Water Data'!$D$9,0,10*ROW('Water Data'!D40)),NA())</f>
        <v>#N/A</v>
      </c>
      <c r="G46" s="94" t="e">
        <f ca="true">+IF(AND(ISNUMBER(OFFSET('Water Data'!$E$4,0,10*ROW('Water Data'!E40))),'Data Summary'!BV46="Yes"),100-OFFSET('Water Data'!$E$4,0,10*ROW('Water Data'!E40)),NA())</f>
        <v>#N/A</v>
      </c>
      <c r="H46" s="94" t="e">
        <f ca="true">+IF(AND(ISNUMBER(OFFSET('Water Data'!$E$6,0,10*ROW('Water Data'!E40))),'Data Summary'!BW46="Yes"),OFFSET('Water Data'!$E$6,0,10*ROW('Water Data'!E40)),NA())</f>
        <v>#N/A</v>
      </c>
      <c r="I46" s="94" t="e">
        <f ca="true">+IF(AND(ISNUMBER(OFFSET('Water Data'!$E$9,0,10*ROW('Water Data'!E40))),'Data Summary'!BX46="Yes"),OFFSET('Water Data'!$E$9,0,10*ROW('Water Data'!E40)),NA())</f>
        <v>#N/A</v>
      </c>
      <c r="J46" s="94" t="e">
        <f ca="true">+IF(AND(ISNUMBER(OFFSET('Water Data'!$F$4,0,10*ROW('Water Data'!F40))),'Data Summary'!BY46="Yes"),100-OFFSET('Water Data'!$F$4,0,10*ROW('Water Data'!F40)),NA())</f>
        <v>#N/A</v>
      </c>
      <c r="K46" s="94" t="e">
        <f ca="true">+IF(AND(ISNUMBER(OFFSET('Water Data'!$F$6,0,10*ROW('Water Data'!F40))),'Data Summary'!BZ46="Yes"),OFFSET('Water Data'!$F$6,0,10*ROW('Water Data'!F40)),NA())</f>
        <v>#N/A</v>
      </c>
      <c r="L46" s="94" t="e">
        <f ca="true">+IF(AND(ISNUMBER(OFFSET('Water Data'!$F$9,0,10*ROW('Water Data'!F40))),'Data Summary'!CA46="Yes"),OFFSET('Water Data'!$F$9,0,10*ROW('Water Data'!F40)),NA())</f>
        <v>#N/A</v>
      </c>
      <c r="M46" s="94" t="e">
        <f ca="true">+IF(AND(ISNUMBER(OFFSET('Water Data'!$G$4,0,10*ROW('Water Data'!G40))),'Data Summary'!CB46="Yes"),100-OFFSET('Water Data'!$G$4,0,10*ROW('Water Data'!G40)),NA())</f>
        <v>#N/A</v>
      </c>
      <c r="N46" s="94" t="e">
        <f ca="true">+IF(AND(ISNUMBER(OFFSET('Water Data'!$G$6,0,10*ROW('Water Data'!G40))),'Data Summary'!CC46="Yes"),OFFSET('Water Data'!$G$6,0,10*ROW('Water Data'!G40)),NA())</f>
        <v>#N/A</v>
      </c>
      <c r="O46" s="94" t="e">
        <f ca="true">+IF(AND(ISNUMBER(OFFSET('Water Data'!$G$9,0,10*ROW('Water Data'!G40))),'Data Summary'!CD46="Yes"),OFFSET('Water Data'!$G$9,0,10*ROW('Water Data'!G40)),NA())</f>
        <v>#N/A</v>
      </c>
      <c r="P46" s="94" t="e">
        <f ca="true">+IF(AND(ISNUMBER(OFFSET('Water Data'!$H$4,0,10*ROW('Water Data'!H40))),'Data Summary'!CE46="Yes"),100-OFFSET('Water Data'!$H$4,0,10*ROW('Water Data'!H40)),NA())</f>
        <v>#N/A</v>
      </c>
      <c r="Q46" s="94" t="e">
        <f ca="true">+IF(AND(ISNUMBER(OFFSET('Water Data'!$H$6,0,10*ROW('Water Data'!H40))),'Data Summary'!CF46="Yes"),OFFSET('Water Data'!$H$6,0,10*ROW('Water Data'!H40)),NA())</f>
        <v>#N/A</v>
      </c>
      <c r="R46" s="94" t="e">
        <f ca="true">+IF(AND(ISNUMBER(OFFSET('Water Data'!$H$9,0,10*ROW('Water Data'!H40))),'Data Summary'!CG46="Yes"),OFFSET('Water Data'!$H$9,0,10*ROW('Water Data'!H40)),NA())</f>
        <v>#N/A</v>
      </c>
      <c r="S46" s="94" t="e">
        <f ca="true">+IF(AND(ISNUMBER(OFFSET('Water Data'!$I$4,0,10*ROW('Water Data'!I40))),'Data Summary'!CH46="Yes"),100-OFFSET('Water Data'!$I$4,0,10*ROW('Water Data'!I40)),NA())</f>
        <v>#N/A</v>
      </c>
      <c r="T46" s="94" t="e">
        <f ca="true">+IF(AND(ISNUMBER(OFFSET('Water Data'!$I$6,0,10*ROW('Water Data'!I40))),'Data Summary'!CI46="Yes"),OFFSET('Water Data'!$I$6,0,10*ROW('Water Data'!I40)),NA())</f>
        <v>#N/A</v>
      </c>
      <c r="U46" s="94" t="e">
        <f ca="true">+IF(AND(ISNUMBER(OFFSET('Water Data'!$I$9,0,10*ROW('Water Data'!I40))),'Data Summary'!CJ46="Yes"),OFFSET('Water Data'!$I$9,0,10*ROW('Water Data'!I40)),NA())</f>
        <v>#N/A</v>
      </c>
      <c r="V46" s="95" t="e">
        <f ca="true">+IF(AND(ISNUMBER(OFFSET('Sanitation Data'!$D$4,0,10*ROW('Sanitation Data'!D40))),'Data Summary'!CK46="Yes"),100-OFFSET('Sanitation Data'!$D$4,0,10*ROW('Sanitation Data'!D40)),NA())</f>
        <v>#N/A</v>
      </c>
      <c r="W46" s="95" t="e">
        <f ca="true">+IF(AND(ISNUMBER(OFFSET('Sanitation Data'!$D$6,0,10*ROW('Sanitation Data'!D40))),'Data Summary'!CL46="Yes"),OFFSET('Sanitation Data'!$D$6,0,10*ROW('Sanitation Data'!D40)),NA())</f>
        <v>#N/A</v>
      </c>
      <c r="X46" s="95" t="e">
        <f ca="true">+IF(AND(ISNUMBER(OFFSET('Sanitation Data'!$D$10,0,10*ROW('Sanitation Data'!D40))),'Data Summary'!CM46="Yes"),OFFSET('Sanitation Data'!$D$10,0,10*ROW('Sanitation Data'!D40)),NA())</f>
        <v>#N/A</v>
      </c>
      <c r="Y46" s="95" t="e">
        <f ca="true">+IF(AND(ISNUMBER(OFFSET('Sanitation Data'!$D$11,0,10*ROW('Sanitation Data'!D40))),'Data Summary'!CN46="Yes"),OFFSET('Sanitation Data'!$D$11,0,10*ROW('Sanitation Data'!D40)),NA())</f>
        <v>#N/A</v>
      </c>
      <c r="Z46" s="95" t="e">
        <f ca="true">+IF(AND(ISNUMBER(OFFSET('Sanitation Data'!$D$12,0,10*ROW('Sanitation Data'!D40))),'Data Summary'!CO46="Yes"),OFFSET('Sanitation Data'!$D$12,0,10*ROW('Sanitation Data'!D40)),NA())</f>
        <v>#N/A</v>
      </c>
      <c r="AA46" s="95" t="e">
        <f ca="true">+IF(AND(ISNUMBER(OFFSET('Sanitation Data'!$E$4,0,10*ROW('Sanitation Data'!E40))),'Data Summary'!CP46="Yes"),100-OFFSET('Sanitation Data'!$E$4,0,10*ROW('Sanitation Data'!E40)),NA())</f>
        <v>#N/A</v>
      </c>
      <c r="AB46" s="95" t="e">
        <f ca="true">+IF(AND(ISNUMBER(OFFSET('Sanitation Data'!$E$6,0,10*ROW('Sanitation Data'!E40))),'Data Summary'!CQ46="Yes"),OFFSET('Sanitation Data'!$E$6,0,10*ROW('Sanitation Data'!E40)),NA())</f>
        <v>#N/A</v>
      </c>
      <c r="AC46" s="95" t="e">
        <f ca="true">+IF(AND(ISNUMBER(OFFSET('Sanitation Data'!$E$10,0,10*ROW('Sanitation Data'!E40))),'Data Summary'!CR46="Yes"),OFFSET('Sanitation Data'!$E$10,0,10*ROW('Sanitation Data'!E40)),NA())</f>
        <v>#N/A</v>
      </c>
      <c r="AD46" s="95" t="e">
        <f ca="true">+IF(AND(ISNUMBER(OFFSET('Sanitation Data'!$E$11,0,10*ROW('Sanitation Data'!E40))),'Data Summary'!CS46="Yes"),OFFSET('Sanitation Data'!$E$11,0,10*ROW('Sanitation Data'!E40)),NA())</f>
        <v>#N/A</v>
      </c>
      <c r="AE46" s="95" t="e">
        <f ca="true">+IF(AND(ISNUMBER(OFFSET('Sanitation Data'!$E$12,0,10*ROW('Sanitation Data'!E40))),'Data Summary'!CT46="Yes"),OFFSET('Sanitation Data'!$E$12,0,10*ROW('Sanitation Data'!E40)),NA())</f>
        <v>#N/A</v>
      </c>
      <c r="AF46" s="95" t="e">
        <f ca="true">+IF(AND(ISNUMBER(OFFSET('Sanitation Data'!$F$4,0,10*ROW('Sanitation Data'!F40))),'Data Summary'!CU46="Yes"),100-OFFSET('Sanitation Data'!$F$4,0,10*ROW('Sanitation Data'!F40)),NA())</f>
        <v>#N/A</v>
      </c>
      <c r="AG46" s="95" t="e">
        <f ca="true">+IF(AND(ISNUMBER(OFFSET('Sanitation Data'!$F$6,0,10*ROW('Sanitation Data'!F40))),'Data Summary'!CV46="Yes"),OFFSET('Sanitation Data'!$F$6,0,10*ROW('Sanitation Data'!F40)),NA())</f>
        <v>#N/A</v>
      </c>
      <c r="AH46" s="95" t="e">
        <f ca="true">+IF(AND(ISNUMBER(OFFSET('Sanitation Data'!$F$10,0,10*ROW('Sanitation Data'!F40))),'Data Summary'!CW46="Yes"),OFFSET('Sanitation Data'!$F$10,0,10*ROW('Sanitation Data'!F40)),NA())</f>
        <v>#N/A</v>
      </c>
      <c r="AI46" s="95" t="e">
        <f ca="true">+IF(AND(ISNUMBER(OFFSET('Sanitation Data'!$F$11,0,10*ROW('Sanitation Data'!F40))),'Data Summary'!CX46="Yes"),OFFSET('Sanitation Data'!$F$11,0,10*ROW('Sanitation Data'!F40)),NA())</f>
        <v>#N/A</v>
      </c>
      <c r="AJ46" s="95" t="e">
        <f ca="true">+IF(AND(ISNUMBER(OFFSET('Sanitation Data'!$F$12,0,10*ROW('Sanitation Data'!F40))),'Data Summary'!CY46="Yes"),OFFSET('Sanitation Data'!$F$12,0,10*ROW('Sanitation Data'!F40)),NA())</f>
        <v>#N/A</v>
      </c>
      <c r="AK46" s="95" t="e">
        <f ca="true">+IF(AND(ISNUMBER(OFFSET('Sanitation Data'!$G$4,0,10*ROW('Sanitation Data'!G40))),'Data Summary'!CZ46="Yes"),100-OFFSET('Sanitation Data'!$G$4,0,10*ROW('Sanitation Data'!G40)),NA())</f>
        <v>#N/A</v>
      </c>
      <c r="AL46" s="95" t="e">
        <f ca="true">+IF(AND(ISNUMBER(OFFSET('Sanitation Data'!$G$6,0,10*ROW('Sanitation Data'!G40))),'Data Summary'!DA46="Yes"),OFFSET('Sanitation Data'!$G$6,0,10*ROW('Sanitation Data'!G40)),NA())</f>
        <v>#N/A</v>
      </c>
      <c r="AM46" s="95" t="e">
        <f ca="true">+IF(AND(ISNUMBER(OFFSET('Sanitation Data'!$G$10,0,10*ROW('Sanitation Data'!G40))),'Data Summary'!DB46="Yes"),OFFSET('Sanitation Data'!$G$10,0,10*ROW('Sanitation Data'!G40)),NA())</f>
        <v>#N/A</v>
      </c>
      <c r="AN46" s="95" t="e">
        <f ca="true">+IF(AND(ISNUMBER(OFFSET('Sanitation Data'!$G$11,0,10*ROW('Sanitation Data'!G40))),'Data Summary'!DC46="Yes"),OFFSET('Sanitation Data'!$G$11,0,10*ROW('Sanitation Data'!G40)),NA())</f>
        <v>#N/A</v>
      </c>
      <c r="AO46" s="95" t="e">
        <f ca="true">+IF(AND(ISNUMBER(OFFSET('Sanitation Data'!$G$12,0,10*ROW('Sanitation Data'!G40))),'Data Summary'!DD46="Yes"),OFFSET('Sanitation Data'!$G$12,0,10*ROW('Sanitation Data'!G40)),NA())</f>
        <v>#N/A</v>
      </c>
      <c r="AP46" s="95" t="e">
        <f ca="true">+IF(AND(ISNUMBER(OFFSET('Sanitation Data'!$H$4,0,10*ROW('Sanitation Data'!H40))),'Data Summary'!DE46="Yes"),100-OFFSET('Sanitation Data'!$H$4,0,10*ROW('Sanitation Data'!H40)),NA())</f>
        <v>#N/A</v>
      </c>
      <c r="AQ46" s="95" t="e">
        <f ca="true">+IF(AND(ISNUMBER(OFFSET('Sanitation Data'!$H$6,0,10*ROW('Sanitation Data'!H40))),'Data Summary'!DF46="Yes"),OFFSET('Sanitation Data'!$H$6,0,10*ROW('Sanitation Data'!H40)),NA())</f>
        <v>#N/A</v>
      </c>
      <c r="AR46" s="95" t="e">
        <f ca="true">+IF(AND(ISNUMBER(OFFSET('Sanitation Data'!$H$10,0,10*ROW('Sanitation Data'!H40))),'Data Summary'!DG46="Yes"),OFFSET('Sanitation Data'!$H$10,0,10*ROW('Sanitation Data'!H40)),NA())</f>
        <v>#N/A</v>
      </c>
      <c r="AS46" s="95" t="e">
        <f ca="true">+IF(AND(ISNUMBER(OFFSET('Sanitation Data'!$H$11,0,10*ROW('Sanitation Data'!H40))),'Data Summary'!DH46="Yes"),OFFSET('Sanitation Data'!$H$11,0,10*ROW('Sanitation Data'!H40)),NA())</f>
        <v>#N/A</v>
      </c>
      <c r="AT46" s="95" t="e">
        <f ca="true">+IF(AND(ISNUMBER(OFFSET('Sanitation Data'!$H$12,0,10*ROW('Sanitation Data'!H40))),'Data Summary'!DI46="Yes"),OFFSET('Sanitation Data'!$H$12,0,10*ROW('Sanitation Data'!H40)),NA())</f>
        <v>#N/A</v>
      </c>
      <c r="AU46" s="95" t="e">
        <f ca="true">+IF(AND(ISNUMBER(OFFSET('Sanitation Data'!$I$4,0,10*ROW('Sanitation Data'!I40))),'Data Summary'!DJ46="Yes"),100-OFFSET('Sanitation Data'!$I$4,0,10*ROW('Sanitation Data'!I40)),NA())</f>
        <v>#N/A</v>
      </c>
      <c r="AV46" s="95" t="e">
        <f ca="true">+IF(AND(ISNUMBER(OFFSET('Sanitation Data'!$I$6,0,10*ROW('Sanitation Data'!I40))),'Data Summary'!DK46="Yes"),OFFSET('Sanitation Data'!$I$6,0,10*ROW('Sanitation Data'!I40)),NA())</f>
        <v>#N/A</v>
      </c>
      <c r="AW46" s="95" t="e">
        <f ca="true">+IF(AND(ISNUMBER(OFFSET('Sanitation Data'!$I$10,0,10*ROW('Sanitation Data'!I40))),'Data Summary'!DL46="Yes"),OFFSET('Sanitation Data'!$I$10,0,10*ROW('Sanitation Data'!I40)),NA())</f>
        <v>#N/A</v>
      </c>
      <c r="AX46" s="95" t="e">
        <f ca="true">+IF(AND(ISNUMBER(OFFSET('Sanitation Data'!$I$11,0,10*ROW('Sanitation Data'!I40))),'Data Summary'!DM46="Yes"),OFFSET('Sanitation Data'!$I$11,0,10*ROW('Sanitation Data'!I40)),NA())</f>
        <v>#N/A</v>
      </c>
      <c r="AY46" s="95" t="e">
        <f ca="true">+IF(AND(ISNUMBER(OFFSET('Sanitation Data'!$I$12,0,10*ROW('Sanitation Data'!I40))),'Data Summary'!DN46="Yes"),OFFSET('Sanitation Data'!$I$12,0,10*ROW('Sanitation Data'!I40)),NA())</f>
        <v>#N/A</v>
      </c>
      <c r="AZ46" s="96" t="e">
        <f ca="true">+IF(AND(ISNUMBER(OFFSET('Hygiene Data'!$D$5,0,10*ROW('Hygiene Data'!D40))),'Data Summary'!DO46="Yes"),OFFSET('Hygiene Data'!$D$5,0,10*ROW('Hygiene Data'!D40)),NA())</f>
        <v>#N/A</v>
      </c>
      <c r="BA46" s="96" t="e">
        <f ca="true">+IF(AND(ISNUMBER(OFFSET('Hygiene Data'!$D$7,0,10*ROW('Hygiene Data'!D40))),'Data Summary'!DP46="Yes"),OFFSET('Hygiene Data'!$D$7,0,10*ROW('Hygiene Data'!D40)),NA())</f>
        <v>#N/A</v>
      </c>
      <c r="BB46" s="96" t="e">
        <f ca="true">+IF(AND(ISNUMBER(OFFSET('Hygiene Data'!$D$9,0,10*ROW('Hygiene Data'!D40))),'Data Summary'!DQ46="Yes"),OFFSET('Hygiene Data'!$D$9,0,10*ROW('Hygiene Data'!D40)),NA())</f>
        <v>#N/A</v>
      </c>
      <c r="BC46" s="96" t="e">
        <f ca="true">+IF(AND(ISNUMBER(OFFSET('Hygiene Data'!$E$5,0,10*ROW('Hygiene Data'!E40))),'Data Summary'!DR46="Yes"),OFFSET('Hygiene Data'!$E$5,0,10*ROW('Hygiene Data'!E40)),NA())</f>
        <v>#N/A</v>
      </c>
      <c r="BD46" s="96" t="e">
        <f ca="true">+IF(AND(ISNUMBER(OFFSET('Hygiene Data'!$E$7,0,10*ROW('Hygiene Data'!E40))),'Data Summary'!DS46="Yes"),OFFSET('Hygiene Data'!$E$7,0,10*ROW('Hygiene Data'!E40)),NA())</f>
        <v>#N/A</v>
      </c>
      <c r="BE46" s="96" t="e">
        <f ca="true">+IF(AND(ISNUMBER(OFFSET('Hygiene Data'!$E$9,0,10*ROW('Hygiene Data'!E40))),'Data Summary'!DT46="Yes"),OFFSET('Hygiene Data'!$E$9,0,10*ROW('Hygiene Data'!E40)),NA())</f>
        <v>#N/A</v>
      </c>
      <c r="BF46" s="96" t="e">
        <f ca="true">+IF(AND(ISNUMBER(OFFSET('Hygiene Data'!$F$5,0,10*ROW('Hygiene Data'!F40))),'Data Summary'!DU46="Yes"),OFFSET('Hygiene Data'!$F$5,0,10*ROW('Hygiene Data'!F40)),NA())</f>
        <v>#N/A</v>
      </c>
      <c r="BG46" s="96" t="e">
        <f ca="true">+IF(AND(ISNUMBER(OFFSET('Hygiene Data'!$F$7,0,10*ROW('Hygiene Data'!F40))),'Data Summary'!DV46="Yes"),OFFSET('Hygiene Data'!$F$7,0,10*ROW('Hygiene Data'!F40)),NA())</f>
        <v>#N/A</v>
      </c>
      <c r="BH46" s="96" t="e">
        <f ca="true">+IF(AND(ISNUMBER(OFFSET('Hygiene Data'!$F$9,0,10*ROW('Hygiene Data'!F40))),'Data Summary'!DW46="Yes"),OFFSET('Hygiene Data'!$F$9,0,10*ROW('Hygiene Data'!F40)),NA())</f>
        <v>#N/A</v>
      </c>
      <c r="BI46" s="96" t="e">
        <f ca="true">+IF(AND(ISNUMBER(OFFSET('Hygiene Data'!$G$5,0,10*ROW('Hygiene Data'!G40))),'Data Summary'!DX46="Yes"),OFFSET('Hygiene Data'!$G$5,0,10*ROW('Hygiene Data'!G40)),NA())</f>
        <v>#N/A</v>
      </c>
      <c r="BJ46" s="96" t="e">
        <f ca="true">+IF(AND(ISNUMBER(OFFSET('Hygiene Data'!$G$7,0,10*ROW('Hygiene Data'!G40))),'Data Summary'!DY46="Yes"),OFFSET('Hygiene Data'!$G$7,0,10*ROW('Hygiene Data'!G40)),NA())</f>
        <v>#N/A</v>
      </c>
      <c r="BK46" s="96" t="e">
        <f ca="true">+IF(AND(ISNUMBER(OFFSET('Hygiene Data'!$G$9,0,10*ROW('Hygiene Data'!G40))),'Data Summary'!DZ46="Yes"),OFFSET('Hygiene Data'!$G$9,0,10*ROW('Hygiene Data'!G40)),NA())</f>
        <v>#N/A</v>
      </c>
      <c r="BL46" s="96" t="e">
        <f ca="true">+IF(AND(ISNUMBER(OFFSET('Hygiene Data'!$H$5,0,10*ROW('Hygiene Data'!H40))),'Data Summary'!EA46="Yes"),OFFSET('Hygiene Data'!$H$5,0,10*ROW('Hygiene Data'!H40)),NA())</f>
        <v>#N/A</v>
      </c>
      <c r="BM46" s="96" t="e">
        <f ca="true">+IF(AND(ISNUMBER(OFFSET('Hygiene Data'!$H$7,0,10*ROW('Hygiene Data'!H40))),'Data Summary'!EB46="Yes"),OFFSET('Hygiene Data'!$H$7,0,10*ROW('Hygiene Data'!H40)),NA())</f>
        <v>#N/A</v>
      </c>
      <c r="BN46" s="96" t="e">
        <f ca="true">+IF(AND(ISNUMBER(OFFSET('Hygiene Data'!$H$9,0,10*ROW('Hygiene Data'!H40))),'Data Summary'!EC46="Yes"),OFFSET('Hygiene Data'!$H$9,0,10*ROW('Hygiene Data'!H40)),NA())</f>
        <v>#N/A</v>
      </c>
      <c r="BO46" s="96" t="e">
        <f ca="true">+IF(AND(ISNUMBER(OFFSET('Hygiene Data'!$I$5,0,10*ROW('Hygiene Data'!I40))),'Data Summary'!ED46="Yes"),OFFSET('Hygiene Data'!$I$5,0,10*ROW('Hygiene Data'!I40)),NA())</f>
        <v>#N/A</v>
      </c>
      <c r="BP46" s="96" t="e">
        <f ca="true">+IF(AND(ISNUMBER(OFFSET('Hygiene Data'!$I$7,0,10*ROW('Hygiene Data'!I40))),'Data Summary'!EE46="Yes"),OFFSET('Hygiene Data'!$I$7,0,10*ROW('Hygiene Data'!I40)),NA())</f>
        <v>#N/A</v>
      </c>
      <c r="BQ46" s="96" t="e">
        <f ca="true">+IF(AND(ISNUMBER(OFFSET('Hygiene Data'!$I$9,0,10*ROW('Hygiene Data'!I40))),'Data Summary'!EF46="Yes"),OFFSET('Hygiene Data'!$I$9,0,10*ROW('Hygiene Data'!I40)),NA())</f>
        <v>#N/A</v>
      </c>
    </row>
    <row xmlns:x14ac="http://schemas.microsoft.com/office/spreadsheetml/2009/9/ac" r="47" x14ac:dyDescent="0.2">
      <c r="A47" s="323" t="e">
        <f ca="true">+RIGHT('Data Summary'!A47,LEN('Data Summary'!A47)-9)</f>
        <v>#VALUE!</v>
      </c>
      <c r="B47" s="37" t="str">
        <f ca="true">+IF(ISTEXT('Data Summary'!B47),'Data Summary'!B47,"")</f>
        <v/>
      </c>
      <c r="C47" s="322" t="e">
        <f ca="true">+VALUE('Data Summary'!C47)</f>
        <v>#VALUE!</v>
      </c>
      <c r="D47" s="94" t="e">
        <f ca="true">+IF(AND(ISNUMBER(OFFSET('Water Data'!$D$4,0,10*ROW('Water Data'!D41))),'Data Summary'!BS47="Yes"),100-OFFSET('Water Data'!$D$4,0,10*ROW('Water Data'!D41)),NA())</f>
        <v>#N/A</v>
      </c>
      <c r="E47" s="94" t="e">
        <f ca="true">+IF(AND(ISNUMBER(OFFSET('Water Data'!$D$6,0,10*ROW('Water Data'!D41))),'Data Summary'!BT47="Yes"),OFFSET('Water Data'!$D$6,0,10*ROW('Water Data'!D41)),NA())</f>
        <v>#N/A</v>
      </c>
      <c r="F47" s="94" t="e">
        <f ca="true">+IF(AND(ISNUMBER(OFFSET('Water Data'!$D$9,0,10*ROW('Water Data'!D41))),'Data Summary'!BU47="Yes"),OFFSET('Water Data'!$D$9,0,10*ROW('Water Data'!D41)),NA())</f>
        <v>#N/A</v>
      </c>
      <c r="G47" s="94" t="e">
        <f ca="true">+IF(AND(ISNUMBER(OFFSET('Water Data'!$E$4,0,10*ROW('Water Data'!E41))),'Data Summary'!BV47="Yes"),100-OFFSET('Water Data'!$E$4,0,10*ROW('Water Data'!E41)),NA())</f>
        <v>#N/A</v>
      </c>
      <c r="H47" s="94" t="e">
        <f ca="true">+IF(AND(ISNUMBER(OFFSET('Water Data'!$E$6,0,10*ROW('Water Data'!E41))),'Data Summary'!BW47="Yes"),OFFSET('Water Data'!$E$6,0,10*ROW('Water Data'!E41)),NA())</f>
        <v>#N/A</v>
      </c>
      <c r="I47" s="94" t="e">
        <f ca="true">+IF(AND(ISNUMBER(OFFSET('Water Data'!$E$9,0,10*ROW('Water Data'!E41))),'Data Summary'!BX47="Yes"),OFFSET('Water Data'!$E$9,0,10*ROW('Water Data'!E41)),NA())</f>
        <v>#N/A</v>
      </c>
      <c r="J47" s="94" t="e">
        <f ca="true">+IF(AND(ISNUMBER(OFFSET('Water Data'!$F$4,0,10*ROW('Water Data'!F41))),'Data Summary'!BY47="Yes"),100-OFFSET('Water Data'!$F$4,0,10*ROW('Water Data'!F41)),NA())</f>
        <v>#N/A</v>
      </c>
      <c r="K47" s="94" t="e">
        <f ca="true">+IF(AND(ISNUMBER(OFFSET('Water Data'!$F$6,0,10*ROW('Water Data'!F41))),'Data Summary'!BZ47="Yes"),OFFSET('Water Data'!$F$6,0,10*ROW('Water Data'!F41)),NA())</f>
        <v>#N/A</v>
      </c>
      <c r="L47" s="94" t="e">
        <f ca="true">+IF(AND(ISNUMBER(OFFSET('Water Data'!$F$9,0,10*ROW('Water Data'!F41))),'Data Summary'!CA47="Yes"),OFFSET('Water Data'!$F$9,0,10*ROW('Water Data'!F41)),NA())</f>
        <v>#N/A</v>
      </c>
      <c r="M47" s="94" t="e">
        <f ca="true">+IF(AND(ISNUMBER(OFFSET('Water Data'!$G$4,0,10*ROW('Water Data'!G41))),'Data Summary'!CB47="Yes"),100-OFFSET('Water Data'!$G$4,0,10*ROW('Water Data'!G41)),NA())</f>
        <v>#N/A</v>
      </c>
      <c r="N47" s="94" t="e">
        <f ca="true">+IF(AND(ISNUMBER(OFFSET('Water Data'!$G$6,0,10*ROW('Water Data'!G41))),'Data Summary'!CC47="Yes"),OFFSET('Water Data'!$G$6,0,10*ROW('Water Data'!G41)),NA())</f>
        <v>#N/A</v>
      </c>
      <c r="O47" s="94" t="e">
        <f ca="true">+IF(AND(ISNUMBER(OFFSET('Water Data'!$G$9,0,10*ROW('Water Data'!G41))),'Data Summary'!CD47="Yes"),OFFSET('Water Data'!$G$9,0,10*ROW('Water Data'!G41)),NA())</f>
        <v>#N/A</v>
      </c>
      <c r="P47" s="94" t="e">
        <f ca="true">+IF(AND(ISNUMBER(OFFSET('Water Data'!$H$4,0,10*ROW('Water Data'!H41))),'Data Summary'!CE47="Yes"),100-OFFSET('Water Data'!$H$4,0,10*ROW('Water Data'!H41)),NA())</f>
        <v>#N/A</v>
      </c>
      <c r="Q47" s="94" t="e">
        <f ca="true">+IF(AND(ISNUMBER(OFFSET('Water Data'!$H$6,0,10*ROW('Water Data'!H41))),'Data Summary'!CF47="Yes"),OFFSET('Water Data'!$H$6,0,10*ROW('Water Data'!H41)),NA())</f>
        <v>#N/A</v>
      </c>
      <c r="R47" s="94" t="e">
        <f ca="true">+IF(AND(ISNUMBER(OFFSET('Water Data'!$H$9,0,10*ROW('Water Data'!H41))),'Data Summary'!CG47="Yes"),OFFSET('Water Data'!$H$9,0,10*ROW('Water Data'!H41)),NA())</f>
        <v>#N/A</v>
      </c>
      <c r="S47" s="94" t="e">
        <f ca="true">+IF(AND(ISNUMBER(OFFSET('Water Data'!$I$4,0,10*ROW('Water Data'!I41))),'Data Summary'!CH47="Yes"),100-OFFSET('Water Data'!$I$4,0,10*ROW('Water Data'!I41)),NA())</f>
        <v>#N/A</v>
      </c>
      <c r="T47" s="94" t="e">
        <f ca="true">+IF(AND(ISNUMBER(OFFSET('Water Data'!$I$6,0,10*ROW('Water Data'!I41))),'Data Summary'!CI47="Yes"),OFFSET('Water Data'!$I$6,0,10*ROW('Water Data'!I41)),NA())</f>
        <v>#N/A</v>
      </c>
      <c r="U47" s="94" t="e">
        <f ca="true">+IF(AND(ISNUMBER(OFFSET('Water Data'!$I$9,0,10*ROW('Water Data'!I41))),'Data Summary'!CJ47="Yes"),OFFSET('Water Data'!$I$9,0,10*ROW('Water Data'!I41)),NA())</f>
        <v>#N/A</v>
      </c>
      <c r="V47" s="95" t="e">
        <f ca="true">+IF(AND(ISNUMBER(OFFSET('Sanitation Data'!$D$4,0,10*ROW('Sanitation Data'!D41))),'Data Summary'!CK47="Yes"),100-OFFSET('Sanitation Data'!$D$4,0,10*ROW('Sanitation Data'!D41)),NA())</f>
        <v>#N/A</v>
      </c>
      <c r="W47" s="95" t="e">
        <f ca="true">+IF(AND(ISNUMBER(OFFSET('Sanitation Data'!$D$6,0,10*ROW('Sanitation Data'!D41))),'Data Summary'!CL47="Yes"),OFFSET('Sanitation Data'!$D$6,0,10*ROW('Sanitation Data'!D41)),NA())</f>
        <v>#N/A</v>
      </c>
      <c r="X47" s="95" t="e">
        <f ca="true">+IF(AND(ISNUMBER(OFFSET('Sanitation Data'!$D$10,0,10*ROW('Sanitation Data'!D41))),'Data Summary'!CM47="Yes"),OFFSET('Sanitation Data'!$D$10,0,10*ROW('Sanitation Data'!D41)),NA())</f>
        <v>#N/A</v>
      </c>
      <c r="Y47" s="95" t="e">
        <f ca="true">+IF(AND(ISNUMBER(OFFSET('Sanitation Data'!$D$11,0,10*ROW('Sanitation Data'!D41))),'Data Summary'!CN47="Yes"),OFFSET('Sanitation Data'!$D$11,0,10*ROW('Sanitation Data'!D41)),NA())</f>
        <v>#N/A</v>
      </c>
      <c r="Z47" s="95" t="e">
        <f ca="true">+IF(AND(ISNUMBER(OFFSET('Sanitation Data'!$D$12,0,10*ROW('Sanitation Data'!D41))),'Data Summary'!CO47="Yes"),OFFSET('Sanitation Data'!$D$12,0,10*ROW('Sanitation Data'!D41)),NA())</f>
        <v>#N/A</v>
      </c>
      <c r="AA47" s="95" t="e">
        <f ca="true">+IF(AND(ISNUMBER(OFFSET('Sanitation Data'!$E$4,0,10*ROW('Sanitation Data'!E41))),'Data Summary'!CP47="Yes"),100-OFFSET('Sanitation Data'!$E$4,0,10*ROW('Sanitation Data'!E41)),NA())</f>
        <v>#N/A</v>
      </c>
      <c r="AB47" s="95" t="e">
        <f ca="true">+IF(AND(ISNUMBER(OFFSET('Sanitation Data'!$E$6,0,10*ROW('Sanitation Data'!E41))),'Data Summary'!CQ47="Yes"),OFFSET('Sanitation Data'!$E$6,0,10*ROW('Sanitation Data'!E41)),NA())</f>
        <v>#N/A</v>
      </c>
      <c r="AC47" s="95" t="e">
        <f ca="true">+IF(AND(ISNUMBER(OFFSET('Sanitation Data'!$E$10,0,10*ROW('Sanitation Data'!E41))),'Data Summary'!CR47="Yes"),OFFSET('Sanitation Data'!$E$10,0,10*ROW('Sanitation Data'!E41)),NA())</f>
        <v>#N/A</v>
      </c>
      <c r="AD47" s="95" t="e">
        <f ca="true">+IF(AND(ISNUMBER(OFFSET('Sanitation Data'!$E$11,0,10*ROW('Sanitation Data'!E41))),'Data Summary'!CS47="Yes"),OFFSET('Sanitation Data'!$E$11,0,10*ROW('Sanitation Data'!E41)),NA())</f>
        <v>#N/A</v>
      </c>
      <c r="AE47" s="95" t="e">
        <f ca="true">+IF(AND(ISNUMBER(OFFSET('Sanitation Data'!$E$12,0,10*ROW('Sanitation Data'!E41))),'Data Summary'!CT47="Yes"),OFFSET('Sanitation Data'!$E$12,0,10*ROW('Sanitation Data'!E41)),NA())</f>
        <v>#N/A</v>
      </c>
      <c r="AF47" s="95" t="e">
        <f ca="true">+IF(AND(ISNUMBER(OFFSET('Sanitation Data'!$F$4,0,10*ROW('Sanitation Data'!F41))),'Data Summary'!CU47="Yes"),100-OFFSET('Sanitation Data'!$F$4,0,10*ROW('Sanitation Data'!F41)),NA())</f>
        <v>#N/A</v>
      </c>
      <c r="AG47" s="95" t="e">
        <f ca="true">+IF(AND(ISNUMBER(OFFSET('Sanitation Data'!$F$6,0,10*ROW('Sanitation Data'!F41))),'Data Summary'!CV47="Yes"),OFFSET('Sanitation Data'!$F$6,0,10*ROW('Sanitation Data'!F41)),NA())</f>
        <v>#N/A</v>
      </c>
      <c r="AH47" s="95" t="e">
        <f ca="true">+IF(AND(ISNUMBER(OFFSET('Sanitation Data'!$F$10,0,10*ROW('Sanitation Data'!F41))),'Data Summary'!CW47="Yes"),OFFSET('Sanitation Data'!$F$10,0,10*ROW('Sanitation Data'!F41)),NA())</f>
        <v>#N/A</v>
      </c>
      <c r="AI47" s="95" t="e">
        <f ca="true">+IF(AND(ISNUMBER(OFFSET('Sanitation Data'!$F$11,0,10*ROW('Sanitation Data'!F41))),'Data Summary'!CX47="Yes"),OFFSET('Sanitation Data'!$F$11,0,10*ROW('Sanitation Data'!F41)),NA())</f>
        <v>#N/A</v>
      </c>
      <c r="AJ47" s="95" t="e">
        <f ca="true">+IF(AND(ISNUMBER(OFFSET('Sanitation Data'!$F$12,0,10*ROW('Sanitation Data'!F41))),'Data Summary'!CY47="Yes"),OFFSET('Sanitation Data'!$F$12,0,10*ROW('Sanitation Data'!F41)),NA())</f>
        <v>#N/A</v>
      </c>
      <c r="AK47" s="95" t="e">
        <f ca="true">+IF(AND(ISNUMBER(OFFSET('Sanitation Data'!$G$4,0,10*ROW('Sanitation Data'!G41))),'Data Summary'!CZ47="Yes"),100-OFFSET('Sanitation Data'!$G$4,0,10*ROW('Sanitation Data'!G41)),NA())</f>
        <v>#N/A</v>
      </c>
      <c r="AL47" s="95" t="e">
        <f ca="true">+IF(AND(ISNUMBER(OFFSET('Sanitation Data'!$G$6,0,10*ROW('Sanitation Data'!G41))),'Data Summary'!DA47="Yes"),OFFSET('Sanitation Data'!$G$6,0,10*ROW('Sanitation Data'!G41)),NA())</f>
        <v>#N/A</v>
      </c>
      <c r="AM47" s="95" t="e">
        <f ca="true">+IF(AND(ISNUMBER(OFFSET('Sanitation Data'!$G$10,0,10*ROW('Sanitation Data'!G41))),'Data Summary'!DB47="Yes"),OFFSET('Sanitation Data'!$G$10,0,10*ROW('Sanitation Data'!G41)),NA())</f>
        <v>#N/A</v>
      </c>
      <c r="AN47" s="95" t="e">
        <f ca="true">+IF(AND(ISNUMBER(OFFSET('Sanitation Data'!$G$11,0,10*ROW('Sanitation Data'!G41))),'Data Summary'!DC47="Yes"),OFFSET('Sanitation Data'!$G$11,0,10*ROW('Sanitation Data'!G41)),NA())</f>
        <v>#N/A</v>
      </c>
      <c r="AO47" s="95" t="e">
        <f ca="true">+IF(AND(ISNUMBER(OFFSET('Sanitation Data'!$G$12,0,10*ROW('Sanitation Data'!G41))),'Data Summary'!DD47="Yes"),OFFSET('Sanitation Data'!$G$12,0,10*ROW('Sanitation Data'!G41)),NA())</f>
        <v>#N/A</v>
      </c>
      <c r="AP47" s="95" t="e">
        <f ca="true">+IF(AND(ISNUMBER(OFFSET('Sanitation Data'!$H$4,0,10*ROW('Sanitation Data'!H41))),'Data Summary'!DE47="Yes"),100-OFFSET('Sanitation Data'!$H$4,0,10*ROW('Sanitation Data'!H41)),NA())</f>
        <v>#N/A</v>
      </c>
      <c r="AQ47" s="95" t="e">
        <f ca="true">+IF(AND(ISNUMBER(OFFSET('Sanitation Data'!$H$6,0,10*ROW('Sanitation Data'!H41))),'Data Summary'!DF47="Yes"),OFFSET('Sanitation Data'!$H$6,0,10*ROW('Sanitation Data'!H41)),NA())</f>
        <v>#N/A</v>
      </c>
      <c r="AR47" s="95" t="e">
        <f ca="true">+IF(AND(ISNUMBER(OFFSET('Sanitation Data'!$H$10,0,10*ROW('Sanitation Data'!H41))),'Data Summary'!DG47="Yes"),OFFSET('Sanitation Data'!$H$10,0,10*ROW('Sanitation Data'!H41)),NA())</f>
        <v>#N/A</v>
      </c>
      <c r="AS47" s="95" t="e">
        <f ca="true">+IF(AND(ISNUMBER(OFFSET('Sanitation Data'!$H$11,0,10*ROW('Sanitation Data'!H41))),'Data Summary'!DH47="Yes"),OFFSET('Sanitation Data'!$H$11,0,10*ROW('Sanitation Data'!H41)),NA())</f>
        <v>#N/A</v>
      </c>
      <c r="AT47" s="95" t="e">
        <f ca="true">+IF(AND(ISNUMBER(OFFSET('Sanitation Data'!$H$12,0,10*ROW('Sanitation Data'!H41))),'Data Summary'!DI47="Yes"),OFFSET('Sanitation Data'!$H$12,0,10*ROW('Sanitation Data'!H41)),NA())</f>
        <v>#N/A</v>
      </c>
      <c r="AU47" s="95" t="e">
        <f ca="true">+IF(AND(ISNUMBER(OFFSET('Sanitation Data'!$I$4,0,10*ROW('Sanitation Data'!I41))),'Data Summary'!DJ47="Yes"),100-OFFSET('Sanitation Data'!$I$4,0,10*ROW('Sanitation Data'!I41)),NA())</f>
        <v>#N/A</v>
      </c>
      <c r="AV47" s="95" t="e">
        <f ca="true">+IF(AND(ISNUMBER(OFFSET('Sanitation Data'!$I$6,0,10*ROW('Sanitation Data'!I41))),'Data Summary'!DK47="Yes"),OFFSET('Sanitation Data'!$I$6,0,10*ROW('Sanitation Data'!I41)),NA())</f>
        <v>#N/A</v>
      </c>
      <c r="AW47" s="95" t="e">
        <f ca="true">+IF(AND(ISNUMBER(OFFSET('Sanitation Data'!$I$10,0,10*ROW('Sanitation Data'!I41))),'Data Summary'!DL47="Yes"),OFFSET('Sanitation Data'!$I$10,0,10*ROW('Sanitation Data'!I41)),NA())</f>
        <v>#N/A</v>
      </c>
      <c r="AX47" s="95" t="e">
        <f ca="true">+IF(AND(ISNUMBER(OFFSET('Sanitation Data'!$I$11,0,10*ROW('Sanitation Data'!I41))),'Data Summary'!DM47="Yes"),OFFSET('Sanitation Data'!$I$11,0,10*ROW('Sanitation Data'!I41)),NA())</f>
        <v>#N/A</v>
      </c>
      <c r="AY47" s="95" t="e">
        <f ca="true">+IF(AND(ISNUMBER(OFFSET('Sanitation Data'!$I$12,0,10*ROW('Sanitation Data'!I41))),'Data Summary'!DN47="Yes"),OFFSET('Sanitation Data'!$I$12,0,10*ROW('Sanitation Data'!I41)),NA())</f>
        <v>#N/A</v>
      </c>
      <c r="AZ47" s="96" t="e">
        <f ca="true">+IF(AND(ISNUMBER(OFFSET('Hygiene Data'!$D$5,0,10*ROW('Hygiene Data'!D41))),'Data Summary'!DO47="Yes"),OFFSET('Hygiene Data'!$D$5,0,10*ROW('Hygiene Data'!D41)),NA())</f>
        <v>#N/A</v>
      </c>
      <c r="BA47" s="96" t="e">
        <f ca="true">+IF(AND(ISNUMBER(OFFSET('Hygiene Data'!$D$7,0,10*ROW('Hygiene Data'!D41))),'Data Summary'!DP47="Yes"),OFFSET('Hygiene Data'!$D$7,0,10*ROW('Hygiene Data'!D41)),NA())</f>
        <v>#N/A</v>
      </c>
      <c r="BB47" s="96" t="e">
        <f ca="true">+IF(AND(ISNUMBER(OFFSET('Hygiene Data'!$D$9,0,10*ROW('Hygiene Data'!D41))),'Data Summary'!DQ47="Yes"),OFFSET('Hygiene Data'!$D$9,0,10*ROW('Hygiene Data'!D41)),NA())</f>
        <v>#N/A</v>
      </c>
      <c r="BC47" s="96" t="e">
        <f ca="true">+IF(AND(ISNUMBER(OFFSET('Hygiene Data'!$E$5,0,10*ROW('Hygiene Data'!E41))),'Data Summary'!DR47="Yes"),OFFSET('Hygiene Data'!$E$5,0,10*ROW('Hygiene Data'!E41)),NA())</f>
        <v>#N/A</v>
      </c>
      <c r="BD47" s="96" t="e">
        <f ca="true">+IF(AND(ISNUMBER(OFFSET('Hygiene Data'!$E$7,0,10*ROW('Hygiene Data'!E41))),'Data Summary'!DS47="Yes"),OFFSET('Hygiene Data'!$E$7,0,10*ROW('Hygiene Data'!E41)),NA())</f>
        <v>#N/A</v>
      </c>
      <c r="BE47" s="96" t="e">
        <f ca="true">+IF(AND(ISNUMBER(OFFSET('Hygiene Data'!$E$9,0,10*ROW('Hygiene Data'!E41))),'Data Summary'!DT47="Yes"),OFFSET('Hygiene Data'!$E$9,0,10*ROW('Hygiene Data'!E41)),NA())</f>
        <v>#N/A</v>
      </c>
      <c r="BF47" s="96" t="e">
        <f ca="true">+IF(AND(ISNUMBER(OFFSET('Hygiene Data'!$F$5,0,10*ROW('Hygiene Data'!F41))),'Data Summary'!DU47="Yes"),OFFSET('Hygiene Data'!$F$5,0,10*ROW('Hygiene Data'!F41)),NA())</f>
        <v>#N/A</v>
      </c>
      <c r="BG47" s="96" t="e">
        <f ca="true">+IF(AND(ISNUMBER(OFFSET('Hygiene Data'!$F$7,0,10*ROW('Hygiene Data'!F41))),'Data Summary'!DV47="Yes"),OFFSET('Hygiene Data'!$F$7,0,10*ROW('Hygiene Data'!F41)),NA())</f>
        <v>#N/A</v>
      </c>
      <c r="BH47" s="96" t="e">
        <f ca="true">+IF(AND(ISNUMBER(OFFSET('Hygiene Data'!$F$9,0,10*ROW('Hygiene Data'!F41))),'Data Summary'!DW47="Yes"),OFFSET('Hygiene Data'!$F$9,0,10*ROW('Hygiene Data'!F41)),NA())</f>
        <v>#N/A</v>
      </c>
      <c r="BI47" s="96" t="e">
        <f ca="true">+IF(AND(ISNUMBER(OFFSET('Hygiene Data'!$G$5,0,10*ROW('Hygiene Data'!G41))),'Data Summary'!DX47="Yes"),OFFSET('Hygiene Data'!$G$5,0,10*ROW('Hygiene Data'!G41)),NA())</f>
        <v>#N/A</v>
      </c>
      <c r="BJ47" s="96" t="e">
        <f ca="true">+IF(AND(ISNUMBER(OFFSET('Hygiene Data'!$G$7,0,10*ROW('Hygiene Data'!G41))),'Data Summary'!DY47="Yes"),OFFSET('Hygiene Data'!$G$7,0,10*ROW('Hygiene Data'!G41)),NA())</f>
        <v>#N/A</v>
      </c>
      <c r="BK47" s="96" t="e">
        <f ca="true">+IF(AND(ISNUMBER(OFFSET('Hygiene Data'!$G$9,0,10*ROW('Hygiene Data'!G41))),'Data Summary'!DZ47="Yes"),OFFSET('Hygiene Data'!$G$9,0,10*ROW('Hygiene Data'!G41)),NA())</f>
        <v>#N/A</v>
      </c>
      <c r="BL47" s="96" t="e">
        <f ca="true">+IF(AND(ISNUMBER(OFFSET('Hygiene Data'!$H$5,0,10*ROW('Hygiene Data'!H41))),'Data Summary'!EA47="Yes"),OFFSET('Hygiene Data'!$H$5,0,10*ROW('Hygiene Data'!H41)),NA())</f>
        <v>#N/A</v>
      </c>
      <c r="BM47" s="96" t="e">
        <f ca="true">+IF(AND(ISNUMBER(OFFSET('Hygiene Data'!$H$7,0,10*ROW('Hygiene Data'!H41))),'Data Summary'!EB47="Yes"),OFFSET('Hygiene Data'!$H$7,0,10*ROW('Hygiene Data'!H41)),NA())</f>
        <v>#N/A</v>
      </c>
      <c r="BN47" s="96" t="e">
        <f ca="true">+IF(AND(ISNUMBER(OFFSET('Hygiene Data'!$H$9,0,10*ROW('Hygiene Data'!H41))),'Data Summary'!EC47="Yes"),OFFSET('Hygiene Data'!$H$9,0,10*ROW('Hygiene Data'!H41)),NA())</f>
        <v>#N/A</v>
      </c>
      <c r="BO47" s="96" t="e">
        <f ca="true">+IF(AND(ISNUMBER(OFFSET('Hygiene Data'!$I$5,0,10*ROW('Hygiene Data'!I41))),'Data Summary'!ED47="Yes"),OFFSET('Hygiene Data'!$I$5,0,10*ROW('Hygiene Data'!I41)),NA())</f>
        <v>#N/A</v>
      </c>
      <c r="BP47" s="96" t="e">
        <f ca="true">+IF(AND(ISNUMBER(OFFSET('Hygiene Data'!$I$7,0,10*ROW('Hygiene Data'!I41))),'Data Summary'!EE47="Yes"),OFFSET('Hygiene Data'!$I$7,0,10*ROW('Hygiene Data'!I41)),NA())</f>
        <v>#N/A</v>
      </c>
      <c r="BQ47" s="96" t="e">
        <f ca="true">+IF(AND(ISNUMBER(OFFSET('Hygiene Data'!$I$9,0,10*ROW('Hygiene Data'!I41))),'Data Summary'!EF47="Yes"),OFFSET('Hygiene Data'!$I$9,0,10*ROW('Hygiene Data'!I41)),NA())</f>
        <v>#N/A</v>
      </c>
    </row>
    <row xmlns:x14ac="http://schemas.microsoft.com/office/spreadsheetml/2009/9/ac" r="48" x14ac:dyDescent="0.2">
      <c r="A48" s="323" t="e">
        <f ca="true">+RIGHT('Data Summary'!A48,LEN('Data Summary'!A48)-9)</f>
        <v>#VALUE!</v>
      </c>
      <c r="B48" s="37" t="str">
        <f ca="true">+IF(ISTEXT('Data Summary'!B48),'Data Summary'!B48,"")</f>
        <v/>
      </c>
      <c r="C48" s="322" t="e">
        <f ca="true">+VALUE('Data Summary'!C48)</f>
        <v>#VALUE!</v>
      </c>
      <c r="D48" s="94" t="e">
        <f ca="true">+IF(AND(ISNUMBER(OFFSET('Water Data'!$D$4,0,10*ROW('Water Data'!D42))),'Data Summary'!BS48="Yes"),100-OFFSET('Water Data'!$D$4,0,10*ROW('Water Data'!D42)),NA())</f>
        <v>#N/A</v>
      </c>
      <c r="E48" s="94" t="e">
        <f ca="true">+IF(AND(ISNUMBER(OFFSET('Water Data'!$D$6,0,10*ROW('Water Data'!D42))),'Data Summary'!BT48="Yes"),OFFSET('Water Data'!$D$6,0,10*ROW('Water Data'!D42)),NA())</f>
        <v>#N/A</v>
      </c>
      <c r="F48" s="94" t="e">
        <f ca="true">+IF(AND(ISNUMBER(OFFSET('Water Data'!$D$9,0,10*ROW('Water Data'!D42))),'Data Summary'!BU48="Yes"),OFFSET('Water Data'!$D$9,0,10*ROW('Water Data'!D42)),NA())</f>
        <v>#N/A</v>
      </c>
      <c r="G48" s="94" t="e">
        <f ca="true">+IF(AND(ISNUMBER(OFFSET('Water Data'!$E$4,0,10*ROW('Water Data'!E42))),'Data Summary'!BV48="Yes"),100-OFFSET('Water Data'!$E$4,0,10*ROW('Water Data'!E42)),NA())</f>
        <v>#N/A</v>
      </c>
      <c r="H48" s="94" t="e">
        <f ca="true">+IF(AND(ISNUMBER(OFFSET('Water Data'!$E$6,0,10*ROW('Water Data'!E42))),'Data Summary'!BW48="Yes"),OFFSET('Water Data'!$E$6,0,10*ROW('Water Data'!E42)),NA())</f>
        <v>#N/A</v>
      </c>
      <c r="I48" s="94" t="e">
        <f ca="true">+IF(AND(ISNUMBER(OFFSET('Water Data'!$E$9,0,10*ROW('Water Data'!E42))),'Data Summary'!BX48="Yes"),OFFSET('Water Data'!$E$9,0,10*ROW('Water Data'!E42)),NA())</f>
        <v>#N/A</v>
      </c>
      <c r="J48" s="94" t="e">
        <f ca="true">+IF(AND(ISNUMBER(OFFSET('Water Data'!$F$4,0,10*ROW('Water Data'!F42))),'Data Summary'!BY48="Yes"),100-OFFSET('Water Data'!$F$4,0,10*ROW('Water Data'!F42)),NA())</f>
        <v>#N/A</v>
      </c>
      <c r="K48" s="94" t="e">
        <f ca="true">+IF(AND(ISNUMBER(OFFSET('Water Data'!$F$6,0,10*ROW('Water Data'!F42))),'Data Summary'!BZ48="Yes"),OFFSET('Water Data'!$F$6,0,10*ROW('Water Data'!F42)),NA())</f>
        <v>#N/A</v>
      </c>
      <c r="L48" s="94" t="e">
        <f ca="true">+IF(AND(ISNUMBER(OFFSET('Water Data'!$F$9,0,10*ROW('Water Data'!F42))),'Data Summary'!CA48="Yes"),OFFSET('Water Data'!$F$9,0,10*ROW('Water Data'!F42)),NA())</f>
        <v>#N/A</v>
      </c>
      <c r="M48" s="94" t="e">
        <f ca="true">+IF(AND(ISNUMBER(OFFSET('Water Data'!$G$4,0,10*ROW('Water Data'!G42))),'Data Summary'!CB48="Yes"),100-OFFSET('Water Data'!$G$4,0,10*ROW('Water Data'!G42)),NA())</f>
        <v>#N/A</v>
      </c>
      <c r="N48" s="94" t="e">
        <f ca="true">+IF(AND(ISNUMBER(OFFSET('Water Data'!$G$6,0,10*ROW('Water Data'!G42))),'Data Summary'!CC48="Yes"),OFFSET('Water Data'!$G$6,0,10*ROW('Water Data'!G42)),NA())</f>
        <v>#N/A</v>
      </c>
      <c r="O48" s="94" t="e">
        <f ca="true">+IF(AND(ISNUMBER(OFFSET('Water Data'!$G$9,0,10*ROW('Water Data'!G42))),'Data Summary'!CD48="Yes"),OFFSET('Water Data'!$G$9,0,10*ROW('Water Data'!G42)),NA())</f>
        <v>#N/A</v>
      </c>
      <c r="P48" s="94" t="e">
        <f ca="true">+IF(AND(ISNUMBER(OFFSET('Water Data'!$H$4,0,10*ROW('Water Data'!H42))),'Data Summary'!CE48="Yes"),100-OFFSET('Water Data'!$H$4,0,10*ROW('Water Data'!H42)),NA())</f>
        <v>#N/A</v>
      </c>
      <c r="Q48" s="94" t="e">
        <f ca="true">+IF(AND(ISNUMBER(OFFSET('Water Data'!$H$6,0,10*ROW('Water Data'!H42))),'Data Summary'!CF48="Yes"),OFFSET('Water Data'!$H$6,0,10*ROW('Water Data'!H42)),NA())</f>
        <v>#N/A</v>
      </c>
      <c r="R48" s="94" t="e">
        <f ca="true">+IF(AND(ISNUMBER(OFFSET('Water Data'!$H$9,0,10*ROW('Water Data'!H42))),'Data Summary'!CG48="Yes"),OFFSET('Water Data'!$H$9,0,10*ROW('Water Data'!H42)),NA())</f>
        <v>#N/A</v>
      </c>
      <c r="S48" s="94" t="e">
        <f ca="true">+IF(AND(ISNUMBER(OFFSET('Water Data'!$I$4,0,10*ROW('Water Data'!I42))),'Data Summary'!CH48="Yes"),100-OFFSET('Water Data'!$I$4,0,10*ROW('Water Data'!I42)),NA())</f>
        <v>#N/A</v>
      </c>
      <c r="T48" s="94" t="e">
        <f ca="true">+IF(AND(ISNUMBER(OFFSET('Water Data'!$I$6,0,10*ROW('Water Data'!I42))),'Data Summary'!CI48="Yes"),OFFSET('Water Data'!$I$6,0,10*ROW('Water Data'!I42)),NA())</f>
        <v>#N/A</v>
      </c>
      <c r="U48" s="94" t="e">
        <f ca="true">+IF(AND(ISNUMBER(OFFSET('Water Data'!$I$9,0,10*ROW('Water Data'!I42))),'Data Summary'!CJ48="Yes"),OFFSET('Water Data'!$I$9,0,10*ROW('Water Data'!I42)),NA())</f>
        <v>#N/A</v>
      </c>
      <c r="V48" s="95" t="e">
        <f ca="true">+IF(AND(ISNUMBER(OFFSET('Sanitation Data'!$D$4,0,10*ROW('Sanitation Data'!D42))),'Data Summary'!CK48="Yes"),100-OFFSET('Sanitation Data'!$D$4,0,10*ROW('Sanitation Data'!D42)),NA())</f>
        <v>#N/A</v>
      </c>
      <c r="W48" s="95" t="e">
        <f ca="true">+IF(AND(ISNUMBER(OFFSET('Sanitation Data'!$D$6,0,10*ROW('Sanitation Data'!D42))),'Data Summary'!CL48="Yes"),OFFSET('Sanitation Data'!$D$6,0,10*ROW('Sanitation Data'!D42)),NA())</f>
        <v>#N/A</v>
      </c>
      <c r="X48" s="95" t="e">
        <f ca="true">+IF(AND(ISNUMBER(OFFSET('Sanitation Data'!$D$10,0,10*ROW('Sanitation Data'!D42))),'Data Summary'!CM48="Yes"),OFFSET('Sanitation Data'!$D$10,0,10*ROW('Sanitation Data'!D42)),NA())</f>
        <v>#N/A</v>
      </c>
      <c r="Y48" s="95" t="e">
        <f ca="true">+IF(AND(ISNUMBER(OFFSET('Sanitation Data'!$D$11,0,10*ROW('Sanitation Data'!D42))),'Data Summary'!CN48="Yes"),OFFSET('Sanitation Data'!$D$11,0,10*ROW('Sanitation Data'!D42)),NA())</f>
        <v>#N/A</v>
      </c>
      <c r="Z48" s="95" t="e">
        <f ca="true">+IF(AND(ISNUMBER(OFFSET('Sanitation Data'!$D$12,0,10*ROW('Sanitation Data'!D42))),'Data Summary'!CO48="Yes"),OFFSET('Sanitation Data'!$D$12,0,10*ROW('Sanitation Data'!D42)),NA())</f>
        <v>#N/A</v>
      </c>
      <c r="AA48" s="95" t="e">
        <f ca="true">+IF(AND(ISNUMBER(OFFSET('Sanitation Data'!$E$4,0,10*ROW('Sanitation Data'!E42))),'Data Summary'!CP48="Yes"),100-OFFSET('Sanitation Data'!$E$4,0,10*ROW('Sanitation Data'!E42)),NA())</f>
        <v>#N/A</v>
      </c>
      <c r="AB48" s="95" t="e">
        <f ca="true">+IF(AND(ISNUMBER(OFFSET('Sanitation Data'!$E$6,0,10*ROW('Sanitation Data'!E42))),'Data Summary'!CQ48="Yes"),OFFSET('Sanitation Data'!$E$6,0,10*ROW('Sanitation Data'!E42)),NA())</f>
        <v>#N/A</v>
      </c>
      <c r="AC48" s="95" t="e">
        <f ca="true">+IF(AND(ISNUMBER(OFFSET('Sanitation Data'!$E$10,0,10*ROW('Sanitation Data'!E42))),'Data Summary'!CR48="Yes"),OFFSET('Sanitation Data'!$E$10,0,10*ROW('Sanitation Data'!E42)),NA())</f>
        <v>#N/A</v>
      </c>
      <c r="AD48" s="95" t="e">
        <f ca="true">+IF(AND(ISNUMBER(OFFSET('Sanitation Data'!$E$11,0,10*ROW('Sanitation Data'!E42))),'Data Summary'!CS48="Yes"),OFFSET('Sanitation Data'!$E$11,0,10*ROW('Sanitation Data'!E42)),NA())</f>
        <v>#N/A</v>
      </c>
      <c r="AE48" s="95" t="e">
        <f ca="true">+IF(AND(ISNUMBER(OFFSET('Sanitation Data'!$E$12,0,10*ROW('Sanitation Data'!E42))),'Data Summary'!CT48="Yes"),OFFSET('Sanitation Data'!$E$12,0,10*ROW('Sanitation Data'!E42)),NA())</f>
        <v>#N/A</v>
      </c>
      <c r="AF48" s="95" t="e">
        <f ca="true">+IF(AND(ISNUMBER(OFFSET('Sanitation Data'!$F$4,0,10*ROW('Sanitation Data'!F42))),'Data Summary'!CU48="Yes"),100-OFFSET('Sanitation Data'!$F$4,0,10*ROW('Sanitation Data'!F42)),NA())</f>
        <v>#N/A</v>
      </c>
      <c r="AG48" s="95" t="e">
        <f ca="true">+IF(AND(ISNUMBER(OFFSET('Sanitation Data'!$F$6,0,10*ROW('Sanitation Data'!F42))),'Data Summary'!CV48="Yes"),OFFSET('Sanitation Data'!$F$6,0,10*ROW('Sanitation Data'!F42)),NA())</f>
        <v>#N/A</v>
      </c>
      <c r="AH48" s="95" t="e">
        <f ca="true">+IF(AND(ISNUMBER(OFFSET('Sanitation Data'!$F$10,0,10*ROW('Sanitation Data'!F42))),'Data Summary'!CW48="Yes"),OFFSET('Sanitation Data'!$F$10,0,10*ROW('Sanitation Data'!F42)),NA())</f>
        <v>#N/A</v>
      </c>
      <c r="AI48" s="95" t="e">
        <f ca="true">+IF(AND(ISNUMBER(OFFSET('Sanitation Data'!$F$11,0,10*ROW('Sanitation Data'!F42))),'Data Summary'!CX48="Yes"),OFFSET('Sanitation Data'!$F$11,0,10*ROW('Sanitation Data'!F42)),NA())</f>
        <v>#N/A</v>
      </c>
      <c r="AJ48" s="95" t="e">
        <f ca="true">+IF(AND(ISNUMBER(OFFSET('Sanitation Data'!$F$12,0,10*ROW('Sanitation Data'!F42))),'Data Summary'!CY48="Yes"),OFFSET('Sanitation Data'!$F$12,0,10*ROW('Sanitation Data'!F42)),NA())</f>
        <v>#N/A</v>
      </c>
      <c r="AK48" s="95" t="e">
        <f ca="true">+IF(AND(ISNUMBER(OFFSET('Sanitation Data'!$G$4,0,10*ROW('Sanitation Data'!G42))),'Data Summary'!CZ48="Yes"),100-OFFSET('Sanitation Data'!$G$4,0,10*ROW('Sanitation Data'!G42)),NA())</f>
        <v>#N/A</v>
      </c>
      <c r="AL48" s="95" t="e">
        <f ca="true">+IF(AND(ISNUMBER(OFFSET('Sanitation Data'!$G$6,0,10*ROW('Sanitation Data'!G42))),'Data Summary'!DA48="Yes"),OFFSET('Sanitation Data'!$G$6,0,10*ROW('Sanitation Data'!G42)),NA())</f>
        <v>#N/A</v>
      </c>
      <c r="AM48" s="95" t="e">
        <f ca="true">+IF(AND(ISNUMBER(OFFSET('Sanitation Data'!$G$10,0,10*ROW('Sanitation Data'!G42))),'Data Summary'!DB48="Yes"),OFFSET('Sanitation Data'!$G$10,0,10*ROW('Sanitation Data'!G42)),NA())</f>
        <v>#N/A</v>
      </c>
      <c r="AN48" s="95" t="e">
        <f ca="true">+IF(AND(ISNUMBER(OFFSET('Sanitation Data'!$G$11,0,10*ROW('Sanitation Data'!G42))),'Data Summary'!DC48="Yes"),OFFSET('Sanitation Data'!$G$11,0,10*ROW('Sanitation Data'!G42)),NA())</f>
        <v>#N/A</v>
      </c>
      <c r="AO48" s="95" t="e">
        <f ca="true">+IF(AND(ISNUMBER(OFFSET('Sanitation Data'!$G$12,0,10*ROW('Sanitation Data'!G42))),'Data Summary'!DD48="Yes"),OFFSET('Sanitation Data'!$G$12,0,10*ROW('Sanitation Data'!G42)),NA())</f>
        <v>#N/A</v>
      </c>
      <c r="AP48" s="95" t="e">
        <f ca="true">+IF(AND(ISNUMBER(OFFSET('Sanitation Data'!$H$4,0,10*ROW('Sanitation Data'!H42))),'Data Summary'!DE48="Yes"),100-OFFSET('Sanitation Data'!$H$4,0,10*ROW('Sanitation Data'!H42)),NA())</f>
        <v>#N/A</v>
      </c>
      <c r="AQ48" s="95" t="e">
        <f ca="true">+IF(AND(ISNUMBER(OFFSET('Sanitation Data'!$H$6,0,10*ROW('Sanitation Data'!H42))),'Data Summary'!DF48="Yes"),OFFSET('Sanitation Data'!$H$6,0,10*ROW('Sanitation Data'!H42)),NA())</f>
        <v>#N/A</v>
      </c>
      <c r="AR48" s="95" t="e">
        <f ca="true">+IF(AND(ISNUMBER(OFFSET('Sanitation Data'!$H$10,0,10*ROW('Sanitation Data'!H42))),'Data Summary'!DG48="Yes"),OFFSET('Sanitation Data'!$H$10,0,10*ROW('Sanitation Data'!H42)),NA())</f>
        <v>#N/A</v>
      </c>
      <c r="AS48" s="95" t="e">
        <f ca="true">+IF(AND(ISNUMBER(OFFSET('Sanitation Data'!$H$11,0,10*ROW('Sanitation Data'!H42))),'Data Summary'!DH48="Yes"),OFFSET('Sanitation Data'!$H$11,0,10*ROW('Sanitation Data'!H42)),NA())</f>
        <v>#N/A</v>
      </c>
      <c r="AT48" s="95" t="e">
        <f ca="true">+IF(AND(ISNUMBER(OFFSET('Sanitation Data'!$H$12,0,10*ROW('Sanitation Data'!H42))),'Data Summary'!DI48="Yes"),OFFSET('Sanitation Data'!$H$12,0,10*ROW('Sanitation Data'!H42)),NA())</f>
        <v>#N/A</v>
      </c>
      <c r="AU48" s="95" t="e">
        <f ca="true">+IF(AND(ISNUMBER(OFFSET('Sanitation Data'!$I$4,0,10*ROW('Sanitation Data'!I42))),'Data Summary'!DJ48="Yes"),100-OFFSET('Sanitation Data'!$I$4,0,10*ROW('Sanitation Data'!I42)),NA())</f>
        <v>#N/A</v>
      </c>
      <c r="AV48" s="95" t="e">
        <f ca="true">+IF(AND(ISNUMBER(OFFSET('Sanitation Data'!$I$6,0,10*ROW('Sanitation Data'!I42))),'Data Summary'!DK48="Yes"),OFFSET('Sanitation Data'!$I$6,0,10*ROW('Sanitation Data'!I42)),NA())</f>
        <v>#N/A</v>
      </c>
      <c r="AW48" s="95" t="e">
        <f ca="true">+IF(AND(ISNUMBER(OFFSET('Sanitation Data'!$I$10,0,10*ROW('Sanitation Data'!I42))),'Data Summary'!DL48="Yes"),OFFSET('Sanitation Data'!$I$10,0,10*ROW('Sanitation Data'!I42)),NA())</f>
        <v>#N/A</v>
      </c>
      <c r="AX48" s="95" t="e">
        <f ca="true">+IF(AND(ISNUMBER(OFFSET('Sanitation Data'!$I$11,0,10*ROW('Sanitation Data'!I42))),'Data Summary'!DM48="Yes"),OFFSET('Sanitation Data'!$I$11,0,10*ROW('Sanitation Data'!I42)),NA())</f>
        <v>#N/A</v>
      </c>
      <c r="AY48" s="95" t="e">
        <f ca="true">+IF(AND(ISNUMBER(OFFSET('Sanitation Data'!$I$12,0,10*ROW('Sanitation Data'!I42))),'Data Summary'!DN48="Yes"),OFFSET('Sanitation Data'!$I$12,0,10*ROW('Sanitation Data'!I42)),NA())</f>
        <v>#N/A</v>
      </c>
      <c r="AZ48" s="96" t="e">
        <f ca="true">+IF(AND(ISNUMBER(OFFSET('Hygiene Data'!$D$5,0,10*ROW('Hygiene Data'!D42))),'Data Summary'!DO48="Yes"),OFFSET('Hygiene Data'!$D$5,0,10*ROW('Hygiene Data'!D42)),NA())</f>
        <v>#N/A</v>
      </c>
      <c r="BA48" s="96" t="e">
        <f ca="true">+IF(AND(ISNUMBER(OFFSET('Hygiene Data'!$D$7,0,10*ROW('Hygiene Data'!D42))),'Data Summary'!DP48="Yes"),OFFSET('Hygiene Data'!$D$7,0,10*ROW('Hygiene Data'!D42)),NA())</f>
        <v>#N/A</v>
      </c>
      <c r="BB48" s="96" t="e">
        <f ca="true">+IF(AND(ISNUMBER(OFFSET('Hygiene Data'!$D$9,0,10*ROW('Hygiene Data'!D42))),'Data Summary'!DQ48="Yes"),OFFSET('Hygiene Data'!$D$9,0,10*ROW('Hygiene Data'!D42)),NA())</f>
        <v>#N/A</v>
      </c>
      <c r="BC48" s="96" t="e">
        <f ca="true">+IF(AND(ISNUMBER(OFFSET('Hygiene Data'!$E$5,0,10*ROW('Hygiene Data'!E42))),'Data Summary'!DR48="Yes"),OFFSET('Hygiene Data'!$E$5,0,10*ROW('Hygiene Data'!E42)),NA())</f>
        <v>#N/A</v>
      </c>
      <c r="BD48" s="96" t="e">
        <f ca="true">+IF(AND(ISNUMBER(OFFSET('Hygiene Data'!$E$7,0,10*ROW('Hygiene Data'!E42))),'Data Summary'!DS48="Yes"),OFFSET('Hygiene Data'!$E$7,0,10*ROW('Hygiene Data'!E42)),NA())</f>
        <v>#N/A</v>
      </c>
      <c r="BE48" s="96" t="e">
        <f ca="true">+IF(AND(ISNUMBER(OFFSET('Hygiene Data'!$E$9,0,10*ROW('Hygiene Data'!E42))),'Data Summary'!DT48="Yes"),OFFSET('Hygiene Data'!$E$9,0,10*ROW('Hygiene Data'!E42)),NA())</f>
        <v>#N/A</v>
      </c>
      <c r="BF48" s="96" t="e">
        <f ca="true">+IF(AND(ISNUMBER(OFFSET('Hygiene Data'!$F$5,0,10*ROW('Hygiene Data'!F42))),'Data Summary'!DU48="Yes"),OFFSET('Hygiene Data'!$F$5,0,10*ROW('Hygiene Data'!F42)),NA())</f>
        <v>#N/A</v>
      </c>
      <c r="BG48" s="96" t="e">
        <f ca="true">+IF(AND(ISNUMBER(OFFSET('Hygiene Data'!$F$7,0,10*ROW('Hygiene Data'!F42))),'Data Summary'!DV48="Yes"),OFFSET('Hygiene Data'!$F$7,0,10*ROW('Hygiene Data'!F42)),NA())</f>
        <v>#N/A</v>
      </c>
      <c r="BH48" s="96" t="e">
        <f ca="true">+IF(AND(ISNUMBER(OFFSET('Hygiene Data'!$F$9,0,10*ROW('Hygiene Data'!F42))),'Data Summary'!DW48="Yes"),OFFSET('Hygiene Data'!$F$9,0,10*ROW('Hygiene Data'!F42)),NA())</f>
        <v>#N/A</v>
      </c>
      <c r="BI48" s="96" t="e">
        <f ca="true">+IF(AND(ISNUMBER(OFFSET('Hygiene Data'!$G$5,0,10*ROW('Hygiene Data'!G42))),'Data Summary'!DX48="Yes"),OFFSET('Hygiene Data'!$G$5,0,10*ROW('Hygiene Data'!G42)),NA())</f>
        <v>#N/A</v>
      </c>
      <c r="BJ48" s="96" t="e">
        <f ca="true">+IF(AND(ISNUMBER(OFFSET('Hygiene Data'!$G$7,0,10*ROW('Hygiene Data'!G42))),'Data Summary'!DY48="Yes"),OFFSET('Hygiene Data'!$G$7,0,10*ROW('Hygiene Data'!G42)),NA())</f>
        <v>#N/A</v>
      </c>
      <c r="BK48" s="96" t="e">
        <f ca="true">+IF(AND(ISNUMBER(OFFSET('Hygiene Data'!$G$9,0,10*ROW('Hygiene Data'!G42))),'Data Summary'!DZ48="Yes"),OFFSET('Hygiene Data'!$G$9,0,10*ROW('Hygiene Data'!G42)),NA())</f>
        <v>#N/A</v>
      </c>
      <c r="BL48" s="96" t="e">
        <f ca="true">+IF(AND(ISNUMBER(OFFSET('Hygiene Data'!$H$5,0,10*ROW('Hygiene Data'!H42))),'Data Summary'!EA48="Yes"),OFFSET('Hygiene Data'!$H$5,0,10*ROW('Hygiene Data'!H42)),NA())</f>
        <v>#N/A</v>
      </c>
      <c r="BM48" s="96" t="e">
        <f ca="true">+IF(AND(ISNUMBER(OFFSET('Hygiene Data'!$H$7,0,10*ROW('Hygiene Data'!H42))),'Data Summary'!EB48="Yes"),OFFSET('Hygiene Data'!$H$7,0,10*ROW('Hygiene Data'!H42)),NA())</f>
        <v>#N/A</v>
      </c>
      <c r="BN48" s="96" t="e">
        <f ca="true">+IF(AND(ISNUMBER(OFFSET('Hygiene Data'!$H$9,0,10*ROW('Hygiene Data'!H42))),'Data Summary'!EC48="Yes"),OFFSET('Hygiene Data'!$H$9,0,10*ROW('Hygiene Data'!H42)),NA())</f>
        <v>#N/A</v>
      </c>
      <c r="BO48" s="96" t="e">
        <f ca="true">+IF(AND(ISNUMBER(OFFSET('Hygiene Data'!$I$5,0,10*ROW('Hygiene Data'!I42))),'Data Summary'!ED48="Yes"),OFFSET('Hygiene Data'!$I$5,0,10*ROW('Hygiene Data'!I42)),NA())</f>
        <v>#N/A</v>
      </c>
      <c r="BP48" s="96" t="e">
        <f ca="true">+IF(AND(ISNUMBER(OFFSET('Hygiene Data'!$I$7,0,10*ROW('Hygiene Data'!I42))),'Data Summary'!EE48="Yes"),OFFSET('Hygiene Data'!$I$7,0,10*ROW('Hygiene Data'!I42)),NA())</f>
        <v>#N/A</v>
      </c>
      <c r="BQ48" s="96" t="e">
        <f ca="true">+IF(AND(ISNUMBER(OFFSET('Hygiene Data'!$I$9,0,10*ROW('Hygiene Data'!I42))),'Data Summary'!EF48="Yes"),OFFSET('Hygiene Data'!$I$9,0,10*ROW('Hygiene Data'!I42)),NA())</f>
        <v>#N/A</v>
      </c>
    </row>
    <row xmlns:x14ac="http://schemas.microsoft.com/office/spreadsheetml/2009/9/ac" r="49" x14ac:dyDescent="0.2">
      <c r="A49" s="323" t="e">
        <f ca="true">+RIGHT('Data Summary'!A49,LEN('Data Summary'!A49)-9)</f>
        <v>#VALUE!</v>
      </c>
      <c r="B49" s="37" t="str">
        <f ca="true">+IF(ISTEXT('Data Summary'!B49),'Data Summary'!B49,"")</f>
        <v/>
      </c>
      <c r="C49" s="322" t="e">
        <f ca="true">+VALUE('Data Summary'!C49)</f>
        <v>#VALUE!</v>
      </c>
      <c r="D49" s="94" t="e">
        <f ca="true">+IF(AND(ISNUMBER(OFFSET('Water Data'!$D$4,0,10*ROW('Water Data'!D43))),'Data Summary'!BS49="Yes"),100-OFFSET('Water Data'!$D$4,0,10*ROW('Water Data'!D43)),NA())</f>
        <v>#N/A</v>
      </c>
      <c r="E49" s="94" t="e">
        <f ca="true">+IF(AND(ISNUMBER(OFFSET('Water Data'!$D$6,0,10*ROW('Water Data'!D43))),'Data Summary'!BT49="Yes"),OFFSET('Water Data'!$D$6,0,10*ROW('Water Data'!D43)),NA())</f>
        <v>#N/A</v>
      </c>
      <c r="F49" s="94" t="e">
        <f ca="true">+IF(AND(ISNUMBER(OFFSET('Water Data'!$D$9,0,10*ROW('Water Data'!D43))),'Data Summary'!BU49="Yes"),OFFSET('Water Data'!$D$9,0,10*ROW('Water Data'!D43)),NA())</f>
        <v>#N/A</v>
      </c>
      <c r="G49" s="94" t="e">
        <f ca="true">+IF(AND(ISNUMBER(OFFSET('Water Data'!$E$4,0,10*ROW('Water Data'!E43))),'Data Summary'!BV49="Yes"),100-OFFSET('Water Data'!$E$4,0,10*ROW('Water Data'!E43)),NA())</f>
        <v>#N/A</v>
      </c>
      <c r="H49" s="94" t="e">
        <f ca="true">+IF(AND(ISNUMBER(OFFSET('Water Data'!$E$6,0,10*ROW('Water Data'!E43))),'Data Summary'!BW49="Yes"),OFFSET('Water Data'!$E$6,0,10*ROW('Water Data'!E43)),NA())</f>
        <v>#N/A</v>
      </c>
      <c r="I49" s="94" t="e">
        <f ca="true">+IF(AND(ISNUMBER(OFFSET('Water Data'!$E$9,0,10*ROW('Water Data'!E43))),'Data Summary'!BX49="Yes"),OFFSET('Water Data'!$E$9,0,10*ROW('Water Data'!E43)),NA())</f>
        <v>#N/A</v>
      </c>
      <c r="J49" s="94" t="e">
        <f ca="true">+IF(AND(ISNUMBER(OFFSET('Water Data'!$F$4,0,10*ROW('Water Data'!F43))),'Data Summary'!BY49="Yes"),100-OFFSET('Water Data'!$F$4,0,10*ROW('Water Data'!F43)),NA())</f>
        <v>#N/A</v>
      </c>
      <c r="K49" s="94" t="e">
        <f ca="true">+IF(AND(ISNUMBER(OFFSET('Water Data'!$F$6,0,10*ROW('Water Data'!F43))),'Data Summary'!BZ49="Yes"),OFFSET('Water Data'!$F$6,0,10*ROW('Water Data'!F43)),NA())</f>
        <v>#N/A</v>
      </c>
      <c r="L49" s="94" t="e">
        <f ca="true">+IF(AND(ISNUMBER(OFFSET('Water Data'!$F$9,0,10*ROW('Water Data'!F43))),'Data Summary'!CA49="Yes"),OFFSET('Water Data'!$F$9,0,10*ROW('Water Data'!F43)),NA())</f>
        <v>#N/A</v>
      </c>
      <c r="M49" s="94" t="e">
        <f ca="true">+IF(AND(ISNUMBER(OFFSET('Water Data'!$G$4,0,10*ROW('Water Data'!G43))),'Data Summary'!CB49="Yes"),100-OFFSET('Water Data'!$G$4,0,10*ROW('Water Data'!G43)),NA())</f>
        <v>#N/A</v>
      </c>
      <c r="N49" s="94" t="e">
        <f ca="true">+IF(AND(ISNUMBER(OFFSET('Water Data'!$G$6,0,10*ROW('Water Data'!G43))),'Data Summary'!CC49="Yes"),OFFSET('Water Data'!$G$6,0,10*ROW('Water Data'!G43)),NA())</f>
        <v>#N/A</v>
      </c>
      <c r="O49" s="94" t="e">
        <f ca="true">+IF(AND(ISNUMBER(OFFSET('Water Data'!$G$9,0,10*ROW('Water Data'!G43))),'Data Summary'!CD49="Yes"),OFFSET('Water Data'!$G$9,0,10*ROW('Water Data'!G43)),NA())</f>
        <v>#N/A</v>
      </c>
      <c r="P49" s="94" t="e">
        <f ca="true">+IF(AND(ISNUMBER(OFFSET('Water Data'!$H$4,0,10*ROW('Water Data'!H43))),'Data Summary'!CE49="Yes"),100-OFFSET('Water Data'!$H$4,0,10*ROW('Water Data'!H43)),NA())</f>
        <v>#N/A</v>
      </c>
      <c r="Q49" s="94" t="e">
        <f ca="true">+IF(AND(ISNUMBER(OFFSET('Water Data'!$H$6,0,10*ROW('Water Data'!H43))),'Data Summary'!CF49="Yes"),OFFSET('Water Data'!$H$6,0,10*ROW('Water Data'!H43)),NA())</f>
        <v>#N/A</v>
      </c>
      <c r="R49" s="94" t="e">
        <f ca="true">+IF(AND(ISNUMBER(OFFSET('Water Data'!$H$9,0,10*ROW('Water Data'!H43))),'Data Summary'!CG49="Yes"),OFFSET('Water Data'!$H$9,0,10*ROW('Water Data'!H43)),NA())</f>
        <v>#N/A</v>
      </c>
      <c r="S49" s="94" t="e">
        <f ca="true">+IF(AND(ISNUMBER(OFFSET('Water Data'!$I$4,0,10*ROW('Water Data'!I43))),'Data Summary'!CH49="Yes"),100-OFFSET('Water Data'!$I$4,0,10*ROW('Water Data'!I43)),NA())</f>
        <v>#N/A</v>
      </c>
      <c r="T49" s="94" t="e">
        <f ca="true">+IF(AND(ISNUMBER(OFFSET('Water Data'!$I$6,0,10*ROW('Water Data'!I43))),'Data Summary'!CI49="Yes"),OFFSET('Water Data'!$I$6,0,10*ROW('Water Data'!I43)),NA())</f>
        <v>#N/A</v>
      </c>
      <c r="U49" s="94" t="e">
        <f ca="true">+IF(AND(ISNUMBER(OFFSET('Water Data'!$I$9,0,10*ROW('Water Data'!I43))),'Data Summary'!CJ49="Yes"),OFFSET('Water Data'!$I$9,0,10*ROW('Water Data'!I43)),NA())</f>
        <v>#N/A</v>
      </c>
      <c r="V49" s="95" t="e">
        <f ca="true">+IF(AND(ISNUMBER(OFFSET('Sanitation Data'!$D$4,0,10*ROW('Sanitation Data'!D43))),'Data Summary'!CK49="Yes"),100-OFFSET('Sanitation Data'!$D$4,0,10*ROW('Sanitation Data'!D43)),NA())</f>
        <v>#N/A</v>
      </c>
      <c r="W49" s="95" t="e">
        <f ca="true">+IF(AND(ISNUMBER(OFFSET('Sanitation Data'!$D$6,0,10*ROW('Sanitation Data'!D43))),'Data Summary'!CL49="Yes"),OFFSET('Sanitation Data'!$D$6,0,10*ROW('Sanitation Data'!D43)),NA())</f>
        <v>#N/A</v>
      </c>
      <c r="X49" s="95" t="e">
        <f ca="true">+IF(AND(ISNUMBER(OFFSET('Sanitation Data'!$D$10,0,10*ROW('Sanitation Data'!D43))),'Data Summary'!CM49="Yes"),OFFSET('Sanitation Data'!$D$10,0,10*ROW('Sanitation Data'!D43)),NA())</f>
        <v>#N/A</v>
      </c>
      <c r="Y49" s="95" t="e">
        <f ca="true">+IF(AND(ISNUMBER(OFFSET('Sanitation Data'!$D$11,0,10*ROW('Sanitation Data'!D43))),'Data Summary'!CN49="Yes"),OFFSET('Sanitation Data'!$D$11,0,10*ROW('Sanitation Data'!D43)),NA())</f>
        <v>#N/A</v>
      </c>
      <c r="Z49" s="95" t="e">
        <f ca="true">+IF(AND(ISNUMBER(OFFSET('Sanitation Data'!$D$12,0,10*ROW('Sanitation Data'!D43))),'Data Summary'!CO49="Yes"),OFFSET('Sanitation Data'!$D$12,0,10*ROW('Sanitation Data'!D43)),NA())</f>
        <v>#N/A</v>
      </c>
      <c r="AA49" s="95" t="e">
        <f ca="true">+IF(AND(ISNUMBER(OFFSET('Sanitation Data'!$E$4,0,10*ROW('Sanitation Data'!E43))),'Data Summary'!CP49="Yes"),100-OFFSET('Sanitation Data'!$E$4,0,10*ROW('Sanitation Data'!E43)),NA())</f>
        <v>#N/A</v>
      </c>
      <c r="AB49" s="95" t="e">
        <f ca="true">+IF(AND(ISNUMBER(OFFSET('Sanitation Data'!$E$6,0,10*ROW('Sanitation Data'!E43))),'Data Summary'!CQ49="Yes"),OFFSET('Sanitation Data'!$E$6,0,10*ROW('Sanitation Data'!E43)),NA())</f>
        <v>#N/A</v>
      </c>
      <c r="AC49" s="95" t="e">
        <f ca="true">+IF(AND(ISNUMBER(OFFSET('Sanitation Data'!$E$10,0,10*ROW('Sanitation Data'!E43))),'Data Summary'!CR49="Yes"),OFFSET('Sanitation Data'!$E$10,0,10*ROW('Sanitation Data'!E43)),NA())</f>
        <v>#N/A</v>
      </c>
      <c r="AD49" s="95" t="e">
        <f ca="true">+IF(AND(ISNUMBER(OFFSET('Sanitation Data'!$E$11,0,10*ROW('Sanitation Data'!E43))),'Data Summary'!CS49="Yes"),OFFSET('Sanitation Data'!$E$11,0,10*ROW('Sanitation Data'!E43)),NA())</f>
        <v>#N/A</v>
      </c>
      <c r="AE49" s="95" t="e">
        <f ca="true">+IF(AND(ISNUMBER(OFFSET('Sanitation Data'!$E$12,0,10*ROW('Sanitation Data'!E43))),'Data Summary'!CT49="Yes"),OFFSET('Sanitation Data'!$E$12,0,10*ROW('Sanitation Data'!E43)),NA())</f>
        <v>#N/A</v>
      </c>
      <c r="AF49" s="95" t="e">
        <f ca="true">+IF(AND(ISNUMBER(OFFSET('Sanitation Data'!$F$4,0,10*ROW('Sanitation Data'!F43))),'Data Summary'!CU49="Yes"),100-OFFSET('Sanitation Data'!$F$4,0,10*ROW('Sanitation Data'!F43)),NA())</f>
        <v>#N/A</v>
      </c>
      <c r="AG49" s="95" t="e">
        <f ca="true">+IF(AND(ISNUMBER(OFFSET('Sanitation Data'!$F$6,0,10*ROW('Sanitation Data'!F43))),'Data Summary'!CV49="Yes"),OFFSET('Sanitation Data'!$F$6,0,10*ROW('Sanitation Data'!F43)),NA())</f>
        <v>#N/A</v>
      </c>
      <c r="AH49" s="95" t="e">
        <f ca="true">+IF(AND(ISNUMBER(OFFSET('Sanitation Data'!$F$10,0,10*ROW('Sanitation Data'!F43))),'Data Summary'!CW49="Yes"),OFFSET('Sanitation Data'!$F$10,0,10*ROW('Sanitation Data'!F43)),NA())</f>
        <v>#N/A</v>
      </c>
      <c r="AI49" s="95" t="e">
        <f ca="true">+IF(AND(ISNUMBER(OFFSET('Sanitation Data'!$F$11,0,10*ROW('Sanitation Data'!F43))),'Data Summary'!CX49="Yes"),OFFSET('Sanitation Data'!$F$11,0,10*ROW('Sanitation Data'!F43)),NA())</f>
        <v>#N/A</v>
      </c>
      <c r="AJ49" s="95" t="e">
        <f ca="true">+IF(AND(ISNUMBER(OFFSET('Sanitation Data'!$F$12,0,10*ROW('Sanitation Data'!F43))),'Data Summary'!CY49="Yes"),OFFSET('Sanitation Data'!$F$12,0,10*ROW('Sanitation Data'!F43)),NA())</f>
        <v>#N/A</v>
      </c>
      <c r="AK49" s="95" t="e">
        <f ca="true">+IF(AND(ISNUMBER(OFFSET('Sanitation Data'!$G$4,0,10*ROW('Sanitation Data'!G43))),'Data Summary'!CZ49="Yes"),100-OFFSET('Sanitation Data'!$G$4,0,10*ROW('Sanitation Data'!G43)),NA())</f>
        <v>#N/A</v>
      </c>
      <c r="AL49" s="95" t="e">
        <f ca="true">+IF(AND(ISNUMBER(OFFSET('Sanitation Data'!$G$6,0,10*ROW('Sanitation Data'!G43))),'Data Summary'!DA49="Yes"),OFFSET('Sanitation Data'!$G$6,0,10*ROW('Sanitation Data'!G43)),NA())</f>
        <v>#N/A</v>
      </c>
      <c r="AM49" s="95" t="e">
        <f ca="true">+IF(AND(ISNUMBER(OFFSET('Sanitation Data'!$G$10,0,10*ROW('Sanitation Data'!G43))),'Data Summary'!DB49="Yes"),OFFSET('Sanitation Data'!$G$10,0,10*ROW('Sanitation Data'!G43)),NA())</f>
        <v>#N/A</v>
      </c>
      <c r="AN49" s="95" t="e">
        <f ca="true">+IF(AND(ISNUMBER(OFFSET('Sanitation Data'!$G$11,0,10*ROW('Sanitation Data'!G43))),'Data Summary'!DC49="Yes"),OFFSET('Sanitation Data'!$G$11,0,10*ROW('Sanitation Data'!G43)),NA())</f>
        <v>#N/A</v>
      </c>
      <c r="AO49" s="95" t="e">
        <f ca="true">+IF(AND(ISNUMBER(OFFSET('Sanitation Data'!$G$12,0,10*ROW('Sanitation Data'!G43))),'Data Summary'!DD49="Yes"),OFFSET('Sanitation Data'!$G$12,0,10*ROW('Sanitation Data'!G43)),NA())</f>
        <v>#N/A</v>
      </c>
      <c r="AP49" s="95" t="e">
        <f ca="true">+IF(AND(ISNUMBER(OFFSET('Sanitation Data'!$H$4,0,10*ROW('Sanitation Data'!H43))),'Data Summary'!DE49="Yes"),100-OFFSET('Sanitation Data'!$H$4,0,10*ROW('Sanitation Data'!H43)),NA())</f>
        <v>#N/A</v>
      </c>
      <c r="AQ49" s="95" t="e">
        <f ca="true">+IF(AND(ISNUMBER(OFFSET('Sanitation Data'!$H$6,0,10*ROW('Sanitation Data'!H43))),'Data Summary'!DF49="Yes"),OFFSET('Sanitation Data'!$H$6,0,10*ROW('Sanitation Data'!H43)),NA())</f>
        <v>#N/A</v>
      </c>
      <c r="AR49" s="95" t="e">
        <f ca="true">+IF(AND(ISNUMBER(OFFSET('Sanitation Data'!$H$10,0,10*ROW('Sanitation Data'!H43))),'Data Summary'!DG49="Yes"),OFFSET('Sanitation Data'!$H$10,0,10*ROW('Sanitation Data'!H43)),NA())</f>
        <v>#N/A</v>
      </c>
      <c r="AS49" s="95" t="e">
        <f ca="true">+IF(AND(ISNUMBER(OFFSET('Sanitation Data'!$H$11,0,10*ROW('Sanitation Data'!H43))),'Data Summary'!DH49="Yes"),OFFSET('Sanitation Data'!$H$11,0,10*ROW('Sanitation Data'!H43)),NA())</f>
        <v>#N/A</v>
      </c>
      <c r="AT49" s="95" t="e">
        <f ca="true">+IF(AND(ISNUMBER(OFFSET('Sanitation Data'!$H$12,0,10*ROW('Sanitation Data'!H43))),'Data Summary'!DI49="Yes"),OFFSET('Sanitation Data'!$H$12,0,10*ROW('Sanitation Data'!H43)),NA())</f>
        <v>#N/A</v>
      </c>
      <c r="AU49" s="95" t="e">
        <f ca="true">+IF(AND(ISNUMBER(OFFSET('Sanitation Data'!$I$4,0,10*ROW('Sanitation Data'!I43))),'Data Summary'!DJ49="Yes"),100-OFFSET('Sanitation Data'!$I$4,0,10*ROW('Sanitation Data'!I43)),NA())</f>
        <v>#N/A</v>
      </c>
      <c r="AV49" s="95" t="e">
        <f ca="true">+IF(AND(ISNUMBER(OFFSET('Sanitation Data'!$I$6,0,10*ROW('Sanitation Data'!I43))),'Data Summary'!DK49="Yes"),OFFSET('Sanitation Data'!$I$6,0,10*ROW('Sanitation Data'!I43)),NA())</f>
        <v>#N/A</v>
      </c>
      <c r="AW49" s="95" t="e">
        <f ca="true">+IF(AND(ISNUMBER(OFFSET('Sanitation Data'!$I$10,0,10*ROW('Sanitation Data'!I43))),'Data Summary'!DL49="Yes"),OFFSET('Sanitation Data'!$I$10,0,10*ROW('Sanitation Data'!I43)),NA())</f>
        <v>#N/A</v>
      </c>
      <c r="AX49" s="95" t="e">
        <f ca="true">+IF(AND(ISNUMBER(OFFSET('Sanitation Data'!$I$11,0,10*ROW('Sanitation Data'!I43))),'Data Summary'!DM49="Yes"),OFFSET('Sanitation Data'!$I$11,0,10*ROW('Sanitation Data'!I43)),NA())</f>
        <v>#N/A</v>
      </c>
      <c r="AY49" s="95" t="e">
        <f ca="true">+IF(AND(ISNUMBER(OFFSET('Sanitation Data'!$I$12,0,10*ROW('Sanitation Data'!I43))),'Data Summary'!DN49="Yes"),OFFSET('Sanitation Data'!$I$12,0,10*ROW('Sanitation Data'!I43)),NA())</f>
        <v>#N/A</v>
      </c>
      <c r="AZ49" s="96" t="e">
        <f ca="true">+IF(AND(ISNUMBER(OFFSET('Hygiene Data'!$D$5,0,10*ROW('Hygiene Data'!D43))),'Data Summary'!DO49="Yes"),OFFSET('Hygiene Data'!$D$5,0,10*ROW('Hygiene Data'!D43)),NA())</f>
        <v>#N/A</v>
      </c>
      <c r="BA49" s="96" t="e">
        <f ca="true">+IF(AND(ISNUMBER(OFFSET('Hygiene Data'!$D$7,0,10*ROW('Hygiene Data'!D43))),'Data Summary'!DP49="Yes"),OFFSET('Hygiene Data'!$D$7,0,10*ROW('Hygiene Data'!D43)),NA())</f>
        <v>#N/A</v>
      </c>
      <c r="BB49" s="96" t="e">
        <f ca="true">+IF(AND(ISNUMBER(OFFSET('Hygiene Data'!$D$9,0,10*ROW('Hygiene Data'!D43))),'Data Summary'!DQ49="Yes"),OFFSET('Hygiene Data'!$D$9,0,10*ROW('Hygiene Data'!D43)),NA())</f>
        <v>#N/A</v>
      </c>
      <c r="BC49" s="96" t="e">
        <f ca="true">+IF(AND(ISNUMBER(OFFSET('Hygiene Data'!$E$5,0,10*ROW('Hygiene Data'!E43))),'Data Summary'!DR49="Yes"),OFFSET('Hygiene Data'!$E$5,0,10*ROW('Hygiene Data'!E43)),NA())</f>
        <v>#N/A</v>
      </c>
      <c r="BD49" s="96" t="e">
        <f ca="true">+IF(AND(ISNUMBER(OFFSET('Hygiene Data'!$E$7,0,10*ROW('Hygiene Data'!E43))),'Data Summary'!DS49="Yes"),OFFSET('Hygiene Data'!$E$7,0,10*ROW('Hygiene Data'!E43)),NA())</f>
        <v>#N/A</v>
      </c>
      <c r="BE49" s="96" t="e">
        <f ca="true">+IF(AND(ISNUMBER(OFFSET('Hygiene Data'!$E$9,0,10*ROW('Hygiene Data'!E43))),'Data Summary'!DT49="Yes"),OFFSET('Hygiene Data'!$E$9,0,10*ROW('Hygiene Data'!E43)),NA())</f>
        <v>#N/A</v>
      </c>
      <c r="BF49" s="96" t="e">
        <f ca="true">+IF(AND(ISNUMBER(OFFSET('Hygiene Data'!$F$5,0,10*ROW('Hygiene Data'!F43))),'Data Summary'!DU49="Yes"),OFFSET('Hygiene Data'!$F$5,0,10*ROW('Hygiene Data'!F43)),NA())</f>
        <v>#N/A</v>
      </c>
      <c r="BG49" s="96" t="e">
        <f ca="true">+IF(AND(ISNUMBER(OFFSET('Hygiene Data'!$F$7,0,10*ROW('Hygiene Data'!F43))),'Data Summary'!DV49="Yes"),OFFSET('Hygiene Data'!$F$7,0,10*ROW('Hygiene Data'!F43)),NA())</f>
        <v>#N/A</v>
      </c>
      <c r="BH49" s="96" t="e">
        <f ca="true">+IF(AND(ISNUMBER(OFFSET('Hygiene Data'!$F$9,0,10*ROW('Hygiene Data'!F43))),'Data Summary'!DW49="Yes"),OFFSET('Hygiene Data'!$F$9,0,10*ROW('Hygiene Data'!F43)),NA())</f>
        <v>#N/A</v>
      </c>
      <c r="BI49" s="96" t="e">
        <f ca="true">+IF(AND(ISNUMBER(OFFSET('Hygiene Data'!$G$5,0,10*ROW('Hygiene Data'!G43))),'Data Summary'!DX49="Yes"),OFFSET('Hygiene Data'!$G$5,0,10*ROW('Hygiene Data'!G43)),NA())</f>
        <v>#N/A</v>
      </c>
      <c r="BJ49" s="96" t="e">
        <f ca="true">+IF(AND(ISNUMBER(OFFSET('Hygiene Data'!$G$7,0,10*ROW('Hygiene Data'!G43))),'Data Summary'!DY49="Yes"),OFFSET('Hygiene Data'!$G$7,0,10*ROW('Hygiene Data'!G43)),NA())</f>
        <v>#N/A</v>
      </c>
      <c r="BK49" s="96" t="e">
        <f ca="true">+IF(AND(ISNUMBER(OFFSET('Hygiene Data'!$G$9,0,10*ROW('Hygiene Data'!G43))),'Data Summary'!DZ49="Yes"),OFFSET('Hygiene Data'!$G$9,0,10*ROW('Hygiene Data'!G43)),NA())</f>
        <v>#N/A</v>
      </c>
      <c r="BL49" s="96" t="e">
        <f ca="true">+IF(AND(ISNUMBER(OFFSET('Hygiene Data'!$H$5,0,10*ROW('Hygiene Data'!H43))),'Data Summary'!EA49="Yes"),OFFSET('Hygiene Data'!$H$5,0,10*ROW('Hygiene Data'!H43)),NA())</f>
        <v>#N/A</v>
      </c>
      <c r="BM49" s="96" t="e">
        <f ca="true">+IF(AND(ISNUMBER(OFFSET('Hygiene Data'!$H$7,0,10*ROW('Hygiene Data'!H43))),'Data Summary'!EB49="Yes"),OFFSET('Hygiene Data'!$H$7,0,10*ROW('Hygiene Data'!H43)),NA())</f>
        <v>#N/A</v>
      </c>
      <c r="BN49" s="96" t="e">
        <f ca="true">+IF(AND(ISNUMBER(OFFSET('Hygiene Data'!$H$9,0,10*ROW('Hygiene Data'!H43))),'Data Summary'!EC49="Yes"),OFFSET('Hygiene Data'!$H$9,0,10*ROW('Hygiene Data'!H43)),NA())</f>
        <v>#N/A</v>
      </c>
      <c r="BO49" s="96" t="e">
        <f ca="true">+IF(AND(ISNUMBER(OFFSET('Hygiene Data'!$I$5,0,10*ROW('Hygiene Data'!I43))),'Data Summary'!ED49="Yes"),OFFSET('Hygiene Data'!$I$5,0,10*ROW('Hygiene Data'!I43)),NA())</f>
        <v>#N/A</v>
      </c>
      <c r="BP49" s="96" t="e">
        <f ca="true">+IF(AND(ISNUMBER(OFFSET('Hygiene Data'!$I$7,0,10*ROW('Hygiene Data'!I43))),'Data Summary'!EE49="Yes"),OFFSET('Hygiene Data'!$I$7,0,10*ROW('Hygiene Data'!I43)),NA())</f>
        <v>#N/A</v>
      </c>
      <c r="BQ49" s="96" t="e">
        <f ca="true">+IF(AND(ISNUMBER(OFFSET('Hygiene Data'!$I$9,0,10*ROW('Hygiene Data'!I43))),'Data Summary'!EF49="Yes"),OFFSET('Hygiene Data'!$I$9,0,10*ROW('Hygiene Data'!I43)),NA())</f>
        <v>#N/A</v>
      </c>
    </row>
    <row xmlns:x14ac="http://schemas.microsoft.com/office/spreadsheetml/2009/9/ac" r="50" x14ac:dyDescent="0.2">
      <c r="A50" s="323" t="e">
        <f ca="true">+RIGHT('Data Summary'!A50,LEN('Data Summary'!A50)-9)</f>
        <v>#VALUE!</v>
      </c>
      <c r="B50" s="37" t="str">
        <f ca="true">+IF(ISTEXT('Data Summary'!B50),'Data Summary'!B50,"")</f>
        <v/>
      </c>
      <c r="C50" s="322" t="e">
        <f ca="true">+VALUE('Data Summary'!C50)</f>
        <v>#VALUE!</v>
      </c>
      <c r="D50" s="94" t="e">
        <f ca="true">+IF(AND(ISNUMBER(OFFSET('Water Data'!$D$4,0,10*ROW('Water Data'!D44))),'Data Summary'!BS50="Yes"),100-OFFSET('Water Data'!$D$4,0,10*ROW('Water Data'!D44)),NA())</f>
        <v>#N/A</v>
      </c>
      <c r="E50" s="94" t="e">
        <f ca="true">+IF(AND(ISNUMBER(OFFSET('Water Data'!$D$6,0,10*ROW('Water Data'!D44))),'Data Summary'!BT50="Yes"),OFFSET('Water Data'!$D$6,0,10*ROW('Water Data'!D44)),NA())</f>
        <v>#N/A</v>
      </c>
      <c r="F50" s="94" t="e">
        <f ca="true">+IF(AND(ISNUMBER(OFFSET('Water Data'!$D$9,0,10*ROW('Water Data'!D44))),'Data Summary'!BU50="Yes"),OFFSET('Water Data'!$D$9,0,10*ROW('Water Data'!D44)),NA())</f>
        <v>#N/A</v>
      </c>
      <c r="G50" s="94" t="e">
        <f ca="true">+IF(AND(ISNUMBER(OFFSET('Water Data'!$E$4,0,10*ROW('Water Data'!E44))),'Data Summary'!BV50="Yes"),100-OFFSET('Water Data'!$E$4,0,10*ROW('Water Data'!E44)),NA())</f>
        <v>#N/A</v>
      </c>
      <c r="H50" s="94" t="e">
        <f ca="true">+IF(AND(ISNUMBER(OFFSET('Water Data'!$E$6,0,10*ROW('Water Data'!E44))),'Data Summary'!BW50="Yes"),OFFSET('Water Data'!$E$6,0,10*ROW('Water Data'!E44)),NA())</f>
        <v>#N/A</v>
      </c>
      <c r="I50" s="94" t="e">
        <f ca="true">+IF(AND(ISNUMBER(OFFSET('Water Data'!$E$9,0,10*ROW('Water Data'!E44))),'Data Summary'!BX50="Yes"),OFFSET('Water Data'!$E$9,0,10*ROW('Water Data'!E44)),NA())</f>
        <v>#N/A</v>
      </c>
      <c r="J50" s="94" t="e">
        <f ca="true">+IF(AND(ISNUMBER(OFFSET('Water Data'!$F$4,0,10*ROW('Water Data'!F44))),'Data Summary'!BY50="Yes"),100-OFFSET('Water Data'!$F$4,0,10*ROW('Water Data'!F44)),NA())</f>
        <v>#N/A</v>
      </c>
      <c r="K50" s="94" t="e">
        <f ca="true">+IF(AND(ISNUMBER(OFFSET('Water Data'!$F$6,0,10*ROW('Water Data'!F44))),'Data Summary'!BZ50="Yes"),OFFSET('Water Data'!$F$6,0,10*ROW('Water Data'!F44)),NA())</f>
        <v>#N/A</v>
      </c>
      <c r="L50" s="94" t="e">
        <f ca="true">+IF(AND(ISNUMBER(OFFSET('Water Data'!$F$9,0,10*ROW('Water Data'!F44))),'Data Summary'!CA50="Yes"),OFFSET('Water Data'!$F$9,0,10*ROW('Water Data'!F44)),NA())</f>
        <v>#N/A</v>
      </c>
      <c r="M50" s="94" t="e">
        <f ca="true">+IF(AND(ISNUMBER(OFFSET('Water Data'!$G$4,0,10*ROW('Water Data'!G44))),'Data Summary'!CB50="Yes"),100-OFFSET('Water Data'!$G$4,0,10*ROW('Water Data'!G44)),NA())</f>
        <v>#N/A</v>
      </c>
      <c r="N50" s="94" t="e">
        <f ca="true">+IF(AND(ISNUMBER(OFFSET('Water Data'!$G$6,0,10*ROW('Water Data'!G44))),'Data Summary'!CC50="Yes"),OFFSET('Water Data'!$G$6,0,10*ROW('Water Data'!G44)),NA())</f>
        <v>#N/A</v>
      </c>
      <c r="O50" s="94" t="e">
        <f ca="true">+IF(AND(ISNUMBER(OFFSET('Water Data'!$G$9,0,10*ROW('Water Data'!G44))),'Data Summary'!CD50="Yes"),OFFSET('Water Data'!$G$9,0,10*ROW('Water Data'!G44)),NA())</f>
        <v>#N/A</v>
      </c>
      <c r="P50" s="94" t="e">
        <f ca="true">+IF(AND(ISNUMBER(OFFSET('Water Data'!$H$4,0,10*ROW('Water Data'!H44))),'Data Summary'!CE50="Yes"),100-OFFSET('Water Data'!$H$4,0,10*ROW('Water Data'!H44)),NA())</f>
        <v>#N/A</v>
      </c>
      <c r="Q50" s="94" t="e">
        <f ca="true">+IF(AND(ISNUMBER(OFFSET('Water Data'!$H$6,0,10*ROW('Water Data'!H44))),'Data Summary'!CF50="Yes"),OFFSET('Water Data'!$H$6,0,10*ROW('Water Data'!H44)),NA())</f>
        <v>#N/A</v>
      </c>
      <c r="R50" s="94" t="e">
        <f ca="true">+IF(AND(ISNUMBER(OFFSET('Water Data'!$H$9,0,10*ROW('Water Data'!H44))),'Data Summary'!CG50="Yes"),OFFSET('Water Data'!$H$9,0,10*ROW('Water Data'!H44)),NA())</f>
        <v>#N/A</v>
      </c>
      <c r="S50" s="94" t="e">
        <f ca="true">+IF(AND(ISNUMBER(OFFSET('Water Data'!$I$4,0,10*ROW('Water Data'!I44))),'Data Summary'!CH50="Yes"),100-OFFSET('Water Data'!$I$4,0,10*ROW('Water Data'!I44)),NA())</f>
        <v>#N/A</v>
      </c>
      <c r="T50" s="94" t="e">
        <f ca="true">+IF(AND(ISNUMBER(OFFSET('Water Data'!$I$6,0,10*ROW('Water Data'!I44))),'Data Summary'!CI50="Yes"),OFFSET('Water Data'!$I$6,0,10*ROW('Water Data'!I44)),NA())</f>
        <v>#N/A</v>
      </c>
      <c r="U50" s="94" t="e">
        <f ca="true">+IF(AND(ISNUMBER(OFFSET('Water Data'!$I$9,0,10*ROW('Water Data'!I44))),'Data Summary'!CJ50="Yes"),OFFSET('Water Data'!$I$9,0,10*ROW('Water Data'!I44)),NA())</f>
        <v>#N/A</v>
      </c>
      <c r="V50" s="95" t="e">
        <f ca="true">+IF(AND(ISNUMBER(OFFSET('Sanitation Data'!$D$4,0,10*ROW('Sanitation Data'!D44))),'Data Summary'!CK50="Yes"),100-OFFSET('Sanitation Data'!$D$4,0,10*ROW('Sanitation Data'!D44)),NA())</f>
        <v>#N/A</v>
      </c>
      <c r="W50" s="95" t="e">
        <f ca="true">+IF(AND(ISNUMBER(OFFSET('Sanitation Data'!$D$6,0,10*ROW('Sanitation Data'!D44))),'Data Summary'!CL50="Yes"),OFFSET('Sanitation Data'!$D$6,0,10*ROW('Sanitation Data'!D44)),NA())</f>
        <v>#N/A</v>
      </c>
      <c r="X50" s="95" t="e">
        <f ca="true">+IF(AND(ISNUMBER(OFFSET('Sanitation Data'!$D$10,0,10*ROW('Sanitation Data'!D44))),'Data Summary'!CM50="Yes"),OFFSET('Sanitation Data'!$D$10,0,10*ROW('Sanitation Data'!D44)),NA())</f>
        <v>#N/A</v>
      </c>
      <c r="Y50" s="95" t="e">
        <f ca="true">+IF(AND(ISNUMBER(OFFSET('Sanitation Data'!$D$11,0,10*ROW('Sanitation Data'!D44))),'Data Summary'!CN50="Yes"),OFFSET('Sanitation Data'!$D$11,0,10*ROW('Sanitation Data'!D44)),NA())</f>
        <v>#N/A</v>
      </c>
      <c r="Z50" s="95" t="e">
        <f ca="true">+IF(AND(ISNUMBER(OFFSET('Sanitation Data'!$D$12,0,10*ROW('Sanitation Data'!D44))),'Data Summary'!CO50="Yes"),OFFSET('Sanitation Data'!$D$12,0,10*ROW('Sanitation Data'!D44)),NA())</f>
        <v>#N/A</v>
      </c>
      <c r="AA50" s="95" t="e">
        <f ca="true">+IF(AND(ISNUMBER(OFFSET('Sanitation Data'!$E$4,0,10*ROW('Sanitation Data'!E44))),'Data Summary'!CP50="Yes"),100-OFFSET('Sanitation Data'!$E$4,0,10*ROW('Sanitation Data'!E44)),NA())</f>
        <v>#N/A</v>
      </c>
      <c r="AB50" s="95" t="e">
        <f ca="true">+IF(AND(ISNUMBER(OFFSET('Sanitation Data'!$E$6,0,10*ROW('Sanitation Data'!E44))),'Data Summary'!CQ50="Yes"),OFFSET('Sanitation Data'!$E$6,0,10*ROW('Sanitation Data'!E44)),NA())</f>
        <v>#N/A</v>
      </c>
      <c r="AC50" s="95" t="e">
        <f ca="true">+IF(AND(ISNUMBER(OFFSET('Sanitation Data'!$E$10,0,10*ROW('Sanitation Data'!E44))),'Data Summary'!CR50="Yes"),OFFSET('Sanitation Data'!$E$10,0,10*ROW('Sanitation Data'!E44)),NA())</f>
        <v>#N/A</v>
      </c>
      <c r="AD50" s="95" t="e">
        <f ca="true">+IF(AND(ISNUMBER(OFFSET('Sanitation Data'!$E$11,0,10*ROW('Sanitation Data'!E44))),'Data Summary'!CS50="Yes"),OFFSET('Sanitation Data'!$E$11,0,10*ROW('Sanitation Data'!E44)),NA())</f>
        <v>#N/A</v>
      </c>
      <c r="AE50" s="95" t="e">
        <f ca="true">+IF(AND(ISNUMBER(OFFSET('Sanitation Data'!$E$12,0,10*ROW('Sanitation Data'!E44))),'Data Summary'!CT50="Yes"),OFFSET('Sanitation Data'!$E$12,0,10*ROW('Sanitation Data'!E44)),NA())</f>
        <v>#N/A</v>
      </c>
      <c r="AF50" s="95" t="e">
        <f ca="true">+IF(AND(ISNUMBER(OFFSET('Sanitation Data'!$F$4,0,10*ROW('Sanitation Data'!F44))),'Data Summary'!CU50="Yes"),100-OFFSET('Sanitation Data'!$F$4,0,10*ROW('Sanitation Data'!F44)),NA())</f>
        <v>#N/A</v>
      </c>
      <c r="AG50" s="95" t="e">
        <f ca="true">+IF(AND(ISNUMBER(OFFSET('Sanitation Data'!$F$6,0,10*ROW('Sanitation Data'!F44))),'Data Summary'!CV50="Yes"),OFFSET('Sanitation Data'!$F$6,0,10*ROW('Sanitation Data'!F44)),NA())</f>
        <v>#N/A</v>
      </c>
      <c r="AH50" s="95" t="e">
        <f ca="true">+IF(AND(ISNUMBER(OFFSET('Sanitation Data'!$F$10,0,10*ROW('Sanitation Data'!F44))),'Data Summary'!CW50="Yes"),OFFSET('Sanitation Data'!$F$10,0,10*ROW('Sanitation Data'!F44)),NA())</f>
        <v>#N/A</v>
      </c>
      <c r="AI50" s="95" t="e">
        <f ca="true">+IF(AND(ISNUMBER(OFFSET('Sanitation Data'!$F$11,0,10*ROW('Sanitation Data'!F44))),'Data Summary'!CX50="Yes"),OFFSET('Sanitation Data'!$F$11,0,10*ROW('Sanitation Data'!F44)),NA())</f>
        <v>#N/A</v>
      </c>
      <c r="AJ50" s="95" t="e">
        <f ca="true">+IF(AND(ISNUMBER(OFFSET('Sanitation Data'!$F$12,0,10*ROW('Sanitation Data'!F44))),'Data Summary'!CY50="Yes"),OFFSET('Sanitation Data'!$F$12,0,10*ROW('Sanitation Data'!F44)),NA())</f>
        <v>#N/A</v>
      </c>
      <c r="AK50" s="95" t="e">
        <f ca="true">+IF(AND(ISNUMBER(OFFSET('Sanitation Data'!$G$4,0,10*ROW('Sanitation Data'!G44))),'Data Summary'!CZ50="Yes"),100-OFFSET('Sanitation Data'!$G$4,0,10*ROW('Sanitation Data'!G44)),NA())</f>
        <v>#N/A</v>
      </c>
      <c r="AL50" s="95" t="e">
        <f ca="true">+IF(AND(ISNUMBER(OFFSET('Sanitation Data'!$G$6,0,10*ROW('Sanitation Data'!G44))),'Data Summary'!DA50="Yes"),OFFSET('Sanitation Data'!$G$6,0,10*ROW('Sanitation Data'!G44)),NA())</f>
        <v>#N/A</v>
      </c>
      <c r="AM50" s="95" t="e">
        <f ca="true">+IF(AND(ISNUMBER(OFFSET('Sanitation Data'!$G$10,0,10*ROW('Sanitation Data'!G44))),'Data Summary'!DB50="Yes"),OFFSET('Sanitation Data'!$G$10,0,10*ROW('Sanitation Data'!G44)),NA())</f>
        <v>#N/A</v>
      </c>
      <c r="AN50" s="95" t="e">
        <f ca="true">+IF(AND(ISNUMBER(OFFSET('Sanitation Data'!$G$11,0,10*ROW('Sanitation Data'!G44))),'Data Summary'!DC50="Yes"),OFFSET('Sanitation Data'!$G$11,0,10*ROW('Sanitation Data'!G44)),NA())</f>
        <v>#N/A</v>
      </c>
      <c r="AO50" s="95" t="e">
        <f ca="true">+IF(AND(ISNUMBER(OFFSET('Sanitation Data'!$G$12,0,10*ROW('Sanitation Data'!G44))),'Data Summary'!DD50="Yes"),OFFSET('Sanitation Data'!$G$12,0,10*ROW('Sanitation Data'!G44)),NA())</f>
        <v>#N/A</v>
      </c>
      <c r="AP50" s="95" t="e">
        <f ca="true">+IF(AND(ISNUMBER(OFFSET('Sanitation Data'!$H$4,0,10*ROW('Sanitation Data'!H44))),'Data Summary'!DE50="Yes"),100-OFFSET('Sanitation Data'!$H$4,0,10*ROW('Sanitation Data'!H44)),NA())</f>
        <v>#N/A</v>
      </c>
      <c r="AQ50" s="95" t="e">
        <f ca="true">+IF(AND(ISNUMBER(OFFSET('Sanitation Data'!$H$6,0,10*ROW('Sanitation Data'!H44))),'Data Summary'!DF50="Yes"),OFFSET('Sanitation Data'!$H$6,0,10*ROW('Sanitation Data'!H44)),NA())</f>
        <v>#N/A</v>
      </c>
      <c r="AR50" s="95" t="e">
        <f ca="true">+IF(AND(ISNUMBER(OFFSET('Sanitation Data'!$H$10,0,10*ROW('Sanitation Data'!H44))),'Data Summary'!DG50="Yes"),OFFSET('Sanitation Data'!$H$10,0,10*ROW('Sanitation Data'!H44)),NA())</f>
        <v>#N/A</v>
      </c>
      <c r="AS50" s="95" t="e">
        <f ca="true">+IF(AND(ISNUMBER(OFFSET('Sanitation Data'!$H$11,0,10*ROW('Sanitation Data'!H44))),'Data Summary'!DH50="Yes"),OFFSET('Sanitation Data'!$H$11,0,10*ROW('Sanitation Data'!H44)),NA())</f>
        <v>#N/A</v>
      </c>
      <c r="AT50" s="95" t="e">
        <f ca="true">+IF(AND(ISNUMBER(OFFSET('Sanitation Data'!$H$12,0,10*ROW('Sanitation Data'!H44))),'Data Summary'!DI50="Yes"),OFFSET('Sanitation Data'!$H$12,0,10*ROW('Sanitation Data'!H44)),NA())</f>
        <v>#N/A</v>
      </c>
      <c r="AU50" s="95" t="e">
        <f ca="true">+IF(AND(ISNUMBER(OFFSET('Sanitation Data'!$I$4,0,10*ROW('Sanitation Data'!I44))),'Data Summary'!DJ50="Yes"),100-OFFSET('Sanitation Data'!$I$4,0,10*ROW('Sanitation Data'!I44)),NA())</f>
        <v>#N/A</v>
      </c>
      <c r="AV50" s="95" t="e">
        <f ca="true">+IF(AND(ISNUMBER(OFFSET('Sanitation Data'!$I$6,0,10*ROW('Sanitation Data'!I44))),'Data Summary'!DK50="Yes"),OFFSET('Sanitation Data'!$I$6,0,10*ROW('Sanitation Data'!I44)),NA())</f>
        <v>#N/A</v>
      </c>
      <c r="AW50" s="95" t="e">
        <f ca="true">+IF(AND(ISNUMBER(OFFSET('Sanitation Data'!$I$10,0,10*ROW('Sanitation Data'!I44))),'Data Summary'!DL50="Yes"),OFFSET('Sanitation Data'!$I$10,0,10*ROW('Sanitation Data'!I44)),NA())</f>
        <v>#N/A</v>
      </c>
      <c r="AX50" s="95" t="e">
        <f ca="true">+IF(AND(ISNUMBER(OFFSET('Sanitation Data'!$I$11,0,10*ROW('Sanitation Data'!I44))),'Data Summary'!DM50="Yes"),OFFSET('Sanitation Data'!$I$11,0,10*ROW('Sanitation Data'!I44)),NA())</f>
        <v>#N/A</v>
      </c>
      <c r="AY50" s="95" t="e">
        <f ca="true">+IF(AND(ISNUMBER(OFFSET('Sanitation Data'!$I$12,0,10*ROW('Sanitation Data'!I44))),'Data Summary'!DN50="Yes"),OFFSET('Sanitation Data'!$I$12,0,10*ROW('Sanitation Data'!I44)),NA())</f>
        <v>#N/A</v>
      </c>
      <c r="AZ50" s="96" t="e">
        <f ca="true">+IF(AND(ISNUMBER(OFFSET('Hygiene Data'!$D$5,0,10*ROW('Hygiene Data'!D44))),'Data Summary'!DO50="Yes"),OFFSET('Hygiene Data'!$D$5,0,10*ROW('Hygiene Data'!D44)),NA())</f>
        <v>#N/A</v>
      </c>
      <c r="BA50" s="96" t="e">
        <f ca="true">+IF(AND(ISNUMBER(OFFSET('Hygiene Data'!$D$7,0,10*ROW('Hygiene Data'!D44))),'Data Summary'!DP50="Yes"),OFFSET('Hygiene Data'!$D$7,0,10*ROW('Hygiene Data'!D44)),NA())</f>
        <v>#N/A</v>
      </c>
      <c r="BB50" s="96" t="e">
        <f ca="true">+IF(AND(ISNUMBER(OFFSET('Hygiene Data'!$D$9,0,10*ROW('Hygiene Data'!D44))),'Data Summary'!DQ50="Yes"),OFFSET('Hygiene Data'!$D$9,0,10*ROW('Hygiene Data'!D44)),NA())</f>
        <v>#N/A</v>
      </c>
      <c r="BC50" s="96" t="e">
        <f ca="true">+IF(AND(ISNUMBER(OFFSET('Hygiene Data'!$E$5,0,10*ROW('Hygiene Data'!E44))),'Data Summary'!DR50="Yes"),OFFSET('Hygiene Data'!$E$5,0,10*ROW('Hygiene Data'!E44)),NA())</f>
        <v>#N/A</v>
      </c>
      <c r="BD50" s="96" t="e">
        <f ca="true">+IF(AND(ISNUMBER(OFFSET('Hygiene Data'!$E$7,0,10*ROW('Hygiene Data'!E44))),'Data Summary'!DS50="Yes"),OFFSET('Hygiene Data'!$E$7,0,10*ROW('Hygiene Data'!E44)),NA())</f>
        <v>#N/A</v>
      </c>
      <c r="BE50" s="96" t="e">
        <f ca="true">+IF(AND(ISNUMBER(OFFSET('Hygiene Data'!$E$9,0,10*ROW('Hygiene Data'!E44))),'Data Summary'!DT50="Yes"),OFFSET('Hygiene Data'!$E$9,0,10*ROW('Hygiene Data'!E44)),NA())</f>
        <v>#N/A</v>
      </c>
      <c r="BF50" s="96" t="e">
        <f ca="true">+IF(AND(ISNUMBER(OFFSET('Hygiene Data'!$F$5,0,10*ROW('Hygiene Data'!F44))),'Data Summary'!DU50="Yes"),OFFSET('Hygiene Data'!$F$5,0,10*ROW('Hygiene Data'!F44)),NA())</f>
        <v>#N/A</v>
      </c>
      <c r="BG50" s="96" t="e">
        <f ca="true">+IF(AND(ISNUMBER(OFFSET('Hygiene Data'!$F$7,0,10*ROW('Hygiene Data'!F44))),'Data Summary'!DV50="Yes"),OFFSET('Hygiene Data'!$F$7,0,10*ROW('Hygiene Data'!F44)),NA())</f>
        <v>#N/A</v>
      </c>
      <c r="BH50" s="96" t="e">
        <f ca="true">+IF(AND(ISNUMBER(OFFSET('Hygiene Data'!$F$9,0,10*ROW('Hygiene Data'!F44))),'Data Summary'!DW50="Yes"),OFFSET('Hygiene Data'!$F$9,0,10*ROW('Hygiene Data'!F44)),NA())</f>
        <v>#N/A</v>
      </c>
      <c r="BI50" s="96" t="e">
        <f ca="true">+IF(AND(ISNUMBER(OFFSET('Hygiene Data'!$G$5,0,10*ROW('Hygiene Data'!G44))),'Data Summary'!DX50="Yes"),OFFSET('Hygiene Data'!$G$5,0,10*ROW('Hygiene Data'!G44)),NA())</f>
        <v>#N/A</v>
      </c>
      <c r="BJ50" s="96" t="e">
        <f ca="true">+IF(AND(ISNUMBER(OFFSET('Hygiene Data'!$G$7,0,10*ROW('Hygiene Data'!G44))),'Data Summary'!DY50="Yes"),OFFSET('Hygiene Data'!$G$7,0,10*ROW('Hygiene Data'!G44)),NA())</f>
        <v>#N/A</v>
      </c>
      <c r="BK50" s="96" t="e">
        <f ca="true">+IF(AND(ISNUMBER(OFFSET('Hygiene Data'!$G$9,0,10*ROW('Hygiene Data'!G44))),'Data Summary'!DZ50="Yes"),OFFSET('Hygiene Data'!$G$9,0,10*ROW('Hygiene Data'!G44)),NA())</f>
        <v>#N/A</v>
      </c>
      <c r="BL50" s="96" t="e">
        <f ca="true">+IF(AND(ISNUMBER(OFFSET('Hygiene Data'!$H$5,0,10*ROW('Hygiene Data'!H44))),'Data Summary'!EA50="Yes"),OFFSET('Hygiene Data'!$H$5,0,10*ROW('Hygiene Data'!H44)),NA())</f>
        <v>#N/A</v>
      </c>
      <c r="BM50" s="96" t="e">
        <f ca="true">+IF(AND(ISNUMBER(OFFSET('Hygiene Data'!$H$7,0,10*ROW('Hygiene Data'!H44))),'Data Summary'!EB50="Yes"),OFFSET('Hygiene Data'!$H$7,0,10*ROW('Hygiene Data'!H44)),NA())</f>
        <v>#N/A</v>
      </c>
      <c r="BN50" s="96" t="e">
        <f ca="true">+IF(AND(ISNUMBER(OFFSET('Hygiene Data'!$H$9,0,10*ROW('Hygiene Data'!H44))),'Data Summary'!EC50="Yes"),OFFSET('Hygiene Data'!$H$9,0,10*ROW('Hygiene Data'!H44)),NA())</f>
        <v>#N/A</v>
      </c>
      <c r="BO50" s="96" t="e">
        <f ca="true">+IF(AND(ISNUMBER(OFFSET('Hygiene Data'!$I$5,0,10*ROW('Hygiene Data'!I44))),'Data Summary'!ED50="Yes"),OFFSET('Hygiene Data'!$I$5,0,10*ROW('Hygiene Data'!I44)),NA())</f>
        <v>#N/A</v>
      </c>
      <c r="BP50" s="96" t="e">
        <f ca="true">+IF(AND(ISNUMBER(OFFSET('Hygiene Data'!$I$7,0,10*ROW('Hygiene Data'!I44))),'Data Summary'!EE50="Yes"),OFFSET('Hygiene Data'!$I$7,0,10*ROW('Hygiene Data'!I44)),NA())</f>
        <v>#N/A</v>
      </c>
      <c r="BQ50" s="96" t="e">
        <f ca="true">+IF(AND(ISNUMBER(OFFSET('Hygiene Data'!$I$9,0,10*ROW('Hygiene Data'!I44))),'Data Summary'!EF50="Yes"),OFFSET('Hygiene Data'!$I$9,0,10*ROW('Hygiene Data'!I44)),NA())</f>
        <v>#N/A</v>
      </c>
    </row>
    <row xmlns:x14ac="http://schemas.microsoft.com/office/spreadsheetml/2009/9/ac" r="51" x14ac:dyDescent="0.2">
      <c r="A51" s="323" t="e">
        <f ca="true">+RIGHT('Data Summary'!A51,LEN('Data Summary'!A51)-9)</f>
        <v>#VALUE!</v>
      </c>
      <c r="B51" s="37" t="str">
        <f ca="true">+IF(ISTEXT('Data Summary'!B51),'Data Summary'!B51,"")</f>
        <v/>
      </c>
      <c r="C51" s="322" t="e">
        <f ca="true">+VALUE('Data Summary'!C51)</f>
        <v>#VALUE!</v>
      </c>
      <c r="D51" s="94" t="e">
        <f ca="true">+IF(AND(ISNUMBER(OFFSET('Water Data'!$D$4,0,10*ROW('Water Data'!D45))),'Data Summary'!BS51="Yes"),100-OFFSET('Water Data'!$D$4,0,10*ROW('Water Data'!D45)),NA())</f>
        <v>#N/A</v>
      </c>
      <c r="E51" s="94" t="e">
        <f ca="true">+IF(AND(ISNUMBER(OFFSET('Water Data'!$D$6,0,10*ROW('Water Data'!D45))),'Data Summary'!BT51="Yes"),OFFSET('Water Data'!$D$6,0,10*ROW('Water Data'!D45)),NA())</f>
        <v>#N/A</v>
      </c>
      <c r="F51" s="94" t="e">
        <f ca="true">+IF(AND(ISNUMBER(OFFSET('Water Data'!$D$9,0,10*ROW('Water Data'!D45))),'Data Summary'!BU51="Yes"),OFFSET('Water Data'!$D$9,0,10*ROW('Water Data'!D45)),NA())</f>
        <v>#N/A</v>
      </c>
      <c r="G51" s="94" t="e">
        <f ca="true">+IF(AND(ISNUMBER(OFFSET('Water Data'!$E$4,0,10*ROW('Water Data'!E45))),'Data Summary'!BV51="Yes"),100-OFFSET('Water Data'!$E$4,0,10*ROW('Water Data'!E45)),NA())</f>
        <v>#N/A</v>
      </c>
      <c r="H51" s="94" t="e">
        <f ca="true">+IF(AND(ISNUMBER(OFFSET('Water Data'!$E$6,0,10*ROW('Water Data'!E45))),'Data Summary'!BW51="Yes"),OFFSET('Water Data'!$E$6,0,10*ROW('Water Data'!E45)),NA())</f>
        <v>#N/A</v>
      </c>
      <c r="I51" s="94" t="e">
        <f ca="true">+IF(AND(ISNUMBER(OFFSET('Water Data'!$E$9,0,10*ROW('Water Data'!E45))),'Data Summary'!BX51="Yes"),OFFSET('Water Data'!$E$9,0,10*ROW('Water Data'!E45)),NA())</f>
        <v>#N/A</v>
      </c>
      <c r="J51" s="94" t="e">
        <f ca="true">+IF(AND(ISNUMBER(OFFSET('Water Data'!$F$4,0,10*ROW('Water Data'!F45))),'Data Summary'!BY51="Yes"),100-OFFSET('Water Data'!$F$4,0,10*ROW('Water Data'!F45)),NA())</f>
        <v>#N/A</v>
      </c>
      <c r="K51" s="94" t="e">
        <f ca="true">+IF(AND(ISNUMBER(OFFSET('Water Data'!$F$6,0,10*ROW('Water Data'!F45))),'Data Summary'!BZ51="Yes"),OFFSET('Water Data'!$F$6,0,10*ROW('Water Data'!F45)),NA())</f>
        <v>#N/A</v>
      </c>
      <c r="L51" s="94" t="e">
        <f ca="true">+IF(AND(ISNUMBER(OFFSET('Water Data'!$F$9,0,10*ROW('Water Data'!F45))),'Data Summary'!CA51="Yes"),OFFSET('Water Data'!$F$9,0,10*ROW('Water Data'!F45)),NA())</f>
        <v>#N/A</v>
      </c>
      <c r="M51" s="94" t="e">
        <f ca="true">+IF(AND(ISNUMBER(OFFSET('Water Data'!$G$4,0,10*ROW('Water Data'!G45))),'Data Summary'!CB51="Yes"),100-OFFSET('Water Data'!$G$4,0,10*ROW('Water Data'!G45)),NA())</f>
        <v>#N/A</v>
      </c>
      <c r="N51" s="94" t="e">
        <f ca="true">+IF(AND(ISNUMBER(OFFSET('Water Data'!$G$6,0,10*ROW('Water Data'!G45))),'Data Summary'!CC51="Yes"),OFFSET('Water Data'!$G$6,0,10*ROW('Water Data'!G45)),NA())</f>
        <v>#N/A</v>
      </c>
      <c r="O51" s="94" t="e">
        <f ca="true">+IF(AND(ISNUMBER(OFFSET('Water Data'!$G$9,0,10*ROW('Water Data'!G45))),'Data Summary'!CD51="Yes"),OFFSET('Water Data'!$G$9,0,10*ROW('Water Data'!G45)),NA())</f>
        <v>#N/A</v>
      </c>
      <c r="P51" s="94" t="e">
        <f ca="true">+IF(AND(ISNUMBER(OFFSET('Water Data'!$H$4,0,10*ROW('Water Data'!H45))),'Data Summary'!CE51="Yes"),100-OFFSET('Water Data'!$H$4,0,10*ROW('Water Data'!H45)),NA())</f>
        <v>#N/A</v>
      </c>
      <c r="Q51" s="94" t="e">
        <f ca="true">+IF(AND(ISNUMBER(OFFSET('Water Data'!$H$6,0,10*ROW('Water Data'!H45))),'Data Summary'!CF51="Yes"),OFFSET('Water Data'!$H$6,0,10*ROW('Water Data'!H45)),NA())</f>
        <v>#N/A</v>
      </c>
      <c r="R51" s="94" t="e">
        <f ca="true">+IF(AND(ISNUMBER(OFFSET('Water Data'!$H$9,0,10*ROW('Water Data'!H45))),'Data Summary'!CG51="Yes"),OFFSET('Water Data'!$H$9,0,10*ROW('Water Data'!H45)),NA())</f>
        <v>#N/A</v>
      </c>
      <c r="S51" s="94" t="e">
        <f ca="true">+IF(AND(ISNUMBER(OFFSET('Water Data'!$I$4,0,10*ROW('Water Data'!I45))),'Data Summary'!CH51="Yes"),100-OFFSET('Water Data'!$I$4,0,10*ROW('Water Data'!I45)),NA())</f>
        <v>#N/A</v>
      </c>
      <c r="T51" s="94" t="e">
        <f ca="true">+IF(AND(ISNUMBER(OFFSET('Water Data'!$I$6,0,10*ROW('Water Data'!I45))),'Data Summary'!CI51="Yes"),OFFSET('Water Data'!$I$6,0,10*ROW('Water Data'!I45)),NA())</f>
        <v>#N/A</v>
      </c>
      <c r="U51" s="94" t="e">
        <f ca="true">+IF(AND(ISNUMBER(OFFSET('Water Data'!$I$9,0,10*ROW('Water Data'!I45))),'Data Summary'!CJ51="Yes"),OFFSET('Water Data'!$I$9,0,10*ROW('Water Data'!I45)),NA())</f>
        <v>#N/A</v>
      </c>
      <c r="V51" s="95" t="e">
        <f ca="true">+IF(AND(ISNUMBER(OFFSET('Sanitation Data'!$D$4,0,10*ROW('Sanitation Data'!D45))),'Data Summary'!CK51="Yes"),100-OFFSET('Sanitation Data'!$D$4,0,10*ROW('Sanitation Data'!D45)),NA())</f>
        <v>#N/A</v>
      </c>
      <c r="W51" s="95" t="e">
        <f ca="true">+IF(AND(ISNUMBER(OFFSET('Sanitation Data'!$D$6,0,10*ROW('Sanitation Data'!D45))),'Data Summary'!CL51="Yes"),OFFSET('Sanitation Data'!$D$6,0,10*ROW('Sanitation Data'!D45)),NA())</f>
        <v>#N/A</v>
      </c>
      <c r="X51" s="95" t="e">
        <f ca="true">+IF(AND(ISNUMBER(OFFSET('Sanitation Data'!$D$10,0,10*ROW('Sanitation Data'!D45))),'Data Summary'!CM51="Yes"),OFFSET('Sanitation Data'!$D$10,0,10*ROW('Sanitation Data'!D45)),NA())</f>
        <v>#N/A</v>
      </c>
      <c r="Y51" s="95" t="e">
        <f ca="true">+IF(AND(ISNUMBER(OFFSET('Sanitation Data'!$D$11,0,10*ROW('Sanitation Data'!D45))),'Data Summary'!CN51="Yes"),OFFSET('Sanitation Data'!$D$11,0,10*ROW('Sanitation Data'!D45)),NA())</f>
        <v>#N/A</v>
      </c>
      <c r="Z51" s="95" t="e">
        <f ca="true">+IF(AND(ISNUMBER(OFFSET('Sanitation Data'!$D$12,0,10*ROW('Sanitation Data'!D45))),'Data Summary'!CO51="Yes"),OFFSET('Sanitation Data'!$D$12,0,10*ROW('Sanitation Data'!D45)),NA())</f>
        <v>#N/A</v>
      </c>
      <c r="AA51" s="95" t="e">
        <f ca="true">+IF(AND(ISNUMBER(OFFSET('Sanitation Data'!$E$4,0,10*ROW('Sanitation Data'!E45))),'Data Summary'!CP51="Yes"),100-OFFSET('Sanitation Data'!$E$4,0,10*ROW('Sanitation Data'!E45)),NA())</f>
        <v>#N/A</v>
      </c>
      <c r="AB51" s="95" t="e">
        <f ca="true">+IF(AND(ISNUMBER(OFFSET('Sanitation Data'!$E$6,0,10*ROW('Sanitation Data'!E45))),'Data Summary'!CQ51="Yes"),OFFSET('Sanitation Data'!$E$6,0,10*ROW('Sanitation Data'!E45)),NA())</f>
        <v>#N/A</v>
      </c>
      <c r="AC51" s="95" t="e">
        <f ca="true">+IF(AND(ISNUMBER(OFFSET('Sanitation Data'!$E$10,0,10*ROW('Sanitation Data'!E45))),'Data Summary'!CR51="Yes"),OFFSET('Sanitation Data'!$E$10,0,10*ROW('Sanitation Data'!E45)),NA())</f>
        <v>#N/A</v>
      </c>
      <c r="AD51" s="95" t="e">
        <f ca="true">+IF(AND(ISNUMBER(OFFSET('Sanitation Data'!$E$11,0,10*ROW('Sanitation Data'!E45))),'Data Summary'!CS51="Yes"),OFFSET('Sanitation Data'!$E$11,0,10*ROW('Sanitation Data'!E45)),NA())</f>
        <v>#N/A</v>
      </c>
      <c r="AE51" s="95" t="e">
        <f ca="true">+IF(AND(ISNUMBER(OFFSET('Sanitation Data'!$E$12,0,10*ROW('Sanitation Data'!E45))),'Data Summary'!CT51="Yes"),OFFSET('Sanitation Data'!$E$12,0,10*ROW('Sanitation Data'!E45)),NA())</f>
        <v>#N/A</v>
      </c>
      <c r="AF51" s="95" t="e">
        <f ca="true">+IF(AND(ISNUMBER(OFFSET('Sanitation Data'!$F$4,0,10*ROW('Sanitation Data'!F45))),'Data Summary'!CU51="Yes"),100-OFFSET('Sanitation Data'!$F$4,0,10*ROW('Sanitation Data'!F45)),NA())</f>
        <v>#N/A</v>
      </c>
      <c r="AG51" s="95" t="e">
        <f ca="true">+IF(AND(ISNUMBER(OFFSET('Sanitation Data'!$F$6,0,10*ROW('Sanitation Data'!F45))),'Data Summary'!CV51="Yes"),OFFSET('Sanitation Data'!$F$6,0,10*ROW('Sanitation Data'!F45)),NA())</f>
        <v>#N/A</v>
      </c>
      <c r="AH51" s="95" t="e">
        <f ca="true">+IF(AND(ISNUMBER(OFFSET('Sanitation Data'!$F$10,0,10*ROW('Sanitation Data'!F45))),'Data Summary'!CW51="Yes"),OFFSET('Sanitation Data'!$F$10,0,10*ROW('Sanitation Data'!F45)),NA())</f>
        <v>#N/A</v>
      </c>
      <c r="AI51" s="95" t="e">
        <f ca="true">+IF(AND(ISNUMBER(OFFSET('Sanitation Data'!$F$11,0,10*ROW('Sanitation Data'!F45))),'Data Summary'!CX51="Yes"),OFFSET('Sanitation Data'!$F$11,0,10*ROW('Sanitation Data'!F45)),NA())</f>
        <v>#N/A</v>
      </c>
      <c r="AJ51" s="95" t="e">
        <f ca="true">+IF(AND(ISNUMBER(OFFSET('Sanitation Data'!$F$12,0,10*ROW('Sanitation Data'!F45))),'Data Summary'!CY51="Yes"),OFFSET('Sanitation Data'!$F$12,0,10*ROW('Sanitation Data'!F45)),NA())</f>
        <v>#N/A</v>
      </c>
      <c r="AK51" s="95" t="e">
        <f ca="true">+IF(AND(ISNUMBER(OFFSET('Sanitation Data'!$G$4,0,10*ROW('Sanitation Data'!G45))),'Data Summary'!CZ51="Yes"),100-OFFSET('Sanitation Data'!$G$4,0,10*ROW('Sanitation Data'!G45)),NA())</f>
        <v>#N/A</v>
      </c>
      <c r="AL51" s="95" t="e">
        <f ca="true">+IF(AND(ISNUMBER(OFFSET('Sanitation Data'!$G$6,0,10*ROW('Sanitation Data'!G45))),'Data Summary'!DA51="Yes"),OFFSET('Sanitation Data'!$G$6,0,10*ROW('Sanitation Data'!G45)),NA())</f>
        <v>#N/A</v>
      </c>
      <c r="AM51" s="95" t="e">
        <f ca="true">+IF(AND(ISNUMBER(OFFSET('Sanitation Data'!$G$10,0,10*ROW('Sanitation Data'!G45))),'Data Summary'!DB51="Yes"),OFFSET('Sanitation Data'!$G$10,0,10*ROW('Sanitation Data'!G45)),NA())</f>
        <v>#N/A</v>
      </c>
      <c r="AN51" s="95" t="e">
        <f ca="true">+IF(AND(ISNUMBER(OFFSET('Sanitation Data'!$G$11,0,10*ROW('Sanitation Data'!G45))),'Data Summary'!DC51="Yes"),OFFSET('Sanitation Data'!$G$11,0,10*ROW('Sanitation Data'!G45)),NA())</f>
        <v>#N/A</v>
      </c>
      <c r="AO51" s="95" t="e">
        <f ca="true">+IF(AND(ISNUMBER(OFFSET('Sanitation Data'!$G$12,0,10*ROW('Sanitation Data'!G45))),'Data Summary'!DD51="Yes"),OFFSET('Sanitation Data'!$G$12,0,10*ROW('Sanitation Data'!G45)),NA())</f>
        <v>#N/A</v>
      </c>
      <c r="AP51" s="95" t="e">
        <f ca="true">+IF(AND(ISNUMBER(OFFSET('Sanitation Data'!$H$4,0,10*ROW('Sanitation Data'!H45))),'Data Summary'!DE51="Yes"),100-OFFSET('Sanitation Data'!$H$4,0,10*ROW('Sanitation Data'!H45)),NA())</f>
        <v>#N/A</v>
      </c>
      <c r="AQ51" s="95" t="e">
        <f ca="true">+IF(AND(ISNUMBER(OFFSET('Sanitation Data'!$H$6,0,10*ROW('Sanitation Data'!H45))),'Data Summary'!DF51="Yes"),OFFSET('Sanitation Data'!$H$6,0,10*ROW('Sanitation Data'!H45)),NA())</f>
        <v>#N/A</v>
      </c>
      <c r="AR51" s="95" t="e">
        <f ca="true">+IF(AND(ISNUMBER(OFFSET('Sanitation Data'!$H$10,0,10*ROW('Sanitation Data'!H45))),'Data Summary'!DG51="Yes"),OFFSET('Sanitation Data'!$H$10,0,10*ROW('Sanitation Data'!H45)),NA())</f>
        <v>#N/A</v>
      </c>
      <c r="AS51" s="95" t="e">
        <f ca="true">+IF(AND(ISNUMBER(OFFSET('Sanitation Data'!$H$11,0,10*ROW('Sanitation Data'!H45))),'Data Summary'!DH51="Yes"),OFFSET('Sanitation Data'!$H$11,0,10*ROW('Sanitation Data'!H45)),NA())</f>
        <v>#N/A</v>
      </c>
      <c r="AT51" s="95" t="e">
        <f ca="true">+IF(AND(ISNUMBER(OFFSET('Sanitation Data'!$H$12,0,10*ROW('Sanitation Data'!H45))),'Data Summary'!DI51="Yes"),OFFSET('Sanitation Data'!$H$12,0,10*ROW('Sanitation Data'!H45)),NA())</f>
        <v>#N/A</v>
      </c>
      <c r="AU51" s="95" t="e">
        <f ca="true">+IF(AND(ISNUMBER(OFFSET('Sanitation Data'!$I$4,0,10*ROW('Sanitation Data'!I45))),'Data Summary'!DJ51="Yes"),100-OFFSET('Sanitation Data'!$I$4,0,10*ROW('Sanitation Data'!I45)),NA())</f>
        <v>#N/A</v>
      </c>
      <c r="AV51" s="95" t="e">
        <f ca="true">+IF(AND(ISNUMBER(OFFSET('Sanitation Data'!$I$6,0,10*ROW('Sanitation Data'!I45))),'Data Summary'!DK51="Yes"),OFFSET('Sanitation Data'!$I$6,0,10*ROW('Sanitation Data'!I45)),NA())</f>
        <v>#N/A</v>
      </c>
      <c r="AW51" s="95" t="e">
        <f ca="true">+IF(AND(ISNUMBER(OFFSET('Sanitation Data'!$I$10,0,10*ROW('Sanitation Data'!I45))),'Data Summary'!DL51="Yes"),OFFSET('Sanitation Data'!$I$10,0,10*ROW('Sanitation Data'!I45)),NA())</f>
        <v>#N/A</v>
      </c>
      <c r="AX51" s="95" t="e">
        <f ca="true">+IF(AND(ISNUMBER(OFFSET('Sanitation Data'!$I$11,0,10*ROW('Sanitation Data'!I45))),'Data Summary'!DM51="Yes"),OFFSET('Sanitation Data'!$I$11,0,10*ROW('Sanitation Data'!I45)),NA())</f>
        <v>#N/A</v>
      </c>
      <c r="AY51" s="95" t="e">
        <f ca="true">+IF(AND(ISNUMBER(OFFSET('Sanitation Data'!$I$12,0,10*ROW('Sanitation Data'!I45))),'Data Summary'!DN51="Yes"),OFFSET('Sanitation Data'!$I$12,0,10*ROW('Sanitation Data'!I45)),NA())</f>
        <v>#N/A</v>
      </c>
      <c r="AZ51" s="96" t="e">
        <f ca="true">+IF(AND(ISNUMBER(OFFSET('Hygiene Data'!$D$5,0,10*ROW('Hygiene Data'!D45))),'Data Summary'!DO51="Yes"),OFFSET('Hygiene Data'!$D$5,0,10*ROW('Hygiene Data'!D45)),NA())</f>
        <v>#N/A</v>
      </c>
      <c r="BA51" s="96" t="e">
        <f ca="true">+IF(AND(ISNUMBER(OFFSET('Hygiene Data'!$D$7,0,10*ROW('Hygiene Data'!D45))),'Data Summary'!DP51="Yes"),OFFSET('Hygiene Data'!$D$7,0,10*ROW('Hygiene Data'!D45)),NA())</f>
        <v>#N/A</v>
      </c>
      <c r="BB51" s="96" t="e">
        <f ca="true">+IF(AND(ISNUMBER(OFFSET('Hygiene Data'!$D$9,0,10*ROW('Hygiene Data'!D45))),'Data Summary'!DQ51="Yes"),OFFSET('Hygiene Data'!$D$9,0,10*ROW('Hygiene Data'!D45)),NA())</f>
        <v>#N/A</v>
      </c>
      <c r="BC51" s="96" t="e">
        <f ca="true">+IF(AND(ISNUMBER(OFFSET('Hygiene Data'!$E$5,0,10*ROW('Hygiene Data'!E45))),'Data Summary'!DR51="Yes"),OFFSET('Hygiene Data'!$E$5,0,10*ROW('Hygiene Data'!E45)),NA())</f>
        <v>#N/A</v>
      </c>
      <c r="BD51" s="96" t="e">
        <f ca="true">+IF(AND(ISNUMBER(OFFSET('Hygiene Data'!$E$7,0,10*ROW('Hygiene Data'!E45))),'Data Summary'!DS51="Yes"),OFFSET('Hygiene Data'!$E$7,0,10*ROW('Hygiene Data'!E45)),NA())</f>
        <v>#N/A</v>
      </c>
      <c r="BE51" s="96" t="e">
        <f ca="true">+IF(AND(ISNUMBER(OFFSET('Hygiene Data'!$E$9,0,10*ROW('Hygiene Data'!E45))),'Data Summary'!DT51="Yes"),OFFSET('Hygiene Data'!$E$9,0,10*ROW('Hygiene Data'!E45)),NA())</f>
        <v>#N/A</v>
      </c>
      <c r="BF51" s="96" t="e">
        <f ca="true">+IF(AND(ISNUMBER(OFFSET('Hygiene Data'!$F$5,0,10*ROW('Hygiene Data'!F45))),'Data Summary'!DU51="Yes"),OFFSET('Hygiene Data'!$F$5,0,10*ROW('Hygiene Data'!F45)),NA())</f>
        <v>#N/A</v>
      </c>
      <c r="BG51" s="96" t="e">
        <f ca="true">+IF(AND(ISNUMBER(OFFSET('Hygiene Data'!$F$7,0,10*ROW('Hygiene Data'!F45))),'Data Summary'!DV51="Yes"),OFFSET('Hygiene Data'!$F$7,0,10*ROW('Hygiene Data'!F45)),NA())</f>
        <v>#N/A</v>
      </c>
      <c r="BH51" s="96" t="e">
        <f ca="true">+IF(AND(ISNUMBER(OFFSET('Hygiene Data'!$F$9,0,10*ROW('Hygiene Data'!F45))),'Data Summary'!DW51="Yes"),OFFSET('Hygiene Data'!$F$9,0,10*ROW('Hygiene Data'!F45)),NA())</f>
        <v>#N/A</v>
      </c>
      <c r="BI51" s="96" t="e">
        <f ca="true">+IF(AND(ISNUMBER(OFFSET('Hygiene Data'!$G$5,0,10*ROW('Hygiene Data'!G45))),'Data Summary'!DX51="Yes"),OFFSET('Hygiene Data'!$G$5,0,10*ROW('Hygiene Data'!G45)),NA())</f>
        <v>#N/A</v>
      </c>
      <c r="BJ51" s="96" t="e">
        <f ca="true">+IF(AND(ISNUMBER(OFFSET('Hygiene Data'!$G$7,0,10*ROW('Hygiene Data'!G45))),'Data Summary'!DY51="Yes"),OFFSET('Hygiene Data'!$G$7,0,10*ROW('Hygiene Data'!G45)),NA())</f>
        <v>#N/A</v>
      </c>
      <c r="BK51" s="96" t="e">
        <f ca="true">+IF(AND(ISNUMBER(OFFSET('Hygiene Data'!$G$9,0,10*ROW('Hygiene Data'!G45))),'Data Summary'!DZ51="Yes"),OFFSET('Hygiene Data'!$G$9,0,10*ROW('Hygiene Data'!G45)),NA())</f>
        <v>#N/A</v>
      </c>
      <c r="BL51" s="96" t="e">
        <f ca="true">+IF(AND(ISNUMBER(OFFSET('Hygiene Data'!$H$5,0,10*ROW('Hygiene Data'!H45))),'Data Summary'!EA51="Yes"),OFFSET('Hygiene Data'!$H$5,0,10*ROW('Hygiene Data'!H45)),NA())</f>
        <v>#N/A</v>
      </c>
      <c r="BM51" s="96" t="e">
        <f ca="true">+IF(AND(ISNUMBER(OFFSET('Hygiene Data'!$H$7,0,10*ROW('Hygiene Data'!H45))),'Data Summary'!EB51="Yes"),OFFSET('Hygiene Data'!$H$7,0,10*ROW('Hygiene Data'!H45)),NA())</f>
        <v>#N/A</v>
      </c>
      <c r="BN51" s="96" t="e">
        <f ca="true">+IF(AND(ISNUMBER(OFFSET('Hygiene Data'!$H$9,0,10*ROW('Hygiene Data'!H45))),'Data Summary'!EC51="Yes"),OFFSET('Hygiene Data'!$H$9,0,10*ROW('Hygiene Data'!H45)),NA())</f>
        <v>#N/A</v>
      </c>
      <c r="BO51" s="96" t="e">
        <f ca="true">+IF(AND(ISNUMBER(OFFSET('Hygiene Data'!$I$5,0,10*ROW('Hygiene Data'!I45))),'Data Summary'!ED51="Yes"),OFFSET('Hygiene Data'!$I$5,0,10*ROW('Hygiene Data'!I45)),NA())</f>
        <v>#N/A</v>
      </c>
      <c r="BP51" s="96" t="e">
        <f ca="true">+IF(AND(ISNUMBER(OFFSET('Hygiene Data'!$I$7,0,10*ROW('Hygiene Data'!I45))),'Data Summary'!EE51="Yes"),OFFSET('Hygiene Data'!$I$7,0,10*ROW('Hygiene Data'!I45)),NA())</f>
        <v>#N/A</v>
      </c>
      <c r="BQ51" s="96" t="e">
        <f ca="true">+IF(AND(ISNUMBER(OFFSET('Hygiene Data'!$I$9,0,10*ROW('Hygiene Data'!I45))),'Data Summary'!EF51="Yes"),OFFSET('Hygiene Data'!$I$9,0,10*ROW('Hygiene Data'!I45)),NA())</f>
        <v>#N/A</v>
      </c>
    </row>
    <row xmlns:x14ac="http://schemas.microsoft.com/office/spreadsheetml/2009/9/ac" r="52" x14ac:dyDescent="0.2">
      <c r="A52" s="323" t="e">
        <f ca="true">+RIGHT('Data Summary'!A52,LEN('Data Summary'!A52)-9)</f>
        <v>#VALUE!</v>
      </c>
      <c r="B52" s="37" t="str">
        <f ca="true">+IF(ISTEXT('Data Summary'!B52),'Data Summary'!B52,"")</f>
        <v/>
      </c>
      <c r="C52" s="322" t="e">
        <f ca="true">+VALUE('Data Summary'!C52)</f>
        <v>#VALUE!</v>
      </c>
      <c r="D52" s="94" t="e">
        <f ca="true">+IF(AND(ISNUMBER(OFFSET('Water Data'!$D$4,0,10*ROW('Water Data'!D46))),'Data Summary'!BS52="Yes"),100-OFFSET('Water Data'!$D$4,0,10*ROW('Water Data'!D46)),NA())</f>
        <v>#N/A</v>
      </c>
      <c r="E52" s="94" t="e">
        <f ca="true">+IF(AND(ISNUMBER(OFFSET('Water Data'!$D$6,0,10*ROW('Water Data'!D46))),'Data Summary'!BT52="Yes"),OFFSET('Water Data'!$D$6,0,10*ROW('Water Data'!D46)),NA())</f>
        <v>#N/A</v>
      </c>
      <c r="F52" s="94" t="e">
        <f ca="true">+IF(AND(ISNUMBER(OFFSET('Water Data'!$D$9,0,10*ROW('Water Data'!D46))),'Data Summary'!BU52="Yes"),OFFSET('Water Data'!$D$9,0,10*ROW('Water Data'!D46)),NA())</f>
        <v>#N/A</v>
      </c>
      <c r="G52" s="94" t="e">
        <f ca="true">+IF(AND(ISNUMBER(OFFSET('Water Data'!$E$4,0,10*ROW('Water Data'!E46))),'Data Summary'!BV52="Yes"),100-OFFSET('Water Data'!$E$4,0,10*ROW('Water Data'!E46)),NA())</f>
        <v>#N/A</v>
      </c>
      <c r="H52" s="94" t="e">
        <f ca="true">+IF(AND(ISNUMBER(OFFSET('Water Data'!$E$6,0,10*ROW('Water Data'!E46))),'Data Summary'!BW52="Yes"),OFFSET('Water Data'!$E$6,0,10*ROW('Water Data'!E46)),NA())</f>
        <v>#N/A</v>
      </c>
      <c r="I52" s="94" t="e">
        <f ca="true">+IF(AND(ISNUMBER(OFFSET('Water Data'!$E$9,0,10*ROW('Water Data'!E46))),'Data Summary'!BX52="Yes"),OFFSET('Water Data'!$E$9,0,10*ROW('Water Data'!E46)),NA())</f>
        <v>#N/A</v>
      </c>
      <c r="J52" s="94" t="e">
        <f ca="true">+IF(AND(ISNUMBER(OFFSET('Water Data'!$F$4,0,10*ROW('Water Data'!F46))),'Data Summary'!BY52="Yes"),100-OFFSET('Water Data'!$F$4,0,10*ROW('Water Data'!F46)),NA())</f>
        <v>#N/A</v>
      </c>
      <c r="K52" s="94" t="e">
        <f ca="true">+IF(AND(ISNUMBER(OFFSET('Water Data'!$F$6,0,10*ROW('Water Data'!F46))),'Data Summary'!BZ52="Yes"),OFFSET('Water Data'!$F$6,0,10*ROW('Water Data'!F46)),NA())</f>
        <v>#N/A</v>
      </c>
      <c r="L52" s="94" t="e">
        <f ca="true">+IF(AND(ISNUMBER(OFFSET('Water Data'!$F$9,0,10*ROW('Water Data'!F46))),'Data Summary'!CA52="Yes"),OFFSET('Water Data'!$F$9,0,10*ROW('Water Data'!F46)),NA())</f>
        <v>#N/A</v>
      </c>
      <c r="M52" s="94" t="e">
        <f ca="true">+IF(AND(ISNUMBER(OFFSET('Water Data'!$G$4,0,10*ROW('Water Data'!G46))),'Data Summary'!CB52="Yes"),100-OFFSET('Water Data'!$G$4,0,10*ROW('Water Data'!G46)),NA())</f>
        <v>#N/A</v>
      </c>
      <c r="N52" s="94" t="e">
        <f ca="true">+IF(AND(ISNUMBER(OFFSET('Water Data'!$G$6,0,10*ROW('Water Data'!G46))),'Data Summary'!CC52="Yes"),OFFSET('Water Data'!$G$6,0,10*ROW('Water Data'!G46)),NA())</f>
        <v>#N/A</v>
      </c>
      <c r="O52" s="94" t="e">
        <f ca="true">+IF(AND(ISNUMBER(OFFSET('Water Data'!$G$9,0,10*ROW('Water Data'!G46))),'Data Summary'!CD52="Yes"),OFFSET('Water Data'!$G$9,0,10*ROW('Water Data'!G46)),NA())</f>
        <v>#N/A</v>
      </c>
      <c r="P52" s="94" t="e">
        <f ca="true">+IF(AND(ISNUMBER(OFFSET('Water Data'!$H$4,0,10*ROW('Water Data'!H46))),'Data Summary'!CE52="Yes"),100-OFFSET('Water Data'!$H$4,0,10*ROW('Water Data'!H46)),NA())</f>
        <v>#N/A</v>
      </c>
      <c r="Q52" s="94" t="e">
        <f ca="true">+IF(AND(ISNUMBER(OFFSET('Water Data'!$H$6,0,10*ROW('Water Data'!H46))),'Data Summary'!CF52="Yes"),OFFSET('Water Data'!$H$6,0,10*ROW('Water Data'!H46)),NA())</f>
        <v>#N/A</v>
      </c>
      <c r="R52" s="94" t="e">
        <f ca="true">+IF(AND(ISNUMBER(OFFSET('Water Data'!$H$9,0,10*ROW('Water Data'!H46))),'Data Summary'!CG52="Yes"),OFFSET('Water Data'!$H$9,0,10*ROW('Water Data'!H46)),NA())</f>
        <v>#N/A</v>
      </c>
      <c r="S52" s="94" t="e">
        <f ca="true">+IF(AND(ISNUMBER(OFFSET('Water Data'!$I$4,0,10*ROW('Water Data'!I46))),'Data Summary'!CH52="Yes"),100-OFFSET('Water Data'!$I$4,0,10*ROW('Water Data'!I46)),NA())</f>
        <v>#N/A</v>
      </c>
      <c r="T52" s="94" t="e">
        <f ca="true">+IF(AND(ISNUMBER(OFFSET('Water Data'!$I$6,0,10*ROW('Water Data'!I46))),'Data Summary'!CI52="Yes"),OFFSET('Water Data'!$I$6,0,10*ROW('Water Data'!I46)),NA())</f>
        <v>#N/A</v>
      </c>
      <c r="U52" s="94" t="e">
        <f ca="true">+IF(AND(ISNUMBER(OFFSET('Water Data'!$I$9,0,10*ROW('Water Data'!I46))),'Data Summary'!CJ52="Yes"),OFFSET('Water Data'!$I$9,0,10*ROW('Water Data'!I46)),NA())</f>
        <v>#N/A</v>
      </c>
      <c r="V52" s="95" t="e">
        <f ca="true">+IF(AND(ISNUMBER(OFFSET('Sanitation Data'!$D$4,0,10*ROW('Sanitation Data'!D46))),'Data Summary'!CK52="Yes"),100-OFFSET('Sanitation Data'!$D$4,0,10*ROW('Sanitation Data'!D46)),NA())</f>
        <v>#N/A</v>
      </c>
      <c r="W52" s="95" t="e">
        <f ca="true">+IF(AND(ISNUMBER(OFFSET('Sanitation Data'!$D$6,0,10*ROW('Sanitation Data'!D46))),'Data Summary'!CL52="Yes"),OFFSET('Sanitation Data'!$D$6,0,10*ROW('Sanitation Data'!D46)),NA())</f>
        <v>#N/A</v>
      </c>
      <c r="X52" s="95" t="e">
        <f ca="true">+IF(AND(ISNUMBER(OFFSET('Sanitation Data'!$D$10,0,10*ROW('Sanitation Data'!D46))),'Data Summary'!CM52="Yes"),OFFSET('Sanitation Data'!$D$10,0,10*ROW('Sanitation Data'!D46)),NA())</f>
        <v>#N/A</v>
      </c>
      <c r="Y52" s="95" t="e">
        <f ca="true">+IF(AND(ISNUMBER(OFFSET('Sanitation Data'!$D$11,0,10*ROW('Sanitation Data'!D46))),'Data Summary'!CN52="Yes"),OFFSET('Sanitation Data'!$D$11,0,10*ROW('Sanitation Data'!D46)),NA())</f>
        <v>#N/A</v>
      </c>
      <c r="Z52" s="95" t="e">
        <f ca="true">+IF(AND(ISNUMBER(OFFSET('Sanitation Data'!$D$12,0,10*ROW('Sanitation Data'!D46))),'Data Summary'!CO52="Yes"),OFFSET('Sanitation Data'!$D$12,0,10*ROW('Sanitation Data'!D46)),NA())</f>
        <v>#N/A</v>
      </c>
      <c r="AA52" s="95" t="e">
        <f ca="true">+IF(AND(ISNUMBER(OFFSET('Sanitation Data'!$E$4,0,10*ROW('Sanitation Data'!E46))),'Data Summary'!CP52="Yes"),100-OFFSET('Sanitation Data'!$E$4,0,10*ROW('Sanitation Data'!E46)),NA())</f>
        <v>#N/A</v>
      </c>
      <c r="AB52" s="95" t="e">
        <f ca="true">+IF(AND(ISNUMBER(OFFSET('Sanitation Data'!$E$6,0,10*ROW('Sanitation Data'!E46))),'Data Summary'!CQ52="Yes"),OFFSET('Sanitation Data'!$E$6,0,10*ROW('Sanitation Data'!E46)),NA())</f>
        <v>#N/A</v>
      </c>
      <c r="AC52" s="95" t="e">
        <f ca="true">+IF(AND(ISNUMBER(OFFSET('Sanitation Data'!$E$10,0,10*ROW('Sanitation Data'!E46))),'Data Summary'!CR52="Yes"),OFFSET('Sanitation Data'!$E$10,0,10*ROW('Sanitation Data'!E46)),NA())</f>
        <v>#N/A</v>
      </c>
      <c r="AD52" s="95" t="e">
        <f ca="true">+IF(AND(ISNUMBER(OFFSET('Sanitation Data'!$E$11,0,10*ROW('Sanitation Data'!E46))),'Data Summary'!CS52="Yes"),OFFSET('Sanitation Data'!$E$11,0,10*ROW('Sanitation Data'!E46)),NA())</f>
        <v>#N/A</v>
      </c>
      <c r="AE52" s="95" t="e">
        <f ca="true">+IF(AND(ISNUMBER(OFFSET('Sanitation Data'!$E$12,0,10*ROW('Sanitation Data'!E46))),'Data Summary'!CT52="Yes"),OFFSET('Sanitation Data'!$E$12,0,10*ROW('Sanitation Data'!E46)),NA())</f>
        <v>#N/A</v>
      </c>
      <c r="AF52" s="95" t="e">
        <f ca="true">+IF(AND(ISNUMBER(OFFSET('Sanitation Data'!$F$4,0,10*ROW('Sanitation Data'!F46))),'Data Summary'!CU52="Yes"),100-OFFSET('Sanitation Data'!$F$4,0,10*ROW('Sanitation Data'!F46)),NA())</f>
        <v>#N/A</v>
      </c>
      <c r="AG52" s="95" t="e">
        <f ca="true">+IF(AND(ISNUMBER(OFFSET('Sanitation Data'!$F$6,0,10*ROW('Sanitation Data'!F46))),'Data Summary'!CV52="Yes"),OFFSET('Sanitation Data'!$F$6,0,10*ROW('Sanitation Data'!F46)),NA())</f>
        <v>#N/A</v>
      </c>
      <c r="AH52" s="95" t="e">
        <f ca="true">+IF(AND(ISNUMBER(OFFSET('Sanitation Data'!$F$10,0,10*ROW('Sanitation Data'!F46))),'Data Summary'!CW52="Yes"),OFFSET('Sanitation Data'!$F$10,0,10*ROW('Sanitation Data'!F46)),NA())</f>
        <v>#N/A</v>
      </c>
      <c r="AI52" s="95" t="e">
        <f ca="true">+IF(AND(ISNUMBER(OFFSET('Sanitation Data'!$F$11,0,10*ROW('Sanitation Data'!F46))),'Data Summary'!CX52="Yes"),OFFSET('Sanitation Data'!$F$11,0,10*ROW('Sanitation Data'!F46)),NA())</f>
        <v>#N/A</v>
      </c>
      <c r="AJ52" s="95" t="e">
        <f ca="true">+IF(AND(ISNUMBER(OFFSET('Sanitation Data'!$F$12,0,10*ROW('Sanitation Data'!F46))),'Data Summary'!CY52="Yes"),OFFSET('Sanitation Data'!$F$12,0,10*ROW('Sanitation Data'!F46)),NA())</f>
        <v>#N/A</v>
      </c>
      <c r="AK52" s="95" t="e">
        <f ca="true">+IF(AND(ISNUMBER(OFFSET('Sanitation Data'!$G$4,0,10*ROW('Sanitation Data'!G46))),'Data Summary'!CZ52="Yes"),100-OFFSET('Sanitation Data'!$G$4,0,10*ROW('Sanitation Data'!G46)),NA())</f>
        <v>#N/A</v>
      </c>
      <c r="AL52" s="95" t="e">
        <f ca="true">+IF(AND(ISNUMBER(OFFSET('Sanitation Data'!$G$6,0,10*ROW('Sanitation Data'!G46))),'Data Summary'!DA52="Yes"),OFFSET('Sanitation Data'!$G$6,0,10*ROW('Sanitation Data'!G46)),NA())</f>
        <v>#N/A</v>
      </c>
      <c r="AM52" s="95" t="e">
        <f ca="true">+IF(AND(ISNUMBER(OFFSET('Sanitation Data'!$G$10,0,10*ROW('Sanitation Data'!G46))),'Data Summary'!DB52="Yes"),OFFSET('Sanitation Data'!$G$10,0,10*ROW('Sanitation Data'!G46)),NA())</f>
        <v>#N/A</v>
      </c>
      <c r="AN52" s="95" t="e">
        <f ca="true">+IF(AND(ISNUMBER(OFFSET('Sanitation Data'!$G$11,0,10*ROW('Sanitation Data'!G46))),'Data Summary'!DC52="Yes"),OFFSET('Sanitation Data'!$G$11,0,10*ROW('Sanitation Data'!G46)),NA())</f>
        <v>#N/A</v>
      </c>
      <c r="AO52" s="95" t="e">
        <f ca="true">+IF(AND(ISNUMBER(OFFSET('Sanitation Data'!$G$12,0,10*ROW('Sanitation Data'!G46))),'Data Summary'!DD52="Yes"),OFFSET('Sanitation Data'!$G$12,0,10*ROW('Sanitation Data'!G46)),NA())</f>
        <v>#N/A</v>
      </c>
      <c r="AP52" s="95" t="e">
        <f ca="true">+IF(AND(ISNUMBER(OFFSET('Sanitation Data'!$H$4,0,10*ROW('Sanitation Data'!H46))),'Data Summary'!DE52="Yes"),100-OFFSET('Sanitation Data'!$H$4,0,10*ROW('Sanitation Data'!H46)),NA())</f>
        <v>#N/A</v>
      </c>
      <c r="AQ52" s="95" t="e">
        <f ca="true">+IF(AND(ISNUMBER(OFFSET('Sanitation Data'!$H$6,0,10*ROW('Sanitation Data'!H46))),'Data Summary'!DF52="Yes"),OFFSET('Sanitation Data'!$H$6,0,10*ROW('Sanitation Data'!H46)),NA())</f>
        <v>#N/A</v>
      </c>
      <c r="AR52" s="95" t="e">
        <f ca="true">+IF(AND(ISNUMBER(OFFSET('Sanitation Data'!$H$10,0,10*ROW('Sanitation Data'!H46))),'Data Summary'!DG52="Yes"),OFFSET('Sanitation Data'!$H$10,0,10*ROW('Sanitation Data'!H46)),NA())</f>
        <v>#N/A</v>
      </c>
      <c r="AS52" s="95" t="e">
        <f ca="true">+IF(AND(ISNUMBER(OFFSET('Sanitation Data'!$H$11,0,10*ROW('Sanitation Data'!H46))),'Data Summary'!DH52="Yes"),OFFSET('Sanitation Data'!$H$11,0,10*ROW('Sanitation Data'!H46)),NA())</f>
        <v>#N/A</v>
      </c>
      <c r="AT52" s="95" t="e">
        <f ca="true">+IF(AND(ISNUMBER(OFFSET('Sanitation Data'!$H$12,0,10*ROW('Sanitation Data'!H46))),'Data Summary'!DI52="Yes"),OFFSET('Sanitation Data'!$H$12,0,10*ROW('Sanitation Data'!H46)),NA())</f>
        <v>#N/A</v>
      </c>
      <c r="AU52" s="95" t="e">
        <f ca="true">+IF(AND(ISNUMBER(OFFSET('Sanitation Data'!$I$4,0,10*ROW('Sanitation Data'!I46))),'Data Summary'!DJ52="Yes"),100-OFFSET('Sanitation Data'!$I$4,0,10*ROW('Sanitation Data'!I46)),NA())</f>
        <v>#N/A</v>
      </c>
      <c r="AV52" s="95" t="e">
        <f ca="true">+IF(AND(ISNUMBER(OFFSET('Sanitation Data'!$I$6,0,10*ROW('Sanitation Data'!I46))),'Data Summary'!DK52="Yes"),OFFSET('Sanitation Data'!$I$6,0,10*ROW('Sanitation Data'!I46)),NA())</f>
        <v>#N/A</v>
      </c>
      <c r="AW52" s="95" t="e">
        <f ca="true">+IF(AND(ISNUMBER(OFFSET('Sanitation Data'!$I$10,0,10*ROW('Sanitation Data'!I46))),'Data Summary'!DL52="Yes"),OFFSET('Sanitation Data'!$I$10,0,10*ROW('Sanitation Data'!I46)),NA())</f>
        <v>#N/A</v>
      </c>
      <c r="AX52" s="95" t="e">
        <f ca="true">+IF(AND(ISNUMBER(OFFSET('Sanitation Data'!$I$11,0,10*ROW('Sanitation Data'!I46))),'Data Summary'!DM52="Yes"),OFFSET('Sanitation Data'!$I$11,0,10*ROW('Sanitation Data'!I46)),NA())</f>
        <v>#N/A</v>
      </c>
      <c r="AY52" s="95" t="e">
        <f ca="true">+IF(AND(ISNUMBER(OFFSET('Sanitation Data'!$I$12,0,10*ROW('Sanitation Data'!I46))),'Data Summary'!DN52="Yes"),OFFSET('Sanitation Data'!$I$12,0,10*ROW('Sanitation Data'!I46)),NA())</f>
        <v>#N/A</v>
      </c>
      <c r="AZ52" s="96" t="e">
        <f ca="true">+IF(AND(ISNUMBER(OFFSET('Hygiene Data'!$D$5,0,10*ROW('Hygiene Data'!D46))),'Data Summary'!DO52="Yes"),OFFSET('Hygiene Data'!$D$5,0,10*ROW('Hygiene Data'!D46)),NA())</f>
        <v>#N/A</v>
      </c>
      <c r="BA52" s="96" t="e">
        <f ca="true">+IF(AND(ISNUMBER(OFFSET('Hygiene Data'!$D$7,0,10*ROW('Hygiene Data'!D46))),'Data Summary'!DP52="Yes"),OFFSET('Hygiene Data'!$D$7,0,10*ROW('Hygiene Data'!D46)),NA())</f>
        <v>#N/A</v>
      </c>
      <c r="BB52" s="96" t="e">
        <f ca="true">+IF(AND(ISNUMBER(OFFSET('Hygiene Data'!$D$9,0,10*ROW('Hygiene Data'!D46))),'Data Summary'!DQ52="Yes"),OFFSET('Hygiene Data'!$D$9,0,10*ROW('Hygiene Data'!D46)),NA())</f>
        <v>#N/A</v>
      </c>
      <c r="BC52" s="96" t="e">
        <f ca="true">+IF(AND(ISNUMBER(OFFSET('Hygiene Data'!$E$5,0,10*ROW('Hygiene Data'!E46))),'Data Summary'!DR52="Yes"),OFFSET('Hygiene Data'!$E$5,0,10*ROW('Hygiene Data'!E46)),NA())</f>
        <v>#N/A</v>
      </c>
      <c r="BD52" s="96" t="e">
        <f ca="true">+IF(AND(ISNUMBER(OFFSET('Hygiene Data'!$E$7,0,10*ROW('Hygiene Data'!E46))),'Data Summary'!DS52="Yes"),OFFSET('Hygiene Data'!$E$7,0,10*ROW('Hygiene Data'!E46)),NA())</f>
        <v>#N/A</v>
      </c>
      <c r="BE52" s="96" t="e">
        <f ca="true">+IF(AND(ISNUMBER(OFFSET('Hygiene Data'!$E$9,0,10*ROW('Hygiene Data'!E46))),'Data Summary'!DT52="Yes"),OFFSET('Hygiene Data'!$E$9,0,10*ROW('Hygiene Data'!E46)),NA())</f>
        <v>#N/A</v>
      </c>
      <c r="BF52" s="96" t="e">
        <f ca="true">+IF(AND(ISNUMBER(OFFSET('Hygiene Data'!$F$5,0,10*ROW('Hygiene Data'!F46))),'Data Summary'!DU52="Yes"),OFFSET('Hygiene Data'!$F$5,0,10*ROW('Hygiene Data'!F46)),NA())</f>
        <v>#N/A</v>
      </c>
      <c r="BG52" s="96" t="e">
        <f ca="true">+IF(AND(ISNUMBER(OFFSET('Hygiene Data'!$F$7,0,10*ROW('Hygiene Data'!F46))),'Data Summary'!DV52="Yes"),OFFSET('Hygiene Data'!$F$7,0,10*ROW('Hygiene Data'!F46)),NA())</f>
        <v>#N/A</v>
      </c>
      <c r="BH52" s="96" t="e">
        <f ca="true">+IF(AND(ISNUMBER(OFFSET('Hygiene Data'!$F$9,0,10*ROW('Hygiene Data'!F46))),'Data Summary'!DW52="Yes"),OFFSET('Hygiene Data'!$F$9,0,10*ROW('Hygiene Data'!F46)),NA())</f>
        <v>#N/A</v>
      </c>
      <c r="BI52" s="96" t="e">
        <f ca="true">+IF(AND(ISNUMBER(OFFSET('Hygiene Data'!$G$5,0,10*ROW('Hygiene Data'!G46))),'Data Summary'!DX52="Yes"),OFFSET('Hygiene Data'!$G$5,0,10*ROW('Hygiene Data'!G46)),NA())</f>
        <v>#N/A</v>
      </c>
      <c r="BJ52" s="96" t="e">
        <f ca="true">+IF(AND(ISNUMBER(OFFSET('Hygiene Data'!$G$7,0,10*ROW('Hygiene Data'!G46))),'Data Summary'!DY52="Yes"),OFFSET('Hygiene Data'!$G$7,0,10*ROW('Hygiene Data'!G46)),NA())</f>
        <v>#N/A</v>
      </c>
      <c r="BK52" s="96" t="e">
        <f ca="true">+IF(AND(ISNUMBER(OFFSET('Hygiene Data'!$G$9,0,10*ROW('Hygiene Data'!G46))),'Data Summary'!DZ52="Yes"),OFFSET('Hygiene Data'!$G$9,0,10*ROW('Hygiene Data'!G46)),NA())</f>
        <v>#N/A</v>
      </c>
      <c r="BL52" s="96" t="e">
        <f ca="true">+IF(AND(ISNUMBER(OFFSET('Hygiene Data'!$H$5,0,10*ROW('Hygiene Data'!H46))),'Data Summary'!EA52="Yes"),OFFSET('Hygiene Data'!$H$5,0,10*ROW('Hygiene Data'!H46)),NA())</f>
        <v>#N/A</v>
      </c>
      <c r="BM52" s="96" t="e">
        <f ca="true">+IF(AND(ISNUMBER(OFFSET('Hygiene Data'!$H$7,0,10*ROW('Hygiene Data'!H46))),'Data Summary'!EB52="Yes"),OFFSET('Hygiene Data'!$H$7,0,10*ROW('Hygiene Data'!H46)),NA())</f>
        <v>#N/A</v>
      </c>
      <c r="BN52" s="96" t="e">
        <f ca="true">+IF(AND(ISNUMBER(OFFSET('Hygiene Data'!$H$9,0,10*ROW('Hygiene Data'!H46))),'Data Summary'!EC52="Yes"),OFFSET('Hygiene Data'!$H$9,0,10*ROW('Hygiene Data'!H46)),NA())</f>
        <v>#N/A</v>
      </c>
      <c r="BO52" s="96" t="e">
        <f ca="true">+IF(AND(ISNUMBER(OFFSET('Hygiene Data'!$I$5,0,10*ROW('Hygiene Data'!I46))),'Data Summary'!ED52="Yes"),OFFSET('Hygiene Data'!$I$5,0,10*ROW('Hygiene Data'!I46)),NA())</f>
        <v>#N/A</v>
      </c>
      <c r="BP52" s="96" t="e">
        <f ca="true">+IF(AND(ISNUMBER(OFFSET('Hygiene Data'!$I$7,0,10*ROW('Hygiene Data'!I46))),'Data Summary'!EE52="Yes"),OFFSET('Hygiene Data'!$I$7,0,10*ROW('Hygiene Data'!I46)),NA())</f>
        <v>#N/A</v>
      </c>
      <c r="BQ52" s="96" t="e">
        <f ca="true">+IF(AND(ISNUMBER(OFFSET('Hygiene Data'!$I$9,0,10*ROW('Hygiene Data'!I46))),'Data Summary'!EF52="Yes"),OFFSET('Hygiene Data'!$I$9,0,10*ROW('Hygiene Data'!I46)),NA())</f>
        <v>#N/A</v>
      </c>
    </row>
    <row xmlns:x14ac="http://schemas.microsoft.com/office/spreadsheetml/2009/9/ac" r="53" x14ac:dyDescent="0.2">
      <c r="A53" s="323" t="e">
        <f ca="true">+RIGHT('Data Summary'!A53,LEN('Data Summary'!A53)-9)</f>
        <v>#VALUE!</v>
      </c>
      <c r="B53" s="37" t="str">
        <f ca="true">+IF(ISTEXT('Data Summary'!B53),'Data Summary'!B53,"")</f>
        <v/>
      </c>
      <c r="C53" s="322" t="e">
        <f ca="true">+VALUE('Data Summary'!C53)</f>
        <v>#VALUE!</v>
      </c>
      <c r="D53" s="94" t="e">
        <f ca="true">+IF(AND(ISNUMBER(OFFSET('Water Data'!$D$4,0,10*ROW('Water Data'!D47))),'Data Summary'!BS53="Yes"),100-OFFSET('Water Data'!$D$4,0,10*ROW('Water Data'!D47)),NA())</f>
        <v>#N/A</v>
      </c>
      <c r="E53" s="94" t="e">
        <f ca="true">+IF(AND(ISNUMBER(OFFSET('Water Data'!$D$6,0,10*ROW('Water Data'!D47))),'Data Summary'!BT53="Yes"),OFFSET('Water Data'!$D$6,0,10*ROW('Water Data'!D47)),NA())</f>
        <v>#N/A</v>
      </c>
      <c r="F53" s="94" t="e">
        <f ca="true">+IF(AND(ISNUMBER(OFFSET('Water Data'!$D$9,0,10*ROW('Water Data'!D47))),'Data Summary'!BU53="Yes"),OFFSET('Water Data'!$D$9,0,10*ROW('Water Data'!D47)),NA())</f>
        <v>#N/A</v>
      </c>
      <c r="G53" s="94" t="e">
        <f ca="true">+IF(AND(ISNUMBER(OFFSET('Water Data'!$E$4,0,10*ROW('Water Data'!E47))),'Data Summary'!BV53="Yes"),100-OFFSET('Water Data'!$E$4,0,10*ROW('Water Data'!E47)),NA())</f>
        <v>#N/A</v>
      </c>
      <c r="H53" s="94" t="e">
        <f ca="true">+IF(AND(ISNUMBER(OFFSET('Water Data'!$E$6,0,10*ROW('Water Data'!E47))),'Data Summary'!BW53="Yes"),OFFSET('Water Data'!$E$6,0,10*ROW('Water Data'!E47)),NA())</f>
        <v>#N/A</v>
      </c>
      <c r="I53" s="94" t="e">
        <f ca="true">+IF(AND(ISNUMBER(OFFSET('Water Data'!$E$9,0,10*ROW('Water Data'!E47))),'Data Summary'!BX53="Yes"),OFFSET('Water Data'!$E$9,0,10*ROW('Water Data'!E47)),NA())</f>
        <v>#N/A</v>
      </c>
      <c r="J53" s="94" t="e">
        <f ca="true">+IF(AND(ISNUMBER(OFFSET('Water Data'!$F$4,0,10*ROW('Water Data'!F47))),'Data Summary'!BY53="Yes"),100-OFFSET('Water Data'!$F$4,0,10*ROW('Water Data'!F47)),NA())</f>
        <v>#N/A</v>
      </c>
      <c r="K53" s="94" t="e">
        <f ca="true">+IF(AND(ISNUMBER(OFFSET('Water Data'!$F$6,0,10*ROW('Water Data'!F47))),'Data Summary'!BZ53="Yes"),OFFSET('Water Data'!$F$6,0,10*ROW('Water Data'!F47)),NA())</f>
        <v>#N/A</v>
      </c>
      <c r="L53" s="94" t="e">
        <f ca="true">+IF(AND(ISNUMBER(OFFSET('Water Data'!$F$9,0,10*ROW('Water Data'!F47))),'Data Summary'!CA53="Yes"),OFFSET('Water Data'!$F$9,0,10*ROW('Water Data'!F47)),NA())</f>
        <v>#N/A</v>
      </c>
      <c r="M53" s="94" t="e">
        <f ca="true">+IF(AND(ISNUMBER(OFFSET('Water Data'!$G$4,0,10*ROW('Water Data'!G47))),'Data Summary'!CB53="Yes"),100-OFFSET('Water Data'!$G$4,0,10*ROW('Water Data'!G47)),NA())</f>
        <v>#N/A</v>
      </c>
      <c r="N53" s="94" t="e">
        <f ca="true">+IF(AND(ISNUMBER(OFFSET('Water Data'!$G$6,0,10*ROW('Water Data'!G47))),'Data Summary'!CC53="Yes"),OFFSET('Water Data'!$G$6,0,10*ROW('Water Data'!G47)),NA())</f>
        <v>#N/A</v>
      </c>
      <c r="O53" s="94" t="e">
        <f ca="true">+IF(AND(ISNUMBER(OFFSET('Water Data'!$G$9,0,10*ROW('Water Data'!G47))),'Data Summary'!CD53="Yes"),OFFSET('Water Data'!$G$9,0,10*ROW('Water Data'!G47)),NA())</f>
        <v>#N/A</v>
      </c>
      <c r="P53" s="94" t="e">
        <f ca="true">+IF(AND(ISNUMBER(OFFSET('Water Data'!$H$4,0,10*ROW('Water Data'!H47))),'Data Summary'!CE53="Yes"),100-OFFSET('Water Data'!$H$4,0,10*ROW('Water Data'!H47)),NA())</f>
        <v>#N/A</v>
      </c>
      <c r="Q53" s="94" t="e">
        <f ca="true">+IF(AND(ISNUMBER(OFFSET('Water Data'!$H$6,0,10*ROW('Water Data'!H47))),'Data Summary'!CF53="Yes"),OFFSET('Water Data'!$H$6,0,10*ROW('Water Data'!H47)),NA())</f>
        <v>#N/A</v>
      </c>
      <c r="R53" s="94" t="e">
        <f ca="true">+IF(AND(ISNUMBER(OFFSET('Water Data'!$H$9,0,10*ROW('Water Data'!H47))),'Data Summary'!CG53="Yes"),OFFSET('Water Data'!$H$9,0,10*ROW('Water Data'!H47)),NA())</f>
        <v>#N/A</v>
      </c>
      <c r="S53" s="94" t="e">
        <f ca="true">+IF(AND(ISNUMBER(OFFSET('Water Data'!$I$4,0,10*ROW('Water Data'!I47))),'Data Summary'!CH53="Yes"),100-OFFSET('Water Data'!$I$4,0,10*ROW('Water Data'!I47)),NA())</f>
        <v>#N/A</v>
      </c>
      <c r="T53" s="94" t="e">
        <f ca="true">+IF(AND(ISNUMBER(OFFSET('Water Data'!$I$6,0,10*ROW('Water Data'!I47))),'Data Summary'!CI53="Yes"),OFFSET('Water Data'!$I$6,0,10*ROW('Water Data'!I47)),NA())</f>
        <v>#N/A</v>
      </c>
      <c r="U53" s="94" t="e">
        <f ca="true">+IF(AND(ISNUMBER(OFFSET('Water Data'!$I$9,0,10*ROW('Water Data'!I47))),'Data Summary'!CJ53="Yes"),OFFSET('Water Data'!$I$9,0,10*ROW('Water Data'!I47)),NA())</f>
        <v>#N/A</v>
      </c>
      <c r="V53" s="95" t="e">
        <f ca="true">+IF(AND(ISNUMBER(OFFSET('Sanitation Data'!$D$4,0,10*ROW('Sanitation Data'!D47))),'Data Summary'!CK53="Yes"),100-OFFSET('Sanitation Data'!$D$4,0,10*ROW('Sanitation Data'!D47)),NA())</f>
        <v>#N/A</v>
      </c>
      <c r="W53" s="95" t="e">
        <f ca="true">+IF(AND(ISNUMBER(OFFSET('Sanitation Data'!$D$6,0,10*ROW('Sanitation Data'!D47))),'Data Summary'!CL53="Yes"),OFFSET('Sanitation Data'!$D$6,0,10*ROW('Sanitation Data'!D47)),NA())</f>
        <v>#N/A</v>
      </c>
      <c r="X53" s="95" t="e">
        <f ca="true">+IF(AND(ISNUMBER(OFFSET('Sanitation Data'!$D$10,0,10*ROW('Sanitation Data'!D47))),'Data Summary'!CM53="Yes"),OFFSET('Sanitation Data'!$D$10,0,10*ROW('Sanitation Data'!D47)),NA())</f>
        <v>#N/A</v>
      </c>
      <c r="Y53" s="95" t="e">
        <f ca="true">+IF(AND(ISNUMBER(OFFSET('Sanitation Data'!$D$11,0,10*ROW('Sanitation Data'!D47))),'Data Summary'!CN53="Yes"),OFFSET('Sanitation Data'!$D$11,0,10*ROW('Sanitation Data'!D47)),NA())</f>
        <v>#N/A</v>
      </c>
      <c r="Z53" s="95" t="e">
        <f ca="true">+IF(AND(ISNUMBER(OFFSET('Sanitation Data'!$D$12,0,10*ROW('Sanitation Data'!D47))),'Data Summary'!CO53="Yes"),OFFSET('Sanitation Data'!$D$12,0,10*ROW('Sanitation Data'!D47)),NA())</f>
        <v>#N/A</v>
      </c>
      <c r="AA53" s="95" t="e">
        <f ca="true">+IF(AND(ISNUMBER(OFFSET('Sanitation Data'!$E$4,0,10*ROW('Sanitation Data'!E47))),'Data Summary'!CP53="Yes"),100-OFFSET('Sanitation Data'!$E$4,0,10*ROW('Sanitation Data'!E47)),NA())</f>
        <v>#N/A</v>
      </c>
      <c r="AB53" s="95" t="e">
        <f ca="true">+IF(AND(ISNUMBER(OFFSET('Sanitation Data'!$E$6,0,10*ROW('Sanitation Data'!E47))),'Data Summary'!CQ53="Yes"),OFFSET('Sanitation Data'!$E$6,0,10*ROW('Sanitation Data'!E47)),NA())</f>
        <v>#N/A</v>
      </c>
      <c r="AC53" s="95" t="e">
        <f ca="true">+IF(AND(ISNUMBER(OFFSET('Sanitation Data'!$E$10,0,10*ROW('Sanitation Data'!E47))),'Data Summary'!CR53="Yes"),OFFSET('Sanitation Data'!$E$10,0,10*ROW('Sanitation Data'!E47)),NA())</f>
        <v>#N/A</v>
      </c>
      <c r="AD53" s="95" t="e">
        <f ca="true">+IF(AND(ISNUMBER(OFFSET('Sanitation Data'!$E$11,0,10*ROW('Sanitation Data'!E47))),'Data Summary'!CS53="Yes"),OFFSET('Sanitation Data'!$E$11,0,10*ROW('Sanitation Data'!E47)),NA())</f>
        <v>#N/A</v>
      </c>
      <c r="AE53" s="95" t="e">
        <f ca="true">+IF(AND(ISNUMBER(OFFSET('Sanitation Data'!$E$12,0,10*ROW('Sanitation Data'!E47))),'Data Summary'!CT53="Yes"),OFFSET('Sanitation Data'!$E$12,0,10*ROW('Sanitation Data'!E47)),NA())</f>
        <v>#N/A</v>
      </c>
      <c r="AF53" s="95" t="e">
        <f ca="true">+IF(AND(ISNUMBER(OFFSET('Sanitation Data'!$F$4,0,10*ROW('Sanitation Data'!F47))),'Data Summary'!CU53="Yes"),100-OFFSET('Sanitation Data'!$F$4,0,10*ROW('Sanitation Data'!F47)),NA())</f>
        <v>#N/A</v>
      </c>
      <c r="AG53" s="95" t="e">
        <f ca="true">+IF(AND(ISNUMBER(OFFSET('Sanitation Data'!$F$6,0,10*ROW('Sanitation Data'!F47))),'Data Summary'!CV53="Yes"),OFFSET('Sanitation Data'!$F$6,0,10*ROW('Sanitation Data'!F47)),NA())</f>
        <v>#N/A</v>
      </c>
      <c r="AH53" s="95" t="e">
        <f ca="true">+IF(AND(ISNUMBER(OFFSET('Sanitation Data'!$F$10,0,10*ROW('Sanitation Data'!F47))),'Data Summary'!CW53="Yes"),OFFSET('Sanitation Data'!$F$10,0,10*ROW('Sanitation Data'!F47)),NA())</f>
        <v>#N/A</v>
      </c>
      <c r="AI53" s="95" t="e">
        <f ca="true">+IF(AND(ISNUMBER(OFFSET('Sanitation Data'!$F$11,0,10*ROW('Sanitation Data'!F47))),'Data Summary'!CX53="Yes"),OFFSET('Sanitation Data'!$F$11,0,10*ROW('Sanitation Data'!F47)),NA())</f>
        <v>#N/A</v>
      </c>
      <c r="AJ53" s="95" t="e">
        <f ca="true">+IF(AND(ISNUMBER(OFFSET('Sanitation Data'!$F$12,0,10*ROW('Sanitation Data'!F47))),'Data Summary'!CY53="Yes"),OFFSET('Sanitation Data'!$F$12,0,10*ROW('Sanitation Data'!F47)),NA())</f>
        <v>#N/A</v>
      </c>
      <c r="AK53" s="95" t="e">
        <f ca="true">+IF(AND(ISNUMBER(OFFSET('Sanitation Data'!$G$4,0,10*ROW('Sanitation Data'!G47))),'Data Summary'!CZ53="Yes"),100-OFFSET('Sanitation Data'!$G$4,0,10*ROW('Sanitation Data'!G47)),NA())</f>
        <v>#N/A</v>
      </c>
      <c r="AL53" s="95" t="e">
        <f ca="true">+IF(AND(ISNUMBER(OFFSET('Sanitation Data'!$G$6,0,10*ROW('Sanitation Data'!G47))),'Data Summary'!DA53="Yes"),OFFSET('Sanitation Data'!$G$6,0,10*ROW('Sanitation Data'!G47)),NA())</f>
        <v>#N/A</v>
      </c>
      <c r="AM53" s="95" t="e">
        <f ca="true">+IF(AND(ISNUMBER(OFFSET('Sanitation Data'!$G$10,0,10*ROW('Sanitation Data'!G47))),'Data Summary'!DB53="Yes"),OFFSET('Sanitation Data'!$G$10,0,10*ROW('Sanitation Data'!G47)),NA())</f>
        <v>#N/A</v>
      </c>
      <c r="AN53" s="95" t="e">
        <f ca="true">+IF(AND(ISNUMBER(OFFSET('Sanitation Data'!$G$11,0,10*ROW('Sanitation Data'!G47))),'Data Summary'!DC53="Yes"),OFFSET('Sanitation Data'!$G$11,0,10*ROW('Sanitation Data'!G47)),NA())</f>
        <v>#N/A</v>
      </c>
      <c r="AO53" s="95" t="e">
        <f ca="true">+IF(AND(ISNUMBER(OFFSET('Sanitation Data'!$G$12,0,10*ROW('Sanitation Data'!G47))),'Data Summary'!DD53="Yes"),OFFSET('Sanitation Data'!$G$12,0,10*ROW('Sanitation Data'!G47)),NA())</f>
        <v>#N/A</v>
      </c>
      <c r="AP53" s="95" t="e">
        <f ca="true">+IF(AND(ISNUMBER(OFFSET('Sanitation Data'!$H$4,0,10*ROW('Sanitation Data'!H47))),'Data Summary'!DE53="Yes"),100-OFFSET('Sanitation Data'!$H$4,0,10*ROW('Sanitation Data'!H47)),NA())</f>
        <v>#N/A</v>
      </c>
      <c r="AQ53" s="95" t="e">
        <f ca="true">+IF(AND(ISNUMBER(OFFSET('Sanitation Data'!$H$6,0,10*ROW('Sanitation Data'!H47))),'Data Summary'!DF53="Yes"),OFFSET('Sanitation Data'!$H$6,0,10*ROW('Sanitation Data'!H47)),NA())</f>
        <v>#N/A</v>
      </c>
      <c r="AR53" s="95" t="e">
        <f ca="true">+IF(AND(ISNUMBER(OFFSET('Sanitation Data'!$H$10,0,10*ROW('Sanitation Data'!H47))),'Data Summary'!DG53="Yes"),OFFSET('Sanitation Data'!$H$10,0,10*ROW('Sanitation Data'!H47)),NA())</f>
        <v>#N/A</v>
      </c>
      <c r="AS53" s="95" t="e">
        <f ca="true">+IF(AND(ISNUMBER(OFFSET('Sanitation Data'!$H$11,0,10*ROW('Sanitation Data'!H47))),'Data Summary'!DH53="Yes"),OFFSET('Sanitation Data'!$H$11,0,10*ROW('Sanitation Data'!H47)),NA())</f>
        <v>#N/A</v>
      </c>
      <c r="AT53" s="95" t="e">
        <f ca="true">+IF(AND(ISNUMBER(OFFSET('Sanitation Data'!$H$12,0,10*ROW('Sanitation Data'!H47))),'Data Summary'!DI53="Yes"),OFFSET('Sanitation Data'!$H$12,0,10*ROW('Sanitation Data'!H47)),NA())</f>
        <v>#N/A</v>
      </c>
      <c r="AU53" s="95" t="e">
        <f ca="true">+IF(AND(ISNUMBER(OFFSET('Sanitation Data'!$I$4,0,10*ROW('Sanitation Data'!I47))),'Data Summary'!DJ53="Yes"),100-OFFSET('Sanitation Data'!$I$4,0,10*ROW('Sanitation Data'!I47)),NA())</f>
        <v>#N/A</v>
      </c>
      <c r="AV53" s="95" t="e">
        <f ca="true">+IF(AND(ISNUMBER(OFFSET('Sanitation Data'!$I$6,0,10*ROW('Sanitation Data'!I47))),'Data Summary'!DK53="Yes"),OFFSET('Sanitation Data'!$I$6,0,10*ROW('Sanitation Data'!I47)),NA())</f>
        <v>#N/A</v>
      </c>
      <c r="AW53" s="95" t="e">
        <f ca="true">+IF(AND(ISNUMBER(OFFSET('Sanitation Data'!$I$10,0,10*ROW('Sanitation Data'!I47))),'Data Summary'!DL53="Yes"),OFFSET('Sanitation Data'!$I$10,0,10*ROW('Sanitation Data'!I47)),NA())</f>
        <v>#N/A</v>
      </c>
      <c r="AX53" s="95" t="e">
        <f ca="true">+IF(AND(ISNUMBER(OFFSET('Sanitation Data'!$I$11,0,10*ROW('Sanitation Data'!I47))),'Data Summary'!DM53="Yes"),OFFSET('Sanitation Data'!$I$11,0,10*ROW('Sanitation Data'!I47)),NA())</f>
        <v>#N/A</v>
      </c>
      <c r="AY53" s="95" t="e">
        <f ca="true">+IF(AND(ISNUMBER(OFFSET('Sanitation Data'!$I$12,0,10*ROW('Sanitation Data'!I47))),'Data Summary'!DN53="Yes"),OFFSET('Sanitation Data'!$I$12,0,10*ROW('Sanitation Data'!I47)),NA())</f>
        <v>#N/A</v>
      </c>
      <c r="AZ53" s="96" t="e">
        <f ca="true">+IF(AND(ISNUMBER(OFFSET('Hygiene Data'!$D$5,0,10*ROW('Hygiene Data'!D47))),'Data Summary'!DO53="Yes"),OFFSET('Hygiene Data'!$D$5,0,10*ROW('Hygiene Data'!D47)),NA())</f>
        <v>#N/A</v>
      </c>
      <c r="BA53" s="96" t="e">
        <f ca="true">+IF(AND(ISNUMBER(OFFSET('Hygiene Data'!$D$7,0,10*ROW('Hygiene Data'!D47))),'Data Summary'!DP53="Yes"),OFFSET('Hygiene Data'!$D$7,0,10*ROW('Hygiene Data'!D47)),NA())</f>
        <v>#N/A</v>
      </c>
      <c r="BB53" s="96" t="e">
        <f ca="true">+IF(AND(ISNUMBER(OFFSET('Hygiene Data'!$D$9,0,10*ROW('Hygiene Data'!D47))),'Data Summary'!DQ53="Yes"),OFFSET('Hygiene Data'!$D$9,0,10*ROW('Hygiene Data'!D47)),NA())</f>
        <v>#N/A</v>
      </c>
      <c r="BC53" s="96" t="e">
        <f ca="true">+IF(AND(ISNUMBER(OFFSET('Hygiene Data'!$E$5,0,10*ROW('Hygiene Data'!E47))),'Data Summary'!DR53="Yes"),OFFSET('Hygiene Data'!$E$5,0,10*ROW('Hygiene Data'!E47)),NA())</f>
        <v>#N/A</v>
      </c>
      <c r="BD53" s="96" t="e">
        <f ca="true">+IF(AND(ISNUMBER(OFFSET('Hygiene Data'!$E$7,0,10*ROW('Hygiene Data'!E47))),'Data Summary'!DS53="Yes"),OFFSET('Hygiene Data'!$E$7,0,10*ROW('Hygiene Data'!E47)),NA())</f>
        <v>#N/A</v>
      </c>
      <c r="BE53" s="96" t="e">
        <f ca="true">+IF(AND(ISNUMBER(OFFSET('Hygiene Data'!$E$9,0,10*ROW('Hygiene Data'!E47))),'Data Summary'!DT53="Yes"),OFFSET('Hygiene Data'!$E$9,0,10*ROW('Hygiene Data'!E47)),NA())</f>
        <v>#N/A</v>
      </c>
      <c r="BF53" s="96" t="e">
        <f ca="true">+IF(AND(ISNUMBER(OFFSET('Hygiene Data'!$F$5,0,10*ROW('Hygiene Data'!F47))),'Data Summary'!DU53="Yes"),OFFSET('Hygiene Data'!$F$5,0,10*ROW('Hygiene Data'!F47)),NA())</f>
        <v>#N/A</v>
      </c>
      <c r="BG53" s="96" t="e">
        <f ca="true">+IF(AND(ISNUMBER(OFFSET('Hygiene Data'!$F$7,0,10*ROW('Hygiene Data'!F47))),'Data Summary'!DV53="Yes"),OFFSET('Hygiene Data'!$F$7,0,10*ROW('Hygiene Data'!F47)),NA())</f>
        <v>#N/A</v>
      </c>
      <c r="BH53" s="96" t="e">
        <f ca="true">+IF(AND(ISNUMBER(OFFSET('Hygiene Data'!$F$9,0,10*ROW('Hygiene Data'!F47))),'Data Summary'!DW53="Yes"),OFFSET('Hygiene Data'!$F$9,0,10*ROW('Hygiene Data'!F47)),NA())</f>
        <v>#N/A</v>
      </c>
      <c r="BI53" s="96" t="e">
        <f ca="true">+IF(AND(ISNUMBER(OFFSET('Hygiene Data'!$G$5,0,10*ROW('Hygiene Data'!G47))),'Data Summary'!DX53="Yes"),OFFSET('Hygiene Data'!$G$5,0,10*ROW('Hygiene Data'!G47)),NA())</f>
        <v>#N/A</v>
      </c>
      <c r="BJ53" s="96" t="e">
        <f ca="true">+IF(AND(ISNUMBER(OFFSET('Hygiene Data'!$G$7,0,10*ROW('Hygiene Data'!G47))),'Data Summary'!DY53="Yes"),OFFSET('Hygiene Data'!$G$7,0,10*ROW('Hygiene Data'!G47)),NA())</f>
        <v>#N/A</v>
      </c>
      <c r="BK53" s="96" t="e">
        <f ca="true">+IF(AND(ISNUMBER(OFFSET('Hygiene Data'!$G$9,0,10*ROW('Hygiene Data'!G47))),'Data Summary'!DZ53="Yes"),OFFSET('Hygiene Data'!$G$9,0,10*ROW('Hygiene Data'!G47)),NA())</f>
        <v>#N/A</v>
      </c>
      <c r="BL53" s="96" t="e">
        <f ca="true">+IF(AND(ISNUMBER(OFFSET('Hygiene Data'!$H$5,0,10*ROW('Hygiene Data'!H47))),'Data Summary'!EA53="Yes"),OFFSET('Hygiene Data'!$H$5,0,10*ROW('Hygiene Data'!H47)),NA())</f>
        <v>#N/A</v>
      </c>
      <c r="BM53" s="96" t="e">
        <f ca="true">+IF(AND(ISNUMBER(OFFSET('Hygiene Data'!$H$7,0,10*ROW('Hygiene Data'!H47))),'Data Summary'!EB53="Yes"),OFFSET('Hygiene Data'!$H$7,0,10*ROW('Hygiene Data'!H47)),NA())</f>
        <v>#N/A</v>
      </c>
      <c r="BN53" s="96" t="e">
        <f ca="true">+IF(AND(ISNUMBER(OFFSET('Hygiene Data'!$H$9,0,10*ROW('Hygiene Data'!H47))),'Data Summary'!EC53="Yes"),OFFSET('Hygiene Data'!$H$9,0,10*ROW('Hygiene Data'!H47)),NA())</f>
        <v>#N/A</v>
      </c>
      <c r="BO53" s="96" t="e">
        <f ca="true">+IF(AND(ISNUMBER(OFFSET('Hygiene Data'!$I$5,0,10*ROW('Hygiene Data'!I47))),'Data Summary'!ED53="Yes"),OFFSET('Hygiene Data'!$I$5,0,10*ROW('Hygiene Data'!I47)),NA())</f>
        <v>#N/A</v>
      </c>
      <c r="BP53" s="96" t="e">
        <f ca="true">+IF(AND(ISNUMBER(OFFSET('Hygiene Data'!$I$7,0,10*ROW('Hygiene Data'!I47))),'Data Summary'!EE53="Yes"),OFFSET('Hygiene Data'!$I$7,0,10*ROW('Hygiene Data'!I47)),NA())</f>
        <v>#N/A</v>
      </c>
      <c r="BQ53" s="96" t="e">
        <f ca="true">+IF(AND(ISNUMBER(OFFSET('Hygiene Data'!$I$9,0,10*ROW('Hygiene Data'!I47))),'Data Summary'!EF53="Yes"),OFFSET('Hygiene Data'!$I$9,0,10*ROW('Hygiene Data'!I47)),NA())</f>
        <v>#N/A</v>
      </c>
    </row>
    <row xmlns:x14ac="http://schemas.microsoft.com/office/spreadsheetml/2009/9/ac" r="54" x14ac:dyDescent="0.2">
      <c r="A54" s="323" t="e">
        <f ca="true">+RIGHT('Data Summary'!A54,LEN('Data Summary'!A54)-9)</f>
        <v>#VALUE!</v>
      </c>
      <c r="B54" s="37" t="str">
        <f ca="true">+IF(ISTEXT('Data Summary'!B54),'Data Summary'!B54,"")</f>
        <v/>
      </c>
      <c r="C54" s="322" t="e">
        <f ca="true">+VALUE('Data Summary'!C54)</f>
        <v>#VALUE!</v>
      </c>
      <c r="D54" s="94" t="e">
        <f ca="true">+IF(AND(ISNUMBER(OFFSET('Water Data'!$D$4,0,10*ROW('Water Data'!D48))),'Data Summary'!BS54="Yes"),100-OFFSET('Water Data'!$D$4,0,10*ROW('Water Data'!D48)),NA())</f>
        <v>#N/A</v>
      </c>
      <c r="E54" s="94" t="e">
        <f ca="true">+IF(AND(ISNUMBER(OFFSET('Water Data'!$D$6,0,10*ROW('Water Data'!D48))),'Data Summary'!BT54="Yes"),OFFSET('Water Data'!$D$6,0,10*ROW('Water Data'!D48)),NA())</f>
        <v>#N/A</v>
      </c>
      <c r="F54" s="94" t="e">
        <f ca="true">+IF(AND(ISNUMBER(OFFSET('Water Data'!$D$9,0,10*ROW('Water Data'!D48))),'Data Summary'!BU54="Yes"),OFFSET('Water Data'!$D$9,0,10*ROW('Water Data'!D48)),NA())</f>
        <v>#N/A</v>
      </c>
      <c r="G54" s="94" t="e">
        <f ca="true">+IF(AND(ISNUMBER(OFFSET('Water Data'!$E$4,0,10*ROW('Water Data'!E48))),'Data Summary'!BV54="Yes"),100-OFFSET('Water Data'!$E$4,0,10*ROW('Water Data'!E48)),NA())</f>
        <v>#N/A</v>
      </c>
      <c r="H54" s="94" t="e">
        <f ca="true">+IF(AND(ISNUMBER(OFFSET('Water Data'!$E$6,0,10*ROW('Water Data'!E48))),'Data Summary'!BW54="Yes"),OFFSET('Water Data'!$E$6,0,10*ROW('Water Data'!E48)),NA())</f>
        <v>#N/A</v>
      </c>
      <c r="I54" s="94" t="e">
        <f ca="true">+IF(AND(ISNUMBER(OFFSET('Water Data'!$E$9,0,10*ROW('Water Data'!E48))),'Data Summary'!BX54="Yes"),OFFSET('Water Data'!$E$9,0,10*ROW('Water Data'!E48)),NA())</f>
        <v>#N/A</v>
      </c>
      <c r="J54" s="94" t="e">
        <f ca="true">+IF(AND(ISNUMBER(OFFSET('Water Data'!$F$4,0,10*ROW('Water Data'!F48))),'Data Summary'!BY54="Yes"),100-OFFSET('Water Data'!$F$4,0,10*ROW('Water Data'!F48)),NA())</f>
        <v>#N/A</v>
      </c>
      <c r="K54" s="94" t="e">
        <f ca="true">+IF(AND(ISNUMBER(OFFSET('Water Data'!$F$6,0,10*ROW('Water Data'!F48))),'Data Summary'!BZ54="Yes"),OFFSET('Water Data'!$F$6,0,10*ROW('Water Data'!F48)),NA())</f>
        <v>#N/A</v>
      </c>
      <c r="L54" s="94" t="e">
        <f ca="true">+IF(AND(ISNUMBER(OFFSET('Water Data'!$F$9,0,10*ROW('Water Data'!F48))),'Data Summary'!CA54="Yes"),OFFSET('Water Data'!$F$9,0,10*ROW('Water Data'!F48)),NA())</f>
        <v>#N/A</v>
      </c>
      <c r="M54" s="94" t="e">
        <f ca="true">+IF(AND(ISNUMBER(OFFSET('Water Data'!$G$4,0,10*ROW('Water Data'!G48))),'Data Summary'!CB54="Yes"),100-OFFSET('Water Data'!$G$4,0,10*ROW('Water Data'!G48)),NA())</f>
        <v>#N/A</v>
      </c>
      <c r="N54" s="94" t="e">
        <f ca="true">+IF(AND(ISNUMBER(OFFSET('Water Data'!$G$6,0,10*ROW('Water Data'!G48))),'Data Summary'!CC54="Yes"),OFFSET('Water Data'!$G$6,0,10*ROW('Water Data'!G48)),NA())</f>
        <v>#N/A</v>
      </c>
      <c r="O54" s="94" t="e">
        <f ca="true">+IF(AND(ISNUMBER(OFFSET('Water Data'!$G$9,0,10*ROW('Water Data'!G48))),'Data Summary'!CD54="Yes"),OFFSET('Water Data'!$G$9,0,10*ROW('Water Data'!G48)),NA())</f>
        <v>#N/A</v>
      </c>
      <c r="P54" s="94" t="e">
        <f ca="true">+IF(AND(ISNUMBER(OFFSET('Water Data'!$H$4,0,10*ROW('Water Data'!H48))),'Data Summary'!CE54="Yes"),100-OFFSET('Water Data'!$H$4,0,10*ROW('Water Data'!H48)),NA())</f>
        <v>#N/A</v>
      </c>
      <c r="Q54" s="94" t="e">
        <f ca="true">+IF(AND(ISNUMBER(OFFSET('Water Data'!$H$6,0,10*ROW('Water Data'!H48))),'Data Summary'!CF54="Yes"),OFFSET('Water Data'!$H$6,0,10*ROW('Water Data'!H48)),NA())</f>
        <v>#N/A</v>
      </c>
      <c r="R54" s="94" t="e">
        <f ca="true">+IF(AND(ISNUMBER(OFFSET('Water Data'!$H$9,0,10*ROW('Water Data'!H48))),'Data Summary'!CG54="Yes"),OFFSET('Water Data'!$H$9,0,10*ROW('Water Data'!H48)),NA())</f>
        <v>#N/A</v>
      </c>
      <c r="S54" s="94" t="e">
        <f ca="true">+IF(AND(ISNUMBER(OFFSET('Water Data'!$I$4,0,10*ROW('Water Data'!I48))),'Data Summary'!CH54="Yes"),100-OFFSET('Water Data'!$I$4,0,10*ROW('Water Data'!I48)),NA())</f>
        <v>#N/A</v>
      </c>
      <c r="T54" s="94" t="e">
        <f ca="true">+IF(AND(ISNUMBER(OFFSET('Water Data'!$I$6,0,10*ROW('Water Data'!I48))),'Data Summary'!CI54="Yes"),OFFSET('Water Data'!$I$6,0,10*ROW('Water Data'!I48)),NA())</f>
        <v>#N/A</v>
      </c>
      <c r="U54" s="94" t="e">
        <f ca="true">+IF(AND(ISNUMBER(OFFSET('Water Data'!$I$9,0,10*ROW('Water Data'!I48))),'Data Summary'!CJ54="Yes"),OFFSET('Water Data'!$I$9,0,10*ROW('Water Data'!I48)),NA())</f>
        <v>#N/A</v>
      </c>
      <c r="V54" s="95" t="e">
        <f ca="true">+IF(AND(ISNUMBER(OFFSET('Sanitation Data'!$D$4,0,10*ROW('Sanitation Data'!D48))),'Data Summary'!CK54="Yes"),100-OFFSET('Sanitation Data'!$D$4,0,10*ROW('Sanitation Data'!D48)),NA())</f>
        <v>#N/A</v>
      </c>
      <c r="W54" s="95" t="e">
        <f ca="true">+IF(AND(ISNUMBER(OFFSET('Sanitation Data'!$D$6,0,10*ROW('Sanitation Data'!D48))),'Data Summary'!CL54="Yes"),OFFSET('Sanitation Data'!$D$6,0,10*ROW('Sanitation Data'!D48)),NA())</f>
        <v>#N/A</v>
      </c>
      <c r="X54" s="95" t="e">
        <f ca="true">+IF(AND(ISNUMBER(OFFSET('Sanitation Data'!$D$10,0,10*ROW('Sanitation Data'!D48))),'Data Summary'!CM54="Yes"),OFFSET('Sanitation Data'!$D$10,0,10*ROW('Sanitation Data'!D48)),NA())</f>
        <v>#N/A</v>
      </c>
      <c r="Y54" s="95" t="e">
        <f ca="true">+IF(AND(ISNUMBER(OFFSET('Sanitation Data'!$D$11,0,10*ROW('Sanitation Data'!D48))),'Data Summary'!CN54="Yes"),OFFSET('Sanitation Data'!$D$11,0,10*ROW('Sanitation Data'!D48)),NA())</f>
        <v>#N/A</v>
      </c>
      <c r="Z54" s="95" t="e">
        <f ca="true">+IF(AND(ISNUMBER(OFFSET('Sanitation Data'!$D$12,0,10*ROW('Sanitation Data'!D48))),'Data Summary'!CO54="Yes"),OFFSET('Sanitation Data'!$D$12,0,10*ROW('Sanitation Data'!D48)),NA())</f>
        <v>#N/A</v>
      </c>
      <c r="AA54" s="95" t="e">
        <f ca="true">+IF(AND(ISNUMBER(OFFSET('Sanitation Data'!$E$4,0,10*ROW('Sanitation Data'!E48))),'Data Summary'!CP54="Yes"),100-OFFSET('Sanitation Data'!$E$4,0,10*ROW('Sanitation Data'!E48)),NA())</f>
        <v>#N/A</v>
      </c>
      <c r="AB54" s="95" t="e">
        <f ca="true">+IF(AND(ISNUMBER(OFFSET('Sanitation Data'!$E$6,0,10*ROW('Sanitation Data'!E48))),'Data Summary'!CQ54="Yes"),OFFSET('Sanitation Data'!$E$6,0,10*ROW('Sanitation Data'!E48)),NA())</f>
        <v>#N/A</v>
      </c>
      <c r="AC54" s="95" t="e">
        <f ca="true">+IF(AND(ISNUMBER(OFFSET('Sanitation Data'!$E$10,0,10*ROW('Sanitation Data'!E48))),'Data Summary'!CR54="Yes"),OFFSET('Sanitation Data'!$E$10,0,10*ROW('Sanitation Data'!E48)),NA())</f>
        <v>#N/A</v>
      </c>
      <c r="AD54" s="95" t="e">
        <f ca="true">+IF(AND(ISNUMBER(OFFSET('Sanitation Data'!$E$11,0,10*ROW('Sanitation Data'!E48))),'Data Summary'!CS54="Yes"),OFFSET('Sanitation Data'!$E$11,0,10*ROW('Sanitation Data'!E48)),NA())</f>
        <v>#N/A</v>
      </c>
      <c r="AE54" s="95" t="e">
        <f ca="true">+IF(AND(ISNUMBER(OFFSET('Sanitation Data'!$E$12,0,10*ROW('Sanitation Data'!E48))),'Data Summary'!CT54="Yes"),OFFSET('Sanitation Data'!$E$12,0,10*ROW('Sanitation Data'!E48)),NA())</f>
        <v>#N/A</v>
      </c>
      <c r="AF54" s="95" t="e">
        <f ca="true">+IF(AND(ISNUMBER(OFFSET('Sanitation Data'!$F$4,0,10*ROW('Sanitation Data'!F48))),'Data Summary'!CU54="Yes"),100-OFFSET('Sanitation Data'!$F$4,0,10*ROW('Sanitation Data'!F48)),NA())</f>
        <v>#N/A</v>
      </c>
      <c r="AG54" s="95" t="e">
        <f ca="true">+IF(AND(ISNUMBER(OFFSET('Sanitation Data'!$F$6,0,10*ROW('Sanitation Data'!F48))),'Data Summary'!CV54="Yes"),OFFSET('Sanitation Data'!$F$6,0,10*ROW('Sanitation Data'!F48)),NA())</f>
        <v>#N/A</v>
      </c>
      <c r="AH54" s="95" t="e">
        <f ca="true">+IF(AND(ISNUMBER(OFFSET('Sanitation Data'!$F$10,0,10*ROW('Sanitation Data'!F48))),'Data Summary'!CW54="Yes"),OFFSET('Sanitation Data'!$F$10,0,10*ROW('Sanitation Data'!F48)),NA())</f>
        <v>#N/A</v>
      </c>
      <c r="AI54" s="95" t="e">
        <f ca="true">+IF(AND(ISNUMBER(OFFSET('Sanitation Data'!$F$11,0,10*ROW('Sanitation Data'!F48))),'Data Summary'!CX54="Yes"),OFFSET('Sanitation Data'!$F$11,0,10*ROW('Sanitation Data'!F48)),NA())</f>
        <v>#N/A</v>
      </c>
      <c r="AJ54" s="95" t="e">
        <f ca="true">+IF(AND(ISNUMBER(OFFSET('Sanitation Data'!$F$12,0,10*ROW('Sanitation Data'!F48))),'Data Summary'!CY54="Yes"),OFFSET('Sanitation Data'!$F$12,0,10*ROW('Sanitation Data'!F48)),NA())</f>
        <v>#N/A</v>
      </c>
      <c r="AK54" s="95" t="e">
        <f ca="true">+IF(AND(ISNUMBER(OFFSET('Sanitation Data'!$G$4,0,10*ROW('Sanitation Data'!G48))),'Data Summary'!CZ54="Yes"),100-OFFSET('Sanitation Data'!$G$4,0,10*ROW('Sanitation Data'!G48)),NA())</f>
        <v>#N/A</v>
      </c>
      <c r="AL54" s="95" t="e">
        <f ca="true">+IF(AND(ISNUMBER(OFFSET('Sanitation Data'!$G$6,0,10*ROW('Sanitation Data'!G48))),'Data Summary'!DA54="Yes"),OFFSET('Sanitation Data'!$G$6,0,10*ROW('Sanitation Data'!G48)),NA())</f>
        <v>#N/A</v>
      </c>
      <c r="AM54" s="95" t="e">
        <f ca="true">+IF(AND(ISNUMBER(OFFSET('Sanitation Data'!$G$10,0,10*ROW('Sanitation Data'!G48))),'Data Summary'!DB54="Yes"),OFFSET('Sanitation Data'!$G$10,0,10*ROW('Sanitation Data'!G48)),NA())</f>
        <v>#N/A</v>
      </c>
      <c r="AN54" s="95" t="e">
        <f ca="true">+IF(AND(ISNUMBER(OFFSET('Sanitation Data'!$G$11,0,10*ROW('Sanitation Data'!G48))),'Data Summary'!DC54="Yes"),OFFSET('Sanitation Data'!$G$11,0,10*ROW('Sanitation Data'!G48)),NA())</f>
        <v>#N/A</v>
      </c>
      <c r="AO54" s="95" t="e">
        <f ca="true">+IF(AND(ISNUMBER(OFFSET('Sanitation Data'!$G$12,0,10*ROW('Sanitation Data'!G48))),'Data Summary'!DD54="Yes"),OFFSET('Sanitation Data'!$G$12,0,10*ROW('Sanitation Data'!G48)),NA())</f>
        <v>#N/A</v>
      </c>
      <c r="AP54" s="95" t="e">
        <f ca="true">+IF(AND(ISNUMBER(OFFSET('Sanitation Data'!$H$4,0,10*ROW('Sanitation Data'!H48))),'Data Summary'!DE54="Yes"),100-OFFSET('Sanitation Data'!$H$4,0,10*ROW('Sanitation Data'!H48)),NA())</f>
        <v>#N/A</v>
      </c>
      <c r="AQ54" s="95" t="e">
        <f ca="true">+IF(AND(ISNUMBER(OFFSET('Sanitation Data'!$H$6,0,10*ROW('Sanitation Data'!H48))),'Data Summary'!DF54="Yes"),OFFSET('Sanitation Data'!$H$6,0,10*ROW('Sanitation Data'!H48)),NA())</f>
        <v>#N/A</v>
      </c>
      <c r="AR54" s="95" t="e">
        <f ca="true">+IF(AND(ISNUMBER(OFFSET('Sanitation Data'!$H$10,0,10*ROW('Sanitation Data'!H48))),'Data Summary'!DG54="Yes"),OFFSET('Sanitation Data'!$H$10,0,10*ROW('Sanitation Data'!H48)),NA())</f>
        <v>#N/A</v>
      </c>
      <c r="AS54" s="95" t="e">
        <f ca="true">+IF(AND(ISNUMBER(OFFSET('Sanitation Data'!$H$11,0,10*ROW('Sanitation Data'!H48))),'Data Summary'!DH54="Yes"),OFFSET('Sanitation Data'!$H$11,0,10*ROW('Sanitation Data'!H48)),NA())</f>
        <v>#N/A</v>
      </c>
      <c r="AT54" s="95" t="e">
        <f ca="true">+IF(AND(ISNUMBER(OFFSET('Sanitation Data'!$H$12,0,10*ROW('Sanitation Data'!H48))),'Data Summary'!DI54="Yes"),OFFSET('Sanitation Data'!$H$12,0,10*ROW('Sanitation Data'!H48)),NA())</f>
        <v>#N/A</v>
      </c>
      <c r="AU54" s="95" t="e">
        <f ca="true">+IF(AND(ISNUMBER(OFFSET('Sanitation Data'!$I$4,0,10*ROW('Sanitation Data'!I48))),'Data Summary'!DJ54="Yes"),100-OFFSET('Sanitation Data'!$I$4,0,10*ROW('Sanitation Data'!I48)),NA())</f>
        <v>#N/A</v>
      </c>
      <c r="AV54" s="95" t="e">
        <f ca="true">+IF(AND(ISNUMBER(OFFSET('Sanitation Data'!$I$6,0,10*ROW('Sanitation Data'!I48))),'Data Summary'!DK54="Yes"),OFFSET('Sanitation Data'!$I$6,0,10*ROW('Sanitation Data'!I48)),NA())</f>
        <v>#N/A</v>
      </c>
      <c r="AW54" s="95" t="e">
        <f ca="true">+IF(AND(ISNUMBER(OFFSET('Sanitation Data'!$I$10,0,10*ROW('Sanitation Data'!I48))),'Data Summary'!DL54="Yes"),OFFSET('Sanitation Data'!$I$10,0,10*ROW('Sanitation Data'!I48)),NA())</f>
        <v>#N/A</v>
      </c>
      <c r="AX54" s="95" t="e">
        <f ca="true">+IF(AND(ISNUMBER(OFFSET('Sanitation Data'!$I$11,0,10*ROW('Sanitation Data'!I48))),'Data Summary'!DM54="Yes"),OFFSET('Sanitation Data'!$I$11,0,10*ROW('Sanitation Data'!I48)),NA())</f>
        <v>#N/A</v>
      </c>
      <c r="AY54" s="95" t="e">
        <f ca="true">+IF(AND(ISNUMBER(OFFSET('Sanitation Data'!$I$12,0,10*ROW('Sanitation Data'!I48))),'Data Summary'!DN54="Yes"),OFFSET('Sanitation Data'!$I$12,0,10*ROW('Sanitation Data'!I48)),NA())</f>
        <v>#N/A</v>
      </c>
      <c r="AZ54" s="96" t="e">
        <f ca="true">+IF(AND(ISNUMBER(OFFSET('Hygiene Data'!$D$5,0,10*ROW('Hygiene Data'!D48))),'Data Summary'!DO54="Yes"),OFFSET('Hygiene Data'!$D$5,0,10*ROW('Hygiene Data'!D48)),NA())</f>
        <v>#N/A</v>
      </c>
      <c r="BA54" s="96" t="e">
        <f ca="true">+IF(AND(ISNUMBER(OFFSET('Hygiene Data'!$D$7,0,10*ROW('Hygiene Data'!D48))),'Data Summary'!DP54="Yes"),OFFSET('Hygiene Data'!$D$7,0,10*ROW('Hygiene Data'!D48)),NA())</f>
        <v>#N/A</v>
      </c>
      <c r="BB54" s="96" t="e">
        <f ca="true">+IF(AND(ISNUMBER(OFFSET('Hygiene Data'!$D$9,0,10*ROW('Hygiene Data'!D48))),'Data Summary'!DQ54="Yes"),OFFSET('Hygiene Data'!$D$9,0,10*ROW('Hygiene Data'!D48)),NA())</f>
        <v>#N/A</v>
      </c>
      <c r="BC54" s="96" t="e">
        <f ca="true">+IF(AND(ISNUMBER(OFFSET('Hygiene Data'!$E$5,0,10*ROW('Hygiene Data'!E48))),'Data Summary'!DR54="Yes"),OFFSET('Hygiene Data'!$E$5,0,10*ROW('Hygiene Data'!E48)),NA())</f>
        <v>#N/A</v>
      </c>
      <c r="BD54" s="96" t="e">
        <f ca="true">+IF(AND(ISNUMBER(OFFSET('Hygiene Data'!$E$7,0,10*ROW('Hygiene Data'!E48))),'Data Summary'!DS54="Yes"),OFFSET('Hygiene Data'!$E$7,0,10*ROW('Hygiene Data'!E48)),NA())</f>
        <v>#N/A</v>
      </c>
      <c r="BE54" s="96" t="e">
        <f ca="true">+IF(AND(ISNUMBER(OFFSET('Hygiene Data'!$E$9,0,10*ROW('Hygiene Data'!E48))),'Data Summary'!DT54="Yes"),OFFSET('Hygiene Data'!$E$9,0,10*ROW('Hygiene Data'!E48)),NA())</f>
        <v>#N/A</v>
      </c>
      <c r="BF54" s="96" t="e">
        <f ca="true">+IF(AND(ISNUMBER(OFFSET('Hygiene Data'!$F$5,0,10*ROW('Hygiene Data'!F48))),'Data Summary'!DU54="Yes"),OFFSET('Hygiene Data'!$F$5,0,10*ROW('Hygiene Data'!F48)),NA())</f>
        <v>#N/A</v>
      </c>
      <c r="BG54" s="96" t="e">
        <f ca="true">+IF(AND(ISNUMBER(OFFSET('Hygiene Data'!$F$7,0,10*ROW('Hygiene Data'!F48))),'Data Summary'!DV54="Yes"),OFFSET('Hygiene Data'!$F$7,0,10*ROW('Hygiene Data'!F48)),NA())</f>
        <v>#N/A</v>
      </c>
      <c r="BH54" s="96" t="e">
        <f ca="true">+IF(AND(ISNUMBER(OFFSET('Hygiene Data'!$F$9,0,10*ROW('Hygiene Data'!F48))),'Data Summary'!DW54="Yes"),OFFSET('Hygiene Data'!$F$9,0,10*ROW('Hygiene Data'!F48)),NA())</f>
        <v>#N/A</v>
      </c>
      <c r="BI54" s="96" t="e">
        <f ca="true">+IF(AND(ISNUMBER(OFFSET('Hygiene Data'!$G$5,0,10*ROW('Hygiene Data'!G48))),'Data Summary'!DX54="Yes"),OFFSET('Hygiene Data'!$G$5,0,10*ROW('Hygiene Data'!G48)),NA())</f>
        <v>#N/A</v>
      </c>
      <c r="BJ54" s="96" t="e">
        <f ca="true">+IF(AND(ISNUMBER(OFFSET('Hygiene Data'!$G$7,0,10*ROW('Hygiene Data'!G48))),'Data Summary'!DY54="Yes"),OFFSET('Hygiene Data'!$G$7,0,10*ROW('Hygiene Data'!G48)),NA())</f>
        <v>#N/A</v>
      </c>
      <c r="BK54" s="96" t="e">
        <f ca="true">+IF(AND(ISNUMBER(OFFSET('Hygiene Data'!$G$9,0,10*ROW('Hygiene Data'!G48))),'Data Summary'!DZ54="Yes"),OFFSET('Hygiene Data'!$G$9,0,10*ROW('Hygiene Data'!G48)),NA())</f>
        <v>#N/A</v>
      </c>
      <c r="BL54" s="96" t="e">
        <f ca="true">+IF(AND(ISNUMBER(OFFSET('Hygiene Data'!$H$5,0,10*ROW('Hygiene Data'!H48))),'Data Summary'!EA54="Yes"),OFFSET('Hygiene Data'!$H$5,0,10*ROW('Hygiene Data'!H48)),NA())</f>
        <v>#N/A</v>
      </c>
      <c r="BM54" s="96" t="e">
        <f ca="true">+IF(AND(ISNUMBER(OFFSET('Hygiene Data'!$H$7,0,10*ROW('Hygiene Data'!H48))),'Data Summary'!EB54="Yes"),OFFSET('Hygiene Data'!$H$7,0,10*ROW('Hygiene Data'!H48)),NA())</f>
        <v>#N/A</v>
      </c>
      <c r="BN54" s="96" t="e">
        <f ca="true">+IF(AND(ISNUMBER(OFFSET('Hygiene Data'!$H$9,0,10*ROW('Hygiene Data'!H48))),'Data Summary'!EC54="Yes"),OFFSET('Hygiene Data'!$H$9,0,10*ROW('Hygiene Data'!H48)),NA())</f>
        <v>#N/A</v>
      </c>
      <c r="BO54" s="96" t="e">
        <f ca="true">+IF(AND(ISNUMBER(OFFSET('Hygiene Data'!$I$5,0,10*ROW('Hygiene Data'!I48))),'Data Summary'!ED54="Yes"),OFFSET('Hygiene Data'!$I$5,0,10*ROW('Hygiene Data'!I48)),NA())</f>
        <v>#N/A</v>
      </c>
      <c r="BP54" s="96" t="e">
        <f ca="true">+IF(AND(ISNUMBER(OFFSET('Hygiene Data'!$I$7,0,10*ROW('Hygiene Data'!I48))),'Data Summary'!EE54="Yes"),OFFSET('Hygiene Data'!$I$7,0,10*ROW('Hygiene Data'!I48)),NA())</f>
        <v>#N/A</v>
      </c>
      <c r="BQ54" s="96" t="e">
        <f ca="true">+IF(AND(ISNUMBER(OFFSET('Hygiene Data'!$I$9,0,10*ROW('Hygiene Data'!I48))),'Data Summary'!EF54="Yes"),OFFSET('Hygiene Data'!$I$9,0,10*ROW('Hygiene Data'!I48)),NA())</f>
        <v>#N/A</v>
      </c>
    </row>
    <row xmlns:x14ac="http://schemas.microsoft.com/office/spreadsheetml/2009/9/ac" r="55" x14ac:dyDescent="0.2">
      <c r="A55" s="323" t="e">
        <f ca="true">+RIGHT('Data Summary'!A55,LEN('Data Summary'!A55)-9)</f>
        <v>#VALUE!</v>
      </c>
      <c r="B55" s="37" t="str">
        <f ca="true">+IF(ISTEXT('Data Summary'!B55),'Data Summary'!B55,"")</f>
        <v/>
      </c>
      <c r="C55" s="322" t="e">
        <f ca="true">+VALUE('Data Summary'!C55)</f>
        <v>#VALUE!</v>
      </c>
      <c r="D55" s="94" t="e">
        <f ca="true">+IF(AND(ISNUMBER(OFFSET('Water Data'!$D$4,0,10*ROW('Water Data'!D49))),'Data Summary'!BS55="Yes"),100-OFFSET('Water Data'!$D$4,0,10*ROW('Water Data'!D49)),NA())</f>
        <v>#N/A</v>
      </c>
      <c r="E55" s="94" t="e">
        <f ca="true">+IF(AND(ISNUMBER(OFFSET('Water Data'!$D$6,0,10*ROW('Water Data'!D49))),'Data Summary'!BT55="Yes"),OFFSET('Water Data'!$D$6,0,10*ROW('Water Data'!D49)),NA())</f>
        <v>#N/A</v>
      </c>
      <c r="F55" s="94" t="e">
        <f ca="true">+IF(AND(ISNUMBER(OFFSET('Water Data'!$D$9,0,10*ROW('Water Data'!D49))),'Data Summary'!BU55="Yes"),OFFSET('Water Data'!$D$9,0,10*ROW('Water Data'!D49)),NA())</f>
        <v>#N/A</v>
      </c>
      <c r="G55" s="94" t="e">
        <f ca="true">+IF(AND(ISNUMBER(OFFSET('Water Data'!$E$4,0,10*ROW('Water Data'!E49))),'Data Summary'!BV55="Yes"),100-OFFSET('Water Data'!$E$4,0,10*ROW('Water Data'!E49)),NA())</f>
        <v>#N/A</v>
      </c>
      <c r="H55" s="94" t="e">
        <f ca="true">+IF(AND(ISNUMBER(OFFSET('Water Data'!$E$6,0,10*ROW('Water Data'!E49))),'Data Summary'!BW55="Yes"),OFFSET('Water Data'!$E$6,0,10*ROW('Water Data'!E49)),NA())</f>
        <v>#N/A</v>
      </c>
      <c r="I55" s="94" t="e">
        <f ca="true">+IF(AND(ISNUMBER(OFFSET('Water Data'!$E$9,0,10*ROW('Water Data'!E49))),'Data Summary'!BX55="Yes"),OFFSET('Water Data'!$E$9,0,10*ROW('Water Data'!E49)),NA())</f>
        <v>#N/A</v>
      </c>
      <c r="J55" s="94" t="e">
        <f ca="true">+IF(AND(ISNUMBER(OFFSET('Water Data'!$F$4,0,10*ROW('Water Data'!F49))),'Data Summary'!BY55="Yes"),100-OFFSET('Water Data'!$F$4,0,10*ROW('Water Data'!F49)),NA())</f>
        <v>#N/A</v>
      </c>
      <c r="K55" s="94" t="e">
        <f ca="true">+IF(AND(ISNUMBER(OFFSET('Water Data'!$F$6,0,10*ROW('Water Data'!F49))),'Data Summary'!BZ55="Yes"),OFFSET('Water Data'!$F$6,0,10*ROW('Water Data'!F49)),NA())</f>
        <v>#N/A</v>
      </c>
      <c r="L55" s="94" t="e">
        <f ca="true">+IF(AND(ISNUMBER(OFFSET('Water Data'!$F$9,0,10*ROW('Water Data'!F49))),'Data Summary'!CA55="Yes"),OFFSET('Water Data'!$F$9,0,10*ROW('Water Data'!F49)),NA())</f>
        <v>#N/A</v>
      </c>
      <c r="M55" s="94" t="e">
        <f ca="true">+IF(AND(ISNUMBER(OFFSET('Water Data'!$G$4,0,10*ROW('Water Data'!G49))),'Data Summary'!CB55="Yes"),100-OFFSET('Water Data'!$G$4,0,10*ROW('Water Data'!G49)),NA())</f>
        <v>#N/A</v>
      </c>
      <c r="N55" s="94" t="e">
        <f ca="true">+IF(AND(ISNUMBER(OFFSET('Water Data'!$G$6,0,10*ROW('Water Data'!G49))),'Data Summary'!CC55="Yes"),OFFSET('Water Data'!$G$6,0,10*ROW('Water Data'!G49)),NA())</f>
        <v>#N/A</v>
      </c>
      <c r="O55" s="94" t="e">
        <f ca="true">+IF(AND(ISNUMBER(OFFSET('Water Data'!$G$9,0,10*ROW('Water Data'!G49))),'Data Summary'!CD55="Yes"),OFFSET('Water Data'!$G$9,0,10*ROW('Water Data'!G49)),NA())</f>
        <v>#N/A</v>
      </c>
      <c r="P55" s="94" t="e">
        <f ca="true">+IF(AND(ISNUMBER(OFFSET('Water Data'!$H$4,0,10*ROW('Water Data'!H49))),'Data Summary'!CE55="Yes"),100-OFFSET('Water Data'!$H$4,0,10*ROW('Water Data'!H49)),NA())</f>
        <v>#N/A</v>
      </c>
      <c r="Q55" s="94" t="e">
        <f ca="true">+IF(AND(ISNUMBER(OFFSET('Water Data'!$H$6,0,10*ROW('Water Data'!H49))),'Data Summary'!CF55="Yes"),OFFSET('Water Data'!$H$6,0,10*ROW('Water Data'!H49)),NA())</f>
        <v>#N/A</v>
      </c>
      <c r="R55" s="94" t="e">
        <f ca="true">+IF(AND(ISNUMBER(OFFSET('Water Data'!$H$9,0,10*ROW('Water Data'!H49))),'Data Summary'!CG55="Yes"),OFFSET('Water Data'!$H$9,0,10*ROW('Water Data'!H49)),NA())</f>
        <v>#N/A</v>
      </c>
      <c r="S55" s="94" t="e">
        <f ca="true">+IF(AND(ISNUMBER(OFFSET('Water Data'!$I$4,0,10*ROW('Water Data'!I49))),'Data Summary'!CH55="Yes"),100-OFFSET('Water Data'!$I$4,0,10*ROW('Water Data'!I49)),NA())</f>
        <v>#N/A</v>
      </c>
      <c r="T55" s="94" t="e">
        <f ca="true">+IF(AND(ISNUMBER(OFFSET('Water Data'!$I$6,0,10*ROW('Water Data'!I49))),'Data Summary'!CI55="Yes"),OFFSET('Water Data'!$I$6,0,10*ROW('Water Data'!I49)),NA())</f>
        <v>#N/A</v>
      </c>
      <c r="U55" s="94" t="e">
        <f ca="true">+IF(AND(ISNUMBER(OFFSET('Water Data'!$I$9,0,10*ROW('Water Data'!I49))),'Data Summary'!CJ55="Yes"),OFFSET('Water Data'!$I$9,0,10*ROW('Water Data'!I49)),NA())</f>
        <v>#N/A</v>
      </c>
      <c r="V55" s="95" t="e">
        <f ca="true">+IF(AND(ISNUMBER(OFFSET('Sanitation Data'!$D$4,0,10*ROW('Sanitation Data'!D49))),'Data Summary'!CK55="Yes"),100-OFFSET('Sanitation Data'!$D$4,0,10*ROW('Sanitation Data'!D49)),NA())</f>
        <v>#N/A</v>
      </c>
      <c r="W55" s="95" t="e">
        <f ca="true">+IF(AND(ISNUMBER(OFFSET('Sanitation Data'!$D$6,0,10*ROW('Sanitation Data'!D49))),'Data Summary'!CL55="Yes"),OFFSET('Sanitation Data'!$D$6,0,10*ROW('Sanitation Data'!D49)),NA())</f>
        <v>#N/A</v>
      </c>
      <c r="X55" s="95" t="e">
        <f ca="true">+IF(AND(ISNUMBER(OFFSET('Sanitation Data'!$D$10,0,10*ROW('Sanitation Data'!D49))),'Data Summary'!CM55="Yes"),OFFSET('Sanitation Data'!$D$10,0,10*ROW('Sanitation Data'!D49)),NA())</f>
        <v>#N/A</v>
      </c>
      <c r="Y55" s="95" t="e">
        <f ca="true">+IF(AND(ISNUMBER(OFFSET('Sanitation Data'!$D$11,0,10*ROW('Sanitation Data'!D49))),'Data Summary'!CN55="Yes"),OFFSET('Sanitation Data'!$D$11,0,10*ROW('Sanitation Data'!D49)),NA())</f>
        <v>#N/A</v>
      </c>
      <c r="Z55" s="95" t="e">
        <f ca="true">+IF(AND(ISNUMBER(OFFSET('Sanitation Data'!$D$12,0,10*ROW('Sanitation Data'!D49))),'Data Summary'!CO55="Yes"),OFFSET('Sanitation Data'!$D$12,0,10*ROW('Sanitation Data'!D49)),NA())</f>
        <v>#N/A</v>
      </c>
      <c r="AA55" s="95" t="e">
        <f ca="true">+IF(AND(ISNUMBER(OFFSET('Sanitation Data'!$E$4,0,10*ROW('Sanitation Data'!E49))),'Data Summary'!CP55="Yes"),100-OFFSET('Sanitation Data'!$E$4,0,10*ROW('Sanitation Data'!E49)),NA())</f>
        <v>#N/A</v>
      </c>
      <c r="AB55" s="95" t="e">
        <f ca="true">+IF(AND(ISNUMBER(OFFSET('Sanitation Data'!$E$6,0,10*ROW('Sanitation Data'!E49))),'Data Summary'!CQ55="Yes"),OFFSET('Sanitation Data'!$E$6,0,10*ROW('Sanitation Data'!E49)),NA())</f>
        <v>#N/A</v>
      </c>
      <c r="AC55" s="95" t="e">
        <f ca="true">+IF(AND(ISNUMBER(OFFSET('Sanitation Data'!$E$10,0,10*ROW('Sanitation Data'!E49))),'Data Summary'!CR55="Yes"),OFFSET('Sanitation Data'!$E$10,0,10*ROW('Sanitation Data'!E49)),NA())</f>
        <v>#N/A</v>
      </c>
      <c r="AD55" s="95" t="e">
        <f ca="true">+IF(AND(ISNUMBER(OFFSET('Sanitation Data'!$E$11,0,10*ROW('Sanitation Data'!E49))),'Data Summary'!CS55="Yes"),OFFSET('Sanitation Data'!$E$11,0,10*ROW('Sanitation Data'!E49)),NA())</f>
        <v>#N/A</v>
      </c>
      <c r="AE55" s="95" t="e">
        <f ca="true">+IF(AND(ISNUMBER(OFFSET('Sanitation Data'!$E$12,0,10*ROW('Sanitation Data'!E49))),'Data Summary'!CT55="Yes"),OFFSET('Sanitation Data'!$E$12,0,10*ROW('Sanitation Data'!E49)),NA())</f>
        <v>#N/A</v>
      </c>
      <c r="AF55" s="95" t="e">
        <f ca="true">+IF(AND(ISNUMBER(OFFSET('Sanitation Data'!$F$4,0,10*ROW('Sanitation Data'!F49))),'Data Summary'!CU55="Yes"),100-OFFSET('Sanitation Data'!$F$4,0,10*ROW('Sanitation Data'!F49)),NA())</f>
        <v>#N/A</v>
      </c>
      <c r="AG55" s="95" t="e">
        <f ca="true">+IF(AND(ISNUMBER(OFFSET('Sanitation Data'!$F$6,0,10*ROW('Sanitation Data'!F49))),'Data Summary'!CV55="Yes"),OFFSET('Sanitation Data'!$F$6,0,10*ROW('Sanitation Data'!F49)),NA())</f>
        <v>#N/A</v>
      </c>
      <c r="AH55" s="95" t="e">
        <f ca="true">+IF(AND(ISNUMBER(OFFSET('Sanitation Data'!$F$10,0,10*ROW('Sanitation Data'!F49))),'Data Summary'!CW55="Yes"),OFFSET('Sanitation Data'!$F$10,0,10*ROW('Sanitation Data'!F49)),NA())</f>
        <v>#N/A</v>
      </c>
      <c r="AI55" s="95" t="e">
        <f ca="true">+IF(AND(ISNUMBER(OFFSET('Sanitation Data'!$F$11,0,10*ROW('Sanitation Data'!F49))),'Data Summary'!CX55="Yes"),OFFSET('Sanitation Data'!$F$11,0,10*ROW('Sanitation Data'!F49)),NA())</f>
        <v>#N/A</v>
      </c>
      <c r="AJ55" s="95" t="e">
        <f ca="true">+IF(AND(ISNUMBER(OFFSET('Sanitation Data'!$F$12,0,10*ROW('Sanitation Data'!F49))),'Data Summary'!CY55="Yes"),OFFSET('Sanitation Data'!$F$12,0,10*ROW('Sanitation Data'!F49)),NA())</f>
        <v>#N/A</v>
      </c>
      <c r="AK55" s="95" t="e">
        <f ca="true">+IF(AND(ISNUMBER(OFFSET('Sanitation Data'!$G$4,0,10*ROW('Sanitation Data'!G49))),'Data Summary'!CZ55="Yes"),100-OFFSET('Sanitation Data'!$G$4,0,10*ROW('Sanitation Data'!G49)),NA())</f>
        <v>#N/A</v>
      </c>
      <c r="AL55" s="95" t="e">
        <f ca="true">+IF(AND(ISNUMBER(OFFSET('Sanitation Data'!$G$6,0,10*ROW('Sanitation Data'!G49))),'Data Summary'!DA55="Yes"),OFFSET('Sanitation Data'!$G$6,0,10*ROW('Sanitation Data'!G49)),NA())</f>
        <v>#N/A</v>
      </c>
      <c r="AM55" s="95" t="e">
        <f ca="true">+IF(AND(ISNUMBER(OFFSET('Sanitation Data'!$G$10,0,10*ROW('Sanitation Data'!G49))),'Data Summary'!DB55="Yes"),OFFSET('Sanitation Data'!$G$10,0,10*ROW('Sanitation Data'!G49)),NA())</f>
        <v>#N/A</v>
      </c>
      <c r="AN55" s="95" t="e">
        <f ca="true">+IF(AND(ISNUMBER(OFFSET('Sanitation Data'!$G$11,0,10*ROW('Sanitation Data'!G49))),'Data Summary'!DC55="Yes"),OFFSET('Sanitation Data'!$G$11,0,10*ROW('Sanitation Data'!G49)),NA())</f>
        <v>#N/A</v>
      </c>
      <c r="AO55" s="95" t="e">
        <f ca="true">+IF(AND(ISNUMBER(OFFSET('Sanitation Data'!$G$12,0,10*ROW('Sanitation Data'!G49))),'Data Summary'!DD55="Yes"),OFFSET('Sanitation Data'!$G$12,0,10*ROW('Sanitation Data'!G49)),NA())</f>
        <v>#N/A</v>
      </c>
      <c r="AP55" s="95" t="e">
        <f ca="true">+IF(AND(ISNUMBER(OFFSET('Sanitation Data'!$H$4,0,10*ROW('Sanitation Data'!H49))),'Data Summary'!DE55="Yes"),100-OFFSET('Sanitation Data'!$H$4,0,10*ROW('Sanitation Data'!H49)),NA())</f>
        <v>#N/A</v>
      </c>
      <c r="AQ55" s="95" t="e">
        <f ca="true">+IF(AND(ISNUMBER(OFFSET('Sanitation Data'!$H$6,0,10*ROW('Sanitation Data'!H49))),'Data Summary'!DF55="Yes"),OFFSET('Sanitation Data'!$H$6,0,10*ROW('Sanitation Data'!H49)),NA())</f>
        <v>#N/A</v>
      </c>
      <c r="AR55" s="95" t="e">
        <f ca="true">+IF(AND(ISNUMBER(OFFSET('Sanitation Data'!$H$10,0,10*ROW('Sanitation Data'!H49))),'Data Summary'!DG55="Yes"),OFFSET('Sanitation Data'!$H$10,0,10*ROW('Sanitation Data'!H49)),NA())</f>
        <v>#N/A</v>
      </c>
      <c r="AS55" s="95" t="e">
        <f ca="true">+IF(AND(ISNUMBER(OFFSET('Sanitation Data'!$H$11,0,10*ROW('Sanitation Data'!H49))),'Data Summary'!DH55="Yes"),OFFSET('Sanitation Data'!$H$11,0,10*ROW('Sanitation Data'!H49)),NA())</f>
        <v>#N/A</v>
      </c>
      <c r="AT55" s="95" t="e">
        <f ca="true">+IF(AND(ISNUMBER(OFFSET('Sanitation Data'!$H$12,0,10*ROW('Sanitation Data'!H49))),'Data Summary'!DI55="Yes"),OFFSET('Sanitation Data'!$H$12,0,10*ROW('Sanitation Data'!H49)),NA())</f>
        <v>#N/A</v>
      </c>
      <c r="AU55" s="95" t="e">
        <f ca="true">+IF(AND(ISNUMBER(OFFSET('Sanitation Data'!$I$4,0,10*ROW('Sanitation Data'!I49))),'Data Summary'!DJ55="Yes"),100-OFFSET('Sanitation Data'!$I$4,0,10*ROW('Sanitation Data'!I49)),NA())</f>
        <v>#N/A</v>
      </c>
      <c r="AV55" s="95" t="e">
        <f ca="true">+IF(AND(ISNUMBER(OFFSET('Sanitation Data'!$I$6,0,10*ROW('Sanitation Data'!I49))),'Data Summary'!DK55="Yes"),OFFSET('Sanitation Data'!$I$6,0,10*ROW('Sanitation Data'!I49)),NA())</f>
        <v>#N/A</v>
      </c>
      <c r="AW55" s="95" t="e">
        <f ca="true">+IF(AND(ISNUMBER(OFFSET('Sanitation Data'!$I$10,0,10*ROW('Sanitation Data'!I49))),'Data Summary'!DL55="Yes"),OFFSET('Sanitation Data'!$I$10,0,10*ROW('Sanitation Data'!I49)),NA())</f>
        <v>#N/A</v>
      </c>
      <c r="AX55" s="95" t="e">
        <f ca="true">+IF(AND(ISNUMBER(OFFSET('Sanitation Data'!$I$11,0,10*ROW('Sanitation Data'!I49))),'Data Summary'!DM55="Yes"),OFFSET('Sanitation Data'!$I$11,0,10*ROW('Sanitation Data'!I49)),NA())</f>
        <v>#N/A</v>
      </c>
      <c r="AY55" s="95" t="e">
        <f ca="true">+IF(AND(ISNUMBER(OFFSET('Sanitation Data'!$I$12,0,10*ROW('Sanitation Data'!I49))),'Data Summary'!DN55="Yes"),OFFSET('Sanitation Data'!$I$12,0,10*ROW('Sanitation Data'!I49)),NA())</f>
        <v>#N/A</v>
      </c>
      <c r="AZ55" s="96" t="e">
        <f ca="true">+IF(AND(ISNUMBER(OFFSET('Hygiene Data'!$D$5,0,10*ROW('Hygiene Data'!D49))),'Data Summary'!DO55="Yes"),OFFSET('Hygiene Data'!$D$5,0,10*ROW('Hygiene Data'!D49)),NA())</f>
        <v>#N/A</v>
      </c>
      <c r="BA55" s="96" t="e">
        <f ca="true">+IF(AND(ISNUMBER(OFFSET('Hygiene Data'!$D$7,0,10*ROW('Hygiene Data'!D49))),'Data Summary'!DP55="Yes"),OFFSET('Hygiene Data'!$D$7,0,10*ROW('Hygiene Data'!D49)),NA())</f>
        <v>#N/A</v>
      </c>
      <c r="BB55" s="96" t="e">
        <f ca="true">+IF(AND(ISNUMBER(OFFSET('Hygiene Data'!$D$9,0,10*ROW('Hygiene Data'!D49))),'Data Summary'!DQ55="Yes"),OFFSET('Hygiene Data'!$D$9,0,10*ROW('Hygiene Data'!D49)),NA())</f>
        <v>#N/A</v>
      </c>
      <c r="BC55" s="96" t="e">
        <f ca="true">+IF(AND(ISNUMBER(OFFSET('Hygiene Data'!$E$5,0,10*ROW('Hygiene Data'!E49))),'Data Summary'!DR55="Yes"),OFFSET('Hygiene Data'!$E$5,0,10*ROW('Hygiene Data'!E49)),NA())</f>
        <v>#N/A</v>
      </c>
      <c r="BD55" s="96" t="e">
        <f ca="true">+IF(AND(ISNUMBER(OFFSET('Hygiene Data'!$E$7,0,10*ROW('Hygiene Data'!E49))),'Data Summary'!DS55="Yes"),OFFSET('Hygiene Data'!$E$7,0,10*ROW('Hygiene Data'!E49)),NA())</f>
        <v>#N/A</v>
      </c>
      <c r="BE55" s="96" t="e">
        <f ca="true">+IF(AND(ISNUMBER(OFFSET('Hygiene Data'!$E$9,0,10*ROW('Hygiene Data'!E49))),'Data Summary'!DT55="Yes"),OFFSET('Hygiene Data'!$E$9,0,10*ROW('Hygiene Data'!E49)),NA())</f>
        <v>#N/A</v>
      </c>
      <c r="BF55" s="96" t="e">
        <f ca="true">+IF(AND(ISNUMBER(OFFSET('Hygiene Data'!$F$5,0,10*ROW('Hygiene Data'!F49))),'Data Summary'!DU55="Yes"),OFFSET('Hygiene Data'!$F$5,0,10*ROW('Hygiene Data'!F49)),NA())</f>
        <v>#N/A</v>
      </c>
      <c r="BG55" s="96" t="e">
        <f ca="true">+IF(AND(ISNUMBER(OFFSET('Hygiene Data'!$F$7,0,10*ROW('Hygiene Data'!F49))),'Data Summary'!DV55="Yes"),OFFSET('Hygiene Data'!$F$7,0,10*ROW('Hygiene Data'!F49)),NA())</f>
        <v>#N/A</v>
      </c>
      <c r="BH55" s="96" t="e">
        <f ca="true">+IF(AND(ISNUMBER(OFFSET('Hygiene Data'!$F$9,0,10*ROW('Hygiene Data'!F49))),'Data Summary'!DW55="Yes"),OFFSET('Hygiene Data'!$F$9,0,10*ROW('Hygiene Data'!F49)),NA())</f>
        <v>#N/A</v>
      </c>
      <c r="BI55" s="96" t="e">
        <f ca="true">+IF(AND(ISNUMBER(OFFSET('Hygiene Data'!$G$5,0,10*ROW('Hygiene Data'!G49))),'Data Summary'!DX55="Yes"),OFFSET('Hygiene Data'!$G$5,0,10*ROW('Hygiene Data'!G49)),NA())</f>
        <v>#N/A</v>
      </c>
      <c r="BJ55" s="96" t="e">
        <f ca="true">+IF(AND(ISNUMBER(OFFSET('Hygiene Data'!$G$7,0,10*ROW('Hygiene Data'!G49))),'Data Summary'!DY55="Yes"),OFFSET('Hygiene Data'!$G$7,0,10*ROW('Hygiene Data'!G49)),NA())</f>
        <v>#N/A</v>
      </c>
      <c r="BK55" s="96" t="e">
        <f ca="true">+IF(AND(ISNUMBER(OFFSET('Hygiene Data'!$G$9,0,10*ROW('Hygiene Data'!G49))),'Data Summary'!DZ55="Yes"),OFFSET('Hygiene Data'!$G$9,0,10*ROW('Hygiene Data'!G49)),NA())</f>
        <v>#N/A</v>
      </c>
      <c r="BL55" s="96" t="e">
        <f ca="true">+IF(AND(ISNUMBER(OFFSET('Hygiene Data'!$H$5,0,10*ROW('Hygiene Data'!H49))),'Data Summary'!EA55="Yes"),OFFSET('Hygiene Data'!$H$5,0,10*ROW('Hygiene Data'!H49)),NA())</f>
        <v>#N/A</v>
      </c>
      <c r="BM55" s="96" t="e">
        <f ca="true">+IF(AND(ISNUMBER(OFFSET('Hygiene Data'!$H$7,0,10*ROW('Hygiene Data'!H49))),'Data Summary'!EB55="Yes"),OFFSET('Hygiene Data'!$H$7,0,10*ROW('Hygiene Data'!H49)),NA())</f>
        <v>#N/A</v>
      </c>
      <c r="BN55" s="96" t="e">
        <f ca="true">+IF(AND(ISNUMBER(OFFSET('Hygiene Data'!$H$9,0,10*ROW('Hygiene Data'!H49))),'Data Summary'!EC55="Yes"),OFFSET('Hygiene Data'!$H$9,0,10*ROW('Hygiene Data'!H49)),NA())</f>
        <v>#N/A</v>
      </c>
      <c r="BO55" s="96" t="e">
        <f ca="true">+IF(AND(ISNUMBER(OFFSET('Hygiene Data'!$I$5,0,10*ROW('Hygiene Data'!I49))),'Data Summary'!ED55="Yes"),OFFSET('Hygiene Data'!$I$5,0,10*ROW('Hygiene Data'!I49)),NA())</f>
        <v>#N/A</v>
      </c>
      <c r="BP55" s="96" t="e">
        <f ca="true">+IF(AND(ISNUMBER(OFFSET('Hygiene Data'!$I$7,0,10*ROW('Hygiene Data'!I49))),'Data Summary'!EE55="Yes"),OFFSET('Hygiene Data'!$I$7,0,10*ROW('Hygiene Data'!I49)),NA())</f>
        <v>#N/A</v>
      </c>
      <c r="BQ55" s="96" t="e">
        <f ca="true">+IF(AND(ISNUMBER(OFFSET('Hygiene Data'!$I$9,0,10*ROW('Hygiene Data'!I49))),'Data Summary'!EF55="Yes"),OFFSET('Hygiene Data'!$I$9,0,10*ROW('Hygiene Data'!I49)),NA())</f>
        <v>#N/A</v>
      </c>
    </row>
    <row xmlns:x14ac="http://schemas.microsoft.com/office/spreadsheetml/2009/9/ac" r="56" x14ac:dyDescent="0.2">
      <c r="A56" s="323" t="e">
        <f ca="true">+RIGHT('Data Summary'!A56,LEN('Data Summary'!A56)-9)</f>
        <v>#VALUE!</v>
      </c>
      <c r="B56" s="37" t="str">
        <f ca="true">+IF(ISTEXT('Data Summary'!B56),'Data Summary'!B56,"")</f>
        <v/>
      </c>
      <c r="C56" s="322" t="e">
        <f ca="true">+VALUE('Data Summary'!C56)</f>
        <v>#VALUE!</v>
      </c>
      <c r="D56" s="94" t="e">
        <f ca="true">+IF(AND(ISNUMBER(OFFSET('Water Data'!$D$4,0,10*ROW('Water Data'!D50))),'Data Summary'!BS56="Yes"),100-OFFSET('Water Data'!$D$4,0,10*ROW('Water Data'!D50)),NA())</f>
        <v>#N/A</v>
      </c>
      <c r="E56" s="94" t="e">
        <f ca="true">+IF(AND(ISNUMBER(OFFSET('Water Data'!$D$6,0,10*ROW('Water Data'!D50))),'Data Summary'!BT56="Yes"),OFFSET('Water Data'!$D$6,0,10*ROW('Water Data'!D50)),NA())</f>
        <v>#N/A</v>
      </c>
      <c r="F56" s="94" t="e">
        <f ca="true">+IF(AND(ISNUMBER(OFFSET('Water Data'!$D$9,0,10*ROW('Water Data'!D50))),'Data Summary'!BU56="Yes"),OFFSET('Water Data'!$D$9,0,10*ROW('Water Data'!D50)),NA())</f>
        <v>#N/A</v>
      </c>
      <c r="G56" s="94" t="e">
        <f ca="true">+IF(AND(ISNUMBER(OFFSET('Water Data'!$E$4,0,10*ROW('Water Data'!E50))),'Data Summary'!BV56="Yes"),100-OFFSET('Water Data'!$E$4,0,10*ROW('Water Data'!E50)),NA())</f>
        <v>#N/A</v>
      </c>
      <c r="H56" s="94" t="e">
        <f ca="true">+IF(AND(ISNUMBER(OFFSET('Water Data'!$E$6,0,10*ROW('Water Data'!E50))),'Data Summary'!BW56="Yes"),OFFSET('Water Data'!$E$6,0,10*ROW('Water Data'!E50)),NA())</f>
        <v>#N/A</v>
      </c>
      <c r="I56" s="94" t="e">
        <f ca="true">+IF(AND(ISNUMBER(OFFSET('Water Data'!$E$9,0,10*ROW('Water Data'!E50))),'Data Summary'!BX56="Yes"),OFFSET('Water Data'!$E$9,0,10*ROW('Water Data'!E50)),NA())</f>
        <v>#N/A</v>
      </c>
      <c r="J56" s="94" t="e">
        <f ca="true">+IF(AND(ISNUMBER(OFFSET('Water Data'!$F$4,0,10*ROW('Water Data'!F50))),'Data Summary'!BY56="Yes"),100-OFFSET('Water Data'!$F$4,0,10*ROW('Water Data'!F50)),NA())</f>
        <v>#N/A</v>
      </c>
      <c r="K56" s="94" t="e">
        <f ca="true">+IF(AND(ISNUMBER(OFFSET('Water Data'!$F$6,0,10*ROW('Water Data'!F50))),'Data Summary'!BZ56="Yes"),OFFSET('Water Data'!$F$6,0,10*ROW('Water Data'!F50)),NA())</f>
        <v>#N/A</v>
      </c>
      <c r="L56" s="94" t="e">
        <f ca="true">+IF(AND(ISNUMBER(OFFSET('Water Data'!$F$9,0,10*ROW('Water Data'!F50))),'Data Summary'!CA56="Yes"),OFFSET('Water Data'!$F$9,0,10*ROW('Water Data'!F50)),NA())</f>
        <v>#N/A</v>
      </c>
      <c r="M56" s="94" t="e">
        <f ca="true">+IF(AND(ISNUMBER(OFFSET('Water Data'!$G$4,0,10*ROW('Water Data'!G50))),'Data Summary'!CB56="Yes"),100-OFFSET('Water Data'!$G$4,0,10*ROW('Water Data'!G50)),NA())</f>
        <v>#N/A</v>
      </c>
      <c r="N56" s="94" t="e">
        <f ca="true">+IF(AND(ISNUMBER(OFFSET('Water Data'!$G$6,0,10*ROW('Water Data'!G50))),'Data Summary'!CC56="Yes"),OFFSET('Water Data'!$G$6,0,10*ROW('Water Data'!G50)),NA())</f>
        <v>#N/A</v>
      </c>
      <c r="O56" s="94" t="e">
        <f ca="true">+IF(AND(ISNUMBER(OFFSET('Water Data'!$G$9,0,10*ROW('Water Data'!G50))),'Data Summary'!CD56="Yes"),OFFSET('Water Data'!$G$9,0,10*ROW('Water Data'!G50)),NA())</f>
        <v>#N/A</v>
      </c>
      <c r="P56" s="94" t="e">
        <f ca="true">+IF(AND(ISNUMBER(OFFSET('Water Data'!$H$4,0,10*ROW('Water Data'!H50))),'Data Summary'!CE56="Yes"),100-OFFSET('Water Data'!$H$4,0,10*ROW('Water Data'!H50)),NA())</f>
        <v>#N/A</v>
      </c>
      <c r="Q56" s="94" t="e">
        <f ca="true">+IF(AND(ISNUMBER(OFFSET('Water Data'!$H$6,0,10*ROW('Water Data'!H50))),'Data Summary'!CF56="Yes"),OFFSET('Water Data'!$H$6,0,10*ROW('Water Data'!H50)),NA())</f>
        <v>#N/A</v>
      </c>
      <c r="R56" s="94" t="e">
        <f ca="true">+IF(AND(ISNUMBER(OFFSET('Water Data'!$H$9,0,10*ROW('Water Data'!H50))),'Data Summary'!CG56="Yes"),OFFSET('Water Data'!$H$9,0,10*ROW('Water Data'!H50)),NA())</f>
        <v>#N/A</v>
      </c>
      <c r="S56" s="94" t="e">
        <f ca="true">+IF(AND(ISNUMBER(OFFSET('Water Data'!$I$4,0,10*ROW('Water Data'!I50))),'Data Summary'!CH56="Yes"),100-OFFSET('Water Data'!$I$4,0,10*ROW('Water Data'!I50)),NA())</f>
        <v>#N/A</v>
      </c>
      <c r="T56" s="94" t="e">
        <f ca="true">+IF(AND(ISNUMBER(OFFSET('Water Data'!$I$6,0,10*ROW('Water Data'!I50))),'Data Summary'!CI56="Yes"),OFFSET('Water Data'!$I$6,0,10*ROW('Water Data'!I50)),NA())</f>
        <v>#N/A</v>
      </c>
      <c r="U56" s="94" t="e">
        <f ca="true">+IF(AND(ISNUMBER(OFFSET('Water Data'!$I$9,0,10*ROW('Water Data'!I50))),'Data Summary'!CJ56="Yes"),OFFSET('Water Data'!$I$9,0,10*ROW('Water Data'!I50)),NA())</f>
        <v>#N/A</v>
      </c>
      <c r="V56" s="95" t="e">
        <f ca="true">+IF(AND(ISNUMBER(OFFSET('Sanitation Data'!$D$4,0,10*ROW('Sanitation Data'!D50))),'Data Summary'!CK56="Yes"),100-OFFSET('Sanitation Data'!$D$4,0,10*ROW('Sanitation Data'!D50)),NA())</f>
        <v>#N/A</v>
      </c>
      <c r="W56" s="95" t="e">
        <f ca="true">+IF(AND(ISNUMBER(OFFSET('Sanitation Data'!$D$6,0,10*ROW('Sanitation Data'!D50))),'Data Summary'!CL56="Yes"),OFFSET('Sanitation Data'!$D$6,0,10*ROW('Sanitation Data'!D50)),NA())</f>
        <v>#N/A</v>
      </c>
      <c r="X56" s="95" t="e">
        <f ca="true">+IF(AND(ISNUMBER(OFFSET('Sanitation Data'!$D$10,0,10*ROW('Sanitation Data'!D50))),'Data Summary'!CM56="Yes"),OFFSET('Sanitation Data'!$D$10,0,10*ROW('Sanitation Data'!D50)),NA())</f>
        <v>#N/A</v>
      </c>
      <c r="Y56" s="95" t="e">
        <f ca="true">+IF(AND(ISNUMBER(OFFSET('Sanitation Data'!$D$11,0,10*ROW('Sanitation Data'!D50))),'Data Summary'!CN56="Yes"),OFFSET('Sanitation Data'!$D$11,0,10*ROW('Sanitation Data'!D50)),NA())</f>
        <v>#N/A</v>
      </c>
      <c r="Z56" s="95" t="e">
        <f ca="true">+IF(AND(ISNUMBER(OFFSET('Sanitation Data'!$D$12,0,10*ROW('Sanitation Data'!D50))),'Data Summary'!CO56="Yes"),OFFSET('Sanitation Data'!$D$12,0,10*ROW('Sanitation Data'!D50)),NA())</f>
        <v>#N/A</v>
      </c>
      <c r="AA56" s="95" t="e">
        <f ca="true">+IF(AND(ISNUMBER(OFFSET('Sanitation Data'!$E$4,0,10*ROW('Sanitation Data'!E50))),'Data Summary'!CP56="Yes"),100-OFFSET('Sanitation Data'!$E$4,0,10*ROW('Sanitation Data'!E50)),NA())</f>
        <v>#N/A</v>
      </c>
      <c r="AB56" s="95" t="e">
        <f ca="true">+IF(AND(ISNUMBER(OFFSET('Sanitation Data'!$E$6,0,10*ROW('Sanitation Data'!E50))),'Data Summary'!CQ56="Yes"),OFFSET('Sanitation Data'!$E$6,0,10*ROW('Sanitation Data'!E50)),NA())</f>
        <v>#N/A</v>
      </c>
      <c r="AC56" s="95" t="e">
        <f ca="true">+IF(AND(ISNUMBER(OFFSET('Sanitation Data'!$E$10,0,10*ROW('Sanitation Data'!E50))),'Data Summary'!CR56="Yes"),OFFSET('Sanitation Data'!$E$10,0,10*ROW('Sanitation Data'!E50)),NA())</f>
        <v>#N/A</v>
      </c>
      <c r="AD56" s="95" t="e">
        <f ca="true">+IF(AND(ISNUMBER(OFFSET('Sanitation Data'!$E$11,0,10*ROW('Sanitation Data'!E50))),'Data Summary'!CS56="Yes"),OFFSET('Sanitation Data'!$E$11,0,10*ROW('Sanitation Data'!E50)),NA())</f>
        <v>#N/A</v>
      </c>
      <c r="AE56" s="95" t="e">
        <f ca="true">+IF(AND(ISNUMBER(OFFSET('Sanitation Data'!$E$12,0,10*ROW('Sanitation Data'!E50))),'Data Summary'!CT56="Yes"),OFFSET('Sanitation Data'!$E$12,0,10*ROW('Sanitation Data'!E50)),NA())</f>
        <v>#N/A</v>
      </c>
      <c r="AF56" s="95" t="e">
        <f ca="true">+IF(AND(ISNUMBER(OFFSET('Sanitation Data'!$F$4,0,10*ROW('Sanitation Data'!F50))),'Data Summary'!CU56="Yes"),100-OFFSET('Sanitation Data'!$F$4,0,10*ROW('Sanitation Data'!F50)),NA())</f>
        <v>#N/A</v>
      </c>
      <c r="AG56" s="95" t="e">
        <f ca="true">+IF(AND(ISNUMBER(OFFSET('Sanitation Data'!$F$6,0,10*ROW('Sanitation Data'!F50))),'Data Summary'!CV56="Yes"),OFFSET('Sanitation Data'!$F$6,0,10*ROW('Sanitation Data'!F50)),NA())</f>
        <v>#N/A</v>
      </c>
      <c r="AH56" s="95" t="e">
        <f ca="true">+IF(AND(ISNUMBER(OFFSET('Sanitation Data'!$F$10,0,10*ROW('Sanitation Data'!F50))),'Data Summary'!CW56="Yes"),OFFSET('Sanitation Data'!$F$10,0,10*ROW('Sanitation Data'!F50)),NA())</f>
        <v>#N/A</v>
      </c>
      <c r="AI56" s="95" t="e">
        <f ca="true">+IF(AND(ISNUMBER(OFFSET('Sanitation Data'!$F$11,0,10*ROW('Sanitation Data'!F50))),'Data Summary'!CX56="Yes"),OFFSET('Sanitation Data'!$F$11,0,10*ROW('Sanitation Data'!F50)),NA())</f>
        <v>#N/A</v>
      </c>
      <c r="AJ56" s="95" t="e">
        <f ca="true">+IF(AND(ISNUMBER(OFFSET('Sanitation Data'!$F$12,0,10*ROW('Sanitation Data'!F50))),'Data Summary'!CY56="Yes"),OFFSET('Sanitation Data'!$F$12,0,10*ROW('Sanitation Data'!F50)),NA())</f>
        <v>#N/A</v>
      </c>
      <c r="AK56" s="95" t="e">
        <f ca="true">+IF(AND(ISNUMBER(OFFSET('Sanitation Data'!$G$4,0,10*ROW('Sanitation Data'!G50))),'Data Summary'!CZ56="Yes"),100-OFFSET('Sanitation Data'!$G$4,0,10*ROW('Sanitation Data'!G50)),NA())</f>
        <v>#N/A</v>
      </c>
      <c r="AL56" s="95" t="e">
        <f ca="true">+IF(AND(ISNUMBER(OFFSET('Sanitation Data'!$G$6,0,10*ROW('Sanitation Data'!G50))),'Data Summary'!DA56="Yes"),OFFSET('Sanitation Data'!$G$6,0,10*ROW('Sanitation Data'!G50)),NA())</f>
        <v>#N/A</v>
      </c>
      <c r="AM56" s="95" t="e">
        <f ca="true">+IF(AND(ISNUMBER(OFFSET('Sanitation Data'!$G$10,0,10*ROW('Sanitation Data'!G50))),'Data Summary'!DB56="Yes"),OFFSET('Sanitation Data'!$G$10,0,10*ROW('Sanitation Data'!G50)),NA())</f>
        <v>#N/A</v>
      </c>
      <c r="AN56" s="95" t="e">
        <f ca="true">+IF(AND(ISNUMBER(OFFSET('Sanitation Data'!$G$11,0,10*ROW('Sanitation Data'!G50))),'Data Summary'!DC56="Yes"),OFFSET('Sanitation Data'!$G$11,0,10*ROW('Sanitation Data'!G50)),NA())</f>
        <v>#N/A</v>
      </c>
      <c r="AO56" s="95" t="e">
        <f ca="true">+IF(AND(ISNUMBER(OFFSET('Sanitation Data'!$G$12,0,10*ROW('Sanitation Data'!G50))),'Data Summary'!DD56="Yes"),OFFSET('Sanitation Data'!$G$12,0,10*ROW('Sanitation Data'!G50)),NA())</f>
        <v>#N/A</v>
      </c>
      <c r="AP56" s="95" t="e">
        <f ca="true">+IF(AND(ISNUMBER(OFFSET('Sanitation Data'!$H$4,0,10*ROW('Sanitation Data'!H50))),'Data Summary'!DE56="Yes"),100-OFFSET('Sanitation Data'!$H$4,0,10*ROW('Sanitation Data'!H50)),NA())</f>
        <v>#N/A</v>
      </c>
      <c r="AQ56" s="95" t="e">
        <f ca="true">+IF(AND(ISNUMBER(OFFSET('Sanitation Data'!$H$6,0,10*ROW('Sanitation Data'!H50))),'Data Summary'!DF56="Yes"),OFFSET('Sanitation Data'!$H$6,0,10*ROW('Sanitation Data'!H50)),NA())</f>
        <v>#N/A</v>
      </c>
      <c r="AR56" s="95" t="e">
        <f ca="true">+IF(AND(ISNUMBER(OFFSET('Sanitation Data'!$H$10,0,10*ROW('Sanitation Data'!H50))),'Data Summary'!DG56="Yes"),OFFSET('Sanitation Data'!$H$10,0,10*ROW('Sanitation Data'!H50)),NA())</f>
        <v>#N/A</v>
      </c>
      <c r="AS56" s="95" t="e">
        <f ca="true">+IF(AND(ISNUMBER(OFFSET('Sanitation Data'!$H$11,0,10*ROW('Sanitation Data'!H50))),'Data Summary'!DH56="Yes"),OFFSET('Sanitation Data'!$H$11,0,10*ROW('Sanitation Data'!H50)),NA())</f>
        <v>#N/A</v>
      </c>
      <c r="AT56" s="95" t="e">
        <f ca="true">+IF(AND(ISNUMBER(OFFSET('Sanitation Data'!$H$12,0,10*ROW('Sanitation Data'!H50))),'Data Summary'!DI56="Yes"),OFFSET('Sanitation Data'!$H$12,0,10*ROW('Sanitation Data'!H50)),NA())</f>
        <v>#N/A</v>
      </c>
      <c r="AU56" s="95" t="e">
        <f ca="true">+IF(AND(ISNUMBER(OFFSET('Sanitation Data'!$I$4,0,10*ROW('Sanitation Data'!I50))),'Data Summary'!DJ56="Yes"),100-OFFSET('Sanitation Data'!$I$4,0,10*ROW('Sanitation Data'!I50)),NA())</f>
        <v>#N/A</v>
      </c>
      <c r="AV56" s="95" t="e">
        <f ca="true">+IF(AND(ISNUMBER(OFFSET('Sanitation Data'!$I$6,0,10*ROW('Sanitation Data'!I50))),'Data Summary'!DK56="Yes"),OFFSET('Sanitation Data'!$I$6,0,10*ROW('Sanitation Data'!I50)),NA())</f>
        <v>#N/A</v>
      </c>
      <c r="AW56" s="95" t="e">
        <f ca="true">+IF(AND(ISNUMBER(OFFSET('Sanitation Data'!$I$10,0,10*ROW('Sanitation Data'!I50))),'Data Summary'!DL56="Yes"),OFFSET('Sanitation Data'!$I$10,0,10*ROW('Sanitation Data'!I50)),NA())</f>
        <v>#N/A</v>
      </c>
      <c r="AX56" s="95" t="e">
        <f ca="true">+IF(AND(ISNUMBER(OFFSET('Sanitation Data'!$I$11,0,10*ROW('Sanitation Data'!I50))),'Data Summary'!DM56="Yes"),OFFSET('Sanitation Data'!$I$11,0,10*ROW('Sanitation Data'!I50)),NA())</f>
        <v>#N/A</v>
      </c>
      <c r="AY56" s="95" t="e">
        <f ca="true">+IF(AND(ISNUMBER(OFFSET('Sanitation Data'!$I$12,0,10*ROW('Sanitation Data'!I50))),'Data Summary'!DN56="Yes"),OFFSET('Sanitation Data'!$I$12,0,10*ROW('Sanitation Data'!I50)),NA())</f>
        <v>#N/A</v>
      </c>
      <c r="AZ56" s="96" t="e">
        <f ca="true">+IF(AND(ISNUMBER(OFFSET('Hygiene Data'!$D$5,0,10*ROW('Hygiene Data'!D50))),'Data Summary'!DO56="Yes"),OFFSET('Hygiene Data'!$D$5,0,10*ROW('Hygiene Data'!D50)),NA())</f>
        <v>#N/A</v>
      </c>
      <c r="BA56" s="96" t="e">
        <f ca="true">+IF(AND(ISNUMBER(OFFSET('Hygiene Data'!$D$7,0,10*ROW('Hygiene Data'!D50))),'Data Summary'!DP56="Yes"),OFFSET('Hygiene Data'!$D$7,0,10*ROW('Hygiene Data'!D50)),NA())</f>
        <v>#N/A</v>
      </c>
      <c r="BB56" s="96" t="e">
        <f ca="true">+IF(AND(ISNUMBER(OFFSET('Hygiene Data'!$D$9,0,10*ROW('Hygiene Data'!D50))),'Data Summary'!DQ56="Yes"),OFFSET('Hygiene Data'!$D$9,0,10*ROW('Hygiene Data'!D50)),NA())</f>
        <v>#N/A</v>
      </c>
      <c r="BC56" s="96" t="e">
        <f ca="true">+IF(AND(ISNUMBER(OFFSET('Hygiene Data'!$E$5,0,10*ROW('Hygiene Data'!E50))),'Data Summary'!DR56="Yes"),OFFSET('Hygiene Data'!$E$5,0,10*ROW('Hygiene Data'!E50)),NA())</f>
        <v>#N/A</v>
      </c>
      <c r="BD56" s="96" t="e">
        <f ca="true">+IF(AND(ISNUMBER(OFFSET('Hygiene Data'!$E$7,0,10*ROW('Hygiene Data'!E50))),'Data Summary'!DS56="Yes"),OFFSET('Hygiene Data'!$E$7,0,10*ROW('Hygiene Data'!E50)),NA())</f>
        <v>#N/A</v>
      </c>
      <c r="BE56" s="96" t="e">
        <f ca="true">+IF(AND(ISNUMBER(OFFSET('Hygiene Data'!$E$9,0,10*ROW('Hygiene Data'!E50))),'Data Summary'!DT56="Yes"),OFFSET('Hygiene Data'!$E$9,0,10*ROW('Hygiene Data'!E50)),NA())</f>
        <v>#N/A</v>
      </c>
      <c r="BF56" s="96" t="e">
        <f ca="true">+IF(AND(ISNUMBER(OFFSET('Hygiene Data'!$F$5,0,10*ROW('Hygiene Data'!F50))),'Data Summary'!DU56="Yes"),OFFSET('Hygiene Data'!$F$5,0,10*ROW('Hygiene Data'!F50)),NA())</f>
        <v>#N/A</v>
      </c>
      <c r="BG56" s="96" t="e">
        <f ca="true">+IF(AND(ISNUMBER(OFFSET('Hygiene Data'!$F$7,0,10*ROW('Hygiene Data'!F50))),'Data Summary'!DV56="Yes"),OFFSET('Hygiene Data'!$F$7,0,10*ROW('Hygiene Data'!F50)),NA())</f>
        <v>#N/A</v>
      </c>
      <c r="BH56" s="96" t="e">
        <f ca="true">+IF(AND(ISNUMBER(OFFSET('Hygiene Data'!$F$9,0,10*ROW('Hygiene Data'!F50))),'Data Summary'!DW56="Yes"),OFFSET('Hygiene Data'!$F$9,0,10*ROW('Hygiene Data'!F50)),NA())</f>
        <v>#N/A</v>
      </c>
      <c r="BI56" s="96" t="e">
        <f ca="true">+IF(AND(ISNUMBER(OFFSET('Hygiene Data'!$G$5,0,10*ROW('Hygiene Data'!G50))),'Data Summary'!DX56="Yes"),OFFSET('Hygiene Data'!$G$5,0,10*ROW('Hygiene Data'!G50)),NA())</f>
        <v>#N/A</v>
      </c>
      <c r="BJ56" s="96" t="e">
        <f ca="true">+IF(AND(ISNUMBER(OFFSET('Hygiene Data'!$G$7,0,10*ROW('Hygiene Data'!G50))),'Data Summary'!DY56="Yes"),OFFSET('Hygiene Data'!$G$7,0,10*ROW('Hygiene Data'!G50)),NA())</f>
        <v>#N/A</v>
      </c>
      <c r="BK56" s="96" t="e">
        <f ca="true">+IF(AND(ISNUMBER(OFFSET('Hygiene Data'!$G$9,0,10*ROW('Hygiene Data'!G50))),'Data Summary'!DZ56="Yes"),OFFSET('Hygiene Data'!$G$9,0,10*ROW('Hygiene Data'!G50)),NA())</f>
        <v>#N/A</v>
      </c>
      <c r="BL56" s="96" t="e">
        <f ca="true">+IF(AND(ISNUMBER(OFFSET('Hygiene Data'!$H$5,0,10*ROW('Hygiene Data'!H50))),'Data Summary'!EA56="Yes"),OFFSET('Hygiene Data'!$H$5,0,10*ROW('Hygiene Data'!H50)),NA())</f>
        <v>#N/A</v>
      </c>
      <c r="BM56" s="96" t="e">
        <f ca="true">+IF(AND(ISNUMBER(OFFSET('Hygiene Data'!$H$7,0,10*ROW('Hygiene Data'!H50))),'Data Summary'!EB56="Yes"),OFFSET('Hygiene Data'!$H$7,0,10*ROW('Hygiene Data'!H50)),NA())</f>
        <v>#N/A</v>
      </c>
      <c r="BN56" s="96" t="e">
        <f ca="true">+IF(AND(ISNUMBER(OFFSET('Hygiene Data'!$H$9,0,10*ROW('Hygiene Data'!H50))),'Data Summary'!EC56="Yes"),OFFSET('Hygiene Data'!$H$9,0,10*ROW('Hygiene Data'!H50)),NA())</f>
        <v>#N/A</v>
      </c>
      <c r="BO56" s="96" t="e">
        <f ca="true">+IF(AND(ISNUMBER(OFFSET('Hygiene Data'!$I$5,0,10*ROW('Hygiene Data'!I50))),'Data Summary'!ED56="Yes"),OFFSET('Hygiene Data'!$I$5,0,10*ROW('Hygiene Data'!I50)),NA())</f>
        <v>#N/A</v>
      </c>
      <c r="BP56" s="96" t="e">
        <f ca="true">+IF(AND(ISNUMBER(OFFSET('Hygiene Data'!$I$7,0,10*ROW('Hygiene Data'!I50))),'Data Summary'!EE56="Yes"),OFFSET('Hygiene Data'!$I$7,0,10*ROW('Hygiene Data'!I50)),NA())</f>
        <v>#N/A</v>
      </c>
      <c r="BQ56" s="96" t="e">
        <f ca="true">+IF(AND(ISNUMBER(OFFSET('Hygiene Data'!$I$9,0,10*ROW('Hygiene Data'!I50))),'Data Summary'!EF56="Yes"),OFFSET('Hygiene Data'!$I$9,0,10*ROW('Hygiene Data'!I50)),NA())</f>
        <v>#N/A</v>
      </c>
    </row>
    <row xmlns:x14ac="http://schemas.microsoft.com/office/spreadsheetml/2009/9/ac" r="57" x14ac:dyDescent="0.2">
      <c r="A57" s="323" t="e">
        <f ca="true">+RIGHT('Data Summary'!A57,LEN('Data Summary'!A57)-9)</f>
        <v>#VALUE!</v>
      </c>
      <c r="B57" s="37" t="str">
        <f ca="true">+IF(ISTEXT('Data Summary'!B57),'Data Summary'!B57,"")</f>
        <v/>
      </c>
      <c r="C57" s="322" t="e">
        <f ca="true">+VALUE('Data Summary'!C57)</f>
        <v>#VALUE!</v>
      </c>
      <c r="D57" s="94" t="e">
        <f ca="true">+IF(AND(ISNUMBER(OFFSET('Water Data'!$D$4,0,10*ROW('Water Data'!D51))),'Data Summary'!BS57="Yes"),100-OFFSET('Water Data'!$D$4,0,10*ROW('Water Data'!D51)),NA())</f>
        <v>#N/A</v>
      </c>
      <c r="E57" s="94" t="e">
        <f ca="true">+IF(AND(ISNUMBER(OFFSET('Water Data'!$D$6,0,10*ROW('Water Data'!D51))),'Data Summary'!BT57="Yes"),OFFSET('Water Data'!$D$6,0,10*ROW('Water Data'!D51)),NA())</f>
        <v>#N/A</v>
      </c>
      <c r="F57" s="94" t="e">
        <f ca="true">+IF(AND(ISNUMBER(OFFSET('Water Data'!$D$9,0,10*ROW('Water Data'!D51))),'Data Summary'!BU57="Yes"),OFFSET('Water Data'!$D$9,0,10*ROW('Water Data'!D51)),NA())</f>
        <v>#N/A</v>
      </c>
      <c r="G57" s="94" t="e">
        <f ca="true">+IF(AND(ISNUMBER(OFFSET('Water Data'!$E$4,0,10*ROW('Water Data'!E51))),'Data Summary'!BV57="Yes"),100-OFFSET('Water Data'!$E$4,0,10*ROW('Water Data'!E51)),NA())</f>
        <v>#N/A</v>
      </c>
      <c r="H57" s="94" t="e">
        <f ca="true">+IF(AND(ISNUMBER(OFFSET('Water Data'!$E$6,0,10*ROW('Water Data'!E51))),'Data Summary'!BW57="Yes"),OFFSET('Water Data'!$E$6,0,10*ROW('Water Data'!E51)),NA())</f>
        <v>#N/A</v>
      </c>
      <c r="I57" s="94" t="e">
        <f ca="true">+IF(AND(ISNUMBER(OFFSET('Water Data'!$E$9,0,10*ROW('Water Data'!E51))),'Data Summary'!BX57="Yes"),OFFSET('Water Data'!$E$9,0,10*ROW('Water Data'!E51)),NA())</f>
        <v>#N/A</v>
      </c>
      <c r="J57" s="94" t="e">
        <f ca="true">+IF(AND(ISNUMBER(OFFSET('Water Data'!$F$4,0,10*ROW('Water Data'!F51))),'Data Summary'!BY57="Yes"),100-OFFSET('Water Data'!$F$4,0,10*ROW('Water Data'!F51)),NA())</f>
        <v>#N/A</v>
      </c>
      <c r="K57" s="94" t="e">
        <f ca="true">+IF(AND(ISNUMBER(OFFSET('Water Data'!$F$6,0,10*ROW('Water Data'!F51))),'Data Summary'!BZ57="Yes"),OFFSET('Water Data'!$F$6,0,10*ROW('Water Data'!F51)),NA())</f>
        <v>#N/A</v>
      </c>
      <c r="L57" s="94" t="e">
        <f ca="true">+IF(AND(ISNUMBER(OFFSET('Water Data'!$F$9,0,10*ROW('Water Data'!F51))),'Data Summary'!CA57="Yes"),OFFSET('Water Data'!$F$9,0,10*ROW('Water Data'!F51)),NA())</f>
        <v>#N/A</v>
      </c>
      <c r="M57" s="94" t="e">
        <f ca="true">+IF(AND(ISNUMBER(OFFSET('Water Data'!$G$4,0,10*ROW('Water Data'!G51))),'Data Summary'!CB57="Yes"),100-OFFSET('Water Data'!$G$4,0,10*ROW('Water Data'!G51)),NA())</f>
        <v>#N/A</v>
      </c>
      <c r="N57" s="94" t="e">
        <f ca="true">+IF(AND(ISNUMBER(OFFSET('Water Data'!$G$6,0,10*ROW('Water Data'!G51))),'Data Summary'!CC57="Yes"),OFFSET('Water Data'!$G$6,0,10*ROW('Water Data'!G51)),NA())</f>
        <v>#N/A</v>
      </c>
      <c r="O57" s="94" t="e">
        <f ca="true">+IF(AND(ISNUMBER(OFFSET('Water Data'!$G$9,0,10*ROW('Water Data'!G51))),'Data Summary'!CD57="Yes"),OFFSET('Water Data'!$G$9,0,10*ROW('Water Data'!G51)),NA())</f>
        <v>#N/A</v>
      </c>
      <c r="P57" s="94" t="e">
        <f ca="true">+IF(AND(ISNUMBER(OFFSET('Water Data'!$H$4,0,10*ROW('Water Data'!H51))),'Data Summary'!CE57="Yes"),100-OFFSET('Water Data'!$H$4,0,10*ROW('Water Data'!H51)),NA())</f>
        <v>#N/A</v>
      </c>
      <c r="Q57" s="94" t="e">
        <f ca="true">+IF(AND(ISNUMBER(OFFSET('Water Data'!$H$6,0,10*ROW('Water Data'!H51))),'Data Summary'!CF57="Yes"),OFFSET('Water Data'!$H$6,0,10*ROW('Water Data'!H51)),NA())</f>
        <v>#N/A</v>
      </c>
      <c r="R57" s="94" t="e">
        <f ca="true">+IF(AND(ISNUMBER(OFFSET('Water Data'!$H$9,0,10*ROW('Water Data'!H51))),'Data Summary'!CG57="Yes"),OFFSET('Water Data'!$H$9,0,10*ROW('Water Data'!H51)),NA())</f>
        <v>#N/A</v>
      </c>
      <c r="S57" s="94" t="e">
        <f ca="true">+IF(AND(ISNUMBER(OFFSET('Water Data'!$I$4,0,10*ROW('Water Data'!I51))),'Data Summary'!CH57="Yes"),100-OFFSET('Water Data'!$I$4,0,10*ROW('Water Data'!I51)),NA())</f>
        <v>#N/A</v>
      </c>
      <c r="T57" s="94" t="e">
        <f ca="true">+IF(AND(ISNUMBER(OFFSET('Water Data'!$I$6,0,10*ROW('Water Data'!I51))),'Data Summary'!CI57="Yes"),OFFSET('Water Data'!$I$6,0,10*ROW('Water Data'!I51)),NA())</f>
        <v>#N/A</v>
      </c>
      <c r="U57" s="94" t="e">
        <f ca="true">+IF(AND(ISNUMBER(OFFSET('Water Data'!$I$9,0,10*ROW('Water Data'!I51))),'Data Summary'!CJ57="Yes"),OFFSET('Water Data'!$I$9,0,10*ROW('Water Data'!I51)),NA())</f>
        <v>#N/A</v>
      </c>
      <c r="V57" s="95" t="e">
        <f ca="true">+IF(AND(ISNUMBER(OFFSET('Sanitation Data'!$D$4,0,10*ROW('Sanitation Data'!D51))),'Data Summary'!CK57="Yes"),100-OFFSET('Sanitation Data'!$D$4,0,10*ROW('Sanitation Data'!D51)),NA())</f>
        <v>#N/A</v>
      </c>
      <c r="W57" s="95" t="e">
        <f ca="true">+IF(AND(ISNUMBER(OFFSET('Sanitation Data'!$D$6,0,10*ROW('Sanitation Data'!D51))),'Data Summary'!CL57="Yes"),OFFSET('Sanitation Data'!$D$6,0,10*ROW('Sanitation Data'!D51)),NA())</f>
        <v>#N/A</v>
      </c>
      <c r="X57" s="95" t="e">
        <f ca="true">+IF(AND(ISNUMBER(OFFSET('Sanitation Data'!$D$10,0,10*ROW('Sanitation Data'!D51))),'Data Summary'!CM57="Yes"),OFFSET('Sanitation Data'!$D$10,0,10*ROW('Sanitation Data'!D51)),NA())</f>
        <v>#N/A</v>
      </c>
      <c r="Y57" s="95" t="e">
        <f ca="true">+IF(AND(ISNUMBER(OFFSET('Sanitation Data'!$D$11,0,10*ROW('Sanitation Data'!D51))),'Data Summary'!CN57="Yes"),OFFSET('Sanitation Data'!$D$11,0,10*ROW('Sanitation Data'!D51)),NA())</f>
        <v>#N/A</v>
      </c>
      <c r="Z57" s="95" t="e">
        <f ca="true">+IF(AND(ISNUMBER(OFFSET('Sanitation Data'!$D$12,0,10*ROW('Sanitation Data'!D51))),'Data Summary'!CO57="Yes"),OFFSET('Sanitation Data'!$D$12,0,10*ROW('Sanitation Data'!D51)),NA())</f>
        <v>#N/A</v>
      </c>
      <c r="AA57" s="95" t="e">
        <f ca="true">+IF(AND(ISNUMBER(OFFSET('Sanitation Data'!$E$4,0,10*ROW('Sanitation Data'!E51))),'Data Summary'!CP57="Yes"),100-OFFSET('Sanitation Data'!$E$4,0,10*ROW('Sanitation Data'!E51)),NA())</f>
        <v>#N/A</v>
      </c>
      <c r="AB57" s="95" t="e">
        <f ca="true">+IF(AND(ISNUMBER(OFFSET('Sanitation Data'!$E$6,0,10*ROW('Sanitation Data'!E51))),'Data Summary'!CQ57="Yes"),OFFSET('Sanitation Data'!$E$6,0,10*ROW('Sanitation Data'!E51)),NA())</f>
        <v>#N/A</v>
      </c>
      <c r="AC57" s="95" t="e">
        <f ca="true">+IF(AND(ISNUMBER(OFFSET('Sanitation Data'!$E$10,0,10*ROW('Sanitation Data'!E51))),'Data Summary'!CR57="Yes"),OFFSET('Sanitation Data'!$E$10,0,10*ROW('Sanitation Data'!E51)),NA())</f>
        <v>#N/A</v>
      </c>
      <c r="AD57" s="95" t="e">
        <f ca="true">+IF(AND(ISNUMBER(OFFSET('Sanitation Data'!$E$11,0,10*ROW('Sanitation Data'!E51))),'Data Summary'!CS57="Yes"),OFFSET('Sanitation Data'!$E$11,0,10*ROW('Sanitation Data'!E51)),NA())</f>
        <v>#N/A</v>
      </c>
      <c r="AE57" s="95" t="e">
        <f ca="true">+IF(AND(ISNUMBER(OFFSET('Sanitation Data'!$E$12,0,10*ROW('Sanitation Data'!E51))),'Data Summary'!CT57="Yes"),OFFSET('Sanitation Data'!$E$12,0,10*ROW('Sanitation Data'!E51)),NA())</f>
        <v>#N/A</v>
      </c>
      <c r="AF57" s="95" t="e">
        <f ca="true">+IF(AND(ISNUMBER(OFFSET('Sanitation Data'!$F$4,0,10*ROW('Sanitation Data'!F51))),'Data Summary'!CU57="Yes"),100-OFFSET('Sanitation Data'!$F$4,0,10*ROW('Sanitation Data'!F51)),NA())</f>
        <v>#N/A</v>
      </c>
      <c r="AG57" s="95" t="e">
        <f ca="true">+IF(AND(ISNUMBER(OFFSET('Sanitation Data'!$F$6,0,10*ROW('Sanitation Data'!F51))),'Data Summary'!CV57="Yes"),OFFSET('Sanitation Data'!$F$6,0,10*ROW('Sanitation Data'!F51)),NA())</f>
        <v>#N/A</v>
      </c>
      <c r="AH57" s="95" t="e">
        <f ca="true">+IF(AND(ISNUMBER(OFFSET('Sanitation Data'!$F$10,0,10*ROW('Sanitation Data'!F51))),'Data Summary'!CW57="Yes"),OFFSET('Sanitation Data'!$F$10,0,10*ROW('Sanitation Data'!F51)),NA())</f>
        <v>#N/A</v>
      </c>
      <c r="AI57" s="95" t="e">
        <f ca="true">+IF(AND(ISNUMBER(OFFSET('Sanitation Data'!$F$11,0,10*ROW('Sanitation Data'!F51))),'Data Summary'!CX57="Yes"),OFFSET('Sanitation Data'!$F$11,0,10*ROW('Sanitation Data'!F51)),NA())</f>
        <v>#N/A</v>
      </c>
      <c r="AJ57" s="95" t="e">
        <f ca="true">+IF(AND(ISNUMBER(OFFSET('Sanitation Data'!$F$12,0,10*ROW('Sanitation Data'!F51))),'Data Summary'!CY57="Yes"),OFFSET('Sanitation Data'!$F$12,0,10*ROW('Sanitation Data'!F51)),NA())</f>
        <v>#N/A</v>
      </c>
      <c r="AK57" s="95" t="e">
        <f ca="true">+IF(AND(ISNUMBER(OFFSET('Sanitation Data'!$G$4,0,10*ROW('Sanitation Data'!G51))),'Data Summary'!CZ57="Yes"),100-OFFSET('Sanitation Data'!$G$4,0,10*ROW('Sanitation Data'!G51)),NA())</f>
        <v>#N/A</v>
      </c>
      <c r="AL57" s="95" t="e">
        <f ca="true">+IF(AND(ISNUMBER(OFFSET('Sanitation Data'!$G$6,0,10*ROW('Sanitation Data'!G51))),'Data Summary'!DA57="Yes"),OFFSET('Sanitation Data'!$G$6,0,10*ROW('Sanitation Data'!G51)),NA())</f>
        <v>#N/A</v>
      </c>
      <c r="AM57" s="95" t="e">
        <f ca="true">+IF(AND(ISNUMBER(OFFSET('Sanitation Data'!$G$10,0,10*ROW('Sanitation Data'!G51))),'Data Summary'!DB57="Yes"),OFFSET('Sanitation Data'!$G$10,0,10*ROW('Sanitation Data'!G51)),NA())</f>
        <v>#N/A</v>
      </c>
      <c r="AN57" s="95" t="e">
        <f ca="true">+IF(AND(ISNUMBER(OFFSET('Sanitation Data'!$G$11,0,10*ROW('Sanitation Data'!G51))),'Data Summary'!DC57="Yes"),OFFSET('Sanitation Data'!$G$11,0,10*ROW('Sanitation Data'!G51)),NA())</f>
        <v>#N/A</v>
      </c>
      <c r="AO57" s="95" t="e">
        <f ca="true">+IF(AND(ISNUMBER(OFFSET('Sanitation Data'!$G$12,0,10*ROW('Sanitation Data'!G51))),'Data Summary'!DD57="Yes"),OFFSET('Sanitation Data'!$G$12,0,10*ROW('Sanitation Data'!G51)),NA())</f>
        <v>#N/A</v>
      </c>
      <c r="AP57" s="95" t="e">
        <f ca="true">+IF(AND(ISNUMBER(OFFSET('Sanitation Data'!$H$4,0,10*ROW('Sanitation Data'!H51))),'Data Summary'!DE57="Yes"),100-OFFSET('Sanitation Data'!$H$4,0,10*ROW('Sanitation Data'!H51)),NA())</f>
        <v>#N/A</v>
      </c>
      <c r="AQ57" s="95" t="e">
        <f ca="true">+IF(AND(ISNUMBER(OFFSET('Sanitation Data'!$H$6,0,10*ROW('Sanitation Data'!H51))),'Data Summary'!DF57="Yes"),OFFSET('Sanitation Data'!$H$6,0,10*ROW('Sanitation Data'!H51)),NA())</f>
        <v>#N/A</v>
      </c>
      <c r="AR57" s="95" t="e">
        <f ca="true">+IF(AND(ISNUMBER(OFFSET('Sanitation Data'!$H$10,0,10*ROW('Sanitation Data'!H51))),'Data Summary'!DG57="Yes"),OFFSET('Sanitation Data'!$H$10,0,10*ROW('Sanitation Data'!H51)),NA())</f>
        <v>#N/A</v>
      </c>
      <c r="AS57" s="95" t="e">
        <f ca="true">+IF(AND(ISNUMBER(OFFSET('Sanitation Data'!$H$11,0,10*ROW('Sanitation Data'!H51))),'Data Summary'!DH57="Yes"),OFFSET('Sanitation Data'!$H$11,0,10*ROW('Sanitation Data'!H51)),NA())</f>
        <v>#N/A</v>
      </c>
      <c r="AT57" s="95" t="e">
        <f ca="true">+IF(AND(ISNUMBER(OFFSET('Sanitation Data'!$H$12,0,10*ROW('Sanitation Data'!H51))),'Data Summary'!DI57="Yes"),OFFSET('Sanitation Data'!$H$12,0,10*ROW('Sanitation Data'!H51)),NA())</f>
        <v>#N/A</v>
      </c>
      <c r="AU57" s="95" t="e">
        <f ca="true">+IF(AND(ISNUMBER(OFFSET('Sanitation Data'!$I$4,0,10*ROW('Sanitation Data'!I51))),'Data Summary'!DJ57="Yes"),100-OFFSET('Sanitation Data'!$I$4,0,10*ROW('Sanitation Data'!I51)),NA())</f>
        <v>#N/A</v>
      </c>
      <c r="AV57" s="95" t="e">
        <f ca="true">+IF(AND(ISNUMBER(OFFSET('Sanitation Data'!$I$6,0,10*ROW('Sanitation Data'!I51))),'Data Summary'!DK57="Yes"),OFFSET('Sanitation Data'!$I$6,0,10*ROW('Sanitation Data'!I51)),NA())</f>
        <v>#N/A</v>
      </c>
      <c r="AW57" s="95" t="e">
        <f ca="true">+IF(AND(ISNUMBER(OFFSET('Sanitation Data'!$I$10,0,10*ROW('Sanitation Data'!I51))),'Data Summary'!DL57="Yes"),OFFSET('Sanitation Data'!$I$10,0,10*ROW('Sanitation Data'!I51)),NA())</f>
        <v>#N/A</v>
      </c>
      <c r="AX57" s="95" t="e">
        <f ca="true">+IF(AND(ISNUMBER(OFFSET('Sanitation Data'!$I$11,0,10*ROW('Sanitation Data'!I51))),'Data Summary'!DM57="Yes"),OFFSET('Sanitation Data'!$I$11,0,10*ROW('Sanitation Data'!I51)),NA())</f>
        <v>#N/A</v>
      </c>
      <c r="AY57" s="95" t="e">
        <f ca="true">+IF(AND(ISNUMBER(OFFSET('Sanitation Data'!$I$12,0,10*ROW('Sanitation Data'!I51))),'Data Summary'!DN57="Yes"),OFFSET('Sanitation Data'!$I$12,0,10*ROW('Sanitation Data'!I51)),NA())</f>
        <v>#N/A</v>
      </c>
      <c r="AZ57" s="96" t="e">
        <f ca="true">+IF(AND(ISNUMBER(OFFSET('Hygiene Data'!$D$5,0,10*ROW('Hygiene Data'!D51))),'Data Summary'!DO57="Yes"),OFFSET('Hygiene Data'!$D$5,0,10*ROW('Hygiene Data'!D51)),NA())</f>
        <v>#N/A</v>
      </c>
      <c r="BA57" s="96" t="e">
        <f ca="true">+IF(AND(ISNUMBER(OFFSET('Hygiene Data'!$D$7,0,10*ROW('Hygiene Data'!D51))),'Data Summary'!DP57="Yes"),OFFSET('Hygiene Data'!$D$7,0,10*ROW('Hygiene Data'!D51)),NA())</f>
        <v>#N/A</v>
      </c>
      <c r="BB57" s="96" t="e">
        <f ca="true">+IF(AND(ISNUMBER(OFFSET('Hygiene Data'!$D$9,0,10*ROW('Hygiene Data'!D51))),'Data Summary'!DQ57="Yes"),OFFSET('Hygiene Data'!$D$9,0,10*ROW('Hygiene Data'!D51)),NA())</f>
        <v>#N/A</v>
      </c>
      <c r="BC57" s="96" t="e">
        <f ca="true">+IF(AND(ISNUMBER(OFFSET('Hygiene Data'!$E$5,0,10*ROW('Hygiene Data'!E51))),'Data Summary'!DR57="Yes"),OFFSET('Hygiene Data'!$E$5,0,10*ROW('Hygiene Data'!E51)),NA())</f>
        <v>#N/A</v>
      </c>
      <c r="BD57" s="96" t="e">
        <f ca="true">+IF(AND(ISNUMBER(OFFSET('Hygiene Data'!$E$7,0,10*ROW('Hygiene Data'!E51))),'Data Summary'!DS57="Yes"),OFFSET('Hygiene Data'!$E$7,0,10*ROW('Hygiene Data'!E51)),NA())</f>
        <v>#N/A</v>
      </c>
      <c r="BE57" s="96" t="e">
        <f ca="true">+IF(AND(ISNUMBER(OFFSET('Hygiene Data'!$E$9,0,10*ROW('Hygiene Data'!E51))),'Data Summary'!DT57="Yes"),OFFSET('Hygiene Data'!$E$9,0,10*ROW('Hygiene Data'!E51)),NA())</f>
        <v>#N/A</v>
      </c>
      <c r="BF57" s="96" t="e">
        <f ca="true">+IF(AND(ISNUMBER(OFFSET('Hygiene Data'!$F$5,0,10*ROW('Hygiene Data'!F51))),'Data Summary'!DU57="Yes"),OFFSET('Hygiene Data'!$F$5,0,10*ROW('Hygiene Data'!F51)),NA())</f>
        <v>#N/A</v>
      </c>
      <c r="BG57" s="96" t="e">
        <f ca="true">+IF(AND(ISNUMBER(OFFSET('Hygiene Data'!$F$7,0,10*ROW('Hygiene Data'!F51))),'Data Summary'!DV57="Yes"),OFFSET('Hygiene Data'!$F$7,0,10*ROW('Hygiene Data'!F51)),NA())</f>
        <v>#N/A</v>
      </c>
      <c r="BH57" s="96" t="e">
        <f ca="true">+IF(AND(ISNUMBER(OFFSET('Hygiene Data'!$F$9,0,10*ROW('Hygiene Data'!F51))),'Data Summary'!DW57="Yes"),OFFSET('Hygiene Data'!$F$9,0,10*ROW('Hygiene Data'!F51)),NA())</f>
        <v>#N/A</v>
      </c>
      <c r="BI57" s="96" t="e">
        <f ca="true">+IF(AND(ISNUMBER(OFFSET('Hygiene Data'!$G$5,0,10*ROW('Hygiene Data'!G51))),'Data Summary'!DX57="Yes"),OFFSET('Hygiene Data'!$G$5,0,10*ROW('Hygiene Data'!G51)),NA())</f>
        <v>#N/A</v>
      </c>
      <c r="BJ57" s="96" t="e">
        <f ca="true">+IF(AND(ISNUMBER(OFFSET('Hygiene Data'!$G$7,0,10*ROW('Hygiene Data'!G51))),'Data Summary'!DY57="Yes"),OFFSET('Hygiene Data'!$G$7,0,10*ROW('Hygiene Data'!G51)),NA())</f>
        <v>#N/A</v>
      </c>
      <c r="BK57" s="96" t="e">
        <f ca="true">+IF(AND(ISNUMBER(OFFSET('Hygiene Data'!$G$9,0,10*ROW('Hygiene Data'!G51))),'Data Summary'!DZ57="Yes"),OFFSET('Hygiene Data'!$G$9,0,10*ROW('Hygiene Data'!G51)),NA())</f>
        <v>#N/A</v>
      </c>
      <c r="BL57" s="96" t="e">
        <f ca="true">+IF(AND(ISNUMBER(OFFSET('Hygiene Data'!$H$5,0,10*ROW('Hygiene Data'!H51))),'Data Summary'!EA57="Yes"),OFFSET('Hygiene Data'!$H$5,0,10*ROW('Hygiene Data'!H51)),NA())</f>
        <v>#N/A</v>
      </c>
      <c r="BM57" s="96" t="e">
        <f ca="true">+IF(AND(ISNUMBER(OFFSET('Hygiene Data'!$H$7,0,10*ROW('Hygiene Data'!H51))),'Data Summary'!EB57="Yes"),OFFSET('Hygiene Data'!$H$7,0,10*ROW('Hygiene Data'!H51)),NA())</f>
        <v>#N/A</v>
      </c>
      <c r="BN57" s="96" t="e">
        <f ca="true">+IF(AND(ISNUMBER(OFFSET('Hygiene Data'!$H$9,0,10*ROW('Hygiene Data'!H51))),'Data Summary'!EC57="Yes"),OFFSET('Hygiene Data'!$H$9,0,10*ROW('Hygiene Data'!H51)),NA())</f>
        <v>#N/A</v>
      </c>
      <c r="BO57" s="96" t="e">
        <f ca="true">+IF(AND(ISNUMBER(OFFSET('Hygiene Data'!$I$5,0,10*ROW('Hygiene Data'!I51))),'Data Summary'!ED57="Yes"),OFFSET('Hygiene Data'!$I$5,0,10*ROW('Hygiene Data'!I51)),NA())</f>
        <v>#N/A</v>
      </c>
      <c r="BP57" s="96" t="e">
        <f ca="true">+IF(AND(ISNUMBER(OFFSET('Hygiene Data'!$I$7,0,10*ROW('Hygiene Data'!I51))),'Data Summary'!EE57="Yes"),OFFSET('Hygiene Data'!$I$7,0,10*ROW('Hygiene Data'!I51)),NA())</f>
        <v>#N/A</v>
      </c>
      <c r="BQ57" s="96" t="e">
        <f ca="true">+IF(AND(ISNUMBER(OFFSET('Hygiene Data'!$I$9,0,10*ROW('Hygiene Data'!I51))),'Data Summary'!EF57="Yes"),OFFSET('Hygiene Data'!$I$9,0,10*ROW('Hygiene Data'!I51)),NA())</f>
        <v>#N/A</v>
      </c>
    </row>
    <row xmlns:x14ac="http://schemas.microsoft.com/office/spreadsheetml/2009/9/ac" r="58" x14ac:dyDescent="0.2">
      <c r="A58" s="323" t="e">
        <f ca="true">+RIGHT('Data Summary'!A58,LEN('Data Summary'!A58)-9)</f>
        <v>#VALUE!</v>
      </c>
      <c r="B58" s="37" t="str">
        <f ca="true">+IF(ISTEXT('Data Summary'!B58),'Data Summary'!B58,"")</f>
        <v/>
      </c>
      <c r="C58" s="322" t="e">
        <f ca="true">+VALUE('Data Summary'!C58)</f>
        <v>#VALUE!</v>
      </c>
      <c r="D58" s="94" t="e">
        <f ca="true">+IF(AND(ISNUMBER(OFFSET('Water Data'!$D$4,0,10*ROW('Water Data'!D52))),'Data Summary'!BS58="Yes"),100-OFFSET('Water Data'!$D$4,0,10*ROW('Water Data'!D52)),NA())</f>
        <v>#N/A</v>
      </c>
      <c r="E58" s="94" t="e">
        <f ca="true">+IF(AND(ISNUMBER(OFFSET('Water Data'!$D$6,0,10*ROW('Water Data'!D52))),'Data Summary'!BT58="Yes"),OFFSET('Water Data'!$D$6,0,10*ROW('Water Data'!D52)),NA())</f>
        <v>#N/A</v>
      </c>
      <c r="F58" s="94" t="e">
        <f ca="true">+IF(AND(ISNUMBER(OFFSET('Water Data'!$D$9,0,10*ROW('Water Data'!D52))),'Data Summary'!BU58="Yes"),OFFSET('Water Data'!$D$9,0,10*ROW('Water Data'!D52)),NA())</f>
        <v>#N/A</v>
      </c>
      <c r="G58" s="94" t="e">
        <f ca="true">+IF(AND(ISNUMBER(OFFSET('Water Data'!$E$4,0,10*ROW('Water Data'!E52))),'Data Summary'!BV58="Yes"),100-OFFSET('Water Data'!$E$4,0,10*ROW('Water Data'!E52)),NA())</f>
        <v>#N/A</v>
      </c>
      <c r="H58" s="94" t="e">
        <f ca="true">+IF(AND(ISNUMBER(OFFSET('Water Data'!$E$6,0,10*ROW('Water Data'!E52))),'Data Summary'!BW58="Yes"),OFFSET('Water Data'!$E$6,0,10*ROW('Water Data'!E52)),NA())</f>
        <v>#N/A</v>
      </c>
      <c r="I58" s="94" t="e">
        <f ca="true">+IF(AND(ISNUMBER(OFFSET('Water Data'!$E$9,0,10*ROW('Water Data'!E52))),'Data Summary'!BX58="Yes"),OFFSET('Water Data'!$E$9,0,10*ROW('Water Data'!E52)),NA())</f>
        <v>#N/A</v>
      </c>
      <c r="J58" s="94" t="e">
        <f ca="true">+IF(AND(ISNUMBER(OFFSET('Water Data'!$F$4,0,10*ROW('Water Data'!F52))),'Data Summary'!BY58="Yes"),100-OFFSET('Water Data'!$F$4,0,10*ROW('Water Data'!F52)),NA())</f>
        <v>#N/A</v>
      </c>
      <c r="K58" s="94" t="e">
        <f ca="true">+IF(AND(ISNUMBER(OFFSET('Water Data'!$F$6,0,10*ROW('Water Data'!F52))),'Data Summary'!BZ58="Yes"),OFFSET('Water Data'!$F$6,0,10*ROW('Water Data'!F52)),NA())</f>
        <v>#N/A</v>
      </c>
      <c r="L58" s="94" t="e">
        <f ca="true">+IF(AND(ISNUMBER(OFFSET('Water Data'!$F$9,0,10*ROW('Water Data'!F52))),'Data Summary'!CA58="Yes"),OFFSET('Water Data'!$F$9,0,10*ROW('Water Data'!F52)),NA())</f>
        <v>#N/A</v>
      </c>
      <c r="M58" s="94" t="e">
        <f ca="true">+IF(AND(ISNUMBER(OFFSET('Water Data'!$G$4,0,10*ROW('Water Data'!G52))),'Data Summary'!CB58="Yes"),100-OFFSET('Water Data'!$G$4,0,10*ROW('Water Data'!G52)),NA())</f>
        <v>#N/A</v>
      </c>
      <c r="N58" s="94" t="e">
        <f ca="true">+IF(AND(ISNUMBER(OFFSET('Water Data'!$G$6,0,10*ROW('Water Data'!G52))),'Data Summary'!CC58="Yes"),OFFSET('Water Data'!$G$6,0,10*ROW('Water Data'!G52)),NA())</f>
        <v>#N/A</v>
      </c>
      <c r="O58" s="94" t="e">
        <f ca="true">+IF(AND(ISNUMBER(OFFSET('Water Data'!$G$9,0,10*ROW('Water Data'!G52))),'Data Summary'!CD58="Yes"),OFFSET('Water Data'!$G$9,0,10*ROW('Water Data'!G52)),NA())</f>
        <v>#N/A</v>
      </c>
      <c r="P58" s="94" t="e">
        <f ca="true">+IF(AND(ISNUMBER(OFFSET('Water Data'!$H$4,0,10*ROW('Water Data'!H52))),'Data Summary'!CE58="Yes"),100-OFFSET('Water Data'!$H$4,0,10*ROW('Water Data'!H52)),NA())</f>
        <v>#N/A</v>
      </c>
      <c r="Q58" s="94" t="e">
        <f ca="true">+IF(AND(ISNUMBER(OFFSET('Water Data'!$H$6,0,10*ROW('Water Data'!H52))),'Data Summary'!CF58="Yes"),OFFSET('Water Data'!$H$6,0,10*ROW('Water Data'!H52)),NA())</f>
        <v>#N/A</v>
      </c>
      <c r="R58" s="94" t="e">
        <f ca="true">+IF(AND(ISNUMBER(OFFSET('Water Data'!$H$9,0,10*ROW('Water Data'!H52))),'Data Summary'!CG58="Yes"),OFFSET('Water Data'!$H$9,0,10*ROW('Water Data'!H52)),NA())</f>
        <v>#N/A</v>
      </c>
      <c r="S58" s="94" t="e">
        <f ca="true">+IF(AND(ISNUMBER(OFFSET('Water Data'!$I$4,0,10*ROW('Water Data'!I52))),'Data Summary'!CH58="Yes"),100-OFFSET('Water Data'!$I$4,0,10*ROW('Water Data'!I52)),NA())</f>
        <v>#N/A</v>
      </c>
      <c r="T58" s="94" t="e">
        <f ca="true">+IF(AND(ISNUMBER(OFFSET('Water Data'!$I$6,0,10*ROW('Water Data'!I52))),'Data Summary'!CI58="Yes"),OFFSET('Water Data'!$I$6,0,10*ROW('Water Data'!I52)),NA())</f>
        <v>#N/A</v>
      </c>
      <c r="U58" s="94" t="e">
        <f ca="true">+IF(AND(ISNUMBER(OFFSET('Water Data'!$I$9,0,10*ROW('Water Data'!I52))),'Data Summary'!CJ58="Yes"),OFFSET('Water Data'!$I$9,0,10*ROW('Water Data'!I52)),NA())</f>
        <v>#N/A</v>
      </c>
      <c r="V58" s="95" t="e">
        <f ca="true">+IF(AND(ISNUMBER(OFFSET('Sanitation Data'!$D$4,0,10*ROW('Sanitation Data'!D52))),'Data Summary'!CK58="Yes"),100-OFFSET('Sanitation Data'!$D$4,0,10*ROW('Sanitation Data'!D52)),NA())</f>
        <v>#N/A</v>
      </c>
      <c r="W58" s="95" t="e">
        <f ca="true">+IF(AND(ISNUMBER(OFFSET('Sanitation Data'!$D$6,0,10*ROW('Sanitation Data'!D52))),'Data Summary'!CL58="Yes"),OFFSET('Sanitation Data'!$D$6,0,10*ROW('Sanitation Data'!D52)),NA())</f>
        <v>#N/A</v>
      </c>
      <c r="X58" s="95" t="e">
        <f ca="true">+IF(AND(ISNUMBER(OFFSET('Sanitation Data'!$D$10,0,10*ROW('Sanitation Data'!D52))),'Data Summary'!CM58="Yes"),OFFSET('Sanitation Data'!$D$10,0,10*ROW('Sanitation Data'!D52)),NA())</f>
        <v>#N/A</v>
      </c>
      <c r="Y58" s="95" t="e">
        <f ca="true">+IF(AND(ISNUMBER(OFFSET('Sanitation Data'!$D$11,0,10*ROW('Sanitation Data'!D52))),'Data Summary'!CN58="Yes"),OFFSET('Sanitation Data'!$D$11,0,10*ROW('Sanitation Data'!D52)),NA())</f>
        <v>#N/A</v>
      </c>
      <c r="Z58" s="95" t="e">
        <f ca="true">+IF(AND(ISNUMBER(OFFSET('Sanitation Data'!$D$12,0,10*ROW('Sanitation Data'!D52))),'Data Summary'!CO58="Yes"),OFFSET('Sanitation Data'!$D$12,0,10*ROW('Sanitation Data'!D52)),NA())</f>
        <v>#N/A</v>
      </c>
      <c r="AA58" s="95" t="e">
        <f ca="true">+IF(AND(ISNUMBER(OFFSET('Sanitation Data'!$E$4,0,10*ROW('Sanitation Data'!E52))),'Data Summary'!CP58="Yes"),100-OFFSET('Sanitation Data'!$E$4,0,10*ROW('Sanitation Data'!E52)),NA())</f>
        <v>#N/A</v>
      </c>
      <c r="AB58" s="95" t="e">
        <f ca="true">+IF(AND(ISNUMBER(OFFSET('Sanitation Data'!$E$6,0,10*ROW('Sanitation Data'!E52))),'Data Summary'!CQ58="Yes"),OFFSET('Sanitation Data'!$E$6,0,10*ROW('Sanitation Data'!E52)),NA())</f>
        <v>#N/A</v>
      </c>
      <c r="AC58" s="95" t="e">
        <f ca="true">+IF(AND(ISNUMBER(OFFSET('Sanitation Data'!$E$10,0,10*ROW('Sanitation Data'!E52))),'Data Summary'!CR58="Yes"),OFFSET('Sanitation Data'!$E$10,0,10*ROW('Sanitation Data'!E52)),NA())</f>
        <v>#N/A</v>
      </c>
      <c r="AD58" s="95" t="e">
        <f ca="true">+IF(AND(ISNUMBER(OFFSET('Sanitation Data'!$E$11,0,10*ROW('Sanitation Data'!E52))),'Data Summary'!CS58="Yes"),OFFSET('Sanitation Data'!$E$11,0,10*ROW('Sanitation Data'!E52)),NA())</f>
        <v>#N/A</v>
      </c>
      <c r="AE58" s="95" t="e">
        <f ca="true">+IF(AND(ISNUMBER(OFFSET('Sanitation Data'!$E$12,0,10*ROW('Sanitation Data'!E52))),'Data Summary'!CT58="Yes"),OFFSET('Sanitation Data'!$E$12,0,10*ROW('Sanitation Data'!E52)),NA())</f>
        <v>#N/A</v>
      </c>
      <c r="AF58" s="95" t="e">
        <f ca="true">+IF(AND(ISNUMBER(OFFSET('Sanitation Data'!$F$4,0,10*ROW('Sanitation Data'!F52))),'Data Summary'!CU58="Yes"),100-OFFSET('Sanitation Data'!$F$4,0,10*ROW('Sanitation Data'!F52)),NA())</f>
        <v>#N/A</v>
      </c>
      <c r="AG58" s="95" t="e">
        <f ca="true">+IF(AND(ISNUMBER(OFFSET('Sanitation Data'!$F$6,0,10*ROW('Sanitation Data'!F52))),'Data Summary'!CV58="Yes"),OFFSET('Sanitation Data'!$F$6,0,10*ROW('Sanitation Data'!F52)),NA())</f>
        <v>#N/A</v>
      </c>
      <c r="AH58" s="95" t="e">
        <f ca="true">+IF(AND(ISNUMBER(OFFSET('Sanitation Data'!$F$10,0,10*ROW('Sanitation Data'!F52))),'Data Summary'!CW58="Yes"),OFFSET('Sanitation Data'!$F$10,0,10*ROW('Sanitation Data'!F52)),NA())</f>
        <v>#N/A</v>
      </c>
      <c r="AI58" s="95" t="e">
        <f ca="true">+IF(AND(ISNUMBER(OFFSET('Sanitation Data'!$F$11,0,10*ROW('Sanitation Data'!F52))),'Data Summary'!CX58="Yes"),OFFSET('Sanitation Data'!$F$11,0,10*ROW('Sanitation Data'!F52)),NA())</f>
        <v>#N/A</v>
      </c>
      <c r="AJ58" s="95" t="e">
        <f ca="true">+IF(AND(ISNUMBER(OFFSET('Sanitation Data'!$F$12,0,10*ROW('Sanitation Data'!F52))),'Data Summary'!CY58="Yes"),OFFSET('Sanitation Data'!$F$12,0,10*ROW('Sanitation Data'!F52)),NA())</f>
        <v>#N/A</v>
      </c>
      <c r="AK58" s="95" t="e">
        <f ca="true">+IF(AND(ISNUMBER(OFFSET('Sanitation Data'!$G$4,0,10*ROW('Sanitation Data'!G52))),'Data Summary'!CZ58="Yes"),100-OFFSET('Sanitation Data'!$G$4,0,10*ROW('Sanitation Data'!G52)),NA())</f>
        <v>#N/A</v>
      </c>
      <c r="AL58" s="95" t="e">
        <f ca="true">+IF(AND(ISNUMBER(OFFSET('Sanitation Data'!$G$6,0,10*ROW('Sanitation Data'!G52))),'Data Summary'!DA58="Yes"),OFFSET('Sanitation Data'!$G$6,0,10*ROW('Sanitation Data'!G52)),NA())</f>
        <v>#N/A</v>
      </c>
      <c r="AM58" s="95" t="e">
        <f ca="true">+IF(AND(ISNUMBER(OFFSET('Sanitation Data'!$G$10,0,10*ROW('Sanitation Data'!G52))),'Data Summary'!DB58="Yes"),OFFSET('Sanitation Data'!$G$10,0,10*ROW('Sanitation Data'!G52)),NA())</f>
        <v>#N/A</v>
      </c>
      <c r="AN58" s="95" t="e">
        <f ca="true">+IF(AND(ISNUMBER(OFFSET('Sanitation Data'!$G$11,0,10*ROW('Sanitation Data'!G52))),'Data Summary'!DC58="Yes"),OFFSET('Sanitation Data'!$G$11,0,10*ROW('Sanitation Data'!G52)),NA())</f>
        <v>#N/A</v>
      </c>
      <c r="AO58" s="95" t="e">
        <f ca="true">+IF(AND(ISNUMBER(OFFSET('Sanitation Data'!$G$12,0,10*ROW('Sanitation Data'!G52))),'Data Summary'!DD58="Yes"),OFFSET('Sanitation Data'!$G$12,0,10*ROW('Sanitation Data'!G52)),NA())</f>
        <v>#N/A</v>
      </c>
      <c r="AP58" s="95" t="e">
        <f ca="true">+IF(AND(ISNUMBER(OFFSET('Sanitation Data'!$H$4,0,10*ROW('Sanitation Data'!H52))),'Data Summary'!DE58="Yes"),100-OFFSET('Sanitation Data'!$H$4,0,10*ROW('Sanitation Data'!H52)),NA())</f>
        <v>#N/A</v>
      </c>
      <c r="AQ58" s="95" t="e">
        <f ca="true">+IF(AND(ISNUMBER(OFFSET('Sanitation Data'!$H$6,0,10*ROW('Sanitation Data'!H52))),'Data Summary'!DF58="Yes"),OFFSET('Sanitation Data'!$H$6,0,10*ROW('Sanitation Data'!H52)),NA())</f>
        <v>#N/A</v>
      </c>
      <c r="AR58" s="95" t="e">
        <f ca="true">+IF(AND(ISNUMBER(OFFSET('Sanitation Data'!$H$10,0,10*ROW('Sanitation Data'!H52))),'Data Summary'!DG58="Yes"),OFFSET('Sanitation Data'!$H$10,0,10*ROW('Sanitation Data'!H52)),NA())</f>
        <v>#N/A</v>
      </c>
      <c r="AS58" s="95" t="e">
        <f ca="true">+IF(AND(ISNUMBER(OFFSET('Sanitation Data'!$H$11,0,10*ROW('Sanitation Data'!H52))),'Data Summary'!DH58="Yes"),OFFSET('Sanitation Data'!$H$11,0,10*ROW('Sanitation Data'!H52)),NA())</f>
        <v>#N/A</v>
      </c>
      <c r="AT58" s="95" t="e">
        <f ca="true">+IF(AND(ISNUMBER(OFFSET('Sanitation Data'!$H$12,0,10*ROW('Sanitation Data'!H52))),'Data Summary'!DI58="Yes"),OFFSET('Sanitation Data'!$H$12,0,10*ROW('Sanitation Data'!H52)),NA())</f>
        <v>#N/A</v>
      </c>
      <c r="AU58" s="95" t="e">
        <f ca="true">+IF(AND(ISNUMBER(OFFSET('Sanitation Data'!$I$4,0,10*ROW('Sanitation Data'!I52))),'Data Summary'!DJ58="Yes"),100-OFFSET('Sanitation Data'!$I$4,0,10*ROW('Sanitation Data'!I52)),NA())</f>
        <v>#N/A</v>
      </c>
      <c r="AV58" s="95" t="e">
        <f ca="true">+IF(AND(ISNUMBER(OFFSET('Sanitation Data'!$I$6,0,10*ROW('Sanitation Data'!I52))),'Data Summary'!DK58="Yes"),OFFSET('Sanitation Data'!$I$6,0,10*ROW('Sanitation Data'!I52)),NA())</f>
        <v>#N/A</v>
      </c>
      <c r="AW58" s="95" t="e">
        <f ca="true">+IF(AND(ISNUMBER(OFFSET('Sanitation Data'!$I$10,0,10*ROW('Sanitation Data'!I52))),'Data Summary'!DL58="Yes"),OFFSET('Sanitation Data'!$I$10,0,10*ROW('Sanitation Data'!I52)),NA())</f>
        <v>#N/A</v>
      </c>
      <c r="AX58" s="95" t="e">
        <f ca="true">+IF(AND(ISNUMBER(OFFSET('Sanitation Data'!$I$11,0,10*ROW('Sanitation Data'!I52))),'Data Summary'!DM58="Yes"),OFFSET('Sanitation Data'!$I$11,0,10*ROW('Sanitation Data'!I52)),NA())</f>
        <v>#N/A</v>
      </c>
      <c r="AY58" s="95" t="e">
        <f ca="true">+IF(AND(ISNUMBER(OFFSET('Sanitation Data'!$I$12,0,10*ROW('Sanitation Data'!I52))),'Data Summary'!DN58="Yes"),OFFSET('Sanitation Data'!$I$12,0,10*ROW('Sanitation Data'!I52)),NA())</f>
        <v>#N/A</v>
      </c>
      <c r="AZ58" s="96" t="e">
        <f ca="true">+IF(AND(ISNUMBER(OFFSET('Hygiene Data'!$D$5,0,10*ROW('Hygiene Data'!D52))),'Data Summary'!DO58="Yes"),OFFSET('Hygiene Data'!$D$5,0,10*ROW('Hygiene Data'!D52)),NA())</f>
        <v>#N/A</v>
      </c>
      <c r="BA58" s="96" t="e">
        <f ca="true">+IF(AND(ISNUMBER(OFFSET('Hygiene Data'!$D$7,0,10*ROW('Hygiene Data'!D52))),'Data Summary'!DP58="Yes"),OFFSET('Hygiene Data'!$D$7,0,10*ROW('Hygiene Data'!D52)),NA())</f>
        <v>#N/A</v>
      </c>
      <c r="BB58" s="96" t="e">
        <f ca="true">+IF(AND(ISNUMBER(OFFSET('Hygiene Data'!$D$9,0,10*ROW('Hygiene Data'!D52))),'Data Summary'!DQ58="Yes"),OFFSET('Hygiene Data'!$D$9,0,10*ROW('Hygiene Data'!D52)),NA())</f>
        <v>#N/A</v>
      </c>
      <c r="BC58" s="96" t="e">
        <f ca="true">+IF(AND(ISNUMBER(OFFSET('Hygiene Data'!$E$5,0,10*ROW('Hygiene Data'!E52))),'Data Summary'!DR58="Yes"),OFFSET('Hygiene Data'!$E$5,0,10*ROW('Hygiene Data'!E52)),NA())</f>
        <v>#N/A</v>
      </c>
      <c r="BD58" s="96" t="e">
        <f ca="true">+IF(AND(ISNUMBER(OFFSET('Hygiene Data'!$E$7,0,10*ROW('Hygiene Data'!E52))),'Data Summary'!DS58="Yes"),OFFSET('Hygiene Data'!$E$7,0,10*ROW('Hygiene Data'!E52)),NA())</f>
        <v>#N/A</v>
      </c>
      <c r="BE58" s="96" t="e">
        <f ca="true">+IF(AND(ISNUMBER(OFFSET('Hygiene Data'!$E$9,0,10*ROW('Hygiene Data'!E52))),'Data Summary'!DT58="Yes"),OFFSET('Hygiene Data'!$E$9,0,10*ROW('Hygiene Data'!E52)),NA())</f>
        <v>#N/A</v>
      </c>
      <c r="BF58" s="96" t="e">
        <f ca="true">+IF(AND(ISNUMBER(OFFSET('Hygiene Data'!$F$5,0,10*ROW('Hygiene Data'!F52))),'Data Summary'!DU58="Yes"),OFFSET('Hygiene Data'!$F$5,0,10*ROW('Hygiene Data'!F52)),NA())</f>
        <v>#N/A</v>
      </c>
      <c r="BG58" s="96" t="e">
        <f ca="true">+IF(AND(ISNUMBER(OFFSET('Hygiene Data'!$F$7,0,10*ROW('Hygiene Data'!F52))),'Data Summary'!DV58="Yes"),OFFSET('Hygiene Data'!$F$7,0,10*ROW('Hygiene Data'!F52)),NA())</f>
        <v>#N/A</v>
      </c>
      <c r="BH58" s="96" t="e">
        <f ca="true">+IF(AND(ISNUMBER(OFFSET('Hygiene Data'!$F$9,0,10*ROW('Hygiene Data'!F52))),'Data Summary'!DW58="Yes"),OFFSET('Hygiene Data'!$F$9,0,10*ROW('Hygiene Data'!F52)),NA())</f>
        <v>#N/A</v>
      </c>
      <c r="BI58" s="96" t="e">
        <f ca="true">+IF(AND(ISNUMBER(OFFSET('Hygiene Data'!$G$5,0,10*ROW('Hygiene Data'!G52))),'Data Summary'!DX58="Yes"),OFFSET('Hygiene Data'!$G$5,0,10*ROW('Hygiene Data'!G52)),NA())</f>
        <v>#N/A</v>
      </c>
      <c r="BJ58" s="96" t="e">
        <f ca="true">+IF(AND(ISNUMBER(OFFSET('Hygiene Data'!$G$7,0,10*ROW('Hygiene Data'!G52))),'Data Summary'!DY58="Yes"),OFFSET('Hygiene Data'!$G$7,0,10*ROW('Hygiene Data'!G52)),NA())</f>
        <v>#N/A</v>
      </c>
      <c r="BK58" s="96" t="e">
        <f ca="true">+IF(AND(ISNUMBER(OFFSET('Hygiene Data'!$G$9,0,10*ROW('Hygiene Data'!G52))),'Data Summary'!DZ58="Yes"),OFFSET('Hygiene Data'!$G$9,0,10*ROW('Hygiene Data'!G52)),NA())</f>
        <v>#N/A</v>
      </c>
      <c r="BL58" s="96" t="e">
        <f ca="true">+IF(AND(ISNUMBER(OFFSET('Hygiene Data'!$H$5,0,10*ROW('Hygiene Data'!H52))),'Data Summary'!EA58="Yes"),OFFSET('Hygiene Data'!$H$5,0,10*ROW('Hygiene Data'!H52)),NA())</f>
        <v>#N/A</v>
      </c>
      <c r="BM58" s="96" t="e">
        <f ca="true">+IF(AND(ISNUMBER(OFFSET('Hygiene Data'!$H$7,0,10*ROW('Hygiene Data'!H52))),'Data Summary'!EB58="Yes"),OFFSET('Hygiene Data'!$H$7,0,10*ROW('Hygiene Data'!H52)),NA())</f>
        <v>#N/A</v>
      </c>
      <c r="BN58" s="96" t="e">
        <f ca="true">+IF(AND(ISNUMBER(OFFSET('Hygiene Data'!$H$9,0,10*ROW('Hygiene Data'!H52))),'Data Summary'!EC58="Yes"),OFFSET('Hygiene Data'!$H$9,0,10*ROW('Hygiene Data'!H52)),NA())</f>
        <v>#N/A</v>
      </c>
      <c r="BO58" s="96" t="e">
        <f ca="true">+IF(AND(ISNUMBER(OFFSET('Hygiene Data'!$I$5,0,10*ROW('Hygiene Data'!I52))),'Data Summary'!ED58="Yes"),OFFSET('Hygiene Data'!$I$5,0,10*ROW('Hygiene Data'!I52)),NA())</f>
        <v>#N/A</v>
      </c>
      <c r="BP58" s="96" t="e">
        <f ca="true">+IF(AND(ISNUMBER(OFFSET('Hygiene Data'!$I$7,0,10*ROW('Hygiene Data'!I52))),'Data Summary'!EE58="Yes"),OFFSET('Hygiene Data'!$I$7,0,10*ROW('Hygiene Data'!I52)),NA())</f>
        <v>#N/A</v>
      </c>
      <c r="BQ58" s="96" t="e">
        <f ca="true">+IF(AND(ISNUMBER(OFFSET('Hygiene Data'!$I$9,0,10*ROW('Hygiene Data'!I52))),'Data Summary'!EF58="Yes"),OFFSET('Hygiene Data'!$I$9,0,10*ROW('Hygiene Data'!I52)),NA())</f>
        <v>#N/A</v>
      </c>
    </row>
    <row xmlns:x14ac="http://schemas.microsoft.com/office/spreadsheetml/2009/9/ac" r="59" x14ac:dyDescent="0.2">
      <c r="A59" s="323" t="e">
        <f ca="true">+RIGHT('Data Summary'!A59,LEN('Data Summary'!A59)-9)</f>
        <v>#VALUE!</v>
      </c>
      <c r="B59" s="37" t="str">
        <f ca="true">+IF(ISTEXT('Data Summary'!B59),'Data Summary'!B59,"")</f>
        <v/>
      </c>
      <c r="C59" s="322" t="e">
        <f ca="true">+VALUE('Data Summary'!C59)</f>
        <v>#VALUE!</v>
      </c>
      <c r="D59" s="94" t="e">
        <f ca="true">+IF(AND(ISNUMBER(OFFSET('Water Data'!$D$4,0,10*ROW('Water Data'!D53))),'Data Summary'!BS59="Yes"),100-OFFSET('Water Data'!$D$4,0,10*ROW('Water Data'!D53)),NA())</f>
        <v>#N/A</v>
      </c>
      <c r="E59" s="94" t="e">
        <f ca="true">+IF(AND(ISNUMBER(OFFSET('Water Data'!$D$6,0,10*ROW('Water Data'!D53))),'Data Summary'!BT59="Yes"),OFFSET('Water Data'!$D$6,0,10*ROW('Water Data'!D53)),NA())</f>
        <v>#N/A</v>
      </c>
      <c r="F59" s="94" t="e">
        <f ca="true">+IF(AND(ISNUMBER(OFFSET('Water Data'!$D$9,0,10*ROW('Water Data'!D53))),'Data Summary'!BU59="Yes"),OFFSET('Water Data'!$D$9,0,10*ROW('Water Data'!D53)),NA())</f>
        <v>#N/A</v>
      </c>
      <c r="G59" s="94" t="e">
        <f ca="true">+IF(AND(ISNUMBER(OFFSET('Water Data'!$E$4,0,10*ROW('Water Data'!E53))),'Data Summary'!BV59="Yes"),100-OFFSET('Water Data'!$E$4,0,10*ROW('Water Data'!E53)),NA())</f>
        <v>#N/A</v>
      </c>
      <c r="H59" s="94" t="e">
        <f ca="true">+IF(AND(ISNUMBER(OFFSET('Water Data'!$E$6,0,10*ROW('Water Data'!E53))),'Data Summary'!BW59="Yes"),OFFSET('Water Data'!$E$6,0,10*ROW('Water Data'!E53)),NA())</f>
        <v>#N/A</v>
      </c>
      <c r="I59" s="94" t="e">
        <f ca="true">+IF(AND(ISNUMBER(OFFSET('Water Data'!$E$9,0,10*ROW('Water Data'!E53))),'Data Summary'!BX59="Yes"),OFFSET('Water Data'!$E$9,0,10*ROW('Water Data'!E53)),NA())</f>
        <v>#N/A</v>
      </c>
      <c r="J59" s="94" t="e">
        <f ca="true">+IF(AND(ISNUMBER(OFFSET('Water Data'!$F$4,0,10*ROW('Water Data'!F53))),'Data Summary'!BY59="Yes"),100-OFFSET('Water Data'!$F$4,0,10*ROW('Water Data'!F53)),NA())</f>
        <v>#N/A</v>
      </c>
      <c r="K59" s="94" t="e">
        <f ca="true">+IF(AND(ISNUMBER(OFFSET('Water Data'!$F$6,0,10*ROW('Water Data'!F53))),'Data Summary'!BZ59="Yes"),OFFSET('Water Data'!$F$6,0,10*ROW('Water Data'!F53)),NA())</f>
        <v>#N/A</v>
      </c>
      <c r="L59" s="94" t="e">
        <f ca="true">+IF(AND(ISNUMBER(OFFSET('Water Data'!$F$9,0,10*ROW('Water Data'!F53))),'Data Summary'!CA59="Yes"),OFFSET('Water Data'!$F$9,0,10*ROW('Water Data'!F53)),NA())</f>
        <v>#N/A</v>
      </c>
      <c r="M59" s="94" t="e">
        <f ca="true">+IF(AND(ISNUMBER(OFFSET('Water Data'!$G$4,0,10*ROW('Water Data'!G53))),'Data Summary'!CB59="Yes"),100-OFFSET('Water Data'!$G$4,0,10*ROW('Water Data'!G53)),NA())</f>
        <v>#N/A</v>
      </c>
      <c r="N59" s="94" t="e">
        <f ca="true">+IF(AND(ISNUMBER(OFFSET('Water Data'!$G$6,0,10*ROW('Water Data'!G53))),'Data Summary'!CC59="Yes"),OFFSET('Water Data'!$G$6,0,10*ROW('Water Data'!G53)),NA())</f>
        <v>#N/A</v>
      </c>
      <c r="O59" s="94" t="e">
        <f ca="true">+IF(AND(ISNUMBER(OFFSET('Water Data'!$G$9,0,10*ROW('Water Data'!G53))),'Data Summary'!CD59="Yes"),OFFSET('Water Data'!$G$9,0,10*ROW('Water Data'!G53)),NA())</f>
        <v>#N/A</v>
      </c>
      <c r="P59" s="94" t="e">
        <f ca="true">+IF(AND(ISNUMBER(OFFSET('Water Data'!$H$4,0,10*ROW('Water Data'!H53))),'Data Summary'!CE59="Yes"),100-OFFSET('Water Data'!$H$4,0,10*ROW('Water Data'!H53)),NA())</f>
        <v>#N/A</v>
      </c>
      <c r="Q59" s="94" t="e">
        <f ca="true">+IF(AND(ISNUMBER(OFFSET('Water Data'!$H$6,0,10*ROW('Water Data'!H53))),'Data Summary'!CF59="Yes"),OFFSET('Water Data'!$H$6,0,10*ROW('Water Data'!H53)),NA())</f>
        <v>#N/A</v>
      </c>
      <c r="R59" s="94" t="e">
        <f ca="true">+IF(AND(ISNUMBER(OFFSET('Water Data'!$H$9,0,10*ROW('Water Data'!H53))),'Data Summary'!CG59="Yes"),OFFSET('Water Data'!$H$9,0,10*ROW('Water Data'!H53)),NA())</f>
        <v>#N/A</v>
      </c>
      <c r="S59" s="94" t="e">
        <f ca="true">+IF(AND(ISNUMBER(OFFSET('Water Data'!$I$4,0,10*ROW('Water Data'!I53))),'Data Summary'!CH59="Yes"),100-OFFSET('Water Data'!$I$4,0,10*ROW('Water Data'!I53)),NA())</f>
        <v>#N/A</v>
      </c>
      <c r="T59" s="94" t="e">
        <f ca="true">+IF(AND(ISNUMBER(OFFSET('Water Data'!$I$6,0,10*ROW('Water Data'!I53))),'Data Summary'!CI59="Yes"),OFFSET('Water Data'!$I$6,0,10*ROW('Water Data'!I53)),NA())</f>
        <v>#N/A</v>
      </c>
      <c r="U59" s="94" t="e">
        <f ca="true">+IF(AND(ISNUMBER(OFFSET('Water Data'!$I$9,0,10*ROW('Water Data'!I53))),'Data Summary'!CJ59="Yes"),OFFSET('Water Data'!$I$9,0,10*ROW('Water Data'!I53)),NA())</f>
        <v>#N/A</v>
      </c>
      <c r="V59" s="95" t="e">
        <f ca="true">+IF(AND(ISNUMBER(OFFSET('Sanitation Data'!$D$4,0,10*ROW('Sanitation Data'!D53))),'Data Summary'!CK59="Yes"),100-OFFSET('Sanitation Data'!$D$4,0,10*ROW('Sanitation Data'!D53)),NA())</f>
        <v>#N/A</v>
      </c>
      <c r="W59" s="95" t="e">
        <f ca="true">+IF(AND(ISNUMBER(OFFSET('Sanitation Data'!$D$6,0,10*ROW('Sanitation Data'!D53))),'Data Summary'!CL59="Yes"),OFFSET('Sanitation Data'!$D$6,0,10*ROW('Sanitation Data'!D53)),NA())</f>
        <v>#N/A</v>
      </c>
      <c r="X59" s="95" t="e">
        <f ca="true">+IF(AND(ISNUMBER(OFFSET('Sanitation Data'!$D$10,0,10*ROW('Sanitation Data'!D53))),'Data Summary'!CM59="Yes"),OFFSET('Sanitation Data'!$D$10,0,10*ROW('Sanitation Data'!D53)),NA())</f>
        <v>#N/A</v>
      </c>
      <c r="Y59" s="95" t="e">
        <f ca="true">+IF(AND(ISNUMBER(OFFSET('Sanitation Data'!$D$11,0,10*ROW('Sanitation Data'!D53))),'Data Summary'!CN59="Yes"),OFFSET('Sanitation Data'!$D$11,0,10*ROW('Sanitation Data'!D53)),NA())</f>
        <v>#N/A</v>
      </c>
      <c r="Z59" s="95" t="e">
        <f ca="true">+IF(AND(ISNUMBER(OFFSET('Sanitation Data'!$D$12,0,10*ROW('Sanitation Data'!D53))),'Data Summary'!CO59="Yes"),OFFSET('Sanitation Data'!$D$12,0,10*ROW('Sanitation Data'!D53)),NA())</f>
        <v>#N/A</v>
      </c>
      <c r="AA59" s="95" t="e">
        <f ca="true">+IF(AND(ISNUMBER(OFFSET('Sanitation Data'!$E$4,0,10*ROW('Sanitation Data'!E53))),'Data Summary'!CP59="Yes"),100-OFFSET('Sanitation Data'!$E$4,0,10*ROW('Sanitation Data'!E53)),NA())</f>
        <v>#N/A</v>
      </c>
      <c r="AB59" s="95" t="e">
        <f ca="true">+IF(AND(ISNUMBER(OFFSET('Sanitation Data'!$E$6,0,10*ROW('Sanitation Data'!E53))),'Data Summary'!CQ59="Yes"),OFFSET('Sanitation Data'!$E$6,0,10*ROW('Sanitation Data'!E53)),NA())</f>
        <v>#N/A</v>
      </c>
      <c r="AC59" s="95" t="e">
        <f ca="true">+IF(AND(ISNUMBER(OFFSET('Sanitation Data'!$E$10,0,10*ROW('Sanitation Data'!E53))),'Data Summary'!CR59="Yes"),OFFSET('Sanitation Data'!$E$10,0,10*ROW('Sanitation Data'!E53)),NA())</f>
        <v>#N/A</v>
      </c>
      <c r="AD59" s="95" t="e">
        <f ca="true">+IF(AND(ISNUMBER(OFFSET('Sanitation Data'!$E$11,0,10*ROW('Sanitation Data'!E53))),'Data Summary'!CS59="Yes"),OFFSET('Sanitation Data'!$E$11,0,10*ROW('Sanitation Data'!E53)),NA())</f>
        <v>#N/A</v>
      </c>
      <c r="AE59" s="95" t="e">
        <f ca="true">+IF(AND(ISNUMBER(OFFSET('Sanitation Data'!$E$12,0,10*ROW('Sanitation Data'!E53))),'Data Summary'!CT59="Yes"),OFFSET('Sanitation Data'!$E$12,0,10*ROW('Sanitation Data'!E53)),NA())</f>
        <v>#N/A</v>
      </c>
      <c r="AF59" s="95" t="e">
        <f ca="true">+IF(AND(ISNUMBER(OFFSET('Sanitation Data'!$F$4,0,10*ROW('Sanitation Data'!F53))),'Data Summary'!CU59="Yes"),100-OFFSET('Sanitation Data'!$F$4,0,10*ROW('Sanitation Data'!F53)),NA())</f>
        <v>#N/A</v>
      </c>
      <c r="AG59" s="95" t="e">
        <f ca="true">+IF(AND(ISNUMBER(OFFSET('Sanitation Data'!$F$6,0,10*ROW('Sanitation Data'!F53))),'Data Summary'!CV59="Yes"),OFFSET('Sanitation Data'!$F$6,0,10*ROW('Sanitation Data'!F53)),NA())</f>
        <v>#N/A</v>
      </c>
      <c r="AH59" s="95" t="e">
        <f ca="true">+IF(AND(ISNUMBER(OFFSET('Sanitation Data'!$F$10,0,10*ROW('Sanitation Data'!F53))),'Data Summary'!CW59="Yes"),OFFSET('Sanitation Data'!$F$10,0,10*ROW('Sanitation Data'!F53)),NA())</f>
        <v>#N/A</v>
      </c>
      <c r="AI59" s="95" t="e">
        <f ca="true">+IF(AND(ISNUMBER(OFFSET('Sanitation Data'!$F$11,0,10*ROW('Sanitation Data'!F53))),'Data Summary'!CX59="Yes"),OFFSET('Sanitation Data'!$F$11,0,10*ROW('Sanitation Data'!F53)),NA())</f>
        <v>#N/A</v>
      </c>
      <c r="AJ59" s="95" t="e">
        <f ca="true">+IF(AND(ISNUMBER(OFFSET('Sanitation Data'!$F$12,0,10*ROW('Sanitation Data'!F53))),'Data Summary'!CY59="Yes"),OFFSET('Sanitation Data'!$F$12,0,10*ROW('Sanitation Data'!F53)),NA())</f>
        <v>#N/A</v>
      </c>
      <c r="AK59" s="95" t="e">
        <f ca="true">+IF(AND(ISNUMBER(OFFSET('Sanitation Data'!$G$4,0,10*ROW('Sanitation Data'!G53))),'Data Summary'!CZ59="Yes"),100-OFFSET('Sanitation Data'!$G$4,0,10*ROW('Sanitation Data'!G53)),NA())</f>
        <v>#N/A</v>
      </c>
      <c r="AL59" s="95" t="e">
        <f ca="true">+IF(AND(ISNUMBER(OFFSET('Sanitation Data'!$G$6,0,10*ROW('Sanitation Data'!G53))),'Data Summary'!DA59="Yes"),OFFSET('Sanitation Data'!$G$6,0,10*ROW('Sanitation Data'!G53)),NA())</f>
        <v>#N/A</v>
      </c>
      <c r="AM59" s="95" t="e">
        <f ca="true">+IF(AND(ISNUMBER(OFFSET('Sanitation Data'!$G$10,0,10*ROW('Sanitation Data'!G53))),'Data Summary'!DB59="Yes"),OFFSET('Sanitation Data'!$G$10,0,10*ROW('Sanitation Data'!G53)),NA())</f>
        <v>#N/A</v>
      </c>
      <c r="AN59" s="95" t="e">
        <f ca="true">+IF(AND(ISNUMBER(OFFSET('Sanitation Data'!$G$11,0,10*ROW('Sanitation Data'!G53))),'Data Summary'!DC59="Yes"),OFFSET('Sanitation Data'!$G$11,0,10*ROW('Sanitation Data'!G53)),NA())</f>
        <v>#N/A</v>
      </c>
      <c r="AO59" s="95" t="e">
        <f ca="true">+IF(AND(ISNUMBER(OFFSET('Sanitation Data'!$G$12,0,10*ROW('Sanitation Data'!G53))),'Data Summary'!DD59="Yes"),OFFSET('Sanitation Data'!$G$12,0,10*ROW('Sanitation Data'!G53)),NA())</f>
        <v>#N/A</v>
      </c>
      <c r="AP59" s="95" t="e">
        <f ca="true">+IF(AND(ISNUMBER(OFFSET('Sanitation Data'!$H$4,0,10*ROW('Sanitation Data'!H53))),'Data Summary'!DE59="Yes"),100-OFFSET('Sanitation Data'!$H$4,0,10*ROW('Sanitation Data'!H53)),NA())</f>
        <v>#N/A</v>
      </c>
      <c r="AQ59" s="95" t="e">
        <f ca="true">+IF(AND(ISNUMBER(OFFSET('Sanitation Data'!$H$6,0,10*ROW('Sanitation Data'!H53))),'Data Summary'!DF59="Yes"),OFFSET('Sanitation Data'!$H$6,0,10*ROW('Sanitation Data'!H53)),NA())</f>
        <v>#N/A</v>
      </c>
      <c r="AR59" s="95" t="e">
        <f ca="true">+IF(AND(ISNUMBER(OFFSET('Sanitation Data'!$H$10,0,10*ROW('Sanitation Data'!H53))),'Data Summary'!DG59="Yes"),OFFSET('Sanitation Data'!$H$10,0,10*ROW('Sanitation Data'!H53)),NA())</f>
        <v>#N/A</v>
      </c>
      <c r="AS59" s="95" t="e">
        <f ca="true">+IF(AND(ISNUMBER(OFFSET('Sanitation Data'!$H$11,0,10*ROW('Sanitation Data'!H53))),'Data Summary'!DH59="Yes"),OFFSET('Sanitation Data'!$H$11,0,10*ROW('Sanitation Data'!H53)),NA())</f>
        <v>#N/A</v>
      </c>
      <c r="AT59" s="95" t="e">
        <f ca="true">+IF(AND(ISNUMBER(OFFSET('Sanitation Data'!$H$12,0,10*ROW('Sanitation Data'!H53))),'Data Summary'!DI59="Yes"),OFFSET('Sanitation Data'!$H$12,0,10*ROW('Sanitation Data'!H53)),NA())</f>
        <v>#N/A</v>
      </c>
      <c r="AU59" s="95" t="e">
        <f ca="true">+IF(AND(ISNUMBER(OFFSET('Sanitation Data'!$I$4,0,10*ROW('Sanitation Data'!I53))),'Data Summary'!DJ59="Yes"),100-OFFSET('Sanitation Data'!$I$4,0,10*ROW('Sanitation Data'!I53)),NA())</f>
        <v>#N/A</v>
      </c>
      <c r="AV59" s="95" t="e">
        <f ca="true">+IF(AND(ISNUMBER(OFFSET('Sanitation Data'!$I$6,0,10*ROW('Sanitation Data'!I53))),'Data Summary'!DK59="Yes"),OFFSET('Sanitation Data'!$I$6,0,10*ROW('Sanitation Data'!I53)),NA())</f>
        <v>#N/A</v>
      </c>
      <c r="AW59" s="95" t="e">
        <f ca="true">+IF(AND(ISNUMBER(OFFSET('Sanitation Data'!$I$10,0,10*ROW('Sanitation Data'!I53))),'Data Summary'!DL59="Yes"),OFFSET('Sanitation Data'!$I$10,0,10*ROW('Sanitation Data'!I53)),NA())</f>
        <v>#N/A</v>
      </c>
      <c r="AX59" s="95" t="e">
        <f ca="true">+IF(AND(ISNUMBER(OFFSET('Sanitation Data'!$I$11,0,10*ROW('Sanitation Data'!I53))),'Data Summary'!DM59="Yes"),OFFSET('Sanitation Data'!$I$11,0,10*ROW('Sanitation Data'!I53)),NA())</f>
        <v>#N/A</v>
      </c>
      <c r="AY59" s="95" t="e">
        <f ca="true">+IF(AND(ISNUMBER(OFFSET('Sanitation Data'!$I$12,0,10*ROW('Sanitation Data'!I53))),'Data Summary'!DN59="Yes"),OFFSET('Sanitation Data'!$I$12,0,10*ROW('Sanitation Data'!I53)),NA())</f>
        <v>#N/A</v>
      </c>
      <c r="AZ59" s="96" t="e">
        <f ca="true">+IF(AND(ISNUMBER(OFFSET('Hygiene Data'!$D$5,0,10*ROW('Hygiene Data'!D53))),'Data Summary'!DO59="Yes"),OFFSET('Hygiene Data'!$D$5,0,10*ROW('Hygiene Data'!D53)),NA())</f>
        <v>#N/A</v>
      </c>
      <c r="BA59" s="96" t="e">
        <f ca="true">+IF(AND(ISNUMBER(OFFSET('Hygiene Data'!$D$7,0,10*ROW('Hygiene Data'!D53))),'Data Summary'!DP59="Yes"),OFFSET('Hygiene Data'!$D$7,0,10*ROW('Hygiene Data'!D53)),NA())</f>
        <v>#N/A</v>
      </c>
      <c r="BB59" s="96" t="e">
        <f ca="true">+IF(AND(ISNUMBER(OFFSET('Hygiene Data'!$D$9,0,10*ROW('Hygiene Data'!D53))),'Data Summary'!DQ59="Yes"),OFFSET('Hygiene Data'!$D$9,0,10*ROW('Hygiene Data'!D53)),NA())</f>
        <v>#N/A</v>
      </c>
      <c r="BC59" s="96" t="e">
        <f ca="true">+IF(AND(ISNUMBER(OFFSET('Hygiene Data'!$E$5,0,10*ROW('Hygiene Data'!E53))),'Data Summary'!DR59="Yes"),OFFSET('Hygiene Data'!$E$5,0,10*ROW('Hygiene Data'!E53)),NA())</f>
        <v>#N/A</v>
      </c>
      <c r="BD59" s="96" t="e">
        <f ca="true">+IF(AND(ISNUMBER(OFFSET('Hygiene Data'!$E$7,0,10*ROW('Hygiene Data'!E53))),'Data Summary'!DS59="Yes"),OFFSET('Hygiene Data'!$E$7,0,10*ROW('Hygiene Data'!E53)),NA())</f>
        <v>#N/A</v>
      </c>
      <c r="BE59" s="96" t="e">
        <f ca="true">+IF(AND(ISNUMBER(OFFSET('Hygiene Data'!$E$9,0,10*ROW('Hygiene Data'!E53))),'Data Summary'!DT59="Yes"),OFFSET('Hygiene Data'!$E$9,0,10*ROW('Hygiene Data'!E53)),NA())</f>
        <v>#N/A</v>
      </c>
      <c r="BF59" s="96" t="e">
        <f ca="true">+IF(AND(ISNUMBER(OFFSET('Hygiene Data'!$F$5,0,10*ROW('Hygiene Data'!F53))),'Data Summary'!DU59="Yes"),OFFSET('Hygiene Data'!$F$5,0,10*ROW('Hygiene Data'!F53)),NA())</f>
        <v>#N/A</v>
      </c>
      <c r="BG59" s="96" t="e">
        <f ca="true">+IF(AND(ISNUMBER(OFFSET('Hygiene Data'!$F$7,0,10*ROW('Hygiene Data'!F53))),'Data Summary'!DV59="Yes"),OFFSET('Hygiene Data'!$F$7,0,10*ROW('Hygiene Data'!F53)),NA())</f>
        <v>#N/A</v>
      </c>
      <c r="BH59" s="96" t="e">
        <f ca="true">+IF(AND(ISNUMBER(OFFSET('Hygiene Data'!$F$9,0,10*ROW('Hygiene Data'!F53))),'Data Summary'!DW59="Yes"),OFFSET('Hygiene Data'!$F$9,0,10*ROW('Hygiene Data'!F53)),NA())</f>
        <v>#N/A</v>
      </c>
      <c r="BI59" s="96" t="e">
        <f ca="true">+IF(AND(ISNUMBER(OFFSET('Hygiene Data'!$G$5,0,10*ROW('Hygiene Data'!G53))),'Data Summary'!DX59="Yes"),OFFSET('Hygiene Data'!$G$5,0,10*ROW('Hygiene Data'!G53)),NA())</f>
        <v>#N/A</v>
      </c>
      <c r="BJ59" s="96" t="e">
        <f ca="true">+IF(AND(ISNUMBER(OFFSET('Hygiene Data'!$G$7,0,10*ROW('Hygiene Data'!G53))),'Data Summary'!DY59="Yes"),OFFSET('Hygiene Data'!$G$7,0,10*ROW('Hygiene Data'!G53)),NA())</f>
        <v>#N/A</v>
      </c>
      <c r="BK59" s="96" t="e">
        <f ca="true">+IF(AND(ISNUMBER(OFFSET('Hygiene Data'!$G$9,0,10*ROW('Hygiene Data'!G53))),'Data Summary'!DZ59="Yes"),OFFSET('Hygiene Data'!$G$9,0,10*ROW('Hygiene Data'!G53)),NA())</f>
        <v>#N/A</v>
      </c>
      <c r="BL59" s="96" t="e">
        <f ca="true">+IF(AND(ISNUMBER(OFFSET('Hygiene Data'!$H$5,0,10*ROW('Hygiene Data'!H53))),'Data Summary'!EA59="Yes"),OFFSET('Hygiene Data'!$H$5,0,10*ROW('Hygiene Data'!H53)),NA())</f>
        <v>#N/A</v>
      </c>
      <c r="BM59" s="96" t="e">
        <f ca="true">+IF(AND(ISNUMBER(OFFSET('Hygiene Data'!$H$7,0,10*ROW('Hygiene Data'!H53))),'Data Summary'!EB59="Yes"),OFFSET('Hygiene Data'!$H$7,0,10*ROW('Hygiene Data'!H53)),NA())</f>
        <v>#N/A</v>
      </c>
      <c r="BN59" s="96" t="e">
        <f ca="true">+IF(AND(ISNUMBER(OFFSET('Hygiene Data'!$H$9,0,10*ROW('Hygiene Data'!H53))),'Data Summary'!EC59="Yes"),OFFSET('Hygiene Data'!$H$9,0,10*ROW('Hygiene Data'!H53)),NA())</f>
        <v>#N/A</v>
      </c>
      <c r="BO59" s="96" t="e">
        <f ca="true">+IF(AND(ISNUMBER(OFFSET('Hygiene Data'!$I$5,0,10*ROW('Hygiene Data'!I53))),'Data Summary'!ED59="Yes"),OFFSET('Hygiene Data'!$I$5,0,10*ROW('Hygiene Data'!I53)),NA())</f>
        <v>#N/A</v>
      </c>
      <c r="BP59" s="96" t="e">
        <f ca="true">+IF(AND(ISNUMBER(OFFSET('Hygiene Data'!$I$7,0,10*ROW('Hygiene Data'!I53))),'Data Summary'!EE59="Yes"),OFFSET('Hygiene Data'!$I$7,0,10*ROW('Hygiene Data'!I53)),NA())</f>
        <v>#N/A</v>
      </c>
      <c r="BQ59" s="96" t="e">
        <f ca="true">+IF(AND(ISNUMBER(OFFSET('Hygiene Data'!$I$9,0,10*ROW('Hygiene Data'!I53))),'Data Summary'!EF59="Yes"),OFFSET('Hygiene Data'!$I$9,0,10*ROW('Hygiene Data'!I53)),NA())</f>
        <v>#N/A</v>
      </c>
    </row>
    <row xmlns:x14ac="http://schemas.microsoft.com/office/spreadsheetml/2009/9/ac" r="60" x14ac:dyDescent="0.2">
      <c r="A60" s="323" t="e">
        <f ca="true">+RIGHT('Data Summary'!A60,LEN('Data Summary'!A60)-9)</f>
        <v>#VALUE!</v>
      </c>
      <c r="B60" s="37" t="str">
        <f ca="true">+IF(ISTEXT('Data Summary'!B60),'Data Summary'!B60,"")</f>
        <v/>
      </c>
      <c r="C60" s="322" t="e">
        <f ca="true">+VALUE('Data Summary'!C60)</f>
        <v>#VALUE!</v>
      </c>
      <c r="D60" s="94" t="e">
        <f ca="true">+IF(AND(ISNUMBER(OFFSET('Water Data'!$D$4,0,10*ROW('Water Data'!D54))),'Data Summary'!BS60="Yes"),100-OFFSET('Water Data'!$D$4,0,10*ROW('Water Data'!D54)),NA())</f>
        <v>#N/A</v>
      </c>
      <c r="E60" s="94" t="e">
        <f ca="true">+IF(AND(ISNUMBER(OFFSET('Water Data'!$D$6,0,10*ROW('Water Data'!D54))),'Data Summary'!BT60="Yes"),OFFSET('Water Data'!$D$6,0,10*ROW('Water Data'!D54)),NA())</f>
        <v>#N/A</v>
      </c>
      <c r="F60" s="94" t="e">
        <f ca="true">+IF(AND(ISNUMBER(OFFSET('Water Data'!$D$9,0,10*ROW('Water Data'!D54))),'Data Summary'!BU60="Yes"),OFFSET('Water Data'!$D$9,0,10*ROW('Water Data'!D54)),NA())</f>
        <v>#N/A</v>
      </c>
      <c r="G60" s="94" t="e">
        <f ca="true">+IF(AND(ISNUMBER(OFFSET('Water Data'!$E$4,0,10*ROW('Water Data'!E54))),'Data Summary'!BV60="Yes"),100-OFFSET('Water Data'!$E$4,0,10*ROW('Water Data'!E54)),NA())</f>
        <v>#N/A</v>
      </c>
      <c r="H60" s="94" t="e">
        <f ca="true">+IF(AND(ISNUMBER(OFFSET('Water Data'!$E$6,0,10*ROW('Water Data'!E54))),'Data Summary'!BW60="Yes"),OFFSET('Water Data'!$E$6,0,10*ROW('Water Data'!E54)),NA())</f>
        <v>#N/A</v>
      </c>
      <c r="I60" s="94" t="e">
        <f ca="true">+IF(AND(ISNUMBER(OFFSET('Water Data'!$E$9,0,10*ROW('Water Data'!E54))),'Data Summary'!BX60="Yes"),OFFSET('Water Data'!$E$9,0,10*ROW('Water Data'!E54)),NA())</f>
        <v>#N/A</v>
      </c>
      <c r="J60" s="94" t="e">
        <f ca="true">+IF(AND(ISNUMBER(OFFSET('Water Data'!$F$4,0,10*ROW('Water Data'!F54))),'Data Summary'!BY60="Yes"),100-OFFSET('Water Data'!$F$4,0,10*ROW('Water Data'!F54)),NA())</f>
        <v>#N/A</v>
      </c>
      <c r="K60" s="94" t="e">
        <f ca="true">+IF(AND(ISNUMBER(OFFSET('Water Data'!$F$6,0,10*ROW('Water Data'!F54))),'Data Summary'!BZ60="Yes"),OFFSET('Water Data'!$F$6,0,10*ROW('Water Data'!F54)),NA())</f>
        <v>#N/A</v>
      </c>
      <c r="L60" s="94" t="e">
        <f ca="true">+IF(AND(ISNUMBER(OFFSET('Water Data'!$F$9,0,10*ROW('Water Data'!F54))),'Data Summary'!CA60="Yes"),OFFSET('Water Data'!$F$9,0,10*ROW('Water Data'!F54)),NA())</f>
        <v>#N/A</v>
      </c>
      <c r="M60" s="94" t="e">
        <f ca="true">+IF(AND(ISNUMBER(OFFSET('Water Data'!$G$4,0,10*ROW('Water Data'!G54))),'Data Summary'!CB60="Yes"),100-OFFSET('Water Data'!$G$4,0,10*ROW('Water Data'!G54)),NA())</f>
        <v>#N/A</v>
      </c>
      <c r="N60" s="94" t="e">
        <f ca="true">+IF(AND(ISNUMBER(OFFSET('Water Data'!$G$6,0,10*ROW('Water Data'!G54))),'Data Summary'!CC60="Yes"),OFFSET('Water Data'!$G$6,0,10*ROW('Water Data'!G54)),NA())</f>
        <v>#N/A</v>
      </c>
      <c r="O60" s="94" t="e">
        <f ca="true">+IF(AND(ISNUMBER(OFFSET('Water Data'!$G$9,0,10*ROW('Water Data'!G54))),'Data Summary'!CD60="Yes"),OFFSET('Water Data'!$G$9,0,10*ROW('Water Data'!G54)),NA())</f>
        <v>#N/A</v>
      </c>
      <c r="P60" s="94" t="e">
        <f ca="true">+IF(AND(ISNUMBER(OFFSET('Water Data'!$H$4,0,10*ROW('Water Data'!H54))),'Data Summary'!CE60="Yes"),100-OFFSET('Water Data'!$H$4,0,10*ROW('Water Data'!H54)),NA())</f>
        <v>#N/A</v>
      </c>
      <c r="Q60" s="94" t="e">
        <f ca="true">+IF(AND(ISNUMBER(OFFSET('Water Data'!$H$6,0,10*ROW('Water Data'!H54))),'Data Summary'!CF60="Yes"),OFFSET('Water Data'!$H$6,0,10*ROW('Water Data'!H54)),NA())</f>
        <v>#N/A</v>
      </c>
      <c r="R60" s="94" t="e">
        <f ca="true">+IF(AND(ISNUMBER(OFFSET('Water Data'!$H$9,0,10*ROW('Water Data'!H54))),'Data Summary'!CG60="Yes"),OFFSET('Water Data'!$H$9,0,10*ROW('Water Data'!H54)),NA())</f>
        <v>#N/A</v>
      </c>
      <c r="S60" s="94" t="e">
        <f ca="true">+IF(AND(ISNUMBER(OFFSET('Water Data'!$I$4,0,10*ROW('Water Data'!I54))),'Data Summary'!CH60="Yes"),100-OFFSET('Water Data'!$I$4,0,10*ROW('Water Data'!I54)),NA())</f>
        <v>#N/A</v>
      </c>
      <c r="T60" s="94" t="e">
        <f ca="true">+IF(AND(ISNUMBER(OFFSET('Water Data'!$I$6,0,10*ROW('Water Data'!I54))),'Data Summary'!CI60="Yes"),OFFSET('Water Data'!$I$6,0,10*ROW('Water Data'!I54)),NA())</f>
        <v>#N/A</v>
      </c>
      <c r="U60" s="94" t="e">
        <f ca="true">+IF(AND(ISNUMBER(OFFSET('Water Data'!$I$9,0,10*ROW('Water Data'!I54))),'Data Summary'!CJ60="Yes"),OFFSET('Water Data'!$I$9,0,10*ROW('Water Data'!I54)),NA())</f>
        <v>#N/A</v>
      </c>
      <c r="V60" s="95" t="e">
        <f ca="true">+IF(AND(ISNUMBER(OFFSET('Sanitation Data'!$D$4,0,10*ROW('Sanitation Data'!D54))),'Data Summary'!CK60="Yes"),100-OFFSET('Sanitation Data'!$D$4,0,10*ROW('Sanitation Data'!D54)),NA())</f>
        <v>#N/A</v>
      </c>
      <c r="W60" s="95" t="e">
        <f ca="true">+IF(AND(ISNUMBER(OFFSET('Sanitation Data'!$D$6,0,10*ROW('Sanitation Data'!D54))),'Data Summary'!CL60="Yes"),OFFSET('Sanitation Data'!$D$6,0,10*ROW('Sanitation Data'!D54)),NA())</f>
        <v>#N/A</v>
      </c>
      <c r="X60" s="95" t="e">
        <f ca="true">+IF(AND(ISNUMBER(OFFSET('Sanitation Data'!$D$10,0,10*ROW('Sanitation Data'!D54))),'Data Summary'!CM60="Yes"),OFFSET('Sanitation Data'!$D$10,0,10*ROW('Sanitation Data'!D54)),NA())</f>
        <v>#N/A</v>
      </c>
      <c r="Y60" s="95" t="e">
        <f ca="true">+IF(AND(ISNUMBER(OFFSET('Sanitation Data'!$D$11,0,10*ROW('Sanitation Data'!D54))),'Data Summary'!CN60="Yes"),OFFSET('Sanitation Data'!$D$11,0,10*ROW('Sanitation Data'!D54)),NA())</f>
        <v>#N/A</v>
      </c>
      <c r="Z60" s="95" t="e">
        <f ca="true">+IF(AND(ISNUMBER(OFFSET('Sanitation Data'!$D$12,0,10*ROW('Sanitation Data'!D54))),'Data Summary'!CO60="Yes"),OFFSET('Sanitation Data'!$D$12,0,10*ROW('Sanitation Data'!D54)),NA())</f>
        <v>#N/A</v>
      </c>
      <c r="AA60" s="95" t="e">
        <f ca="true">+IF(AND(ISNUMBER(OFFSET('Sanitation Data'!$E$4,0,10*ROW('Sanitation Data'!E54))),'Data Summary'!CP60="Yes"),100-OFFSET('Sanitation Data'!$E$4,0,10*ROW('Sanitation Data'!E54)),NA())</f>
        <v>#N/A</v>
      </c>
      <c r="AB60" s="95" t="e">
        <f ca="true">+IF(AND(ISNUMBER(OFFSET('Sanitation Data'!$E$6,0,10*ROW('Sanitation Data'!E54))),'Data Summary'!CQ60="Yes"),OFFSET('Sanitation Data'!$E$6,0,10*ROW('Sanitation Data'!E54)),NA())</f>
        <v>#N/A</v>
      </c>
      <c r="AC60" s="95" t="e">
        <f ca="true">+IF(AND(ISNUMBER(OFFSET('Sanitation Data'!$E$10,0,10*ROW('Sanitation Data'!E54))),'Data Summary'!CR60="Yes"),OFFSET('Sanitation Data'!$E$10,0,10*ROW('Sanitation Data'!E54)),NA())</f>
        <v>#N/A</v>
      </c>
      <c r="AD60" s="95" t="e">
        <f ca="true">+IF(AND(ISNUMBER(OFFSET('Sanitation Data'!$E$11,0,10*ROW('Sanitation Data'!E54))),'Data Summary'!CS60="Yes"),OFFSET('Sanitation Data'!$E$11,0,10*ROW('Sanitation Data'!E54)),NA())</f>
        <v>#N/A</v>
      </c>
      <c r="AE60" s="95" t="e">
        <f ca="true">+IF(AND(ISNUMBER(OFFSET('Sanitation Data'!$E$12,0,10*ROW('Sanitation Data'!E54))),'Data Summary'!CT60="Yes"),OFFSET('Sanitation Data'!$E$12,0,10*ROW('Sanitation Data'!E54)),NA())</f>
        <v>#N/A</v>
      </c>
      <c r="AF60" s="95" t="e">
        <f ca="true">+IF(AND(ISNUMBER(OFFSET('Sanitation Data'!$F$4,0,10*ROW('Sanitation Data'!F54))),'Data Summary'!CU60="Yes"),100-OFFSET('Sanitation Data'!$F$4,0,10*ROW('Sanitation Data'!F54)),NA())</f>
        <v>#N/A</v>
      </c>
      <c r="AG60" s="95" t="e">
        <f ca="true">+IF(AND(ISNUMBER(OFFSET('Sanitation Data'!$F$6,0,10*ROW('Sanitation Data'!F54))),'Data Summary'!CV60="Yes"),OFFSET('Sanitation Data'!$F$6,0,10*ROW('Sanitation Data'!F54)),NA())</f>
        <v>#N/A</v>
      </c>
      <c r="AH60" s="95" t="e">
        <f ca="true">+IF(AND(ISNUMBER(OFFSET('Sanitation Data'!$F$10,0,10*ROW('Sanitation Data'!F54))),'Data Summary'!CW60="Yes"),OFFSET('Sanitation Data'!$F$10,0,10*ROW('Sanitation Data'!F54)),NA())</f>
        <v>#N/A</v>
      </c>
      <c r="AI60" s="95" t="e">
        <f ca="true">+IF(AND(ISNUMBER(OFFSET('Sanitation Data'!$F$11,0,10*ROW('Sanitation Data'!F54))),'Data Summary'!CX60="Yes"),OFFSET('Sanitation Data'!$F$11,0,10*ROW('Sanitation Data'!F54)),NA())</f>
        <v>#N/A</v>
      </c>
      <c r="AJ60" s="95" t="e">
        <f ca="true">+IF(AND(ISNUMBER(OFFSET('Sanitation Data'!$F$12,0,10*ROW('Sanitation Data'!F54))),'Data Summary'!CY60="Yes"),OFFSET('Sanitation Data'!$F$12,0,10*ROW('Sanitation Data'!F54)),NA())</f>
        <v>#N/A</v>
      </c>
      <c r="AK60" s="95" t="e">
        <f ca="true">+IF(AND(ISNUMBER(OFFSET('Sanitation Data'!$G$4,0,10*ROW('Sanitation Data'!G54))),'Data Summary'!CZ60="Yes"),100-OFFSET('Sanitation Data'!$G$4,0,10*ROW('Sanitation Data'!G54)),NA())</f>
        <v>#N/A</v>
      </c>
      <c r="AL60" s="95" t="e">
        <f ca="true">+IF(AND(ISNUMBER(OFFSET('Sanitation Data'!$G$6,0,10*ROW('Sanitation Data'!G54))),'Data Summary'!DA60="Yes"),OFFSET('Sanitation Data'!$G$6,0,10*ROW('Sanitation Data'!G54)),NA())</f>
        <v>#N/A</v>
      </c>
      <c r="AM60" s="95" t="e">
        <f ca="true">+IF(AND(ISNUMBER(OFFSET('Sanitation Data'!$G$10,0,10*ROW('Sanitation Data'!G54))),'Data Summary'!DB60="Yes"),OFFSET('Sanitation Data'!$G$10,0,10*ROW('Sanitation Data'!G54)),NA())</f>
        <v>#N/A</v>
      </c>
      <c r="AN60" s="95" t="e">
        <f ca="true">+IF(AND(ISNUMBER(OFFSET('Sanitation Data'!$G$11,0,10*ROW('Sanitation Data'!G54))),'Data Summary'!DC60="Yes"),OFFSET('Sanitation Data'!$G$11,0,10*ROW('Sanitation Data'!G54)),NA())</f>
        <v>#N/A</v>
      </c>
      <c r="AO60" s="95" t="e">
        <f ca="true">+IF(AND(ISNUMBER(OFFSET('Sanitation Data'!$G$12,0,10*ROW('Sanitation Data'!G54))),'Data Summary'!DD60="Yes"),OFFSET('Sanitation Data'!$G$12,0,10*ROW('Sanitation Data'!G54)),NA())</f>
        <v>#N/A</v>
      </c>
      <c r="AP60" s="95" t="e">
        <f ca="true">+IF(AND(ISNUMBER(OFFSET('Sanitation Data'!$H$4,0,10*ROW('Sanitation Data'!H54))),'Data Summary'!DE60="Yes"),100-OFFSET('Sanitation Data'!$H$4,0,10*ROW('Sanitation Data'!H54)),NA())</f>
        <v>#N/A</v>
      </c>
      <c r="AQ60" s="95" t="e">
        <f ca="true">+IF(AND(ISNUMBER(OFFSET('Sanitation Data'!$H$6,0,10*ROW('Sanitation Data'!H54))),'Data Summary'!DF60="Yes"),OFFSET('Sanitation Data'!$H$6,0,10*ROW('Sanitation Data'!H54)),NA())</f>
        <v>#N/A</v>
      </c>
      <c r="AR60" s="95" t="e">
        <f ca="true">+IF(AND(ISNUMBER(OFFSET('Sanitation Data'!$H$10,0,10*ROW('Sanitation Data'!H54))),'Data Summary'!DG60="Yes"),OFFSET('Sanitation Data'!$H$10,0,10*ROW('Sanitation Data'!H54)),NA())</f>
        <v>#N/A</v>
      </c>
      <c r="AS60" s="95" t="e">
        <f ca="true">+IF(AND(ISNUMBER(OFFSET('Sanitation Data'!$H$11,0,10*ROW('Sanitation Data'!H54))),'Data Summary'!DH60="Yes"),OFFSET('Sanitation Data'!$H$11,0,10*ROW('Sanitation Data'!H54)),NA())</f>
        <v>#N/A</v>
      </c>
      <c r="AT60" s="95" t="e">
        <f ca="true">+IF(AND(ISNUMBER(OFFSET('Sanitation Data'!$H$12,0,10*ROW('Sanitation Data'!H54))),'Data Summary'!DI60="Yes"),OFFSET('Sanitation Data'!$H$12,0,10*ROW('Sanitation Data'!H54)),NA())</f>
        <v>#N/A</v>
      </c>
      <c r="AU60" s="95" t="e">
        <f ca="true">+IF(AND(ISNUMBER(OFFSET('Sanitation Data'!$I$4,0,10*ROW('Sanitation Data'!I54))),'Data Summary'!DJ60="Yes"),100-OFFSET('Sanitation Data'!$I$4,0,10*ROW('Sanitation Data'!I54)),NA())</f>
        <v>#N/A</v>
      </c>
      <c r="AV60" s="95" t="e">
        <f ca="true">+IF(AND(ISNUMBER(OFFSET('Sanitation Data'!$I$6,0,10*ROW('Sanitation Data'!I54))),'Data Summary'!DK60="Yes"),OFFSET('Sanitation Data'!$I$6,0,10*ROW('Sanitation Data'!I54)),NA())</f>
        <v>#N/A</v>
      </c>
      <c r="AW60" s="95" t="e">
        <f ca="true">+IF(AND(ISNUMBER(OFFSET('Sanitation Data'!$I$10,0,10*ROW('Sanitation Data'!I54))),'Data Summary'!DL60="Yes"),OFFSET('Sanitation Data'!$I$10,0,10*ROW('Sanitation Data'!I54)),NA())</f>
        <v>#N/A</v>
      </c>
      <c r="AX60" s="95" t="e">
        <f ca="true">+IF(AND(ISNUMBER(OFFSET('Sanitation Data'!$I$11,0,10*ROW('Sanitation Data'!I54))),'Data Summary'!DM60="Yes"),OFFSET('Sanitation Data'!$I$11,0,10*ROW('Sanitation Data'!I54)),NA())</f>
        <v>#N/A</v>
      </c>
      <c r="AY60" s="95" t="e">
        <f ca="true">+IF(AND(ISNUMBER(OFFSET('Sanitation Data'!$I$12,0,10*ROW('Sanitation Data'!I54))),'Data Summary'!DN60="Yes"),OFFSET('Sanitation Data'!$I$12,0,10*ROW('Sanitation Data'!I54)),NA())</f>
        <v>#N/A</v>
      </c>
      <c r="AZ60" s="96" t="e">
        <f ca="true">+IF(AND(ISNUMBER(OFFSET('Hygiene Data'!$D$5,0,10*ROW('Hygiene Data'!D54))),'Data Summary'!DO60="Yes"),OFFSET('Hygiene Data'!$D$5,0,10*ROW('Hygiene Data'!D54)),NA())</f>
        <v>#N/A</v>
      </c>
      <c r="BA60" s="96" t="e">
        <f ca="true">+IF(AND(ISNUMBER(OFFSET('Hygiene Data'!$D$7,0,10*ROW('Hygiene Data'!D54))),'Data Summary'!DP60="Yes"),OFFSET('Hygiene Data'!$D$7,0,10*ROW('Hygiene Data'!D54)),NA())</f>
        <v>#N/A</v>
      </c>
      <c r="BB60" s="96" t="e">
        <f ca="true">+IF(AND(ISNUMBER(OFFSET('Hygiene Data'!$D$9,0,10*ROW('Hygiene Data'!D54))),'Data Summary'!DQ60="Yes"),OFFSET('Hygiene Data'!$D$9,0,10*ROW('Hygiene Data'!D54)),NA())</f>
        <v>#N/A</v>
      </c>
      <c r="BC60" s="96" t="e">
        <f ca="true">+IF(AND(ISNUMBER(OFFSET('Hygiene Data'!$E$5,0,10*ROW('Hygiene Data'!E54))),'Data Summary'!DR60="Yes"),OFFSET('Hygiene Data'!$E$5,0,10*ROW('Hygiene Data'!E54)),NA())</f>
        <v>#N/A</v>
      </c>
      <c r="BD60" s="96" t="e">
        <f ca="true">+IF(AND(ISNUMBER(OFFSET('Hygiene Data'!$E$7,0,10*ROW('Hygiene Data'!E54))),'Data Summary'!DS60="Yes"),OFFSET('Hygiene Data'!$E$7,0,10*ROW('Hygiene Data'!E54)),NA())</f>
        <v>#N/A</v>
      </c>
      <c r="BE60" s="96" t="e">
        <f ca="true">+IF(AND(ISNUMBER(OFFSET('Hygiene Data'!$E$9,0,10*ROW('Hygiene Data'!E54))),'Data Summary'!DT60="Yes"),OFFSET('Hygiene Data'!$E$9,0,10*ROW('Hygiene Data'!E54)),NA())</f>
        <v>#N/A</v>
      </c>
      <c r="BF60" s="96" t="e">
        <f ca="true">+IF(AND(ISNUMBER(OFFSET('Hygiene Data'!$F$5,0,10*ROW('Hygiene Data'!F54))),'Data Summary'!DU60="Yes"),OFFSET('Hygiene Data'!$F$5,0,10*ROW('Hygiene Data'!F54)),NA())</f>
        <v>#N/A</v>
      </c>
      <c r="BG60" s="96" t="e">
        <f ca="true">+IF(AND(ISNUMBER(OFFSET('Hygiene Data'!$F$7,0,10*ROW('Hygiene Data'!F54))),'Data Summary'!DV60="Yes"),OFFSET('Hygiene Data'!$F$7,0,10*ROW('Hygiene Data'!F54)),NA())</f>
        <v>#N/A</v>
      </c>
      <c r="BH60" s="96" t="e">
        <f ca="true">+IF(AND(ISNUMBER(OFFSET('Hygiene Data'!$F$9,0,10*ROW('Hygiene Data'!F54))),'Data Summary'!DW60="Yes"),OFFSET('Hygiene Data'!$F$9,0,10*ROW('Hygiene Data'!F54)),NA())</f>
        <v>#N/A</v>
      </c>
      <c r="BI60" s="96" t="e">
        <f ca="true">+IF(AND(ISNUMBER(OFFSET('Hygiene Data'!$G$5,0,10*ROW('Hygiene Data'!G54))),'Data Summary'!DX60="Yes"),OFFSET('Hygiene Data'!$G$5,0,10*ROW('Hygiene Data'!G54)),NA())</f>
        <v>#N/A</v>
      </c>
      <c r="BJ60" s="96" t="e">
        <f ca="true">+IF(AND(ISNUMBER(OFFSET('Hygiene Data'!$G$7,0,10*ROW('Hygiene Data'!G54))),'Data Summary'!DY60="Yes"),OFFSET('Hygiene Data'!$G$7,0,10*ROW('Hygiene Data'!G54)),NA())</f>
        <v>#N/A</v>
      </c>
      <c r="BK60" s="96" t="e">
        <f ca="true">+IF(AND(ISNUMBER(OFFSET('Hygiene Data'!$G$9,0,10*ROW('Hygiene Data'!G54))),'Data Summary'!DZ60="Yes"),OFFSET('Hygiene Data'!$G$9,0,10*ROW('Hygiene Data'!G54)),NA())</f>
        <v>#N/A</v>
      </c>
      <c r="BL60" s="96" t="e">
        <f ca="true">+IF(AND(ISNUMBER(OFFSET('Hygiene Data'!$H$5,0,10*ROW('Hygiene Data'!H54))),'Data Summary'!EA60="Yes"),OFFSET('Hygiene Data'!$H$5,0,10*ROW('Hygiene Data'!H54)),NA())</f>
        <v>#N/A</v>
      </c>
      <c r="BM60" s="96" t="e">
        <f ca="true">+IF(AND(ISNUMBER(OFFSET('Hygiene Data'!$H$7,0,10*ROW('Hygiene Data'!H54))),'Data Summary'!EB60="Yes"),OFFSET('Hygiene Data'!$H$7,0,10*ROW('Hygiene Data'!H54)),NA())</f>
        <v>#N/A</v>
      </c>
      <c r="BN60" s="96" t="e">
        <f ca="true">+IF(AND(ISNUMBER(OFFSET('Hygiene Data'!$H$9,0,10*ROW('Hygiene Data'!H54))),'Data Summary'!EC60="Yes"),OFFSET('Hygiene Data'!$H$9,0,10*ROW('Hygiene Data'!H54)),NA())</f>
        <v>#N/A</v>
      </c>
      <c r="BO60" s="96" t="e">
        <f ca="true">+IF(AND(ISNUMBER(OFFSET('Hygiene Data'!$I$5,0,10*ROW('Hygiene Data'!I54))),'Data Summary'!ED60="Yes"),OFFSET('Hygiene Data'!$I$5,0,10*ROW('Hygiene Data'!I54)),NA())</f>
        <v>#N/A</v>
      </c>
      <c r="BP60" s="96" t="e">
        <f ca="true">+IF(AND(ISNUMBER(OFFSET('Hygiene Data'!$I$7,0,10*ROW('Hygiene Data'!I54))),'Data Summary'!EE60="Yes"),OFFSET('Hygiene Data'!$I$7,0,10*ROW('Hygiene Data'!I54)),NA())</f>
        <v>#N/A</v>
      </c>
      <c r="BQ60" s="96" t="e">
        <f ca="true">+IF(AND(ISNUMBER(OFFSET('Hygiene Data'!$I$9,0,10*ROW('Hygiene Data'!I54))),'Data Summary'!EF60="Yes"),OFFSET('Hygiene Data'!$I$9,0,10*ROW('Hygiene Data'!I54)),NA())</f>
        <v>#N/A</v>
      </c>
    </row>
    <row xmlns:x14ac="http://schemas.microsoft.com/office/spreadsheetml/2009/9/ac" r="61" x14ac:dyDescent="0.2">
      <c r="A61" s="323" t="e">
        <f ca="true">+RIGHT('Data Summary'!A61,LEN('Data Summary'!A61)-9)</f>
        <v>#VALUE!</v>
      </c>
      <c r="B61" s="37" t="str">
        <f ca="true">+IF(ISTEXT('Data Summary'!B61),'Data Summary'!B61,"")</f>
        <v/>
      </c>
      <c r="C61" s="322" t="e">
        <f ca="true">+VALUE('Data Summary'!C61)</f>
        <v>#VALUE!</v>
      </c>
      <c r="D61" s="94" t="e">
        <f ca="true">+IF(AND(ISNUMBER(OFFSET('Water Data'!$D$4,0,10*ROW('Water Data'!D55))),'Data Summary'!BS61="Yes"),100-OFFSET('Water Data'!$D$4,0,10*ROW('Water Data'!D55)),NA())</f>
        <v>#N/A</v>
      </c>
      <c r="E61" s="94" t="e">
        <f ca="true">+IF(AND(ISNUMBER(OFFSET('Water Data'!$D$6,0,10*ROW('Water Data'!D55))),'Data Summary'!BT61="Yes"),OFFSET('Water Data'!$D$6,0,10*ROW('Water Data'!D55)),NA())</f>
        <v>#N/A</v>
      </c>
      <c r="F61" s="94" t="e">
        <f ca="true">+IF(AND(ISNUMBER(OFFSET('Water Data'!$D$9,0,10*ROW('Water Data'!D55))),'Data Summary'!BU61="Yes"),OFFSET('Water Data'!$D$9,0,10*ROW('Water Data'!D55)),NA())</f>
        <v>#N/A</v>
      </c>
      <c r="G61" s="94" t="e">
        <f ca="true">+IF(AND(ISNUMBER(OFFSET('Water Data'!$E$4,0,10*ROW('Water Data'!E55))),'Data Summary'!BV61="Yes"),100-OFFSET('Water Data'!$E$4,0,10*ROW('Water Data'!E55)),NA())</f>
        <v>#N/A</v>
      </c>
      <c r="H61" s="94" t="e">
        <f ca="true">+IF(AND(ISNUMBER(OFFSET('Water Data'!$E$6,0,10*ROW('Water Data'!E55))),'Data Summary'!BW61="Yes"),OFFSET('Water Data'!$E$6,0,10*ROW('Water Data'!E55)),NA())</f>
        <v>#N/A</v>
      </c>
      <c r="I61" s="94" t="e">
        <f ca="true">+IF(AND(ISNUMBER(OFFSET('Water Data'!$E$9,0,10*ROW('Water Data'!E55))),'Data Summary'!BX61="Yes"),OFFSET('Water Data'!$E$9,0,10*ROW('Water Data'!E55)),NA())</f>
        <v>#N/A</v>
      </c>
      <c r="J61" s="94" t="e">
        <f ca="true">+IF(AND(ISNUMBER(OFFSET('Water Data'!$F$4,0,10*ROW('Water Data'!F55))),'Data Summary'!BY61="Yes"),100-OFFSET('Water Data'!$F$4,0,10*ROW('Water Data'!F55)),NA())</f>
        <v>#N/A</v>
      </c>
      <c r="K61" s="94" t="e">
        <f ca="true">+IF(AND(ISNUMBER(OFFSET('Water Data'!$F$6,0,10*ROW('Water Data'!F55))),'Data Summary'!BZ61="Yes"),OFFSET('Water Data'!$F$6,0,10*ROW('Water Data'!F55)),NA())</f>
        <v>#N/A</v>
      </c>
      <c r="L61" s="94" t="e">
        <f ca="true">+IF(AND(ISNUMBER(OFFSET('Water Data'!$F$9,0,10*ROW('Water Data'!F55))),'Data Summary'!CA61="Yes"),OFFSET('Water Data'!$F$9,0,10*ROW('Water Data'!F55)),NA())</f>
        <v>#N/A</v>
      </c>
      <c r="M61" s="94" t="e">
        <f ca="true">+IF(AND(ISNUMBER(OFFSET('Water Data'!$G$4,0,10*ROW('Water Data'!G55))),'Data Summary'!CB61="Yes"),100-OFFSET('Water Data'!$G$4,0,10*ROW('Water Data'!G55)),NA())</f>
        <v>#N/A</v>
      </c>
      <c r="N61" s="94" t="e">
        <f ca="true">+IF(AND(ISNUMBER(OFFSET('Water Data'!$G$6,0,10*ROW('Water Data'!G55))),'Data Summary'!CC61="Yes"),OFFSET('Water Data'!$G$6,0,10*ROW('Water Data'!G55)),NA())</f>
        <v>#N/A</v>
      </c>
      <c r="O61" s="94" t="e">
        <f ca="true">+IF(AND(ISNUMBER(OFFSET('Water Data'!$G$9,0,10*ROW('Water Data'!G55))),'Data Summary'!CD61="Yes"),OFFSET('Water Data'!$G$9,0,10*ROW('Water Data'!G55)),NA())</f>
        <v>#N/A</v>
      </c>
      <c r="P61" s="94" t="e">
        <f ca="true">+IF(AND(ISNUMBER(OFFSET('Water Data'!$H$4,0,10*ROW('Water Data'!H55))),'Data Summary'!CE61="Yes"),100-OFFSET('Water Data'!$H$4,0,10*ROW('Water Data'!H55)),NA())</f>
        <v>#N/A</v>
      </c>
      <c r="Q61" s="94" t="e">
        <f ca="true">+IF(AND(ISNUMBER(OFFSET('Water Data'!$H$6,0,10*ROW('Water Data'!H55))),'Data Summary'!CF61="Yes"),OFFSET('Water Data'!$H$6,0,10*ROW('Water Data'!H55)),NA())</f>
        <v>#N/A</v>
      </c>
      <c r="R61" s="94" t="e">
        <f ca="true">+IF(AND(ISNUMBER(OFFSET('Water Data'!$H$9,0,10*ROW('Water Data'!H55))),'Data Summary'!CG61="Yes"),OFFSET('Water Data'!$H$9,0,10*ROW('Water Data'!H55)),NA())</f>
        <v>#N/A</v>
      </c>
      <c r="S61" s="94" t="e">
        <f ca="true">+IF(AND(ISNUMBER(OFFSET('Water Data'!$I$4,0,10*ROW('Water Data'!I55))),'Data Summary'!CH61="Yes"),100-OFFSET('Water Data'!$I$4,0,10*ROW('Water Data'!I55)),NA())</f>
        <v>#N/A</v>
      </c>
      <c r="T61" s="94" t="e">
        <f ca="true">+IF(AND(ISNUMBER(OFFSET('Water Data'!$I$6,0,10*ROW('Water Data'!I55))),'Data Summary'!CI61="Yes"),OFFSET('Water Data'!$I$6,0,10*ROW('Water Data'!I55)),NA())</f>
        <v>#N/A</v>
      </c>
      <c r="U61" s="94" t="e">
        <f ca="true">+IF(AND(ISNUMBER(OFFSET('Water Data'!$I$9,0,10*ROW('Water Data'!I55))),'Data Summary'!CJ61="Yes"),OFFSET('Water Data'!$I$9,0,10*ROW('Water Data'!I55)),NA())</f>
        <v>#N/A</v>
      </c>
      <c r="V61" s="95" t="e">
        <f ca="true">+IF(AND(ISNUMBER(OFFSET('Sanitation Data'!$D$4,0,10*ROW('Sanitation Data'!D55))),'Data Summary'!CK61="Yes"),100-OFFSET('Sanitation Data'!$D$4,0,10*ROW('Sanitation Data'!D55)),NA())</f>
        <v>#N/A</v>
      </c>
      <c r="W61" s="95" t="e">
        <f ca="true">+IF(AND(ISNUMBER(OFFSET('Sanitation Data'!$D$6,0,10*ROW('Sanitation Data'!D55))),'Data Summary'!CL61="Yes"),OFFSET('Sanitation Data'!$D$6,0,10*ROW('Sanitation Data'!D55)),NA())</f>
        <v>#N/A</v>
      </c>
      <c r="X61" s="95" t="e">
        <f ca="true">+IF(AND(ISNUMBER(OFFSET('Sanitation Data'!$D$10,0,10*ROW('Sanitation Data'!D55))),'Data Summary'!CM61="Yes"),OFFSET('Sanitation Data'!$D$10,0,10*ROW('Sanitation Data'!D55)),NA())</f>
        <v>#N/A</v>
      </c>
      <c r="Y61" s="95" t="e">
        <f ca="true">+IF(AND(ISNUMBER(OFFSET('Sanitation Data'!$D$11,0,10*ROW('Sanitation Data'!D55))),'Data Summary'!CN61="Yes"),OFFSET('Sanitation Data'!$D$11,0,10*ROW('Sanitation Data'!D55)),NA())</f>
        <v>#N/A</v>
      </c>
      <c r="Z61" s="95" t="e">
        <f ca="true">+IF(AND(ISNUMBER(OFFSET('Sanitation Data'!$D$12,0,10*ROW('Sanitation Data'!D55))),'Data Summary'!CO61="Yes"),OFFSET('Sanitation Data'!$D$12,0,10*ROW('Sanitation Data'!D55)),NA())</f>
        <v>#N/A</v>
      </c>
      <c r="AA61" s="95" t="e">
        <f ca="true">+IF(AND(ISNUMBER(OFFSET('Sanitation Data'!$E$4,0,10*ROW('Sanitation Data'!E55))),'Data Summary'!CP61="Yes"),100-OFFSET('Sanitation Data'!$E$4,0,10*ROW('Sanitation Data'!E55)),NA())</f>
        <v>#N/A</v>
      </c>
      <c r="AB61" s="95" t="e">
        <f ca="true">+IF(AND(ISNUMBER(OFFSET('Sanitation Data'!$E$6,0,10*ROW('Sanitation Data'!E55))),'Data Summary'!CQ61="Yes"),OFFSET('Sanitation Data'!$E$6,0,10*ROW('Sanitation Data'!E55)),NA())</f>
        <v>#N/A</v>
      </c>
      <c r="AC61" s="95" t="e">
        <f ca="true">+IF(AND(ISNUMBER(OFFSET('Sanitation Data'!$E$10,0,10*ROW('Sanitation Data'!E55))),'Data Summary'!CR61="Yes"),OFFSET('Sanitation Data'!$E$10,0,10*ROW('Sanitation Data'!E55)),NA())</f>
        <v>#N/A</v>
      </c>
      <c r="AD61" s="95" t="e">
        <f ca="true">+IF(AND(ISNUMBER(OFFSET('Sanitation Data'!$E$11,0,10*ROW('Sanitation Data'!E55))),'Data Summary'!CS61="Yes"),OFFSET('Sanitation Data'!$E$11,0,10*ROW('Sanitation Data'!E55)),NA())</f>
        <v>#N/A</v>
      </c>
      <c r="AE61" s="95" t="e">
        <f ca="true">+IF(AND(ISNUMBER(OFFSET('Sanitation Data'!$E$12,0,10*ROW('Sanitation Data'!E55))),'Data Summary'!CT61="Yes"),OFFSET('Sanitation Data'!$E$12,0,10*ROW('Sanitation Data'!E55)),NA())</f>
        <v>#N/A</v>
      </c>
      <c r="AF61" s="95" t="e">
        <f ca="true">+IF(AND(ISNUMBER(OFFSET('Sanitation Data'!$F$4,0,10*ROW('Sanitation Data'!F55))),'Data Summary'!CU61="Yes"),100-OFFSET('Sanitation Data'!$F$4,0,10*ROW('Sanitation Data'!F55)),NA())</f>
        <v>#N/A</v>
      </c>
      <c r="AG61" s="95" t="e">
        <f ca="true">+IF(AND(ISNUMBER(OFFSET('Sanitation Data'!$F$6,0,10*ROW('Sanitation Data'!F55))),'Data Summary'!CV61="Yes"),OFFSET('Sanitation Data'!$F$6,0,10*ROW('Sanitation Data'!F55)),NA())</f>
        <v>#N/A</v>
      </c>
      <c r="AH61" s="95" t="e">
        <f ca="true">+IF(AND(ISNUMBER(OFFSET('Sanitation Data'!$F$10,0,10*ROW('Sanitation Data'!F55))),'Data Summary'!CW61="Yes"),OFFSET('Sanitation Data'!$F$10,0,10*ROW('Sanitation Data'!F55)),NA())</f>
        <v>#N/A</v>
      </c>
      <c r="AI61" s="95" t="e">
        <f ca="true">+IF(AND(ISNUMBER(OFFSET('Sanitation Data'!$F$11,0,10*ROW('Sanitation Data'!F55))),'Data Summary'!CX61="Yes"),OFFSET('Sanitation Data'!$F$11,0,10*ROW('Sanitation Data'!F55)),NA())</f>
        <v>#N/A</v>
      </c>
      <c r="AJ61" s="95" t="e">
        <f ca="true">+IF(AND(ISNUMBER(OFFSET('Sanitation Data'!$F$12,0,10*ROW('Sanitation Data'!F55))),'Data Summary'!CY61="Yes"),OFFSET('Sanitation Data'!$F$12,0,10*ROW('Sanitation Data'!F55)),NA())</f>
        <v>#N/A</v>
      </c>
      <c r="AK61" s="95" t="e">
        <f ca="true">+IF(AND(ISNUMBER(OFFSET('Sanitation Data'!$G$4,0,10*ROW('Sanitation Data'!G55))),'Data Summary'!CZ61="Yes"),100-OFFSET('Sanitation Data'!$G$4,0,10*ROW('Sanitation Data'!G55)),NA())</f>
        <v>#N/A</v>
      </c>
      <c r="AL61" s="95" t="e">
        <f ca="true">+IF(AND(ISNUMBER(OFFSET('Sanitation Data'!$G$6,0,10*ROW('Sanitation Data'!G55))),'Data Summary'!DA61="Yes"),OFFSET('Sanitation Data'!$G$6,0,10*ROW('Sanitation Data'!G55)),NA())</f>
        <v>#N/A</v>
      </c>
      <c r="AM61" s="95" t="e">
        <f ca="true">+IF(AND(ISNUMBER(OFFSET('Sanitation Data'!$G$10,0,10*ROW('Sanitation Data'!G55))),'Data Summary'!DB61="Yes"),OFFSET('Sanitation Data'!$G$10,0,10*ROW('Sanitation Data'!G55)),NA())</f>
        <v>#N/A</v>
      </c>
      <c r="AN61" s="95" t="e">
        <f ca="true">+IF(AND(ISNUMBER(OFFSET('Sanitation Data'!$G$11,0,10*ROW('Sanitation Data'!G55))),'Data Summary'!DC61="Yes"),OFFSET('Sanitation Data'!$G$11,0,10*ROW('Sanitation Data'!G55)),NA())</f>
        <v>#N/A</v>
      </c>
      <c r="AO61" s="95" t="e">
        <f ca="true">+IF(AND(ISNUMBER(OFFSET('Sanitation Data'!$G$12,0,10*ROW('Sanitation Data'!G55))),'Data Summary'!DD61="Yes"),OFFSET('Sanitation Data'!$G$12,0,10*ROW('Sanitation Data'!G55)),NA())</f>
        <v>#N/A</v>
      </c>
      <c r="AP61" s="95" t="e">
        <f ca="true">+IF(AND(ISNUMBER(OFFSET('Sanitation Data'!$H$4,0,10*ROW('Sanitation Data'!H55))),'Data Summary'!DE61="Yes"),100-OFFSET('Sanitation Data'!$H$4,0,10*ROW('Sanitation Data'!H55)),NA())</f>
        <v>#N/A</v>
      </c>
      <c r="AQ61" s="95" t="e">
        <f ca="true">+IF(AND(ISNUMBER(OFFSET('Sanitation Data'!$H$6,0,10*ROW('Sanitation Data'!H55))),'Data Summary'!DF61="Yes"),OFFSET('Sanitation Data'!$H$6,0,10*ROW('Sanitation Data'!H55)),NA())</f>
        <v>#N/A</v>
      </c>
      <c r="AR61" s="95" t="e">
        <f ca="true">+IF(AND(ISNUMBER(OFFSET('Sanitation Data'!$H$10,0,10*ROW('Sanitation Data'!H55))),'Data Summary'!DG61="Yes"),OFFSET('Sanitation Data'!$H$10,0,10*ROW('Sanitation Data'!H55)),NA())</f>
        <v>#N/A</v>
      </c>
      <c r="AS61" s="95" t="e">
        <f ca="true">+IF(AND(ISNUMBER(OFFSET('Sanitation Data'!$H$11,0,10*ROW('Sanitation Data'!H55))),'Data Summary'!DH61="Yes"),OFFSET('Sanitation Data'!$H$11,0,10*ROW('Sanitation Data'!H55)),NA())</f>
        <v>#N/A</v>
      </c>
      <c r="AT61" s="95" t="e">
        <f ca="true">+IF(AND(ISNUMBER(OFFSET('Sanitation Data'!$H$12,0,10*ROW('Sanitation Data'!H55))),'Data Summary'!DI61="Yes"),OFFSET('Sanitation Data'!$H$12,0,10*ROW('Sanitation Data'!H55)),NA())</f>
        <v>#N/A</v>
      </c>
      <c r="AU61" s="95" t="e">
        <f ca="true">+IF(AND(ISNUMBER(OFFSET('Sanitation Data'!$I$4,0,10*ROW('Sanitation Data'!I55))),'Data Summary'!DJ61="Yes"),100-OFFSET('Sanitation Data'!$I$4,0,10*ROW('Sanitation Data'!I55)),NA())</f>
        <v>#N/A</v>
      </c>
      <c r="AV61" s="95" t="e">
        <f ca="true">+IF(AND(ISNUMBER(OFFSET('Sanitation Data'!$I$6,0,10*ROW('Sanitation Data'!I55))),'Data Summary'!DK61="Yes"),OFFSET('Sanitation Data'!$I$6,0,10*ROW('Sanitation Data'!I55)),NA())</f>
        <v>#N/A</v>
      </c>
      <c r="AW61" s="95" t="e">
        <f ca="true">+IF(AND(ISNUMBER(OFFSET('Sanitation Data'!$I$10,0,10*ROW('Sanitation Data'!I55))),'Data Summary'!DL61="Yes"),OFFSET('Sanitation Data'!$I$10,0,10*ROW('Sanitation Data'!I55)),NA())</f>
        <v>#N/A</v>
      </c>
      <c r="AX61" s="95" t="e">
        <f ca="true">+IF(AND(ISNUMBER(OFFSET('Sanitation Data'!$I$11,0,10*ROW('Sanitation Data'!I55))),'Data Summary'!DM61="Yes"),OFFSET('Sanitation Data'!$I$11,0,10*ROW('Sanitation Data'!I55)),NA())</f>
        <v>#N/A</v>
      </c>
      <c r="AY61" s="95" t="e">
        <f ca="true">+IF(AND(ISNUMBER(OFFSET('Sanitation Data'!$I$12,0,10*ROW('Sanitation Data'!I55))),'Data Summary'!DN61="Yes"),OFFSET('Sanitation Data'!$I$12,0,10*ROW('Sanitation Data'!I55)),NA())</f>
        <v>#N/A</v>
      </c>
      <c r="AZ61" s="96" t="e">
        <f ca="true">+IF(AND(ISNUMBER(OFFSET('Hygiene Data'!$D$5,0,10*ROW('Hygiene Data'!D55))),'Data Summary'!DO61="Yes"),OFFSET('Hygiene Data'!$D$5,0,10*ROW('Hygiene Data'!D55)),NA())</f>
        <v>#N/A</v>
      </c>
      <c r="BA61" s="96" t="e">
        <f ca="true">+IF(AND(ISNUMBER(OFFSET('Hygiene Data'!$D$7,0,10*ROW('Hygiene Data'!D55))),'Data Summary'!DP61="Yes"),OFFSET('Hygiene Data'!$D$7,0,10*ROW('Hygiene Data'!D55)),NA())</f>
        <v>#N/A</v>
      </c>
      <c r="BB61" s="96" t="e">
        <f ca="true">+IF(AND(ISNUMBER(OFFSET('Hygiene Data'!$D$9,0,10*ROW('Hygiene Data'!D55))),'Data Summary'!DQ61="Yes"),OFFSET('Hygiene Data'!$D$9,0,10*ROW('Hygiene Data'!D55)),NA())</f>
        <v>#N/A</v>
      </c>
      <c r="BC61" s="96" t="e">
        <f ca="true">+IF(AND(ISNUMBER(OFFSET('Hygiene Data'!$E$5,0,10*ROW('Hygiene Data'!E55))),'Data Summary'!DR61="Yes"),OFFSET('Hygiene Data'!$E$5,0,10*ROW('Hygiene Data'!E55)),NA())</f>
        <v>#N/A</v>
      </c>
      <c r="BD61" s="96" t="e">
        <f ca="true">+IF(AND(ISNUMBER(OFFSET('Hygiene Data'!$E$7,0,10*ROW('Hygiene Data'!E55))),'Data Summary'!DS61="Yes"),OFFSET('Hygiene Data'!$E$7,0,10*ROW('Hygiene Data'!E55)),NA())</f>
        <v>#N/A</v>
      </c>
      <c r="BE61" s="96" t="e">
        <f ca="true">+IF(AND(ISNUMBER(OFFSET('Hygiene Data'!$E$9,0,10*ROW('Hygiene Data'!E55))),'Data Summary'!DT61="Yes"),OFFSET('Hygiene Data'!$E$9,0,10*ROW('Hygiene Data'!E55)),NA())</f>
        <v>#N/A</v>
      </c>
      <c r="BF61" s="96" t="e">
        <f ca="true">+IF(AND(ISNUMBER(OFFSET('Hygiene Data'!$F$5,0,10*ROW('Hygiene Data'!F55))),'Data Summary'!DU61="Yes"),OFFSET('Hygiene Data'!$F$5,0,10*ROW('Hygiene Data'!F55)),NA())</f>
        <v>#N/A</v>
      </c>
      <c r="BG61" s="96" t="e">
        <f ca="true">+IF(AND(ISNUMBER(OFFSET('Hygiene Data'!$F$7,0,10*ROW('Hygiene Data'!F55))),'Data Summary'!DV61="Yes"),OFFSET('Hygiene Data'!$F$7,0,10*ROW('Hygiene Data'!F55)),NA())</f>
        <v>#N/A</v>
      </c>
      <c r="BH61" s="96" t="e">
        <f ca="true">+IF(AND(ISNUMBER(OFFSET('Hygiene Data'!$F$9,0,10*ROW('Hygiene Data'!F55))),'Data Summary'!DW61="Yes"),OFFSET('Hygiene Data'!$F$9,0,10*ROW('Hygiene Data'!F55)),NA())</f>
        <v>#N/A</v>
      </c>
      <c r="BI61" s="96" t="e">
        <f ca="true">+IF(AND(ISNUMBER(OFFSET('Hygiene Data'!$G$5,0,10*ROW('Hygiene Data'!G55))),'Data Summary'!DX61="Yes"),OFFSET('Hygiene Data'!$G$5,0,10*ROW('Hygiene Data'!G55)),NA())</f>
        <v>#N/A</v>
      </c>
      <c r="BJ61" s="96" t="e">
        <f ca="true">+IF(AND(ISNUMBER(OFFSET('Hygiene Data'!$G$7,0,10*ROW('Hygiene Data'!G55))),'Data Summary'!DY61="Yes"),OFFSET('Hygiene Data'!$G$7,0,10*ROW('Hygiene Data'!G55)),NA())</f>
        <v>#N/A</v>
      </c>
      <c r="BK61" s="96" t="e">
        <f ca="true">+IF(AND(ISNUMBER(OFFSET('Hygiene Data'!$G$9,0,10*ROW('Hygiene Data'!G55))),'Data Summary'!DZ61="Yes"),OFFSET('Hygiene Data'!$G$9,0,10*ROW('Hygiene Data'!G55)),NA())</f>
        <v>#N/A</v>
      </c>
      <c r="BL61" s="96" t="e">
        <f ca="true">+IF(AND(ISNUMBER(OFFSET('Hygiene Data'!$H$5,0,10*ROW('Hygiene Data'!H55))),'Data Summary'!EA61="Yes"),OFFSET('Hygiene Data'!$H$5,0,10*ROW('Hygiene Data'!H55)),NA())</f>
        <v>#N/A</v>
      </c>
      <c r="BM61" s="96" t="e">
        <f ca="true">+IF(AND(ISNUMBER(OFFSET('Hygiene Data'!$H$7,0,10*ROW('Hygiene Data'!H55))),'Data Summary'!EB61="Yes"),OFFSET('Hygiene Data'!$H$7,0,10*ROW('Hygiene Data'!H55)),NA())</f>
        <v>#N/A</v>
      </c>
      <c r="BN61" s="96" t="e">
        <f ca="true">+IF(AND(ISNUMBER(OFFSET('Hygiene Data'!$H$9,0,10*ROW('Hygiene Data'!H55))),'Data Summary'!EC61="Yes"),OFFSET('Hygiene Data'!$H$9,0,10*ROW('Hygiene Data'!H55)),NA())</f>
        <v>#N/A</v>
      </c>
      <c r="BO61" s="96" t="e">
        <f ca="true">+IF(AND(ISNUMBER(OFFSET('Hygiene Data'!$I$5,0,10*ROW('Hygiene Data'!I55))),'Data Summary'!ED61="Yes"),OFFSET('Hygiene Data'!$I$5,0,10*ROW('Hygiene Data'!I55)),NA())</f>
        <v>#N/A</v>
      </c>
      <c r="BP61" s="96" t="e">
        <f ca="true">+IF(AND(ISNUMBER(OFFSET('Hygiene Data'!$I$7,0,10*ROW('Hygiene Data'!I55))),'Data Summary'!EE61="Yes"),OFFSET('Hygiene Data'!$I$7,0,10*ROW('Hygiene Data'!I55)),NA())</f>
        <v>#N/A</v>
      </c>
      <c r="BQ61" s="96" t="e">
        <f ca="true">+IF(AND(ISNUMBER(OFFSET('Hygiene Data'!$I$9,0,10*ROW('Hygiene Data'!I55))),'Data Summary'!EF61="Yes"),OFFSET('Hygiene Data'!$I$9,0,10*ROW('Hygiene Data'!I55)),NA())</f>
        <v>#N/A</v>
      </c>
    </row>
    <row xmlns:x14ac="http://schemas.microsoft.com/office/spreadsheetml/2009/9/ac" r="62" x14ac:dyDescent="0.2">
      <c r="A62" s="323" t="e">
        <f ca="true">+RIGHT('Data Summary'!A62,LEN('Data Summary'!A62)-9)</f>
        <v>#VALUE!</v>
      </c>
      <c r="B62" s="37" t="str">
        <f ca="true">+IF(ISTEXT('Data Summary'!B62),'Data Summary'!B62,"")</f>
        <v/>
      </c>
      <c r="C62" s="322" t="e">
        <f ca="true">+VALUE('Data Summary'!C62)</f>
        <v>#VALUE!</v>
      </c>
      <c r="D62" s="94" t="e">
        <f ca="true">+IF(AND(ISNUMBER(OFFSET('Water Data'!$D$4,0,10*ROW('Water Data'!D56))),'Data Summary'!BS62="Yes"),100-OFFSET('Water Data'!$D$4,0,10*ROW('Water Data'!D56)),NA())</f>
        <v>#N/A</v>
      </c>
      <c r="E62" s="94" t="e">
        <f ca="true">+IF(AND(ISNUMBER(OFFSET('Water Data'!$D$6,0,10*ROW('Water Data'!D56))),'Data Summary'!BT62="Yes"),OFFSET('Water Data'!$D$6,0,10*ROW('Water Data'!D56)),NA())</f>
        <v>#N/A</v>
      </c>
      <c r="F62" s="94" t="e">
        <f ca="true">+IF(AND(ISNUMBER(OFFSET('Water Data'!$D$9,0,10*ROW('Water Data'!D56))),'Data Summary'!BU62="Yes"),OFFSET('Water Data'!$D$9,0,10*ROW('Water Data'!D56)),NA())</f>
        <v>#N/A</v>
      </c>
      <c r="G62" s="94" t="e">
        <f ca="true">+IF(AND(ISNUMBER(OFFSET('Water Data'!$E$4,0,10*ROW('Water Data'!E56))),'Data Summary'!BV62="Yes"),100-OFFSET('Water Data'!$E$4,0,10*ROW('Water Data'!E56)),NA())</f>
        <v>#N/A</v>
      </c>
      <c r="H62" s="94" t="e">
        <f ca="true">+IF(AND(ISNUMBER(OFFSET('Water Data'!$E$6,0,10*ROW('Water Data'!E56))),'Data Summary'!BW62="Yes"),OFFSET('Water Data'!$E$6,0,10*ROW('Water Data'!E56)),NA())</f>
        <v>#N/A</v>
      </c>
      <c r="I62" s="94" t="e">
        <f ca="true">+IF(AND(ISNUMBER(OFFSET('Water Data'!$E$9,0,10*ROW('Water Data'!E56))),'Data Summary'!BX62="Yes"),OFFSET('Water Data'!$E$9,0,10*ROW('Water Data'!E56)),NA())</f>
        <v>#N/A</v>
      </c>
      <c r="J62" s="94" t="e">
        <f ca="true">+IF(AND(ISNUMBER(OFFSET('Water Data'!$F$4,0,10*ROW('Water Data'!F56))),'Data Summary'!BY62="Yes"),100-OFFSET('Water Data'!$F$4,0,10*ROW('Water Data'!F56)),NA())</f>
        <v>#N/A</v>
      </c>
      <c r="K62" s="94" t="e">
        <f ca="true">+IF(AND(ISNUMBER(OFFSET('Water Data'!$F$6,0,10*ROW('Water Data'!F56))),'Data Summary'!BZ62="Yes"),OFFSET('Water Data'!$F$6,0,10*ROW('Water Data'!F56)),NA())</f>
        <v>#N/A</v>
      </c>
      <c r="L62" s="94" t="e">
        <f ca="true">+IF(AND(ISNUMBER(OFFSET('Water Data'!$F$9,0,10*ROW('Water Data'!F56))),'Data Summary'!CA62="Yes"),OFFSET('Water Data'!$F$9,0,10*ROW('Water Data'!F56)),NA())</f>
        <v>#N/A</v>
      </c>
      <c r="M62" s="94" t="e">
        <f ca="true">+IF(AND(ISNUMBER(OFFSET('Water Data'!$G$4,0,10*ROW('Water Data'!G56))),'Data Summary'!CB62="Yes"),100-OFFSET('Water Data'!$G$4,0,10*ROW('Water Data'!G56)),NA())</f>
        <v>#N/A</v>
      </c>
      <c r="N62" s="94" t="e">
        <f ca="true">+IF(AND(ISNUMBER(OFFSET('Water Data'!$G$6,0,10*ROW('Water Data'!G56))),'Data Summary'!CC62="Yes"),OFFSET('Water Data'!$G$6,0,10*ROW('Water Data'!G56)),NA())</f>
        <v>#N/A</v>
      </c>
      <c r="O62" s="94" t="e">
        <f ca="true">+IF(AND(ISNUMBER(OFFSET('Water Data'!$G$9,0,10*ROW('Water Data'!G56))),'Data Summary'!CD62="Yes"),OFFSET('Water Data'!$G$9,0,10*ROW('Water Data'!G56)),NA())</f>
        <v>#N/A</v>
      </c>
      <c r="P62" s="94" t="e">
        <f ca="true">+IF(AND(ISNUMBER(OFFSET('Water Data'!$H$4,0,10*ROW('Water Data'!H56))),'Data Summary'!CE62="Yes"),100-OFFSET('Water Data'!$H$4,0,10*ROW('Water Data'!H56)),NA())</f>
        <v>#N/A</v>
      </c>
      <c r="Q62" s="94" t="e">
        <f ca="true">+IF(AND(ISNUMBER(OFFSET('Water Data'!$H$6,0,10*ROW('Water Data'!H56))),'Data Summary'!CF62="Yes"),OFFSET('Water Data'!$H$6,0,10*ROW('Water Data'!H56)),NA())</f>
        <v>#N/A</v>
      </c>
      <c r="R62" s="94" t="e">
        <f ca="true">+IF(AND(ISNUMBER(OFFSET('Water Data'!$H$9,0,10*ROW('Water Data'!H56))),'Data Summary'!CG62="Yes"),OFFSET('Water Data'!$H$9,0,10*ROW('Water Data'!H56)),NA())</f>
        <v>#N/A</v>
      </c>
      <c r="S62" s="94" t="e">
        <f ca="true">+IF(AND(ISNUMBER(OFFSET('Water Data'!$I$4,0,10*ROW('Water Data'!I56))),'Data Summary'!CH62="Yes"),100-OFFSET('Water Data'!$I$4,0,10*ROW('Water Data'!I56)),NA())</f>
        <v>#N/A</v>
      </c>
      <c r="T62" s="94" t="e">
        <f ca="true">+IF(AND(ISNUMBER(OFFSET('Water Data'!$I$6,0,10*ROW('Water Data'!I56))),'Data Summary'!CI62="Yes"),OFFSET('Water Data'!$I$6,0,10*ROW('Water Data'!I56)),NA())</f>
        <v>#N/A</v>
      </c>
      <c r="U62" s="94" t="e">
        <f ca="true">+IF(AND(ISNUMBER(OFFSET('Water Data'!$I$9,0,10*ROW('Water Data'!I56))),'Data Summary'!CJ62="Yes"),OFFSET('Water Data'!$I$9,0,10*ROW('Water Data'!I56)),NA())</f>
        <v>#N/A</v>
      </c>
      <c r="V62" s="95" t="e">
        <f ca="true">+IF(AND(ISNUMBER(OFFSET('Sanitation Data'!$D$4,0,10*ROW('Sanitation Data'!D56))),'Data Summary'!CK62="Yes"),100-OFFSET('Sanitation Data'!$D$4,0,10*ROW('Sanitation Data'!D56)),NA())</f>
        <v>#N/A</v>
      </c>
      <c r="W62" s="95" t="e">
        <f ca="true">+IF(AND(ISNUMBER(OFFSET('Sanitation Data'!$D$6,0,10*ROW('Sanitation Data'!D56))),'Data Summary'!CL62="Yes"),OFFSET('Sanitation Data'!$D$6,0,10*ROW('Sanitation Data'!D56)),NA())</f>
        <v>#N/A</v>
      </c>
      <c r="X62" s="95" t="e">
        <f ca="true">+IF(AND(ISNUMBER(OFFSET('Sanitation Data'!$D$10,0,10*ROW('Sanitation Data'!D56))),'Data Summary'!CM62="Yes"),OFFSET('Sanitation Data'!$D$10,0,10*ROW('Sanitation Data'!D56)),NA())</f>
        <v>#N/A</v>
      </c>
      <c r="Y62" s="95" t="e">
        <f ca="true">+IF(AND(ISNUMBER(OFFSET('Sanitation Data'!$D$11,0,10*ROW('Sanitation Data'!D56))),'Data Summary'!CN62="Yes"),OFFSET('Sanitation Data'!$D$11,0,10*ROW('Sanitation Data'!D56)),NA())</f>
        <v>#N/A</v>
      </c>
      <c r="Z62" s="95" t="e">
        <f ca="true">+IF(AND(ISNUMBER(OFFSET('Sanitation Data'!$D$12,0,10*ROW('Sanitation Data'!D56))),'Data Summary'!CO62="Yes"),OFFSET('Sanitation Data'!$D$12,0,10*ROW('Sanitation Data'!D56)),NA())</f>
        <v>#N/A</v>
      </c>
      <c r="AA62" s="95" t="e">
        <f ca="true">+IF(AND(ISNUMBER(OFFSET('Sanitation Data'!$E$4,0,10*ROW('Sanitation Data'!E56))),'Data Summary'!CP62="Yes"),100-OFFSET('Sanitation Data'!$E$4,0,10*ROW('Sanitation Data'!E56)),NA())</f>
        <v>#N/A</v>
      </c>
      <c r="AB62" s="95" t="e">
        <f ca="true">+IF(AND(ISNUMBER(OFFSET('Sanitation Data'!$E$6,0,10*ROW('Sanitation Data'!E56))),'Data Summary'!CQ62="Yes"),OFFSET('Sanitation Data'!$E$6,0,10*ROW('Sanitation Data'!E56)),NA())</f>
        <v>#N/A</v>
      </c>
      <c r="AC62" s="95" t="e">
        <f ca="true">+IF(AND(ISNUMBER(OFFSET('Sanitation Data'!$E$10,0,10*ROW('Sanitation Data'!E56))),'Data Summary'!CR62="Yes"),OFFSET('Sanitation Data'!$E$10,0,10*ROW('Sanitation Data'!E56)),NA())</f>
        <v>#N/A</v>
      </c>
      <c r="AD62" s="95" t="e">
        <f ca="true">+IF(AND(ISNUMBER(OFFSET('Sanitation Data'!$E$11,0,10*ROW('Sanitation Data'!E56))),'Data Summary'!CS62="Yes"),OFFSET('Sanitation Data'!$E$11,0,10*ROW('Sanitation Data'!E56)),NA())</f>
        <v>#N/A</v>
      </c>
      <c r="AE62" s="95" t="e">
        <f ca="true">+IF(AND(ISNUMBER(OFFSET('Sanitation Data'!$E$12,0,10*ROW('Sanitation Data'!E56))),'Data Summary'!CT62="Yes"),OFFSET('Sanitation Data'!$E$12,0,10*ROW('Sanitation Data'!E56)),NA())</f>
        <v>#N/A</v>
      </c>
      <c r="AF62" s="95" t="e">
        <f ca="true">+IF(AND(ISNUMBER(OFFSET('Sanitation Data'!$F$4,0,10*ROW('Sanitation Data'!F56))),'Data Summary'!CU62="Yes"),100-OFFSET('Sanitation Data'!$F$4,0,10*ROW('Sanitation Data'!F56)),NA())</f>
        <v>#N/A</v>
      </c>
      <c r="AG62" s="95" t="e">
        <f ca="true">+IF(AND(ISNUMBER(OFFSET('Sanitation Data'!$F$6,0,10*ROW('Sanitation Data'!F56))),'Data Summary'!CV62="Yes"),OFFSET('Sanitation Data'!$F$6,0,10*ROW('Sanitation Data'!F56)),NA())</f>
        <v>#N/A</v>
      </c>
      <c r="AH62" s="95" t="e">
        <f ca="true">+IF(AND(ISNUMBER(OFFSET('Sanitation Data'!$F$10,0,10*ROW('Sanitation Data'!F56))),'Data Summary'!CW62="Yes"),OFFSET('Sanitation Data'!$F$10,0,10*ROW('Sanitation Data'!F56)),NA())</f>
        <v>#N/A</v>
      </c>
      <c r="AI62" s="95" t="e">
        <f ca="true">+IF(AND(ISNUMBER(OFFSET('Sanitation Data'!$F$11,0,10*ROW('Sanitation Data'!F56))),'Data Summary'!CX62="Yes"),OFFSET('Sanitation Data'!$F$11,0,10*ROW('Sanitation Data'!F56)),NA())</f>
        <v>#N/A</v>
      </c>
      <c r="AJ62" s="95" t="e">
        <f ca="true">+IF(AND(ISNUMBER(OFFSET('Sanitation Data'!$F$12,0,10*ROW('Sanitation Data'!F56))),'Data Summary'!CY62="Yes"),OFFSET('Sanitation Data'!$F$12,0,10*ROW('Sanitation Data'!F56)),NA())</f>
        <v>#N/A</v>
      </c>
      <c r="AK62" s="95" t="e">
        <f ca="true">+IF(AND(ISNUMBER(OFFSET('Sanitation Data'!$G$4,0,10*ROW('Sanitation Data'!G56))),'Data Summary'!CZ62="Yes"),100-OFFSET('Sanitation Data'!$G$4,0,10*ROW('Sanitation Data'!G56)),NA())</f>
        <v>#N/A</v>
      </c>
      <c r="AL62" s="95" t="e">
        <f ca="true">+IF(AND(ISNUMBER(OFFSET('Sanitation Data'!$G$6,0,10*ROW('Sanitation Data'!G56))),'Data Summary'!DA62="Yes"),OFFSET('Sanitation Data'!$G$6,0,10*ROW('Sanitation Data'!G56)),NA())</f>
        <v>#N/A</v>
      </c>
      <c r="AM62" s="95" t="e">
        <f ca="true">+IF(AND(ISNUMBER(OFFSET('Sanitation Data'!$G$10,0,10*ROW('Sanitation Data'!G56))),'Data Summary'!DB62="Yes"),OFFSET('Sanitation Data'!$G$10,0,10*ROW('Sanitation Data'!G56)),NA())</f>
        <v>#N/A</v>
      </c>
      <c r="AN62" s="95" t="e">
        <f ca="true">+IF(AND(ISNUMBER(OFFSET('Sanitation Data'!$G$11,0,10*ROW('Sanitation Data'!G56))),'Data Summary'!DC62="Yes"),OFFSET('Sanitation Data'!$G$11,0,10*ROW('Sanitation Data'!G56)),NA())</f>
        <v>#N/A</v>
      </c>
      <c r="AO62" s="95" t="e">
        <f ca="true">+IF(AND(ISNUMBER(OFFSET('Sanitation Data'!$G$12,0,10*ROW('Sanitation Data'!G56))),'Data Summary'!DD62="Yes"),OFFSET('Sanitation Data'!$G$12,0,10*ROW('Sanitation Data'!G56)),NA())</f>
        <v>#N/A</v>
      </c>
      <c r="AP62" s="95" t="e">
        <f ca="true">+IF(AND(ISNUMBER(OFFSET('Sanitation Data'!$H$4,0,10*ROW('Sanitation Data'!H56))),'Data Summary'!DE62="Yes"),100-OFFSET('Sanitation Data'!$H$4,0,10*ROW('Sanitation Data'!H56)),NA())</f>
        <v>#N/A</v>
      </c>
      <c r="AQ62" s="95" t="e">
        <f ca="true">+IF(AND(ISNUMBER(OFFSET('Sanitation Data'!$H$6,0,10*ROW('Sanitation Data'!H56))),'Data Summary'!DF62="Yes"),OFFSET('Sanitation Data'!$H$6,0,10*ROW('Sanitation Data'!H56)),NA())</f>
        <v>#N/A</v>
      </c>
      <c r="AR62" s="95" t="e">
        <f ca="true">+IF(AND(ISNUMBER(OFFSET('Sanitation Data'!$H$10,0,10*ROW('Sanitation Data'!H56))),'Data Summary'!DG62="Yes"),OFFSET('Sanitation Data'!$H$10,0,10*ROW('Sanitation Data'!H56)),NA())</f>
        <v>#N/A</v>
      </c>
      <c r="AS62" s="95" t="e">
        <f ca="true">+IF(AND(ISNUMBER(OFFSET('Sanitation Data'!$H$11,0,10*ROW('Sanitation Data'!H56))),'Data Summary'!DH62="Yes"),OFFSET('Sanitation Data'!$H$11,0,10*ROW('Sanitation Data'!H56)),NA())</f>
        <v>#N/A</v>
      </c>
      <c r="AT62" s="95" t="e">
        <f ca="true">+IF(AND(ISNUMBER(OFFSET('Sanitation Data'!$H$12,0,10*ROW('Sanitation Data'!H56))),'Data Summary'!DI62="Yes"),OFFSET('Sanitation Data'!$H$12,0,10*ROW('Sanitation Data'!H56)),NA())</f>
        <v>#N/A</v>
      </c>
      <c r="AU62" s="95" t="e">
        <f ca="true">+IF(AND(ISNUMBER(OFFSET('Sanitation Data'!$I$4,0,10*ROW('Sanitation Data'!I56))),'Data Summary'!DJ62="Yes"),100-OFFSET('Sanitation Data'!$I$4,0,10*ROW('Sanitation Data'!I56)),NA())</f>
        <v>#N/A</v>
      </c>
      <c r="AV62" s="95" t="e">
        <f ca="true">+IF(AND(ISNUMBER(OFFSET('Sanitation Data'!$I$6,0,10*ROW('Sanitation Data'!I56))),'Data Summary'!DK62="Yes"),OFFSET('Sanitation Data'!$I$6,0,10*ROW('Sanitation Data'!I56)),NA())</f>
        <v>#N/A</v>
      </c>
      <c r="AW62" s="95" t="e">
        <f ca="true">+IF(AND(ISNUMBER(OFFSET('Sanitation Data'!$I$10,0,10*ROW('Sanitation Data'!I56))),'Data Summary'!DL62="Yes"),OFFSET('Sanitation Data'!$I$10,0,10*ROW('Sanitation Data'!I56)),NA())</f>
        <v>#N/A</v>
      </c>
      <c r="AX62" s="95" t="e">
        <f ca="true">+IF(AND(ISNUMBER(OFFSET('Sanitation Data'!$I$11,0,10*ROW('Sanitation Data'!I56))),'Data Summary'!DM62="Yes"),OFFSET('Sanitation Data'!$I$11,0,10*ROW('Sanitation Data'!I56)),NA())</f>
        <v>#N/A</v>
      </c>
      <c r="AY62" s="95" t="e">
        <f ca="true">+IF(AND(ISNUMBER(OFFSET('Sanitation Data'!$I$12,0,10*ROW('Sanitation Data'!I56))),'Data Summary'!DN62="Yes"),OFFSET('Sanitation Data'!$I$12,0,10*ROW('Sanitation Data'!I56)),NA())</f>
        <v>#N/A</v>
      </c>
      <c r="AZ62" s="96" t="e">
        <f ca="true">+IF(AND(ISNUMBER(OFFSET('Hygiene Data'!$D$5,0,10*ROW('Hygiene Data'!D56))),'Data Summary'!DO62="Yes"),OFFSET('Hygiene Data'!$D$5,0,10*ROW('Hygiene Data'!D56)),NA())</f>
        <v>#N/A</v>
      </c>
      <c r="BA62" s="96" t="e">
        <f ca="true">+IF(AND(ISNUMBER(OFFSET('Hygiene Data'!$D$7,0,10*ROW('Hygiene Data'!D56))),'Data Summary'!DP62="Yes"),OFFSET('Hygiene Data'!$D$7,0,10*ROW('Hygiene Data'!D56)),NA())</f>
        <v>#N/A</v>
      </c>
      <c r="BB62" s="96" t="e">
        <f ca="true">+IF(AND(ISNUMBER(OFFSET('Hygiene Data'!$D$9,0,10*ROW('Hygiene Data'!D56))),'Data Summary'!DQ62="Yes"),OFFSET('Hygiene Data'!$D$9,0,10*ROW('Hygiene Data'!D56)),NA())</f>
        <v>#N/A</v>
      </c>
      <c r="BC62" s="96" t="e">
        <f ca="true">+IF(AND(ISNUMBER(OFFSET('Hygiene Data'!$E$5,0,10*ROW('Hygiene Data'!E56))),'Data Summary'!DR62="Yes"),OFFSET('Hygiene Data'!$E$5,0,10*ROW('Hygiene Data'!E56)),NA())</f>
        <v>#N/A</v>
      </c>
      <c r="BD62" s="96" t="e">
        <f ca="true">+IF(AND(ISNUMBER(OFFSET('Hygiene Data'!$E$7,0,10*ROW('Hygiene Data'!E56))),'Data Summary'!DS62="Yes"),OFFSET('Hygiene Data'!$E$7,0,10*ROW('Hygiene Data'!E56)),NA())</f>
        <v>#N/A</v>
      </c>
      <c r="BE62" s="96" t="e">
        <f ca="true">+IF(AND(ISNUMBER(OFFSET('Hygiene Data'!$E$9,0,10*ROW('Hygiene Data'!E56))),'Data Summary'!DT62="Yes"),OFFSET('Hygiene Data'!$E$9,0,10*ROW('Hygiene Data'!E56)),NA())</f>
        <v>#N/A</v>
      </c>
      <c r="BF62" s="96" t="e">
        <f ca="true">+IF(AND(ISNUMBER(OFFSET('Hygiene Data'!$F$5,0,10*ROW('Hygiene Data'!F56))),'Data Summary'!DU62="Yes"),OFFSET('Hygiene Data'!$F$5,0,10*ROW('Hygiene Data'!F56)),NA())</f>
        <v>#N/A</v>
      </c>
      <c r="BG62" s="96" t="e">
        <f ca="true">+IF(AND(ISNUMBER(OFFSET('Hygiene Data'!$F$7,0,10*ROW('Hygiene Data'!F56))),'Data Summary'!DV62="Yes"),OFFSET('Hygiene Data'!$F$7,0,10*ROW('Hygiene Data'!F56)),NA())</f>
        <v>#N/A</v>
      </c>
      <c r="BH62" s="96" t="e">
        <f ca="true">+IF(AND(ISNUMBER(OFFSET('Hygiene Data'!$F$9,0,10*ROW('Hygiene Data'!F56))),'Data Summary'!DW62="Yes"),OFFSET('Hygiene Data'!$F$9,0,10*ROW('Hygiene Data'!F56)),NA())</f>
        <v>#N/A</v>
      </c>
      <c r="BI62" s="96" t="e">
        <f ca="true">+IF(AND(ISNUMBER(OFFSET('Hygiene Data'!$G$5,0,10*ROW('Hygiene Data'!G56))),'Data Summary'!DX62="Yes"),OFFSET('Hygiene Data'!$G$5,0,10*ROW('Hygiene Data'!G56)),NA())</f>
        <v>#N/A</v>
      </c>
      <c r="BJ62" s="96" t="e">
        <f ca="true">+IF(AND(ISNUMBER(OFFSET('Hygiene Data'!$G$7,0,10*ROW('Hygiene Data'!G56))),'Data Summary'!DY62="Yes"),OFFSET('Hygiene Data'!$G$7,0,10*ROW('Hygiene Data'!G56)),NA())</f>
        <v>#N/A</v>
      </c>
      <c r="BK62" s="96" t="e">
        <f ca="true">+IF(AND(ISNUMBER(OFFSET('Hygiene Data'!$G$9,0,10*ROW('Hygiene Data'!G56))),'Data Summary'!DZ62="Yes"),OFFSET('Hygiene Data'!$G$9,0,10*ROW('Hygiene Data'!G56)),NA())</f>
        <v>#N/A</v>
      </c>
      <c r="BL62" s="96" t="e">
        <f ca="true">+IF(AND(ISNUMBER(OFFSET('Hygiene Data'!$H$5,0,10*ROW('Hygiene Data'!H56))),'Data Summary'!EA62="Yes"),OFFSET('Hygiene Data'!$H$5,0,10*ROW('Hygiene Data'!H56)),NA())</f>
        <v>#N/A</v>
      </c>
      <c r="BM62" s="96" t="e">
        <f ca="true">+IF(AND(ISNUMBER(OFFSET('Hygiene Data'!$H$7,0,10*ROW('Hygiene Data'!H56))),'Data Summary'!EB62="Yes"),OFFSET('Hygiene Data'!$H$7,0,10*ROW('Hygiene Data'!H56)),NA())</f>
        <v>#N/A</v>
      </c>
      <c r="BN62" s="96" t="e">
        <f ca="true">+IF(AND(ISNUMBER(OFFSET('Hygiene Data'!$H$9,0,10*ROW('Hygiene Data'!H56))),'Data Summary'!EC62="Yes"),OFFSET('Hygiene Data'!$H$9,0,10*ROW('Hygiene Data'!H56)),NA())</f>
        <v>#N/A</v>
      </c>
      <c r="BO62" s="96" t="e">
        <f ca="true">+IF(AND(ISNUMBER(OFFSET('Hygiene Data'!$I$5,0,10*ROW('Hygiene Data'!I56))),'Data Summary'!ED62="Yes"),OFFSET('Hygiene Data'!$I$5,0,10*ROW('Hygiene Data'!I56)),NA())</f>
        <v>#N/A</v>
      </c>
      <c r="BP62" s="96" t="e">
        <f ca="true">+IF(AND(ISNUMBER(OFFSET('Hygiene Data'!$I$7,0,10*ROW('Hygiene Data'!I56))),'Data Summary'!EE62="Yes"),OFFSET('Hygiene Data'!$I$7,0,10*ROW('Hygiene Data'!I56)),NA())</f>
        <v>#N/A</v>
      </c>
      <c r="BQ62" s="96" t="e">
        <f ca="true">+IF(AND(ISNUMBER(OFFSET('Hygiene Data'!$I$9,0,10*ROW('Hygiene Data'!I56))),'Data Summary'!EF62="Yes"),OFFSET('Hygiene Data'!$I$9,0,10*ROW('Hygiene Data'!I56)),NA())</f>
        <v>#N/A</v>
      </c>
    </row>
    <row xmlns:x14ac="http://schemas.microsoft.com/office/spreadsheetml/2009/9/ac" r="63" x14ac:dyDescent="0.2">
      <c r="A63" s="323" t="e">
        <f ca="true">+RIGHT('Data Summary'!A63,LEN('Data Summary'!A63)-9)</f>
        <v>#VALUE!</v>
      </c>
      <c r="B63" s="37" t="str">
        <f ca="true">+IF(ISTEXT('Data Summary'!B63),'Data Summary'!B63,"")</f>
        <v/>
      </c>
      <c r="C63" s="322" t="e">
        <f ca="true">+VALUE('Data Summary'!C63)</f>
        <v>#VALUE!</v>
      </c>
      <c r="D63" s="94" t="e">
        <f ca="true">+IF(AND(ISNUMBER(OFFSET('Water Data'!$D$4,0,10*ROW('Water Data'!D57))),'Data Summary'!BS63="Yes"),100-OFFSET('Water Data'!$D$4,0,10*ROW('Water Data'!D57)),NA())</f>
        <v>#N/A</v>
      </c>
      <c r="E63" s="94" t="e">
        <f ca="true">+IF(AND(ISNUMBER(OFFSET('Water Data'!$D$6,0,10*ROW('Water Data'!D57))),'Data Summary'!BT63="Yes"),OFFSET('Water Data'!$D$6,0,10*ROW('Water Data'!D57)),NA())</f>
        <v>#N/A</v>
      </c>
      <c r="F63" s="94" t="e">
        <f ca="true">+IF(AND(ISNUMBER(OFFSET('Water Data'!$D$9,0,10*ROW('Water Data'!D57))),'Data Summary'!BU63="Yes"),OFFSET('Water Data'!$D$9,0,10*ROW('Water Data'!D57)),NA())</f>
        <v>#N/A</v>
      </c>
      <c r="G63" s="94" t="e">
        <f ca="true">+IF(AND(ISNUMBER(OFFSET('Water Data'!$E$4,0,10*ROW('Water Data'!E57))),'Data Summary'!BV63="Yes"),100-OFFSET('Water Data'!$E$4,0,10*ROW('Water Data'!E57)),NA())</f>
        <v>#N/A</v>
      </c>
      <c r="H63" s="94" t="e">
        <f ca="true">+IF(AND(ISNUMBER(OFFSET('Water Data'!$E$6,0,10*ROW('Water Data'!E57))),'Data Summary'!BW63="Yes"),OFFSET('Water Data'!$E$6,0,10*ROW('Water Data'!E57)),NA())</f>
        <v>#N/A</v>
      </c>
      <c r="I63" s="94" t="e">
        <f ca="true">+IF(AND(ISNUMBER(OFFSET('Water Data'!$E$9,0,10*ROW('Water Data'!E57))),'Data Summary'!BX63="Yes"),OFFSET('Water Data'!$E$9,0,10*ROW('Water Data'!E57)),NA())</f>
        <v>#N/A</v>
      </c>
      <c r="J63" s="94" t="e">
        <f ca="true">+IF(AND(ISNUMBER(OFFSET('Water Data'!$F$4,0,10*ROW('Water Data'!F57))),'Data Summary'!BY63="Yes"),100-OFFSET('Water Data'!$F$4,0,10*ROW('Water Data'!F57)),NA())</f>
        <v>#N/A</v>
      </c>
      <c r="K63" s="94" t="e">
        <f ca="true">+IF(AND(ISNUMBER(OFFSET('Water Data'!$F$6,0,10*ROW('Water Data'!F57))),'Data Summary'!BZ63="Yes"),OFFSET('Water Data'!$F$6,0,10*ROW('Water Data'!F57)),NA())</f>
        <v>#N/A</v>
      </c>
      <c r="L63" s="94" t="e">
        <f ca="true">+IF(AND(ISNUMBER(OFFSET('Water Data'!$F$9,0,10*ROW('Water Data'!F57))),'Data Summary'!CA63="Yes"),OFFSET('Water Data'!$F$9,0,10*ROW('Water Data'!F57)),NA())</f>
        <v>#N/A</v>
      </c>
      <c r="M63" s="94" t="e">
        <f ca="true">+IF(AND(ISNUMBER(OFFSET('Water Data'!$G$4,0,10*ROW('Water Data'!G57))),'Data Summary'!CB63="Yes"),100-OFFSET('Water Data'!$G$4,0,10*ROW('Water Data'!G57)),NA())</f>
        <v>#N/A</v>
      </c>
      <c r="N63" s="94" t="e">
        <f ca="true">+IF(AND(ISNUMBER(OFFSET('Water Data'!$G$6,0,10*ROW('Water Data'!G57))),'Data Summary'!CC63="Yes"),OFFSET('Water Data'!$G$6,0,10*ROW('Water Data'!G57)),NA())</f>
        <v>#N/A</v>
      </c>
      <c r="O63" s="94" t="e">
        <f ca="true">+IF(AND(ISNUMBER(OFFSET('Water Data'!$G$9,0,10*ROW('Water Data'!G57))),'Data Summary'!CD63="Yes"),OFFSET('Water Data'!$G$9,0,10*ROW('Water Data'!G57)),NA())</f>
        <v>#N/A</v>
      </c>
      <c r="P63" s="94" t="e">
        <f ca="true">+IF(AND(ISNUMBER(OFFSET('Water Data'!$H$4,0,10*ROW('Water Data'!H57))),'Data Summary'!CE63="Yes"),100-OFFSET('Water Data'!$H$4,0,10*ROW('Water Data'!H57)),NA())</f>
        <v>#N/A</v>
      </c>
      <c r="Q63" s="94" t="e">
        <f ca="true">+IF(AND(ISNUMBER(OFFSET('Water Data'!$H$6,0,10*ROW('Water Data'!H57))),'Data Summary'!CF63="Yes"),OFFSET('Water Data'!$H$6,0,10*ROW('Water Data'!H57)),NA())</f>
        <v>#N/A</v>
      </c>
      <c r="R63" s="94" t="e">
        <f ca="true">+IF(AND(ISNUMBER(OFFSET('Water Data'!$H$9,0,10*ROW('Water Data'!H57))),'Data Summary'!CG63="Yes"),OFFSET('Water Data'!$H$9,0,10*ROW('Water Data'!H57)),NA())</f>
        <v>#N/A</v>
      </c>
      <c r="S63" s="94" t="e">
        <f ca="true">+IF(AND(ISNUMBER(OFFSET('Water Data'!$I$4,0,10*ROW('Water Data'!I57))),'Data Summary'!CH63="Yes"),100-OFFSET('Water Data'!$I$4,0,10*ROW('Water Data'!I57)),NA())</f>
        <v>#N/A</v>
      </c>
      <c r="T63" s="94" t="e">
        <f ca="true">+IF(AND(ISNUMBER(OFFSET('Water Data'!$I$6,0,10*ROW('Water Data'!I57))),'Data Summary'!CI63="Yes"),OFFSET('Water Data'!$I$6,0,10*ROW('Water Data'!I57)),NA())</f>
        <v>#N/A</v>
      </c>
      <c r="U63" s="94" t="e">
        <f ca="true">+IF(AND(ISNUMBER(OFFSET('Water Data'!$I$9,0,10*ROW('Water Data'!I57))),'Data Summary'!CJ63="Yes"),OFFSET('Water Data'!$I$9,0,10*ROW('Water Data'!I57)),NA())</f>
        <v>#N/A</v>
      </c>
      <c r="V63" s="95" t="e">
        <f ca="true">+IF(AND(ISNUMBER(OFFSET('Sanitation Data'!$D$4,0,10*ROW('Sanitation Data'!D57))),'Data Summary'!CK63="Yes"),100-OFFSET('Sanitation Data'!$D$4,0,10*ROW('Sanitation Data'!D57)),NA())</f>
        <v>#N/A</v>
      </c>
      <c r="W63" s="95" t="e">
        <f ca="true">+IF(AND(ISNUMBER(OFFSET('Sanitation Data'!$D$6,0,10*ROW('Sanitation Data'!D57))),'Data Summary'!CL63="Yes"),OFFSET('Sanitation Data'!$D$6,0,10*ROW('Sanitation Data'!D57)),NA())</f>
        <v>#N/A</v>
      </c>
      <c r="X63" s="95" t="e">
        <f ca="true">+IF(AND(ISNUMBER(OFFSET('Sanitation Data'!$D$10,0,10*ROW('Sanitation Data'!D57))),'Data Summary'!CM63="Yes"),OFFSET('Sanitation Data'!$D$10,0,10*ROW('Sanitation Data'!D57)),NA())</f>
        <v>#N/A</v>
      </c>
      <c r="Y63" s="95" t="e">
        <f ca="true">+IF(AND(ISNUMBER(OFFSET('Sanitation Data'!$D$11,0,10*ROW('Sanitation Data'!D57))),'Data Summary'!CN63="Yes"),OFFSET('Sanitation Data'!$D$11,0,10*ROW('Sanitation Data'!D57)),NA())</f>
        <v>#N/A</v>
      </c>
      <c r="Z63" s="95" t="e">
        <f ca="true">+IF(AND(ISNUMBER(OFFSET('Sanitation Data'!$D$12,0,10*ROW('Sanitation Data'!D57))),'Data Summary'!CO63="Yes"),OFFSET('Sanitation Data'!$D$12,0,10*ROW('Sanitation Data'!D57)),NA())</f>
        <v>#N/A</v>
      </c>
      <c r="AA63" s="95" t="e">
        <f ca="true">+IF(AND(ISNUMBER(OFFSET('Sanitation Data'!$E$4,0,10*ROW('Sanitation Data'!E57))),'Data Summary'!CP63="Yes"),100-OFFSET('Sanitation Data'!$E$4,0,10*ROW('Sanitation Data'!E57)),NA())</f>
        <v>#N/A</v>
      </c>
      <c r="AB63" s="95" t="e">
        <f ca="true">+IF(AND(ISNUMBER(OFFSET('Sanitation Data'!$E$6,0,10*ROW('Sanitation Data'!E57))),'Data Summary'!CQ63="Yes"),OFFSET('Sanitation Data'!$E$6,0,10*ROW('Sanitation Data'!E57)),NA())</f>
        <v>#N/A</v>
      </c>
      <c r="AC63" s="95" t="e">
        <f ca="true">+IF(AND(ISNUMBER(OFFSET('Sanitation Data'!$E$10,0,10*ROW('Sanitation Data'!E57))),'Data Summary'!CR63="Yes"),OFFSET('Sanitation Data'!$E$10,0,10*ROW('Sanitation Data'!E57)),NA())</f>
        <v>#N/A</v>
      </c>
      <c r="AD63" s="95" t="e">
        <f ca="true">+IF(AND(ISNUMBER(OFFSET('Sanitation Data'!$E$11,0,10*ROW('Sanitation Data'!E57))),'Data Summary'!CS63="Yes"),OFFSET('Sanitation Data'!$E$11,0,10*ROW('Sanitation Data'!E57)),NA())</f>
        <v>#N/A</v>
      </c>
      <c r="AE63" s="95" t="e">
        <f ca="true">+IF(AND(ISNUMBER(OFFSET('Sanitation Data'!$E$12,0,10*ROW('Sanitation Data'!E57))),'Data Summary'!CT63="Yes"),OFFSET('Sanitation Data'!$E$12,0,10*ROW('Sanitation Data'!E57)),NA())</f>
        <v>#N/A</v>
      </c>
      <c r="AF63" s="95" t="e">
        <f ca="true">+IF(AND(ISNUMBER(OFFSET('Sanitation Data'!$F$4,0,10*ROW('Sanitation Data'!F57))),'Data Summary'!CU63="Yes"),100-OFFSET('Sanitation Data'!$F$4,0,10*ROW('Sanitation Data'!F57)),NA())</f>
        <v>#N/A</v>
      </c>
      <c r="AG63" s="95" t="e">
        <f ca="true">+IF(AND(ISNUMBER(OFFSET('Sanitation Data'!$F$6,0,10*ROW('Sanitation Data'!F57))),'Data Summary'!CV63="Yes"),OFFSET('Sanitation Data'!$F$6,0,10*ROW('Sanitation Data'!F57)),NA())</f>
        <v>#N/A</v>
      </c>
      <c r="AH63" s="95" t="e">
        <f ca="true">+IF(AND(ISNUMBER(OFFSET('Sanitation Data'!$F$10,0,10*ROW('Sanitation Data'!F57))),'Data Summary'!CW63="Yes"),OFFSET('Sanitation Data'!$F$10,0,10*ROW('Sanitation Data'!F57)),NA())</f>
        <v>#N/A</v>
      </c>
      <c r="AI63" s="95" t="e">
        <f ca="true">+IF(AND(ISNUMBER(OFFSET('Sanitation Data'!$F$11,0,10*ROW('Sanitation Data'!F57))),'Data Summary'!CX63="Yes"),OFFSET('Sanitation Data'!$F$11,0,10*ROW('Sanitation Data'!F57)),NA())</f>
        <v>#N/A</v>
      </c>
      <c r="AJ63" s="95" t="e">
        <f ca="true">+IF(AND(ISNUMBER(OFFSET('Sanitation Data'!$F$12,0,10*ROW('Sanitation Data'!F57))),'Data Summary'!CY63="Yes"),OFFSET('Sanitation Data'!$F$12,0,10*ROW('Sanitation Data'!F57)),NA())</f>
        <v>#N/A</v>
      </c>
      <c r="AK63" s="95" t="e">
        <f ca="true">+IF(AND(ISNUMBER(OFFSET('Sanitation Data'!$G$4,0,10*ROW('Sanitation Data'!G57))),'Data Summary'!CZ63="Yes"),100-OFFSET('Sanitation Data'!$G$4,0,10*ROW('Sanitation Data'!G57)),NA())</f>
        <v>#N/A</v>
      </c>
      <c r="AL63" s="95" t="e">
        <f ca="true">+IF(AND(ISNUMBER(OFFSET('Sanitation Data'!$G$6,0,10*ROW('Sanitation Data'!G57))),'Data Summary'!DA63="Yes"),OFFSET('Sanitation Data'!$G$6,0,10*ROW('Sanitation Data'!G57)),NA())</f>
        <v>#N/A</v>
      </c>
      <c r="AM63" s="95" t="e">
        <f ca="true">+IF(AND(ISNUMBER(OFFSET('Sanitation Data'!$G$10,0,10*ROW('Sanitation Data'!G57))),'Data Summary'!DB63="Yes"),OFFSET('Sanitation Data'!$G$10,0,10*ROW('Sanitation Data'!G57)),NA())</f>
        <v>#N/A</v>
      </c>
      <c r="AN63" s="95" t="e">
        <f ca="true">+IF(AND(ISNUMBER(OFFSET('Sanitation Data'!$G$11,0,10*ROW('Sanitation Data'!G57))),'Data Summary'!DC63="Yes"),OFFSET('Sanitation Data'!$G$11,0,10*ROW('Sanitation Data'!G57)),NA())</f>
        <v>#N/A</v>
      </c>
      <c r="AO63" s="95" t="e">
        <f ca="true">+IF(AND(ISNUMBER(OFFSET('Sanitation Data'!$G$12,0,10*ROW('Sanitation Data'!G57))),'Data Summary'!DD63="Yes"),OFFSET('Sanitation Data'!$G$12,0,10*ROW('Sanitation Data'!G57)),NA())</f>
        <v>#N/A</v>
      </c>
      <c r="AP63" s="95" t="e">
        <f ca="true">+IF(AND(ISNUMBER(OFFSET('Sanitation Data'!$H$4,0,10*ROW('Sanitation Data'!H57))),'Data Summary'!DE63="Yes"),100-OFFSET('Sanitation Data'!$H$4,0,10*ROW('Sanitation Data'!H57)),NA())</f>
        <v>#N/A</v>
      </c>
      <c r="AQ63" s="95" t="e">
        <f ca="true">+IF(AND(ISNUMBER(OFFSET('Sanitation Data'!$H$6,0,10*ROW('Sanitation Data'!H57))),'Data Summary'!DF63="Yes"),OFFSET('Sanitation Data'!$H$6,0,10*ROW('Sanitation Data'!H57)),NA())</f>
        <v>#N/A</v>
      </c>
      <c r="AR63" s="95" t="e">
        <f ca="true">+IF(AND(ISNUMBER(OFFSET('Sanitation Data'!$H$10,0,10*ROW('Sanitation Data'!H57))),'Data Summary'!DG63="Yes"),OFFSET('Sanitation Data'!$H$10,0,10*ROW('Sanitation Data'!H57)),NA())</f>
        <v>#N/A</v>
      </c>
      <c r="AS63" s="95" t="e">
        <f ca="true">+IF(AND(ISNUMBER(OFFSET('Sanitation Data'!$H$11,0,10*ROW('Sanitation Data'!H57))),'Data Summary'!DH63="Yes"),OFFSET('Sanitation Data'!$H$11,0,10*ROW('Sanitation Data'!H57)),NA())</f>
        <v>#N/A</v>
      </c>
      <c r="AT63" s="95" t="e">
        <f ca="true">+IF(AND(ISNUMBER(OFFSET('Sanitation Data'!$H$12,0,10*ROW('Sanitation Data'!H57))),'Data Summary'!DI63="Yes"),OFFSET('Sanitation Data'!$H$12,0,10*ROW('Sanitation Data'!H57)),NA())</f>
        <v>#N/A</v>
      </c>
      <c r="AU63" s="95" t="e">
        <f ca="true">+IF(AND(ISNUMBER(OFFSET('Sanitation Data'!$I$4,0,10*ROW('Sanitation Data'!I57))),'Data Summary'!DJ63="Yes"),100-OFFSET('Sanitation Data'!$I$4,0,10*ROW('Sanitation Data'!I57)),NA())</f>
        <v>#N/A</v>
      </c>
      <c r="AV63" s="95" t="e">
        <f ca="true">+IF(AND(ISNUMBER(OFFSET('Sanitation Data'!$I$6,0,10*ROW('Sanitation Data'!I57))),'Data Summary'!DK63="Yes"),OFFSET('Sanitation Data'!$I$6,0,10*ROW('Sanitation Data'!I57)),NA())</f>
        <v>#N/A</v>
      </c>
      <c r="AW63" s="95" t="e">
        <f ca="true">+IF(AND(ISNUMBER(OFFSET('Sanitation Data'!$I$10,0,10*ROW('Sanitation Data'!I57))),'Data Summary'!DL63="Yes"),OFFSET('Sanitation Data'!$I$10,0,10*ROW('Sanitation Data'!I57)),NA())</f>
        <v>#N/A</v>
      </c>
      <c r="AX63" s="95" t="e">
        <f ca="true">+IF(AND(ISNUMBER(OFFSET('Sanitation Data'!$I$11,0,10*ROW('Sanitation Data'!I57))),'Data Summary'!DM63="Yes"),OFFSET('Sanitation Data'!$I$11,0,10*ROW('Sanitation Data'!I57)),NA())</f>
        <v>#N/A</v>
      </c>
      <c r="AY63" s="95" t="e">
        <f ca="true">+IF(AND(ISNUMBER(OFFSET('Sanitation Data'!$I$12,0,10*ROW('Sanitation Data'!I57))),'Data Summary'!DN63="Yes"),OFFSET('Sanitation Data'!$I$12,0,10*ROW('Sanitation Data'!I57)),NA())</f>
        <v>#N/A</v>
      </c>
      <c r="AZ63" s="96" t="e">
        <f ca="true">+IF(AND(ISNUMBER(OFFSET('Hygiene Data'!$D$5,0,10*ROW('Hygiene Data'!D57))),'Data Summary'!DO63="Yes"),OFFSET('Hygiene Data'!$D$5,0,10*ROW('Hygiene Data'!D57)),NA())</f>
        <v>#N/A</v>
      </c>
      <c r="BA63" s="96" t="e">
        <f ca="true">+IF(AND(ISNUMBER(OFFSET('Hygiene Data'!$D$7,0,10*ROW('Hygiene Data'!D57))),'Data Summary'!DP63="Yes"),OFFSET('Hygiene Data'!$D$7,0,10*ROW('Hygiene Data'!D57)),NA())</f>
        <v>#N/A</v>
      </c>
      <c r="BB63" s="96" t="e">
        <f ca="true">+IF(AND(ISNUMBER(OFFSET('Hygiene Data'!$D$9,0,10*ROW('Hygiene Data'!D57))),'Data Summary'!DQ63="Yes"),OFFSET('Hygiene Data'!$D$9,0,10*ROW('Hygiene Data'!D57)),NA())</f>
        <v>#N/A</v>
      </c>
      <c r="BC63" s="96" t="e">
        <f ca="true">+IF(AND(ISNUMBER(OFFSET('Hygiene Data'!$E$5,0,10*ROW('Hygiene Data'!E57))),'Data Summary'!DR63="Yes"),OFFSET('Hygiene Data'!$E$5,0,10*ROW('Hygiene Data'!E57)),NA())</f>
        <v>#N/A</v>
      </c>
      <c r="BD63" s="96" t="e">
        <f ca="true">+IF(AND(ISNUMBER(OFFSET('Hygiene Data'!$E$7,0,10*ROW('Hygiene Data'!E57))),'Data Summary'!DS63="Yes"),OFFSET('Hygiene Data'!$E$7,0,10*ROW('Hygiene Data'!E57)),NA())</f>
        <v>#N/A</v>
      </c>
      <c r="BE63" s="96" t="e">
        <f ca="true">+IF(AND(ISNUMBER(OFFSET('Hygiene Data'!$E$9,0,10*ROW('Hygiene Data'!E57))),'Data Summary'!DT63="Yes"),OFFSET('Hygiene Data'!$E$9,0,10*ROW('Hygiene Data'!E57)),NA())</f>
        <v>#N/A</v>
      </c>
      <c r="BF63" s="96" t="e">
        <f ca="true">+IF(AND(ISNUMBER(OFFSET('Hygiene Data'!$F$5,0,10*ROW('Hygiene Data'!F57))),'Data Summary'!DU63="Yes"),OFFSET('Hygiene Data'!$F$5,0,10*ROW('Hygiene Data'!F57)),NA())</f>
        <v>#N/A</v>
      </c>
      <c r="BG63" s="96" t="e">
        <f ca="true">+IF(AND(ISNUMBER(OFFSET('Hygiene Data'!$F$7,0,10*ROW('Hygiene Data'!F57))),'Data Summary'!DV63="Yes"),OFFSET('Hygiene Data'!$F$7,0,10*ROW('Hygiene Data'!F57)),NA())</f>
        <v>#N/A</v>
      </c>
      <c r="BH63" s="96" t="e">
        <f ca="true">+IF(AND(ISNUMBER(OFFSET('Hygiene Data'!$F$9,0,10*ROW('Hygiene Data'!F57))),'Data Summary'!DW63="Yes"),OFFSET('Hygiene Data'!$F$9,0,10*ROW('Hygiene Data'!F57)),NA())</f>
        <v>#N/A</v>
      </c>
      <c r="BI63" s="96" t="e">
        <f ca="true">+IF(AND(ISNUMBER(OFFSET('Hygiene Data'!$G$5,0,10*ROW('Hygiene Data'!G57))),'Data Summary'!DX63="Yes"),OFFSET('Hygiene Data'!$G$5,0,10*ROW('Hygiene Data'!G57)),NA())</f>
        <v>#N/A</v>
      </c>
      <c r="BJ63" s="96" t="e">
        <f ca="true">+IF(AND(ISNUMBER(OFFSET('Hygiene Data'!$G$7,0,10*ROW('Hygiene Data'!G57))),'Data Summary'!DY63="Yes"),OFFSET('Hygiene Data'!$G$7,0,10*ROW('Hygiene Data'!G57)),NA())</f>
        <v>#N/A</v>
      </c>
      <c r="BK63" s="96" t="e">
        <f ca="true">+IF(AND(ISNUMBER(OFFSET('Hygiene Data'!$G$9,0,10*ROW('Hygiene Data'!G57))),'Data Summary'!DZ63="Yes"),OFFSET('Hygiene Data'!$G$9,0,10*ROW('Hygiene Data'!G57)),NA())</f>
        <v>#N/A</v>
      </c>
      <c r="BL63" s="96" t="e">
        <f ca="true">+IF(AND(ISNUMBER(OFFSET('Hygiene Data'!$H$5,0,10*ROW('Hygiene Data'!H57))),'Data Summary'!EA63="Yes"),OFFSET('Hygiene Data'!$H$5,0,10*ROW('Hygiene Data'!H57)),NA())</f>
        <v>#N/A</v>
      </c>
      <c r="BM63" s="96" t="e">
        <f ca="true">+IF(AND(ISNUMBER(OFFSET('Hygiene Data'!$H$7,0,10*ROW('Hygiene Data'!H57))),'Data Summary'!EB63="Yes"),OFFSET('Hygiene Data'!$H$7,0,10*ROW('Hygiene Data'!H57)),NA())</f>
        <v>#N/A</v>
      </c>
      <c r="BN63" s="96" t="e">
        <f ca="true">+IF(AND(ISNUMBER(OFFSET('Hygiene Data'!$H$9,0,10*ROW('Hygiene Data'!H57))),'Data Summary'!EC63="Yes"),OFFSET('Hygiene Data'!$H$9,0,10*ROW('Hygiene Data'!H57)),NA())</f>
        <v>#N/A</v>
      </c>
      <c r="BO63" s="96" t="e">
        <f ca="true">+IF(AND(ISNUMBER(OFFSET('Hygiene Data'!$I$5,0,10*ROW('Hygiene Data'!I57))),'Data Summary'!ED63="Yes"),OFFSET('Hygiene Data'!$I$5,0,10*ROW('Hygiene Data'!I57)),NA())</f>
        <v>#N/A</v>
      </c>
      <c r="BP63" s="96" t="e">
        <f ca="true">+IF(AND(ISNUMBER(OFFSET('Hygiene Data'!$I$7,0,10*ROW('Hygiene Data'!I57))),'Data Summary'!EE63="Yes"),OFFSET('Hygiene Data'!$I$7,0,10*ROW('Hygiene Data'!I57)),NA())</f>
        <v>#N/A</v>
      </c>
      <c r="BQ63" s="96" t="e">
        <f ca="true">+IF(AND(ISNUMBER(OFFSET('Hygiene Data'!$I$9,0,10*ROW('Hygiene Data'!I57))),'Data Summary'!EF63="Yes"),OFFSET('Hygiene Data'!$I$9,0,10*ROW('Hygiene Data'!I57)),NA())</f>
        <v>#N/A</v>
      </c>
    </row>
    <row xmlns:x14ac="http://schemas.microsoft.com/office/spreadsheetml/2009/9/ac" r="64" x14ac:dyDescent="0.2">
      <c r="A64" s="323" t="e">
        <f ca="true">+RIGHT('Data Summary'!A64,LEN('Data Summary'!A64)-9)</f>
        <v>#VALUE!</v>
      </c>
      <c r="B64" s="37" t="str">
        <f ca="true">+IF(ISTEXT('Data Summary'!B64),'Data Summary'!B64,"")</f>
        <v/>
      </c>
      <c r="C64" s="322" t="e">
        <f ca="true">+VALUE('Data Summary'!C64)</f>
        <v>#VALUE!</v>
      </c>
      <c r="D64" s="94" t="e">
        <f ca="true">+IF(AND(ISNUMBER(OFFSET('Water Data'!$D$4,0,10*ROW('Water Data'!D58))),'Data Summary'!BS64="Yes"),100-OFFSET('Water Data'!$D$4,0,10*ROW('Water Data'!D58)),NA())</f>
        <v>#N/A</v>
      </c>
      <c r="E64" s="94" t="e">
        <f ca="true">+IF(AND(ISNUMBER(OFFSET('Water Data'!$D$6,0,10*ROW('Water Data'!D58))),'Data Summary'!BT64="Yes"),OFFSET('Water Data'!$D$6,0,10*ROW('Water Data'!D58)),NA())</f>
        <v>#N/A</v>
      </c>
      <c r="F64" s="94" t="e">
        <f ca="true">+IF(AND(ISNUMBER(OFFSET('Water Data'!$D$9,0,10*ROW('Water Data'!D58))),'Data Summary'!BU64="Yes"),OFFSET('Water Data'!$D$9,0,10*ROW('Water Data'!D58)),NA())</f>
        <v>#N/A</v>
      </c>
      <c r="G64" s="94" t="e">
        <f ca="true">+IF(AND(ISNUMBER(OFFSET('Water Data'!$E$4,0,10*ROW('Water Data'!E58))),'Data Summary'!BV64="Yes"),100-OFFSET('Water Data'!$E$4,0,10*ROW('Water Data'!E58)),NA())</f>
        <v>#N/A</v>
      </c>
      <c r="H64" s="94" t="e">
        <f ca="true">+IF(AND(ISNUMBER(OFFSET('Water Data'!$E$6,0,10*ROW('Water Data'!E58))),'Data Summary'!BW64="Yes"),OFFSET('Water Data'!$E$6,0,10*ROW('Water Data'!E58)),NA())</f>
        <v>#N/A</v>
      </c>
      <c r="I64" s="94" t="e">
        <f ca="true">+IF(AND(ISNUMBER(OFFSET('Water Data'!$E$9,0,10*ROW('Water Data'!E58))),'Data Summary'!BX64="Yes"),OFFSET('Water Data'!$E$9,0,10*ROW('Water Data'!E58)),NA())</f>
        <v>#N/A</v>
      </c>
      <c r="J64" s="94" t="e">
        <f ca="true">+IF(AND(ISNUMBER(OFFSET('Water Data'!$F$4,0,10*ROW('Water Data'!F58))),'Data Summary'!BY64="Yes"),100-OFFSET('Water Data'!$F$4,0,10*ROW('Water Data'!F58)),NA())</f>
        <v>#N/A</v>
      </c>
      <c r="K64" s="94" t="e">
        <f ca="true">+IF(AND(ISNUMBER(OFFSET('Water Data'!$F$6,0,10*ROW('Water Data'!F58))),'Data Summary'!BZ64="Yes"),OFFSET('Water Data'!$F$6,0,10*ROW('Water Data'!F58)),NA())</f>
        <v>#N/A</v>
      </c>
      <c r="L64" s="94" t="e">
        <f ca="true">+IF(AND(ISNUMBER(OFFSET('Water Data'!$F$9,0,10*ROW('Water Data'!F58))),'Data Summary'!CA64="Yes"),OFFSET('Water Data'!$F$9,0,10*ROW('Water Data'!F58)),NA())</f>
        <v>#N/A</v>
      </c>
      <c r="M64" s="94" t="e">
        <f ca="true">+IF(AND(ISNUMBER(OFFSET('Water Data'!$G$4,0,10*ROW('Water Data'!G58))),'Data Summary'!CB64="Yes"),100-OFFSET('Water Data'!$G$4,0,10*ROW('Water Data'!G58)),NA())</f>
        <v>#N/A</v>
      </c>
      <c r="N64" s="94" t="e">
        <f ca="true">+IF(AND(ISNUMBER(OFFSET('Water Data'!$G$6,0,10*ROW('Water Data'!G58))),'Data Summary'!CC64="Yes"),OFFSET('Water Data'!$G$6,0,10*ROW('Water Data'!G58)),NA())</f>
        <v>#N/A</v>
      </c>
      <c r="O64" s="94" t="e">
        <f ca="true">+IF(AND(ISNUMBER(OFFSET('Water Data'!$G$9,0,10*ROW('Water Data'!G58))),'Data Summary'!CD64="Yes"),OFFSET('Water Data'!$G$9,0,10*ROW('Water Data'!G58)),NA())</f>
        <v>#N/A</v>
      </c>
      <c r="P64" s="94" t="e">
        <f ca="true">+IF(AND(ISNUMBER(OFFSET('Water Data'!$H$4,0,10*ROW('Water Data'!H58))),'Data Summary'!CE64="Yes"),100-OFFSET('Water Data'!$H$4,0,10*ROW('Water Data'!H58)),NA())</f>
        <v>#N/A</v>
      </c>
      <c r="Q64" s="94" t="e">
        <f ca="true">+IF(AND(ISNUMBER(OFFSET('Water Data'!$H$6,0,10*ROW('Water Data'!H58))),'Data Summary'!CF64="Yes"),OFFSET('Water Data'!$H$6,0,10*ROW('Water Data'!H58)),NA())</f>
        <v>#N/A</v>
      </c>
      <c r="R64" s="94" t="e">
        <f ca="true">+IF(AND(ISNUMBER(OFFSET('Water Data'!$H$9,0,10*ROW('Water Data'!H58))),'Data Summary'!CG64="Yes"),OFFSET('Water Data'!$H$9,0,10*ROW('Water Data'!H58)),NA())</f>
        <v>#N/A</v>
      </c>
      <c r="S64" s="94" t="e">
        <f ca="true">+IF(AND(ISNUMBER(OFFSET('Water Data'!$I$4,0,10*ROW('Water Data'!I58))),'Data Summary'!CH64="Yes"),100-OFFSET('Water Data'!$I$4,0,10*ROW('Water Data'!I58)),NA())</f>
        <v>#N/A</v>
      </c>
      <c r="T64" s="94" t="e">
        <f ca="true">+IF(AND(ISNUMBER(OFFSET('Water Data'!$I$6,0,10*ROW('Water Data'!I58))),'Data Summary'!CI64="Yes"),OFFSET('Water Data'!$I$6,0,10*ROW('Water Data'!I58)),NA())</f>
        <v>#N/A</v>
      </c>
      <c r="U64" s="94" t="e">
        <f ca="true">+IF(AND(ISNUMBER(OFFSET('Water Data'!$I$9,0,10*ROW('Water Data'!I58))),'Data Summary'!CJ64="Yes"),OFFSET('Water Data'!$I$9,0,10*ROW('Water Data'!I58)),NA())</f>
        <v>#N/A</v>
      </c>
      <c r="V64" s="95" t="e">
        <f ca="true">+IF(AND(ISNUMBER(OFFSET('Sanitation Data'!$D$4,0,10*ROW('Sanitation Data'!D58))),'Data Summary'!CK64="Yes"),100-OFFSET('Sanitation Data'!$D$4,0,10*ROW('Sanitation Data'!D58)),NA())</f>
        <v>#N/A</v>
      </c>
      <c r="W64" s="95" t="e">
        <f ca="true">+IF(AND(ISNUMBER(OFFSET('Sanitation Data'!$D$6,0,10*ROW('Sanitation Data'!D58))),'Data Summary'!CL64="Yes"),OFFSET('Sanitation Data'!$D$6,0,10*ROW('Sanitation Data'!D58)),NA())</f>
        <v>#N/A</v>
      </c>
      <c r="X64" s="95" t="e">
        <f ca="true">+IF(AND(ISNUMBER(OFFSET('Sanitation Data'!$D$10,0,10*ROW('Sanitation Data'!D58))),'Data Summary'!CM64="Yes"),OFFSET('Sanitation Data'!$D$10,0,10*ROW('Sanitation Data'!D58)),NA())</f>
        <v>#N/A</v>
      </c>
      <c r="Y64" s="95" t="e">
        <f ca="true">+IF(AND(ISNUMBER(OFFSET('Sanitation Data'!$D$11,0,10*ROW('Sanitation Data'!D58))),'Data Summary'!CN64="Yes"),OFFSET('Sanitation Data'!$D$11,0,10*ROW('Sanitation Data'!D58)),NA())</f>
        <v>#N/A</v>
      </c>
      <c r="Z64" s="95" t="e">
        <f ca="true">+IF(AND(ISNUMBER(OFFSET('Sanitation Data'!$D$12,0,10*ROW('Sanitation Data'!D58))),'Data Summary'!CO64="Yes"),OFFSET('Sanitation Data'!$D$12,0,10*ROW('Sanitation Data'!D58)),NA())</f>
        <v>#N/A</v>
      </c>
      <c r="AA64" s="95" t="e">
        <f ca="true">+IF(AND(ISNUMBER(OFFSET('Sanitation Data'!$E$4,0,10*ROW('Sanitation Data'!E58))),'Data Summary'!CP64="Yes"),100-OFFSET('Sanitation Data'!$E$4,0,10*ROW('Sanitation Data'!E58)),NA())</f>
        <v>#N/A</v>
      </c>
      <c r="AB64" s="95" t="e">
        <f ca="true">+IF(AND(ISNUMBER(OFFSET('Sanitation Data'!$E$6,0,10*ROW('Sanitation Data'!E58))),'Data Summary'!CQ64="Yes"),OFFSET('Sanitation Data'!$E$6,0,10*ROW('Sanitation Data'!E58)),NA())</f>
        <v>#N/A</v>
      </c>
      <c r="AC64" s="95" t="e">
        <f ca="true">+IF(AND(ISNUMBER(OFFSET('Sanitation Data'!$E$10,0,10*ROW('Sanitation Data'!E58))),'Data Summary'!CR64="Yes"),OFFSET('Sanitation Data'!$E$10,0,10*ROW('Sanitation Data'!E58)),NA())</f>
        <v>#N/A</v>
      </c>
      <c r="AD64" s="95" t="e">
        <f ca="true">+IF(AND(ISNUMBER(OFFSET('Sanitation Data'!$E$11,0,10*ROW('Sanitation Data'!E58))),'Data Summary'!CS64="Yes"),OFFSET('Sanitation Data'!$E$11,0,10*ROW('Sanitation Data'!E58)),NA())</f>
        <v>#N/A</v>
      </c>
      <c r="AE64" s="95" t="e">
        <f ca="true">+IF(AND(ISNUMBER(OFFSET('Sanitation Data'!$E$12,0,10*ROW('Sanitation Data'!E58))),'Data Summary'!CT64="Yes"),OFFSET('Sanitation Data'!$E$12,0,10*ROW('Sanitation Data'!E58)),NA())</f>
        <v>#N/A</v>
      </c>
      <c r="AF64" s="95" t="e">
        <f ca="true">+IF(AND(ISNUMBER(OFFSET('Sanitation Data'!$F$4,0,10*ROW('Sanitation Data'!F58))),'Data Summary'!CU64="Yes"),100-OFFSET('Sanitation Data'!$F$4,0,10*ROW('Sanitation Data'!F58)),NA())</f>
        <v>#N/A</v>
      </c>
      <c r="AG64" s="95" t="e">
        <f ca="true">+IF(AND(ISNUMBER(OFFSET('Sanitation Data'!$F$6,0,10*ROW('Sanitation Data'!F58))),'Data Summary'!CV64="Yes"),OFFSET('Sanitation Data'!$F$6,0,10*ROW('Sanitation Data'!F58)),NA())</f>
        <v>#N/A</v>
      </c>
      <c r="AH64" s="95" t="e">
        <f ca="true">+IF(AND(ISNUMBER(OFFSET('Sanitation Data'!$F$10,0,10*ROW('Sanitation Data'!F58))),'Data Summary'!CW64="Yes"),OFFSET('Sanitation Data'!$F$10,0,10*ROW('Sanitation Data'!F58)),NA())</f>
        <v>#N/A</v>
      </c>
      <c r="AI64" s="95" t="e">
        <f ca="true">+IF(AND(ISNUMBER(OFFSET('Sanitation Data'!$F$11,0,10*ROW('Sanitation Data'!F58))),'Data Summary'!CX64="Yes"),OFFSET('Sanitation Data'!$F$11,0,10*ROW('Sanitation Data'!F58)),NA())</f>
        <v>#N/A</v>
      </c>
      <c r="AJ64" s="95" t="e">
        <f ca="true">+IF(AND(ISNUMBER(OFFSET('Sanitation Data'!$F$12,0,10*ROW('Sanitation Data'!F58))),'Data Summary'!CY64="Yes"),OFFSET('Sanitation Data'!$F$12,0,10*ROW('Sanitation Data'!F58)),NA())</f>
        <v>#N/A</v>
      </c>
      <c r="AK64" s="95" t="e">
        <f ca="true">+IF(AND(ISNUMBER(OFFSET('Sanitation Data'!$G$4,0,10*ROW('Sanitation Data'!G58))),'Data Summary'!CZ64="Yes"),100-OFFSET('Sanitation Data'!$G$4,0,10*ROW('Sanitation Data'!G58)),NA())</f>
        <v>#N/A</v>
      </c>
      <c r="AL64" s="95" t="e">
        <f ca="true">+IF(AND(ISNUMBER(OFFSET('Sanitation Data'!$G$6,0,10*ROW('Sanitation Data'!G58))),'Data Summary'!DA64="Yes"),OFFSET('Sanitation Data'!$G$6,0,10*ROW('Sanitation Data'!G58)),NA())</f>
        <v>#N/A</v>
      </c>
      <c r="AM64" s="95" t="e">
        <f ca="true">+IF(AND(ISNUMBER(OFFSET('Sanitation Data'!$G$10,0,10*ROW('Sanitation Data'!G58))),'Data Summary'!DB64="Yes"),OFFSET('Sanitation Data'!$G$10,0,10*ROW('Sanitation Data'!G58)),NA())</f>
        <v>#N/A</v>
      </c>
      <c r="AN64" s="95" t="e">
        <f ca="true">+IF(AND(ISNUMBER(OFFSET('Sanitation Data'!$G$11,0,10*ROW('Sanitation Data'!G58))),'Data Summary'!DC64="Yes"),OFFSET('Sanitation Data'!$G$11,0,10*ROW('Sanitation Data'!G58)),NA())</f>
        <v>#N/A</v>
      </c>
      <c r="AO64" s="95" t="e">
        <f ca="true">+IF(AND(ISNUMBER(OFFSET('Sanitation Data'!$G$12,0,10*ROW('Sanitation Data'!G58))),'Data Summary'!DD64="Yes"),OFFSET('Sanitation Data'!$G$12,0,10*ROW('Sanitation Data'!G58)),NA())</f>
        <v>#N/A</v>
      </c>
      <c r="AP64" s="95" t="e">
        <f ca="true">+IF(AND(ISNUMBER(OFFSET('Sanitation Data'!$H$4,0,10*ROW('Sanitation Data'!H58))),'Data Summary'!DE64="Yes"),100-OFFSET('Sanitation Data'!$H$4,0,10*ROW('Sanitation Data'!H58)),NA())</f>
        <v>#N/A</v>
      </c>
      <c r="AQ64" s="95" t="e">
        <f ca="true">+IF(AND(ISNUMBER(OFFSET('Sanitation Data'!$H$6,0,10*ROW('Sanitation Data'!H58))),'Data Summary'!DF64="Yes"),OFFSET('Sanitation Data'!$H$6,0,10*ROW('Sanitation Data'!H58)),NA())</f>
        <v>#N/A</v>
      </c>
      <c r="AR64" s="95" t="e">
        <f ca="true">+IF(AND(ISNUMBER(OFFSET('Sanitation Data'!$H$10,0,10*ROW('Sanitation Data'!H58))),'Data Summary'!DG64="Yes"),OFFSET('Sanitation Data'!$H$10,0,10*ROW('Sanitation Data'!H58)),NA())</f>
        <v>#N/A</v>
      </c>
      <c r="AS64" s="95" t="e">
        <f ca="true">+IF(AND(ISNUMBER(OFFSET('Sanitation Data'!$H$11,0,10*ROW('Sanitation Data'!H58))),'Data Summary'!DH64="Yes"),OFFSET('Sanitation Data'!$H$11,0,10*ROW('Sanitation Data'!H58)),NA())</f>
        <v>#N/A</v>
      </c>
      <c r="AT64" s="95" t="e">
        <f ca="true">+IF(AND(ISNUMBER(OFFSET('Sanitation Data'!$H$12,0,10*ROW('Sanitation Data'!H58))),'Data Summary'!DI64="Yes"),OFFSET('Sanitation Data'!$H$12,0,10*ROW('Sanitation Data'!H58)),NA())</f>
        <v>#N/A</v>
      </c>
      <c r="AU64" s="95" t="e">
        <f ca="true">+IF(AND(ISNUMBER(OFFSET('Sanitation Data'!$I$4,0,10*ROW('Sanitation Data'!I58))),'Data Summary'!DJ64="Yes"),100-OFFSET('Sanitation Data'!$I$4,0,10*ROW('Sanitation Data'!I58)),NA())</f>
        <v>#N/A</v>
      </c>
      <c r="AV64" s="95" t="e">
        <f ca="true">+IF(AND(ISNUMBER(OFFSET('Sanitation Data'!$I$6,0,10*ROW('Sanitation Data'!I58))),'Data Summary'!DK64="Yes"),OFFSET('Sanitation Data'!$I$6,0,10*ROW('Sanitation Data'!I58)),NA())</f>
        <v>#N/A</v>
      </c>
      <c r="AW64" s="95" t="e">
        <f ca="true">+IF(AND(ISNUMBER(OFFSET('Sanitation Data'!$I$10,0,10*ROW('Sanitation Data'!I58))),'Data Summary'!DL64="Yes"),OFFSET('Sanitation Data'!$I$10,0,10*ROW('Sanitation Data'!I58)),NA())</f>
        <v>#N/A</v>
      </c>
      <c r="AX64" s="95" t="e">
        <f ca="true">+IF(AND(ISNUMBER(OFFSET('Sanitation Data'!$I$11,0,10*ROW('Sanitation Data'!I58))),'Data Summary'!DM64="Yes"),OFFSET('Sanitation Data'!$I$11,0,10*ROW('Sanitation Data'!I58)),NA())</f>
        <v>#N/A</v>
      </c>
      <c r="AY64" s="95" t="e">
        <f ca="true">+IF(AND(ISNUMBER(OFFSET('Sanitation Data'!$I$12,0,10*ROW('Sanitation Data'!I58))),'Data Summary'!DN64="Yes"),OFFSET('Sanitation Data'!$I$12,0,10*ROW('Sanitation Data'!I58)),NA())</f>
        <v>#N/A</v>
      </c>
      <c r="AZ64" s="96" t="e">
        <f ca="true">+IF(AND(ISNUMBER(OFFSET('Hygiene Data'!$D$5,0,10*ROW('Hygiene Data'!D58))),'Data Summary'!DO64="Yes"),OFFSET('Hygiene Data'!$D$5,0,10*ROW('Hygiene Data'!D58)),NA())</f>
        <v>#N/A</v>
      </c>
      <c r="BA64" s="96" t="e">
        <f ca="true">+IF(AND(ISNUMBER(OFFSET('Hygiene Data'!$D$7,0,10*ROW('Hygiene Data'!D58))),'Data Summary'!DP64="Yes"),OFFSET('Hygiene Data'!$D$7,0,10*ROW('Hygiene Data'!D58)),NA())</f>
        <v>#N/A</v>
      </c>
      <c r="BB64" s="96" t="e">
        <f ca="true">+IF(AND(ISNUMBER(OFFSET('Hygiene Data'!$D$9,0,10*ROW('Hygiene Data'!D58))),'Data Summary'!DQ64="Yes"),OFFSET('Hygiene Data'!$D$9,0,10*ROW('Hygiene Data'!D58)),NA())</f>
        <v>#N/A</v>
      </c>
      <c r="BC64" s="96" t="e">
        <f ca="true">+IF(AND(ISNUMBER(OFFSET('Hygiene Data'!$E$5,0,10*ROW('Hygiene Data'!E58))),'Data Summary'!DR64="Yes"),OFFSET('Hygiene Data'!$E$5,0,10*ROW('Hygiene Data'!E58)),NA())</f>
        <v>#N/A</v>
      </c>
      <c r="BD64" s="96" t="e">
        <f ca="true">+IF(AND(ISNUMBER(OFFSET('Hygiene Data'!$E$7,0,10*ROW('Hygiene Data'!E58))),'Data Summary'!DS64="Yes"),OFFSET('Hygiene Data'!$E$7,0,10*ROW('Hygiene Data'!E58)),NA())</f>
        <v>#N/A</v>
      </c>
      <c r="BE64" s="96" t="e">
        <f ca="true">+IF(AND(ISNUMBER(OFFSET('Hygiene Data'!$E$9,0,10*ROW('Hygiene Data'!E58))),'Data Summary'!DT64="Yes"),OFFSET('Hygiene Data'!$E$9,0,10*ROW('Hygiene Data'!E58)),NA())</f>
        <v>#N/A</v>
      </c>
      <c r="BF64" s="96" t="e">
        <f ca="true">+IF(AND(ISNUMBER(OFFSET('Hygiene Data'!$F$5,0,10*ROW('Hygiene Data'!F58))),'Data Summary'!DU64="Yes"),OFFSET('Hygiene Data'!$F$5,0,10*ROW('Hygiene Data'!F58)),NA())</f>
        <v>#N/A</v>
      </c>
      <c r="BG64" s="96" t="e">
        <f ca="true">+IF(AND(ISNUMBER(OFFSET('Hygiene Data'!$F$7,0,10*ROW('Hygiene Data'!F58))),'Data Summary'!DV64="Yes"),OFFSET('Hygiene Data'!$F$7,0,10*ROW('Hygiene Data'!F58)),NA())</f>
        <v>#N/A</v>
      </c>
      <c r="BH64" s="96" t="e">
        <f ca="true">+IF(AND(ISNUMBER(OFFSET('Hygiene Data'!$F$9,0,10*ROW('Hygiene Data'!F58))),'Data Summary'!DW64="Yes"),OFFSET('Hygiene Data'!$F$9,0,10*ROW('Hygiene Data'!F58)),NA())</f>
        <v>#N/A</v>
      </c>
      <c r="BI64" s="96" t="e">
        <f ca="true">+IF(AND(ISNUMBER(OFFSET('Hygiene Data'!$G$5,0,10*ROW('Hygiene Data'!G58))),'Data Summary'!DX64="Yes"),OFFSET('Hygiene Data'!$G$5,0,10*ROW('Hygiene Data'!G58)),NA())</f>
        <v>#N/A</v>
      </c>
      <c r="BJ64" s="96" t="e">
        <f ca="true">+IF(AND(ISNUMBER(OFFSET('Hygiene Data'!$G$7,0,10*ROW('Hygiene Data'!G58))),'Data Summary'!DY64="Yes"),OFFSET('Hygiene Data'!$G$7,0,10*ROW('Hygiene Data'!G58)),NA())</f>
        <v>#N/A</v>
      </c>
      <c r="BK64" s="96" t="e">
        <f ca="true">+IF(AND(ISNUMBER(OFFSET('Hygiene Data'!$G$9,0,10*ROW('Hygiene Data'!G58))),'Data Summary'!DZ64="Yes"),OFFSET('Hygiene Data'!$G$9,0,10*ROW('Hygiene Data'!G58)),NA())</f>
        <v>#N/A</v>
      </c>
      <c r="BL64" s="96" t="e">
        <f ca="true">+IF(AND(ISNUMBER(OFFSET('Hygiene Data'!$H$5,0,10*ROW('Hygiene Data'!H58))),'Data Summary'!EA64="Yes"),OFFSET('Hygiene Data'!$H$5,0,10*ROW('Hygiene Data'!H58)),NA())</f>
        <v>#N/A</v>
      </c>
      <c r="BM64" s="96" t="e">
        <f ca="true">+IF(AND(ISNUMBER(OFFSET('Hygiene Data'!$H$7,0,10*ROW('Hygiene Data'!H58))),'Data Summary'!EB64="Yes"),OFFSET('Hygiene Data'!$H$7,0,10*ROW('Hygiene Data'!H58)),NA())</f>
        <v>#N/A</v>
      </c>
      <c r="BN64" s="96" t="e">
        <f ca="true">+IF(AND(ISNUMBER(OFFSET('Hygiene Data'!$H$9,0,10*ROW('Hygiene Data'!H58))),'Data Summary'!EC64="Yes"),OFFSET('Hygiene Data'!$H$9,0,10*ROW('Hygiene Data'!H58)),NA())</f>
        <v>#N/A</v>
      </c>
      <c r="BO64" s="96" t="e">
        <f ca="true">+IF(AND(ISNUMBER(OFFSET('Hygiene Data'!$I$5,0,10*ROW('Hygiene Data'!I58))),'Data Summary'!ED64="Yes"),OFFSET('Hygiene Data'!$I$5,0,10*ROW('Hygiene Data'!I58)),NA())</f>
        <v>#N/A</v>
      </c>
      <c r="BP64" s="96" t="e">
        <f ca="true">+IF(AND(ISNUMBER(OFFSET('Hygiene Data'!$I$7,0,10*ROW('Hygiene Data'!I58))),'Data Summary'!EE64="Yes"),OFFSET('Hygiene Data'!$I$7,0,10*ROW('Hygiene Data'!I58)),NA())</f>
        <v>#N/A</v>
      </c>
      <c r="BQ64" s="96" t="e">
        <f ca="true">+IF(AND(ISNUMBER(OFFSET('Hygiene Data'!$I$9,0,10*ROW('Hygiene Data'!I58))),'Data Summary'!EF64="Yes"),OFFSET('Hygiene Data'!$I$9,0,10*ROW('Hygiene Data'!I58)),NA())</f>
        <v>#N/A</v>
      </c>
    </row>
    <row xmlns:x14ac="http://schemas.microsoft.com/office/spreadsheetml/2009/9/ac" r="65" x14ac:dyDescent="0.2">
      <c r="A65" s="323" t="e">
        <f ca="true">+RIGHT('Data Summary'!A65,LEN('Data Summary'!A65)-9)</f>
        <v>#VALUE!</v>
      </c>
      <c r="B65" s="37" t="str">
        <f ca="true">+IF(ISTEXT('Data Summary'!B65),'Data Summary'!B65,"")</f>
        <v/>
      </c>
      <c r="C65" s="322" t="e">
        <f ca="true">+VALUE('Data Summary'!C65)</f>
        <v>#VALUE!</v>
      </c>
      <c r="D65" s="94" t="e">
        <f ca="true">+IF(AND(ISNUMBER(OFFSET('Water Data'!$D$4,0,10*ROW('Water Data'!D59))),'Data Summary'!BS65="Yes"),100-OFFSET('Water Data'!$D$4,0,10*ROW('Water Data'!D59)),NA())</f>
        <v>#N/A</v>
      </c>
      <c r="E65" s="94" t="e">
        <f ca="true">+IF(AND(ISNUMBER(OFFSET('Water Data'!$D$6,0,10*ROW('Water Data'!D59))),'Data Summary'!BT65="Yes"),OFFSET('Water Data'!$D$6,0,10*ROW('Water Data'!D59)),NA())</f>
        <v>#N/A</v>
      </c>
      <c r="F65" s="94" t="e">
        <f ca="true">+IF(AND(ISNUMBER(OFFSET('Water Data'!$D$9,0,10*ROW('Water Data'!D59))),'Data Summary'!BU65="Yes"),OFFSET('Water Data'!$D$9,0,10*ROW('Water Data'!D59)),NA())</f>
        <v>#N/A</v>
      </c>
      <c r="G65" s="94" t="e">
        <f ca="true">+IF(AND(ISNUMBER(OFFSET('Water Data'!$E$4,0,10*ROW('Water Data'!E59))),'Data Summary'!BV65="Yes"),100-OFFSET('Water Data'!$E$4,0,10*ROW('Water Data'!E59)),NA())</f>
        <v>#N/A</v>
      </c>
      <c r="H65" s="94" t="e">
        <f ca="true">+IF(AND(ISNUMBER(OFFSET('Water Data'!$E$6,0,10*ROW('Water Data'!E59))),'Data Summary'!BW65="Yes"),OFFSET('Water Data'!$E$6,0,10*ROW('Water Data'!E59)),NA())</f>
        <v>#N/A</v>
      </c>
      <c r="I65" s="94" t="e">
        <f ca="true">+IF(AND(ISNUMBER(OFFSET('Water Data'!$E$9,0,10*ROW('Water Data'!E59))),'Data Summary'!BX65="Yes"),OFFSET('Water Data'!$E$9,0,10*ROW('Water Data'!E59)),NA())</f>
        <v>#N/A</v>
      </c>
      <c r="J65" s="94" t="e">
        <f ca="true">+IF(AND(ISNUMBER(OFFSET('Water Data'!$F$4,0,10*ROW('Water Data'!F59))),'Data Summary'!BY65="Yes"),100-OFFSET('Water Data'!$F$4,0,10*ROW('Water Data'!F59)),NA())</f>
        <v>#N/A</v>
      </c>
      <c r="K65" s="94" t="e">
        <f ca="true">+IF(AND(ISNUMBER(OFFSET('Water Data'!$F$6,0,10*ROW('Water Data'!F59))),'Data Summary'!BZ65="Yes"),OFFSET('Water Data'!$F$6,0,10*ROW('Water Data'!F59)),NA())</f>
        <v>#N/A</v>
      </c>
      <c r="L65" s="94" t="e">
        <f ca="true">+IF(AND(ISNUMBER(OFFSET('Water Data'!$F$9,0,10*ROW('Water Data'!F59))),'Data Summary'!CA65="Yes"),OFFSET('Water Data'!$F$9,0,10*ROW('Water Data'!F59)),NA())</f>
        <v>#N/A</v>
      </c>
      <c r="M65" s="94" t="e">
        <f ca="true">+IF(AND(ISNUMBER(OFFSET('Water Data'!$G$4,0,10*ROW('Water Data'!G59))),'Data Summary'!CB65="Yes"),100-OFFSET('Water Data'!$G$4,0,10*ROW('Water Data'!G59)),NA())</f>
        <v>#N/A</v>
      </c>
      <c r="N65" s="94" t="e">
        <f ca="true">+IF(AND(ISNUMBER(OFFSET('Water Data'!$G$6,0,10*ROW('Water Data'!G59))),'Data Summary'!CC65="Yes"),OFFSET('Water Data'!$G$6,0,10*ROW('Water Data'!G59)),NA())</f>
        <v>#N/A</v>
      </c>
      <c r="O65" s="94" t="e">
        <f ca="true">+IF(AND(ISNUMBER(OFFSET('Water Data'!$G$9,0,10*ROW('Water Data'!G59))),'Data Summary'!CD65="Yes"),OFFSET('Water Data'!$G$9,0,10*ROW('Water Data'!G59)),NA())</f>
        <v>#N/A</v>
      </c>
      <c r="P65" s="94" t="e">
        <f ca="true">+IF(AND(ISNUMBER(OFFSET('Water Data'!$H$4,0,10*ROW('Water Data'!H59))),'Data Summary'!CE65="Yes"),100-OFFSET('Water Data'!$H$4,0,10*ROW('Water Data'!H59)),NA())</f>
        <v>#N/A</v>
      </c>
      <c r="Q65" s="94" t="e">
        <f ca="true">+IF(AND(ISNUMBER(OFFSET('Water Data'!$H$6,0,10*ROW('Water Data'!H59))),'Data Summary'!CF65="Yes"),OFFSET('Water Data'!$H$6,0,10*ROW('Water Data'!H59)),NA())</f>
        <v>#N/A</v>
      </c>
      <c r="R65" s="94" t="e">
        <f ca="true">+IF(AND(ISNUMBER(OFFSET('Water Data'!$H$9,0,10*ROW('Water Data'!H59))),'Data Summary'!CG65="Yes"),OFFSET('Water Data'!$H$9,0,10*ROW('Water Data'!H59)),NA())</f>
        <v>#N/A</v>
      </c>
      <c r="S65" s="94" t="e">
        <f ca="true">+IF(AND(ISNUMBER(OFFSET('Water Data'!$I$4,0,10*ROW('Water Data'!I59))),'Data Summary'!CH65="Yes"),100-OFFSET('Water Data'!$I$4,0,10*ROW('Water Data'!I59)),NA())</f>
        <v>#N/A</v>
      </c>
      <c r="T65" s="94" t="e">
        <f ca="true">+IF(AND(ISNUMBER(OFFSET('Water Data'!$I$6,0,10*ROW('Water Data'!I59))),'Data Summary'!CI65="Yes"),OFFSET('Water Data'!$I$6,0,10*ROW('Water Data'!I59)),NA())</f>
        <v>#N/A</v>
      </c>
      <c r="U65" s="94" t="e">
        <f ca="true">+IF(AND(ISNUMBER(OFFSET('Water Data'!$I$9,0,10*ROW('Water Data'!I59))),'Data Summary'!CJ65="Yes"),OFFSET('Water Data'!$I$9,0,10*ROW('Water Data'!I59)),NA())</f>
        <v>#N/A</v>
      </c>
      <c r="V65" s="95" t="e">
        <f ca="true">+IF(AND(ISNUMBER(OFFSET('Sanitation Data'!$D$4,0,10*ROW('Sanitation Data'!D59))),'Data Summary'!CK65="Yes"),100-OFFSET('Sanitation Data'!$D$4,0,10*ROW('Sanitation Data'!D59)),NA())</f>
        <v>#N/A</v>
      </c>
      <c r="W65" s="95" t="e">
        <f ca="true">+IF(AND(ISNUMBER(OFFSET('Sanitation Data'!$D$6,0,10*ROW('Sanitation Data'!D59))),'Data Summary'!CL65="Yes"),OFFSET('Sanitation Data'!$D$6,0,10*ROW('Sanitation Data'!D59)),NA())</f>
        <v>#N/A</v>
      </c>
      <c r="X65" s="95" t="e">
        <f ca="true">+IF(AND(ISNUMBER(OFFSET('Sanitation Data'!$D$10,0,10*ROW('Sanitation Data'!D59))),'Data Summary'!CM65="Yes"),OFFSET('Sanitation Data'!$D$10,0,10*ROW('Sanitation Data'!D59)),NA())</f>
        <v>#N/A</v>
      </c>
      <c r="Y65" s="95" t="e">
        <f ca="true">+IF(AND(ISNUMBER(OFFSET('Sanitation Data'!$D$11,0,10*ROW('Sanitation Data'!D59))),'Data Summary'!CN65="Yes"),OFFSET('Sanitation Data'!$D$11,0,10*ROW('Sanitation Data'!D59)),NA())</f>
        <v>#N/A</v>
      </c>
      <c r="Z65" s="95" t="e">
        <f ca="true">+IF(AND(ISNUMBER(OFFSET('Sanitation Data'!$D$12,0,10*ROW('Sanitation Data'!D59))),'Data Summary'!CO65="Yes"),OFFSET('Sanitation Data'!$D$12,0,10*ROW('Sanitation Data'!D59)),NA())</f>
        <v>#N/A</v>
      </c>
      <c r="AA65" s="95" t="e">
        <f ca="true">+IF(AND(ISNUMBER(OFFSET('Sanitation Data'!$E$4,0,10*ROW('Sanitation Data'!E59))),'Data Summary'!CP65="Yes"),100-OFFSET('Sanitation Data'!$E$4,0,10*ROW('Sanitation Data'!E59)),NA())</f>
        <v>#N/A</v>
      </c>
      <c r="AB65" s="95" t="e">
        <f ca="true">+IF(AND(ISNUMBER(OFFSET('Sanitation Data'!$E$6,0,10*ROW('Sanitation Data'!E59))),'Data Summary'!CQ65="Yes"),OFFSET('Sanitation Data'!$E$6,0,10*ROW('Sanitation Data'!E59)),NA())</f>
        <v>#N/A</v>
      </c>
      <c r="AC65" s="95" t="e">
        <f ca="true">+IF(AND(ISNUMBER(OFFSET('Sanitation Data'!$E$10,0,10*ROW('Sanitation Data'!E59))),'Data Summary'!CR65="Yes"),OFFSET('Sanitation Data'!$E$10,0,10*ROW('Sanitation Data'!E59)),NA())</f>
        <v>#N/A</v>
      </c>
      <c r="AD65" s="95" t="e">
        <f ca="true">+IF(AND(ISNUMBER(OFFSET('Sanitation Data'!$E$11,0,10*ROW('Sanitation Data'!E59))),'Data Summary'!CS65="Yes"),OFFSET('Sanitation Data'!$E$11,0,10*ROW('Sanitation Data'!E59)),NA())</f>
        <v>#N/A</v>
      </c>
      <c r="AE65" s="95" t="e">
        <f ca="true">+IF(AND(ISNUMBER(OFFSET('Sanitation Data'!$E$12,0,10*ROW('Sanitation Data'!E59))),'Data Summary'!CT65="Yes"),OFFSET('Sanitation Data'!$E$12,0,10*ROW('Sanitation Data'!E59)),NA())</f>
        <v>#N/A</v>
      </c>
      <c r="AF65" s="95" t="e">
        <f ca="true">+IF(AND(ISNUMBER(OFFSET('Sanitation Data'!$F$4,0,10*ROW('Sanitation Data'!F59))),'Data Summary'!CU65="Yes"),100-OFFSET('Sanitation Data'!$F$4,0,10*ROW('Sanitation Data'!F59)),NA())</f>
        <v>#N/A</v>
      </c>
      <c r="AG65" s="95" t="e">
        <f ca="true">+IF(AND(ISNUMBER(OFFSET('Sanitation Data'!$F$6,0,10*ROW('Sanitation Data'!F59))),'Data Summary'!CV65="Yes"),OFFSET('Sanitation Data'!$F$6,0,10*ROW('Sanitation Data'!F59)),NA())</f>
        <v>#N/A</v>
      </c>
      <c r="AH65" s="95" t="e">
        <f ca="true">+IF(AND(ISNUMBER(OFFSET('Sanitation Data'!$F$10,0,10*ROW('Sanitation Data'!F59))),'Data Summary'!CW65="Yes"),OFFSET('Sanitation Data'!$F$10,0,10*ROW('Sanitation Data'!F59)),NA())</f>
        <v>#N/A</v>
      </c>
      <c r="AI65" s="95" t="e">
        <f ca="true">+IF(AND(ISNUMBER(OFFSET('Sanitation Data'!$F$11,0,10*ROW('Sanitation Data'!F59))),'Data Summary'!CX65="Yes"),OFFSET('Sanitation Data'!$F$11,0,10*ROW('Sanitation Data'!F59)),NA())</f>
        <v>#N/A</v>
      </c>
      <c r="AJ65" s="95" t="e">
        <f ca="true">+IF(AND(ISNUMBER(OFFSET('Sanitation Data'!$F$12,0,10*ROW('Sanitation Data'!F59))),'Data Summary'!CY65="Yes"),OFFSET('Sanitation Data'!$F$12,0,10*ROW('Sanitation Data'!F59)),NA())</f>
        <v>#N/A</v>
      </c>
      <c r="AK65" s="95" t="e">
        <f ca="true">+IF(AND(ISNUMBER(OFFSET('Sanitation Data'!$G$4,0,10*ROW('Sanitation Data'!G59))),'Data Summary'!CZ65="Yes"),100-OFFSET('Sanitation Data'!$G$4,0,10*ROW('Sanitation Data'!G59)),NA())</f>
        <v>#N/A</v>
      </c>
      <c r="AL65" s="95" t="e">
        <f ca="true">+IF(AND(ISNUMBER(OFFSET('Sanitation Data'!$G$6,0,10*ROW('Sanitation Data'!G59))),'Data Summary'!DA65="Yes"),OFFSET('Sanitation Data'!$G$6,0,10*ROW('Sanitation Data'!G59)),NA())</f>
        <v>#N/A</v>
      </c>
      <c r="AM65" s="95" t="e">
        <f ca="true">+IF(AND(ISNUMBER(OFFSET('Sanitation Data'!$G$10,0,10*ROW('Sanitation Data'!G59))),'Data Summary'!DB65="Yes"),OFFSET('Sanitation Data'!$G$10,0,10*ROW('Sanitation Data'!G59)),NA())</f>
        <v>#N/A</v>
      </c>
      <c r="AN65" s="95" t="e">
        <f ca="true">+IF(AND(ISNUMBER(OFFSET('Sanitation Data'!$G$11,0,10*ROW('Sanitation Data'!G59))),'Data Summary'!DC65="Yes"),OFFSET('Sanitation Data'!$G$11,0,10*ROW('Sanitation Data'!G59)),NA())</f>
        <v>#N/A</v>
      </c>
      <c r="AO65" s="95" t="e">
        <f ca="true">+IF(AND(ISNUMBER(OFFSET('Sanitation Data'!$G$12,0,10*ROW('Sanitation Data'!G59))),'Data Summary'!DD65="Yes"),OFFSET('Sanitation Data'!$G$12,0,10*ROW('Sanitation Data'!G59)),NA())</f>
        <v>#N/A</v>
      </c>
      <c r="AP65" s="95" t="e">
        <f ca="true">+IF(AND(ISNUMBER(OFFSET('Sanitation Data'!$H$4,0,10*ROW('Sanitation Data'!H59))),'Data Summary'!DE65="Yes"),100-OFFSET('Sanitation Data'!$H$4,0,10*ROW('Sanitation Data'!H59)),NA())</f>
        <v>#N/A</v>
      </c>
      <c r="AQ65" s="95" t="e">
        <f ca="true">+IF(AND(ISNUMBER(OFFSET('Sanitation Data'!$H$6,0,10*ROW('Sanitation Data'!H59))),'Data Summary'!DF65="Yes"),OFFSET('Sanitation Data'!$H$6,0,10*ROW('Sanitation Data'!H59)),NA())</f>
        <v>#N/A</v>
      </c>
      <c r="AR65" s="95" t="e">
        <f ca="true">+IF(AND(ISNUMBER(OFFSET('Sanitation Data'!$H$10,0,10*ROW('Sanitation Data'!H59))),'Data Summary'!DG65="Yes"),OFFSET('Sanitation Data'!$H$10,0,10*ROW('Sanitation Data'!H59)),NA())</f>
        <v>#N/A</v>
      </c>
      <c r="AS65" s="95" t="e">
        <f ca="true">+IF(AND(ISNUMBER(OFFSET('Sanitation Data'!$H$11,0,10*ROW('Sanitation Data'!H59))),'Data Summary'!DH65="Yes"),OFFSET('Sanitation Data'!$H$11,0,10*ROW('Sanitation Data'!H59)),NA())</f>
        <v>#N/A</v>
      </c>
      <c r="AT65" s="95" t="e">
        <f ca="true">+IF(AND(ISNUMBER(OFFSET('Sanitation Data'!$H$12,0,10*ROW('Sanitation Data'!H59))),'Data Summary'!DI65="Yes"),OFFSET('Sanitation Data'!$H$12,0,10*ROW('Sanitation Data'!H59)),NA())</f>
        <v>#N/A</v>
      </c>
      <c r="AU65" s="95" t="e">
        <f ca="true">+IF(AND(ISNUMBER(OFFSET('Sanitation Data'!$I$4,0,10*ROW('Sanitation Data'!I59))),'Data Summary'!DJ65="Yes"),100-OFFSET('Sanitation Data'!$I$4,0,10*ROW('Sanitation Data'!I59)),NA())</f>
        <v>#N/A</v>
      </c>
      <c r="AV65" s="95" t="e">
        <f ca="true">+IF(AND(ISNUMBER(OFFSET('Sanitation Data'!$I$6,0,10*ROW('Sanitation Data'!I59))),'Data Summary'!DK65="Yes"),OFFSET('Sanitation Data'!$I$6,0,10*ROW('Sanitation Data'!I59)),NA())</f>
        <v>#N/A</v>
      </c>
      <c r="AW65" s="95" t="e">
        <f ca="true">+IF(AND(ISNUMBER(OFFSET('Sanitation Data'!$I$10,0,10*ROW('Sanitation Data'!I59))),'Data Summary'!DL65="Yes"),OFFSET('Sanitation Data'!$I$10,0,10*ROW('Sanitation Data'!I59)),NA())</f>
        <v>#N/A</v>
      </c>
      <c r="AX65" s="95" t="e">
        <f ca="true">+IF(AND(ISNUMBER(OFFSET('Sanitation Data'!$I$11,0,10*ROW('Sanitation Data'!I59))),'Data Summary'!DM65="Yes"),OFFSET('Sanitation Data'!$I$11,0,10*ROW('Sanitation Data'!I59)),NA())</f>
        <v>#N/A</v>
      </c>
      <c r="AY65" s="95" t="e">
        <f ca="true">+IF(AND(ISNUMBER(OFFSET('Sanitation Data'!$I$12,0,10*ROW('Sanitation Data'!I59))),'Data Summary'!DN65="Yes"),OFFSET('Sanitation Data'!$I$12,0,10*ROW('Sanitation Data'!I59)),NA())</f>
        <v>#N/A</v>
      </c>
      <c r="AZ65" s="96" t="e">
        <f ca="true">+IF(AND(ISNUMBER(OFFSET('Hygiene Data'!$D$5,0,10*ROW('Hygiene Data'!D59))),'Data Summary'!DO65="Yes"),OFFSET('Hygiene Data'!$D$5,0,10*ROW('Hygiene Data'!D59)),NA())</f>
        <v>#N/A</v>
      </c>
      <c r="BA65" s="96" t="e">
        <f ca="true">+IF(AND(ISNUMBER(OFFSET('Hygiene Data'!$D$7,0,10*ROW('Hygiene Data'!D59))),'Data Summary'!DP65="Yes"),OFFSET('Hygiene Data'!$D$7,0,10*ROW('Hygiene Data'!D59)),NA())</f>
        <v>#N/A</v>
      </c>
      <c r="BB65" s="96" t="e">
        <f ca="true">+IF(AND(ISNUMBER(OFFSET('Hygiene Data'!$D$9,0,10*ROW('Hygiene Data'!D59))),'Data Summary'!DQ65="Yes"),OFFSET('Hygiene Data'!$D$9,0,10*ROW('Hygiene Data'!D59)),NA())</f>
        <v>#N/A</v>
      </c>
      <c r="BC65" s="96" t="e">
        <f ca="true">+IF(AND(ISNUMBER(OFFSET('Hygiene Data'!$E$5,0,10*ROW('Hygiene Data'!E59))),'Data Summary'!DR65="Yes"),OFFSET('Hygiene Data'!$E$5,0,10*ROW('Hygiene Data'!E59)),NA())</f>
        <v>#N/A</v>
      </c>
      <c r="BD65" s="96" t="e">
        <f ca="true">+IF(AND(ISNUMBER(OFFSET('Hygiene Data'!$E$7,0,10*ROW('Hygiene Data'!E59))),'Data Summary'!DS65="Yes"),OFFSET('Hygiene Data'!$E$7,0,10*ROW('Hygiene Data'!E59)),NA())</f>
        <v>#N/A</v>
      </c>
      <c r="BE65" s="96" t="e">
        <f ca="true">+IF(AND(ISNUMBER(OFFSET('Hygiene Data'!$E$9,0,10*ROW('Hygiene Data'!E59))),'Data Summary'!DT65="Yes"),OFFSET('Hygiene Data'!$E$9,0,10*ROW('Hygiene Data'!E59)),NA())</f>
        <v>#N/A</v>
      </c>
      <c r="BF65" s="96" t="e">
        <f ca="true">+IF(AND(ISNUMBER(OFFSET('Hygiene Data'!$F$5,0,10*ROW('Hygiene Data'!F59))),'Data Summary'!DU65="Yes"),OFFSET('Hygiene Data'!$F$5,0,10*ROW('Hygiene Data'!F59)),NA())</f>
        <v>#N/A</v>
      </c>
      <c r="BG65" s="96" t="e">
        <f ca="true">+IF(AND(ISNUMBER(OFFSET('Hygiene Data'!$F$7,0,10*ROW('Hygiene Data'!F59))),'Data Summary'!DV65="Yes"),OFFSET('Hygiene Data'!$F$7,0,10*ROW('Hygiene Data'!F59)),NA())</f>
        <v>#N/A</v>
      </c>
      <c r="BH65" s="96" t="e">
        <f ca="true">+IF(AND(ISNUMBER(OFFSET('Hygiene Data'!$F$9,0,10*ROW('Hygiene Data'!F59))),'Data Summary'!DW65="Yes"),OFFSET('Hygiene Data'!$F$9,0,10*ROW('Hygiene Data'!F59)),NA())</f>
        <v>#N/A</v>
      </c>
      <c r="BI65" s="96" t="e">
        <f ca="true">+IF(AND(ISNUMBER(OFFSET('Hygiene Data'!$G$5,0,10*ROW('Hygiene Data'!G59))),'Data Summary'!DX65="Yes"),OFFSET('Hygiene Data'!$G$5,0,10*ROW('Hygiene Data'!G59)),NA())</f>
        <v>#N/A</v>
      </c>
      <c r="BJ65" s="96" t="e">
        <f ca="true">+IF(AND(ISNUMBER(OFFSET('Hygiene Data'!$G$7,0,10*ROW('Hygiene Data'!G59))),'Data Summary'!DY65="Yes"),OFFSET('Hygiene Data'!$G$7,0,10*ROW('Hygiene Data'!G59)),NA())</f>
        <v>#N/A</v>
      </c>
      <c r="BK65" s="96" t="e">
        <f ca="true">+IF(AND(ISNUMBER(OFFSET('Hygiene Data'!$G$9,0,10*ROW('Hygiene Data'!G59))),'Data Summary'!DZ65="Yes"),OFFSET('Hygiene Data'!$G$9,0,10*ROW('Hygiene Data'!G59)),NA())</f>
        <v>#N/A</v>
      </c>
      <c r="BL65" s="96" t="e">
        <f ca="true">+IF(AND(ISNUMBER(OFFSET('Hygiene Data'!$H$5,0,10*ROW('Hygiene Data'!H59))),'Data Summary'!EA65="Yes"),OFFSET('Hygiene Data'!$H$5,0,10*ROW('Hygiene Data'!H59)),NA())</f>
        <v>#N/A</v>
      </c>
      <c r="BM65" s="96" t="e">
        <f ca="true">+IF(AND(ISNUMBER(OFFSET('Hygiene Data'!$H$7,0,10*ROW('Hygiene Data'!H59))),'Data Summary'!EB65="Yes"),OFFSET('Hygiene Data'!$H$7,0,10*ROW('Hygiene Data'!H59)),NA())</f>
        <v>#N/A</v>
      </c>
      <c r="BN65" s="96" t="e">
        <f ca="true">+IF(AND(ISNUMBER(OFFSET('Hygiene Data'!$H$9,0,10*ROW('Hygiene Data'!H59))),'Data Summary'!EC65="Yes"),OFFSET('Hygiene Data'!$H$9,0,10*ROW('Hygiene Data'!H59)),NA())</f>
        <v>#N/A</v>
      </c>
      <c r="BO65" s="96" t="e">
        <f ca="true">+IF(AND(ISNUMBER(OFFSET('Hygiene Data'!$I$5,0,10*ROW('Hygiene Data'!I59))),'Data Summary'!ED65="Yes"),OFFSET('Hygiene Data'!$I$5,0,10*ROW('Hygiene Data'!I59)),NA())</f>
        <v>#N/A</v>
      </c>
      <c r="BP65" s="96" t="e">
        <f ca="true">+IF(AND(ISNUMBER(OFFSET('Hygiene Data'!$I$7,0,10*ROW('Hygiene Data'!I59))),'Data Summary'!EE65="Yes"),OFFSET('Hygiene Data'!$I$7,0,10*ROW('Hygiene Data'!I59)),NA())</f>
        <v>#N/A</v>
      </c>
      <c r="BQ65" s="96" t="e">
        <f ca="true">+IF(AND(ISNUMBER(OFFSET('Hygiene Data'!$I$9,0,10*ROW('Hygiene Data'!I59))),'Data Summary'!EF65="Yes"),OFFSET('Hygiene Data'!$I$9,0,10*ROW('Hygiene Data'!I59)),NA())</f>
        <v>#N/A</v>
      </c>
    </row>
    <row xmlns:x14ac="http://schemas.microsoft.com/office/spreadsheetml/2009/9/ac" r="66" x14ac:dyDescent="0.2">
      <c r="A66" s="323" t="e">
        <f ca="true">+RIGHT('Data Summary'!A66,LEN('Data Summary'!A66)-9)</f>
        <v>#VALUE!</v>
      </c>
      <c r="B66" s="37" t="str">
        <f ca="true">+IF(ISTEXT('Data Summary'!B66),'Data Summary'!B66,"")</f>
        <v/>
      </c>
      <c r="C66" s="322" t="e">
        <f ca="true">+VALUE('Data Summary'!C66)</f>
        <v>#VALUE!</v>
      </c>
      <c r="D66" s="94" t="e">
        <f ca="true">+IF(AND(ISNUMBER(OFFSET('Water Data'!$D$4,0,10*ROW('Water Data'!D60))),'Data Summary'!BS66="Yes"),100-OFFSET('Water Data'!$D$4,0,10*ROW('Water Data'!D60)),NA())</f>
        <v>#N/A</v>
      </c>
      <c r="E66" s="94" t="e">
        <f ca="true">+IF(AND(ISNUMBER(OFFSET('Water Data'!$D$6,0,10*ROW('Water Data'!D60))),'Data Summary'!BT66="Yes"),OFFSET('Water Data'!$D$6,0,10*ROW('Water Data'!D60)),NA())</f>
        <v>#N/A</v>
      </c>
      <c r="F66" s="94" t="e">
        <f ca="true">+IF(AND(ISNUMBER(OFFSET('Water Data'!$D$9,0,10*ROW('Water Data'!D60))),'Data Summary'!BU66="Yes"),OFFSET('Water Data'!$D$9,0,10*ROW('Water Data'!D60)),NA())</f>
        <v>#N/A</v>
      </c>
      <c r="G66" s="94" t="e">
        <f ca="true">+IF(AND(ISNUMBER(OFFSET('Water Data'!$E$4,0,10*ROW('Water Data'!E60))),'Data Summary'!BV66="Yes"),100-OFFSET('Water Data'!$E$4,0,10*ROW('Water Data'!E60)),NA())</f>
        <v>#N/A</v>
      </c>
      <c r="H66" s="94" t="e">
        <f ca="true">+IF(AND(ISNUMBER(OFFSET('Water Data'!$E$6,0,10*ROW('Water Data'!E60))),'Data Summary'!BW66="Yes"),OFFSET('Water Data'!$E$6,0,10*ROW('Water Data'!E60)),NA())</f>
        <v>#N/A</v>
      </c>
      <c r="I66" s="94" t="e">
        <f ca="true">+IF(AND(ISNUMBER(OFFSET('Water Data'!$E$9,0,10*ROW('Water Data'!E60))),'Data Summary'!BX66="Yes"),OFFSET('Water Data'!$E$9,0,10*ROW('Water Data'!E60)),NA())</f>
        <v>#N/A</v>
      </c>
      <c r="J66" s="94" t="e">
        <f ca="true">+IF(AND(ISNUMBER(OFFSET('Water Data'!$F$4,0,10*ROW('Water Data'!F60))),'Data Summary'!BY66="Yes"),100-OFFSET('Water Data'!$F$4,0,10*ROW('Water Data'!F60)),NA())</f>
        <v>#N/A</v>
      </c>
      <c r="K66" s="94" t="e">
        <f ca="true">+IF(AND(ISNUMBER(OFFSET('Water Data'!$F$6,0,10*ROW('Water Data'!F60))),'Data Summary'!BZ66="Yes"),OFFSET('Water Data'!$F$6,0,10*ROW('Water Data'!F60)),NA())</f>
        <v>#N/A</v>
      </c>
      <c r="L66" s="94" t="e">
        <f ca="true">+IF(AND(ISNUMBER(OFFSET('Water Data'!$F$9,0,10*ROW('Water Data'!F60))),'Data Summary'!CA66="Yes"),OFFSET('Water Data'!$F$9,0,10*ROW('Water Data'!F60)),NA())</f>
        <v>#N/A</v>
      </c>
      <c r="M66" s="94" t="e">
        <f ca="true">+IF(AND(ISNUMBER(OFFSET('Water Data'!$G$4,0,10*ROW('Water Data'!G60))),'Data Summary'!CB66="Yes"),100-OFFSET('Water Data'!$G$4,0,10*ROW('Water Data'!G60)),NA())</f>
        <v>#N/A</v>
      </c>
      <c r="N66" s="94" t="e">
        <f ca="true">+IF(AND(ISNUMBER(OFFSET('Water Data'!$G$6,0,10*ROW('Water Data'!G60))),'Data Summary'!CC66="Yes"),OFFSET('Water Data'!$G$6,0,10*ROW('Water Data'!G60)),NA())</f>
        <v>#N/A</v>
      </c>
      <c r="O66" s="94" t="e">
        <f ca="true">+IF(AND(ISNUMBER(OFFSET('Water Data'!$G$9,0,10*ROW('Water Data'!G60))),'Data Summary'!CD66="Yes"),OFFSET('Water Data'!$G$9,0,10*ROW('Water Data'!G60)),NA())</f>
        <v>#N/A</v>
      </c>
      <c r="P66" s="94" t="e">
        <f ca="true">+IF(AND(ISNUMBER(OFFSET('Water Data'!$H$4,0,10*ROW('Water Data'!H60))),'Data Summary'!CE66="Yes"),100-OFFSET('Water Data'!$H$4,0,10*ROW('Water Data'!H60)),NA())</f>
        <v>#N/A</v>
      </c>
      <c r="Q66" s="94" t="e">
        <f ca="true">+IF(AND(ISNUMBER(OFFSET('Water Data'!$H$6,0,10*ROW('Water Data'!H60))),'Data Summary'!CF66="Yes"),OFFSET('Water Data'!$H$6,0,10*ROW('Water Data'!H60)),NA())</f>
        <v>#N/A</v>
      </c>
      <c r="R66" s="94" t="e">
        <f ca="true">+IF(AND(ISNUMBER(OFFSET('Water Data'!$H$9,0,10*ROW('Water Data'!H60))),'Data Summary'!CG66="Yes"),OFFSET('Water Data'!$H$9,0,10*ROW('Water Data'!H60)),NA())</f>
        <v>#N/A</v>
      </c>
      <c r="S66" s="94" t="e">
        <f ca="true">+IF(AND(ISNUMBER(OFFSET('Water Data'!$I$4,0,10*ROW('Water Data'!I60))),'Data Summary'!CH66="Yes"),100-OFFSET('Water Data'!$I$4,0,10*ROW('Water Data'!I60)),NA())</f>
        <v>#N/A</v>
      </c>
      <c r="T66" s="94" t="e">
        <f ca="true">+IF(AND(ISNUMBER(OFFSET('Water Data'!$I$6,0,10*ROW('Water Data'!I60))),'Data Summary'!CI66="Yes"),OFFSET('Water Data'!$I$6,0,10*ROW('Water Data'!I60)),NA())</f>
        <v>#N/A</v>
      </c>
      <c r="U66" s="94" t="e">
        <f ca="true">+IF(AND(ISNUMBER(OFFSET('Water Data'!$I$9,0,10*ROW('Water Data'!I60))),'Data Summary'!CJ66="Yes"),OFFSET('Water Data'!$I$9,0,10*ROW('Water Data'!I60)),NA())</f>
        <v>#N/A</v>
      </c>
      <c r="V66" s="95" t="e">
        <f ca="true">+IF(AND(ISNUMBER(OFFSET('Sanitation Data'!$D$4,0,10*ROW('Sanitation Data'!D60))),'Data Summary'!CK66="Yes"),100-OFFSET('Sanitation Data'!$D$4,0,10*ROW('Sanitation Data'!D60)),NA())</f>
        <v>#N/A</v>
      </c>
      <c r="W66" s="95" t="e">
        <f ca="true">+IF(AND(ISNUMBER(OFFSET('Sanitation Data'!$D$6,0,10*ROW('Sanitation Data'!D60))),'Data Summary'!CL66="Yes"),OFFSET('Sanitation Data'!$D$6,0,10*ROW('Sanitation Data'!D60)),NA())</f>
        <v>#N/A</v>
      </c>
      <c r="X66" s="95" t="e">
        <f ca="true">+IF(AND(ISNUMBER(OFFSET('Sanitation Data'!$D$10,0,10*ROW('Sanitation Data'!D60))),'Data Summary'!CM66="Yes"),OFFSET('Sanitation Data'!$D$10,0,10*ROW('Sanitation Data'!D60)),NA())</f>
        <v>#N/A</v>
      </c>
      <c r="Y66" s="95" t="e">
        <f ca="true">+IF(AND(ISNUMBER(OFFSET('Sanitation Data'!$D$11,0,10*ROW('Sanitation Data'!D60))),'Data Summary'!CN66="Yes"),OFFSET('Sanitation Data'!$D$11,0,10*ROW('Sanitation Data'!D60)),NA())</f>
        <v>#N/A</v>
      </c>
      <c r="Z66" s="95" t="e">
        <f ca="true">+IF(AND(ISNUMBER(OFFSET('Sanitation Data'!$D$12,0,10*ROW('Sanitation Data'!D60))),'Data Summary'!CO66="Yes"),OFFSET('Sanitation Data'!$D$12,0,10*ROW('Sanitation Data'!D60)),NA())</f>
        <v>#N/A</v>
      </c>
      <c r="AA66" s="95" t="e">
        <f ca="true">+IF(AND(ISNUMBER(OFFSET('Sanitation Data'!$E$4,0,10*ROW('Sanitation Data'!E60))),'Data Summary'!CP66="Yes"),100-OFFSET('Sanitation Data'!$E$4,0,10*ROW('Sanitation Data'!E60)),NA())</f>
        <v>#N/A</v>
      </c>
      <c r="AB66" s="95" t="e">
        <f ca="true">+IF(AND(ISNUMBER(OFFSET('Sanitation Data'!$E$6,0,10*ROW('Sanitation Data'!E60))),'Data Summary'!CQ66="Yes"),OFFSET('Sanitation Data'!$E$6,0,10*ROW('Sanitation Data'!E60)),NA())</f>
        <v>#N/A</v>
      </c>
      <c r="AC66" s="95" t="e">
        <f ca="true">+IF(AND(ISNUMBER(OFFSET('Sanitation Data'!$E$10,0,10*ROW('Sanitation Data'!E60))),'Data Summary'!CR66="Yes"),OFFSET('Sanitation Data'!$E$10,0,10*ROW('Sanitation Data'!E60)),NA())</f>
        <v>#N/A</v>
      </c>
      <c r="AD66" s="95" t="e">
        <f ca="true">+IF(AND(ISNUMBER(OFFSET('Sanitation Data'!$E$11,0,10*ROW('Sanitation Data'!E60))),'Data Summary'!CS66="Yes"),OFFSET('Sanitation Data'!$E$11,0,10*ROW('Sanitation Data'!E60)),NA())</f>
        <v>#N/A</v>
      </c>
      <c r="AE66" s="95" t="e">
        <f ca="true">+IF(AND(ISNUMBER(OFFSET('Sanitation Data'!$E$12,0,10*ROW('Sanitation Data'!E60))),'Data Summary'!CT66="Yes"),OFFSET('Sanitation Data'!$E$12,0,10*ROW('Sanitation Data'!E60)),NA())</f>
        <v>#N/A</v>
      </c>
      <c r="AF66" s="95" t="e">
        <f ca="true">+IF(AND(ISNUMBER(OFFSET('Sanitation Data'!$F$4,0,10*ROW('Sanitation Data'!F60))),'Data Summary'!CU66="Yes"),100-OFFSET('Sanitation Data'!$F$4,0,10*ROW('Sanitation Data'!F60)),NA())</f>
        <v>#N/A</v>
      </c>
      <c r="AG66" s="95" t="e">
        <f ca="true">+IF(AND(ISNUMBER(OFFSET('Sanitation Data'!$F$6,0,10*ROW('Sanitation Data'!F60))),'Data Summary'!CV66="Yes"),OFFSET('Sanitation Data'!$F$6,0,10*ROW('Sanitation Data'!F60)),NA())</f>
        <v>#N/A</v>
      </c>
      <c r="AH66" s="95" t="e">
        <f ca="true">+IF(AND(ISNUMBER(OFFSET('Sanitation Data'!$F$10,0,10*ROW('Sanitation Data'!F60))),'Data Summary'!CW66="Yes"),OFFSET('Sanitation Data'!$F$10,0,10*ROW('Sanitation Data'!F60)),NA())</f>
        <v>#N/A</v>
      </c>
      <c r="AI66" s="95" t="e">
        <f ca="true">+IF(AND(ISNUMBER(OFFSET('Sanitation Data'!$F$11,0,10*ROW('Sanitation Data'!F60))),'Data Summary'!CX66="Yes"),OFFSET('Sanitation Data'!$F$11,0,10*ROW('Sanitation Data'!F60)),NA())</f>
        <v>#N/A</v>
      </c>
      <c r="AJ66" s="95" t="e">
        <f ca="true">+IF(AND(ISNUMBER(OFFSET('Sanitation Data'!$F$12,0,10*ROW('Sanitation Data'!F60))),'Data Summary'!CY66="Yes"),OFFSET('Sanitation Data'!$F$12,0,10*ROW('Sanitation Data'!F60)),NA())</f>
        <v>#N/A</v>
      </c>
      <c r="AK66" s="95" t="e">
        <f ca="true">+IF(AND(ISNUMBER(OFFSET('Sanitation Data'!$G$4,0,10*ROW('Sanitation Data'!G60))),'Data Summary'!CZ66="Yes"),100-OFFSET('Sanitation Data'!$G$4,0,10*ROW('Sanitation Data'!G60)),NA())</f>
        <v>#N/A</v>
      </c>
      <c r="AL66" s="95" t="e">
        <f ca="true">+IF(AND(ISNUMBER(OFFSET('Sanitation Data'!$G$6,0,10*ROW('Sanitation Data'!G60))),'Data Summary'!DA66="Yes"),OFFSET('Sanitation Data'!$G$6,0,10*ROW('Sanitation Data'!G60)),NA())</f>
        <v>#N/A</v>
      </c>
      <c r="AM66" s="95" t="e">
        <f ca="true">+IF(AND(ISNUMBER(OFFSET('Sanitation Data'!$G$10,0,10*ROW('Sanitation Data'!G60))),'Data Summary'!DB66="Yes"),OFFSET('Sanitation Data'!$G$10,0,10*ROW('Sanitation Data'!G60)),NA())</f>
        <v>#N/A</v>
      </c>
      <c r="AN66" s="95" t="e">
        <f ca="true">+IF(AND(ISNUMBER(OFFSET('Sanitation Data'!$G$11,0,10*ROW('Sanitation Data'!G60))),'Data Summary'!DC66="Yes"),OFFSET('Sanitation Data'!$G$11,0,10*ROW('Sanitation Data'!G60)),NA())</f>
        <v>#N/A</v>
      </c>
      <c r="AO66" s="95" t="e">
        <f ca="true">+IF(AND(ISNUMBER(OFFSET('Sanitation Data'!$G$12,0,10*ROW('Sanitation Data'!G60))),'Data Summary'!DD66="Yes"),OFFSET('Sanitation Data'!$G$12,0,10*ROW('Sanitation Data'!G60)),NA())</f>
        <v>#N/A</v>
      </c>
      <c r="AP66" s="95" t="e">
        <f ca="true">+IF(AND(ISNUMBER(OFFSET('Sanitation Data'!$H$4,0,10*ROW('Sanitation Data'!H60))),'Data Summary'!DE66="Yes"),100-OFFSET('Sanitation Data'!$H$4,0,10*ROW('Sanitation Data'!H60)),NA())</f>
        <v>#N/A</v>
      </c>
      <c r="AQ66" s="95" t="e">
        <f ca="true">+IF(AND(ISNUMBER(OFFSET('Sanitation Data'!$H$6,0,10*ROW('Sanitation Data'!H60))),'Data Summary'!DF66="Yes"),OFFSET('Sanitation Data'!$H$6,0,10*ROW('Sanitation Data'!H60)),NA())</f>
        <v>#N/A</v>
      </c>
      <c r="AR66" s="95" t="e">
        <f ca="true">+IF(AND(ISNUMBER(OFFSET('Sanitation Data'!$H$10,0,10*ROW('Sanitation Data'!H60))),'Data Summary'!DG66="Yes"),OFFSET('Sanitation Data'!$H$10,0,10*ROW('Sanitation Data'!H60)),NA())</f>
        <v>#N/A</v>
      </c>
      <c r="AS66" s="95" t="e">
        <f ca="true">+IF(AND(ISNUMBER(OFFSET('Sanitation Data'!$H$11,0,10*ROW('Sanitation Data'!H60))),'Data Summary'!DH66="Yes"),OFFSET('Sanitation Data'!$H$11,0,10*ROW('Sanitation Data'!H60)),NA())</f>
        <v>#N/A</v>
      </c>
      <c r="AT66" s="95" t="e">
        <f ca="true">+IF(AND(ISNUMBER(OFFSET('Sanitation Data'!$H$12,0,10*ROW('Sanitation Data'!H60))),'Data Summary'!DI66="Yes"),OFFSET('Sanitation Data'!$H$12,0,10*ROW('Sanitation Data'!H60)),NA())</f>
        <v>#N/A</v>
      </c>
      <c r="AU66" s="95" t="e">
        <f ca="true">+IF(AND(ISNUMBER(OFFSET('Sanitation Data'!$I$4,0,10*ROW('Sanitation Data'!I60))),'Data Summary'!DJ66="Yes"),100-OFFSET('Sanitation Data'!$I$4,0,10*ROW('Sanitation Data'!I60)),NA())</f>
        <v>#N/A</v>
      </c>
      <c r="AV66" s="95" t="e">
        <f ca="true">+IF(AND(ISNUMBER(OFFSET('Sanitation Data'!$I$6,0,10*ROW('Sanitation Data'!I60))),'Data Summary'!DK66="Yes"),OFFSET('Sanitation Data'!$I$6,0,10*ROW('Sanitation Data'!I60)),NA())</f>
        <v>#N/A</v>
      </c>
      <c r="AW66" s="95" t="e">
        <f ca="true">+IF(AND(ISNUMBER(OFFSET('Sanitation Data'!$I$10,0,10*ROW('Sanitation Data'!I60))),'Data Summary'!DL66="Yes"),OFFSET('Sanitation Data'!$I$10,0,10*ROW('Sanitation Data'!I60)),NA())</f>
        <v>#N/A</v>
      </c>
      <c r="AX66" s="95" t="e">
        <f ca="true">+IF(AND(ISNUMBER(OFFSET('Sanitation Data'!$I$11,0,10*ROW('Sanitation Data'!I60))),'Data Summary'!DM66="Yes"),OFFSET('Sanitation Data'!$I$11,0,10*ROW('Sanitation Data'!I60)),NA())</f>
        <v>#N/A</v>
      </c>
      <c r="AY66" s="95" t="e">
        <f ca="true">+IF(AND(ISNUMBER(OFFSET('Sanitation Data'!$I$12,0,10*ROW('Sanitation Data'!I60))),'Data Summary'!DN66="Yes"),OFFSET('Sanitation Data'!$I$12,0,10*ROW('Sanitation Data'!I60)),NA())</f>
        <v>#N/A</v>
      </c>
      <c r="AZ66" s="96" t="e">
        <f ca="true">+IF(AND(ISNUMBER(OFFSET('Hygiene Data'!$D$5,0,10*ROW('Hygiene Data'!D60))),'Data Summary'!DO66="Yes"),OFFSET('Hygiene Data'!$D$5,0,10*ROW('Hygiene Data'!D60)),NA())</f>
        <v>#N/A</v>
      </c>
      <c r="BA66" s="96" t="e">
        <f ca="true">+IF(AND(ISNUMBER(OFFSET('Hygiene Data'!$D$7,0,10*ROW('Hygiene Data'!D60))),'Data Summary'!DP66="Yes"),OFFSET('Hygiene Data'!$D$7,0,10*ROW('Hygiene Data'!D60)),NA())</f>
        <v>#N/A</v>
      </c>
      <c r="BB66" s="96" t="e">
        <f ca="true">+IF(AND(ISNUMBER(OFFSET('Hygiene Data'!$D$9,0,10*ROW('Hygiene Data'!D60))),'Data Summary'!DQ66="Yes"),OFFSET('Hygiene Data'!$D$9,0,10*ROW('Hygiene Data'!D60)),NA())</f>
        <v>#N/A</v>
      </c>
      <c r="BC66" s="96" t="e">
        <f ca="true">+IF(AND(ISNUMBER(OFFSET('Hygiene Data'!$E$5,0,10*ROW('Hygiene Data'!E60))),'Data Summary'!DR66="Yes"),OFFSET('Hygiene Data'!$E$5,0,10*ROW('Hygiene Data'!E60)),NA())</f>
        <v>#N/A</v>
      </c>
      <c r="BD66" s="96" t="e">
        <f ca="true">+IF(AND(ISNUMBER(OFFSET('Hygiene Data'!$E$7,0,10*ROW('Hygiene Data'!E60))),'Data Summary'!DS66="Yes"),OFFSET('Hygiene Data'!$E$7,0,10*ROW('Hygiene Data'!E60)),NA())</f>
        <v>#N/A</v>
      </c>
      <c r="BE66" s="96" t="e">
        <f ca="true">+IF(AND(ISNUMBER(OFFSET('Hygiene Data'!$E$9,0,10*ROW('Hygiene Data'!E60))),'Data Summary'!DT66="Yes"),OFFSET('Hygiene Data'!$E$9,0,10*ROW('Hygiene Data'!E60)),NA())</f>
        <v>#N/A</v>
      </c>
      <c r="BF66" s="96" t="e">
        <f ca="true">+IF(AND(ISNUMBER(OFFSET('Hygiene Data'!$F$5,0,10*ROW('Hygiene Data'!F60))),'Data Summary'!DU66="Yes"),OFFSET('Hygiene Data'!$F$5,0,10*ROW('Hygiene Data'!F60)),NA())</f>
        <v>#N/A</v>
      </c>
      <c r="BG66" s="96" t="e">
        <f ca="true">+IF(AND(ISNUMBER(OFFSET('Hygiene Data'!$F$7,0,10*ROW('Hygiene Data'!F60))),'Data Summary'!DV66="Yes"),OFFSET('Hygiene Data'!$F$7,0,10*ROW('Hygiene Data'!F60)),NA())</f>
        <v>#N/A</v>
      </c>
      <c r="BH66" s="96" t="e">
        <f ca="true">+IF(AND(ISNUMBER(OFFSET('Hygiene Data'!$F$9,0,10*ROW('Hygiene Data'!F60))),'Data Summary'!DW66="Yes"),OFFSET('Hygiene Data'!$F$9,0,10*ROW('Hygiene Data'!F60)),NA())</f>
        <v>#N/A</v>
      </c>
      <c r="BI66" s="96" t="e">
        <f ca="true">+IF(AND(ISNUMBER(OFFSET('Hygiene Data'!$G$5,0,10*ROW('Hygiene Data'!G60))),'Data Summary'!DX66="Yes"),OFFSET('Hygiene Data'!$G$5,0,10*ROW('Hygiene Data'!G60)),NA())</f>
        <v>#N/A</v>
      </c>
      <c r="BJ66" s="96" t="e">
        <f ca="true">+IF(AND(ISNUMBER(OFFSET('Hygiene Data'!$G$7,0,10*ROW('Hygiene Data'!G60))),'Data Summary'!DY66="Yes"),OFFSET('Hygiene Data'!$G$7,0,10*ROW('Hygiene Data'!G60)),NA())</f>
        <v>#N/A</v>
      </c>
      <c r="BK66" s="96" t="e">
        <f ca="true">+IF(AND(ISNUMBER(OFFSET('Hygiene Data'!$G$9,0,10*ROW('Hygiene Data'!G60))),'Data Summary'!DZ66="Yes"),OFFSET('Hygiene Data'!$G$9,0,10*ROW('Hygiene Data'!G60)),NA())</f>
        <v>#N/A</v>
      </c>
      <c r="BL66" s="96" t="e">
        <f ca="true">+IF(AND(ISNUMBER(OFFSET('Hygiene Data'!$H$5,0,10*ROW('Hygiene Data'!H60))),'Data Summary'!EA66="Yes"),OFFSET('Hygiene Data'!$H$5,0,10*ROW('Hygiene Data'!H60)),NA())</f>
        <v>#N/A</v>
      </c>
      <c r="BM66" s="96" t="e">
        <f ca="true">+IF(AND(ISNUMBER(OFFSET('Hygiene Data'!$H$7,0,10*ROW('Hygiene Data'!H60))),'Data Summary'!EB66="Yes"),OFFSET('Hygiene Data'!$H$7,0,10*ROW('Hygiene Data'!H60)),NA())</f>
        <v>#N/A</v>
      </c>
      <c r="BN66" s="96" t="e">
        <f ca="true">+IF(AND(ISNUMBER(OFFSET('Hygiene Data'!$H$9,0,10*ROW('Hygiene Data'!H60))),'Data Summary'!EC66="Yes"),OFFSET('Hygiene Data'!$H$9,0,10*ROW('Hygiene Data'!H60)),NA())</f>
        <v>#N/A</v>
      </c>
      <c r="BO66" s="96" t="e">
        <f ca="true">+IF(AND(ISNUMBER(OFFSET('Hygiene Data'!$I$5,0,10*ROW('Hygiene Data'!I60))),'Data Summary'!ED66="Yes"),OFFSET('Hygiene Data'!$I$5,0,10*ROW('Hygiene Data'!I60)),NA())</f>
        <v>#N/A</v>
      </c>
      <c r="BP66" s="96" t="e">
        <f ca="true">+IF(AND(ISNUMBER(OFFSET('Hygiene Data'!$I$7,0,10*ROW('Hygiene Data'!I60))),'Data Summary'!EE66="Yes"),OFFSET('Hygiene Data'!$I$7,0,10*ROW('Hygiene Data'!I60)),NA())</f>
        <v>#N/A</v>
      </c>
      <c r="BQ66" s="96" t="e">
        <f ca="true">+IF(AND(ISNUMBER(OFFSET('Hygiene Data'!$I$9,0,10*ROW('Hygiene Data'!I60))),'Data Summary'!EF66="Yes"),OFFSET('Hygiene Data'!$I$9,0,10*ROW('Hygiene Data'!I60)),NA())</f>
        <v>#N/A</v>
      </c>
    </row>
    <row xmlns:x14ac="http://schemas.microsoft.com/office/spreadsheetml/2009/9/ac" r="67" x14ac:dyDescent="0.2">
      <c r="A67" s="323" t="e">
        <f ca="true">+RIGHT('Data Summary'!A67,LEN('Data Summary'!A67)-9)</f>
        <v>#VALUE!</v>
      </c>
      <c r="B67" s="37" t="str">
        <f ca="true">+IF(ISTEXT('Data Summary'!B67),'Data Summary'!B67,"")</f>
        <v/>
      </c>
      <c r="C67" s="322" t="e">
        <f ca="true">+VALUE('Data Summary'!C67)</f>
        <v>#VALUE!</v>
      </c>
      <c r="D67" s="94" t="e">
        <f ca="true">+IF(AND(ISNUMBER(OFFSET('Water Data'!$D$4,0,10*ROW('Water Data'!D61))),'Data Summary'!BS67="Yes"),100-OFFSET('Water Data'!$D$4,0,10*ROW('Water Data'!D61)),NA())</f>
        <v>#N/A</v>
      </c>
      <c r="E67" s="94" t="e">
        <f ca="true">+IF(AND(ISNUMBER(OFFSET('Water Data'!$D$6,0,10*ROW('Water Data'!D61))),'Data Summary'!BT67="Yes"),OFFSET('Water Data'!$D$6,0,10*ROW('Water Data'!D61)),NA())</f>
        <v>#N/A</v>
      </c>
      <c r="F67" s="94" t="e">
        <f ca="true">+IF(AND(ISNUMBER(OFFSET('Water Data'!$D$9,0,10*ROW('Water Data'!D61))),'Data Summary'!BU67="Yes"),OFFSET('Water Data'!$D$9,0,10*ROW('Water Data'!D61)),NA())</f>
        <v>#N/A</v>
      </c>
      <c r="G67" s="94" t="e">
        <f ca="true">+IF(AND(ISNUMBER(OFFSET('Water Data'!$E$4,0,10*ROW('Water Data'!E61))),'Data Summary'!BV67="Yes"),100-OFFSET('Water Data'!$E$4,0,10*ROW('Water Data'!E61)),NA())</f>
        <v>#N/A</v>
      </c>
      <c r="H67" s="94" t="e">
        <f ca="true">+IF(AND(ISNUMBER(OFFSET('Water Data'!$E$6,0,10*ROW('Water Data'!E61))),'Data Summary'!BW67="Yes"),OFFSET('Water Data'!$E$6,0,10*ROW('Water Data'!E61)),NA())</f>
        <v>#N/A</v>
      </c>
      <c r="I67" s="94" t="e">
        <f ca="true">+IF(AND(ISNUMBER(OFFSET('Water Data'!$E$9,0,10*ROW('Water Data'!E61))),'Data Summary'!BX67="Yes"),OFFSET('Water Data'!$E$9,0,10*ROW('Water Data'!E61)),NA())</f>
        <v>#N/A</v>
      </c>
      <c r="J67" s="94" t="e">
        <f ca="true">+IF(AND(ISNUMBER(OFFSET('Water Data'!$F$4,0,10*ROW('Water Data'!F61))),'Data Summary'!BY67="Yes"),100-OFFSET('Water Data'!$F$4,0,10*ROW('Water Data'!F61)),NA())</f>
        <v>#N/A</v>
      </c>
      <c r="K67" s="94" t="e">
        <f ca="true">+IF(AND(ISNUMBER(OFFSET('Water Data'!$F$6,0,10*ROW('Water Data'!F61))),'Data Summary'!BZ67="Yes"),OFFSET('Water Data'!$F$6,0,10*ROW('Water Data'!F61)),NA())</f>
        <v>#N/A</v>
      </c>
      <c r="L67" s="94" t="e">
        <f ca="true">+IF(AND(ISNUMBER(OFFSET('Water Data'!$F$9,0,10*ROW('Water Data'!F61))),'Data Summary'!CA67="Yes"),OFFSET('Water Data'!$F$9,0,10*ROW('Water Data'!F61)),NA())</f>
        <v>#N/A</v>
      </c>
      <c r="M67" s="94" t="e">
        <f ca="true">+IF(AND(ISNUMBER(OFFSET('Water Data'!$G$4,0,10*ROW('Water Data'!G61))),'Data Summary'!CB67="Yes"),100-OFFSET('Water Data'!$G$4,0,10*ROW('Water Data'!G61)),NA())</f>
        <v>#N/A</v>
      </c>
      <c r="N67" s="94" t="e">
        <f ca="true">+IF(AND(ISNUMBER(OFFSET('Water Data'!$G$6,0,10*ROW('Water Data'!G61))),'Data Summary'!CC67="Yes"),OFFSET('Water Data'!$G$6,0,10*ROW('Water Data'!G61)),NA())</f>
        <v>#N/A</v>
      </c>
      <c r="O67" s="94" t="e">
        <f ca="true">+IF(AND(ISNUMBER(OFFSET('Water Data'!$G$9,0,10*ROW('Water Data'!G61))),'Data Summary'!CD67="Yes"),OFFSET('Water Data'!$G$9,0,10*ROW('Water Data'!G61)),NA())</f>
        <v>#N/A</v>
      </c>
      <c r="P67" s="94" t="e">
        <f ca="true">+IF(AND(ISNUMBER(OFFSET('Water Data'!$H$4,0,10*ROW('Water Data'!H61))),'Data Summary'!CE67="Yes"),100-OFFSET('Water Data'!$H$4,0,10*ROW('Water Data'!H61)),NA())</f>
        <v>#N/A</v>
      </c>
      <c r="Q67" s="94" t="e">
        <f ca="true">+IF(AND(ISNUMBER(OFFSET('Water Data'!$H$6,0,10*ROW('Water Data'!H61))),'Data Summary'!CF67="Yes"),OFFSET('Water Data'!$H$6,0,10*ROW('Water Data'!H61)),NA())</f>
        <v>#N/A</v>
      </c>
      <c r="R67" s="94" t="e">
        <f ca="true">+IF(AND(ISNUMBER(OFFSET('Water Data'!$H$9,0,10*ROW('Water Data'!H61))),'Data Summary'!CG67="Yes"),OFFSET('Water Data'!$H$9,0,10*ROW('Water Data'!H61)),NA())</f>
        <v>#N/A</v>
      </c>
      <c r="S67" s="94" t="e">
        <f ca="true">+IF(AND(ISNUMBER(OFFSET('Water Data'!$I$4,0,10*ROW('Water Data'!I61))),'Data Summary'!CH67="Yes"),100-OFFSET('Water Data'!$I$4,0,10*ROW('Water Data'!I61)),NA())</f>
        <v>#N/A</v>
      </c>
      <c r="T67" s="94" t="e">
        <f ca="true">+IF(AND(ISNUMBER(OFFSET('Water Data'!$I$6,0,10*ROW('Water Data'!I61))),'Data Summary'!CI67="Yes"),OFFSET('Water Data'!$I$6,0,10*ROW('Water Data'!I61)),NA())</f>
        <v>#N/A</v>
      </c>
      <c r="U67" s="94" t="e">
        <f ca="true">+IF(AND(ISNUMBER(OFFSET('Water Data'!$I$9,0,10*ROW('Water Data'!I61))),'Data Summary'!CJ67="Yes"),OFFSET('Water Data'!$I$9,0,10*ROW('Water Data'!I61)),NA())</f>
        <v>#N/A</v>
      </c>
      <c r="V67" s="95" t="e">
        <f ca="true">+IF(AND(ISNUMBER(OFFSET('Sanitation Data'!$D$4,0,10*ROW('Sanitation Data'!D61))),'Data Summary'!CK67="Yes"),100-OFFSET('Sanitation Data'!$D$4,0,10*ROW('Sanitation Data'!D61)),NA())</f>
        <v>#N/A</v>
      </c>
      <c r="W67" s="95" t="e">
        <f ca="true">+IF(AND(ISNUMBER(OFFSET('Sanitation Data'!$D$6,0,10*ROW('Sanitation Data'!D61))),'Data Summary'!CL67="Yes"),OFFSET('Sanitation Data'!$D$6,0,10*ROW('Sanitation Data'!D61)),NA())</f>
        <v>#N/A</v>
      </c>
      <c r="X67" s="95" t="e">
        <f ca="true">+IF(AND(ISNUMBER(OFFSET('Sanitation Data'!$D$10,0,10*ROW('Sanitation Data'!D61))),'Data Summary'!CM67="Yes"),OFFSET('Sanitation Data'!$D$10,0,10*ROW('Sanitation Data'!D61)),NA())</f>
        <v>#N/A</v>
      </c>
      <c r="Y67" s="95" t="e">
        <f ca="true">+IF(AND(ISNUMBER(OFFSET('Sanitation Data'!$D$11,0,10*ROW('Sanitation Data'!D61))),'Data Summary'!CN67="Yes"),OFFSET('Sanitation Data'!$D$11,0,10*ROW('Sanitation Data'!D61)),NA())</f>
        <v>#N/A</v>
      </c>
      <c r="Z67" s="95" t="e">
        <f ca="true">+IF(AND(ISNUMBER(OFFSET('Sanitation Data'!$D$12,0,10*ROW('Sanitation Data'!D61))),'Data Summary'!CO67="Yes"),OFFSET('Sanitation Data'!$D$12,0,10*ROW('Sanitation Data'!D61)),NA())</f>
        <v>#N/A</v>
      </c>
      <c r="AA67" s="95" t="e">
        <f ca="true">+IF(AND(ISNUMBER(OFFSET('Sanitation Data'!$E$4,0,10*ROW('Sanitation Data'!E61))),'Data Summary'!CP67="Yes"),100-OFFSET('Sanitation Data'!$E$4,0,10*ROW('Sanitation Data'!E61)),NA())</f>
        <v>#N/A</v>
      </c>
      <c r="AB67" s="95" t="e">
        <f ca="true">+IF(AND(ISNUMBER(OFFSET('Sanitation Data'!$E$6,0,10*ROW('Sanitation Data'!E61))),'Data Summary'!CQ67="Yes"),OFFSET('Sanitation Data'!$E$6,0,10*ROW('Sanitation Data'!E61)),NA())</f>
        <v>#N/A</v>
      </c>
      <c r="AC67" s="95" t="e">
        <f ca="true">+IF(AND(ISNUMBER(OFFSET('Sanitation Data'!$E$10,0,10*ROW('Sanitation Data'!E61))),'Data Summary'!CR67="Yes"),OFFSET('Sanitation Data'!$E$10,0,10*ROW('Sanitation Data'!E61)),NA())</f>
        <v>#N/A</v>
      </c>
      <c r="AD67" s="95" t="e">
        <f ca="true">+IF(AND(ISNUMBER(OFFSET('Sanitation Data'!$E$11,0,10*ROW('Sanitation Data'!E61))),'Data Summary'!CS67="Yes"),OFFSET('Sanitation Data'!$E$11,0,10*ROW('Sanitation Data'!E61)),NA())</f>
        <v>#N/A</v>
      </c>
      <c r="AE67" s="95" t="e">
        <f ca="true">+IF(AND(ISNUMBER(OFFSET('Sanitation Data'!$E$12,0,10*ROW('Sanitation Data'!E61))),'Data Summary'!CT67="Yes"),OFFSET('Sanitation Data'!$E$12,0,10*ROW('Sanitation Data'!E61)),NA())</f>
        <v>#N/A</v>
      </c>
      <c r="AF67" s="95" t="e">
        <f ca="true">+IF(AND(ISNUMBER(OFFSET('Sanitation Data'!$F$4,0,10*ROW('Sanitation Data'!F61))),'Data Summary'!CU67="Yes"),100-OFFSET('Sanitation Data'!$F$4,0,10*ROW('Sanitation Data'!F61)),NA())</f>
        <v>#N/A</v>
      </c>
      <c r="AG67" s="95" t="e">
        <f ca="true">+IF(AND(ISNUMBER(OFFSET('Sanitation Data'!$F$6,0,10*ROW('Sanitation Data'!F61))),'Data Summary'!CV67="Yes"),OFFSET('Sanitation Data'!$F$6,0,10*ROW('Sanitation Data'!F61)),NA())</f>
        <v>#N/A</v>
      </c>
      <c r="AH67" s="95" t="e">
        <f ca="true">+IF(AND(ISNUMBER(OFFSET('Sanitation Data'!$F$10,0,10*ROW('Sanitation Data'!F61))),'Data Summary'!CW67="Yes"),OFFSET('Sanitation Data'!$F$10,0,10*ROW('Sanitation Data'!F61)),NA())</f>
        <v>#N/A</v>
      </c>
      <c r="AI67" s="95" t="e">
        <f ca="true">+IF(AND(ISNUMBER(OFFSET('Sanitation Data'!$F$11,0,10*ROW('Sanitation Data'!F61))),'Data Summary'!CX67="Yes"),OFFSET('Sanitation Data'!$F$11,0,10*ROW('Sanitation Data'!F61)),NA())</f>
        <v>#N/A</v>
      </c>
      <c r="AJ67" s="95" t="e">
        <f ca="true">+IF(AND(ISNUMBER(OFFSET('Sanitation Data'!$F$12,0,10*ROW('Sanitation Data'!F61))),'Data Summary'!CY67="Yes"),OFFSET('Sanitation Data'!$F$12,0,10*ROW('Sanitation Data'!F61)),NA())</f>
        <v>#N/A</v>
      </c>
      <c r="AK67" s="95" t="e">
        <f ca="true">+IF(AND(ISNUMBER(OFFSET('Sanitation Data'!$G$4,0,10*ROW('Sanitation Data'!G61))),'Data Summary'!CZ67="Yes"),100-OFFSET('Sanitation Data'!$G$4,0,10*ROW('Sanitation Data'!G61)),NA())</f>
        <v>#N/A</v>
      </c>
      <c r="AL67" s="95" t="e">
        <f ca="true">+IF(AND(ISNUMBER(OFFSET('Sanitation Data'!$G$6,0,10*ROW('Sanitation Data'!G61))),'Data Summary'!DA67="Yes"),OFFSET('Sanitation Data'!$G$6,0,10*ROW('Sanitation Data'!G61)),NA())</f>
        <v>#N/A</v>
      </c>
      <c r="AM67" s="95" t="e">
        <f ca="true">+IF(AND(ISNUMBER(OFFSET('Sanitation Data'!$G$10,0,10*ROW('Sanitation Data'!G61))),'Data Summary'!DB67="Yes"),OFFSET('Sanitation Data'!$G$10,0,10*ROW('Sanitation Data'!G61)),NA())</f>
        <v>#N/A</v>
      </c>
      <c r="AN67" s="95" t="e">
        <f ca="true">+IF(AND(ISNUMBER(OFFSET('Sanitation Data'!$G$11,0,10*ROW('Sanitation Data'!G61))),'Data Summary'!DC67="Yes"),OFFSET('Sanitation Data'!$G$11,0,10*ROW('Sanitation Data'!G61)),NA())</f>
        <v>#N/A</v>
      </c>
      <c r="AO67" s="95" t="e">
        <f ca="true">+IF(AND(ISNUMBER(OFFSET('Sanitation Data'!$G$12,0,10*ROW('Sanitation Data'!G61))),'Data Summary'!DD67="Yes"),OFFSET('Sanitation Data'!$G$12,0,10*ROW('Sanitation Data'!G61)),NA())</f>
        <v>#N/A</v>
      </c>
      <c r="AP67" s="95" t="e">
        <f ca="true">+IF(AND(ISNUMBER(OFFSET('Sanitation Data'!$H$4,0,10*ROW('Sanitation Data'!H61))),'Data Summary'!DE67="Yes"),100-OFFSET('Sanitation Data'!$H$4,0,10*ROW('Sanitation Data'!H61)),NA())</f>
        <v>#N/A</v>
      </c>
      <c r="AQ67" s="95" t="e">
        <f ca="true">+IF(AND(ISNUMBER(OFFSET('Sanitation Data'!$H$6,0,10*ROW('Sanitation Data'!H61))),'Data Summary'!DF67="Yes"),OFFSET('Sanitation Data'!$H$6,0,10*ROW('Sanitation Data'!H61)),NA())</f>
        <v>#N/A</v>
      </c>
      <c r="AR67" s="95" t="e">
        <f ca="true">+IF(AND(ISNUMBER(OFFSET('Sanitation Data'!$H$10,0,10*ROW('Sanitation Data'!H61))),'Data Summary'!DG67="Yes"),OFFSET('Sanitation Data'!$H$10,0,10*ROW('Sanitation Data'!H61)),NA())</f>
        <v>#N/A</v>
      </c>
      <c r="AS67" s="95" t="e">
        <f ca="true">+IF(AND(ISNUMBER(OFFSET('Sanitation Data'!$H$11,0,10*ROW('Sanitation Data'!H61))),'Data Summary'!DH67="Yes"),OFFSET('Sanitation Data'!$H$11,0,10*ROW('Sanitation Data'!H61)),NA())</f>
        <v>#N/A</v>
      </c>
      <c r="AT67" s="95" t="e">
        <f ca="true">+IF(AND(ISNUMBER(OFFSET('Sanitation Data'!$H$12,0,10*ROW('Sanitation Data'!H61))),'Data Summary'!DI67="Yes"),OFFSET('Sanitation Data'!$H$12,0,10*ROW('Sanitation Data'!H61)),NA())</f>
        <v>#N/A</v>
      </c>
      <c r="AU67" s="95" t="e">
        <f ca="true">+IF(AND(ISNUMBER(OFFSET('Sanitation Data'!$I$4,0,10*ROW('Sanitation Data'!I61))),'Data Summary'!DJ67="Yes"),100-OFFSET('Sanitation Data'!$I$4,0,10*ROW('Sanitation Data'!I61)),NA())</f>
        <v>#N/A</v>
      </c>
      <c r="AV67" s="95" t="e">
        <f ca="true">+IF(AND(ISNUMBER(OFFSET('Sanitation Data'!$I$6,0,10*ROW('Sanitation Data'!I61))),'Data Summary'!DK67="Yes"),OFFSET('Sanitation Data'!$I$6,0,10*ROW('Sanitation Data'!I61)),NA())</f>
        <v>#N/A</v>
      </c>
      <c r="AW67" s="95" t="e">
        <f ca="true">+IF(AND(ISNUMBER(OFFSET('Sanitation Data'!$I$10,0,10*ROW('Sanitation Data'!I61))),'Data Summary'!DL67="Yes"),OFFSET('Sanitation Data'!$I$10,0,10*ROW('Sanitation Data'!I61)),NA())</f>
        <v>#N/A</v>
      </c>
      <c r="AX67" s="95" t="e">
        <f ca="true">+IF(AND(ISNUMBER(OFFSET('Sanitation Data'!$I$11,0,10*ROW('Sanitation Data'!I61))),'Data Summary'!DM67="Yes"),OFFSET('Sanitation Data'!$I$11,0,10*ROW('Sanitation Data'!I61)),NA())</f>
        <v>#N/A</v>
      </c>
      <c r="AY67" s="95" t="e">
        <f ca="true">+IF(AND(ISNUMBER(OFFSET('Sanitation Data'!$I$12,0,10*ROW('Sanitation Data'!I61))),'Data Summary'!DN67="Yes"),OFFSET('Sanitation Data'!$I$12,0,10*ROW('Sanitation Data'!I61)),NA())</f>
        <v>#N/A</v>
      </c>
      <c r="AZ67" s="96" t="e">
        <f ca="true">+IF(AND(ISNUMBER(OFFSET('Hygiene Data'!$D$5,0,10*ROW('Hygiene Data'!D61))),'Data Summary'!DO67="Yes"),OFFSET('Hygiene Data'!$D$5,0,10*ROW('Hygiene Data'!D61)),NA())</f>
        <v>#N/A</v>
      </c>
      <c r="BA67" s="96" t="e">
        <f ca="true">+IF(AND(ISNUMBER(OFFSET('Hygiene Data'!$D$7,0,10*ROW('Hygiene Data'!D61))),'Data Summary'!DP67="Yes"),OFFSET('Hygiene Data'!$D$7,0,10*ROW('Hygiene Data'!D61)),NA())</f>
        <v>#N/A</v>
      </c>
      <c r="BB67" s="96" t="e">
        <f ca="true">+IF(AND(ISNUMBER(OFFSET('Hygiene Data'!$D$9,0,10*ROW('Hygiene Data'!D61))),'Data Summary'!DQ67="Yes"),OFFSET('Hygiene Data'!$D$9,0,10*ROW('Hygiene Data'!D61)),NA())</f>
        <v>#N/A</v>
      </c>
      <c r="BC67" s="96" t="e">
        <f ca="true">+IF(AND(ISNUMBER(OFFSET('Hygiene Data'!$E$5,0,10*ROW('Hygiene Data'!E61))),'Data Summary'!DR67="Yes"),OFFSET('Hygiene Data'!$E$5,0,10*ROW('Hygiene Data'!E61)),NA())</f>
        <v>#N/A</v>
      </c>
      <c r="BD67" s="96" t="e">
        <f ca="true">+IF(AND(ISNUMBER(OFFSET('Hygiene Data'!$E$7,0,10*ROW('Hygiene Data'!E61))),'Data Summary'!DS67="Yes"),OFFSET('Hygiene Data'!$E$7,0,10*ROW('Hygiene Data'!E61)),NA())</f>
        <v>#N/A</v>
      </c>
      <c r="BE67" s="96" t="e">
        <f ca="true">+IF(AND(ISNUMBER(OFFSET('Hygiene Data'!$E$9,0,10*ROW('Hygiene Data'!E61))),'Data Summary'!DT67="Yes"),OFFSET('Hygiene Data'!$E$9,0,10*ROW('Hygiene Data'!E61)),NA())</f>
        <v>#N/A</v>
      </c>
      <c r="BF67" s="96" t="e">
        <f ca="true">+IF(AND(ISNUMBER(OFFSET('Hygiene Data'!$F$5,0,10*ROW('Hygiene Data'!F61))),'Data Summary'!DU67="Yes"),OFFSET('Hygiene Data'!$F$5,0,10*ROW('Hygiene Data'!F61)),NA())</f>
        <v>#N/A</v>
      </c>
      <c r="BG67" s="96" t="e">
        <f ca="true">+IF(AND(ISNUMBER(OFFSET('Hygiene Data'!$F$7,0,10*ROW('Hygiene Data'!F61))),'Data Summary'!DV67="Yes"),OFFSET('Hygiene Data'!$F$7,0,10*ROW('Hygiene Data'!F61)),NA())</f>
        <v>#N/A</v>
      </c>
      <c r="BH67" s="96" t="e">
        <f ca="true">+IF(AND(ISNUMBER(OFFSET('Hygiene Data'!$F$9,0,10*ROW('Hygiene Data'!F61))),'Data Summary'!DW67="Yes"),OFFSET('Hygiene Data'!$F$9,0,10*ROW('Hygiene Data'!F61)),NA())</f>
        <v>#N/A</v>
      </c>
      <c r="BI67" s="96" t="e">
        <f ca="true">+IF(AND(ISNUMBER(OFFSET('Hygiene Data'!$G$5,0,10*ROW('Hygiene Data'!G61))),'Data Summary'!DX67="Yes"),OFFSET('Hygiene Data'!$G$5,0,10*ROW('Hygiene Data'!G61)),NA())</f>
        <v>#N/A</v>
      </c>
      <c r="BJ67" s="96" t="e">
        <f ca="true">+IF(AND(ISNUMBER(OFFSET('Hygiene Data'!$G$7,0,10*ROW('Hygiene Data'!G61))),'Data Summary'!DY67="Yes"),OFFSET('Hygiene Data'!$G$7,0,10*ROW('Hygiene Data'!G61)),NA())</f>
        <v>#N/A</v>
      </c>
      <c r="BK67" s="96" t="e">
        <f ca="true">+IF(AND(ISNUMBER(OFFSET('Hygiene Data'!$G$9,0,10*ROW('Hygiene Data'!G61))),'Data Summary'!DZ67="Yes"),OFFSET('Hygiene Data'!$G$9,0,10*ROW('Hygiene Data'!G61)),NA())</f>
        <v>#N/A</v>
      </c>
      <c r="BL67" s="96" t="e">
        <f ca="true">+IF(AND(ISNUMBER(OFFSET('Hygiene Data'!$H$5,0,10*ROW('Hygiene Data'!H61))),'Data Summary'!EA67="Yes"),OFFSET('Hygiene Data'!$H$5,0,10*ROW('Hygiene Data'!H61)),NA())</f>
        <v>#N/A</v>
      </c>
      <c r="BM67" s="96" t="e">
        <f ca="true">+IF(AND(ISNUMBER(OFFSET('Hygiene Data'!$H$7,0,10*ROW('Hygiene Data'!H61))),'Data Summary'!EB67="Yes"),OFFSET('Hygiene Data'!$H$7,0,10*ROW('Hygiene Data'!H61)),NA())</f>
        <v>#N/A</v>
      </c>
      <c r="BN67" s="96" t="e">
        <f ca="true">+IF(AND(ISNUMBER(OFFSET('Hygiene Data'!$H$9,0,10*ROW('Hygiene Data'!H61))),'Data Summary'!EC67="Yes"),OFFSET('Hygiene Data'!$H$9,0,10*ROW('Hygiene Data'!H61)),NA())</f>
        <v>#N/A</v>
      </c>
      <c r="BO67" s="96" t="e">
        <f ca="true">+IF(AND(ISNUMBER(OFFSET('Hygiene Data'!$I$5,0,10*ROW('Hygiene Data'!I61))),'Data Summary'!ED67="Yes"),OFFSET('Hygiene Data'!$I$5,0,10*ROW('Hygiene Data'!I61)),NA())</f>
        <v>#N/A</v>
      </c>
      <c r="BP67" s="96" t="e">
        <f ca="true">+IF(AND(ISNUMBER(OFFSET('Hygiene Data'!$I$7,0,10*ROW('Hygiene Data'!I61))),'Data Summary'!EE67="Yes"),OFFSET('Hygiene Data'!$I$7,0,10*ROW('Hygiene Data'!I61)),NA())</f>
        <v>#N/A</v>
      </c>
      <c r="BQ67" s="96" t="e">
        <f ca="true">+IF(AND(ISNUMBER(OFFSET('Hygiene Data'!$I$9,0,10*ROW('Hygiene Data'!I61))),'Data Summary'!EF67="Yes"),OFFSET('Hygiene Data'!$I$9,0,10*ROW('Hygiene Data'!I61)),NA())</f>
        <v>#N/A</v>
      </c>
    </row>
    <row xmlns:x14ac="http://schemas.microsoft.com/office/spreadsheetml/2009/9/ac" r="68" x14ac:dyDescent="0.2">
      <c r="A68" s="323" t="e">
        <f ca="true">+RIGHT('Data Summary'!A68,LEN('Data Summary'!A68)-9)</f>
        <v>#VALUE!</v>
      </c>
      <c r="B68" s="37" t="str">
        <f ca="true">+IF(ISTEXT('Data Summary'!B68),'Data Summary'!B68,"")</f>
        <v/>
      </c>
      <c r="C68" s="322" t="e">
        <f ca="true">+VALUE('Data Summary'!C68)</f>
        <v>#VALUE!</v>
      </c>
      <c r="D68" s="94" t="e">
        <f ca="true">+IF(AND(ISNUMBER(OFFSET('Water Data'!$D$4,0,10*ROW('Water Data'!D62))),'Data Summary'!BS68="Yes"),100-OFFSET('Water Data'!$D$4,0,10*ROW('Water Data'!D62)),NA())</f>
        <v>#N/A</v>
      </c>
      <c r="E68" s="94" t="e">
        <f ca="true">+IF(AND(ISNUMBER(OFFSET('Water Data'!$D$6,0,10*ROW('Water Data'!D62))),'Data Summary'!BT68="Yes"),OFFSET('Water Data'!$D$6,0,10*ROW('Water Data'!D62)),NA())</f>
        <v>#N/A</v>
      </c>
      <c r="F68" s="94" t="e">
        <f ca="true">+IF(AND(ISNUMBER(OFFSET('Water Data'!$D$9,0,10*ROW('Water Data'!D62))),'Data Summary'!BU68="Yes"),OFFSET('Water Data'!$D$9,0,10*ROW('Water Data'!D62)),NA())</f>
        <v>#N/A</v>
      </c>
      <c r="G68" s="94" t="e">
        <f ca="true">+IF(AND(ISNUMBER(OFFSET('Water Data'!$E$4,0,10*ROW('Water Data'!E62))),'Data Summary'!BV68="Yes"),100-OFFSET('Water Data'!$E$4,0,10*ROW('Water Data'!E62)),NA())</f>
        <v>#N/A</v>
      </c>
      <c r="H68" s="94" t="e">
        <f ca="true">+IF(AND(ISNUMBER(OFFSET('Water Data'!$E$6,0,10*ROW('Water Data'!E62))),'Data Summary'!BW68="Yes"),OFFSET('Water Data'!$E$6,0,10*ROW('Water Data'!E62)),NA())</f>
        <v>#N/A</v>
      </c>
      <c r="I68" s="94" t="e">
        <f ca="true">+IF(AND(ISNUMBER(OFFSET('Water Data'!$E$9,0,10*ROW('Water Data'!E62))),'Data Summary'!BX68="Yes"),OFFSET('Water Data'!$E$9,0,10*ROW('Water Data'!E62)),NA())</f>
        <v>#N/A</v>
      </c>
      <c r="J68" s="94" t="e">
        <f ca="true">+IF(AND(ISNUMBER(OFFSET('Water Data'!$F$4,0,10*ROW('Water Data'!F62))),'Data Summary'!BY68="Yes"),100-OFFSET('Water Data'!$F$4,0,10*ROW('Water Data'!F62)),NA())</f>
        <v>#N/A</v>
      </c>
      <c r="K68" s="94" t="e">
        <f ca="true">+IF(AND(ISNUMBER(OFFSET('Water Data'!$F$6,0,10*ROW('Water Data'!F62))),'Data Summary'!BZ68="Yes"),OFFSET('Water Data'!$F$6,0,10*ROW('Water Data'!F62)),NA())</f>
        <v>#N/A</v>
      </c>
      <c r="L68" s="94" t="e">
        <f ca="true">+IF(AND(ISNUMBER(OFFSET('Water Data'!$F$9,0,10*ROW('Water Data'!F62))),'Data Summary'!CA68="Yes"),OFFSET('Water Data'!$F$9,0,10*ROW('Water Data'!F62)),NA())</f>
        <v>#N/A</v>
      </c>
      <c r="M68" s="94" t="e">
        <f ca="true">+IF(AND(ISNUMBER(OFFSET('Water Data'!$G$4,0,10*ROW('Water Data'!G62))),'Data Summary'!CB68="Yes"),100-OFFSET('Water Data'!$G$4,0,10*ROW('Water Data'!G62)),NA())</f>
        <v>#N/A</v>
      </c>
      <c r="N68" s="94" t="e">
        <f ca="true">+IF(AND(ISNUMBER(OFFSET('Water Data'!$G$6,0,10*ROW('Water Data'!G62))),'Data Summary'!CC68="Yes"),OFFSET('Water Data'!$G$6,0,10*ROW('Water Data'!G62)),NA())</f>
        <v>#N/A</v>
      </c>
      <c r="O68" s="94" t="e">
        <f ca="true">+IF(AND(ISNUMBER(OFFSET('Water Data'!$G$9,0,10*ROW('Water Data'!G62))),'Data Summary'!CD68="Yes"),OFFSET('Water Data'!$G$9,0,10*ROW('Water Data'!G62)),NA())</f>
        <v>#N/A</v>
      </c>
      <c r="P68" s="94" t="e">
        <f ca="true">+IF(AND(ISNUMBER(OFFSET('Water Data'!$H$4,0,10*ROW('Water Data'!H62))),'Data Summary'!CE68="Yes"),100-OFFSET('Water Data'!$H$4,0,10*ROW('Water Data'!H62)),NA())</f>
        <v>#N/A</v>
      </c>
      <c r="Q68" s="94" t="e">
        <f ca="true">+IF(AND(ISNUMBER(OFFSET('Water Data'!$H$6,0,10*ROW('Water Data'!H62))),'Data Summary'!CF68="Yes"),OFFSET('Water Data'!$H$6,0,10*ROW('Water Data'!H62)),NA())</f>
        <v>#N/A</v>
      </c>
      <c r="R68" s="94" t="e">
        <f ca="true">+IF(AND(ISNUMBER(OFFSET('Water Data'!$H$9,0,10*ROW('Water Data'!H62))),'Data Summary'!CG68="Yes"),OFFSET('Water Data'!$H$9,0,10*ROW('Water Data'!H62)),NA())</f>
        <v>#N/A</v>
      </c>
      <c r="S68" s="94" t="e">
        <f ca="true">+IF(AND(ISNUMBER(OFFSET('Water Data'!$I$4,0,10*ROW('Water Data'!I62))),'Data Summary'!CH68="Yes"),100-OFFSET('Water Data'!$I$4,0,10*ROW('Water Data'!I62)),NA())</f>
        <v>#N/A</v>
      </c>
      <c r="T68" s="94" t="e">
        <f ca="true">+IF(AND(ISNUMBER(OFFSET('Water Data'!$I$6,0,10*ROW('Water Data'!I62))),'Data Summary'!CI68="Yes"),OFFSET('Water Data'!$I$6,0,10*ROW('Water Data'!I62)),NA())</f>
        <v>#N/A</v>
      </c>
      <c r="U68" s="94" t="e">
        <f ca="true">+IF(AND(ISNUMBER(OFFSET('Water Data'!$I$9,0,10*ROW('Water Data'!I62))),'Data Summary'!CJ68="Yes"),OFFSET('Water Data'!$I$9,0,10*ROW('Water Data'!I62)),NA())</f>
        <v>#N/A</v>
      </c>
      <c r="V68" s="95" t="e">
        <f ca="true">+IF(AND(ISNUMBER(OFFSET('Sanitation Data'!$D$4,0,10*ROW('Sanitation Data'!D62))),'Data Summary'!CK68="Yes"),100-OFFSET('Sanitation Data'!$D$4,0,10*ROW('Sanitation Data'!D62)),NA())</f>
        <v>#N/A</v>
      </c>
      <c r="W68" s="95" t="e">
        <f ca="true">+IF(AND(ISNUMBER(OFFSET('Sanitation Data'!$D$6,0,10*ROW('Sanitation Data'!D62))),'Data Summary'!CL68="Yes"),OFFSET('Sanitation Data'!$D$6,0,10*ROW('Sanitation Data'!D62)),NA())</f>
        <v>#N/A</v>
      </c>
      <c r="X68" s="95" t="e">
        <f ca="true">+IF(AND(ISNUMBER(OFFSET('Sanitation Data'!$D$10,0,10*ROW('Sanitation Data'!D62))),'Data Summary'!CM68="Yes"),OFFSET('Sanitation Data'!$D$10,0,10*ROW('Sanitation Data'!D62)),NA())</f>
        <v>#N/A</v>
      </c>
      <c r="Y68" s="95" t="e">
        <f ca="true">+IF(AND(ISNUMBER(OFFSET('Sanitation Data'!$D$11,0,10*ROW('Sanitation Data'!D62))),'Data Summary'!CN68="Yes"),OFFSET('Sanitation Data'!$D$11,0,10*ROW('Sanitation Data'!D62)),NA())</f>
        <v>#N/A</v>
      </c>
      <c r="Z68" s="95" t="e">
        <f ca="true">+IF(AND(ISNUMBER(OFFSET('Sanitation Data'!$D$12,0,10*ROW('Sanitation Data'!D62))),'Data Summary'!CO68="Yes"),OFFSET('Sanitation Data'!$D$12,0,10*ROW('Sanitation Data'!D62)),NA())</f>
        <v>#N/A</v>
      </c>
      <c r="AA68" s="95" t="e">
        <f ca="true">+IF(AND(ISNUMBER(OFFSET('Sanitation Data'!$E$4,0,10*ROW('Sanitation Data'!E62))),'Data Summary'!CP68="Yes"),100-OFFSET('Sanitation Data'!$E$4,0,10*ROW('Sanitation Data'!E62)),NA())</f>
        <v>#N/A</v>
      </c>
      <c r="AB68" s="95" t="e">
        <f ca="true">+IF(AND(ISNUMBER(OFFSET('Sanitation Data'!$E$6,0,10*ROW('Sanitation Data'!E62))),'Data Summary'!CQ68="Yes"),OFFSET('Sanitation Data'!$E$6,0,10*ROW('Sanitation Data'!E62)),NA())</f>
        <v>#N/A</v>
      </c>
      <c r="AC68" s="95" t="e">
        <f ca="true">+IF(AND(ISNUMBER(OFFSET('Sanitation Data'!$E$10,0,10*ROW('Sanitation Data'!E62))),'Data Summary'!CR68="Yes"),OFFSET('Sanitation Data'!$E$10,0,10*ROW('Sanitation Data'!E62)),NA())</f>
        <v>#N/A</v>
      </c>
      <c r="AD68" s="95" t="e">
        <f ca="true">+IF(AND(ISNUMBER(OFFSET('Sanitation Data'!$E$11,0,10*ROW('Sanitation Data'!E62))),'Data Summary'!CS68="Yes"),OFFSET('Sanitation Data'!$E$11,0,10*ROW('Sanitation Data'!E62)),NA())</f>
        <v>#N/A</v>
      </c>
      <c r="AE68" s="95" t="e">
        <f ca="true">+IF(AND(ISNUMBER(OFFSET('Sanitation Data'!$E$12,0,10*ROW('Sanitation Data'!E62))),'Data Summary'!CT68="Yes"),OFFSET('Sanitation Data'!$E$12,0,10*ROW('Sanitation Data'!E62)),NA())</f>
        <v>#N/A</v>
      </c>
      <c r="AF68" s="95" t="e">
        <f ca="true">+IF(AND(ISNUMBER(OFFSET('Sanitation Data'!$F$4,0,10*ROW('Sanitation Data'!F62))),'Data Summary'!CU68="Yes"),100-OFFSET('Sanitation Data'!$F$4,0,10*ROW('Sanitation Data'!F62)),NA())</f>
        <v>#N/A</v>
      </c>
      <c r="AG68" s="95" t="e">
        <f ca="true">+IF(AND(ISNUMBER(OFFSET('Sanitation Data'!$F$6,0,10*ROW('Sanitation Data'!F62))),'Data Summary'!CV68="Yes"),OFFSET('Sanitation Data'!$F$6,0,10*ROW('Sanitation Data'!F62)),NA())</f>
        <v>#N/A</v>
      </c>
      <c r="AH68" s="95" t="e">
        <f ca="true">+IF(AND(ISNUMBER(OFFSET('Sanitation Data'!$F$10,0,10*ROW('Sanitation Data'!F62))),'Data Summary'!CW68="Yes"),OFFSET('Sanitation Data'!$F$10,0,10*ROW('Sanitation Data'!F62)),NA())</f>
        <v>#N/A</v>
      </c>
      <c r="AI68" s="95" t="e">
        <f ca="true">+IF(AND(ISNUMBER(OFFSET('Sanitation Data'!$F$11,0,10*ROW('Sanitation Data'!F62))),'Data Summary'!CX68="Yes"),OFFSET('Sanitation Data'!$F$11,0,10*ROW('Sanitation Data'!F62)),NA())</f>
        <v>#N/A</v>
      </c>
      <c r="AJ68" s="95" t="e">
        <f ca="true">+IF(AND(ISNUMBER(OFFSET('Sanitation Data'!$F$12,0,10*ROW('Sanitation Data'!F62))),'Data Summary'!CY68="Yes"),OFFSET('Sanitation Data'!$F$12,0,10*ROW('Sanitation Data'!F62)),NA())</f>
        <v>#N/A</v>
      </c>
      <c r="AK68" s="95" t="e">
        <f ca="true">+IF(AND(ISNUMBER(OFFSET('Sanitation Data'!$G$4,0,10*ROW('Sanitation Data'!G62))),'Data Summary'!CZ68="Yes"),100-OFFSET('Sanitation Data'!$G$4,0,10*ROW('Sanitation Data'!G62)),NA())</f>
        <v>#N/A</v>
      </c>
      <c r="AL68" s="95" t="e">
        <f ca="true">+IF(AND(ISNUMBER(OFFSET('Sanitation Data'!$G$6,0,10*ROW('Sanitation Data'!G62))),'Data Summary'!DA68="Yes"),OFFSET('Sanitation Data'!$G$6,0,10*ROW('Sanitation Data'!G62)),NA())</f>
        <v>#N/A</v>
      </c>
      <c r="AM68" s="95" t="e">
        <f ca="true">+IF(AND(ISNUMBER(OFFSET('Sanitation Data'!$G$10,0,10*ROW('Sanitation Data'!G62))),'Data Summary'!DB68="Yes"),OFFSET('Sanitation Data'!$G$10,0,10*ROW('Sanitation Data'!G62)),NA())</f>
        <v>#N/A</v>
      </c>
      <c r="AN68" s="95" t="e">
        <f ca="true">+IF(AND(ISNUMBER(OFFSET('Sanitation Data'!$G$11,0,10*ROW('Sanitation Data'!G62))),'Data Summary'!DC68="Yes"),OFFSET('Sanitation Data'!$G$11,0,10*ROW('Sanitation Data'!G62)),NA())</f>
        <v>#N/A</v>
      </c>
      <c r="AO68" s="95" t="e">
        <f ca="true">+IF(AND(ISNUMBER(OFFSET('Sanitation Data'!$G$12,0,10*ROW('Sanitation Data'!G62))),'Data Summary'!DD68="Yes"),OFFSET('Sanitation Data'!$G$12,0,10*ROW('Sanitation Data'!G62)),NA())</f>
        <v>#N/A</v>
      </c>
      <c r="AP68" s="95" t="e">
        <f ca="true">+IF(AND(ISNUMBER(OFFSET('Sanitation Data'!$H$4,0,10*ROW('Sanitation Data'!H62))),'Data Summary'!DE68="Yes"),100-OFFSET('Sanitation Data'!$H$4,0,10*ROW('Sanitation Data'!H62)),NA())</f>
        <v>#N/A</v>
      </c>
      <c r="AQ68" s="95" t="e">
        <f ca="true">+IF(AND(ISNUMBER(OFFSET('Sanitation Data'!$H$6,0,10*ROW('Sanitation Data'!H62))),'Data Summary'!DF68="Yes"),OFFSET('Sanitation Data'!$H$6,0,10*ROW('Sanitation Data'!H62)),NA())</f>
        <v>#N/A</v>
      </c>
      <c r="AR68" s="95" t="e">
        <f ca="true">+IF(AND(ISNUMBER(OFFSET('Sanitation Data'!$H$10,0,10*ROW('Sanitation Data'!H62))),'Data Summary'!DG68="Yes"),OFFSET('Sanitation Data'!$H$10,0,10*ROW('Sanitation Data'!H62)),NA())</f>
        <v>#N/A</v>
      </c>
      <c r="AS68" s="95" t="e">
        <f ca="true">+IF(AND(ISNUMBER(OFFSET('Sanitation Data'!$H$11,0,10*ROW('Sanitation Data'!H62))),'Data Summary'!DH68="Yes"),OFFSET('Sanitation Data'!$H$11,0,10*ROW('Sanitation Data'!H62)),NA())</f>
        <v>#N/A</v>
      </c>
      <c r="AT68" s="95" t="e">
        <f ca="true">+IF(AND(ISNUMBER(OFFSET('Sanitation Data'!$H$12,0,10*ROW('Sanitation Data'!H62))),'Data Summary'!DI68="Yes"),OFFSET('Sanitation Data'!$H$12,0,10*ROW('Sanitation Data'!H62)),NA())</f>
        <v>#N/A</v>
      </c>
      <c r="AU68" s="95" t="e">
        <f ca="true">+IF(AND(ISNUMBER(OFFSET('Sanitation Data'!$I$4,0,10*ROW('Sanitation Data'!I62))),'Data Summary'!DJ68="Yes"),100-OFFSET('Sanitation Data'!$I$4,0,10*ROW('Sanitation Data'!I62)),NA())</f>
        <v>#N/A</v>
      </c>
      <c r="AV68" s="95" t="e">
        <f ca="true">+IF(AND(ISNUMBER(OFFSET('Sanitation Data'!$I$6,0,10*ROW('Sanitation Data'!I62))),'Data Summary'!DK68="Yes"),OFFSET('Sanitation Data'!$I$6,0,10*ROW('Sanitation Data'!I62)),NA())</f>
        <v>#N/A</v>
      </c>
      <c r="AW68" s="95" t="e">
        <f ca="true">+IF(AND(ISNUMBER(OFFSET('Sanitation Data'!$I$10,0,10*ROW('Sanitation Data'!I62))),'Data Summary'!DL68="Yes"),OFFSET('Sanitation Data'!$I$10,0,10*ROW('Sanitation Data'!I62)),NA())</f>
        <v>#N/A</v>
      </c>
      <c r="AX68" s="95" t="e">
        <f ca="true">+IF(AND(ISNUMBER(OFFSET('Sanitation Data'!$I$11,0,10*ROW('Sanitation Data'!I62))),'Data Summary'!DM68="Yes"),OFFSET('Sanitation Data'!$I$11,0,10*ROW('Sanitation Data'!I62)),NA())</f>
        <v>#N/A</v>
      </c>
      <c r="AY68" s="95" t="e">
        <f ca="true">+IF(AND(ISNUMBER(OFFSET('Sanitation Data'!$I$12,0,10*ROW('Sanitation Data'!I62))),'Data Summary'!DN68="Yes"),OFFSET('Sanitation Data'!$I$12,0,10*ROW('Sanitation Data'!I62)),NA())</f>
        <v>#N/A</v>
      </c>
      <c r="AZ68" s="96" t="e">
        <f ca="true">+IF(AND(ISNUMBER(OFFSET('Hygiene Data'!$D$5,0,10*ROW('Hygiene Data'!D62))),'Data Summary'!DO68="Yes"),OFFSET('Hygiene Data'!$D$5,0,10*ROW('Hygiene Data'!D62)),NA())</f>
        <v>#N/A</v>
      </c>
      <c r="BA68" s="96" t="e">
        <f ca="true">+IF(AND(ISNUMBER(OFFSET('Hygiene Data'!$D$7,0,10*ROW('Hygiene Data'!D62))),'Data Summary'!DP68="Yes"),OFFSET('Hygiene Data'!$D$7,0,10*ROW('Hygiene Data'!D62)),NA())</f>
        <v>#N/A</v>
      </c>
      <c r="BB68" s="96" t="e">
        <f ca="true">+IF(AND(ISNUMBER(OFFSET('Hygiene Data'!$D$9,0,10*ROW('Hygiene Data'!D62))),'Data Summary'!DQ68="Yes"),OFFSET('Hygiene Data'!$D$9,0,10*ROW('Hygiene Data'!D62)),NA())</f>
        <v>#N/A</v>
      </c>
      <c r="BC68" s="96" t="e">
        <f ca="true">+IF(AND(ISNUMBER(OFFSET('Hygiene Data'!$E$5,0,10*ROW('Hygiene Data'!E62))),'Data Summary'!DR68="Yes"),OFFSET('Hygiene Data'!$E$5,0,10*ROW('Hygiene Data'!E62)),NA())</f>
        <v>#N/A</v>
      </c>
      <c r="BD68" s="96" t="e">
        <f ca="true">+IF(AND(ISNUMBER(OFFSET('Hygiene Data'!$E$7,0,10*ROW('Hygiene Data'!E62))),'Data Summary'!DS68="Yes"),OFFSET('Hygiene Data'!$E$7,0,10*ROW('Hygiene Data'!E62)),NA())</f>
        <v>#N/A</v>
      </c>
      <c r="BE68" s="96" t="e">
        <f ca="true">+IF(AND(ISNUMBER(OFFSET('Hygiene Data'!$E$9,0,10*ROW('Hygiene Data'!E62))),'Data Summary'!DT68="Yes"),OFFSET('Hygiene Data'!$E$9,0,10*ROW('Hygiene Data'!E62)),NA())</f>
        <v>#N/A</v>
      </c>
      <c r="BF68" s="96" t="e">
        <f ca="true">+IF(AND(ISNUMBER(OFFSET('Hygiene Data'!$F$5,0,10*ROW('Hygiene Data'!F62))),'Data Summary'!DU68="Yes"),OFFSET('Hygiene Data'!$F$5,0,10*ROW('Hygiene Data'!F62)),NA())</f>
        <v>#N/A</v>
      </c>
      <c r="BG68" s="96" t="e">
        <f ca="true">+IF(AND(ISNUMBER(OFFSET('Hygiene Data'!$F$7,0,10*ROW('Hygiene Data'!F62))),'Data Summary'!DV68="Yes"),OFFSET('Hygiene Data'!$F$7,0,10*ROW('Hygiene Data'!F62)),NA())</f>
        <v>#N/A</v>
      </c>
      <c r="BH68" s="96" t="e">
        <f ca="true">+IF(AND(ISNUMBER(OFFSET('Hygiene Data'!$F$9,0,10*ROW('Hygiene Data'!F62))),'Data Summary'!DW68="Yes"),OFFSET('Hygiene Data'!$F$9,0,10*ROW('Hygiene Data'!F62)),NA())</f>
        <v>#N/A</v>
      </c>
      <c r="BI68" s="96" t="e">
        <f ca="true">+IF(AND(ISNUMBER(OFFSET('Hygiene Data'!$G$5,0,10*ROW('Hygiene Data'!G62))),'Data Summary'!DX68="Yes"),OFFSET('Hygiene Data'!$G$5,0,10*ROW('Hygiene Data'!G62)),NA())</f>
        <v>#N/A</v>
      </c>
      <c r="BJ68" s="96" t="e">
        <f ca="true">+IF(AND(ISNUMBER(OFFSET('Hygiene Data'!$G$7,0,10*ROW('Hygiene Data'!G62))),'Data Summary'!DY68="Yes"),OFFSET('Hygiene Data'!$G$7,0,10*ROW('Hygiene Data'!G62)),NA())</f>
        <v>#N/A</v>
      </c>
      <c r="BK68" s="96" t="e">
        <f ca="true">+IF(AND(ISNUMBER(OFFSET('Hygiene Data'!$G$9,0,10*ROW('Hygiene Data'!G62))),'Data Summary'!DZ68="Yes"),OFFSET('Hygiene Data'!$G$9,0,10*ROW('Hygiene Data'!G62)),NA())</f>
        <v>#N/A</v>
      </c>
      <c r="BL68" s="96" t="e">
        <f ca="true">+IF(AND(ISNUMBER(OFFSET('Hygiene Data'!$H$5,0,10*ROW('Hygiene Data'!H62))),'Data Summary'!EA68="Yes"),OFFSET('Hygiene Data'!$H$5,0,10*ROW('Hygiene Data'!H62)),NA())</f>
        <v>#N/A</v>
      </c>
      <c r="BM68" s="96" t="e">
        <f ca="true">+IF(AND(ISNUMBER(OFFSET('Hygiene Data'!$H$7,0,10*ROW('Hygiene Data'!H62))),'Data Summary'!EB68="Yes"),OFFSET('Hygiene Data'!$H$7,0,10*ROW('Hygiene Data'!H62)),NA())</f>
        <v>#N/A</v>
      </c>
      <c r="BN68" s="96" t="e">
        <f ca="true">+IF(AND(ISNUMBER(OFFSET('Hygiene Data'!$H$9,0,10*ROW('Hygiene Data'!H62))),'Data Summary'!EC68="Yes"),OFFSET('Hygiene Data'!$H$9,0,10*ROW('Hygiene Data'!H62)),NA())</f>
        <v>#N/A</v>
      </c>
      <c r="BO68" s="96" t="e">
        <f ca="true">+IF(AND(ISNUMBER(OFFSET('Hygiene Data'!$I$5,0,10*ROW('Hygiene Data'!I62))),'Data Summary'!ED68="Yes"),OFFSET('Hygiene Data'!$I$5,0,10*ROW('Hygiene Data'!I62)),NA())</f>
        <v>#N/A</v>
      </c>
      <c r="BP68" s="96" t="e">
        <f ca="true">+IF(AND(ISNUMBER(OFFSET('Hygiene Data'!$I$7,0,10*ROW('Hygiene Data'!I62))),'Data Summary'!EE68="Yes"),OFFSET('Hygiene Data'!$I$7,0,10*ROW('Hygiene Data'!I62)),NA())</f>
        <v>#N/A</v>
      </c>
      <c r="BQ68" s="96" t="e">
        <f ca="true">+IF(AND(ISNUMBER(OFFSET('Hygiene Data'!$I$9,0,10*ROW('Hygiene Data'!I62))),'Data Summary'!EF68="Yes"),OFFSET('Hygiene Data'!$I$9,0,10*ROW('Hygiene Data'!I62)),NA())</f>
        <v>#N/A</v>
      </c>
    </row>
    <row xmlns:x14ac="http://schemas.microsoft.com/office/spreadsheetml/2009/9/ac" r="69" x14ac:dyDescent="0.2">
      <c r="A69" s="323" t="e">
        <f ca="true">+RIGHT('Data Summary'!A69,LEN('Data Summary'!A69)-9)</f>
        <v>#VALUE!</v>
      </c>
      <c r="B69" s="37" t="str">
        <f ca="true">+IF(ISTEXT('Data Summary'!B69),'Data Summary'!B69,"")</f>
        <v/>
      </c>
      <c r="C69" s="322" t="e">
        <f ca="true">+VALUE('Data Summary'!C69)</f>
        <v>#VALUE!</v>
      </c>
      <c r="D69" s="94" t="e">
        <f ca="true">+IF(AND(ISNUMBER(OFFSET('Water Data'!$D$4,0,10*ROW('Water Data'!D63))),'Data Summary'!BS69="Yes"),100-OFFSET('Water Data'!$D$4,0,10*ROW('Water Data'!D63)),NA())</f>
        <v>#N/A</v>
      </c>
      <c r="E69" s="94" t="e">
        <f ca="true">+IF(AND(ISNUMBER(OFFSET('Water Data'!$D$6,0,10*ROW('Water Data'!D63))),'Data Summary'!BT69="Yes"),OFFSET('Water Data'!$D$6,0,10*ROW('Water Data'!D63)),NA())</f>
        <v>#N/A</v>
      </c>
      <c r="F69" s="94" t="e">
        <f ca="true">+IF(AND(ISNUMBER(OFFSET('Water Data'!$D$9,0,10*ROW('Water Data'!D63))),'Data Summary'!BU69="Yes"),OFFSET('Water Data'!$D$9,0,10*ROW('Water Data'!D63)),NA())</f>
        <v>#N/A</v>
      </c>
      <c r="G69" s="94" t="e">
        <f ca="true">+IF(AND(ISNUMBER(OFFSET('Water Data'!$E$4,0,10*ROW('Water Data'!E63))),'Data Summary'!BV69="Yes"),100-OFFSET('Water Data'!$E$4,0,10*ROW('Water Data'!E63)),NA())</f>
        <v>#N/A</v>
      </c>
      <c r="H69" s="94" t="e">
        <f ca="true">+IF(AND(ISNUMBER(OFFSET('Water Data'!$E$6,0,10*ROW('Water Data'!E63))),'Data Summary'!BW69="Yes"),OFFSET('Water Data'!$E$6,0,10*ROW('Water Data'!E63)),NA())</f>
        <v>#N/A</v>
      </c>
      <c r="I69" s="94" t="e">
        <f ca="true">+IF(AND(ISNUMBER(OFFSET('Water Data'!$E$9,0,10*ROW('Water Data'!E63))),'Data Summary'!BX69="Yes"),OFFSET('Water Data'!$E$9,0,10*ROW('Water Data'!E63)),NA())</f>
        <v>#N/A</v>
      </c>
      <c r="J69" s="94" t="e">
        <f ca="true">+IF(AND(ISNUMBER(OFFSET('Water Data'!$F$4,0,10*ROW('Water Data'!F63))),'Data Summary'!BY69="Yes"),100-OFFSET('Water Data'!$F$4,0,10*ROW('Water Data'!F63)),NA())</f>
        <v>#N/A</v>
      </c>
      <c r="K69" s="94" t="e">
        <f ca="true">+IF(AND(ISNUMBER(OFFSET('Water Data'!$F$6,0,10*ROW('Water Data'!F63))),'Data Summary'!BZ69="Yes"),OFFSET('Water Data'!$F$6,0,10*ROW('Water Data'!F63)),NA())</f>
        <v>#N/A</v>
      </c>
      <c r="L69" s="94" t="e">
        <f ca="true">+IF(AND(ISNUMBER(OFFSET('Water Data'!$F$9,0,10*ROW('Water Data'!F63))),'Data Summary'!CA69="Yes"),OFFSET('Water Data'!$F$9,0,10*ROW('Water Data'!F63)),NA())</f>
        <v>#N/A</v>
      </c>
      <c r="M69" s="94" t="e">
        <f ca="true">+IF(AND(ISNUMBER(OFFSET('Water Data'!$G$4,0,10*ROW('Water Data'!G63))),'Data Summary'!CB69="Yes"),100-OFFSET('Water Data'!$G$4,0,10*ROW('Water Data'!G63)),NA())</f>
        <v>#N/A</v>
      </c>
      <c r="N69" s="94" t="e">
        <f ca="true">+IF(AND(ISNUMBER(OFFSET('Water Data'!$G$6,0,10*ROW('Water Data'!G63))),'Data Summary'!CC69="Yes"),OFFSET('Water Data'!$G$6,0,10*ROW('Water Data'!G63)),NA())</f>
        <v>#N/A</v>
      </c>
      <c r="O69" s="94" t="e">
        <f ca="true">+IF(AND(ISNUMBER(OFFSET('Water Data'!$G$9,0,10*ROW('Water Data'!G63))),'Data Summary'!CD69="Yes"),OFFSET('Water Data'!$G$9,0,10*ROW('Water Data'!G63)),NA())</f>
        <v>#N/A</v>
      </c>
      <c r="P69" s="94" t="e">
        <f ca="true">+IF(AND(ISNUMBER(OFFSET('Water Data'!$H$4,0,10*ROW('Water Data'!H63))),'Data Summary'!CE69="Yes"),100-OFFSET('Water Data'!$H$4,0,10*ROW('Water Data'!H63)),NA())</f>
        <v>#N/A</v>
      </c>
      <c r="Q69" s="94" t="e">
        <f ca="true">+IF(AND(ISNUMBER(OFFSET('Water Data'!$H$6,0,10*ROW('Water Data'!H63))),'Data Summary'!CF69="Yes"),OFFSET('Water Data'!$H$6,0,10*ROW('Water Data'!H63)),NA())</f>
        <v>#N/A</v>
      </c>
      <c r="R69" s="94" t="e">
        <f ca="true">+IF(AND(ISNUMBER(OFFSET('Water Data'!$H$9,0,10*ROW('Water Data'!H63))),'Data Summary'!CG69="Yes"),OFFSET('Water Data'!$H$9,0,10*ROW('Water Data'!H63)),NA())</f>
        <v>#N/A</v>
      </c>
      <c r="S69" s="94" t="e">
        <f ca="true">+IF(AND(ISNUMBER(OFFSET('Water Data'!$I$4,0,10*ROW('Water Data'!I63))),'Data Summary'!CH69="Yes"),100-OFFSET('Water Data'!$I$4,0,10*ROW('Water Data'!I63)),NA())</f>
        <v>#N/A</v>
      </c>
      <c r="T69" s="94" t="e">
        <f ca="true">+IF(AND(ISNUMBER(OFFSET('Water Data'!$I$6,0,10*ROW('Water Data'!I63))),'Data Summary'!CI69="Yes"),OFFSET('Water Data'!$I$6,0,10*ROW('Water Data'!I63)),NA())</f>
        <v>#N/A</v>
      </c>
      <c r="U69" s="94" t="e">
        <f ca="true">+IF(AND(ISNUMBER(OFFSET('Water Data'!$I$9,0,10*ROW('Water Data'!I63))),'Data Summary'!CJ69="Yes"),OFFSET('Water Data'!$I$9,0,10*ROW('Water Data'!I63)),NA())</f>
        <v>#N/A</v>
      </c>
      <c r="V69" s="95" t="e">
        <f ca="true">+IF(AND(ISNUMBER(OFFSET('Sanitation Data'!$D$4,0,10*ROW('Sanitation Data'!D63))),'Data Summary'!CK69="Yes"),100-OFFSET('Sanitation Data'!$D$4,0,10*ROW('Sanitation Data'!D63)),NA())</f>
        <v>#N/A</v>
      </c>
      <c r="W69" s="95" t="e">
        <f ca="true">+IF(AND(ISNUMBER(OFFSET('Sanitation Data'!$D$6,0,10*ROW('Sanitation Data'!D63))),'Data Summary'!CL69="Yes"),OFFSET('Sanitation Data'!$D$6,0,10*ROW('Sanitation Data'!D63)),NA())</f>
        <v>#N/A</v>
      </c>
      <c r="X69" s="95" t="e">
        <f ca="true">+IF(AND(ISNUMBER(OFFSET('Sanitation Data'!$D$10,0,10*ROW('Sanitation Data'!D63))),'Data Summary'!CM69="Yes"),OFFSET('Sanitation Data'!$D$10,0,10*ROW('Sanitation Data'!D63)),NA())</f>
        <v>#N/A</v>
      </c>
      <c r="Y69" s="95" t="e">
        <f ca="true">+IF(AND(ISNUMBER(OFFSET('Sanitation Data'!$D$11,0,10*ROW('Sanitation Data'!D63))),'Data Summary'!CN69="Yes"),OFFSET('Sanitation Data'!$D$11,0,10*ROW('Sanitation Data'!D63)),NA())</f>
        <v>#N/A</v>
      </c>
      <c r="Z69" s="95" t="e">
        <f ca="true">+IF(AND(ISNUMBER(OFFSET('Sanitation Data'!$D$12,0,10*ROW('Sanitation Data'!D63))),'Data Summary'!CO69="Yes"),OFFSET('Sanitation Data'!$D$12,0,10*ROW('Sanitation Data'!D63)),NA())</f>
        <v>#N/A</v>
      </c>
      <c r="AA69" s="95" t="e">
        <f ca="true">+IF(AND(ISNUMBER(OFFSET('Sanitation Data'!$E$4,0,10*ROW('Sanitation Data'!E63))),'Data Summary'!CP69="Yes"),100-OFFSET('Sanitation Data'!$E$4,0,10*ROW('Sanitation Data'!E63)),NA())</f>
        <v>#N/A</v>
      </c>
      <c r="AB69" s="95" t="e">
        <f ca="true">+IF(AND(ISNUMBER(OFFSET('Sanitation Data'!$E$6,0,10*ROW('Sanitation Data'!E63))),'Data Summary'!CQ69="Yes"),OFFSET('Sanitation Data'!$E$6,0,10*ROW('Sanitation Data'!E63)),NA())</f>
        <v>#N/A</v>
      </c>
      <c r="AC69" s="95" t="e">
        <f ca="true">+IF(AND(ISNUMBER(OFFSET('Sanitation Data'!$E$10,0,10*ROW('Sanitation Data'!E63))),'Data Summary'!CR69="Yes"),OFFSET('Sanitation Data'!$E$10,0,10*ROW('Sanitation Data'!E63)),NA())</f>
        <v>#N/A</v>
      </c>
      <c r="AD69" s="95" t="e">
        <f ca="true">+IF(AND(ISNUMBER(OFFSET('Sanitation Data'!$E$11,0,10*ROW('Sanitation Data'!E63))),'Data Summary'!CS69="Yes"),OFFSET('Sanitation Data'!$E$11,0,10*ROW('Sanitation Data'!E63)),NA())</f>
        <v>#N/A</v>
      </c>
      <c r="AE69" s="95" t="e">
        <f ca="true">+IF(AND(ISNUMBER(OFFSET('Sanitation Data'!$E$12,0,10*ROW('Sanitation Data'!E63))),'Data Summary'!CT69="Yes"),OFFSET('Sanitation Data'!$E$12,0,10*ROW('Sanitation Data'!E63)),NA())</f>
        <v>#N/A</v>
      </c>
      <c r="AF69" s="95" t="e">
        <f ca="true">+IF(AND(ISNUMBER(OFFSET('Sanitation Data'!$F$4,0,10*ROW('Sanitation Data'!F63))),'Data Summary'!CU69="Yes"),100-OFFSET('Sanitation Data'!$F$4,0,10*ROW('Sanitation Data'!F63)),NA())</f>
        <v>#N/A</v>
      </c>
      <c r="AG69" s="95" t="e">
        <f ca="true">+IF(AND(ISNUMBER(OFFSET('Sanitation Data'!$F$6,0,10*ROW('Sanitation Data'!F63))),'Data Summary'!CV69="Yes"),OFFSET('Sanitation Data'!$F$6,0,10*ROW('Sanitation Data'!F63)),NA())</f>
        <v>#N/A</v>
      </c>
      <c r="AH69" s="95" t="e">
        <f ca="true">+IF(AND(ISNUMBER(OFFSET('Sanitation Data'!$F$10,0,10*ROW('Sanitation Data'!F63))),'Data Summary'!CW69="Yes"),OFFSET('Sanitation Data'!$F$10,0,10*ROW('Sanitation Data'!F63)),NA())</f>
        <v>#N/A</v>
      </c>
      <c r="AI69" s="95" t="e">
        <f ca="true">+IF(AND(ISNUMBER(OFFSET('Sanitation Data'!$F$11,0,10*ROW('Sanitation Data'!F63))),'Data Summary'!CX69="Yes"),OFFSET('Sanitation Data'!$F$11,0,10*ROW('Sanitation Data'!F63)),NA())</f>
        <v>#N/A</v>
      </c>
      <c r="AJ69" s="95" t="e">
        <f ca="true">+IF(AND(ISNUMBER(OFFSET('Sanitation Data'!$F$12,0,10*ROW('Sanitation Data'!F63))),'Data Summary'!CY69="Yes"),OFFSET('Sanitation Data'!$F$12,0,10*ROW('Sanitation Data'!F63)),NA())</f>
        <v>#N/A</v>
      </c>
      <c r="AK69" s="95" t="e">
        <f ca="true">+IF(AND(ISNUMBER(OFFSET('Sanitation Data'!$G$4,0,10*ROW('Sanitation Data'!G63))),'Data Summary'!CZ69="Yes"),100-OFFSET('Sanitation Data'!$G$4,0,10*ROW('Sanitation Data'!G63)),NA())</f>
        <v>#N/A</v>
      </c>
      <c r="AL69" s="95" t="e">
        <f ca="true">+IF(AND(ISNUMBER(OFFSET('Sanitation Data'!$G$6,0,10*ROW('Sanitation Data'!G63))),'Data Summary'!DA69="Yes"),OFFSET('Sanitation Data'!$G$6,0,10*ROW('Sanitation Data'!G63)),NA())</f>
        <v>#N/A</v>
      </c>
      <c r="AM69" s="95" t="e">
        <f ca="true">+IF(AND(ISNUMBER(OFFSET('Sanitation Data'!$G$10,0,10*ROW('Sanitation Data'!G63))),'Data Summary'!DB69="Yes"),OFFSET('Sanitation Data'!$G$10,0,10*ROW('Sanitation Data'!G63)),NA())</f>
        <v>#N/A</v>
      </c>
      <c r="AN69" s="95" t="e">
        <f ca="true">+IF(AND(ISNUMBER(OFFSET('Sanitation Data'!$G$11,0,10*ROW('Sanitation Data'!G63))),'Data Summary'!DC69="Yes"),OFFSET('Sanitation Data'!$G$11,0,10*ROW('Sanitation Data'!G63)),NA())</f>
        <v>#N/A</v>
      </c>
      <c r="AO69" s="95" t="e">
        <f ca="true">+IF(AND(ISNUMBER(OFFSET('Sanitation Data'!$G$12,0,10*ROW('Sanitation Data'!G63))),'Data Summary'!DD69="Yes"),OFFSET('Sanitation Data'!$G$12,0,10*ROW('Sanitation Data'!G63)),NA())</f>
        <v>#N/A</v>
      </c>
      <c r="AP69" s="95" t="e">
        <f ca="true">+IF(AND(ISNUMBER(OFFSET('Sanitation Data'!$H$4,0,10*ROW('Sanitation Data'!H63))),'Data Summary'!DE69="Yes"),100-OFFSET('Sanitation Data'!$H$4,0,10*ROW('Sanitation Data'!H63)),NA())</f>
        <v>#N/A</v>
      </c>
      <c r="AQ69" s="95" t="e">
        <f ca="true">+IF(AND(ISNUMBER(OFFSET('Sanitation Data'!$H$6,0,10*ROW('Sanitation Data'!H63))),'Data Summary'!DF69="Yes"),OFFSET('Sanitation Data'!$H$6,0,10*ROW('Sanitation Data'!H63)),NA())</f>
        <v>#N/A</v>
      </c>
      <c r="AR69" s="95" t="e">
        <f ca="true">+IF(AND(ISNUMBER(OFFSET('Sanitation Data'!$H$10,0,10*ROW('Sanitation Data'!H63))),'Data Summary'!DG69="Yes"),OFFSET('Sanitation Data'!$H$10,0,10*ROW('Sanitation Data'!H63)),NA())</f>
        <v>#N/A</v>
      </c>
      <c r="AS69" s="95" t="e">
        <f ca="true">+IF(AND(ISNUMBER(OFFSET('Sanitation Data'!$H$11,0,10*ROW('Sanitation Data'!H63))),'Data Summary'!DH69="Yes"),OFFSET('Sanitation Data'!$H$11,0,10*ROW('Sanitation Data'!H63)),NA())</f>
        <v>#N/A</v>
      </c>
      <c r="AT69" s="95" t="e">
        <f ca="true">+IF(AND(ISNUMBER(OFFSET('Sanitation Data'!$H$12,0,10*ROW('Sanitation Data'!H63))),'Data Summary'!DI69="Yes"),OFFSET('Sanitation Data'!$H$12,0,10*ROW('Sanitation Data'!H63)),NA())</f>
        <v>#N/A</v>
      </c>
      <c r="AU69" s="95" t="e">
        <f ca="true">+IF(AND(ISNUMBER(OFFSET('Sanitation Data'!$I$4,0,10*ROW('Sanitation Data'!I63))),'Data Summary'!DJ69="Yes"),100-OFFSET('Sanitation Data'!$I$4,0,10*ROW('Sanitation Data'!I63)),NA())</f>
        <v>#N/A</v>
      </c>
      <c r="AV69" s="95" t="e">
        <f ca="true">+IF(AND(ISNUMBER(OFFSET('Sanitation Data'!$I$6,0,10*ROW('Sanitation Data'!I63))),'Data Summary'!DK69="Yes"),OFFSET('Sanitation Data'!$I$6,0,10*ROW('Sanitation Data'!I63)),NA())</f>
        <v>#N/A</v>
      </c>
      <c r="AW69" s="95" t="e">
        <f ca="true">+IF(AND(ISNUMBER(OFFSET('Sanitation Data'!$I$10,0,10*ROW('Sanitation Data'!I63))),'Data Summary'!DL69="Yes"),OFFSET('Sanitation Data'!$I$10,0,10*ROW('Sanitation Data'!I63)),NA())</f>
        <v>#N/A</v>
      </c>
      <c r="AX69" s="95" t="e">
        <f ca="true">+IF(AND(ISNUMBER(OFFSET('Sanitation Data'!$I$11,0,10*ROW('Sanitation Data'!I63))),'Data Summary'!DM69="Yes"),OFFSET('Sanitation Data'!$I$11,0,10*ROW('Sanitation Data'!I63)),NA())</f>
        <v>#N/A</v>
      </c>
      <c r="AY69" s="95" t="e">
        <f ca="true">+IF(AND(ISNUMBER(OFFSET('Sanitation Data'!$I$12,0,10*ROW('Sanitation Data'!I63))),'Data Summary'!DN69="Yes"),OFFSET('Sanitation Data'!$I$12,0,10*ROW('Sanitation Data'!I63)),NA())</f>
        <v>#N/A</v>
      </c>
      <c r="AZ69" s="96" t="e">
        <f ca="true">+IF(AND(ISNUMBER(OFFSET('Hygiene Data'!$D$5,0,10*ROW('Hygiene Data'!D63))),'Data Summary'!DO69="Yes"),OFFSET('Hygiene Data'!$D$5,0,10*ROW('Hygiene Data'!D63)),NA())</f>
        <v>#N/A</v>
      </c>
      <c r="BA69" s="96" t="e">
        <f ca="true">+IF(AND(ISNUMBER(OFFSET('Hygiene Data'!$D$7,0,10*ROW('Hygiene Data'!D63))),'Data Summary'!DP69="Yes"),OFFSET('Hygiene Data'!$D$7,0,10*ROW('Hygiene Data'!D63)),NA())</f>
        <v>#N/A</v>
      </c>
      <c r="BB69" s="96" t="e">
        <f ca="true">+IF(AND(ISNUMBER(OFFSET('Hygiene Data'!$D$9,0,10*ROW('Hygiene Data'!D63))),'Data Summary'!DQ69="Yes"),OFFSET('Hygiene Data'!$D$9,0,10*ROW('Hygiene Data'!D63)),NA())</f>
        <v>#N/A</v>
      </c>
      <c r="BC69" s="96" t="e">
        <f ca="true">+IF(AND(ISNUMBER(OFFSET('Hygiene Data'!$E$5,0,10*ROW('Hygiene Data'!E63))),'Data Summary'!DR69="Yes"),OFFSET('Hygiene Data'!$E$5,0,10*ROW('Hygiene Data'!E63)),NA())</f>
        <v>#N/A</v>
      </c>
      <c r="BD69" s="96" t="e">
        <f ca="true">+IF(AND(ISNUMBER(OFFSET('Hygiene Data'!$E$7,0,10*ROW('Hygiene Data'!E63))),'Data Summary'!DS69="Yes"),OFFSET('Hygiene Data'!$E$7,0,10*ROW('Hygiene Data'!E63)),NA())</f>
        <v>#N/A</v>
      </c>
      <c r="BE69" s="96" t="e">
        <f ca="true">+IF(AND(ISNUMBER(OFFSET('Hygiene Data'!$E$9,0,10*ROW('Hygiene Data'!E63))),'Data Summary'!DT69="Yes"),OFFSET('Hygiene Data'!$E$9,0,10*ROW('Hygiene Data'!E63)),NA())</f>
        <v>#N/A</v>
      </c>
      <c r="BF69" s="96" t="e">
        <f ca="true">+IF(AND(ISNUMBER(OFFSET('Hygiene Data'!$F$5,0,10*ROW('Hygiene Data'!F63))),'Data Summary'!DU69="Yes"),OFFSET('Hygiene Data'!$F$5,0,10*ROW('Hygiene Data'!F63)),NA())</f>
        <v>#N/A</v>
      </c>
      <c r="BG69" s="96" t="e">
        <f ca="true">+IF(AND(ISNUMBER(OFFSET('Hygiene Data'!$F$7,0,10*ROW('Hygiene Data'!F63))),'Data Summary'!DV69="Yes"),OFFSET('Hygiene Data'!$F$7,0,10*ROW('Hygiene Data'!F63)),NA())</f>
        <v>#N/A</v>
      </c>
      <c r="BH69" s="96" t="e">
        <f ca="true">+IF(AND(ISNUMBER(OFFSET('Hygiene Data'!$F$9,0,10*ROW('Hygiene Data'!F63))),'Data Summary'!DW69="Yes"),OFFSET('Hygiene Data'!$F$9,0,10*ROW('Hygiene Data'!F63)),NA())</f>
        <v>#N/A</v>
      </c>
      <c r="BI69" s="96" t="e">
        <f ca="true">+IF(AND(ISNUMBER(OFFSET('Hygiene Data'!$G$5,0,10*ROW('Hygiene Data'!G63))),'Data Summary'!DX69="Yes"),OFFSET('Hygiene Data'!$G$5,0,10*ROW('Hygiene Data'!G63)),NA())</f>
        <v>#N/A</v>
      </c>
      <c r="BJ69" s="96" t="e">
        <f ca="true">+IF(AND(ISNUMBER(OFFSET('Hygiene Data'!$G$7,0,10*ROW('Hygiene Data'!G63))),'Data Summary'!DY69="Yes"),OFFSET('Hygiene Data'!$G$7,0,10*ROW('Hygiene Data'!G63)),NA())</f>
        <v>#N/A</v>
      </c>
      <c r="BK69" s="96" t="e">
        <f ca="true">+IF(AND(ISNUMBER(OFFSET('Hygiene Data'!$G$9,0,10*ROW('Hygiene Data'!G63))),'Data Summary'!DZ69="Yes"),OFFSET('Hygiene Data'!$G$9,0,10*ROW('Hygiene Data'!G63)),NA())</f>
        <v>#N/A</v>
      </c>
      <c r="BL69" s="96" t="e">
        <f ca="true">+IF(AND(ISNUMBER(OFFSET('Hygiene Data'!$H$5,0,10*ROW('Hygiene Data'!H63))),'Data Summary'!EA69="Yes"),OFFSET('Hygiene Data'!$H$5,0,10*ROW('Hygiene Data'!H63)),NA())</f>
        <v>#N/A</v>
      </c>
      <c r="BM69" s="96" t="e">
        <f ca="true">+IF(AND(ISNUMBER(OFFSET('Hygiene Data'!$H$7,0,10*ROW('Hygiene Data'!H63))),'Data Summary'!EB69="Yes"),OFFSET('Hygiene Data'!$H$7,0,10*ROW('Hygiene Data'!H63)),NA())</f>
        <v>#N/A</v>
      </c>
      <c r="BN69" s="96" t="e">
        <f ca="true">+IF(AND(ISNUMBER(OFFSET('Hygiene Data'!$H$9,0,10*ROW('Hygiene Data'!H63))),'Data Summary'!EC69="Yes"),OFFSET('Hygiene Data'!$H$9,0,10*ROW('Hygiene Data'!H63)),NA())</f>
        <v>#N/A</v>
      </c>
      <c r="BO69" s="96" t="e">
        <f ca="true">+IF(AND(ISNUMBER(OFFSET('Hygiene Data'!$I$5,0,10*ROW('Hygiene Data'!I63))),'Data Summary'!ED69="Yes"),OFFSET('Hygiene Data'!$I$5,0,10*ROW('Hygiene Data'!I63)),NA())</f>
        <v>#N/A</v>
      </c>
      <c r="BP69" s="96" t="e">
        <f ca="true">+IF(AND(ISNUMBER(OFFSET('Hygiene Data'!$I$7,0,10*ROW('Hygiene Data'!I63))),'Data Summary'!EE69="Yes"),OFFSET('Hygiene Data'!$I$7,0,10*ROW('Hygiene Data'!I63)),NA())</f>
        <v>#N/A</v>
      </c>
      <c r="BQ69" s="96" t="e">
        <f ca="true">+IF(AND(ISNUMBER(OFFSET('Hygiene Data'!$I$9,0,10*ROW('Hygiene Data'!I63))),'Data Summary'!EF69="Yes"),OFFSET('Hygiene Data'!$I$9,0,10*ROW('Hygiene Data'!I63)),NA())</f>
        <v>#N/A</v>
      </c>
    </row>
    <row xmlns:x14ac="http://schemas.microsoft.com/office/spreadsheetml/2009/9/ac" r="70" x14ac:dyDescent="0.2">
      <c r="A70" s="323" t="e">
        <f ca="true">+RIGHT('Data Summary'!A70,LEN('Data Summary'!A70)-9)</f>
        <v>#VALUE!</v>
      </c>
      <c r="B70" s="37" t="str">
        <f ca="true">+IF(ISTEXT('Data Summary'!B70),'Data Summary'!B70,"")</f>
        <v/>
      </c>
      <c r="C70" s="322" t="e">
        <f ca="true">+VALUE('Data Summary'!C70)</f>
        <v>#VALUE!</v>
      </c>
      <c r="D70" s="94" t="e">
        <f ca="true">+IF(AND(ISNUMBER(OFFSET('Water Data'!$D$4,0,10*ROW('Water Data'!D64))),'Data Summary'!BS70="Yes"),100-OFFSET('Water Data'!$D$4,0,10*ROW('Water Data'!D64)),NA())</f>
        <v>#N/A</v>
      </c>
      <c r="E70" s="94" t="e">
        <f ca="true">+IF(AND(ISNUMBER(OFFSET('Water Data'!$D$6,0,10*ROW('Water Data'!D64))),'Data Summary'!BT70="Yes"),OFFSET('Water Data'!$D$6,0,10*ROW('Water Data'!D64)),NA())</f>
        <v>#N/A</v>
      </c>
      <c r="F70" s="94" t="e">
        <f ca="true">+IF(AND(ISNUMBER(OFFSET('Water Data'!$D$9,0,10*ROW('Water Data'!D64))),'Data Summary'!BU70="Yes"),OFFSET('Water Data'!$D$9,0,10*ROW('Water Data'!D64)),NA())</f>
        <v>#N/A</v>
      </c>
      <c r="G70" s="94" t="e">
        <f ca="true">+IF(AND(ISNUMBER(OFFSET('Water Data'!$E$4,0,10*ROW('Water Data'!E64))),'Data Summary'!BV70="Yes"),100-OFFSET('Water Data'!$E$4,0,10*ROW('Water Data'!E64)),NA())</f>
        <v>#N/A</v>
      </c>
      <c r="H70" s="94" t="e">
        <f ca="true">+IF(AND(ISNUMBER(OFFSET('Water Data'!$E$6,0,10*ROW('Water Data'!E64))),'Data Summary'!BW70="Yes"),OFFSET('Water Data'!$E$6,0,10*ROW('Water Data'!E64)),NA())</f>
        <v>#N/A</v>
      </c>
      <c r="I70" s="94" t="e">
        <f ca="true">+IF(AND(ISNUMBER(OFFSET('Water Data'!$E$9,0,10*ROW('Water Data'!E64))),'Data Summary'!BX70="Yes"),OFFSET('Water Data'!$E$9,0,10*ROW('Water Data'!E64)),NA())</f>
        <v>#N/A</v>
      </c>
      <c r="J70" s="94" t="e">
        <f ca="true">+IF(AND(ISNUMBER(OFFSET('Water Data'!$F$4,0,10*ROW('Water Data'!F64))),'Data Summary'!BY70="Yes"),100-OFFSET('Water Data'!$F$4,0,10*ROW('Water Data'!F64)),NA())</f>
        <v>#N/A</v>
      </c>
      <c r="K70" s="94" t="e">
        <f ca="true">+IF(AND(ISNUMBER(OFFSET('Water Data'!$F$6,0,10*ROW('Water Data'!F64))),'Data Summary'!BZ70="Yes"),OFFSET('Water Data'!$F$6,0,10*ROW('Water Data'!F64)),NA())</f>
        <v>#N/A</v>
      </c>
      <c r="L70" s="94" t="e">
        <f ca="true">+IF(AND(ISNUMBER(OFFSET('Water Data'!$F$9,0,10*ROW('Water Data'!F64))),'Data Summary'!CA70="Yes"),OFFSET('Water Data'!$F$9,0,10*ROW('Water Data'!F64)),NA())</f>
        <v>#N/A</v>
      </c>
      <c r="M70" s="94" t="e">
        <f ca="true">+IF(AND(ISNUMBER(OFFSET('Water Data'!$G$4,0,10*ROW('Water Data'!G64))),'Data Summary'!CB70="Yes"),100-OFFSET('Water Data'!$G$4,0,10*ROW('Water Data'!G64)),NA())</f>
        <v>#N/A</v>
      </c>
      <c r="N70" s="94" t="e">
        <f ca="true">+IF(AND(ISNUMBER(OFFSET('Water Data'!$G$6,0,10*ROW('Water Data'!G64))),'Data Summary'!CC70="Yes"),OFFSET('Water Data'!$G$6,0,10*ROW('Water Data'!G64)),NA())</f>
        <v>#N/A</v>
      </c>
      <c r="O70" s="94" t="e">
        <f ca="true">+IF(AND(ISNUMBER(OFFSET('Water Data'!$G$9,0,10*ROW('Water Data'!G64))),'Data Summary'!CD70="Yes"),OFFSET('Water Data'!$G$9,0,10*ROW('Water Data'!G64)),NA())</f>
        <v>#N/A</v>
      </c>
      <c r="P70" s="94" t="e">
        <f ca="true">+IF(AND(ISNUMBER(OFFSET('Water Data'!$H$4,0,10*ROW('Water Data'!H64))),'Data Summary'!CE70="Yes"),100-OFFSET('Water Data'!$H$4,0,10*ROW('Water Data'!H64)),NA())</f>
        <v>#N/A</v>
      </c>
      <c r="Q70" s="94" t="e">
        <f ca="true">+IF(AND(ISNUMBER(OFFSET('Water Data'!$H$6,0,10*ROW('Water Data'!H64))),'Data Summary'!CF70="Yes"),OFFSET('Water Data'!$H$6,0,10*ROW('Water Data'!H64)),NA())</f>
        <v>#N/A</v>
      </c>
      <c r="R70" s="94" t="e">
        <f ca="true">+IF(AND(ISNUMBER(OFFSET('Water Data'!$H$9,0,10*ROW('Water Data'!H64))),'Data Summary'!CG70="Yes"),OFFSET('Water Data'!$H$9,0,10*ROW('Water Data'!H64)),NA())</f>
        <v>#N/A</v>
      </c>
      <c r="S70" s="94" t="e">
        <f ca="true">+IF(AND(ISNUMBER(OFFSET('Water Data'!$I$4,0,10*ROW('Water Data'!I64))),'Data Summary'!CH70="Yes"),100-OFFSET('Water Data'!$I$4,0,10*ROW('Water Data'!I64)),NA())</f>
        <v>#N/A</v>
      </c>
      <c r="T70" s="94" t="e">
        <f ca="true">+IF(AND(ISNUMBER(OFFSET('Water Data'!$I$6,0,10*ROW('Water Data'!I64))),'Data Summary'!CI70="Yes"),OFFSET('Water Data'!$I$6,0,10*ROW('Water Data'!I64)),NA())</f>
        <v>#N/A</v>
      </c>
      <c r="U70" s="94" t="e">
        <f ca="true">+IF(AND(ISNUMBER(OFFSET('Water Data'!$I$9,0,10*ROW('Water Data'!I64))),'Data Summary'!CJ70="Yes"),OFFSET('Water Data'!$I$9,0,10*ROW('Water Data'!I64)),NA())</f>
        <v>#N/A</v>
      </c>
      <c r="V70" s="95" t="e">
        <f ca="true">+IF(AND(ISNUMBER(OFFSET('Sanitation Data'!$D$4,0,10*ROW('Sanitation Data'!D64))),'Data Summary'!CK70="Yes"),100-OFFSET('Sanitation Data'!$D$4,0,10*ROW('Sanitation Data'!D64)),NA())</f>
        <v>#N/A</v>
      </c>
      <c r="W70" s="95" t="e">
        <f ca="true">+IF(AND(ISNUMBER(OFFSET('Sanitation Data'!$D$6,0,10*ROW('Sanitation Data'!D64))),'Data Summary'!CL70="Yes"),OFFSET('Sanitation Data'!$D$6,0,10*ROW('Sanitation Data'!D64)),NA())</f>
        <v>#N/A</v>
      </c>
      <c r="X70" s="95" t="e">
        <f ca="true">+IF(AND(ISNUMBER(OFFSET('Sanitation Data'!$D$10,0,10*ROW('Sanitation Data'!D64))),'Data Summary'!CM70="Yes"),OFFSET('Sanitation Data'!$D$10,0,10*ROW('Sanitation Data'!D64)),NA())</f>
        <v>#N/A</v>
      </c>
      <c r="Y70" s="95" t="e">
        <f ca="true">+IF(AND(ISNUMBER(OFFSET('Sanitation Data'!$D$11,0,10*ROW('Sanitation Data'!D64))),'Data Summary'!CN70="Yes"),OFFSET('Sanitation Data'!$D$11,0,10*ROW('Sanitation Data'!D64)),NA())</f>
        <v>#N/A</v>
      </c>
      <c r="Z70" s="95" t="e">
        <f ca="true">+IF(AND(ISNUMBER(OFFSET('Sanitation Data'!$D$12,0,10*ROW('Sanitation Data'!D64))),'Data Summary'!CO70="Yes"),OFFSET('Sanitation Data'!$D$12,0,10*ROW('Sanitation Data'!D64)),NA())</f>
        <v>#N/A</v>
      </c>
      <c r="AA70" s="95" t="e">
        <f ca="true">+IF(AND(ISNUMBER(OFFSET('Sanitation Data'!$E$4,0,10*ROW('Sanitation Data'!E64))),'Data Summary'!CP70="Yes"),100-OFFSET('Sanitation Data'!$E$4,0,10*ROW('Sanitation Data'!E64)),NA())</f>
        <v>#N/A</v>
      </c>
      <c r="AB70" s="95" t="e">
        <f ca="true">+IF(AND(ISNUMBER(OFFSET('Sanitation Data'!$E$6,0,10*ROW('Sanitation Data'!E64))),'Data Summary'!CQ70="Yes"),OFFSET('Sanitation Data'!$E$6,0,10*ROW('Sanitation Data'!E64)),NA())</f>
        <v>#N/A</v>
      </c>
      <c r="AC70" s="95" t="e">
        <f ca="true">+IF(AND(ISNUMBER(OFFSET('Sanitation Data'!$E$10,0,10*ROW('Sanitation Data'!E64))),'Data Summary'!CR70="Yes"),OFFSET('Sanitation Data'!$E$10,0,10*ROW('Sanitation Data'!E64)),NA())</f>
        <v>#N/A</v>
      </c>
      <c r="AD70" s="95" t="e">
        <f ca="true">+IF(AND(ISNUMBER(OFFSET('Sanitation Data'!$E$11,0,10*ROW('Sanitation Data'!E64))),'Data Summary'!CS70="Yes"),OFFSET('Sanitation Data'!$E$11,0,10*ROW('Sanitation Data'!E64)),NA())</f>
        <v>#N/A</v>
      </c>
      <c r="AE70" s="95" t="e">
        <f ca="true">+IF(AND(ISNUMBER(OFFSET('Sanitation Data'!$E$12,0,10*ROW('Sanitation Data'!E64))),'Data Summary'!CT70="Yes"),OFFSET('Sanitation Data'!$E$12,0,10*ROW('Sanitation Data'!E64)),NA())</f>
        <v>#N/A</v>
      </c>
      <c r="AF70" s="95" t="e">
        <f ca="true">+IF(AND(ISNUMBER(OFFSET('Sanitation Data'!$F$4,0,10*ROW('Sanitation Data'!F64))),'Data Summary'!CU70="Yes"),100-OFFSET('Sanitation Data'!$F$4,0,10*ROW('Sanitation Data'!F64)),NA())</f>
        <v>#N/A</v>
      </c>
      <c r="AG70" s="95" t="e">
        <f ca="true">+IF(AND(ISNUMBER(OFFSET('Sanitation Data'!$F$6,0,10*ROW('Sanitation Data'!F64))),'Data Summary'!CV70="Yes"),OFFSET('Sanitation Data'!$F$6,0,10*ROW('Sanitation Data'!F64)),NA())</f>
        <v>#N/A</v>
      </c>
      <c r="AH70" s="95" t="e">
        <f ca="true">+IF(AND(ISNUMBER(OFFSET('Sanitation Data'!$F$10,0,10*ROW('Sanitation Data'!F64))),'Data Summary'!CW70="Yes"),OFFSET('Sanitation Data'!$F$10,0,10*ROW('Sanitation Data'!F64)),NA())</f>
        <v>#N/A</v>
      </c>
      <c r="AI70" s="95" t="e">
        <f ca="true">+IF(AND(ISNUMBER(OFFSET('Sanitation Data'!$F$11,0,10*ROW('Sanitation Data'!F64))),'Data Summary'!CX70="Yes"),OFFSET('Sanitation Data'!$F$11,0,10*ROW('Sanitation Data'!F64)),NA())</f>
        <v>#N/A</v>
      </c>
      <c r="AJ70" s="95" t="e">
        <f ca="true">+IF(AND(ISNUMBER(OFFSET('Sanitation Data'!$F$12,0,10*ROW('Sanitation Data'!F64))),'Data Summary'!CY70="Yes"),OFFSET('Sanitation Data'!$F$12,0,10*ROW('Sanitation Data'!F64)),NA())</f>
        <v>#N/A</v>
      </c>
      <c r="AK70" s="95" t="e">
        <f ca="true">+IF(AND(ISNUMBER(OFFSET('Sanitation Data'!$G$4,0,10*ROW('Sanitation Data'!G64))),'Data Summary'!CZ70="Yes"),100-OFFSET('Sanitation Data'!$G$4,0,10*ROW('Sanitation Data'!G64)),NA())</f>
        <v>#N/A</v>
      </c>
      <c r="AL70" s="95" t="e">
        <f ca="true">+IF(AND(ISNUMBER(OFFSET('Sanitation Data'!$G$6,0,10*ROW('Sanitation Data'!G64))),'Data Summary'!DA70="Yes"),OFFSET('Sanitation Data'!$G$6,0,10*ROW('Sanitation Data'!G64)),NA())</f>
        <v>#N/A</v>
      </c>
      <c r="AM70" s="95" t="e">
        <f ca="true">+IF(AND(ISNUMBER(OFFSET('Sanitation Data'!$G$10,0,10*ROW('Sanitation Data'!G64))),'Data Summary'!DB70="Yes"),OFFSET('Sanitation Data'!$G$10,0,10*ROW('Sanitation Data'!G64)),NA())</f>
        <v>#N/A</v>
      </c>
      <c r="AN70" s="95" t="e">
        <f ca="true">+IF(AND(ISNUMBER(OFFSET('Sanitation Data'!$G$11,0,10*ROW('Sanitation Data'!G64))),'Data Summary'!DC70="Yes"),OFFSET('Sanitation Data'!$G$11,0,10*ROW('Sanitation Data'!G64)),NA())</f>
        <v>#N/A</v>
      </c>
      <c r="AO70" s="95" t="e">
        <f ca="true">+IF(AND(ISNUMBER(OFFSET('Sanitation Data'!$G$12,0,10*ROW('Sanitation Data'!G64))),'Data Summary'!DD70="Yes"),OFFSET('Sanitation Data'!$G$12,0,10*ROW('Sanitation Data'!G64)),NA())</f>
        <v>#N/A</v>
      </c>
      <c r="AP70" s="95" t="e">
        <f ca="true">+IF(AND(ISNUMBER(OFFSET('Sanitation Data'!$H$4,0,10*ROW('Sanitation Data'!H64))),'Data Summary'!DE70="Yes"),100-OFFSET('Sanitation Data'!$H$4,0,10*ROW('Sanitation Data'!H64)),NA())</f>
        <v>#N/A</v>
      </c>
      <c r="AQ70" s="95" t="e">
        <f ca="true">+IF(AND(ISNUMBER(OFFSET('Sanitation Data'!$H$6,0,10*ROW('Sanitation Data'!H64))),'Data Summary'!DF70="Yes"),OFFSET('Sanitation Data'!$H$6,0,10*ROW('Sanitation Data'!H64)),NA())</f>
        <v>#N/A</v>
      </c>
      <c r="AR70" s="95" t="e">
        <f ca="true">+IF(AND(ISNUMBER(OFFSET('Sanitation Data'!$H$10,0,10*ROW('Sanitation Data'!H64))),'Data Summary'!DG70="Yes"),OFFSET('Sanitation Data'!$H$10,0,10*ROW('Sanitation Data'!H64)),NA())</f>
        <v>#N/A</v>
      </c>
      <c r="AS70" s="95" t="e">
        <f ca="true">+IF(AND(ISNUMBER(OFFSET('Sanitation Data'!$H$11,0,10*ROW('Sanitation Data'!H64))),'Data Summary'!DH70="Yes"),OFFSET('Sanitation Data'!$H$11,0,10*ROW('Sanitation Data'!H64)),NA())</f>
        <v>#N/A</v>
      </c>
      <c r="AT70" s="95" t="e">
        <f ca="true">+IF(AND(ISNUMBER(OFFSET('Sanitation Data'!$H$12,0,10*ROW('Sanitation Data'!H64))),'Data Summary'!DI70="Yes"),OFFSET('Sanitation Data'!$H$12,0,10*ROW('Sanitation Data'!H64)),NA())</f>
        <v>#N/A</v>
      </c>
      <c r="AU70" s="95" t="e">
        <f ca="true">+IF(AND(ISNUMBER(OFFSET('Sanitation Data'!$I$4,0,10*ROW('Sanitation Data'!I64))),'Data Summary'!DJ70="Yes"),100-OFFSET('Sanitation Data'!$I$4,0,10*ROW('Sanitation Data'!I64)),NA())</f>
        <v>#N/A</v>
      </c>
      <c r="AV70" s="95" t="e">
        <f ca="true">+IF(AND(ISNUMBER(OFFSET('Sanitation Data'!$I$6,0,10*ROW('Sanitation Data'!I64))),'Data Summary'!DK70="Yes"),OFFSET('Sanitation Data'!$I$6,0,10*ROW('Sanitation Data'!I64)),NA())</f>
        <v>#N/A</v>
      </c>
      <c r="AW70" s="95" t="e">
        <f ca="true">+IF(AND(ISNUMBER(OFFSET('Sanitation Data'!$I$10,0,10*ROW('Sanitation Data'!I64))),'Data Summary'!DL70="Yes"),OFFSET('Sanitation Data'!$I$10,0,10*ROW('Sanitation Data'!I64)),NA())</f>
        <v>#N/A</v>
      </c>
      <c r="AX70" s="95" t="e">
        <f ca="true">+IF(AND(ISNUMBER(OFFSET('Sanitation Data'!$I$11,0,10*ROW('Sanitation Data'!I64))),'Data Summary'!DM70="Yes"),OFFSET('Sanitation Data'!$I$11,0,10*ROW('Sanitation Data'!I64)),NA())</f>
        <v>#N/A</v>
      </c>
      <c r="AY70" s="95" t="e">
        <f ca="true">+IF(AND(ISNUMBER(OFFSET('Sanitation Data'!$I$12,0,10*ROW('Sanitation Data'!I64))),'Data Summary'!DN70="Yes"),OFFSET('Sanitation Data'!$I$12,0,10*ROW('Sanitation Data'!I64)),NA())</f>
        <v>#N/A</v>
      </c>
      <c r="AZ70" s="96" t="e">
        <f ca="true">+IF(AND(ISNUMBER(OFFSET('Hygiene Data'!$D$5,0,10*ROW('Hygiene Data'!D64))),'Data Summary'!DO70="Yes"),OFFSET('Hygiene Data'!$D$5,0,10*ROW('Hygiene Data'!D64)),NA())</f>
        <v>#N/A</v>
      </c>
      <c r="BA70" s="96" t="e">
        <f ca="true">+IF(AND(ISNUMBER(OFFSET('Hygiene Data'!$D$7,0,10*ROW('Hygiene Data'!D64))),'Data Summary'!DP70="Yes"),OFFSET('Hygiene Data'!$D$7,0,10*ROW('Hygiene Data'!D64)),NA())</f>
        <v>#N/A</v>
      </c>
      <c r="BB70" s="96" t="e">
        <f ca="true">+IF(AND(ISNUMBER(OFFSET('Hygiene Data'!$D$9,0,10*ROW('Hygiene Data'!D64))),'Data Summary'!DQ70="Yes"),OFFSET('Hygiene Data'!$D$9,0,10*ROW('Hygiene Data'!D64)),NA())</f>
        <v>#N/A</v>
      </c>
      <c r="BC70" s="96" t="e">
        <f ca="true">+IF(AND(ISNUMBER(OFFSET('Hygiene Data'!$E$5,0,10*ROW('Hygiene Data'!E64))),'Data Summary'!DR70="Yes"),OFFSET('Hygiene Data'!$E$5,0,10*ROW('Hygiene Data'!E64)),NA())</f>
        <v>#N/A</v>
      </c>
      <c r="BD70" s="96" t="e">
        <f ca="true">+IF(AND(ISNUMBER(OFFSET('Hygiene Data'!$E$7,0,10*ROW('Hygiene Data'!E64))),'Data Summary'!DS70="Yes"),OFFSET('Hygiene Data'!$E$7,0,10*ROW('Hygiene Data'!E64)),NA())</f>
        <v>#N/A</v>
      </c>
      <c r="BE70" s="96" t="e">
        <f ca="true">+IF(AND(ISNUMBER(OFFSET('Hygiene Data'!$E$9,0,10*ROW('Hygiene Data'!E64))),'Data Summary'!DT70="Yes"),OFFSET('Hygiene Data'!$E$9,0,10*ROW('Hygiene Data'!E64)),NA())</f>
        <v>#N/A</v>
      </c>
      <c r="BF70" s="96" t="e">
        <f ca="true">+IF(AND(ISNUMBER(OFFSET('Hygiene Data'!$F$5,0,10*ROW('Hygiene Data'!F64))),'Data Summary'!DU70="Yes"),OFFSET('Hygiene Data'!$F$5,0,10*ROW('Hygiene Data'!F64)),NA())</f>
        <v>#N/A</v>
      </c>
      <c r="BG70" s="96" t="e">
        <f ca="true">+IF(AND(ISNUMBER(OFFSET('Hygiene Data'!$F$7,0,10*ROW('Hygiene Data'!F64))),'Data Summary'!DV70="Yes"),OFFSET('Hygiene Data'!$F$7,0,10*ROW('Hygiene Data'!F64)),NA())</f>
        <v>#N/A</v>
      </c>
      <c r="BH70" s="96" t="e">
        <f ca="true">+IF(AND(ISNUMBER(OFFSET('Hygiene Data'!$F$9,0,10*ROW('Hygiene Data'!F64))),'Data Summary'!DW70="Yes"),OFFSET('Hygiene Data'!$F$9,0,10*ROW('Hygiene Data'!F64)),NA())</f>
        <v>#N/A</v>
      </c>
      <c r="BI70" s="96" t="e">
        <f ca="true">+IF(AND(ISNUMBER(OFFSET('Hygiene Data'!$G$5,0,10*ROW('Hygiene Data'!G64))),'Data Summary'!DX70="Yes"),OFFSET('Hygiene Data'!$G$5,0,10*ROW('Hygiene Data'!G64)),NA())</f>
        <v>#N/A</v>
      </c>
      <c r="BJ70" s="96" t="e">
        <f ca="true">+IF(AND(ISNUMBER(OFFSET('Hygiene Data'!$G$7,0,10*ROW('Hygiene Data'!G64))),'Data Summary'!DY70="Yes"),OFFSET('Hygiene Data'!$G$7,0,10*ROW('Hygiene Data'!G64)),NA())</f>
        <v>#N/A</v>
      </c>
      <c r="BK70" s="96" t="e">
        <f ca="true">+IF(AND(ISNUMBER(OFFSET('Hygiene Data'!$G$9,0,10*ROW('Hygiene Data'!G64))),'Data Summary'!DZ70="Yes"),OFFSET('Hygiene Data'!$G$9,0,10*ROW('Hygiene Data'!G64)),NA())</f>
        <v>#N/A</v>
      </c>
      <c r="BL70" s="96" t="e">
        <f ca="true">+IF(AND(ISNUMBER(OFFSET('Hygiene Data'!$H$5,0,10*ROW('Hygiene Data'!H64))),'Data Summary'!EA70="Yes"),OFFSET('Hygiene Data'!$H$5,0,10*ROW('Hygiene Data'!H64)),NA())</f>
        <v>#N/A</v>
      </c>
      <c r="BM70" s="96" t="e">
        <f ca="true">+IF(AND(ISNUMBER(OFFSET('Hygiene Data'!$H$7,0,10*ROW('Hygiene Data'!H64))),'Data Summary'!EB70="Yes"),OFFSET('Hygiene Data'!$H$7,0,10*ROW('Hygiene Data'!H64)),NA())</f>
        <v>#N/A</v>
      </c>
      <c r="BN70" s="96" t="e">
        <f ca="true">+IF(AND(ISNUMBER(OFFSET('Hygiene Data'!$H$9,0,10*ROW('Hygiene Data'!H64))),'Data Summary'!EC70="Yes"),OFFSET('Hygiene Data'!$H$9,0,10*ROW('Hygiene Data'!H64)),NA())</f>
        <v>#N/A</v>
      </c>
      <c r="BO70" s="96" t="e">
        <f ca="true">+IF(AND(ISNUMBER(OFFSET('Hygiene Data'!$I$5,0,10*ROW('Hygiene Data'!I64))),'Data Summary'!ED70="Yes"),OFFSET('Hygiene Data'!$I$5,0,10*ROW('Hygiene Data'!I64)),NA())</f>
        <v>#N/A</v>
      </c>
      <c r="BP70" s="96" t="e">
        <f ca="true">+IF(AND(ISNUMBER(OFFSET('Hygiene Data'!$I$7,0,10*ROW('Hygiene Data'!I64))),'Data Summary'!EE70="Yes"),OFFSET('Hygiene Data'!$I$7,0,10*ROW('Hygiene Data'!I64)),NA())</f>
        <v>#N/A</v>
      </c>
      <c r="BQ70" s="96" t="e">
        <f ca="true">+IF(AND(ISNUMBER(OFFSET('Hygiene Data'!$I$9,0,10*ROW('Hygiene Data'!I64))),'Data Summary'!EF70="Yes"),OFFSET('Hygiene Data'!$I$9,0,10*ROW('Hygiene Data'!I64)),NA())</f>
        <v>#N/A</v>
      </c>
    </row>
    <row xmlns:x14ac="http://schemas.microsoft.com/office/spreadsheetml/2009/9/ac" r="71" x14ac:dyDescent="0.2">
      <c r="A71" s="323" t="e">
        <f ca="true">+RIGHT('Data Summary'!A71,LEN('Data Summary'!A71)-9)</f>
        <v>#VALUE!</v>
      </c>
      <c r="B71" s="37" t="str">
        <f ca="true">+IF(ISTEXT('Data Summary'!B71),'Data Summary'!B71,"")</f>
        <v/>
      </c>
      <c r="C71" s="322" t="e">
        <f ca="true">+VALUE('Data Summary'!C71)</f>
        <v>#VALUE!</v>
      </c>
      <c r="D71" s="94" t="e">
        <f ca="true">+IF(AND(ISNUMBER(OFFSET('Water Data'!$D$4,0,10*ROW('Water Data'!D65))),'Data Summary'!BS71="Yes"),100-OFFSET('Water Data'!$D$4,0,10*ROW('Water Data'!D65)),NA())</f>
        <v>#N/A</v>
      </c>
      <c r="E71" s="94" t="e">
        <f ca="true">+IF(AND(ISNUMBER(OFFSET('Water Data'!$D$6,0,10*ROW('Water Data'!D65))),'Data Summary'!BT71="Yes"),OFFSET('Water Data'!$D$6,0,10*ROW('Water Data'!D65)),NA())</f>
        <v>#N/A</v>
      </c>
      <c r="F71" s="94" t="e">
        <f ca="true">+IF(AND(ISNUMBER(OFFSET('Water Data'!$D$9,0,10*ROW('Water Data'!D65))),'Data Summary'!BU71="Yes"),OFFSET('Water Data'!$D$9,0,10*ROW('Water Data'!D65)),NA())</f>
        <v>#N/A</v>
      </c>
      <c r="G71" s="94" t="e">
        <f ca="true">+IF(AND(ISNUMBER(OFFSET('Water Data'!$E$4,0,10*ROW('Water Data'!E65))),'Data Summary'!BV71="Yes"),100-OFFSET('Water Data'!$E$4,0,10*ROW('Water Data'!E65)),NA())</f>
        <v>#N/A</v>
      </c>
      <c r="H71" s="94" t="e">
        <f ca="true">+IF(AND(ISNUMBER(OFFSET('Water Data'!$E$6,0,10*ROW('Water Data'!E65))),'Data Summary'!BW71="Yes"),OFFSET('Water Data'!$E$6,0,10*ROW('Water Data'!E65)),NA())</f>
        <v>#N/A</v>
      </c>
      <c r="I71" s="94" t="e">
        <f ca="true">+IF(AND(ISNUMBER(OFFSET('Water Data'!$E$9,0,10*ROW('Water Data'!E65))),'Data Summary'!BX71="Yes"),OFFSET('Water Data'!$E$9,0,10*ROW('Water Data'!E65)),NA())</f>
        <v>#N/A</v>
      </c>
      <c r="J71" s="94" t="e">
        <f ca="true">+IF(AND(ISNUMBER(OFFSET('Water Data'!$F$4,0,10*ROW('Water Data'!F65))),'Data Summary'!BY71="Yes"),100-OFFSET('Water Data'!$F$4,0,10*ROW('Water Data'!F65)),NA())</f>
        <v>#N/A</v>
      </c>
      <c r="K71" s="94" t="e">
        <f ca="true">+IF(AND(ISNUMBER(OFFSET('Water Data'!$F$6,0,10*ROW('Water Data'!F65))),'Data Summary'!BZ71="Yes"),OFFSET('Water Data'!$F$6,0,10*ROW('Water Data'!F65)),NA())</f>
        <v>#N/A</v>
      </c>
      <c r="L71" s="94" t="e">
        <f ca="true">+IF(AND(ISNUMBER(OFFSET('Water Data'!$F$9,0,10*ROW('Water Data'!F65))),'Data Summary'!CA71="Yes"),OFFSET('Water Data'!$F$9,0,10*ROW('Water Data'!F65)),NA())</f>
        <v>#N/A</v>
      </c>
      <c r="M71" s="94" t="e">
        <f ca="true">+IF(AND(ISNUMBER(OFFSET('Water Data'!$G$4,0,10*ROW('Water Data'!G65))),'Data Summary'!CB71="Yes"),100-OFFSET('Water Data'!$G$4,0,10*ROW('Water Data'!G65)),NA())</f>
        <v>#N/A</v>
      </c>
      <c r="N71" s="94" t="e">
        <f ca="true">+IF(AND(ISNUMBER(OFFSET('Water Data'!$G$6,0,10*ROW('Water Data'!G65))),'Data Summary'!CC71="Yes"),OFFSET('Water Data'!$G$6,0,10*ROW('Water Data'!G65)),NA())</f>
        <v>#N/A</v>
      </c>
      <c r="O71" s="94" t="e">
        <f ca="true">+IF(AND(ISNUMBER(OFFSET('Water Data'!$G$9,0,10*ROW('Water Data'!G65))),'Data Summary'!CD71="Yes"),OFFSET('Water Data'!$G$9,0,10*ROW('Water Data'!G65)),NA())</f>
        <v>#N/A</v>
      </c>
      <c r="P71" s="94" t="e">
        <f ca="true">+IF(AND(ISNUMBER(OFFSET('Water Data'!$H$4,0,10*ROW('Water Data'!H65))),'Data Summary'!CE71="Yes"),100-OFFSET('Water Data'!$H$4,0,10*ROW('Water Data'!H65)),NA())</f>
        <v>#N/A</v>
      </c>
      <c r="Q71" s="94" t="e">
        <f ca="true">+IF(AND(ISNUMBER(OFFSET('Water Data'!$H$6,0,10*ROW('Water Data'!H65))),'Data Summary'!CF71="Yes"),OFFSET('Water Data'!$H$6,0,10*ROW('Water Data'!H65)),NA())</f>
        <v>#N/A</v>
      </c>
      <c r="R71" s="94" t="e">
        <f ca="true">+IF(AND(ISNUMBER(OFFSET('Water Data'!$H$9,0,10*ROW('Water Data'!H65))),'Data Summary'!CG71="Yes"),OFFSET('Water Data'!$H$9,0,10*ROW('Water Data'!H65)),NA())</f>
        <v>#N/A</v>
      </c>
      <c r="S71" s="94" t="e">
        <f ca="true">+IF(AND(ISNUMBER(OFFSET('Water Data'!$I$4,0,10*ROW('Water Data'!I65))),'Data Summary'!CH71="Yes"),100-OFFSET('Water Data'!$I$4,0,10*ROW('Water Data'!I65)),NA())</f>
        <v>#N/A</v>
      </c>
      <c r="T71" s="94" t="e">
        <f ca="true">+IF(AND(ISNUMBER(OFFSET('Water Data'!$I$6,0,10*ROW('Water Data'!I65))),'Data Summary'!CI71="Yes"),OFFSET('Water Data'!$I$6,0,10*ROW('Water Data'!I65)),NA())</f>
        <v>#N/A</v>
      </c>
      <c r="U71" s="94" t="e">
        <f ca="true">+IF(AND(ISNUMBER(OFFSET('Water Data'!$I$9,0,10*ROW('Water Data'!I65))),'Data Summary'!CJ71="Yes"),OFFSET('Water Data'!$I$9,0,10*ROW('Water Data'!I65)),NA())</f>
        <v>#N/A</v>
      </c>
      <c r="V71" s="95" t="e">
        <f ca="true">+IF(AND(ISNUMBER(OFFSET('Sanitation Data'!$D$4,0,10*ROW('Sanitation Data'!D65))),'Data Summary'!CK71="Yes"),100-OFFSET('Sanitation Data'!$D$4,0,10*ROW('Sanitation Data'!D65)),NA())</f>
        <v>#N/A</v>
      </c>
      <c r="W71" s="95" t="e">
        <f ca="true">+IF(AND(ISNUMBER(OFFSET('Sanitation Data'!$D$6,0,10*ROW('Sanitation Data'!D65))),'Data Summary'!CL71="Yes"),OFFSET('Sanitation Data'!$D$6,0,10*ROW('Sanitation Data'!D65)),NA())</f>
        <v>#N/A</v>
      </c>
      <c r="X71" s="95" t="e">
        <f ca="true">+IF(AND(ISNUMBER(OFFSET('Sanitation Data'!$D$10,0,10*ROW('Sanitation Data'!D65))),'Data Summary'!CM71="Yes"),OFFSET('Sanitation Data'!$D$10,0,10*ROW('Sanitation Data'!D65)),NA())</f>
        <v>#N/A</v>
      </c>
      <c r="Y71" s="95" t="e">
        <f ca="true">+IF(AND(ISNUMBER(OFFSET('Sanitation Data'!$D$11,0,10*ROW('Sanitation Data'!D65))),'Data Summary'!CN71="Yes"),OFFSET('Sanitation Data'!$D$11,0,10*ROW('Sanitation Data'!D65)),NA())</f>
        <v>#N/A</v>
      </c>
      <c r="Z71" s="95" t="e">
        <f ca="true">+IF(AND(ISNUMBER(OFFSET('Sanitation Data'!$D$12,0,10*ROW('Sanitation Data'!D65))),'Data Summary'!CO71="Yes"),OFFSET('Sanitation Data'!$D$12,0,10*ROW('Sanitation Data'!D65)),NA())</f>
        <v>#N/A</v>
      </c>
      <c r="AA71" s="95" t="e">
        <f ca="true">+IF(AND(ISNUMBER(OFFSET('Sanitation Data'!$E$4,0,10*ROW('Sanitation Data'!E65))),'Data Summary'!CP71="Yes"),100-OFFSET('Sanitation Data'!$E$4,0,10*ROW('Sanitation Data'!E65)),NA())</f>
        <v>#N/A</v>
      </c>
      <c r="AB71" s="95" t="e">
        <f ca="true">+IF(AND(ISNUMBER(OFFSET('Sanitation Data'!$E$6,0,10*ROW('Sanitation Data'!E65))),'Data Summary'!CQ71="Yes"),OFFSET('Sanitation Data'!$E$6,0,10*ROW('Sanitation Data'!E65)),NA())</f>
        <v>#N/A</v>
      </c>
      <c r="AC71" s="95" t="e">
        <f ca="true">+IF(AND(ISNUMBER(OFFSET('Sanitation Data'!$E$10,0,10*ROW('Sanitation Data'!E65))),'Data Summary'!CR71="Yes"),OFFSET('Sanitation Data'!$E$10,0,10*ROW('Sanitation Data'!E65)),NA())</f>
        <v>#N/A</v>
      </c>
      <c r="AD71" s="95" t="e">
        <f ca="true">+IF(AND(ISNUMBER(OFFSET('Sanitation Data'!$E$11,0,10*ROW('Sanitation Data'!E65))),'Data Summary'!CS71="Yes"),OFFSET('Sanitation Data'!$E$11,0,10*ROW('Sanitation Data'!E65)),NA())</f>
        <v>#N/A</v>
      </c>
      <c r="AE71" s="95" t="e">
        <f ca="true">+IF(AND(ISNUMBER(OFFSET('Sanitation Data'!$E$12,0,10*ROW('Sanitation Data'!E65))),'Data Summary'!CT71="Yes"),OFFSET('Sanitation Data'!$E$12,0,10*ROW('Sanitation Data'!E65)),NA())</f>
        <v>#N/A</v>
      </c>
      <c r="AF71" s="95" t="e">
        <f ca="true">+IF(AND(ISNUMBER(OFFSET('Sanitation Data'!$F$4,0,10*ROW('Sanitation Data'!F65))),'Data Summary'!CU71="Yes"),100-OFFSET('Sanitation Data'!$F$4,0,10*ROW('Sanitation Data'!F65)),NA())</f>
        <v>#N/A</v>
      </c>
      <c r="AG71" s="95" t="e">
        <f ca="true">+IF(AND(ISNUMBER(OFFSET('Sanitation Data'!$F$6,0,10*ROW('Sanitation Data'!F65))),'Data Summary'!CV71="Yes"),OFFSET('Sanitation Data'!$F$6,0,10*ROW('Sanitation Data'!F65)),NA())</f>
        <v>#N/A</v>
      </c>
      <c r="AH71" s="95" t="e">
        <f ca="true">+IF(AND(ISNUMBER(OFFSET('Sanitation Data'!$F$10,0,10*ROW('Sanitation Data'!F65))),'Data Summary'!CW71="Yes"),OFFSET('Sanitation Data'!$F$10,0,10*ROW('Sanitation Data'!F65)),NA())</f>
        <v>#N/A</v>
      </c>
      <c r="AI71" s="95" t="e">
        <f ca="true">+IF(AND(ISNUMBER(OFFSET('Sanitation Data'!$F$11,0,10*ROW('Sanitation Data'!F65))),'Data Summary'!CX71="Yes"),OFFSET('Sanitation Data'!$F$11,0,10*ROW('Sanitation Data'!F65)),NA())</f>
        <v>#N/A</v>
      </c>
      <c r="AJ71" s="95" t="e">
        <f ca="true">+IF(AND(ISNUMBER(OFFSET('Sanitation Data'!$F$12,0,10*ROW('Sanitation Data'!F65))),'Data Summary'!CY71="Yes"),OFFSET('Sanitation Data'!$F$12,0,10*ROW('Sanitation Data'!F65)),NA())</f>
        <v>#N/A</v>
      </c>
      <c r="AK71" s="95" t="e">
        <f ca="true">+IF(AND(ISNUMBER(OFFSET('Sanitation Data'!$G$4,0,10*ROW('Sanitation Data'!G65))),'Data Summary'!CZ71="Yes"),100-OFFSET('Sanitation Data'!$G$4,0,10*ROW('Sanitation Data'!G65)),NA())</f>
        <v>#N/A</v>
      </c>
      <c r="AL71" s="95" t="e">
        <f ca="true">+IF(AND(ISNUMBER(OFFSET('Sanitation Data'!$G$6,0,10*ROW('Sanitation Data'!G65))),'Data Summary'!DA71="Yes"),OFFSET('Sanitation Data'!$G$6,0,10*ROW('Sanitation Data'!G65)),NA())</f>
        <v>#N/A</v>
      </c>
      <c r="AM71" s="95" t="e">
        <f ca="true">+IF(AND(ISNUMBER(OFFSET('Sanitation Data'!$G$10,0,10*ROW('Sanitation Data'!G65))),'Data Summary'!DB71="Yes"),OFFSET('Sanitation Data'!$G$10,0,10*ROW('Sanitation Data'!G65)),NA())</f>
        <v>#N/A</v>
      </c>
      <c r="AN71" s="95" t="e">
        <f ca="true">+IF(AND(ISNUMBER(OFFSET('Sanitation Data'!$G$11,0,10*ROW('Sanitation Data'!G65))),'Data Summary'!DC71="Yes"),OFFSET('Sanitation Data'!$G$11,0,10*ROW('Sanitation Data'!G65)),NA())</f>
        <v>#N/A</v>
      </c>
      <c r="AO71" s="95" t="e">
        <f ca="true">+IF(AND(ISNUMBER(OFFSET('Sanitation Data'!$G$12,0,10*ROW('Sanitation Data'!G65))),'Data Summary'!DD71="Yes"),OFFSET('Sanitation Data'!$G$12,0,10*ROW('Sanitation Data'!G65)),NA())</f>
        <v>#N/A</v>
      </c>
      <c r="AP71" s="95" t="e">
        <f ca="true">+IF(AND(ISNUMBER(OFFSET('Sanitation Data'!$H$4,0,10*ROW('Sanitation Data'!H65))),'Data Summary'!DE71="Yes"),100-OFFSET('Sanitation Data'!$H$4,0,10*ROW('Sanitation Data'!H65)),NA())</f>
        <v>#N/A</v>
      </c>
      <c r="AQ71" s="95" t="e">
        <f ca="true">+IF(AND(ISNUMBER(OFFSET('Sanitation Data'!$H$6,0,10*ROW('Sanitation Data'!H65))),'Data Summary'!DF71="Yes"),OFFSET('Sanitation Data'!$H$6,0,10*ROW('Sanitation Data'!H65)),NA())</f>
        <v>#N/A</v>
      </c>
      <c r="AR71" s="95" t="e">
        <f ca="true">+IF(AND(ISNUMBER(OFFSET('Sanitation Data'!$H$10,0,10*ROW('Sanitation Data'!H65))),'Data Summary'!DG71="Yes"),OFFSET('Sanitation Data'!$H$10,0,10*ROW('Sanitation Data'!H65)),NA())</f>
        <v>#N/A</v>
      </c>
      <c r="AS71" s="95" t="e">
        <f ca="true">+IF(AND(ISNUMBER(OFFSET('Sanitation Data'!$H$11,0,10*ROW('Sanitation Data'!H65))),'Data Summary'!DH71="Yes"),OFFSET('Sanitation Data'!$H$11,0,10*ROW('Sanitation Data'!H65)),NA())</f>
        <v>#N/A</v>
      </c>
      <c r="AT71" s="95" t="e">
        <f ca="true">+IF(AND(ISNUMBER(OFFSET('Sanitation Data'!$H$12,0,10*ROW('Sanitation Data'!H65))),'Data Summary'!DI71="Yes"),OFFSET('Sanitation Data'!$H$12,0,10*ROW('Sanitation Data'!H65)),NA())</f>
        <v>#N/A</v>
      </c>
      <c r="AU71" s="95" t="e">
        <f ca="true">+IF(AND(ISNUMBER(OFFSET('Sanitation Data'!$I$4,0,10*ROW('Sanitation Data'!I65))),'Data Summary'!DJ71="Yes"),100-OFFSET('Sanitation Data'!$I$4,0,10*ROW('Sanitation Data'!I65)),NA())</f>
        <v>#N/A</v>
      </c>
      <c r="AV71" s="95" t="e">
        <f ca="true">+IF(AND(ISNUMBER(OFFSET('Sanitation Data'!$I$6,0,10*ROW('Sanitation Data'!I65))),'Data Summary'!DK71="Yes"),OFFSET('Sanitation Data'!$I$6,0,10*ROW('Sanitation Data'!I65)),NA())</f>
        <v>#N/A</v>
      </c>
      <c r="AW71" s="95" t="e">
        <f ca="true">+IF(AND(ISNUMBER(OFFSET('Sanitation Data'!$I$10,0,10*ROW('Sanitation Data'!I65))),'Data Summary'!DL71="Yes"),OFFSET('Sanitation Data'!$I$10,0,10*ROW('Sanitation Data'!I65)),NA())</f>
        <v>#N/A</v>
      </c>
      <c r="AX71" s="95" t="e">
        <f ca="true">+IF(AND(ISNUMBER(OFFSET('Sanitation Data'!$I$11,0,10*ROW('Sanitation Data'!I65))),'Data Summary'!DM71="Yes"),OFFSET('Sanitation Data'!$I$11,0,10*ROW('Sanitation Data'!I65)),NA())</f>
        <v>#N/A</v>
      </c>
      <c r="AY71" s="95" t="e">
        <f ca="true">+IF(AND(ISNUMBER(OFFSET('Sanitation Data'!$I$12,0,10*ROW('Sanitation Data'!I65))),'Data Summary'!DN71="Yes"),OFFSET('Sanitation Data'!$I$12,0,10*ROW('Sanitation Data'!I65)),NA())</f>
        <v>#N/A</v>
      </c>
      <c r="AZ71" s="96" t="e">
        <f ca="true">+IF(AND(ISNUMBER(OFFSET('Hygiene Data'!$D$5,0,10*ROW('Hygiene Data'!D65))),'Data Summary'!DO71="Yes"),OFFSET('Hygiene Data'!$D$5,0,10*ROW('Hygiene Data'!D65)),NA())</f>
        <v>#N/A</v>
      </c>
      <c r="BA71" s="96" t="e">
        <f ca="true">+IF(AND(ISNUMBER(OFFSET('Hygiene Data'!$D$7,0,10*ROW('Hygiene Data'!D65))),'Data Summary'!DP71="Yes"),OFFSET('Hygiene Data'!$D$7,0,10*ROW('Hygiene Data'!D65)),NA())</f>
        <v>#N/A</v>
      </c>
      <c r="BB71" s="96" t="e">
        <f ca="true">+IF(AND(ISNUMBER(OFFSET('Hygiene Data'!$D$9,0,10*ROW('Hygiene Data'!D65))),'Data Summary'!DQ71="Yes"),OFFSET('Hygiene Data'!$D$9,0,10*ROW('Hygiene Data'!D65)),NA())</f>
        <v>#N/A</v>
      </c>
      <c r="BC71" s="96" t="e">
        <f ca="true">+IF(AND(ISNUMBER(OFFSET('Hygiene Data'!$E$5,0,10*ROW('Hygiene Data'!E65))),'Data Summary'!DR71="Yes"),OFFSET('Hygiene Data'!$E$5,0,10*ROW('Hygiene Data'!E65)),NA())</f>
        <v>#N/A</v>
      </c>
      <c r="BD71" s="96" t="e">
        <f ca="true">+IF(AND(ISNUMBER(OFFSET('Hygiene Data'!$E$7,0,10*ROW('Hygiene Data'!E65))),'Data Summary'!DS71="Yes"),OFFSET('Hygiene Data'!$E$7,0,10*ROW('Hygiene Data'!E65)),NA())</f>
        <v>#N/A</v>
      </c>
      <c r="BE71" s="96" t="e">
        <f ca="true">+IF(AND(ISNUMBER(OFFSET('Hygiene Data'!$E$9,0,10*ROW('Hygiene Data'!E65))),'Data Summary'!DT71="Yes"),OFFSET('Hygiene Data'!$E$9,0,10*ROW('Hygiene Data'!E65)),NA())</f>
        <v>#N/A</v>
      </c>
      <c r="BF71" s="96" t="e">
        <f ca="true">+IF(AND(ISNUMBER(OFFSET('Hygiene Data'!$F$5,0,10*ROW('Hygiene Data'!F65))),'Data Summary'!DU71="Yes"),OFFSET('Hygiene Data'!$F$5,0,10*ROW('Hygiene Data'!F65)),NA())</f>
        <v>#N/A</v>
      </c>
      <c r="BG71" s="96" t="e">
        <f ca="true">+IF(AND(ISNUMBER(OFFSET('Hygiene Data'!$F$7,0,10*ROW('Hygiene Data'!F65))),'Data Summary'!DV71="Yes"),OFFSET('Hygiene Data'!$F$7,0,10*ROW('Hygiene Data'!F65)),NA())</f>
        <v>#N/A</v>
      </c>
      <c r="BH71" s="96" t="e">
        <f ca="true">+IF(AND(ISNUMBER(OFFSET('Hygiene Data'!$F$9,0,10*ROW('Hygiene Data'!F65))),'Data Summary'!DW71="Yes"),OFFSET('Hygiene Data'!$F$9,0,10*ROW('Hygiene Data'!F65)),NA())</f>
        <v>#N/A</v>
      </c>
      <c r="BI71" s="96" t="e">
        <f ca="true">+IF(AND(ISNUMBER(OFFSET('Hygiene Data'!$G$5,0,10*ROW('Hygiene Data'!G65))),'Data Summary'!DX71="Yes"),OFFSET('Hygiene Data'!$G$5,0,10*ROW('Hygiene Data'!G65)),NA())</f>
        <v>#N/A</v>
      </c>
      <c r="BJ71" s="96" t="e">
        <f ca="true">+IF(AND(ISNUMBER(OFFSET('Hygiene Data'!$G$7,0,10*ROW('Hygiene Data'!G65))),'Data Summary'!DY71="Yes"),OFFSET('Hygiene Data'!$G$7,0,10*ROW('Hygiene Data'!G65)),NA())</f>
        <v>#N/A</v>
      </c>
      <c r="BK71" s="96" t="e">
        <f ca="true">+IF(AND(ISNUMBER(OFFSET('Hygiene Data'!$G$9,0,10*ROW('Hygiene Data'!G65))),'Data Summary'!DZ71="Yes"),OFFSET('Hygiene Data'!$G$9,0,10*ROW('Hygiene Data'!G65)),NA())</f>
        <v>#N/A</v>
      </c>
      <c r="BL71" s="96" t="e">
        <f ca="true">+IF(AND(ISNUMBER(OFFSET('Hygiene Data'!$H$5,0,10*ROW('Hygiene Data'!H65))),'Data Summary'!EA71="Yes"),OFFSET('Hygiene Data'!$H$5,0,10*ROW('Hygiene Data'!H65)),NA())</f>
        <v>#N/A</v>
      </c>
      <c r="BM71" s="96" t="e">
        <f ca="true">+IF(AND(ISNUMBER(OFFSET('Hygiene Data'!$H$7,0,10*ROW('Hygiene Data'!H65))),'Data Summary'!EB71="Yes"),OFFSET('Hygiene Data'!$H$7,0,10*ROW('Hygiene Data'!H65)),NA())</f>
        <v>#N/A</v>
      </c>
      <c r="BN71" s="96" t="e">
        <f ca="true">+IF(AND(ISNUMBER(OFFSET('Hygiene Data'!$H$9,0,10*ROW('Hygiene Data'!H65))),'Data Summary'!EC71="Yes"),OFFSET('Hygiene Data'!$H$9,0,10*ROW('Hygiene Data'!H65)),NA())</f>
        <v>#N/A</v>
      </c>
      <c r="BO71" s="96" t="e">
        <f ca="true">+IF(AND(ISNUMBER(OFFSET('Hygiene Data'!$I$5,0,10*ROW('Hygiene Data'!I65))),'Data Summary'!ED71="Yes"),OFFSET('Hygiene Data'!$I$5,0,10*ROW('Hygiene Data'!I65)),NA())</f>
        <v>#N/A</v>
      </c>
      <c r="BP71" s="96" t="e">
        <f ca="true">+IF(AND(ISNUMBER(OFFSET('Hygiene Data'!$I$7,0,10*ROW('Hygiene Data'!I65))),'Data Summary'!EE71="Yes"),OFFSET('Hygiene Data'!$I$7,0,10*ROW('Hygiene Data'!I65)),NA())</f>
        <v>#N/A</v>
      </c>
      <c r="BQ71" s="96" t="e">
        <f ca="true">+IF(AND(ISNUMBER(OFFSET('Hygiene Data'!$I$9,0,10*ROW('Hygiene Data'!I65))),'Data Summary'!EF71="Yes"),OFFSET('Hygiene Data'!$I$9,0,10*ROW('Hygiene Data'!I65)),NA())</f>
        <v>#N/A</v>
      </c>
    </row>
    <row xmlns:x14ac="http://schemas.microsoft.com/office/spreadsheetml/2009/9/ac" r="72" x14ac:dyDescent="0.2">
      <c r="A72" s="323" t="e">
        <f ca="true">+RIGHT('Data Summary'!A72,LEN('Data Summary'!A72)-9)</f>
        <v>#VALUE!</v>
      </c>
      <c r="B72" s="37" t="str">
        <f ca="true">+IF(ISTEXT('Data Summary'!B72),'Data Summary'!B72,"")</f>
        <v/>
      </c>
      <c r="C72" s="322" t="e">
        <f ca="true">+VALUE('Data Summary'!C72)</f>
        <v>#VALUE!</v>
      </c>
      <c r="D72" s="94" t="e">
        <f ca="true">+IF(AND(ISNUMBER(OFFSET('Water Data'!$D$4,0,10*ROW('Water Data'!D66))),'Data Summary'!BS72="Yes"),100-OFFSET('Water Data'!$D$4,0,10*ROW('Water Data'!D66)),NA())</f>
        <v>#N/A</v>
      </c>
      <c r="E72" s="94" t="e">
        <f ca="true">+IF(AND(ISNUMBER(OFFSET('Water Data'!$D$6,0,10*ROW('Water Data'!D66))),'Data Summary'!BT72="Yes"),OFFSET('Water Data'!$D$6,0,10*ROW('Water Data'!D66)),NA())</f>
        <v>#N/A</v>
      </c>
      <c r="F72" s="94" t="e">
        <f ca="true">+IF(AND(ISNUMBER(OFFSET('Water Data'!$D$9,0,10*ROW('Water Data'!D66))),'Data Summary'!BU72="Yes"),OFFSET('Water Data'!$D$9,0,10*ROW('Water Data'!D66)),NA())</f>
        <v>#N/A</v>
      </c>
      <c r="G72" s="94" t="e">
        <f ca="true">+IF(AND(ISNUMBER(OFFSET('Water Data'!$E$4,0,10*ROW('Water Data'!E66))),'Data Summary'!BV72="Yes"),100-OFFSET('Water Data'!$E$4,0,10*ROW('Water Data'!E66)),NA())</f>
        <v>#N/A</v>
      </c>
      <c r="H72" s="94" t="e">
        <f ca="true">+IF(AND(ISNUMBER(OFFSET('Water Data'!$E$6,0,10*ROW('Water Data'!E66))),'Data Summary'!BW72="Yes"),OFFSET('Water Data'!$E$6,0,10*ROW('Water Data'!E66)),NA())</f>
        <v>#N/A</v>
      </c>
      <c r="I72" s="94" t="e">
        <f ca="true">+IF(AND(ISNUMBER(OFFSET('Water Data'!$E$9,0,10*ROW('Water Data'!E66))),'Data Summary'!BX72="Yes"),OFFSET('Water Data'!$E$9,0,10*ROW('Water Data'!E66)),NA())</f>
        <v>#N/A</v>
      </c>
      <c r="J72" s="94" t="e">
        <f ca="true">+IF(AND(ISNUMBER(OFFSET('Water Data'!$F$4,0,10*ROW('Water Data'!F66))),'Data Summary'!BY72="Yes"),100-OFFSET('Water Data'!$F$4,0,10*ROW('Water Data'!F66)),NA())</f>
        <v>#N/A</v>
      </c>
      <c r="K72" s="94" t="e">
        <f ca="true">+IF(AND(ISNUMBER(OFFSET('Water Data'!$F$6,0,10*ROW('Water Data'!F66))),'Data Summary'!BZ72="Yes"),OFFSET('Water Data'!$F$6,0,10*ROW('Water Data'!F66)),NA())</f>
        <v>#N/A</v>
      </c>
      <c r="L72" s="94" t="e">
        <f ca="true">+IF(AND(ISNUMBER(OFFSET('Water Data'!$F$9,0,10*ROW('Water Data'!F66))),'Data Summary'!CA72="Yes"),OFFSET('Water Data'!$F$9,0,10*ROW('Water Data'!F66)),NA())</f>
        <v>#N/A</v>
      </c>
      <c r="M72" s="94" t="e">
        <f ca="true">+IF(AND(ISNUMBER(OFFSET('Water Data'!$G$4,0,10*ROW('Water Data'!G66))),'Data Summary'!CB72="Yes"),100-OFFSET('Water Data'!$G$4,0,10*ROW('Water Data'!G66)),NA())</f>
        <v>#N/A</v>
      </c>
      <c r="N72" s="94" t="e">
        <f ca="true">+IF(AND(ISNUMBER(OFFSET('Water Data'!$G$6,0,10*ROW('Water Data'!G66))),'Data Summary'!CC72="Yes"),OFFSET('Water Data'!$G$6,0,10*ROW('Water Data'!G66)),NA())</f>
        <v>#N/A</v>
      </c>
      <c r="O72" s="94" t="e">
        <f ca="true">+IF(AND(ISNUMBER(OFFSET('Water Data'!$G$9,0,10*ROW('Water Data'!G66))),'Data Summary'!CD72="Yes"),OFFSET('Water Data'!$G$9,0,10*ROW('Water Data'!G66)),NA())</f>
        <v>#N/A</v>
      </c>
      <c r="P72" s="94" t="e">
        <f ca="true">+IF(AND(ISNUMBER(OFFSET('Water Data'!$H$4,0,10*ROW('Water Data'!H66))),'Data Summary'!CE72="Yes"),100-OFFSET('Water Data'!$H$4,0,10*ROW('Water Data'!H66)),NA())</f>
        <v>#N/A</v>
      </c>
      <c r="Q72" s="94" t="e">
        <f ca="true">+IF(AND(ISNUMBER(OFFSET('Water Data'!$H$6,0,10*ROW('Water Data'!H66))),'Data Summary'!CF72="Yes"),OFFSET('Water Data'!$H$6,0,10*ROW('Water Data'!H66)),NA())</f>
        <v>#N/A</v>
      </c>
      <c r="R72" s="94" t="e">
        <f ca="true">+IF(AND(ISNUMBER(OFFSET('Water Data'!$H$9,0,10*ROW('Water Data'!H66))),'Data Summary'!CG72="Yes"),OFFSET('Water Data'!$H$9,0,10*ROW('Water Data'!H66)),NA())</f>
        <v>#N/A</v>
      </c>
      <c r="S72" s="94" t="e">
        <f ca="true">+IF(AND(ISNUMBER(OFFSET('Water Data'!$I$4,0,10*ROW('Water Data'!I66))),'Data Summary'!CH72="Yes"),100-OFFSET('Water Data'!$I$4,0,10*ROW('Water Data'!I66)),NA())</f>
        <v>#N/A</v>
      </c>
      <c r="T72" s="94" t="e">
        <f ca="true">+IF(AND(ISNUMBER(OFFSET('Water Data'!$I$6,0,10*ROW('Water Data'!I66))),'Data Summary'!CI72="Yes"),OFFSET('Water Data'!$I$6,0,10*ROW('Water Data'!I66)),NA())</f>
        <v>#N/A</v>
      </c>
      <c r="U72" s="94" t="e">
        <f ca="true">+IF(AND(ISNUMBER(OFFSET('Water Data'!$I$9,0,10*ROW('Water Data'!I66))),'Data Summary'!CJ72="Yes"),OFFSET('Water Data'!$I$9,0,10*ROW('Water Data'!I66)),NA())</f>
        <v>#N/A</v>
      </c>
      <c r="V72" s="95" t="e">
        <f ca="true">+IF(AND(ISNUMBER(OFFSET('Sanitation Data'!$D$4,0,10*ROW('Sanitation Data'!D66))),'Data Summary'!CK72="Yes"),100-OFFSET('Sanitation Data'!$D$4,0,10*ROW('Sanitation Data'!D66)),NA())</f>
        <v>#N/A</v>
      </c>
      <c r="W72" s="95" t="e">
        <f ca="true">+IF(AND(ISNUMBER(OFFSET('Sanitation Data'!$D$6,0,10*ROW('Sanitation Data'!D66))),'Data Summary'!CL72="Yes"),OFFSET('Sanitation Data'!$D$6,0,10*ROW('Sanitation Data'!D66)),NA())</f>
        <v>#N/A</v>
      </c>
      <c r="X72" s="95" t="e">
        <f ca="true">+IF(AND(ISNUMBER(OFFSET('Sanitation Data'!$D$10,0,10*ROW('Sanitation Data'!D66))),'Data Summary'!CM72="Yes"),OFFSET('Sanitation Data'!$D$10,0,10*ROW('Sanitation Data'!D66)),NA())</f>
        <v>#N/A</v>
      </c>
      <c r="Y72" s="95" t="e">
        <f ca="true">+IF(AND(ISNUMBER(OFFSET('Sanitation Data'!$D$11,0,10*ROW('Sanitation Data'!D66))),'Data Summary'!CN72="Yes"),OFFSET('Sanitation Data'!$D$11,0,10*ROW('Sanitation Data'!D66)),NA())</f>
        <v>#N/A</v>
      </c>
      <c r="Z72" s="95" t="e">
        <f ca="true">+IF(AND(ISNUMBER(OFFSET('Sanitation Data'!$D$12,0,10*ROW('Sanitation Data'!D66))),'Data Summary'!CO72="Yes"),OFFSET('Sanitation Data'!$D$12,0,10*ROW('Sanitation Data'!D66)),NA())</f>
        <v>#N/A</v>
      </c>
      <c r="AA72" s="95" t="e">
        <f ca="true">+IF(AND(ISNUMBER(OFFSET('Sanitation Data'!$E$4,0,10*ROW('Sanitation Data'!E66))),'Data Summary'!CP72="Yes"),100-OFFSET('Sanitation Data'!$E$4,0,10*ROW('Sanitation Data'!E66)),NA())</f>
        <v>#N/A</v>
      </c>
      <c r="AB72" s="95" t="e">
        <f ca="true">+IF(AND(ISNUMBER(OFFSET('Sanitation Data'!$E$6,0,10*ROW('Sanitation Data'!E66))),'Data Summary'!CQ72="Yes"),OFFSET('Sanitation Data'!$E$6,0,10*ROW('Sanitation Data'!E66)),NA())</f>
        <v>#N/A</v>
      </c>
      <c r="AC72" s="95" t="e">
        <f ca="true">+IF(AND(ISNUMBER(OFFSET('Sanitation Data'!$E$10,0,10*ROW('Sanitation Data'!E66))),'Data Summary'!CR72="Yes"),OFFSET('Sanitation Data'!$E$10,0,10*ROW('Sanitation Data'!E66)),NA())</f>
        <v>#N/A</v>
      </c>
      <c r="AD72" s="95" t="e">
        <f ca="true">+IF(AND(ISNUMBER(OFFSET('Sanitation Data'!$E$11,0,10*ROW('Sanitation Data'!E66))),'Data Summary'!CS72="Yes"),OFFSET('Sanitation Data'!$E$11,0,10*ROW('Sanitation Data'!E66)),NA())</f>
        <v>#N/A</v>
      </c>
      <c r="AE72" s="95" t="e">
        <f ca="true">+IF(AND(ISNUMBER(OFFSET('Sanitation Data'!$E$12,0,10*ROW('Sanitation Data'!E66))),'Data Summary'!CT72="Yes"),OFFSET('Sanitation Data'!$E$12,0,10*ROW('Sanitation Data'!E66)),NA())</f>
        <v>#N/A</v>
      </c>
      <c r="AF72" s="95" t="e">
        <f ca="true">+IF(AND(ISNUMBER(OFFSET('Sanitation Data'!$F$4,0,10*ROW('Sanitation Data'!F66))),'Data Summary'!CU72="Yes"),100-OFFSET('Sanitation Data'!$F$4,0,10*ROW('Sanitation Data'!F66)),NA())</f>
        <v>#N/A</v>
      </c>
      <c r="AG72" s="95" t="e">
        <f ca="true">+IF(AND(ISNUMBER(OFFSET('Sanitation Data'!$F$6,0,10*ROW('Sanitation Data'!F66))),'Data Summary'!CV72="Yes"),OFFSET('Sanitation Data'!$F$6,0,10*ROW('Sanitation Data'!F66)),NA())</f>
        <v>#N/A</v>
      </c>
      <c r="AH72" s="95" t="e">
        <f ca="true">+IF(AND(ISNUMBER(OFFSET('Sanitation Data'!$F$10,0,10*ROW('Sanitation Data'!F66))),'Data Summary'!CW72="Yes"),OFFSET('Sanitation Data'!$F$10,0,10*ROW('Sanitation Data'!F66)),NA())</f>
        <v>#N/A</v>
      </c>
      <c r="AI72" s="95" t="e">
        <f ca="true">+IF(AND(ISNUMBER(OFFSET('Sanitation Data'!$F$11,0,10*ROW('Sanitation Data'!F66))),'Data Summary'!CX72="Yes"),OFFSET('Sanitation Data'!$F$11,0,10*ROW('Sanitation Data'!F66)),NA())</f>
        <v>#N/A</v>
      </c>
      <c r="AJ72" s="95" t="e">
        <f ca="true">+IF(AND(ISNUMBER(OFFSET('Sanitation Data'!$F$12,0,10*ROW('Sanitation Data'!F66))),'Data Summary'!CY72="Yes"),OFFSET('Sanitation Data'!$F$12,0,10*ROW('Sanitation Data'!F66)),NA())</f>
        <v>#N/A</v>
      </c>
      <c r="AK72" s="95" t="e">
        <f ca="true">+IF(AND(ISNUMBER(OFFSET('Sanitation Data'!$G$4,0,10*ROW('Sanitation Data'!G66))),'Data Summary'!CZ72="Yes"),100-OFFSET('Sanitation Data'!$G$4,0,10*ROW('Sanitation Data'!G66)),NA())</f>
        <v>#N/A</v>
      </c>
      <c r="AL72" s="95" t="e">
        <f ca="true">+IF(AND(ISNUMBER(OFFSET('Sanitation Data'!$G$6,0,10*ROW('Sanitation Data'!G66))),'Data Summary'!DA72="Yes"),OFFSET('Sanitation Data'!$G$6,0,10*ROW('Sanitation Data'!G66)),NA())</f>
        <v>#N/A</v>
      </c>
      <c r="AM72" s="95" t="e">
        <f ca="true">+IF(AND(ISNUMBER(OFFSET('Sanitation Data'!$G$10,0,10*ROW('Sanitation Data'!G66))),'Data Summary'!DB72="Yes"),OFFSET('Sanitation Data'!$G$10,0,10*ROW('Sanitation Data'!G66)),NA())</f>
        <v>#N/A</v>
      </c>
      <c r="AN72" s="95" t="e">
        <f ca="true">+IF(AND(ISNUMBER(OFFSET('Sanitation Data'!$G$11,0,10*ROW('Sanitation Data'!G66))),'Data Summary'!DC72="Yes"),OFFSET('Sanitation Data'!$G$11,0,10*ROW('Sanitation Data'!G66)),NA())</f>
        <v>#N/A</v>
      </c>
      <c r="AO72" s="95" t="e">
        <f ca="true">+IF(AND(ISNUMBER(OFFSET('Sanitation Data'!$G$12,0,10*ROW('Sanitation Data'!G66))),'Data Summary'!DD72="Yes"),OFFSET('Sanitation Data'!$G$12,0,10*ROW('Sanitation Data'!G66)),NA())</f>
        <v>#N/A</v>
      </c>
      <c r="AP72" s="95" t="e">
        <f ca="true">+IF(AND(ISNUMBER(OFFSET('Sanitation Data'!$H$4,0,10*ROW('Sanitation Data'!H66))),'Data Summary'!DE72="Yes"),100-OFFSET('Sanitation Data'!$H$4,0,10*ROW('Sanitation Data'!H66)),NA())</f>
        <v>#N/A</v>
      </c>
      <c r="AQ72" s="95" t="e">
        <f ca="true">+IF(AND(ISNUMBER(OFFSET('Sanitation Data'!$H$6,0,10*ROW('Sanitation Data'!H66))),'Data Summary'!DF72="Yes"),OFFSET('Sanitation Data'!$H$6,0,10*ROW('Sanitation Data'!H66)),NA())</f>
        <v>#N/A</v>
      </c>
      <c r="AR72" s="95" t="e">
        <f ca="true">+IF(AND(ISNUMBER(OFFSET('Sanitation Data'!$H$10,0,10*ROW('Sanitation Data'!H66))),'Data Summary'!DG72="Yes"),OFFSET('Sanitation Data'!$H$10,0,10*ROW('Sanitation Data'!H66)),NA())</f>
        <v>#N/A</v>
      </c>
      <c r="AS72" s="95" t="e">
        <f ca="true">+IF(AND(ISNUMBER(OFFSET('Sanitation Data'!$H$11,0,10*ROW('Sanitation Data'!H66))),'Data Summary'!DH72="Yes"),OFFSET('Sanitation Data'!$H$11,0,10*ROW('Sanitation Data'!H66)),NA())</f>
        <v>#N/A</v>
      </c>
      <c r="AT72" s="95" t="e">
        <f ca="true">+IF(AND(ISNUMBER(OFFSET('Sanitation Data'!$H$12,0,10*ROW('Sanitation Data'!H66))),'Data Summary'!DI72="Yes"),OFFSET('Sanitation Data'!$H$12,0,10*ROW('Sanitation Data'!H66)),NA())</f>
        <v>#N/A</v>
      </c>
      <c r="AU72" s="95" t="e">
        <f ca="true">+IF(AND(ISNUMBER(OFFSET('Sanitation Data'!$I$4,0,10*ROW('Sanitation Data'!I66))),'Data Summary'!DJ72="Yes"),100-OFFSET('Sanitation Data'!$I$4,0,10*ROW('Sanitation Data'!I66)),NA())</f>
        <v>#N/A</v>
      </c>
      <c r="AV72" s="95" t="e">
        <f ca="true">+IF(AND(ISNUMBER(OFFSET('Sanitation Data'!$I$6,0,10*ROW('Sanitation Data'!I66))),'Data Summary'!DK72="Yes"),OFFSET('Sanitation Data'!$I$6,0,10*ROW('Sanitation Data'!I66)),NA())</f>
        <v>#N/A</v>
      </c>
      <c r="AW72" s="95" t="e">
        <f ca="true">+IF(AND(ISNUMBER(OFFSET('Sanitation Data'!$I$10,0,10*ROW('Sanitation Data'!I66))),'Data Summary'!DL72="Yes"),OFFSET('Sanitation Data'!$I$10,0,10*ROW('Sanitation Data'!I66)),NA())</f>
        <v>#N/A</v>
      </c>
      <c r="AX72" s="95" t="e">
        <f ca="true">+IF(AND(ISNUMBER(OFFSET('Sanitation Data'!$I$11,0,10*ROW('Sanitation Data'!I66))),'Data Summary'!DM72="Yes"),OFFSET('Sanitation Data'!$I$11,0,10*ROW('Sanitation Data'!I66)),NA())</f>
        <v>#N/A</v>
      </c>
      <c r="AY72" s="95" t="e">
        <f ca="true">+IF(AND(ISNUMBER(OFFSET('Sanitation Data'!$I$12,0,10*ROW('Sanitation Data'!I66))),'Data Summary'!DN72="Yes"),OFFSET('Sanitation Data'!$I$12,0,10*ROW('Sanitation Data'!I66)),NA())</f>
        <v>#N/A</v>
      </c>
      <c r="AZ72" s="96" t="e">
        <f ca="true">+IF(AND(ISNUMBER(OFFSET('Hygiene Data'!$D$5,0,10*ROW('Hygiene Data'!D66))),'Data Summary'!DO72="Yes"),OFFSET('Hygiene Data'!$D$5,0,10*ROW('Hygiene Data'!D66)),NA())</f>
        <v>#N/A</v>
      </c>
      <c r="BA72" s="96" t="e">
        <f ca="true">+IF(AND(ISNUMBER(OFFSET('Hygiene Data'!$D$7,0,10*ROW('Hygiene Data'!D66))),'Data Summary'!DP72="Yes"),OFFSET('Hygiene Data'!$D$7,0,10*ROW('Hygiene Data'!D66)),NA())</f>
        <v>#N/A</v>
      </c>
      <c r="BB72" s="96" t="e">
        <f ca="true">+IF(AND(ISNUMBER(OFFSET('Hygiene Data'!$D$9,0,10*ROW('Hygiene Data'!D66))),'Data Summary'!DQ72="Yes"),OFFSET('Hygiene Data'!$D$9,0,10*ROW('Hygiene Data'!D66)),NA())</f>
        <v>#N/A</v>
      </c>
      <c r="BC72" s="96" t="e">
        <f ca="true">+IF(AND(ISNUMBER(OFFSET('Hygiene Data'!$E$5,0,10*ROW('Hygiene Data'!E66))),'Data Summary'!DR72="Yes"),OFFSET('Hygiene Data'!$E$5,0,10*ROW('Hygiene Data'!E66)),NA())</f>
        <v>#N/A</v>
      </c>
      <c r="BD72" s="96" t="e">
        <f ca="true">+IF(AND(ISNUMBER(OFFSET('Hygiene Data'!$E$7,0,10*ROW('Hygiene Data'!E66))),'Data Summary'!DS72="Yes"),OFFSET('Hygiene Data'!$E$7,0,10*ROW('Hygiene Data'!E66)),NA())</f>
        <v>#N/A</v>
      </c>
      <c r="BE72" s="96" t="e">
        <f ca="true">+IF(AND(ISNUMBER(OFFSET('Hygiene Data'!$E$9,0,10*ROW('Hygiene Data'!E66))),'Data Summary'!DT72="Yes"),OFFSET('Hygiene Data'!$E$9,0,10*ROW('Hygiene Data'!E66)),NA())</f>
        <v>#N/A</v>
      </c>
      <c r="BF72" s="96" t="e">
        <f ca="true">+IF(AND(ISNUMBER(OFFSET('Hygiene Data'!$F$5,0,10*ROW('Hygiene Data'!F66))),'Data Summary'!DU72="Yes"),OFFSET('Hygiene Data'!$F$5,0,10*ROW('Hygiene Data'!F66)),NA())</f>
        <v>#N/A</v>
      </c>
      <c r="BG72" s="96" t="e">
        <f ca="true">+IF(AND(ISNUMBER(OFFSET('Hygiene Data'!$F$7,0,10*ROW('Hygiene Data'!F66))),'Data Summary'!DV72="Yes"),OFFSET('Hygiene Data'!$F$7,0,10*ROW('Hygiene Data'!F66)),NA())</f>
        <v>#N/A</v>
      </c>
      <c r="BH72" s="96" t="e">
        <f ca="true">+IF(AND(ISNUMBER(OFFSET('Hygiene Data'!$F$9,0,10*ROW('Hygiene Data'!F66))),'Data Summary'!DW72="Yes"),OFFSET('Hygiene Data'!$F$9,0,10*ROW('Hygiene Data'!F66)),NA())</f>
        <v>#N/A</v>
      </c>
      <c r="BI72" s="96" t="e">
        <f ca="true">+IF(AND(ISNUMBER(OFFSET('Hygiene Data'!$G$5,0,10*ROW('Hygiene Data'!G66))),'Data Summary'!DX72="Yes"),OFFSET('Hygiene Data'!$G$5,0,10*ROW('Hygiene Data'!G66)),NA())</f>
        <v>#N/A</v>
      </c>
      <c r="BJ72" s="96" t="e">
        <f ca="true">+IF(AND(ISNUMBER(OFFSET('Hygiene Data'!$G$7,0,10*ROW('Hygiene Data'!G66))),'Data Summary'!DY72="Yes"),OFFSET('Hygiene Data'!$G$7,0,10*ROW('Hygiene Data'!G66)),NA())</f>
        <v>#N/A</v>
      </c>
      <c r="BK72" s="96" t="e">
        <f ca="true">+IF(AND(ISNUMBER(OFFSET('Hygiene Data'!$G$9,0,10*ROW('Hygiene Data'!G66))),'Data Summary'!DZ72="Yes"),OFFSET('Hygiene Data'!$G$9,0,10*ROW('Hygiene Data'!G66)),NA())</f>
        <v>#N/A</v>
      </c>
      <c r="BL72" s="96" t="e">
        <f ca="true">+IF(AND(ISNUMBER(OFFSET('Hygiene Data'!$H$5,0,10*ROW('Hygiene Data'!H66))),'Data Summary'!EA72="Yes"),OFFSET('Hygiene Data'!$H$5,0,10*ROW('Hygiene Data'!H66)),NA())</f>
        <v>#N/A</v>
      </c>
      <c r="BM72" s="96" t="e">
        <f ca="true">+IF(AND(ISNUMBER(OFFSET('Hygiene Data'!$H$7,0,10*ROW('Hygiene Data'!H66))),'Data Summary'!EB72="Yes"),OFFSET('Hygiene Data'!$H$7,0,10*ROW('Hygiene Data'!H66)),NA())</f>
        <v>#N/A</v>
      </c>
      <c r="BN72" s="96" t="e">
        <f ca="true">+IF(AND(ISNUMBER(OFFSET('Hygiene Data'!$H$9,0,10*ROW('Hygiene Data'!H66))),'Data Summary'!EC72="Yes"),OFFSET('Hygiene Data'!$H$9,0,10*ROW('Hygiene Data'!H66)),NA())</f>
        <v>#N/A</v>
      </c>
      <c r="BO72" s="96" t="e">
        <f ca="true">+IF(AND(ISNUMBER(OFFSET('Hygiene Data'!$I$5,0,10*ROW('Hygiene Data'!I66))),'Data Summary'!ED72="Yes"),OFFSET('Hygiene Data'!$I$5,0,10*ROW('Hygiene Data'!I66)),NA())</f>
        <v>#N/A</v>
      </c>
      <c r="BP72" s="96" t="e">
        <f ca="true">+IF(AND(ISNUMBER(OFFSET('Hygiene Data'!$I$7,0,10*ROW('Hygiene Data'!I66))),'Data Summary'!EE72="Yes"),OFFSET('Hygiene Data'!$I$7,0,10*ROW('Hygiene Data'!I66)),NA())</f>
        <v>#N/A</v>
      </c>
      <c r="BQ72" s="96" t="e">
        <f ca="true">+IF(AND(ISNUMBER(OFFSET('Hygiene Data'!$I$9,0,10*ROW('Hygiene Data'!I66))),'Data Summary'!EF72="Yes"),OFFSET('Hygiene Data'!$I$9,0,10*ROW('Hygiene Data'!I66)),NA())</f>
        <v>#N/A</v>
      </c>
    </row>
    <row xmlns:x14ac="http://schemas.microsoft.com/office/spreadsheetml/2009/9/ac" r="73" x14ac:dyDescent="0.2">
      <c r="A73" s="323" t="e">
        <f ca="true">+RIGHT('Data Summary'!A73,LEN('Data Summary'!A73)-9)</f>
        <v>#VALUE!</v>
      </c>
      <c r="B73" s="37" t="str">
        <f ca="true">+IF(ISTEXT('Data Summary'!B73),'Data Summary'!B73,"")</f>
        <v/>
      </c>
      <c r="C73" s="322" t="e">
        <f ca="true">+VALUE('Data Summary'!C73)</f>
        <v>#VALUE!</v>
      </c>
      <c r="D73" s="94" t="e">
        <f ca="true">+IF(AND(ISNUMBER(OFFSET('Water Data'!$D$4,0,10*ROW('Water Data'!D67))),'Data Summary'!BS73="Yes"),100-OFFSET('Water Data'!$D$4,0,10*ROW('Water Data'!D67)),NA())</f>
        <v>#N/A</v>
      </c>
      <c r="E73" s="94" t="e">
        <f ca="true">+IF(AND(ISNUMBER(OFFSET('Water Data'!$D$6,0,10*ROW('Water Data'!D67))),'Data Summary'!BT73="Yes"),OFFSET('Water Data'!$D$6,0,10*ROW('Water Data'!D67)),NA())</f>
        <v>#N/A</v>
      </c>
      <c r="F73" s="94" t="e">
        <f ca="true">+IF(AND(ISNUMBER(OFFSET('Water Data'!$D$9,0,10*ROW('Water Data'!D67))),'Data Summary'!BU73="Yes"),OFFSET('Water Data'!$D$9,0,10*ROW('Water Data'!D67)),NA())</f>
        <v>#N/A</v>
      </c>
      <c r="G73" s="94" t="e">
        <f ca="true">+IF(AND(ISNUMBER(OFFSET('Water Data'!$E$4,0,10*ROW('Water Data'!E67))),'Data Summary'!BV73="Yes"),100-OFFSET('Water Data'!$E$4,0,10*ROW('Water Data'!E67)),NA())</f>
        <v>#N/A</v>
      </c>
      <c r="H73" s="94" t="e">
        <f ca="true">+IF(AND(ISNUMBER(OFFSET('Water Data'!$E$6,0,10*ROW('Water Data'!E67))),'Data Summary'!BW73="Yes"),OFFSET('Water Data'!$E$6,0,10*ROW('Water Data'!E67)),NA())</f>
        <v>#N/A</v>
      </c>
      <c r="I73" s="94" t="e">
        <f ca="true">+IF(AND(ISNUMBER(OFFSET('Water Data'!$E$9,0,10*ROW('Water Data'!E67))),'Data Summary'!BX73="Yes"),OFFSET('Water Data'!$E$9,0,10*ROW('Water Data'!E67)),NA())</f>
        <v>#N/A</v>
      </c>
      <c r="J73" s="94" t="e">
        <f ca="true">+IF(AND(ISNUMBER(OFFSET('Water Data'!$F$4,0,10*ROW('Water Data'!F67))),'Data Summary'!BY73="Yes"),100-OFFSET('Water Data'!$F$4,0,10*ROW('Water Data'!F67)),NA())</f>
        <v>#N/A</v>
      </c>
      <c r="K73" s="94" t="e">
        <f ca="true">+IF(AND(ISNUMBER(OFFSET('Water Data'!$F$6,0,10*ROW('Water Data'!F67))),'Data Summary'!BZ73="Yes"),OFFSET('Water Data'!$F$6,0,10*ROW('Water Data'!F67)),NA())</f>
        <v>#N/A</v>
      </c>
      <c r="L73" s="94" t="e">
        <f ca="true">+IF(AND(ISNUMBER(OFFSET('Water Data'!$F$9,0,10*ROW('Water Data'!F67))),'Data Summary'!CA73="Yes"),OFFSET('Water Data'!$F$9,0,10*ROW('Water Data'!F67)),NA())</f>
        <v>#N/A</v>
      </c>
      <c r="M73" s="94" t="e">
        <f ca="true">+IF(AND(ISNUMBER(OFFSET('Water Data'!$G$4,0,10*ROW('Water Data'!G67))),'Data Summary'!CB73="Yes"),100-OFFSET('Water Data'!$G$4,0,10*ROW('Water Data'!G67)),NA())</f>
        <v>#N/A</v>
      </c>
      <c r="N73" s="94" t="e">
        <f ca="true">+IF(AND(ISNUMBER(OFFSET('Water Data'!$G$6,0,10*ROW('Water Data'!G67))),'Data Summary'!CC73="Yes"),OFFSET('Water Data'!$G$6,0,10*ROW('Water Data'!G67)),NA())</f>
        <v>#N/A</v>
      </c>
      <c r="O73" s="94" t="e">
        <f ca="true">+IF(AND(ISNUMBER(OFFSET('Water Data'!$G$9,0,10*ROW('Water Data'!G67))),'Data Summary'!CD73="Yes"),OFFSET('Water Data'!$G$9,0,10*ROW('Water Data'!G67)),NA())</f>
        <v>#N/A</v>
      </c>
      <c r="P73" s="94" t="e">
        <f ca="true">+IF(AND(ISNUMBER(OFFSET('Water Data'!$H$4,0,10*ROW('Water Data'!H67))),'Data Summary'!CE73="Yes"),100-OFFSET('Water Data'!$H$4,0,10*ROW('Water Data'!H67)),NA())</f>
        <v>#N/A</v>
      </c>
      <c r="Q73" s="94" t="e">
        <f ca="true">+IF(AND(ISNUMBER(OFFSET('Water Data'!$H$6,0,10*ROW('Water Data'!H67))),'Data Summary'!CF73="Yes"),OFFSET('Water Data'!$H$6,0,10*ROW('Water Data'!H67)),NA())</f>
        <v>#N/A</v>
      </c>
      <c r="R73" s="94" t="e">
        <f ca="true">+IF(AND(ISNUMBER(OFFSET('Water Data'!$H$9,0,10*ROW('Water Data'!H67))),'Data Summary'!CG73="Yes"),OFFSET('Water Data'!$H$9,0,10*ROW('Water Data'!H67)),NA())</f>
        <v>#N/A</v>
      </c>
      <c r="S73" s="94" t="e">
        <f ca="true">+IF(AND(ISNUMBER(OFFSET('Water Data'!$I$4,0,10*ROW('Water Data'!I67))),'Data Summary'!CH73="Yes"),100-OFFSET('Water Data'!$I$4,0,10*ROW('Water Data'!I67)),NA())</f>
        <v>#N/A</v>
      </c>
      <c r="T73" s="94" t="e">
        <f ca="true">+IF(AND(ISNUMBER(OFFSET('Water Data'!$I$6,0,10*ROW('Water Data'!I67))),'Data Summary'!CI73="Yes"),OFFSET('Water Data'!$I$6,0,10*ROW('Water Data'!I67)),NA())</f>
        <v>#N/A</v>
      </c>
      <c r="U73" s="94" t="e">
        <f ca="true">+IF(AND(ISNUMBER(OFFSET('Water Data'!$I$9,0,10*ROW('Water Data'!I67))),'Data Summary'!CJ73="Yes"),OFFSET('Water Data'!$I$9,0,10*ROW('Water Data'!I67)),NA())</f>
        <v>#N/A</v>
      </c>
      <c r="V73" s="95" t="e">
        <f ca="true">+IF(AND(ISNUMBER(OFFSET('Sanitation Data'!$D$4,0,10*ROW('Sanitation Data'!D67))),'Data Summary'!CK73="Yes"),100-OFFSET('Sanitation Data'!$D$4,0,10*ROW('Sanitation Data'!D67)),NA())</f>
        <v>#N/A</v>
      </c>
      <c r="W73" s="95" t="e">
        <f ca="true">+IF(AND(ISNUMBER(OFFSET('Sanitation Data'!$D$6,0,10*ROW('Sanitation Data'!D67))),'Data Summary'!CL73="Yes"),OFFSET('Sanitation Data'!$D$6,0,10*ROW('Sanitation Data'!D67)),NA())</f>
        <v>#N/A</v>
      </c>
      <c r="X73" s="95" t="e">
        <f ca="true">+IF(AND(ISNUMBER(OFFSET('Sanitation Data'!$D$10,0,10*ROW('Sanitation Data'!D67))),'Data Summary'!CM73="Yes"),OFFSET('Sanitation Data'!$D$10,0,10*ROW('Sanitation Data'!D67)),NA())</f>
        <v>#N/A</v>
      </c>
      <c r="Y73" s="95" t="e">
        <f ca="true">+IF(AND(ISNUMBER(OFFSET('Sanitation Data'!$D$11,0,10*ROW('Sanitation Data'!D67))),'Data Summary'!CN73="Yes"),OFFSET('Sanitation Data'!$D$11,0,10*ROW('Sanitation Data'!D67)),NA())</f>
        <v>#N/A</v>
      </c>
      <c r="Z73" s="95" t="e">
        <f ca="true">+IF(AND(ISNUMBER(OFFSET('Sanitation Data'!$D$12,0,10*ROW('Sanitation Data'!D67))),'Data Summary'!CO73="Yes"),OFFSET('Sanitation Data'!$D$12,0,10*ROW('Sanitation Data'!D67)),NA())</f>
        <v>#N/A</v>
      </c>
      <c r="AA73" s="95" t="e">
        <f ca="true">+IF(AND(ISNUMBER(OFFSET('Sanitation Data'!$E$4,0,10*ROW('Sanitation Data'!E67))),'Data Summary'!CP73="Yes"),100-OFFSET('Sanitation Data'!$E$4,0,10*ROW('Sanitation Data'!E67)),NA())</f>
        <v>#N/A</v>
      </c>
      <c r="AB73" s="95" t="e">
        <f ca="true">+IF(AND(ISNUMBER(OFFSET('Sanitation Data'!$E$6,0,10*ROW('Sanitation Data'!E67))),'Data Summary'!CQ73="Yes"),OFFSET('Sanitation Data'!$E$6,0,10*ROW('Sanitation Data'!E67)),NA())</f>
        <v>#N/A</v>
      </c>
      <c r="AC73" s="95" t="e">
        <f ca="true">+IF(AND(ISNUMBER(OFFSET('Sanitation Data'!$E$10,0,10*ROW('Sanitation Data'!E67))),'Data Summary'!CR73="Yes"),OFFSET('Sanitation Data'!$E$10,0,10*ROW('Sanitation Data'!E67)),NA())</f>
        <v>#N/A</v>
      </c>
      <c r="AD73" s="95" t="e">
        <f ca="true">+IF(AND(ISNUMBER(OFFSET('Sanitation Data'!$E$11,0,10*ROW('Sanitation Data'!E67))),'Data Summary'!CS73="Yes"),OFFSET('Sanitation Data'!$E$11,0,10*ROW('Sanitation Data'!E67)),NA())</f>
        <v>#N/A</v>
      </c>
      <c r="AE73" s="95" t="e">
        <f ca="true">+IF(AND(ISNUMBER(OFFSET('Sanitation Data'!$E$12,0,10*ROW('Sanitation Data'!E67))),'Data Summary'!CT73="Yes"),OFFSET('Sanitation Data'!$E$12,0,10*ROW('Sanitation Data'!E67)),NA())</f>
        <v>#N/A</v>
      </c>
      <c r="AF73" s="95" t="e">
        <f ca="true">+IF(AND(ISNUMBER(OFFSET('Sanitation Data'!$F$4,0,10*ROW('Sanitation Data'!F67))),'Data Summary'!CU73="Yes"),100-OFFSET('Sanitation Data'!$F$4,0,10*ROW('Sanitation Data'!F67)),NA())</f>
        <v>#N/A</v>
      </c>
      <c r="AG73" s="95" t="e">
        <f ca="true">+IF(AND(ISNUMBER(OFFSET('Sanitation Data'!$F$6,0,10*ROW('Sanitation Data'!F67))),'Data Summary'!CV73="Yes"),OFFSET('Sanitation Data'!$F$6,0,10*ROW('Sanitation Data'!F67)),NA())</f>
        <v>#N/A</v>
      </c>
      <c r="AH73" s="95" t="e">
        <f ca="true">+IF(AND(ISNUMBER(OFFSET('Sanitation Data'!$F$10,0,10*ROW('Sanitation Data'!F67))),'Data Summary'!CW73="Yes"),OFFSET('Sanitation Data'!$F$10,0,10*ROW('Sanitation Data'!F67)),NA())</f>
        <v>#N/A</v>
      </c>
      <c r="AI73" s="95" t="e">
        <f ca="true">+IF(AND(ISNUMBER(OFFSET('Sanitation Data'!$F$11,0,10*ROW('Sanitation Data'!F67))),'Data Summary'!CX73="Yes"),OFFSET('Sanitation Data'!$F$11,0,10*ROW('Sanitation Data'!F67)),NA())</f>
        <v>#N/A</v>
      </c>
      <c r="AJ73" s="95" t="e">
        <f ca="true">+IF(AND(ISNUMBER(OFFSET('Sanitation Data'!$F$12,0,10*ROW('Sanitation Data'!F67))),'Data Summary'!CY73="Yes"),OFFSET('Sanitation Data'!$F$12,0,10*ROW('Sanitation Data'!F67)),NA())</f>
        <v>#N/A</v>
      </c>
      <c r="AK73" s="95" t="e">
        <f ca="true">+IF(AND(ISNUMBER(OFFSET('Sanitation Data'!$G$4,0,10*ROW('Sanitation Data'!G67))),'Data Summary'!CZ73="Yes"),100-OFFSET('Sanitation Data'!$G$4,0,10*ROW('Sanitation Data'!G67)),NA())</f>
        <v>#N/A</v>
      </c>
      <c r="AL73" s="95" t="e">
        <f ca="true">+IF(AND(ISNUMBER(OFFSET('Sanitation Data'!$G$6,0,10*ROW('Sanitation Data'!G67))),'Data Summary'!DA73="Yes"),OFFSET('Sanitation Data'!$G$6,0,10*ROW('Sanitation Data'!G67)),NA())</f>
        <v>#N/A</v>
      </c>
      <c r="AM73" s="95" t="e">
        <f ca="true">+IF(AND(ISNUMBER(OFFSET('Sanitation Data'!$G$10,0,10*ROW('Sanitation Data'!G67))),'Data Summary'!DB73="Yes"),OFFSET('Sanitation Data'!$G$10,0,10*ROW('Sanitation Data'!G67)),NA())</f>
        <v>#N/A</v>
      </c>
      <c r="AN73" s="95" t="e">
        <f ca="true">+IF(AND(ISNUMBER(OFFSET('Sanitation Data'!$G$11,0,10*ROW('Sanitation Data'!G67))),'Data Summary'!DC73="Yes"),OFFSET('Sanitation Data'!$G$11,0,10*ROW('Sanitation Data'!G67)),NA())</f>
        <v>#N/A</v>
      </c>
      <c r="AO73" s="95" t="e">
        <f ca="true">+IF(AND(ISNUMBER(OFFSET('Sanitation Data'!$G$12,0,10*ROW('Sanitation Data'!G67))),'Data Summary'!DD73="Yes"),OFFSET('Sanitation Data'!$G$12,0,10*ROW('Sanitation Data'!G67)),NA())</f>
        <v>#N/A</v>
      </c>
      <c r="AP73" s="95" t="e">
        <f ca="true">+IF(AND(ISNUMBER(OFFSET('Sanitation Data'!$H$4,0,10*ROW('Sanitation Data'!H67))),'Data Summary'!DE73="Yes"),100-OFFSET('Sanitation Data'!$H$4,0,10*ROW('Sanitation Data'!H67)),NA())</f>
        <v>#N/A</v>
      </c>
      <c r="AQ73" s="95" t="e">
        <f ca="true">+IF(AND(ISNUMBER(OFFSET('Sanitation Data'!$H$6,0,10*ROW('Sanitation Data'!H67))),'Data Summary'!DF73="Yes"),OFFSET('Sanitation Data'!$H$6,0,10*ROW('Sanitation Data'!H67)),NA())</f>
        <v>#N/A</v>
      </c>
      <c r="AR73" s="95" t="e">
        <f ca="true">+IF(AND(ISNUMBER(OFFSET('Sanitation Data'!$H$10,0,10*ROW('Sanitation Data'!H67))),'Data Summary'!DG73="Yes"),OFFSET('Sanitation Data'!$H$10,0,10*ROW('Sanitation Data'!H67)),NA())</f>
        <v>#N/A</v>
      </c>
      <c r="AS73" s="95" t="e">
        <f ca="true">+IF(AND(ISNUMBER(OFFSET('Sanitation Data'!$H$11,0,10*ROW('Sanitation Data'!H67))),'Data Summary'!DH73="Yes"),OFFSET('Sanitation Data'!$H$11,0,10*ROW('Sanitation Data'!H67)),NA())</f>
        <v>#N/A</v>
      </c>
      <c r="AT73" s="95" t="e">
        <f ca="true">+IF(AND(ISNUMBER(OFFSET('Sanitation Data'!$H$12,0,10*ROW('Sanitation Data'!H67))),'Data Summary'!DI73="Yes"),OFFSET('Sanitation Data'!$H$12,0,10*ROW('Sanitation Data'!H67)),NA())</f>
        <v>#N/A</v>
      </c>
      <c r="AU73" s="95" t="e">
        <f ca="true">+IF(AND(ISNUMBER(OFFSET('Sanitation Data'!$I$4,0,10*ROW('Sanitation Data'!I67))),'Data Summary'!DJ73="Yes"),100-OFFSET('Sanitation Data'!$I$4,0,10*ROW('Sanitation Data'!I67)),NA())</f>
        <v>#N/A</v>
      </c>
      <c r="AV73" s="95" t="e">
        <f ca="true">+IF(AND(ISNUMBER(OFFSET('Sanitation Data'!$I$6,0,10*ROW('Sanitation Data'!I67))),'Data Summary'!DK73="Yes"),OFFSET('Sanitation Data'!$I$6,0,10*ROW('Sanitation Data'!I67)),NA())</f>
        <v>#N/A</v>
      </c>
      <c r="AW73" s="95" t="e">
        <f ca="true">+IF(AND(ISNUMBER(OFFSET('Sanitation Data'!$I$10,0,10*ROW('Sanitation Data'!I67))),'Data Summary'!DL73="Yes"),OFFSET('Sanitation Data'!$I$10,0,10*ROW('Sanitation Data'!I67)),NA())</f>
        <v>#N/A</v>
      </c>
      <c r="AX73" s="95" t="e">
        <f ca="true">+IF(AND(ISNUMBER(OFFSET('Sanitation Data'!$I$11,0,10*ROW('Sanitation Data'!I67))),'Data Summary'!DM73="Yes"),OFFSET('Sanitation Data'!$I$11,0,10*ROW('Sanitation Data'!I67)),NA())</f>
        <v>#N/A</v>
      </c>
      <c r="AY73" s="95" t="e">
        <f ca="true">+IF(AND(ISNUMBER(OFFSET('Sanitation Data'!$I$12,0,10*ROW('Sanitation Data'!I67))),'Data Summary'!DN73="Yes"),OFFSET('Sanitation Data'!$I$12,0,10*ROW('Sanitation Data'!I67)),NA())</f>
        <v>#N/A</v>
      </c>
      <c r="AZ73" s="96" t="e">
        <f ca="true">+IF(AND(ISNUMBER(OFFSET('Hygiene Data'!$D$5,0,10*ROW('Hygiene Data'!D67))),'Data Summary'!DO73="Yes"),OFFSET('Hygiene Data'!$D$5,0,10*ROW('Hygiene Data'!D67)),NA())</f>
        <v>#N/A</v>
      </c>
      <c r="BA73" s="96" t="e">
        <f ca="true">+IF(AND(ISNUMBER(OFFSET('Hygiene Data'!$D$7,0,10*ROW('Hygiene Data'!D67))),'Data Summary'!DP73="Yes"),OFFSET('Hygiene Data'!$D$7,0,10*ROW('Hygiene Data'!D67)),NA())</f>
        <v>#N/A</v>
      </c>
      <c r="BB73" s="96" t="e">
        <f ca="true">+IF(AND(ISNUMBER(OFFSET('Hygiene Data'!$D$9,0,10*ROW('Hygiene Data'!D67))),'Data Summary'!DQ73="Yes"),OFFSET('Hygiene Data'!$D$9,0,10*ROW('Hygiene Data'!D67)),NA())</f>
        <v>#N/A</v>
      </c>
      <c r="BC73" s="96" t="e">
        <f ca="true">+IF(AND(ISNUMBER(OFFSET('Hygiene Data'!$E$5,0,10*ROW('Hygiene Data'!E67))),'Data Summary'!DR73="Yes"),OFFSET('Hygiene Data'!$E$5,0,10*ROW('Hygiene Data'!E67)),NA())</f>
        <v>#N/A</v>
      </c>
      <c r="BD73" s="96" t="e">
        <f ca="true">+IF(AND(ISNUMBER(OFFSET('Hygiene Data'!$E$7,0,10*ROW('Hygiene Data'!E67))),'Data Summary'!DS73="Yes"),OFFSET('Hygiene Data'!$E$7,0,10*ROW('Hygiene Data'!E67)),NA())</f>
        <v>#N/A</v>
      </c>
      <c r="BE73" s="96" t="e">
        <f ca="true">+IF(AND(ISNUMBER(OFFSET('Hygiene Data'!$E$9,0,10*ROW('Hygiene Data'!E67))),'Data Summary'!DT73="Yes"),OFFSET('Hygiene Data'!$E$9,0,10*ROW('Hygiene Data'!E67)),NA())</f>
        <v>#N/A</v>
      </c>
      <c r="BF73" s="96" t="e">
        <f ca="true">+IF(AND(ISNUMBER(OFFSET('Hygiene Data'!$F$5,0,10*ROW('Hygiene Data'!F67))),'Data Summary'!DU73="Yes"),OFFSET('Hygiene Data'!$F$5,0,10*ROW('Hygiene Data'!F67)),NA())</f>
        <v>#N/A</v>
      </c>
      <c r="BG73" s="96" t="e">
        <f ca="true">+IF(AND(ISNUMBER(OFFSET('Hygiene Data'!$F$7,0,10*ROW('Hygiene Data'!F67))),'Data Summary'!DV73="Yes"),OFFSET('Hygiene Data'!$F$7,0,10*ROW('Hygiene Data'!F67)),NA())</f>
        <v>#N/A</v>
      </c>
      <c r="BH73" s="96" t="e">
        <f ca="true">+IF(AND(ISNUMBER(OFFSET('Hygiene Data'!$F$9,0,10*ROW('Hygiene Data'!F67))),'Data Summary'!DW73="Yes"),OFFSET('Hygiene Data'!$F$9,0,10*ROW('Hygiene Data'!F67)),NA())</f>
        <v>#N/A</v>
      </c>
      <c r="BI73" s="96" t="e">
        <f ca="true">+IF(AND(ISNUMBER(OFFSET('Hygiene Data'!$G$5,0,10*ROW('Hygiene Data'!G67))),'Data Summary'!DX73="Yes"),OFFSET('Hygiene Data'!$G$5,0,10*ROW('Hygiene Data'!G67)),NA())</f>
        <v>#N/A</v>
      </c>
      <c r="BJ73" s="96" t="e">
        <f ca="true">+IF(AND(ISNUMBER(OFFSET('Hygiene Data'!$G$7,0,10*ROW('Hygiene Data'!G67))),'Data Summary'!DY73="Yes"),OFFSET('Hygiene Data'!$G$7,0,10*ROW('Hygiene Data'!G67)),NA())</f>
        <v>#N/A</v>
      </c>
      <c r="BK73" s="96" t="e">
        <f ca="true">+IF(AND(ISNUMBER(OFFSET('Hygiene Data'!$G$9,0,10*ROW('Hygiene Data'!G67))),'Data Summary'!DZ73="Yes"),OFFSET('Hygiene Data'!$G$9,0,10*ROW('Hygiene Data'!G67)),NA())</f>
        <v>#N/A</v>
      </c>
      <c r="BL73" s="96" t="e">
        <f ca="true">+IF(AND(ISNUMBER(OFFSET('Hygiene Data'!$H$5,0,10*ROW('Hygiene Data'!H67))),'Data Summary'!EA73="Yes"),OFFSET('Hygiene Data'!$H$5,0,10*ROW('Hygiene Data'!H67)),NA())</f>
        <v>#N/A</v>
      </c>
      <c r="BM73" s="96" t="e">
        <f ca="true">+IF(AND(ISNUMBER(OFFSET('Hygiene Data'!$H$7,0,10*ROW('Hygiene Data'!H67))),'Data Summary'!EB73="Yes"),OFFSET('Hygiene Data'!$H$7,0,10*ROW('Hygiene Data'!H67)),NA())</f>
        <v>#N/A</v>
      </c>
      <c r="BN73" s="96" t="e">
        <f ca="true">+IF(AND(ISNUMBER(OFFSET('Hygiene Data'!$H$9,0,10*ROW('Hygiene Data'!H67))),'Data Summary'!EC73="Yes"),OFFSET('Hygiene Data'!$H$9,0,10*ROW('Hygiene Data'!H67)),NA())</f>
        <v>#N/A</v>
      </c>
      <c r="BO73" s="96" t="e">
        <f ca="true">+IF(AND(ISNUMBER(OFFSET('Hygiene Data'!$I$5,0,10*ROW('Hygiene Data'!I67))),'Data Summary'!ED73="Yes"),OFFSET('Hygiene Data'!$I$5,0,10*ROW('Hygiene Data'!I67)),NA())</f>
        <v>#N/A</v>
      </c>
      <c r="BP73" s="96" t="e">
        <f ca="true">+IF(AND(ISNUMBER(OFFSET('Hygiene Data'!$I$7,0,10*ROW('Hygiene Data'!I67))),'Data Summary'!EE73="Yes"),OFFSET('Hygiene Data'!$I$7,0,10*ROW('Hygiene Data'!I67)),NA())</f>
        <v>#N/A</v>
      </c>
      <c r="BQ73" s="96" t="e">
        <f ca="true">+IF(AND(ISNUMBER(OFFSET('Hygiene Data'!$I$9,0,10*ROW('Hygiene Data'!I67))),'Data Summary'!EF73="Yes"),OFFSET('Hygiene Data'!$I$9,0,10*ROW('Hygiene Data'!I67)),NA())</f>
        <v>#N/A</v>
      </c>
    </row>
    <row xmlns:x14ac="http://schemas.microsoft.com/office/spreadsheetml/2009/9/ac" r="74" x14ac:dyDescent="0.2">
      <c r="A74" s="323" t="e">
        <f ca="true">+RIGHT('Data Summary'!A74,LEN('Data Summary'!A74)-9)</f>
        <v>#VALUE!</v>
      </c>
      <c r="B74" s="37" t="str">
        <f ca="true">+IF(ISTEXT('Data Summary'!B74),'Data Summary'!B74,"")</f>
        <v/>
      </c>
      <c r="C74" s="322" t="e">
        <f ca="true">+VALUE('Data Summary'!C74)</f>
        <v>#VALUE!</v>
      </c>
      <c r="D74" s="94" t="e">
        <f ca="true">+IF(AND(ISNUMBER(OFFSET('Water Data'!$D$4,0,10*ROW('Water Data'!D68))),'Data Summary'!BS74="Yes"),100-OFFSET('Water Data'!$D$4,0,10*ROW('Water Data'!D68)),NA())</f>
        <v>#N/A</v>
      </c>
      <c r="E74" s="94" t="e">
        <f ca="true">+IF(AND(ISNUMBER(OFFSET('Water Data'!$D$6,0,10*ROW('Water Data'!D68))),'Data Summary'!BT74="Yes"),OFFSET('Water Data'!$D$6,0,10*ROW('Water Data'!D68)),NA())</f>
        <v>#N/A</v>
      </c>
      <c r="F74" s="94" t="e">
        <f ca="true">+IF(AND(ISNUMBER(OFFSET('Water Data'!$D$9,0,10*ROW('Water Data'!D68))),'Data Summary'!BU74="Yes"),OFFSET('Water Data'!$D$9,0,10*ROW('Water Data'!D68)),NA())</f>
        <v>#N/A</v>
      </c>
      <c r="G74" s="94" t="e">
        <f ca="true">+IF(AND(ISNUMBER(OFFSET('Water Data'!$E$4,0,10*ROW('Water Data'!E68))),'Data Summary'!BV74="Yes"),100-OFFSET('Water Data'!$E$4,0,10*ROW('Water Data'!E68)),NA())</f>
        <v>#N/A</v>
      </c>
      <c r="H74" s="94" t="e">
        <f ca="true">+IF(AND(ISNUMBER(OFFSET('Water Data'!$E$6,0,10*ROW('Water Data'!E68))),'Data Summary'!BW74="Yes"),OFFSET('Water Data'!$E$6,0,10*ROW('Water Data'!E68)),NA())</f>
        <v>#N/A</v>
      </c>
      <c r="I74" s="94" t="e">
        <f ca="true">+IF(AND(ISNUMBER(OFFSET('Water Data'!$E$9,0,10*ROW('Water Data'!E68))),'Data Summary'!BX74="Yes"),OFFSET('Water Data'!$E$9,0,10*ROW('Water Data'!E68)),NA())</f>
        <v>#N/A</v>
      </c>
      <c r="J74" s="94" t="e">
        <f ca="true">+IF(AND(ISNUMBER(OFFSET('Water Data'!$F$4,0,10*ROW('Water Data'!F68))),'Data Summary'!BY74="Yes"),100-OFFSET('Water Data'!$F$4,0,10*ROW('Water Data'!F68)),NA())</f>
        <v>#N/A</v>
      </c>
      <c r="K74" s="94" t="e">
        <f ca="true">+IF(AND(ISNUMBER(OFFSET('Water Data'!$F$6,0,10*ROW('Water Data'!F68))),'Data Summary'!BZ74="Yes"),OFFSET('Water Data'!$F$6,0,10*ROW('Water Data'!F68)),NA())</f>
        <v>#N/A</v>
      </c>
      <c r="L74" s="94" t="e">
        <f ca="true">+IF(AND(ISNUMBER(OFFSET('Water Data'!$F$9,0,10*ROW('Water Data'!F68))),'Data Summary'!CA74="Yes"),OFFSET('Water Data'!$F$9,0,10*ROW('Water Data'!F68)),NA())</f>
        <v>#N/A</v>
      </c>
      <c r="M74" s="94" t="e">
        <f ca="true">+IF(AND(ISNUMBER(OFFSET('Water Data'!$G$4,0,10*ROW('Water Data'!G68))),'Data Summary'!CB74="Yes"),100-OFFSET('Water Data'!$G$4,0,10*ROW('Water Data'!G68)),NA())</f>
        <v>#N/A</v>
      </c>
      <c r="N74" s="94" t="e">
        <f ca="true">+IF(AND(ISNUMBER(OFFSET('Water Data'!$G$6,0,10*ROW('Water Data'!G68))),'Data Summary'!CC74="Yes"),OFFSET('Water Data'!$G$6,0,10*ROW('Water Data'!G68)),NA())</f>
        <v>#N/A</v>
      </c>
      <c r="O74" s="94" t="e">
        <f ca="true">+IF(AND(ISNUMBER(OFFSET('Water Data'!$G$9,0,10*ROW('Water Data'!G68))),'Data Summary'!CD74="Yes"),OFFSET('Water Data'!$G$9,0,10*ROW('Water Data'!G68)),NA())</f>
        <v>#N/A</v>
      </c>
      <c r="P74" s="94" t="e">
        <f ca="true">+IF(AND(ISNUMBER(OFFSET('Water Data'!$H$4,0,10*ROW('Water Data'!H68))),'Data Summary'!CE74="Yes"),100-OFFSET('Water Data'!$H$4,0,10*ROW('Water Data'!H68)),NA())</f>
        <v>#N/A</v>
      </c>
      <c r="Q74" s="94" t="e">
        <f ca="true">+IF(AND(ISNUMBER(OFFSET('Water Data'!$H$6,0,10*ROW('Water Data'!H68))),'Data Summary'!CF74="Yes"),OFFSET('Water Data'!$H$6,0,10*ROW('Water Data'!H68)),NA())</f>
        <v>#N/A</v>
      </c>
      <c r="R74" s="94" t="e">
        <f ca="true">+IF(AND(ISNUMBER(OFFSET('Water Data'!$H$9,0,10*ROW('Water Data'!H68))),'Data Summary'!CG74="Yes"),OFFSET('Water Data'!$H$9,0,10*ROW('Water Data'!H68)),NA())</f>
        <v>#N/A</v>
      </c>
      <c r="S74" s="94" t="e">
        <f ca="true">+IF(AND(ISNUMBER(OFFSET('Water Data'!$I$4,0,10*ROW('Water Data'!I68))),'Data Summary'!CH74="Yes"),100-OFFSET('Water Data'!$I$4,0,10*ROW('Water Data'!I68)),NA())</f>
        <v>#N/A</v>
      </c>
      <c r="T74" s="94" t="e">
        <f ca="true">+IF(AND(ISNUMBER(OFFSET('Water Data'!$I$6,0,10*ROW('Water Data'!I68))),'Data Summary'!CI74="Yes"),OFFSET('Water Data'!$I$6,0,10*ROW('Water Data'!I68)),NA())</f>
        <v>#N/A</v>
      </c>
      <c r="U74" s="94" t="e">
        <f ca="true">+IF(AND(ISNUMBER(OFFSET('Water Data'!$I$9,0,10*ROW('Water Data'!I68))),'Data Summary'!CJ74="Yes"),OFFSET('Water Data'!$I$9,0,10*ROW('Water Data'!I68)),NA())</f>
        <v>#N/A</v>
      </c>
      <c r="V74" s="95" t="e">
        <f ca="true">+IF(AND(ISNUMBER(OFFSET('Sanitation Data'!$D$4,0,10*ROW('Sanitation Data'!D68))),'Data Summary'!CK74="Yes"),100-OFFSET('Sanitation Data'!$D$4,0,10*ROW('Sanitation Data'!D68)),NA())</f>
        <v>#N/A</v>
      </c>
      <c r="W74" s="95" t="e">
        <f ca="true">+IF(AND(ISNUMBER(OFFSET('Sanitation Data'!$D$6,0,10*ROW('Sanitation Data'!D68))),'Data Summary'!CL74="Yes"),OFFSET('Sanitation Data'!$D$6,0,10*ROW('Sanitation Data'!D68)),NA())</f>
        <v>#N/A</v>
      </c>
      <c r="X74" s="95" t="e">
        <f ca="true">+IF(AND(ISNUMBER(OFFSET('Sanitation Data'!$D$10,0,10*ROW('Sanitation Data'!D68))),'Data Summary'!CM74="Yes"),OFFSET('Sanitation Data'!$D$10,0,10*ROW('Sanitation Data'!D68)),NA())</f>
        <v>#N/A</v>
      </c>
      <c r="Y74" s="95" t="e">
        <f ca="true">+IF(AND(ISNUMBER(OFFSET('Sanitation Data'!$D$11,0,10*ROW('Sanitation Data'!D68))),'Data Summary'!CN74="Yes"),OFFSET('Sanitation Data'!$D$11,0,10*ROW('Sanitation Data'!D68)),NA())</f>
        <v>#N/A</v>
      </c>
      <c r="Z74" s="95" t="e">
        <f ca="true">+IF(AND(ISNUMBER(OFFSET('Sanitation Data'!$D$12,0,10*ROW('Sanitation Data'!D68))),'Data Summary'!CO74="Yes"),OFFSET('Sanitation Data'!$D$12,0,10*ROW('Sanitation Data'!D68)),NA())</f>
        <v>#N/A</v>
      </c>
      <c r="AA74" s="95" t="e">
        <f ca="true">+IF(AND(ISNUMBER(OFFSET('Sanitation Data'!$E$4,0,10*ROW('Sanitation Data'!E68))),'Data Summary'!CP74="Yes"),100-OFFSET('Sanitation Data'!$E$4,0,10*ROW('Sanitation Data'!E68)),NA())</f>
        <v>#N/A</v>
      </c>
      <c r="AB74" s="95" t="e">
        <f ca="true">+IF(AND(ISNUMBER(OFFSET('Sanitation Data'!$E$6,0,10*ROW('Sanitation Data'!E68))),'Data Summary'!CQ74="Yes"),OFFSET('Sanitation Data'!$E$6,0,10*ROW('Sanitation Data'!E68)),NA())</f>
        <v>#N/A</v>
      </c>
      <c r="AC74" s="95" t="e">
        <f ca="true">+IF(AND(ISNUMBER(OFFSET('Sanitation Data'!$E$10,0,10*ROW('Sanitation Data'!E68))),'Data Summary'!CR74="Yes"),OFFSET('Sanitation Data'!$E$10,0,10*ROW('Sanitation Data'!E68)),NA())</f>
        <v>#N/A</v>
      </c>
      <c r="AD74" s="95" t="e">
        <f ca="true">+IF(AND(ISNUMBER(OFFSET('Sanitation Data'!$E$11,0,10*ROW('Sanitation Data'!E68))),'Data Summary'!CS74="Yes"),OFFSET('Sanitation Data'!$E$11,0,10*ROW('Sanitation Data'!E68)),NA())</f>
        <v>#N/A</v>
      </c>
      <c r="AE74" s="95" t="e">
        <f ca="true">+IF(AND(ISNUMBER(OFFSET('Sanitation Data'!$E$12,0,10*ROW('Sanitation Data'!E68))),'Data Summary'!CT74="Yes"),OFFSET('Sanitation Data'!$E$12,0,10*ROW('Sanitation Data'!E68)),NA())</f>
        <v>#N/A</v>
      </c>
      <c r="AF74" s="95" t="e">
        <f ca="true">+IF(AND(ISNUMBER(OFFSET('Sanitation Data'!$F$4,0,10*ROW('Sanitation Data'!F68))),'Data Summary'!CU74="Yes"),100-OFFSET('Sanitation Data'!$F$4,0,10*ROW('Sanitation Data'!F68)),NA())</f>
        <v>#N/A</v>
      </c>
      <c r="AG74" s="95" t="e">
        <f ca="true">+IF(AND(ISNUMBER(OFFSET('Sanitation Data'!$F$6,0,10*ROW('Sanitation Data'!F68))),'Data Summary'!CV74="Yes"),OFFSET('Sanitation Data'!$F$6,0,10*ROW('Sanitation Data'!F68)),NA())</f>
        <v>#N/A</v>
      </c>
      <c r="AH74" s="95" t="e">
        <f ca="true">+IF(AND(ISNUMBER(OFFSET('Sanitation Data'!$F$10,0,10*ROW('Sanitation Data'!F68))),'Data Summary'!CW74="Yes"),OFFSET('Sanitation Data'!$F$10,0,10*ROW('Sanitation Data'!F68)),NA())</f>
        <v>#N/A</v>
      </c>
      <c r="AI74" s="95" t="e">
        <f ca="true">+IF(AND(ISNUMBER(OFFSET('Sanitation Data'!$F$11,0,10*ROW('Sanitation Data'!F68))),'Data Summary'!CX74="Yes"),OFFSET('Sanitation Data'!$F$11,0,10*ROW('Sanitation Data'!F68)),NA())</f>
        <v>#N/A</v>
      </c>
      <c r="AJ74" s="95" t="e">
        <f ca="true">+IF(AND(ISNUMBER(OFFSET('Sanitation Data'!$F$12,0,10*ROW('Sanitation Data'!F68))),'Data Summary'!CY74="Yes"),OFFSET('Sanitation Data'!$F$12,0,10*ROW('Sanitation Data'!F68)),NA())</f>
        <v>#N/A</v>
      </c>
      <c r="AK74" s="95" t="e">
        <f ca="true">+IF(AND(ISNUMBER(OFFSET('Sanitation Data'!$G$4,0,10*ROW('Sanitation Data'!G68))),'Data Summary'!CZ74="Yes"),100-OFFSET('Sanitation Data'!$G$4,0,10*ROW('Sanitation Data'!G68)),NA())</f>
        <v>#N/A</v>
      </c>
      <c r="AL74" s="95" t="e">
        <f ca="true">+IF(AND(ISNUMBER(OFFSET('Sanitation Data'!$G$6,0,10*ROW('Sanitation Data'!G68))),'Data Summary'!DA74="Yes"),OFFSET('Sanitation Data'!$G$6,0,10*ROW('Sanitation Data'!G68)),NA())</f>
        <v>#N/A</v>
      </c>
      <c r="AM74" s="95" t="e">
        <f ca="true">+IF(AND(ISNUMBER(OFFSET('Sanitation Data'!$G$10,0,10*ROW('Sanitation Data'!G68))),'Data Summary'!DB74="Yes"),OFFSET('Sanitation Data'!$G$10,0,10*ROW('Sanitation Data'!G68)),NA())</f>
        <v>#N/A</v>
      </c>
      <c r="AN74" s="95" t="e">
        <f ca="true">+IF(AND(ISNUMBER(OFFSET('Sanitation Data'!$G$11,0,10*ROW('Sanitation Data'!G68))),'Data Summary'!DC74="Yes"),OFFSET('Sanitation Data'!$G$11,0,10*ROW('Sanitation Data'!G68)),NA())</f>
        <v>#N/A</v>
      </c>
      <c r="AO74" s="95" t="e">
        <f ca="true">+IF(AND(ISNUMBER(OFFSET('Sanitation Data'!$G$12,0,10*ROW('Sanitation Data'!G68))),'Data Summary'!DD74="Yes"),OFFSET('Sanitation Data'!$G$12,0,10*ROW('Sanitation Data'!G68)),NA())</f>
        <v>#N/A</v>
      </c>
      <c r="AP74" s="95" t="e">
        <f ca="true">+IF(AND(ISNUMBER(OFFSET('Sanitation Data'!$H$4,0,10*ROW('Sanitation Data'!H68))),'Data Summary'!DE74="Yes"),100-OFFSET('Sanitation Data'!$H$4,0,10*ROW('Sanitation Data'!H68)),NA())</f>
        <v>#N/A</v>
      </c>
      <c r="AQ74" s="95" t="e">
        <f ca="true">+IF(AND(ISNUMBER(OFFSET('Sanitation Data'!$H$6,0,10*ROW('Sanitation Data'!H68))),'Data Summary'!DF74="Yes"),OFFSET('Sanitation Data'!$H$6,0,10*ROW('Sanitation Data'!H68)),NA())</f>
        <v>#N/A</v>
      </c>
      <c r="AR74" s="95" t="e">
        <f ca="true">+IF(AND(ISNUMBER(OFFSET('Sanitation Data'!$H$10,0,10*ROW('Sanitation Data'!H68))),'Data Summary'!DG74="Yes"),OFFSET('Sanitation Data'!$H$10,0,10*ROW('Sanitation Data'!H68)),NA())</f>
        <v>#N/A</v>
      </c>
      <c r="AS74" s="95" t="e">
        <f ca="true">+IF(AND(ISNUMBER(OFFSET('Sanitation Data'!$H$11,0,10*ROW('Sanitation Data'!H68))),'Data Summary'!DH74="Yes"),OFFSET('Sanitation Data'!$H$11,0,10*ROW('Sanitation Data'!H68)),NA())</f>
        <v>#N/A</v>
      </c>
      <c r="AT74" s="95" t="e">
        <f ca="true">+IF(AND(ISNUMBER(OFFSET('Sanitation Data'!$H$12,0,10*ROW('Sanitation Data'!H68))),'Data Summary'!DI74="Yes"),OFFSET('Sanitation Data'!$H$12,0,10*ROW('Sanitation Data'!H68)),NA())</f>
        <v>#N/A</v>
      </c>
      <c r="AU74" s="95" t="e">
        <f ca="true">+IF(AND(ISNUMBER(OFFSET('Sanitation Data'!$I$4,0,10*ROW('Sanitation Data'!I68))),'Data Summary'!DJ74="Yes"),100-OFFSET('Sanitation Data'!$I$4,0,10*ROW('Sanitation Data'!I68)),NA())</f>
        <v>#N/A</v>
      </c>
      <c r="AV74" s="95" t="e">
        <f ca="true">+IF(AND(ISNUMBER(OFFSET('Sanitation Data'!$I$6,0,10*ROW('Sanitation Data'!I68))),'Data Summary'!DK74="Yes"),OFFSET('Sanitation Data'!$I$6,0,10*ROW('Sanitation Data'!I68)),NA())</f>
        <v>#N/A</v>
      </c>
      <c r="AW74" s="95" t="e">
        <f ca="true">+IF(AND(ISNUMBER(OFFSET('Sanitation Data'!$I$10,0,10*ROW('Sanitation Data'!I68))),'Data Summary'!DL74="Yes"),OFFSET('Sanitation Data'!$I$10,0,10*ROW('Sanitation Data'!I68)),NA())</f>
        <v>#N/A</v>
      </c>
      <c r="AX74" s="95" t="e">
        <f ca="true">+IF(AND(ISNUMBER(OFFSET('Sanitation Data'!$I$11,0,10*ROW('Sanitation Data'!I68))),'Data Summary'!DM74="Yes"),OFFSET('Sanitation Data'!$I$11,0,10*ROW('Sanitation Data'!I68)),NA())</f>
        <v>#N/A</v>
      </c>
      <c r="AY74" s="95" t="e">
        <f ca="true">+IF(AND(ISNUMBER(OFFSET('Sanitation Data'!$I$12,0,10*ROW('Sanitation Data'!I68))),'Data Summary'!DN74="Yes"),OFFSET('Sanitation Data'!$I$12,0,10*ROW('Sanitation Data'!I68)),NA())</f>
        <v>#N/A</v>
      </c>
      <c r="AZ74" s="96" t="e">
        <f ca="true">+IF(AND(ISNUMBER(OFFSET('Hygiene Data'!$D$5,0,10*ROW('Hygiene Data'!D68))),'Data Summary'!DO74="Yes"),OFFSET('Hygiene Data'!$D$5,0,10*ROW('Hygiene Data'!D68)),NA())</f>
        <v>#N/A</v>
      </c>
      <c r="BA74" s="96" t="e">
        <f ca="true">+IF(AND(ISNUMBER(OFFSET('Hygiene Data'!$D$7,0,10*ROW('Hygiene Data'!D68))),'Data Summary'!DP74="Yes"),OFFSET('Hygiene Data'!$D$7,0,10*ROW('Hygiene Data'!D68)),NA())</f>
        <v>#N/A</v>
      </c>
      <c r="BB74" s="96" t="e">
        <f ca="true">+IF(AND(ISNUMBER(OFFSET('Hygiene Data'!$D$9,0,10*ROW('Hygiene Data'!D68))),'Data Summary'!DQ74="Yes"),OFFSET('Hygiene Data'!$D$9,0,10*ROW('Hygiene Data'!D68)),NA())</f>
        <v>#N/A</v>
      </c>
      <c r="BC74" s="96" t="e">
        <f ca="true">+IF(AND(ISNUMBER(OFFSET('Hygiene Data'!$E$5,0,10*ROW('Hygiene Data'!E68))),'Data Summary'!DR74="Yes"),OFFSET('Hygiene Data'!$E$5,0,10*ROW('Hygiene Data'!E68)),NA())</f>
        <v>#N/A</v>
      </c>
      <c r="BD74" s="96" t="e">
        <f ca="true">+IF(AND(ISNUMBER(OFFSET('Hygiene Data'!$E$7,0,10*ROW('Hygiene Data'!E68))),'Data Summary'!DS74="Yes"),OFFSET('Hygiene Data'!$E$7,0,10*ROW('Hygiene Data'!E68)),NA())</f>
        <v>#N/A</v>
      </c>
      <c r="BE74" s="96" t="e">
        <f ca="true">+IF(AND(ISNUMBER(OFFSET('Hygiene Data'!$E$9,0,10*ROW('Hygiene Data'!E68))),'Data Summary'!DT74="Yes"),OFFSET('Hygiene Data'!$E$9,0,10*ROW('Hygiene Data'!E68)),NA())</f>
        <v>#N/A</v>
      </c>
      <c r="BF74" s="96" t="e">
        <f ca="true">+IF(AND(ISNUMBER(OFFSET('Hygiene Data'!$F$5,0,10*ROW('Hygiene Data'!F68))),'Data Summary'!DU74="Yes"),OFFSET('Hygiene Data'!$F$5,0,10*ROW('Hygiene Data'!F68)),NA())</f>
        <v>#N/A</v>
      </c>
      <c r="BG74" s="96" t="e">
        <f ca="true">+IF(AND(ISNUMBER(OFFSET('Hygiene Data'!$F$7,0,10*ROW('Hygiene Data'!F68))),'Data Summary'!DV74="Yes"),OFFSET('Hygiene Data'!$F$7,0,10*ROW('Hygiene Data'!F68)),NA())</f>
        <v>#N/A</v>
      </c>
      <c r="BH74" s="96" t="e">
        <f ca="true">+IF(AND(ISNUMBER(OFFSET('Hygiene Data'!$F$9,0,10*ROW('Hygiene Data'!F68))),'Data Summary'!DW74="Yes"),OFFSET('Hygiene Data'!$F$9,0,10*ROW('Hygiene Data'!F68)),NA())</f>
        <v>#N/A</v>
      </c>
      <c r="BI74" s="96" t="e">
        <f ca="true">+IF(AND(ISNUMBER(OFFSET('Hygiene Data'!$G$5,0,10*ROW('Hygiene Data'!G68))),'Data Summary'!DX74="Yes"),OFFSET('Hygiene Data'!$G$5,0,10*ROW('Hygiene Data'!G68)),NA())</f>
        <v>#N/A</v>
      </c>
      <c r="BJ74" s="96" t="e">
        <f ca="true">+IF(AND(ISNUMBER(OFFSET('Hygiene Data'!$G$7,0,10*ROW('Hygiene Data'!G68))),'Data Summary'!DY74="Yes"),OFFSET('Hygiene Data'!$G$7,0,10*ROW('Hygiene Data'!G68)),NA())</f>
        <v>#N/A</v>
      </c>
      <c r="BK74" s="96" t="e">
        <f ca="true">+IF(AND(ISNUMBER(OFFSET('Hygiene Data'!$G$9,0,10*ROW('Hygiene Data'!G68))),'Data Summary'!DZ74="Yes"),OFFSET('Hygiene Data'!$G$9,0,10*ROW('Hygiene Data'!G68)),NA())</f>
        <v>#N/A</v>
      </c>
      <c r="BL74" s="96" t="e">
        <f ca="true">+IF(AND(ISNUMBER(OFFSET('Hygiene Data'!$H$5,0,10*ROW('Hygiene Data'!H68))),'Data Summary'!EA74="Yes"),OFFSET('Hygiene Data'!$H$5,0,10*ROW('Hygiene Data'!H68)),NA())</f>
        <v>#N/A</v>
      </c>
      <c r="BM74" s="96" t="e">
        <f ca="true">+IF(AND(ISNUMBER(OFFSET('Hygiene Data'!$H$7,0,10*ROW('Hygiene Data'!H68))),'Data Summary'!EB74="Yes"),OFFSET('Hygiene Data'!$H$7,0,10*ROW('Hygiene Data'!H68)),NA())</f>
        <v>#N/A</v>
      </c>
      <c r="BN74" s="96" t="e">
        <f ca="true">+IF(AND(ISNUMBER(OFFSET('Hygiene Data'!$H$9,0,10*ROW('Hygiene Data'!H68))),'Data Summary'!EC74="Yes"),OFFSET('Hygiene Data'!$H$9,0,10*ROW('Hygiene Data'!H68)),NA())</f>
        <v>#N/A</v>
      </c>
      <c r="BO74" s="96" t="e">
        <f ca="true">+IF(AND(ISNUMBER(OFFSET('Hygiene Data'!$I$5,0,10*ROW('Hygiene Data'!I68))),'Data Summary'!ED74="Yes"),OFFSET('Hygiene Data'!$I$5,0,10*ROW('Hygiene Data'!I68)),NA())</f>
        <v>#N/A</v>
      </c>
      <c r="BP74" s="96" t="e">
        <f ca="true">+IF(AND(ISNUMBER(OFFSET('Hygiene Data'!$I$7,0,10*ROW('Hygiene Data'!I68))),'Data Summary'!EE74="Yes"),OFFSET('Hygiene Data'!$I$7,0,10*ROW('Hygiene Data'!I68)),NA())</f>
        <v>#N/A</v>
      </c>
      <c r="BQ74" s="96" t="e">
        <f ca="true">+IF(AND(ISNUMBER(OFFSET('Hygiene Data'!$I$9,0,10*ROW('Hygiene Data'!I68))),'Data Summary'!EF74="Yes"),OFFSET('Hygiene Data'!$I$9,0,10*ROW('Hygiene Data'!I68)),NA())</f>
        <v>#N/A</v>
      </c>
    </row>
    <row xmlns:x14ac="http://schemas.microsoft.com/office/spreadsheetml/2009/9/ac" r="75" x14ac:dyDescent="0.2">
      <c r="A75" s="323" t="e">
        <f ca="true">+RIGHT('Data Summary'!A75,LEN('Data Summary'!A75)-9)</f>
        <v>#VALUE!</v>
      </c>
      <c r="B75" s="37" t="str">
        <f ca="true">+IF(ISTEXT('Data Summary'!B75),'Data Summary'!B75,"")</f>
        <v/>
      </c>
      <c r="C75" s="322" t="e">
        <f ca="true">+VALUE('Data Summary'!C75)</f>
        <v>#VALUE!</v>
      </c>
      <c r="D75" s="94" t="e">
        <f ca="true">+IF(AND(ISNUMBER(OFFSET('Water Data'!$D$4,0,10*ROW('Water Data'!D69))),'Data Summary'!BS75="Yes"),100-OFFSET('Water Data'!$D$4,0,10*ROW('Water Data'!D69)),NA())</f>
        <v>#N/A</v>
      </c>
      <c r="E75" s="94" t="e">
        <f ca="true">+IF(AND(ISNUMBER(OFFSET('Water Data'!$D$6,0,10*ROW('Water Data'!D69))),'Data Summary'!BT75="Yes"),OFFSET('Water Data'!$D$6,0,10*ROW('Water Data'!D69)),NA())</f>
        <v>#N/A</v>
      </c>
      <c r="F75" s="94" t="e">
        <f ca="true">+IF(AND(ISNUMBER(OFFSET('Water Data'!$D$9,0,10*ROW('Water Data'!D69))),'Data Summary'!BU75="Yes"),OFFSET('Water Data'!$D$9,0,10*ROW('Water Data'!D69)),NA())</f>
        <v>#N/A</v>
      </c>
      <c r="G75" s="94" t="e">
        <f ca="true">+IF(AND(ISNUMBER(OFFSET('Water Data'!$E$4,0,10*ROW('Water Data'!E69))),'Data Summary'!BV75="Yes"),100-OFFSET('Water Data'!$E$4,0,10*ROW('Water Data'!E69)),NA())</f>
        <v>#N/A</v>
      </c>
      <c r="H75" s="94" t="e">
        <f ca="true">+IF(AND(ISNUMBER(OFFSET('Water Data'!$E$6,0,10*ROW('Water Data'!E69))),'Data Summary'!BW75="Yes"),OFFSET('Water Data'!$E$6,0,10*ROW('Water Data'!E69)),NA())</f>
        <v>#N/A</v>
      </c>
      <c r="I75" s="94" t="e">
        <f ca="true">+IF(AND(ISNUMBER(OFFSET('Water Data'!$E$9,0,10*ROW('Water Data'!E69))),'Data Summary'!BX75="Yes"),OFFSET('Water Data'!$E$9,0,10*ROW('Water Data'!E69)),NA())</f>
        <v>#N/A</v>
      </c>
      <c r="J75" s="94" t="e">
        <f ca="true">+IF(AND(ISNUMBER(OFFSET('Water Data'!$F$4,0,10*ROW('Water Data'!F69))),'Data Summary'!BY75="Yes"),100-OFFSET('Water Data'!$F$4,0,10*ROW('Water Data'!F69)),NA())</f>
        <v>#N/A</v>
      </c>
      <c r="K75" s="94" t="e">
        <f ca="true">+IF(AND(ISNUMBER(OFFSET('Water Data'!$F$6,0,10*ROW('Water Data'!F69))),'Data Summary'!BZ75="Yes"),OFFSET('Water Data'!$F$6,0,10*ROW('Water Data'!F69)),NA())</f>
        <v>#N/A</v>
      </c>
      <c r="L75" s="94" t="e">
        <f ca="true">+IF(AND(ISNUMBER(OFFSET('Water Data'!$F$9,0,10*ROW('Water Data'!F69))),'Data Summary'!CA75="Yes"),OFFSET('Water Data'!$F$9,0,10*ROW('Water Data'!F69)),NA())</f>
        <v>#N/A</v>
      </c>
      <c r="M75" s="94" t="e">
        <f ca="true">+IF(AND(ISNUMBER(OFFSET('Water Data'!$G$4,0,10*ROW('Water Data'!G69))),'Data Summary'!CB75="Yes"),100-OFFSET('Water Data'!$G$4,0,10*ROW('Water Data'!G69)),NA())</f>
        <v>#N/A</v>
      </c>
      <c r="N75" s="94" t="e">
        <f ca="true">+IF(AND(ISNUMBER(OFFSET('Water Data'!$G$6,0,10*ROW('Water Data'!G69))),'Data Summary'!CC75="Yes"),OFFSET('Water Data'!$G$6,0,10*ROW('Water Data'!G69)),NA())</f>
        <v>#N/A</v>
      </c>
      <c r="O75" s="94" t="e">
        <f ca="true">+IF(AND(ISNUMBER(OFFSET('Water Data'!$G$9,0,10*ROW('Water Data'!G69))),'Data Summary'!CD75="Yes"),OFFSET('Water Data'!$G$9,0,10*ROW('Water Data'!G69)),NA())</f>
        <v>#N/A</v>
      </c>
      <c r="P75" s="94" t="e">
        <f ca="true">+IF(AND(ISNUMBER(OFFSET('Water Data'!$H$4,0,10*ROW('Water Data'!H69))),'Data Summary'!CE75="Yes"),100-OFFSET('Water Data'!$H$4,0,10*ROW('Water Data'!H69)),NA())</f>
        <v>#N/A</v>
      </c>
      <c r="Q75" s="94" t="e">
        <f ca="true">+IF(AND(ISNUMBER(OFFSET('Water Data'!$H$6,0,10*ROW('Water Data'!H69))),'Data Summary'!CF75="Yes"),OFFSET('Water Data'!$H$6,0,10*ROW('Water Data'!H69)),NA())</f>
        <v>#N/A</v>
      </c>
      <c r="R75" s="94" t="e">
        <f ca="true">+IF(AND(ISNUMBER(OFFSET('Water Data'!$H$9,0,10*ROW('Water Data'!H69))),'Data Summary'!CG75="Yes"),OFFSET('Water Data'!$H$9,0,10*ROW('Water Data'!H69)),NA())</f>
        <v>#N/A</v>
      </c>
      <c r="S75" s="94" t="e">
        <f ca="true">+IF(AND(ISNUMBER(OFFSET('Water Data'!$I$4,0,10*ROW('Water Data'!I69))),'Data Summary'!CH75="Yes"),100-OFFSET('Water Data'!$I$4,0,10*ROW('Water Data'!I69)),NA())</f>
        <v>#N/A</v>
      </c>
      <c r="T75" s="94" t="e">
        <f ca="true">+IF(AND(ISNUMBER(OFFSET('Water Data'!$I$6,0,10*ROW('Water Data'!I69))),'Data Summary'!CI75="Yes"),OFFSET('Water Data'!$I$6,0,10*ROW('Water Data'!I69)),NA())</f>
        <v>#N/A</v>
      </c>
      <c r="U75" s="94" t="e">
        <f ca="true">+IF(AND(ISNUMBER(OFFSET('Water Data'!$I$9,0,10*ROW('Water Data'!I69))),'Data Summary'!CJ75="Yes"),OFFSET('Water Data'!$I$9,0,10*ROW('Water Data'!I69)),NA())</f>
        <v>#N/A</v>
      </c>
      <c r="V75" s="95" t="e">
        <f ca="true">+IF(AND(ISNUMBER(OFFSET('Sanitation Data'!$D$4,0,10*ROW('Sanitation Data'!D69))),'Data Summary'!CK75="Yes"),100-OFFSET('Sanitation Data'!$D$4,0,10*ROW('Sanitation Data'!D69)),NA())</f>
        <v>#N/A</v>
      </c>
      <c r="W75" s="95" t="e">
        <f ca="true">+IF(AND(ISNUMBER(OFFSET('Sanitation Data'!$D$6,0,10*ROW('Sanitation Data'!D69))),'Data Summary'!CL75="Yes"),OFFSET('Sanitation Data'!$D$6,0,10*ROW('Sanitation Data'!D69)),NA())</f>
        <v>#N/A</v>
      </c>
      <c r="X75" s="95" t="e">
        <f ca="true">+IF(AND(ISNUMBER(OFFSET('Sanitation Data'!$D$10,0,10*ROW('Sanitation Data'!D69))),'Data Summary'!CM75="Yes"),OFFSET('Sanitation Data'!$D$10,0,10*ROW('Sanitation Data'!D69)),NA())</f>
        <v>#N/A</v>
      </c>
      <c r="Y75" s="95" t="e">
        <f ca="true">+IF(AND(ISNUMBER(OFFSET('Sanitation Data'!$D$11,0,10*ROW('Sanitation Data'!D69))),'Data Summary'!CN75="Yes"),OFFSET('Sanitation Data'!$D$11,0,10*ROW('Sanitation Data'!D69)),NA())</f>
        <v>#N/A</v>
      </c>
      <c r="Z75" s="95" t="e">
        <f ca="true">+IF(AND(ISNUMBER(OFFSET('Sanitation Data'!$D$12,0,10*ROW('Sanitation Data'!D69))),'Data Summary'!CO75="Yes"),OFFSET('Sanitation Data'!$D$12,0,10*ROW('Sanitation Data'!D69)),NA())</f>
        <v>#N/A</v>
      </c>
      <c r="AA75" s="95" t="e">
        <f ca="true">+IF(AND(ISNUMBER(OFFSET('Sanitation Data'!$E$4,0,10*ROW('Sanitation Data'!E69))),'Data Summary'!CP75="Yes"),100-OFFSET('Sanitation Data'!$E$4,0,10*ROW('Sanitation Data'!E69)),NA())</f>
        <v>#N/A</v>
      </c>
      <c r="AB75" s="95" t="e">
        <f ca="true">+IF(AND(ISNUMBER(OFFSET('Sanitation Data'!$E$6,0,10*ROW('Sanitation Data'!E69))),'Data Summary'!CQ75="Yes"),OFFSET('Sanitation Data'!$E$6,0,10*ROW('Sanitation Data'!E69)),NA())</f>
        <v>#N/A</v>
      </c>
      <c r="AC75" s="95" t="e">
        <f ca="true">+IF(AND(ISNUMBER(OFFSET('Sanitation Data'!$E$10,0,10*ROW('Sanitation Data'!E69))),'Data Summary'!CR75="Yes"),OFFSET('Sanitation Data'!$E$10,0,10*ROW('Sanitation Data'!E69)),NA())</f>
        <v>#N/A</v>
      </c>
      <c r="AD75" s="95" t="e">
        <f ca="true">+IF(AND(ISNUMBER(OFFSET('Sanitation Data'!$E$11,0,10*ROW('Sanitation Data'!E69))),'Data Summary'!CS75="Yes"),OFFSET('Sanitation Data'!$E$11,0,10*ROW('Sanitation Data'!E69)),NA())</f>
        <v>#N/A</v>
      </c>
      <c r="AE75" s="95" t="e">
        <f ca="true">+IF(AND(ISNUMBER(OFFSET('Sanitation Data'!$E$12,0,10*ROW('Sanitation Data'!E69))),'Data Summary'!CT75="Yes"),OFFSET('Sanitation Data'!$E$12,0,10*ROW('Sanitation Data'!E69)),NA())</f>
        <v>#N/A</v>
      </c>
      <c r="AF75" s="95" t="e">
        <f ca="true">+IF(AND(ISNUMBER(OFFSET('Sanitation Data'!$F$4,0,10*ROW('Sanitation Data'!F69))),'Data Summary'!CU75="Yes"),100-OFFSET('Sanitation Data'!$F$4,0,10*ROW('Sanitation Data'!F69)),NA())</f>
        <v>#N/A</v>
      </c>
      <c r="AG75" s="95" t="e">
        <f ca="true">+IF(AND(ISNUMBER(OFFSET('Sanitation Data'!$F$6,0,10*ROW('Sanitation Data'!F69))),'Data Summary'!CV75="Yes"),OFFSET('Sanitation Data'!$F$6,0,10*ROW('Sanitation Data'!F69)),NA())</f>
        <v>#N/A</v>
      </c>
      <c r="AH75" s="95" t="e">
        <f ca="true">+IF(AND(ISNUMBER(OFFSET('Sanitation Data'!$F$10,0,10*ROW('Sanitation Data'!F69))),'Data Summary'!CW75="Yes"),OFFSET('Sanitation Data'!$F$10,0,10*ROW('Sanitation Data'!F69)),NA())</f>
        <v>#N/A</v>
      </c>
      <c r="AI75" s="95" t="e">
        <f ca="true">+IF(AND(ISNUMBER(OFFSET('Sanitation Data'!$F$11,0,10*ROW('Sanitation Data'!F69))),'Data Summary'!CX75="Yes"),OFFSET('Sanitation Data'!$F$11,0,10*ROW('Sanitation Data'!F69)),NA())</f>
        <v>#N/A</v>
      </c>
      <c r="AJ75" s="95" t="e">
        <f ca="true">+IF(AND(ISNUMBER(OFFSET('Sanitation Data'!$F$12,0,10*ROW('Sanitation Data'!F69))),'Data Summary'!CY75="Yes"),OFFSET('Sanitation Data'!$F$12,0,10*ROW('Sanitation Data'!F69)),NA())</f>
        <v>#N/A</v>
      </c>
      <c r="AK75" s="95" t="e">
        <f ca="true">+IF(AND(ISNUMBER(OFFSET('Sanitation Data'!$G$4,0,10*ROW('Sanitation Data'!G69))),'Data Summary'!CZ75="Yes"),100-OFFSET('Sanitation Data'!$G$4,0,10*ROW('Sanitation Data'!G69)),NA())</f>
        <v>#N/A</v>
      </c>
      <c r="AL75" s="95" t="e">
        <f ca="true">+IF(AND(ISNUMBER(OFFSET('Sanitation Data'!$G$6,0,10*ROW('Sanitation Data'!G69))),'Data Summary'!DA75="Yes"),OFFSET('Sanitation Data'!$G$6,0,10*ROW('Sanitation Data'!G69)),NA())</f>
        <v>#N/A</v>
      </c>
      <c r="AM75" s="95" t="e">
        <f ca="true">+IF(AND(ISNUMBER(OFFSET('Sanitation Data'!$G$10,0,10*ROW('Sanitation Data'!G69))),'Data Summary'!DB75="Yes"),OFFSET('Sanitation Data'!$G$10,0,10*ROW('Sanitation Data'!G69)),NA())</f>
        <v>#N/A</v>
      </c>
      <c r="AN75" s="95" t="e">
        <f ca="true">+IF(AND(ISNUMBER(OFFSET('Sanitation Data'!$G$11,0,10*ROW('Sanitation Data'!G69))),'Data Summary'!DC75="Yes"),OFFSET('Sanitation Data'!$G$11,0,10*ROW('Sanitation Data'!G69)),NA())</f>
        <v>#N/A</v>
      </c>
      <c r="AO75" s="95" t="e">
        <f ca="true">+IF(AND(ISNUMBER(OFFSET('Sanitation Data'!$G$12,0,10*ROW('Sanitation Data'!G69))),'Data Summary'!DD75="Yes"),OFFSET('Sanitation Data'!$G$12,0,10*ROW('Sanitation Data'!G69)),NA())</f>
        <v>#N/A</v>
      </c>
      <c r="AP75" s="95" t="e">
        <f ca="true">+IF(AND(ISNUMBER(OFFSET('Sanitation Data'!$H$4,0,10*ROW('Sanitation Data'!H69))),'Data Summary'!DE75="Yes"),100-OFFSET('Sanitation Data'!$H$4,0,10*ROW('Sanitation Data'!H69)),NA())</f>
        <v>#N/A</v>
      </c>
      <c r="AQ75" s="95" t="e">
        <f ca="true">+IF(AND(ISNUMBER(OFFSET('Sanitation Data'!$H$6,0,10*ROW('Sanitation Data'!H69))),'Data Summary'!DF75="Yes"),OFFSET('Sanitation Data'!$H$6,0,10*ROW('Sanitation Data'!H69)),NA())</f>
        <v>#N/A</v>
      </c>
      <c r="AR75" s="95" t="e">
        <f ca="true">+IF(AND(ISNUMBER(OFFSET('Sanitation Data'!$H$10,0,10*ROW('Sanitation Data'!H69))),'Data Summary'!DG75="Yes"),OFFSET('Sanitation Data'!$H$10,0,10*ROW('Sanitation Data'!H69)),NA())</f>
        <v>#N/A</v>
      </c>
      <c r="AS75" s="95" t="e">
        <f ca="true">+IF(AND(ISNUMBER(OFFSET('Sanitation Data'!$H$11,0,10*ROW('Sanitation Data'!H69))),'Data Summary'!DH75="Yes"),OFFSET('Sanitation Data'!$H$11,0,10*ROW('Sanitation Data'!H69)),NA())</f>
        <v>#N/A</v>
      </c>
      <c r="AT75" s="95" t="e">
        <f ca="true">+IF(AND(ISNUMBER(OFFSET('Sanitation Data'!$H$12,0,10*ROW('Sanitation Data'!H69))),'Data Summary'!DI75="Yes"),OFFSET('Sanitation Data'!$H$12,0,10*ROW('Sanitation Data'!H69)),NA())</f>
        <v>#N/A</v>
      </c>
      <c r="AU75" s="95" t="e">
        <f ca="true">+IF(AND(ISNUMBER(OFFSET('Sanitation Data'!$I$4,0,10*ROW('Sanitation Data'!I69))),'Data Summary'!DJ75="Yes"),100-OFFSET('Sanitation Data'!$I$4,0,10*ROW('Sanitation Data'!I69)),NA())</f>
        <v>#N/A</v>
      </c>
      <c r="AV75" s="95" t="e">
        <f ca="true">+IF(AND(ISNUMBER(OFFSET('Sanitation Data'!$I$6,0,10*ROW('Sanitation Data'!I69))),'Data Summary'!DK75="Yes"),OFFSET('Sanitation Data'!$I$6,0,10*ROW('Sanitation Data'!I69)),NA())</f>
        <v>#N/A</v>
      </c>
      <c r="AW75" s="95" t="e">
        <f ca="true">+IF(AND(ISNUMBER(OFFSET('Sanitation Data'!$I$10,0,10*ROW('Sanitation Data'!I69))),'Data Summary'!DL75="Yes"),OFFSET('Sanitation Data'!$I$10,0,10*ROW('Sanitation Data'!I69)),NA())</f>
        <v>#N/A</v>
      </c>
      <c r="AX75" s="95" t="e">
        <f ca="true">+IF(AND(ISNUMBER(OFFSET('Sanitation Data'!$I$11,0,10*ROW('Sanitation Data'!I69))),'Data Summary'!DM75="Yes"),OFFSET('Sanitation Data'!$I$11,0,10*ROW('Sanitation Data'!I69)),NA())</f>
        <v>#N/A</v>
      </c>
      <c r="AY75" s="95" t="e">
        <f ca="true">+IF(AND(ISNUMBER(OFFSET('Sanitation Data'!$I$12,0,10*ROW('Sanitation Data'!I69))),'Data Summary'!DN75="Yes"),OFFSET('Sanitation Data'!$I$12,0,10*ROW('Sanitation Data'!I69)),NA())</f>
        <v>#N/A</v>
      </c>
      <c r="AZ75" s="96" t="e">
        <f ca="true">+IF(AND(ISNUMBER(OFFSET('Hygiene Data'!$D$5,0,10*ROW('Hygiene Data'!D69))),'Data Summary'!DO75="Yes"),OFFSET('Hygiene Data'!$D$5,0,10*ROW('Hygiene Data'!D69)),NA())</f>
        <v>#N/A</v>
      </c>
      <c r="BA75" s="96" t="e">
        <f ca="true">+IF(AND(ISNUMBER(OFFSET('Hygiene Data'!$D$7,0,10*ROW('Hygiene Data'!D69))),'Data Summary'!DP75="Yes"),OFFSET('Hygiene Data'!$D$7,0,10*ROW('Hygiene Data'!D69)),NA())</f>
        <v>#N/A</v>
      </c>
      <c r="BB75" s="96" t="e">
        <f ca="true">+IF(AND(ISNUMBER(OFFSET('Hygiene Data'!$D$9,0,10*ROW('Hygiene Data'!D69))),'Data Summary'!DQ75="Yes"),OFFSET('Hygiene Data'!$D$9,0,10*ROW('Hygiene Data'!D69)),NA())</f>
        <v>#N/A</v>
      </c>
      <c r="BC75" s="96" t="e">
        <f ca="true">+IF(AND(ISNUMBER(OFFSET('Hygiene Data'!$E$5,0,10*ROW('Hygiene Data'!E69))),'Data Summary'!DR75="Yes"),OFFSET('Hygiene Data'!$E$5,0,10*ROW('Hygiene Data'!E69)),NA())</f>
        <v>#N/A</v>
      </c>
      <c r="BD75" s="96" t="e">
        <f ca="true">+IF(AND(ISNUMBER(OFFSET('Hygiene Data'!$E$7,0,10*ROW('Hygiene Data'!E69))),'Data Summary'!DS75="Yes"),OFFSET('Hygiene Data'!$E$7,0,10*ROW('Hygiene Data'!E69)),NA())</f>
        <v>#N/A</v>
      </c>
      <c r="BE75" s="96" t="e">
        <f ca="true">+IF(AND(ISNUMBER(OFFSET('Hygiene Data'!$E$9,0,10*ROW('Hygiene Data'!E69))),'Data Summary'!DT75="Yes"),OFFSET('Hygiene Data'!$E$9,0,10*ROW('Hygiene Data'!E69)),NA())</f>
        <v>#N/A</v>
      </c>
      <c r="BF75" s="96" t="e">
        <f ca="true">+IF(AND(ISNUMBER(OFFSET('Hygiene Data'!$F$5,0,10*ROW('Hygiene Data'!F69))),'Data Summary'!DU75="Yes"),OFFSET('Hygiene Data'!$F$5,0,10*ROW('Hygiene Data'!F69)),NA())</f>
        <v>#N/A</v>
      </c>
      <c r="BG75" s="96" t="e">
        <f ca="true">+IF(AND(ISNUMBER(OFFSET('Hygiene Data'!$F$7,0,10*ROW('Hygiene Data'!F69))),'Data Summary'!DV75="Yes"),OFFSET('Hygiene Data'!$F$7,0,10*ROW('Hygiene Data'!F69)),NA())</f>
        <v>#N/A</v>
      </c>
      <c r="BH75" s="96" t="e">
        <f ca="true">+IF(AND(ISNUMBER(OFFSET('Hygiene Data'!$F$9,0,10*ROW('Hygiene Data'!F69))),'Data Summary'!DW75="Yes"),OFFSET('Hygiene Data'!$F$9,0,10*ROW('Hygiene Data'!F69)),NA())</f>
        <v>#N/A</v>
      </c>
      <c r="BI75" s="96" t="e">
        <f ca="true">+IF(AND(ISNUMBER(OFFSET('Hygiene Data'!$G$5,0,10*ROW('Hygiene Data'!G69))),'Data Summary'!DX75="Yes"),OFFSET('Hygiene Data'!$G$5,0,10*ROW('Hygiene Data'!G69)),NA())</f>
        <v>#N/A</v>
      </c>
      <c r="BJ75" s="96" t="e">
        <f ca="true">+IF(AND(ISNUMBER(OFFSET('Hygiene Data'!$G$7,0,10*ROW('Hygiene Data'!G69))),'Data Summary'!DY75="Yes"),OFFSET('Hygiene Data'!$G$7,0,10*ROW('Hygiene Data'!G69)),NA())</f>
        <v>#N/A</v>
      </c>
      <c r="BK75" s="96" t="e">
        <f ca="true">+IF(AND(ISNUMBER(OFFSET('Hygiene Data'!$G$9,0,10*ROW('Hygiene Data'!G69))),'Data Summary'!DZ75="Yes"),OFFSET('Hygiene Data'!$G$9,0,10*ROW('Hygiene Data'!G69)),NA())</f>
        <v>#N/A</v>
      </c>
      <c r="BL75" s="96" t="e">
        <f ca="true">+IF(AND(ISNUMBER(OFFSET('Hygiene Data'!$H$5,0,10*ROW('Hygiene Data'!H69))),'Data Summary'!EA75="Yes"),OFFSET('Hygiene Data'!$H$5,0,10*ROW('Hygiene Data'!H69)),NA())</f>
        <v>#N/A</v>
      </c>
      <c r="BM75" s="96" t="e">
        <f ca="true">+IF(AND(ISNUMBER(OFFSET('Hygiene Data'!$H$7,0,10*ROW('Hygiene Data'!H69))),'Data Summary'!EB75="Yes"),OFFSET('Hygiene Data'!$H$7,0,10*ROW('Hygiene Data'!H69)),NA())</f>
        <v>#N/A</v>
      </c>
      <c r="BN75" s="96" t="e">
        <f ca="true">+IF(AND(ISNUMBER(OFFSET('Hygiene Data'!$H$9,0,10*ROW('Hygiene Data'!H69))),'Data Summary'!EC75="Yes"),OFFSET('Hygiene Data'!$H$9,0,10*ROW('Hygiene Data'!H69)),NA())</f>
        <v>#N/A</v>
      </c>
      <c r="BO75" s="96" t="e">
        <f ca="true">+IF(AND(ISNUMBER(OFFSET('Hygiene Data'!$I$5,0,10*ROW('Hygiene Data'!I69))),'Data Summary'!ED75="Yes"),OFFSET('Hygiene Data'!$I$5,0,10*ROW('Hygiene Data'!I69)),NA())</f>
        <v>#N/A</v>
      </c>
      <c r="BP75" s="96" t="e">
        <f ca="true">+IF(AND(ISNUMBER(OFFSET('Hygiene Data'!$I$7,0,10*ROW('Hygiene Data'!I69))),'Data Summary'!EE75="Yes"),OFFSET('Hygiene Data'!$I$7,0,10*ROW('Hygiene Data'!I69)),NA())</f>
        <v>#N/A</v>
      </c>
      <c r="BQ75" s="96" t="e">
        <f ca="true">+IF(AND(ISNUMBER(OFFSET('Hygiene Data'!$I$9,0,10*ROW('Hygiene Data'!I69))),'Data Summary'!EF75="Yes"),OFFSET('Hygiene Data'!$I$9,0,10*ROW('Hygiene Data'!I69)),NA())</f>
        <v>#N/A</v>
      </c>
    </row>
    <row xmlns:x14ac="http://schemas.microsoft.com/office/spreadsheetml/2009/9/ac" r="76" x14ac:dyDescent="0.2">
      <c r="A76" s="323" t="e">
        <f ca="true">+RIGHT('Data Summary'!A76,LEN('Data Summary'!A76)-9)</f>
        <v>#VALUE!</v>
      </c>
      <c r="B76" s="37" t="str">
        <f ca="true">+IF(ISTEXT('Data Summary'!B76),'Data Summary'!B76,"")</f>
        <v/>
      </c>
      <c r="C76" s="322" t="e">
        <f ca="true">+VALUE('Data Summary'!C76)</f>
        <v>#VALUE!</v>
      </c>
      <c r="D76" s="94" t="e">
        <f ca="true">+IF(AND(ISNUMBER(OFFSET('Water Data'!$D$4,0,10*ROW('Water Data'!D70))),'Data Summary'!BS76="Yes"),100-OFFSET('Water Data'!$D$4,0,10*ROW('Water Data'!D70)),NA())</f>
        <v>#N/A</v>
      </c>
      <c r="E76" s="94" t="e">
        <f ca="true">+IF(AND(ISNUMBER(OFFSET('Water Data'!$D$6,0,10*ROW('Water Data'!D70))),'Data Summary'!BT76="Yes"),OFFSET('Water Data'!$D$6,0,10*ROW('Water Data'!D70)),NA())</f>
        <v>#N/A</v>
      </c>
      <c r="F76" s="94" t="e">
        <f ca="true">+IF(AND(ISNUMBER(OFFSET('Water Data'!$D$9,0,10*ROW('Water Data'!D70))),'Data Summary'!BU76="Yes"),OFFSET('Water Data'!$D$9,0,10*ROW('Water Data'!D70)),NA())</f>
        <v>#N/A</v>
      </c>
      <c r="G76" s="94" t="e">
        <f ca="true">+IF(AND(ISNUMBER(OFFSET('Water Data'!$E$4,0,10*ROW('Water Data'!E70))),'Data Summary'!BV76="Yes"),100-OFFSET('Water Data'!$E$4,0,10*ROW('Water Data'!E70)),NA())</f>
        <v>#N/A</v>
      </c>
      <c r="H76" s="94" t="e">
        <f ca="true">+IF(AND(ISNUMBER(OFFSET('Water Data'!$E$6,0,10*ROW('Water Data'!E70))),'Data Summary'!BW76="Yes"),OFFSET('Water Data'!$E$6,0,10*ROW('Water Data'!E70)),NA())</f>
        <v>#N/A</v>
      </c>
      <c r="I76" s="94" t="e">
        <f ca="true">+IF(AND(ISNUMBER(OFFSET('Water Data'!$E$9,0,10*ROW('Water Data'!E70))),'Data Summary'!BX76="Yes"),OFFSET('Water Data'!$E$9,0,10*ROW('Water Data'!E70)),NA())</f>
        <v>#N/A</v>
      </c>
      <c r="J76" s="94" t="e">
        <f ca="true">+IF(AND(ISNUMBER(OFFSET('Water Data'!$F$4,0,10*ROW('Water Data'!F70))),'Data Summary'!BY76="Yes"),100-OFFSET('Water Data'!$F$4,0,10*ROW('Water Data'!F70)),NA())</f>
        <v>#N/A</v>
      </c>
      <c r="K76" s="94" t="e">
        <f ca="true">+IF(AND(ISNUMBER(OFFSET('Water Data'!$F$6,0,10*ROW('Water Data'!F70))),'Data Summary'!BZ76="Yes"),OFFSET('Water Data'!$F$6,0,10*ROW('Water Data'!F70)),NA())</f>
        <v>#N/A</v>
      </c>
      <c r="L76" s="94" t="e">
        <f ca="true">+IF(AND(ISNUMBER(OFFSET('Water Data'!$F$9,0,10*ROW('Water Data'!F70))),'Data Summary'!CA76="Yes"),OFFSET('Water Data'!$F$9,0,10*ROW('Water Data'!F70)),NA())</f>
        <v>#N/A</v>
      </c>
      <c r="M76" s="94" t="e">
        <f ca="true">+IF(AND(ISNUMBER(OFFSET('Water Data'!$G$4,0,10*ROW('Water Data'!G70))),'Data Summary'!CB76="Yes"),100-OFFSET('Water Data'!$G$4,0,10*ROW('Water Data'!G70)),NA())</f>
        <v>#N/A</v>
      </c>
      <c r="N76" s="94" t="e">
        <f ca="true">+IF(AND(ISNUMBER(OFFSET('Water Data'!$G$6,0,10*ROW('Water Data'!G70))),'Data Summary'!CC76="Yes"),OFFSET('Water Data'!$G$6,0,10*ROW('Water Data'!G70)),NA())</f>
        <v>#N/A</v>
      </c>
      <c r="O76" s="94" t="e">
        <f ca="true">+IF(AND(ISNUMBER(OFFSET('Water Data'!$G$9,0,10*ROW('Water Data'!G70))),'Data Summary'!CD76="Yes"),OFFSET('Water Data'!$G$9,0,10*ROW('Water Data'!G70)),NA())</f>
        <v>#N/A</v>
      </c>
      <c r="P76" s="94" t="e">
        <f ca="true">+IF(AND(ISNUMBER(OFFSET('Water Data'!$H$4,0,10*ROW('Water Data'!H70))),'Data Summary'!CE76="Yes"),100-OFFSET('Water Data'!$H$4,0,10*ROW('Water Data'!H70)),NA())</f>
        <v>#N/A</v>
      </c>
      <c r="Q76" s="94" t="e">
        <f ca="true">+IF(AND(ISNUMBER(OFFSET('Water Data'!$H$6,0,10*ROW('Water Data'!H70))),'Data Summary'!CF76="Yes"),OFFSET('Water Data'!$H$6,0,10*ROW('Water Data'!H70)),NA())</f>
        <v>#N/A</v>
      </c>
      <c r="R76" s="94" t="e">
        <f ca="true">+IF(AND(ISNUMBER(OFFSET('Water Data'!$H$9,0,10*ROW('Water Data'!H70))),'Data Summary'!CG76="Yes"),OFFSET('Water Data'!$H$9,0,10*ROW('Water Data'!H70)),NA())</f>
        <v>#N/A</v>
      </c>
      <c r="S76" s="94" t="e">
        <f ca="true">+IF(AND(ISNUMBER(OFFSET('Water Data'!$I$4,0,10*ROW('Water Data'!I70))),'Data Summary'!CH76="Yes"),100-OFFSET('Water Data'!$I$4,0,10*ROW('Water Data'!I70)),NA())</f>
        <v>#N/A</v>
      </c>
      <c r="T76" s="94" t="e">
        <f ca="true">+IF(AND(ISNUMBER(OFFSET('Water Data'!$I$6,0,10*ROW('Water Data'!I70))),'Data Summary'!CI76="Yes"),OFFSET('Water Data'!$I$6,0,10*ROW('Water Data'!I70)),NA())</f>
        <v>#N/A</v>
      </c>
      <c r="U76" s="94" t="e">
        <f ca="true">+IF(AND(ISNUMBER(OFFSET('Water Data'!$I$9,0,10*ROW('Water Data'!I70))),'Data Summary'!CJ76="Yes"),OFFSET('Water Data'!$I$9,0,10*ROW('Water Data'!I70)),NA())</f>
        <v>#N/A</v>
      </c>
      <c r="V76" s="95" t="e">
        <f ca="true">+IF(AND(ISNUMBER(OFFSET('Sanitation Data'!$D$4,0,10*ROW('Sanitation Data'!D70))),'Data Summary'!CK76="Yes"),100-OFFSET('Sanitation Data'!$D$4,0,10*ROW('Sanitation Data'!D70)),NA())</f>
        <v>#N/A</v>
      </c>
      <c r="W76" s="95" t="e">
        <f ca="true">+IF(AND(ISNUMBER(OFFSET('Sanitation Data'!$D$6,0,10*ROW('Sanitation Data'!D70))),'Data Summary'!CL76="Yes"),OFFSET('Sanitation Data'!$D$6,0,10*ROW('Sanitation Data'!D70)),NA())</f>
        <v>#N/A</v>
      </c>
      <c r="X76" s="95" t="e">
        <f ca="true">+IF(AND(ISNUMBER(OFFSET('Sanitation Data'!$D$10,0,10*ROW('Sanitation Data'!D70))),'Data Summary'!CM76="Yes"),OFFSET('Sanitation Data'!$D$10,0,10*ROW('Sanitation Data'!D70)),NA())</f>
        <v>#N/A</v>
      </c>
      <c r="Y76" s="95" t="e">
        <f ca="true">+IF(AND(ISNUMBER(OFFSET('Sanitation Data'!$D$11,0,10*ROW('Sanitation Data'!D70))),'Data Summary'!CN76="Yes"),OFFSET('Sanitation Data'!$D$11,0,10*ROW('Sanitation Data'!D70)),NA())</f>
        <v>#N/A</v>
      </c>
      <c r="Z76" s="95" t="e">
        <f ca="true">+IF(AND(ISNUMBER(OFFSET('Sanitation Data'!$D$12,0,10*ROW('Sanitation Data'!D70))),'Data Summary'!CO76="Yes"),OFFSET('Sanitation Data'!$D$12,0,10*ROW('Sanitation Data'!D70)),NA())</f>
        <v>#N/A</v>
      </c>
      <c r="AA76" s="95" t="e">
        <f ca="true">+IF(AND(ISNUMBER(OFFSET('Sanitation Data'!$E$4,0,10*ROW('Sanitation Data'!E70))),'Data Summary'!CP76="Yes"),100-OFFSET('Sanitation Data'!$E$4,0,10*ROW('Sanitation Data'!E70)),NA())</f>
        <v>#N/A</v>
      </c>
      <c r="AB76" s="95" t="e">
        <f ca="true">+IF(AND(ISNUMBER(OFFSET('Sanitation Data'!$E$6,0,10*ROW('Sanitation Data'!E70))),'Data Summary'!CQ76="Yes"),OFFSET('Sanitation Data'!$E$6,0,10*ROW('Sanitation Data'!E70)),NA())</f>
        <v>#N/A</v>
      </c>
      <c r="AC76" s="95" t="e">
        <f ca="true">+IF(AND(ISNUMBER(OFFSET('Sanitation Data'!$E$10,0,10*ROW('Sanitation Data'!E70))),'Data Summary'!CR76="Yes"),OFFSET('Sanitation Data'!$E$10,0,10*ROW('Sanitation Data'!E70)),NA())</f>
        <v>#N/A</v>
      </c>
      <c r="AD76" s="95" t="e">
        <f ca="true">+IF(AND(ISNUMBER(OFFSET('Sanitation Data'!$E$11,0,10*ROW('Sanitation Data'!E70))),'Data Summary'!CS76="Yes"),OFFSET('Sanitation Data'!$E$11,0,10*ROW('Sanitation Data'!E70)),NA())</f>
        <v>#N/A</v>
      </c>
      <c r="AE76" s="95" t="e">
        <f ca="true">+IF(AND(ISNUMBER(OFFSET('Sanitation Data'!$E$12,0,10*ROW('Sanitation Data'!E70))),'Data Summary'!CT76="Yes"),OFFSET('Sanitation Data'!$E$12,0,10*ROW('Sanitation Data'!E70)),NA())</f>
        <v>#N/A</v>
      </c>
      <c r="AF76" s="95" t="e">
        <f ca="true">+IF(AND(ISNUMBER(OFFSET('Sanitation Data'!$F$4,0,10*ROW('Sanitation Data'!F70))),'Data Summary'!CU76="Yes"),100-OFFSET('Sanitation Data'!$F$4,0,10*ROW('Sanitation Data'!F70)),NA())</f>
        <v>#N/A</v>
      </c>
      <c r="AG76" s="95" t="e">
        <f ca="true">+IF(AND(ISNUMBER(OFFSET('Sanitation Data'!$F$6,0,10*ROW('Sanitation Data'!F70))),'Data Summary'!CV76="Yes"),OFFSET('Sanitation Data'!$F$6,0,10*ROW('Sanitation Data'!F70)),NA())</f>
        <v>#N/A</v>
      </c>
      <c r="AH76" s="95" t="e">
        <f ca="true">+IF(AND(ISNUMBER(OFFSET('Sanitation Data'!$F$10,0,10*ROW('Sanitation Data'!F70))),'Data Summary'!CW76="Yes"),OFFSET('Sanitation Data'!$F$10,0,10*ROW('Sanitation Data'!F70)),NA())</f>
        <v>#N/A</v>
      </c>
      <c r="AI76" s="95" t="e">
        <f ca="true">+IF(AND(ISNUMBER(OFFSET('Sanitation Data'!$F$11,0,10*ROW('Sanitation Data'!F70))),'Data Summary'!CX76="Yes"),OFFSET('Sanitation Data'!$F$11,0,10*ROW('Sanitation Data'!F70)),NA())</f>
        <v>#N/A</v>
      </c>
      <c r="AJ76" s="95" t="e">
        <f ca="true">+IF(AND(ISNUMBER(OFFSET('Sanitation Data'!$F$12,0,10*ROW('Sanitation Data'!F70))),'Data Summary'!CY76="Yes"),OFFSET('Sanitation Data'!$F$12,0,10*ROW('Sanitation Data'!F70)),NA())</f>
        <v>#N/A</v>
      </c>
      <c r="AK76" s="95" t="e">
        <f ca="true">+IF(AND(ISNUMBER(OFFSET('Sanitation Data'!$G$4,0,10*ROW('Sanitation Data'!G70))),'Data Summary'!CZ76="Yes"),100-OFFSET('Sanitation Data'!$G$4,0,10*ROW('Sanitation Data'!G70)),NA())</f>
        <v>#N/A</v>
      </c>
      <c r="AL76" s="95" t="e">
        <f ca="true">+IF(AND(ISNUMBER(OFFSET('Sanitation Data'!$G$6,0,10*ROW('Sanitation Data'!G70))),'Data Summary'!DA76="Yes"),OFFSET('Sanitation Data'!$G$6,0,10*ROW('Sanitation Data'!G70)),NA())</f>
        <v>#N/A</v>
      </c>
      <c r="AM76" s="95" t="e">
        <f ca="true">+IF(AND(ISNUMBER(OFFSET('Sanitation Data'!$G$10,0,10*ROW('Sanitation Data'!G70))),'Data Summary'!DB76="Yes"),OFFSET('Sanitation Data'!$G$10,0,10*ROW('Sanitation Data'!G70)),NA())</f>
        <v>#N/A</v>
      </c>
      <c r="AN76" s="95" t="e">
        <f ca="true">+IF(AND(ISNUMBER(OFFSET('Sanitation Data'!$G$11,0,10*ROW('Sanitation Data'!G70))),'Data Summary'!DC76="Yes"),OFFSET('Sanitation Data'!$G$11,0,10*ROW('Sanitation Data'!G70)),NA())</f>
        <v>#N/A</v>
      </c>
      <c r="AO76" s="95" t="e">
        <f ca="true">+IF(AND(ISNUMBER(OFFSET('Sanitation Data'!$G$12,0,10*ROW('Sanitation Data'!G70))),'Data Summary'!DD76="Yes"),OFFSET('Sanitation Data'!$G$12,0,10*ROW('Sanitation Data'!G70)),NA())</f>
        <v>#N/A</v>
      </c>
      <c r="AP76" s="95" t="e">
        <f ca="true">+IF(AND(ISNUMBER(OFFSET('Sanitation Data'!$H$4,0,10*ROW('Sanitation Data'!H70))),'Data Summary'!DE76="Yes"),100-OFFSET('Sanitation Data'!$H$4,0,10*ROW('Sanitation Data'!H70)),NA())</f>
        <v>#N/A</v>
      </c>
      <c r="AQ76" s="95" t="e">
        <f ca="true">+IF(AND(ISNUMBER(OFFSET('Sanitation Data'!$H$6,0,10*ROW('Sanitation Data'!H70))),'Data Summary'!DF76="Yes"),OFFSET('Sanitation Data'!$H$6,0,10*ROW('Sanitation Data'!H70)),NA())</f>
        <v>#N/A</v>
      </c>
      <c r="AR76" s="95" t="e">
        <f ca="true">+IF(AND(ISNUMBER(OFFSET('Sanitation Data'!$H$10,0,10*ROW('Sanitation Data'!H70))),'Data Summary'!DG76="Yes"),OFFSET('Sanitation Data'!$H$10,0,10*ROW('Sanitation Data'!H70)),NA())</f>
        <v>#N/A</v>
      </c>
      <c r="AS76" s="95" t="e">
        <f ca="true">+IF(AND(ISNUMBER(OFFSET('Sanitation Data'!$H$11,0,10*ROW('Sanitation Data'!H70))),'Data Summary'!DH76="Yes"),OFFSET('Sanitation Data'!$H$11,0,10*ROW('Sanitation Data'!H70)),NA())</f>
        <v>#N/A</v>
      </c>
      <c r="AT76" s="95" t="e">
        <f ca="true">+IF(AND(ISNUMBER(OFFSET('Sanitation Data'!$H$12,0,10*ROW('Sanitation Data'!H70))),'Data Summary'!DI76="Yes"),OFFSET('Sanitation Data'!$H$12,0,10*ROW('Sanitation Data'!H70)),NA())</f>
        <v>#N/A</v>
      </c>
      <c r="AU76" s="95" t="e">
        <f ca="true">+IF(AND(ISNUMBER(OFFSET('Sanitation Data'!$I$4,0,10*ROW('Sanitation Data'!I70))),'Data Summary'!DJ76="Yes"),100-OFFSET('Sanitation Data'!$I$4,0,10*ROW('Sanitation Data'!I70)),NA())</f>
        <v>#N/A</v>
      </c>
      <c r="AV76" s="95" t="e">
        <f ca="true">+IF(AND(ISNUMBER(OFFSET('Sanitation Data'!$I$6,0,10*ROW('Sanitation Data'!I70))),'Data Summary'!DK76="Yes"),OFFSET('Sanitation Data'!$I$6,0,10*ROW('Sanitation Data'!I70)),NA())</f>
        <v>#N/A</v>
      </c>
      <c r="AW76" s="95" t="e">
        <f ca="true">+IF(AND(ISNUMBER(OFFSET('Sanitation Data'!$I$10,0,10*ROW('Sanitation Data'!I70))),'Data Summary'!DL76="Yes"),OFFSET('Sanitation Data'!$I$10,0,10*ROW('Sanitation Data'!I70)),NA())</f>
        <v>#N/A</v>
      </c>
      <c r="AX76" s="95" t="e">
        <f ca="true">+IF(AND(ISNUMBER(OFFSET('Sanitation Data'!$I$11,0,10*ROW('Sanitation Data'!I70))),'Data Summary'!DM76="Yes"),OFFSET('Sanitation Data'!$I$11,0,10*ROW('Sanitation Data'!I70)),NA())</f>
        <v>#N/A</v>
      </c>
      <c r="AY76" s="95" t="e">
        <f ca="true">+IF(AND(ISNUMBER(OFFSET('Sanitation Data'!$I$12,0,10*ROW('Sanitation Data'!I70))),'Data Summary'!DN76="Yes"),OFFSET('Sanitation Data'!$I$12,0,10*ROW('Sanitation Data'!I70)),NA())</f>
        <v>#N/A</v>
      </c>
      <c r="AZ76" s="96" t="e">
        <f ca="true">+IF(AND(ISNUMBER(OFFSET('Hygiene Data'!$D$5,0,10*ROW('Hygiene Data'!D70))),'Data Summary'!DO76="Yes"),OFFSET('Hygiene Data'!$D$5,0,10*ROW('Hygiene Data'!D70)),NA())</f>
        <v>#N/A</v>
      </c>
      <c r="BA76" s="96" t="e">
        <f ca="true">+IF(AND(ISNUMBER(OFFSET('Hygiene Data'!$D$7,0,10*ROW('Hygiene Data'!D70))),'Data Summary'!DP76="Yes"),OFFSET('Hygiene Data'!$D$7,0,10*ROW('Hygiene Data'!D70)),NA())</f>
        <v>#N/A</v>
      </c>
      <c r="BB76" s="96" t="e">
        <f ca="true">+IF(AND(ISNUMBER(OFFSET('Hygiene Data'!$D$9,0,10*ROW('Hygiene Data'!D70))),'Data Summary'!DQ76="Yes"),OFFSET('Hygiene Data'!$D$9,0,10*ROW('Hygiene Data'!D70)),NA())</f>
        <v>#N/A</v>
      </c>
      <c r="BC76" s="96" t="e">
        <f ca="true">+IF(AND(ISNUMBER(OFFSET('Hygiene Data'!$E$5,0,10*ROW('Hygiene Data'!E70))),'Data Summary'!DR76="Yes"),OFFSET('Hygiene Data'!$E$5,0,10*ROW('Hygiene Data'!E70)),NA())</f>
        <v>#N/A</v>
      </c>
      <c r="BD76" s="96" t="e">
        <f ca="true">+IF(AND(ISNUMBER(OFFSET('Hygiene Data'!$E$7,0,10*ROW('Hygiene Data'!E70))),'Data Summary'!DS76="Yes"),OFFSET('Hygiene Data'!$E$7,0,10*ROW('Hygiene Data'!E70)),NA())</f>
        <v>#N/A</v>
      </c>
      <c r="BE76" s="96" t="e">
        <f ca="true">+IF(AND(ISNUMBER(OFFSET('Hygiene Data'!$E$9,0,10*ROW('Hygiene Data'!E70))),'Data Summary'!DT76="Yes"),OFFSET('Hygiene Data'!$E$9,0,10*ROW('Hygiene Data'!E70)),NA())</f>
        <v>#N/A</v>
      </c>
      <c r="BF76" s="96" t="e">
        <f ca="true">+IF(AND(ISNUMBER(OFFSET('Hygiene Data'!$F$5,0,10*ROW('Hygiene Data'!F70))),'Data Summary'!DU76="Yes"),OFFSET('Hygiene Data'!$F$5,0,10*ROW('Hygiene Data'!F70)),NA())</f>
        <v>#N/A</v>
      </c>
      <c r="BG76" s="96" t="e">
        <f ca="true">+IF(AND(ISNUMBER(OFFSET('Hygiene Data'!$F$7,0,10*ROW('Hygiene Data'!F70))),'Data Summary'!DV76="Yes"),OFFSET('Hygiene Data'!$F$7,0,10*ROW('Hygiene Data'!F70)),NA())</f>
        <v>#N/A</v>
      </c>
      <c r="BH76" s="96" t="e">
        <f ca="true">+IF(AND(ISNUMBER(OFFSET('Hygiene Data'!$F$9,0,10*ROW('Hygiene Data'!F70))),'Data Summary'!DW76="Yes"),OFFSET('Hygiene Data'!$F$9,0,10*ROW('Hygiene Data'!F70)),NA())</f>
        <v>#N/A</v>
      </c>
      <c r="BI76" s="96" t="e">
        <f ca="true">+IF(AND(ISNUMBER(OFFSET('Hygiene Data'!$G$5,0,10*ROW('Hygiene Data'!G70))),'Data Summary'!DX76="Yes"),OFFSET('Hygiene Data'!$G$5,0,10*ROW('Hygiene Data'!G70)),NA())</f>
        <v>#N/A</v>
      </c>
      <c r="BJ76" s="96" t="e">
        <f ca="true">+IF(AND(ISNUMBER(OFFSET('Hygiene Data'!$G$7,0,10*ROW('Hygiene Data'!G70))),'Data Summary'!DY76="Yes"),OFFSET('Hygiene Data'!$G$7,0,10*ROW('Hygiene Data'!G70)),NA())</f>
        <v>#N/A</v>
      </c>
      <c r="BK76" s="96" t="e">
        <f ca="true">+IF(AND(ISNUMBER(OFFSET('Hygiene Data'!$G$9,0,10*ROW('Hygiene Data'!G70))),'Data Summary'!DZ76="Yes"),OFFSET('Hygiene Data'!$G$9,0,10*ROW('Hygiene Data'!G70)),NA())</f>
        <v>#N/A</v>
      </c>
      <c r="BL76" s="96" t="e">
        <f ca="true">+IF(AND(ISNUMBER(OFFSET('Hygiene Data'!$H$5,0,10*ROW('Hygiene Data'!H70))),'Data Summary'!EA76="Yes"),OFFSET('Hygiene Data'!$H$5,0,10*ROW('Hygiene Data'!H70)),NA())</f>
        <v>#N/A</v>
      </c>
      <c r="BM76" s="96" t="e">
        <f ca="true">+IF(AND(ISNUMBER(OFFSET('Hygiene Data'!$H$7,0,10*ROW('Hygiene Data'!H70))),'Data Summary'!EB76="Yes"),OFFSET('Hygiene Data'!$H$7,0,10*ROW('Hygiene Data'!H70)),NA())</f>
        <v>#N/A</v>
      </c>
      <c r="BN76" s="96" t="e">
        <f ca="true">+IF(AND(ISNUMBER(OFFSET('Hygiene Data'!$H$9,0,10*ROW('Hygiene Data'!H70))),'Data Summary'!EC76="Yes"),OFFSET('Hygiene Data'!$H$9,0,10*ROW('Hygiene Data'!H70)),NA())</f>
        <v>#N/A</v>
      </c>
      <c r="BO76" s="96" t="e">
        <f ca="true">+IF(AND(ISNUMBER(OFFSET('Hygiene Data'!$I$5,0,10*ROW('Hygiene Data'!I70))),'Data Summary'!ED76="Yes"),OFFSET('Hygiene Data'!$I$5,0,10*ROW('Hygiene Data'!I70)),NA())</f>
        <v>#N/A</v>
      </c>
      <c r="BP76" s="96" t="e">
        <f ca="true">+IF(AND(ISNUMBER(OFFSET('Hygiene Data'!$I$7,0,10*ROW('Hygiene Data'!I70))),'Data Summary'!EE76="Yes"),OFFSET('Hygiene Data'!$I$7,0,10*ROW('Hygiene Data'!I70)),NA())</f>
        <v>#N/A</v>
      </c>
      <c r="BQ76" s="96" t="e">
        <f ca="true">+IF(AND(ISNUMBER(OFFSET('Hygiene Data'!$I$9,0,10*ROW('Hygiene Data'!I70))),'Data Summary'!EF76="Yes"),OFFSET('Hygiene Data'!$I$9,0,10*ROW('Hygiene Data'!I70)),NA())</f>
        <v>#N/A</v>
      </c>
    </row>
    <row xmlns:x14ac="http://schemas.microsoft.com/office/spreadsheetml/2009/9/ac" r="77" x14ac:dyDescent="0.2">
      <c r="A77" s="323" t="e">
        <f ca="true">+RIGHT('Data Summary'!A77,LEN('Data Summary'!A77)-9)</f>
        <v>#VALUE!</v>
      </c>
      <c r="B77" s="37" t="str">
        <f ca="true">+IF(ISTEXT('Data Summary'!B77),'Data Summary'!B77,"")</f>
        <v/>
      </c>
      <c r="C77" s="322" t="e">
        <f ca="true">+VALUE('Data Summary'!C77)</f>
        <v>#VALUE!</v>
      </c>
      <c r="D77" s="94" t="e">
        <f ca="true">+IF(AND(ISNUMBER(OFFSET('Water Data'!$D$4,0,10*ROW('Water Data'!D71))),'Data Summary'!BS77="Yes"),100-OFFSET('Water Data'!$D$4,0,10*ROW('Water Data'!D71)),NA())</f>
        <v>#N/A</v>
      </c>
      <c r="E77" s="94" t="e">
        <f ca="true">+IF(AND(ISNUMBER(OFFSET('Water Data'!$D$6,0,10*ROW('Water Data'!D71))),'Data Summary'!BT77="Yes"),OFFSET('Water Data'!$D$6,0,10*ROW('Water Data'!D71)),NA())</f>
        <v>#N/A</v>
      </c>
      <c r="F77" s="94" t="e">
        <f ca="true">+IF(AND(ISNUMBER(OFFSET('Water Data'!$D$9,0,10*ROW('Water Data'!D71))),'Data Summary'!BU77="Yes"),OFFSET('Water Data'!$D$9,0,10*ROW('Water Data'!D71)),NA())</f>
        <v>#N/A</v>
      </c>
      <c r="G77" s="94" t="e">
        <f ca="true">+IF(AND(ISNUMBER(OFFSET('Water Data'!$E$4,0,10*ROW('Water Data'!E71))),'Data Summary'!BV77="Yes"),100-OFFSET('Water Data'!$E$4,0,10*ROW('Water Data'!E71)),NA())</f>
        <v>#N/A</v>
      </c>
      <c r="H77" s="94" t="e">
        <f ca="true">+IF(AND(ISNUMBER(OFFSET('Water Data'!$E$6,0,10*ROW('Water Data'!E71))),'Data Summary'!BW77="Yes"),OFFSET('Water Data'!$E$6,0,10*ROW('Water Data'!E71)),NA())</f>
        <v>#N/A</v>
      </c>
      <c r="I77" s="94" t="e">
        <f ca="true">+IF(AND(ISNUMBER(OFFSET('Water Data'!$E$9,0,10*ROW('Water Data'!E71))),'Data Summary'!BX77="Yes"),OFFSET('Water Data'!$E$9,0,10*ROW('Water Data'!E71)),NA())</f>
        <v>#N/A</v>
      </c>
      <c r="J77" s="94" t="e">
        <f ca="true">+IF(AND(ISNUMBER(OFFSET('Water Data'!$F$4,0,10*ROW('Water Data'!F71))),'Data Summary'!BY77="Yes"),100-OFFSET('Water Data'!$F$4,0,10*ROW('Water Data'!F71)),NA())</f>
        <v>#N/A</v>
      </c>
      <c r="K77" s="94" t="e">
        <f ca="true">+IF(AND(ISNUMBER(OFFSET('Water Data'!$F$6,0,10*ROW('Water Data'!F71))),'Data Summary'!BZ77="Yes"),OFFSET('Water Data'!$F$6,0,10*ROW('Water Data'!F71)),NA())</f>
        <v>#N/A</v>
      </c>
      <c r="L77" s="94" t="e">
        <f ca="true">+IF(AND(ISNUMBER(OFFSET('Water Data'!$F$9,0,10*ROW('Water Data'!F71))),'Data Summary'!CA77="Yes"),OFFSET('Water Data'!$F$9,0,10*ROW('Water Data'!F71)),NA())</f>
        <v>#N/A</v>
      </c>
      <c r="M77" s="94" t="e">
        <f ca="true">+IF(AND(ISNUMBER(OFFSET('Water Data'!$G$4,0,10*ROW('Water Data'!G71))),'Data Summary'!CB77="Yes"),100-OFFSET('Water Data'!$G$4,0,10*ROW('Water Data'!G71)),NA())</f>
        <v>#N/A</v>
      </c>
      <c r="N77" s="94" t="e">
        <f ca="true">+IF(AND(ISNUMBER(OFFSET('Water Data'!$G$6,0,10*ROW('Water Data'!G71))),'Data Summary'!CC77="Yes"),OFFSET('Water Data'!$G$6,0,10*ROW('Water Data'!G71)),NA())</f>
        <v>#N/A</v>
      </c>
      <c r="O77" s="94" t="e">
        <f ca="true">+IF(AND(ISNUMBER(OFFSET('Water Data'!$G$9,0,10*ROW('Water Data'!G71))),'Data Summary'!CD77="Yes"),OFFSET('Water Data'!$G$9,0,10*ROW('Water Data'!G71)),NA())</f>
        <v>#N/A</v>
      </c>
      <c r="P77" s="94" t="e">
        <f ca="true">+IF(AND(ISNUMBER(OFFSET('Water Data'!$H$4,0,10*ROW('Water Data'!H71))),'Data Summary'!CE77="Yes"),100-OFFSET('Water Data'!$H$4,0,10*ROW('Water Data'!H71)),NA())</f>
        <v>#N/A</v>
      </c>
      <c r="Q77" s="94" t="e">
        <f ca="true">+IF(AND(ISNUMBER(OFFSET('Water Data'!$H$6,0,10*ROW('Water Data'!H71))),'Data Summary'!CF77="Yes"),OFFSET('Water Data'!$H$6,0,10*ROW('Water Data'!H71)),NA())</f>
        <v>#N/A</v>
      </c>
      <c r="R77" s="94" t="e">
        <f ca="true">+IF(AND(ISNUMBER(OFFSET('Water Data'!$H$9,0,10*ROW('Water Data'!H71))),'Data Summary'!CG77="Yes"),OFFSET('Water Data'!$H$9,0,10*ROW('Water Data'!H71)),NA())</f>
        <v>#N/A</v>
      </c>
      <c r="S77" s="94" t="e">
        <f ca="true">+IF(AND(ISNUMBER(OFFSET('Water Data'!$I$4,0,10*ROW('Water Data'!I71))),'Data Summary'!CH77="Yes"),100-OFFSET('Water Data'!$I$4,0,10*ROW('Water Data'!I71)),NA())</f>
        <v>#N/A</v>
      </c>
      <c r="T77" s="94" t="e">
        <f ca="true">+IF(AND(ISNUMBER(OFFSET('Water Data'!$I$6,0,10*ROW('Water Data'!I71))),'Data Summary'!CI77="Yes"),OFFSET('Water Data'!$I$6,0,10*ROW('Water Data'!I71)),NA())</f>
        <v>#N/A</v>
      </c>
      <c r="U77" s="94" t="e">
        <f ca="true">+IF(AND(ISNUMBER(OFFSET('Water Data'!$I$9,0,10*ROW('Water Data'!I71))),'Data Summary'!CJ77="Yes"),OFFSET('Water Data'!$I$9,0,10*ROW('Water Data'!I71)),NA())</f>
        <v>#N/A</v>
      </c>
      <c r="V77" s="95" t="e">
        <f ca="true">+IF(AND(ISNUMBER(OFFSET('Sanitation Data'!$D$4,0,10*ROW('Sanitation Data'!D71))),'Data Summary'!CK77="Yes"),100-OFFSET('Sanitation Data'!$D$4,0,10*ROW('Sanitation Data'!D71)),NA())</f>
        <v>#N/A</v>
      </c>
      <c r="W77" s="95" t="e">
        <f ca="true">+IF(AND(ISNUMBER(OFFSET('Sanitation Data'!$D$6,0,10*ROW('Sanitation Data'!D71))),'Data Summary'!CL77="Yes"),OFFSET('Sanitation Data'!$D$6,0,10*ROW('Sanitation Data'!D71)),NA())</f>
        <v>#N/A</v>
      </c>
      <c r="X77" s="95" t="e">
        <f ca="true">+IF(AND(ISNUMBER(OFFSET('Sanitation Data'!$D$10,0,10*ROW('Sanitation Data'!D71))),'Data Summary'!CM77="Yes"),OFFSET('Sanitation Data'!$D$10,0,10*ROW('Sanitation Data'!D71)),NA())</f>
        <v>#N/A</v>
      </c>
      <c r="Y77" s="95" t="e">
        <f ca="true">+IF(AND(ISNUMBER(OFFSET('Sanitation Data'!$D$11,0,10*ROW('Sanitation Data'!D71))),'Data Summary'!CN77="Yes"),OFFSET('Sanitation Data'!$D$11,0,10*ROW('Sanitation Data'!D71)),NA())</f>
        <v>#N/A</v>
      </c>
      <c r="Z77" s="95" t="e">
        <f ca="true">+IF(AND(ISNUMBER(OFFSET('Sanitation Data'!$D$12,0,10*ROW('Sanitation Data'!D71))),'Data Summary'!CO77="Yes"),OFFSET('Sanitation Data'!$D$12,0,10*ROW('Sanitation Data'!D71)),NA())</f>
        <v>#N/A</v>
      </c>
      <c r="AA77" s="95" t="e">
        <f ca="true">+IF(AND(ISNUMBER(OFFSET('Sanitation Data'!$E$4,0,10*ROW('Sanitation Data'!E71))),'Data Summary'!CP77="Yes"),100-OFFSET('Sanitation Data'!$E$4,0,10*ROW('Sanitation Data'!E71)),NA())</f>
        <v>#N/A</v>
      </c>
      <c r="AB77" s="95" t="e">
        <f ca="true">+IF(AND(ISNUMBER(OFFSET('Sanitation Data'!$E$6,0,10*ROW('Sanitation Data'!E71))),'Data Summary'!CQ77="Yes"),OFFSET('Sanitation Data'!$E$6,0,10*ROW('Sanitation Data'!E71)),NA())</f>
        <v>#N/A</v>
      </c>
      <c r="AC77" s="95" t="e">
        <f ca="true">+IF(AND(ISNUMBER(OFFSET('Sanitation Data'!$E$10,0,10*ROW('Sanitation Data'!E71))),'Data Summary'!CR77="Yes"),OFFSET('Sanitation Data'!$E$10,0,10*ROW('Sanitation Data'!E71)),NA())</f>
        <v>#N/A</v>
      </c>
      <c r="AD77" s="95" t="e">
        <f ca="true">+IF(AND(ISNUMBER(OFFSET('Sanitation Data'!$E$11,0,10*ROW('Sanitation Data'!E71))),'Data Summary'!CS77="Yes"),OFFSET('Sanitation Data'!$E$11,0,10*ROW('Sanitation Data'!E71)),NA())</f>
        <v>#N/A</v>
      </c>
      <c r="AE77" s="95" t="e">
        <f ca="true">+IF(AND(ISNUMBER(OFFSET('Sanitation Data'!$E$12,0,10*ROW('Sanitation Data'!E71))),'Data Summary'!CT77="Yes"),OFFSET('Sanitation Data'!$E$12,0,10*ROW('Sanitation Data'!E71)),NA())</f>
        <v>#N/A</v>
      </c>
      <c r="AF77" s="95" t="e">
        <f ca="true">+IF(AND(ISNUMBER(OFFSET('Sanitation Data'!$F$4,0,10*ROW('Sanitation Data'!F71))),'Data Summary'!CU77="Yes"),100-OFFSET('Sanitation Data'!$F$4,0,10*ROW('Sanitation Data'!F71)),NA())</f>
        <v>#N/A</v>
      </c>
      <c r="AG77" s="95" t="e">
        <f ca="true">+IF(AND(ISNUMBER(OFFSET('Sanitation Data'!$F$6,0,10*ROW('Sanitation Data'!F71))),'Data Summary'!CV77="Yes"),OFFSET('Sanitation Data'!$F$6,0,10*ROW('Sanitation Data'!F71)),NA())</f>
        <v>#N/A</v>
      </c>
      <c r="AH77" s="95" t="e">
        <f ca="true">+IF(AND(ISNUMBER(OFFSET('Sanitation Data'!$F$10,0,10*ROW('Sanitation Data'!F71))),'Data Summary'!CW77="Yes"),OFFSET('Sanitation Data'!$F$10,0,10*ROW('Sanitation Data'!F71)),NA())</f>
        <v>#N/A</v>
      </c>
      <c r="AI77" s="95" t="e">
        <f ca="true">+IF(AND(ISNUMBER(OFFSET('Sanitation Data'!$F$11,0,10*ROW('Sanitation Data'!F71))),'Data Summary'!CX77="Yes"),OFFSET('Sanitation Data'!$F$11,0,10*ROW('Sanitation Data'!F71)),NA())</f>
        <v>#N/A</v>
      </c>
      <c r="AJ77" s="95" t="e">
        <f ca="true">+IF(AND(ISNUMBER(OFFSET('Sanitation Data'!$F$12,0,10*ROW('Sanitation Data'!F71))),'Data Summary'!CY77="Yes"),OFFSET('Sanitation Data'!$F$12,0,10*ROW('Sanitation Data'!F71)),NA())</f>
        <v>#N/A</v>
      </c>
      <c r="AK77" s="95" t="e">
        <f ca="true">+IF(AND(ISNUMBER(OFFSET('Sanitation Data'!$G$4,0,10*ROW('Sanitation Data'!G71))),'Data Summary'!CZ77="Yes"),100-OFFSET('Sanitation Data'!$G$4,0,10*ROW('Sanitation Data'!G71)),NA())</f>
        <v>#N/A</v>
      </c>
      <c r="AL77" s="95" t="e">
        <f ca="true">+IF(AND(ISNUMBER(OFFSET('Sanitation Data'!$G$6,0,10*ROW('Sanitation Data'!G71))),'Data Summary'!DA77="Yes"),OFFSET('Sanitation Data'!$G$6,0,10*ROW('Sanitation Data'!G71)),NA())</f>
        <v>#N/A</v>
      </c>
      <c r="AM77" s="95" t="e">
        <f ca="true">+IF(AND(ISNUMBER(OFFSET('Sanitation Data'!$G$10,0,10*ROW('Sanitation Data'!G71))),'Data Summary'!DB77="Yes"),OFFSET('Sanitation Data'!$G$10,0,10*ROW('Sanitation Data'!G71)),NA())</f>
        <v>#N/A</v>
      </c>
      <c r="AN77" s="95" t="e">
        <f ca="true">+IF(AND(ISNUMBER(OFFSET('Sanitation Data'!$G$11,0,10*ROW('Sanitation Data'!G71))),'Data Summary'!DC77="Yes"),OFFSET('Sanitation Data'!$G$11,0,10*ROW('Sanitation Data'!G71)),NA())</f>
        <v>#N/A</v>
      </c>
      <c r="AO77" s="95" t="e">
        <f ca="true">+IF(AND(ISNUMBER(OFFSET('Sanitation Data'!$G$12,0,10*ROW('Sanitation Data'!G71))),'Data Summary'!DD77="Yes"),OFFSET('Sanitation Data'!$G$12,0,10*ROW('Sanitation Data'!G71)),NA())</f>
        <v>#N/A</v>
      </c>
      <c r="AP77" s="95" t="e">
        <f ca="true">+IF(AND(ISNUMBER(OFFSET('Sanitation Data'!$H$4,0,10*ROW('Sanitation Data'!H71))),'Data Summary'!DE77="Yes"),100-OFFSET('Sanitation Data'!$H$4,0,10*ROW('Sanitation Data'!H71)),NA())</f>
        <v>#N/A</v>
      </c>
      <c r="AQ77" s="95" t="e">
        <f ca="true">+IF(AND(ISNUMBER(OFFSET('Sanitation Data'!$H$6,0,10*ROW('Sanitation Data'!H71))),'Data Summary'!DF77="Yes"),OFFSET('Sanitation Data'!$H$6,0,10*ROW('Sanitation Data'!H71)),NA())</f>
        <v>#N/A</v>
      </c>
      <c r="AR77" s="95" t="e">
        <f ca="true">+IF(AND(ISNUMBER(OFFSET('Sanitation Data'!$H$10,0,10*ROW('Sanitation Data'!H71))),'Data Summary'!DG77="Yes"),OFFSET('Sanitation Data'!$H$10,0,10*ROW('Sanitation Data'!H71)),NA())</f>
        <v>#N/A</v>
      </c>
      <c r="AS77" s="95" t="e">
        <f ca="true">+IF(AND(ISNUMBER(OFFSET('Sanitation Data'!$H$11,0,10*ROW('Sanitation Data'!H71))),'Data Summary'!DH77="Yes"),OFFSET('Sanitation Data'!$H$11,0,10*ROW('Sanitation Data'!H71)),NA())</f>
        <v>#N/A</v>
      </c>
      <c r="AT77" s="95" t="e">
        <f ca="true">+IF(AND(ISNUMBER(OFFSET('Sanitation Data'!$H$12,0,10*ROW('Sanitation Data'!H71))),'Data Summary'!DI77="Yes"),OFFSET('Sanitation Data'!$H$12,0,10*ROW('Sanitation Data'!H71)),NA())</f>
        <v>#N/A</v>
      </c>
      <c r="AU77" s="95" t="e">
        <f ca="true">+IF(AND(ISNUMBER(OFFSET('Sanitation Data'!$I$4,0,10*ROW('Sanitation Data'!I71))),'Data Summary'!DJ77="Yes"),100-OFFSET('Sanitation Data'!$I$4,0,10*ROW('Sanitation Data'!I71)),NA())</f>
        <v>#N/A</v>
      </c>
      <c r="AV77" s="95" t="e">
        <f ca="true">+IF(AND(ISNUMBER(OFFSET('Sanitation Data'!$I$6,0,10*ROW('Sanitation Data'!I71))),'Data Summary'!DK77="Yes"),OFFSET('Sanitation Data'!$I$6,0,10*ROW('Sanitation Data'!I71)),NA())</f>
        <v>#N/A</v>
      </c>
      <c r="AW77" s="95" t="e">
        <f ca="true">+IF(AND(ISNUMBER(OFFSET('Sanitation Data'!$I$10,0,10*ROW('Sanitation Data'!I71))),'Data Summary'!DL77="Yes"),OFFSET('Sanitation Data'!$I$10,0,10*ROW('Sanitation Data'!I71)),NA())</f>
        <v>#N/A</v>
      </c>
      <c r="AX77" s="95" t="e">
        <f ca="true">+IF(AND(ISNUMBER(OFFSET('Sanitation Data'!$I$11,0,10*ROW('Sanitation Data'!I71))),'Data Summary'!DM77="Yes"),OFFSET('Sanitation Data'!$I$11,0,10*ROW('Sanitation Data'!I71)),NA())</f>
        <v>#N/A</v>
      </c>
      <c r="AY77" s="95" t="e">
        <f ca="true">+IF(AND(ISNUMBER(OFFSET('Sanitation Data'!$I$12,0,10*ROW('Sanitation Data'!I71))),'Data Summary'!DN77="Yes"),OFFSET('Sanitation Data'!$I$12,0,10*ROW('Sanitation Data'!I71)),NA())</f>
        <v>#N/A</v>
      </c>
      <c r="AZ77" s="96" t="e">
        <f ca="true">+IF(AND(ISNUMBER(OFFSET('Hygiene Data'!$D$5,0,10*ROW('Hygiene Data'!D71))),'Data Summary'!DO77="Yes"),OFFSET('Hygiene Data'!$D$5,0,10*ROW('Hygiene Data'!D71)),NA())</f>
        <v>#N/A</v>
      </c>
      <c r="BA77" s="96" t="e">
        <f ca="true">+IF(AND(ISNUMBER(OFFSET('Hygiene Data'!$D$7,0,10*ROW('Hygiene Data'!D71))),'Data Summary'!DP77="Yes"),OFFSET('Hygiene Data'!$D$7,0,10*ROW('Hygiene Data'!D71)),NA())</f>
        <v>#N/A</v>
      </c>
      <c r="BB77" s="96" t="e">
        <f ca="true">+IF(AND(ISNUMBER(OFFSET('Hygiene Data'!$D$9,0,10*ROW('Hygiene Data'!D71))),'Data Summary'!DQ77="Yes"),OFFSET('Hygiene Data'!$D$9,0,10*ROW('Hygiene Data'!D71)),NA())</f>
        <v>#N/A</v>
      </c>
      <c r="BC77" s="96" t="e">
        <f ca="true">+IF(AND(ISNUMBER(OFFSET('Hygiene Data'!$E$5,0,10*ROW('Hygiene Data'!E71))),'Data Summary'!DR77="Yes"),OFFSET('Hygiene Data'!$E$5,0,10*ROW('Hygiene Data'!E71)),NA())</f>
        <v>#N/A</v>
      </c>
      <c r="BD77" s="96" t="e">
        <f ca="true">+IF(AND(ISNUMBER(OFFSET('Hygiene Data'!$E$7,0,10*ROW('Hygiene Data'!E71))),'Data Summary'!DS77="Yes"),OFFSET('Hygiene Data'!$E$7,0,10*ROW('Hygiene Data'!E71)),NA())</f>
        <v>#N/A</v>
      </c>
      <c r="BE77" s="96" t="e">
        <f ca="true">+IF(AND(ISNUMBER(OFFSET('Hygiene Data'!$E$9,0,10*ROW('Hygiene Data'!E71))),'Data Summary'!DT77="Yes"),OFFSET('Hygiene Data'!$E$9,0,10*ROW('Hygiene Data'!E71)),NA())</f>
        <v>#N/A</v>
      </c>
      <c r="BF77" s="96" t="e">
        <f ca="true">+IF(AND(ISNUMBER(OFFSET('Hygiene Data'!$F$5,0,10*ROW('Hygiene Data'!F71))),'Data Summary'!DU77="Yes"),OFFSET('Hygiene Data'!$F$5,0,10*ROW('Hygiene Data'!F71)),NA())</f>
        <v>#N/A</v>
      </c>
      <c r="BG77" s="96" t="e">
        <f ca="true">+IF(AND(ISNUMBER(OFFSET('Hygiene Data'!$F$7,0,10*ROW('Hygiene Data'!F71))),'Data Summary'!DV77="Yes"),OFFSET('Hygiene Data'!$F$7,0,10*ROW('Hygiene Data'!F71)),NA())</f>
        <v>#N/A</v>
      </c>
      <c r="BH77" s="96" t="e">
        <f ca="true">+IF(AND(ISNUMBER(OFFSET('Hygiene Data'!$F$9,0,10*ROW('Hygiene Data'!F71))),'Data Summary'!DW77="Yes"),OFFSET('Hygiene Data'!$F$9,0,10*ROW('Hygiene Data'!F71)),NA())</f>
        <v>#N/A</v>
      </c>
      <c r="BI77" s="96" t="e">
        <f ca="true">+IF(AND(ISNUMBER(OFFSET('Hygiene Data'!$G$5,0,10*ROW('Hygiene Data'!G71))),'Data Summary'!DX77="Yes"),OFFSET('Hygiene Data'!$G$5,0,10*ROW('Hygiene Data'!G71)),NA())</f>
        <v>#N/A</v>
      </c>
      <c r="BJ77" s="96" t="e">
        <f ca="true">+IF(AND(ISNUMBER(OFFSET('Hygiene Data'!$G$7,0,10*ROW('Hygiene Data'!G71))),'Data Summary'!DY77="Yes"),OFFSET('Hygiene Data'!$G$7,0,10*ROW('Hygiene Data'!G71)),NA())</f>
        <v>#N/A</v>
      </c>
      <c r="BK77" s="96" t="e">
        <f ca="true">+IF(AND(ISNUMBER(OFFSET('Hygiene Data'!$G$9,0,10*ROW('Hygiene Data'!G71))),'Data Summary'!DZ77="Yes"),OFFSET('Hygiene Data'!$G$9,0,10*ROW('Hygiene Data'!G71)),NA())</f>
        <v>#N/A</v>
      </c>
      <c r="BL77" s="96" t="e">
        <f ca="true">+IF(AND(ISNUMBER(OFFSET('Hygiene Data'!$H$5,0,10*ROW('Hygiene Data'!H71))),'Data Summary'!EA77="Yes"),OFFSET('Hygiene Data'!$H$5,0,10*ROW('Hygiene Data'!H71)),NA())</f>
        <v>#N/A</v>
      </c>
      <c r="BM77" s="96" t="e">
        <f ca="true">+IF(AND(ISNUMBER(OFFSET('Hygiene Data'!$H$7,0,10*ROW('Hygiene Data'!H71))),'Data Summary'!EB77="Yes"),OFFSET('Hygiene Data'!$H$7,0,10*ROW('Hygiene Data'!H71)),NA())</f>
        <v>#N/A</v>
      </c>
      <c r="BN77" s="96" t="e">
        <f ca="true">+IF(AND(ISNUMBER(OFFSET('Hygiene Data'!$H$9,0,10*ROW('Hygiene Data'!H71))),'Data Summary'!EC77="Yes"),OFFSET('Hygiene Data'!$H$9,0,10*ROW('Hygiene Data'!H71)),NA())</f>
        <v>#N/A</v>
      </c>
      <c r="BO77" s="96" t="e">
        <f ca="true">+IF(AND(ISNUMBER(OFFSET('Hygiene Data'!$I$5,0,10*ROW('Hygiene Data'!I71))),'Data Summary'!ED77="Yes"),OFFSET('Hygiene Data'!$I$5,0,10*ROW('Hygiene Data'!I71)),NA())</f>
        <v>#N/A</v>
      </c>
      <c r="BP77" s="96" t="e">
        <f ca="true">+IF(AND(ISNUMBER(OFFSET('Hygiene Data'!$I$7,0,10*ROW('Hygiene Data'!I71))),'Data Summary'!EE77="Yes"),OFFSET('Hygiene Data'!$I$7,0,10*ROW('Hygiene Data'!I71)),NA())</f>
        <v>#N/A</v>
      </c>
      <c r="BQ77" s="96" t="e">
        <f ca="true">+IF(AND(ISNUMBER(OFFSET('Hygiene Data'!$I$9,0,10*ROW('Hygiene Data'!I71))),'Data Summary'!EF77="Yes"),OFFSET('Hygiene Data'!$I$9,0,10*ROW('Hygiene Data'!I71)),NA())</f>
        <v>#N/A</v>
      </c>
    </row>
    <row xmlns:x14ac="http://schemas.microsoft.com/office/spreadsheetml/2009/9/ac" r="78" x14ac:dyDescent="0.2">
      <c r="A78" s="323" t="e">
        <f ca="true">+RIGHT('Data Summary'!A78,LEN('Data Summary'!A78)-9)</f>
        <v>#VALUE!</v>
      </c>
      <c r="B78" s="37" t="str">
        <f ca="true">+IF(ISTEXT('Data Summary'!B78),'Data Summary'!B78,"")</f>
        <v/>
      </c>
      <c r="C78" s="322" t="e">
        <f ca="true">+VALUE('Data Summary'!C78)</f>
        <v>#VALUE!</v>
      </c>
      <c r="D78" s="94" t="e">
        <f ca="true">+IF(AND(ISNUMBER(OFFSET('Water Data'!$D$4,0,10*ROW('Water Data'!D72))),'Data Summary'!BS78="Yes"),100-OFFSET('Water Data'!$D$4,0,10*ROW('Water Data'!D72)),NA())</f>
        <v>#N/A</v>
      </c>
      <c r="E78" s="94" t="e">
        <f ca="true">+IF(AND(ISNUMBER(OFFSET('Water Data'!$D$6,0,10*ROW('Water Data'!D72))),'Data Summary'!BT78="Yes"),OFFSET('Water Data'!$D$6,0,10*ROW('Water Data'!D72)),NA())</f>
        <v>#N/A</v>
      </c>
      <c r="F78" s="94" t="e">
        <f ca="true">+IF(AND(ISNUMBER(OFFSET('Water Data'!$D$9,0,10*ROW('Water Data'!D72))),'Data Summary'!BU78="Yes"),OFFSET('Water Data'!$D$9,0,10*ROW('Water Data'!D72)),NA())</f>
        <v>#N/A</v>
      </c>
      <c r="G78" s="94" t="e">
        <f ca="true">+IF(AND(ISNUMBER(OFFSET('Water Data'!$E$4,0,10*ROW('Water Data'!E72))),'Data Summary'!BV78="Yes"),100-OFFSET('Water Data'!$E$4,0,10*ROW('Water Data'!E72)),NA())</f>
        <v>#N/A</v>
      </c>
      <c r="H78" s="94" t="e">
        <f ca="true">+IF(AND(ISNUMBER(OFFSET('Water Data'!$E$6,0,10*ROW('Water Data'!E72))),'Data Summary'!BW78="Yes"),OFFSET('Water Data'!$E$6,0,10*ROW('Water Data'!E72)),NA())</f>
        <v>#N/A</v>
      </c>
      <c r="I78" s="94" t="e">
        <f ca="true">+IF(AND(ISNUMBER(OFFSET('Water Data'!$E$9,0,10*ROW('Water Data'!E72))),'Data Summary'!BX78="Yes"),OFFSET('Water Data'!$E$9,0,10*ROW('Water Data'!E72)),NA())</f>
        <v>#N/A</v>
      </c>
      <c r="J78" s="94" t="e">
        <f ca="true">+IF(AND(ISNUMBER(OFFSET('Water Data'!$F$4,0,10*ROW('Water Data'!F72))),'Data Summary'!BY78="Yes"),100-OFFSET('Water Data'!$F$4,0,10*ROW('Water Data'!F72)),NA())</f>
        <v>#N/A</v>
      </c>
      <c r="K78" s="94" t="e">
        <f ca="true">+IF(AND(ISNUMBER(OFFSET('Water Data'!$F$6,0,10*ROW('Water Data'!F72))),'Data Summary'!BZ78="Yes"),OFFSET('Water Data'!$F$6,0,10*ROW('Water Data'!F72)),NA())</f>
        <v>#N/A</v>
      </c>
      <c r="L78" s="94" t="e">
        <f ca="true">+IF(AND(ISNUMBER(OFFSET('Water Data'!$F$9,0,10*ROW('Water Data'!F72))),'Data Summary'!CA78="Yes"),OFFSET('Water Data'!$F$9,0,10*ROW('Water Data'!F72)),NA())</f>
        <v>#N/A</v>
      </c>
      <c r="M78" s="94" t="e">
        <f ca="true">+IF(AND(ISNUMBER(OFFSET('Water Data'!$G$4,0,10*ROW('Water Data'!G72))),'Data Summary'!CB78="Yes"),100-OFFSET('Water Data'!$G$4,0,10*ROW('Water Data'!G72)),NA())</f>
        <v>#N/A</v>
      </c>
      <c r="N78" s="94" t="e">
        <f ca="true">+IF(AND(ISNUMBER(OFFSET('Water Data'!$G$6,0,10*ROW('Water Data'!G72))),'Data Summary'!CC78="Yes"),OFFSET('Water Data'!$G$6,0,10*ROW('Water Data'!G72)),NA())</f>
        <v>#N/A</v>
      </c>
      <c r="O78" s="94" t="e">
        <f ca="true">+IF(AND(ISNUMBER(OFFSET('Water Data'!$G$9,0,10*ROW('Water Data'!G72))),'Data Summary'!CD78="Yes"),OFFSET('Water Data'!$G$9,0,10*ROW('Water Data'!G72)),NA())</f>
        <v>#N/A</v>
      </c>
      <c r="P78" s="94" t="e">
        <f ca="true">+IF(AND(ISNUMBER(OFFSET('Water Data'!$H$4,0,10*ROW('Water Data'!H72))),'Data Summary'!CE78="Yes"),100-OFFSET('Water Data'!$H$4,0,10*ROW('Water Data'!H72)),NA())</f>
        <v>#N/A</v>
      </c>
      <c r="Q78" s="94" t="e">
        <f ca="true">+IF(AND(ISNUMBER(OFFSET('Water Data'!$H$6,0,10*ROW('Water Data'!H72))),'Data Summary'!CF78="Yes"),OFFSET('Water Data'!$H$6,0,10*ROW('Water Data'!H72)),NA())</f>
        <v>#N/A</v>
      </c>
      <c r="R78" s="94" t="e">
        <f ca="true">+IF(AND(ISNUMBER(OFFSET('Water Data'!$H$9,0,10*ROW('Water Data'!H72))),'Data Summary'!CG78="Yes"),OFFSET('Water Data'!$H$9,0,10*ROW('Water Data'!H72)),NA())</f>
        <v>#N/A</v>
      </c>
      <c r="S78" s="94" t="e">
        <f ca="true">+IF(AND(ISNUMBER(OFFSET('Water Data'!$I$4,0,10*ROW('Water Data'!I72))),'Data Summary'!CH78="Yes"),100-OFFSET('Water Data'!$I$4,0,10*ROW('Water Data'!I72)),NA())</f>
        <v>#N/A</v>
      </c>
      <c r="T78" s="94" t="e">
        <f ca="true">+IF(AND(ISNUMBER(OFFSET('Water Data'!$I$6,0,10*ROW('Water Data'!I72))),'Data Summary'!CI78="Yes"),OFFSET('Water Data'!$I$6,0,10*ROW('Water Data'!I72)),NA())</f>
        <v>#N/A</v>
      </c>
      <c r="U78" s="94" t="e">
        <f ca="true">+IF(AND(ISNUMBER(OFFSET('Water Data'!$I$9,0,10*ROW('Water Data'!I72))),'Data Summary'!CJ78="Yes"),OFFSET('Water Data'!$I$9,0,10*ROW('Water Data'!I72)),NA())</f>
        <v>#N/A</v>
      </c>
      <c r="V78" s="95" t="e">
        <f ca="true">+IF(AND(ISNUMBER(OFFSET('Sanitation Data'!$D$4,0,10*ROW('Sanitation Data'!D72))),'Data Summary'!CK78="Yes"),100-OFFSET('Sanitation Data'!$D$4,0,10*ROW('Sanitation Data'!D72)),NA())</f>
        <v>#N/A</v>
      </c>
      <c r="W78" s="95" t="e">
        <f ca="true">+IF(AND(ISNUMBER(OFFSET('Sanitation Data'!$D$6,0,10*ROW('Sanitation Data'!D72))),'Data Summary'!CL78="Yes"),OFFSET('Sanitation Data'!$D$6,0,10*ROW('Sanitation Data'!D72)),NA())</f>
        <v>#N/A</v>
      </c>
      <c r="X78" s="95" t="e">
        <f ca="true">+IF(AND(ISNUMBER(OFFSET('Sanitation Data'!$D$10,0,10*ROW('Sanitation Data'!D72))),'Data Summary'!CM78="Yes"),OFFSET('Sanitation Data'!$D$10,0,10*ROW('Sanitation Data'!D72)),NA())</f>
        <v>#N/A</v>
      </c>
      <c r="Y78" s="95" t="e">
        <f ca="true">+IF(AND(ISNUMBER(OFFSET('Sanitation Data'!$D$11,0,10*ROW('Sanitation Data'!D72))),'Data Summary'!CN78="Yes"),OFFSET('Sanitation Data'!$D$11,0,10*ROW('Sanitation Data'!D72)),NA())</f>
        <v>#N/A</v>
      </c>
      <c r="Z78" s="95" t="e">
        <f ca="true">+IF(AND(ISNUMBER(OFFSET('Sanitation Data'!$D$12,0,10*ROW('Sanitation Data'!D72))),'Data Summary'!CO78="Yes"),OFFSET('Sanitation Data'!$D$12,0,10*ROW('Sanitation Data'!D72)),NA())</f>
        <v>#N/A</v>
      </c>
      <c r="AA78" s="95" t="e">
        <f ca="true">+IF(AND(ISNUMBER(OFFSET('Sanitation Data'!$E$4,0,10*ROW('Sanitation Data'!E72))),'Data Summary'!CP78="Yes"),100-OFFSET('Sanitation Data'!$E$4,0,10*ROW('Sanitation Data'!E72)),NA())</f>
        <v>#N/A</v>
      </c>
      <c r="AB78" s="95" t="e">
        <f ca="true">+IF(AND(ISNUMBER(OFFSET('Sanitation Data'!$E$6,0,10*ROW('Sanitation Data'!E72))),'Data Summary'!CQ78="Yes"),OFFSET('Sanitation Data'!$E$6,0,10*ROW('Sanitation Data'!E72)),NA())</f>
        <v>#N/A</v>
      </c>
      <c r="AC78" s="95" t="e">
        <f ca="true">+IF(AND(ISNUMBER(OFFSET('Sanitation Data'!$E$10,0,10*ROW('Sanitation Data'!E72))),'Data Summary'!CR78="Yes"),OFFSET('Sanitation Data'!$E$10,0,10*ROW('Sanitation Data'!E72)),NA())</f>
        <v>#N/A</v>
      </c>
      <c r="AD78" s="95" t="e">
        <f ca="true">+IF(AND(ISNUMBER(OFFSET('Sanitation Data'!$E$11,0,10*ROW('Sanitation Data'!E72))),'Data Summary'!CS78="Yes"),OFFSET('Sanitation Data'!$E$11,0,10*ROW('Sanitation Data'!E72)),NA())</f>
        <v>#N/A</v>
      </c>
      <c r="AE78" s="95" t="e">
        <f ca="true">+IF(AND(ISNUMBER(OFFSET('Sanitation Data'!$E$12,0,10*ROW('Sanitation Data'!E72))),'Data Summary'!CT78="Yes"),OFFSET('Sanitation Data'!$E$12,0,10*ROW('Sanitation Data'!E72)),NA())</f>
        <v>#N/A</v>
      </c>
      <c r="AF78" s="95" t="e">
        <f ca="true">+IF(AND(ISNUMBER(OFFSET('Sanitation Data'!$F$4,0,10*ROW('Sanitation Data'!F72))),'Data Summary'!CU78="Yes"),100-OFFSET('Sanitation Data'!$F$4,0,10*ROW('Sanitation Data'!F72)),NA())</f>
        <v>#N/A</v>
      </c>
      <c r="AG78" s="95" t="e">
        <f ca="true">+IF(AND(ISNUMBER(OFFSET('Sanitation Data'!$F$6,0,10*ROW('Sanitation Data'!F72))),'Data Summary'!CV78="Yes"),OFFSET('Sanitation Data'!$F$6,0,10*ROW('Sanitation Data'!F72)),NA())</f>
        <v>#N/A</v>
      </c>
      <c r="AH78" s="95" t="e">
        <f ca="true">+IF(AND(ISNUMBER(OFFSET('Sanitation Data'!$F$10,0,10*ROW('Sanitation Data'!F72))),'Data Summary'!CW78="Yes"),OFFSET('Sanitation Data'!$F$10,0,10*ROW('Sanitation Data'!F72)),NA())</f>
        <v>#N/A</v>
      </c>
      <c r="AI78" s="95" t="e">
        <f ca="true">+IF(AND(ISNUMBER(OFFSET('Sanitation Data'!$F$11,0,10*ROW('Sanitation Data'!F72))),'Data Summary'!CX78="Yes"),OFFSET('Sanitation Data'!$F$11,0,10*ROW('Sanitation Data'!F72)),NA())</f>
        <v>#N/A</v>
      </c>
      <c r="AJ78" s="95" t="e">
        <f ca="true">+IF(AND(ISNUMBER(OFFSET('Sanitation Data'!$F$12,0,10*ROW('Sanitation Data'!F72))),'Data Summary'!CY78="Yes"),OFFSET('Sanitation Data'!$F$12,0,10*ROW('Sanitation Data'!F72)),NA())</f>
        <v>#N/A</v>
      </c>
      <c r="AK78" s="95" t="e">
        <f ca="true">+IF(AND(ISNUMBER(OFFSET('Sanitation Data'!$G$4,0,10*ROW('Sanitation Data'!G72))),'Data Summary'!CZ78="Yes"),100-OFFSET('Sanitation Data'!$G$4,0,10*ROW('Sanitation Data'!G72)),NA())</f>
        <v>#N/A</v>
      </c>
      <c r="AL78" s="95" t="e">
        <f ca="true">+IF(AND(ISNUMBER(OFFSET('Sanitation Data'!$G$6,0,10*ROW('Sanitation Data'!G72))),'Data Summary'!DA78="Yes"),OFFSET('Sanitation Data'!$G$6,0,10*ROW('Sanitation Data'!G72)),NA())</f>
        <v>#N/A</v>
      </c>
      <c r="AM78" s="95" t="e">
        <f ca="true">+IF(AND(ISNUMBER(OFFSET('Sanitation Data'!$G$10,0,10*ROW('Sanitation Data'!G72))),'Data Summary'!DB78="Yes"),OFFSET('Sanitation Data'!$G$10,0,10*ROW('Sanitation Data'!G72)),NA())</f>
        <v>#N/A</v>
      </c>
      <c r="AN78" s="95" t="e">
        <f ca="true">+IF(AND(ISNUMBER(OFFSET('Sanitation Data'!$G$11,0,10*ROW('Sanitation Data'!G72))),'Data Summary'!DC78="Yes"),OFFSET('Sanitation Data'!$G$11,0,10*ROW('Sanitation Data'!G72)),NA())</f>
        <v>#N/A</v>
      </c>
      <c r="AO78" s="95" t="e">
        <f ca="true">+IF(AND(ISNUMBER(OFFSET('Sanitation Data'!$G$12,0,10*ROW('Sanitation Data'!G72))),'Data Summary'!DD78="Yes"),OFFSET('Sanitation Data'!$G$12,0,10*ROW('Sanitation Data'!G72)),NA())</f>
        <v>#N/A</v>
      </c>
      <c r="AP78" s="95" t="e">
        <f ca="true">+IF(AND(ISNUMBER(OFFSET('Sanitation Data'!$H$4,0,10*ROW('Sanitation Data'!H72))),'Data Summary'!DE78="Yes"),100-OFFSET('Sanitation Data'!$H$4,0,10*ROW('Sanitation Data'!H72)),NA())</f>
        <v>#N/A</v>
      </c>
      <c r="AQ78" s="95" t="e">
        <f ca="true">+IF(AND(ISNUMBER(OFFSET('Sanitation Data'!$H$6,0,10*ROW('Sanitation Data'!H72))),'Data Summary'!DF78="Yes"),OFFSET('Sanitation Data'!$H$6,0,10*ROW('Sanitation Data'!H72)),NA())</f>
        <v>#N/A</v>
      </c>
      <c r="AR78" s="95" t="e">
        <f ca="true">+IF(AND(ISNUMBER(OFFSET('Sanitation Data'!$H$10,0,10*ROW('Sanitation Data'!H72))),'Data Summary'!DG78="Yes"),OFFSET('Sanitation Data'!$H$10,0,10*ROW('Sanitation Data'!H72)),NA())</f>
        <v>#N/A</v>
      </c>
      <c r="AS78" s="95" t="e">
        <f ca="true">+IF(AND(ISNUMBER(OFFSET('Sanitation Data'!$H$11,0,10*ROW('Sanitation Data'!H72))),'Data Summary'!DH78="Yes"),OFFSET('Sanitation Data'!$H$11,0,10*ROW('Sanitation Data'!H72)),NA())</f>
        <v>#N/A</v>
      </c>
      <c r="AT78" s="95" t="e">
        <f ca="true">+IF(AND(ISNUMBER(OFFSET('Sanitation Data'!$H$12,0,10*ROW('Sanitation Data'!H72))),'Data Summary'!DI78="Yes"),OFFSET('Sanitation Data'!$H$12,0,10*ROW('Sanitation Data'!H72)),NA())</f>
        <v>#N/A</v>
      </c>
      <c r="AU78" s="95" t="e">
        <f ca="true">+IF(AND(ISNUMBER(OFFSET('Sanitation Data'!$I$4,0,10*ROW('Sanitation Data'!I72))),'Data Summary'!DJ78="Yes"),100-OFFSET('Sanitation Data'!$I$4,0,10*ROW('Sanitation Data'!I72)),NA())</f>
        <v>#N/A</v>
      </c>
      <c r="AV78" s="95" t="e">
        <f ca="true">+IF(AND(ISNUMBER(OFFSET('Sanitation Data'!$I$6,0,10*ROW('Sanitation Data'!I72))),'Data Summary'!DK78="Yes"),OFFSET('Sanitation Data'!$I$6,0,10*ROW('Sanitation Data'!I72)),NA())</f>
        <v>#N/A</v>
      </c>
      <c r="AW78" s="95" t="e">
        <f ca="true">+IF(AND(ISNUMBER(OFFSET('Sanitation Data'!$I$10,0,10*ROW('Sanitation Data'!I72))),'Data Summary'!DL78="Yes"),OFFSET('Sanitation Data'!$I$10,0,10*ROW('Sanitation Data'!I72)),NA())</f>
        <v>#N/A</v>
      </c>
      <c r="AX78" s="95" t="e">
        <f ca="true">+IF(AND(ISNUMBER(OFFSET('Sanitation Data'!$I$11,0,10*ROW('Sanitation Data'!I72))),'Data Summary'!DM78="Yes"),OFFSET('Sanitation Data'!$I$11,0,10*ROW('Sanitation Data'!I72)),NA())</f>
        <v>#N/A</v>
      </c>
      <c r="AY78" s="95" t="e">
        <f ca="true">+IF(AND(ISNUMBER(OFFSET('Sanitation Data'!$I$12,0,10*ROW('Sanitation Data'!I72))),'Data Summary'!DN78="Yes"),OFFSET('Sanitation Data'!$I$12,0,10*ROW('Sanitation Data'!I72)),NA())</f>
        <v>#N/A</v>
      </c>
      <c r="AZ78" s="96" t="e">
        <f ca="true">+IF(AND(ISNUMBER(OFFSET('Hygiene Data'!$D$5,0,10*ROW('Hygiene Data'!D72))),'Data Summary'!DO78="Yes"),OFFSET('Hygiene Data'!$D$5,0,10*ROW('Hygiene Data'!D72)),NA())</f>
        <v>#N/A</v>
      </c>
      <c r="BA78" s="96" t="e">
        <f ca="true">+IF(AND(ISNUMBER(OFFSET('Hygiene Data'!$D$7,0,10*ROW('Hygiene Data'!D72))),'Data Summary'!DP78="Yes"),OFFSET('Hygiene Data'!$D$7,0,10*ROW('Hygiene Data'!D72)),NA())</f>
        <v>#N/A</v>
      </c>
      <c r="BB78" s="96" t="e">
        <f ca="true">+IF(AND(ISNUMBER(OFFSET('Hygiene Data'!$D$9,0,10*ROW('Hygiene Data'!D72))),'Data Summary'!DQ78="Yes"),OFFSET('Hygiene Data'!$D$9,0,10*ROW('Hygiene Data'!D72)),NA())</f>
        <v>#N/A</v>
      </c>
      <c r="BC78" s="96" t="e">
        <f ca="true">+IF(AND(ISNUMBER(OFFSET('Hygiene Data'!$E$5,0,10*ROW('Hygiene Data'!E72))),'Data Summary'!DR78="Yes"),OFFSET('Hygiene Data'!$E$5,0,10*ROW('Hygiene Data'!E72)),NA())</f>
        <v>#N/A</v>
      </c>
      <c r="BD78" s="96" t="e">
        <f ca="true">+IF(AND(ISNUMBER(OFFSET('Hygiene Data'!$E$7,0,10*ROW('Hygiene Data'!E72))),'Data Summary'!DS78="Yes"),OFFSET('Hygiene Data'!$E$7,0,10*ROW('Hygiene Data'!E72)),NA())</f>
        <v>#N/A</v>
      </c>
      <c r="BE78" s="96" t="e">
        <f ca="true">+IF(AND(ISNUMBER(OFFSET('Hygiene Data'!$E$9,0,10*ROW('Hygiene Data'!E72))),'Data Summary'!DT78="Yes"),OFFSET('Hygiene Data'!$E$9,0,10*ROW('Hygiene Data'!E72)),NA())</f>
        <v>#N/A</v>
      </c>
      <c r="BF78" s="96" t="e">
        <f ca="true">+IF(AND(ISNUMBER(OFFSET('Hygiene Data'!$F$5,0,10*ROW('Hygiene Data'!F72))),'Data Summary'!DU78="Yes"),OFFSET('Hygiene Data'!$F$5,0,10*ROW('Hygiene Data'!F72)),NA())</f>
        <v>#N/A</v>
      </c>
      <c r="BG78" s="96" t="e">
        <f ca="true">+IF(AND(ISNUMBER(OFFSET('Hygiene Data'!$F$7,0,10*ROW('Hygiene Data'!F72))),'Data Summary'!DV78="Yes"),OFFSET('Hygiene Data'!$F$7,0,10*ROW('Hygiene Data'!F72)),NA())</f>
        <v>#N/A</v>
      </c>
      <c r="BH78" s="96" t="e">
        <f ca="true">+IF(AND(ISNUMBER(OFFSET('Hygiene Data'!$F$9,0,10*ROW('Hygiene Data'!F72))),'Data Summary'!DW78="Yes"),OFFSET('Hygiene Data'!$F$9,0,10*ROW('Hygiene Data'!F72)),NA())</f>
        <v>#N/A</v>
      </c>
      <c r="BI78" s="96" t="e">
        <f ca="true">+IF(AND(ISNUMBER(OFFSET('Hygiene Data'!$G$5,0,10*ROW('Hygiene Data'!G72))),'Data Summary'!DX78="Yes"),OFFSET('Hygiene Data'!$G$5,0,10*ROW('Hygiene Data'!G72)),NA())</f>
        <v>#N/A</v>
      </c>
      <c r="BJ78" s="96" t="e">
        <f ca="true">+IF(AND(ISNUMBER(OFFSET('Hygiene Data'!$G$7,0,10*ROW('Hygiene Data'!G72))),'Data Summary'!DY78="Yes"),OFFSET('Hygiene Data'!$G$7,0,10*ROW('Hygiene Data'!G72)),NA())</f>
        <v>#N/A</v>
      </c>
      <c r="BK78" s="96" t="e">
        <f ca="true">+IF(AND(ISNUMBER(OFFSET('Hygiene Data'!$G$9,0,10*ROW('Hygiene Data'!G72))),'Data Summary'!DZ78="Yes"),OFFSET('Hygiene Data'!$G$9,0,10*ROW('Hygiene Data'!G72)),NA())</f>
        <v>#N/A</v>
      </c>
      <c r="BL78" s="96" t="e">
        <f ca="true">+IF(AND(ISNUMBER(OFFSET('Hygiene Data'!$H$5,0,10*ROW('Hygiene Data'!H72))),'Data Summary'!EA78="Yes"),OFFSET('Hygiene Data'!$H$5,0,10*ROW('Hygiene Data'!H72)),NA())</f>
        <v>#N/A</v>
      </c>
      <c r="BM78" s="96" t="e">
        <f ca="true">+IF(AND(ISNUMBER(OFFSET('Hygiene Data'!$H$7,0,10*ROW('Hygiene Data'!H72))),'Data Summary'!EB78="Yes"),OFFSET('Hygiene Data'!$H$7,0,10*ROW('Hygiene Data'!H72)),NA())</f>
        <v>#N/A</v>
      </c>
      <c r="BN78" s="96" t="e">
        <f ca="true">+IF(AND(ISNUMBER(OFFSET('Hygiene Data'!$H$9,0,10*ROW('Hygiene Data'!H72))),'Data Summary'!EC78="Yes"),OFFSET('Hygiene Data'!$H$9,0,10*ROW('Hygiene Data'!H72)),NA())</f>
        <v>#N/A</v>
      </c>
      <c r="BO78" s="96" t="e">
        <f ca="true">+IF(AND(ISNUMBER(OFFSET('Hygiene Data'!$I$5,0,10*ROW('Hygiene Data'!I72))),'Data Summary'!ED78="Yes"),OFFSET('Hygiene Data'!$I$5,0,10*ROW('Hygiene Data'!I72)),NA())</f>
        <v>#N/A</v>
      </c>
      <c r="BP78" s="96" t="e">
        <f ca="true">+IF(AND(ISNUMBER(OFFSET('Hygiene Data'!$I$7,0,10*ROW('Hygiene Data'!I72))),'Data Summary'!EE78="Yes"),OFFSET('Hygiene Data'!$I$7,0,10*ROW('Hygiene Data'!I72)),NA())</f>
        <v>#N/A</v>
      </c>
      <c r="BQ78" s="96" t="e">
        <f ca="true">+IF(AND(ISNUMBER(OFFSET('Hygiene Data'!$I$9,0,10*ROW('Hygiene Data'!I72))),'Data Summary'!EF78="Yes"),OFFSET('Hygiene Data'!$I$9,0,10*ROW('Hygiene Data'!I72)),NA())</f>
        <v>#N/A</v>
      </c>
    </row>
    <row xmlns:x14ac="http://schemas.microsoft.com/office/spreadsheetml/2009/9/ac" r="79" x14ac:dyDescent="0.2">
      <c r="A79" s="323" t="e">
        <f ca="true">+RIGHT('Data Summary'!A79,LEN('Data Summary'!A79)-9)</f>
        <v>#VALUE!</v>
      </c>
      <c r="B79" s="37" t="str">
        <f ca="true">+IF(ISTEXT('Data Summary'!B79),'Data Summary'!B79,"")</f>
        <v/>
      </c>
      <c r="C79" s="322" t="e">
        <f ca="true">+VALUE('Data Summary'!C79)</f>
        <v>#VALUE!</v>
      </c>
      <c r="D79" s="94" t="e">
        <f ca="true">+IF(AND(ISNUMBER(OFFSET('Water Data'!$D$4,0,10*ROW('Water Data'!D73))),'Data Summary'!BS79="Yes"),100-OFFSET('Water Data'!$D$4,0,10*ROW('Water Data'!D73)),NA())</f>
        <v>#N/A</v>
      </c>
      <c r="E79" s="94" t="e">
        <f ca="true">+IF(AND(ISNUMBER(OFFSET('Water Data'!$D$6,0,10*ROW('Water Data'!D73))),'Data Summary'!BT79="Yes"),OFFSET('Water Data'!$D$6,0,10*ROW('Water Data'!D73)),NA())</f>
        <v>#N/A</v>
      </c>
      <c r="F79" s="94" t="e">
        <f ca="true">+IF(AND(ISNUMBER(OFFSET('Water Data'!$D$9,0,10*ROW('Water Data'!D73))),'Data Summary'!BU79="Yes"),OFFSET('Water Data'!$D$9,0,10*ROW('Water Data'!D73)),NA())</f>
        <v>#N/A</v>
      </c>
      <c r="G79" s="94" t="e">
        <f ca="true">+IF(AND(ISNUMBER(OFFSET('Water Data'!$E$4,0,10*ROW('Water Data'!E73))),'Data Summary'!BV79="Yes"),100-OFFSET('Water Data'!$E$4,0,10*ROW('Water Data'!E73)),NA())</f>
        <v>#N/A</v>
      </c>
      <c r="H79" s="94" t="e">
        <f ca="true">+IF(AND(ISNUMBER(OFFSET('Water Data'!$E$6,0,10*ROW('Water Data'!E73))),'Data Summary'!BW79="Yes"),OFFSET('Water Data'!$E$6,0,10*ROW('Water Data'!E73)),NA())</f>
        <v>#N/A</v>
      </c>
      <c r="I79" s="94" t="e">
        <f ca="true">+IF(AND(ISNUMBER(OFFSET('Water Data'!$E$9,0,10*ROW('Water Data'!E73))),'Data Summary'!BX79="Yes"),OFFSET('Water Data'!$E$9,0,10*ROW('Water Data'!E73)),NA())</f>
        <v>#N/A</v>
      </c>
      <c r="J79" s="94" t="e">
        <f ca="true">+IF(AND(ISNUMBER(OFFSET('Water Data'!$F$4,0,10*ROW('Water Data'!F73))),'Data Summary'!BY79="Yes"),100-OFFSET('Water Data'!$F$4,0,10*ROW('Water Data'!F73)),NA())</f>
        <v>#N/A</v>
      </c>
      <c r="K79" s="94" t="e">
        <f ca="true">+IF(AND(ISNUMBER(OFFSET('Water Data'!$F$6,0,10*ROW('Water Data'!F73))),'Data Summary'!BZ79="Yes"),OFFSET('Water Data'!$F$6,0,10*ROW('Water Data'!F73)),NA())</f>
        <v>#N/A</v>
      </c>
      <c r="L79" s="94" t="e">
        <f ca="true">+IF(AND(ISNUMBER(OFFSET('Water Data'!$F$9,0,10*ROW('Water Data'!F73))),'Data Summary'!CA79="Yes"),OFFSET('Water Data'!$F$9,0,10*ROW('Water Data'!F73)),NA())</f>
        <v>#N/A</v>
      </c>
      <c r="M79" s="94" t="e">
        <f ca="true">+IF(AND(ISNUMBER(OFFSET('Water Data'!$G$4,0,10*ROW('Water Data'!G73))),'Data Summary'!CB79="Yes"),100-OFFSET('Water Data'!$G$4,0,10*ROW('Water Data'!G73)),NA())</f>
        <v>#N/A</v>
      </c>
      <c r="N79" s="94" t="e">
        <f ca="true">+IF(AND(ISNUMBER(OFFSET('Water Data'!$G$6,0,10*ROW('Water Data'!G73))),'Data Summary'!CC79="Yes"),OFFSET('Water Data'!$G$6,0,10*ROW('Water Data'!G73)),NA())</f>
        <v>#N/A</v>
      </c>
      <c r="O79" s="94" t="e">
        <f ca="true">+IF(AND(ISNUMBER(OFFSET('Water Data'!$G$9,0,10*ROW('Water Data'!G73))),'Data Summary'!CD79="Yes"),OFFSET('Water Data'!$G$9,0,10*ROW('Water Data'!G73)),NA())</f>
        <v>#N/A</v>
      </c>
      <c r="P79" s="94" t="e">
        <f ca="true">+IF(AND(ISNUMBER(OFFSET('Water Data'!$H$4,0,10*ROW('Water Data'!H73))),'Data Summary'!CE79="Yes"),100-OFFSET('Water Data'!$H$4,0,10*ROW('Water Data'!H73)),NA())</f>
        <v>#N/A</v>
      </c>
      <c r="Q79" s="94" t="e">
        <f ca="true">+IF(AND(ISNUMBER(OFFSET('Water Data'!$H$6,0,10*ROW('Water Data'!H73))),'Data Summary'!CF79="Yes"),OFFSET('Water Data'!$H$6,0,10*ROW('Water Data'!H73)),NA())</f>
        <v>#N/A</v>
      </c>
      <c r="R79" s="94" t="e">
        <f ca="true">+IF(AND(ISNUMBER(OFFSET('Water Data'!$H$9,0,10*ROW('Water Data'!H73))),'Data Summary'!CG79="Yes"),OFFSET('Water Data'!$H$9,0,10*ROW('Water Data'!H73)),NA())</f>
        <v>#N/A</v>
      </c>
      <c r="S79" s="94" t="e">
        <f ca="true">+IF(AND(ISNUMBER(OFFSET('Water Data'!$I$4,0,10*ROW('Water Data'!I73))),'Data Summary'!CH79="Yes"),100-OFFSET('Water Data'!$I$4,0,10*ROW('Water Data'!I73)),NA())</f>
        <v>#N/A</v>
      </c>
      <c r="T79" s="94" t="e">
        <f ca="true">+IF(AND(ISNUMBER(OFFSET('Water Data'!$I$6,0,10*ROW('Water Data'!I73))),'Data Summary'!CI79="Yes"),OFFSET('Water Data'!$I$6,0,10*ROW('Water Data'!I73)),NA())</f>
        <v>#N/A</v>
      </c>
      <c r="U79" s="94" t="e">
        <f ca="true">+IF(AND(ISNUMBER(OFFSET('Water Data'!$I$9,0,10*ROW('Water Data'!I73))),'Data Summary'!CJ79="Yes"),OFFSET('Water Data'!$I$9,0,10*ROW('Water Data'!I73)),NA())</f>
        <v>#N/A</v>
      </c>
      <c r="V79" s="95" t="e">
        <f ca="true">+IF(AND(ISNUMBER(OFFSET('Sanitation Data'!$D$4,0,10*ROW('Sanitation Data'!D73))),'Data Summary'!CK79="Yes"),100-OFFSET('Sanitation Data'!$D$4,0,10*ROW('Sanitation Data'!D73)),NA())</f>
        <v>#N/A</v>
      </c>
      <c r="W79" s="95" t="e">
        <f ca="true">+IF(AND(ISNUMBER(OFFSET('Sanitation Data'!$D$6,0,10*ROW('Sanitation Data'!D73))),'Data Summary'!CL79="Yes"),OFFSET('Sanitation Data'!$D$6,0,10*ROW('Sanitation Data'!D73)),NA())</f>
        <v>#N/A</v>
      </c>
      <c r="X79" s="95" t="e">
        <f ca="true">+IF(AND(ISNUMBER(OFFSET('Sanitation Data'!$D$10,0,10*ROW('Sanitation Data'!D73))),'Data Summary'!CM79="Yes"),OFFSET('Sanitation Data'!$D$10,0,10*ROW('Sanitation Data'!D73)),NA())</f>
        <v>#N/A</v>
      </c>
      <c r="Y79" s="95" t="e">
        <f ca="true">+IF(AND(ISNUMBER(OFFSET('Sanitation Data'!$D$11,0,10*ROW('Sanitation Data'!D73))),'Data Summary'!CN79="Yes"),OFFSET('Sanitation Data'!$D$11,0,10*ROW('Sanitation Data'!D73)),NA())</f>
        <v>#N/A</v>
      </c>
      <c r="Z79" s="95" t="e">
        <f ca="true">+IF(AND(ISNUMBER(OFFSET('Sanitation Data'!$D$12,0,10*ROW('Sanitation Data'!D73))),'Data Summary'!CO79="Yes"),OFFSET('Sanitation Data'!$D$12,0,10*ROW('Sanitation Data'!D73)),NA())</f>
        <v>#N/A</v>
      </c>
      <c r="AA79" s="95" t="e">
        <f ca="true">+IF(AND(ISNUMBER(OFFSET('Sanitation Data'!$E$4,0,10*ROW('Sanitation Data'!E73))),'Data Summary'!CP79="Yes"),100-OFFSET('Sanitation Data'!$E$4,0,10*ROW('Sanitation Data'!E73)),NA())</f>
        <v>#N/A</v>
      </c>
      <c r="AB79" s="95" t="e">
        <f ca="true">+IF(AND(ISNUMBER(OFFSET('Sanitation Data'!$E$6,0,10*ROW('Sanitation Data'!E73))),'Data Summary'!CQ79="Yes"),OFFSET('Sanitation Data'!$E$6,0,10*ROW('Sanitation Data'!E73)),NA())</f>
        <v>#N/A</v>
      </c>
      <c r="AC79" s="95" t="e">
        <f ca="true">+IF(AND(ISNUMBER(OFFSET('Sanitation Data'!$E$10,0,10*ROW('Sanitation Data'!E73))),'Data Summary'!CR79="Yes"),OFFSET('Sanitation Data'!$E$10,0,10*ROW('Sanitation Data'!E73)),NA())</f>
        <v>#N/A</v>
      </c>
      <c r="AD79" s="95" t="e">
        <f ca="true">+IF(AND(ISNUMBER(OFFSET('Sanitation Data'!$E$11,0,10*ROW('Sanitation Data'!E73))),'Data Summary'!CS79="Yes"),OFFSET('Sanitation Data'!$E$11,0,10*ROW('Sanitation Data'!E73)),NA())</f>
        <v>#N/A</v>
      </c>
      <c r="AE79" s="95" t="e">
        <f ca="true">+IF(AND(ISNUMBER(OFFSET('Sanitation Data'!$E$12,0,10*ROW('Sanitation Data'!E73))),'Data Summary'!CT79="Yes"),OFFSET('Sanitation Data'!$E$12,0,10*ROW('Sanitation Data'!E73)),NA())</f>
        <v>#N/A</v>
      </c>
      <c r="AF79" s="95" t="e">
        <f ca="true">+IF(AND(ISNUMBER(OFFSET('Sanitation Data'!$F$4,0,10*ROW('Sanitation Data'!F73))),'Data Summary'!CU79="Yes"),100-OFFSET('Sanitation Data'!$F$4,0,10*ROW('Sanitation Data'!F73)),NA())</f>
        <v>#N/A</v>
      </c>
      <c r="AG79" s="95" t="e">
        <f ca="true">+IF(AND(ISNUMBER(OFFSET('Sanitation Data'!$F$6,0,10*ROW('Sanitation Data'!F73))),'Data Summary'!CV79="Yes"),OFFSET('Sanitation Data'!$F$6,0,10*ROW('Sanitation Data'!F73)),NA())</f>
        <v>#N/A</v>
      </c>
      <c r="AH79" s="95" t="e">
        <f ca="true">+IF(AND(ISNUMBER(OFFSET('Sanitation Data'!$F$10,0,10*ROW('Sanitation Data'!F73))),'Data Summary'!CW79="Yes"),OFFSET('Sanitation Data'!$F$10,0,10*ROW('Sanitation Data'!F73)),NA())</f>
        <v>#N/A</v>
      </c>
      <c r="AI79" s="95" t="e">
        <f ca="true">+IF(AND(ISNUMBER(OFFSET('Sanitation Data'!$F$11,0,10*ROW('Sanitation Data'!F73))),'Data Summary'!CX79="Yes"),OFFSET('Sanitation Data'!$F$11,0,10*ROW('Sanitation Data'!F73)),NA())</f>
        <v>#N/A</v>
      </c>
      <c r="AJ79" s="95" t="e">
        <f ca="true">+IF(AND(ISNUMBER(OFFSET('Sanitation Data'!$F$12,0,10*ROW('Sanitation Data'!F73))),'Data Summary'!CY79="Yes"),OFFSET('Sanitation Data'!$F$12,0,10*ROW('Sanitation Data'!F73)),NA())</f>
        <v>#N/A</v>
      </c>
      <c r="AK79" s="95" t="e">
        <f ca="true">+IF(AND(ISNUMBER(OFFSET('Sanitation Data'!$G$4,0,10*ROW('Sanitation Data'!G73))),'Data Summary'!CZ79="Yes"),100-OFFSET('Sanitation Data'!$G$4,0,10*ROW('Sanitation Data'!G73)),NA())</f>
        <v>#N/A</v>
      </c>
      <c r="AL79" s="95" t="e">
        <f ca="true">+IF(AND(ISNUMBER(OFFSET('Sanitation Data'!$G$6,0,10*ROW('Sanitation Data'!G73))),'Data Summary'!DA79="Yes"),OFFSET('Sanitation Data'!$G$6,0,10*ROW('Sanitation Data'!G73)),NA())</f>
        <v>#N/A</v>
      </c>
      <c r="AM79" s="95" t="e">
        <f ca="true">+IF(AND(ISNUMBER(OFFSET('Sanitation Data'!$G$10,0,10*ROW('Sanitation Data'!G73))),'Data Summary'!DB79="Yes"),OFFSET('Sanitation Data'!$G$10,0,10*ROW('Sanitation Data'!G73)),NA())</f>
        <v>#N/A</v>
      </c>
      <c r="AN79" s="95" t="e">
        <f ca="true">+IF(AND(ISNUMBER(OFFSET('Sanitation Data'!$G$11,0,10*ROW('Sanitation Data'!G73))),'Data Summary'!DC79="Yes"),OFFSET('Sanitation Data'!$G$11,0,10*ROW('Sanitation Data'!G73)),NA())</f>
        <v>#N/A</v>
      </c>
      <c r="AO79" s="95" t="e">
        <f ca="true">+IF(AND(ISNUMBER(OFFSET('Sanitation Data'!$G$12,0,10*ROW('Sanitation Data'!G73))),'Data Summary'!DD79="Yes"),OFFSET('Sanitation Data'!$G$12,0,10*ROW('Sanitation Data'!G73)),NA())</f>
        <v>#N/A</v>
      </c>
      <c r="AP79" s="95" t="e">
        <f ca="true">+IF(AND(ISNUMBER(OFFSET('Sanitation Data'!$H$4,0,10*ROW('Sanitation Data'!H73))),'Data Summary'!DE79="Yes"),100-OFFSET('Sanitation Data'!$H$4,0,10*ROW('Sanitation Data'!H73)),NA())</f>
        <v>#N/A</v>
      </c>
      <c r="AQ79" s="95" t="e">
        <f ca="true">+IF(AND(ISNUMBER(OFFSET('Sanitation Data'!$H$6,0,10*ROW('Sanitation Data'!H73))),'Data Summary'!DF79="Yes"),OFFSET('Sanitation Data'!$H$6,0,10*ROW('Sanitation Data'!H73)),NA())</f>
        <v>#N/A</v>
      </c>
      <c r="AR79" s="95" t="e">
        <f ca="true">+IF(AND(ISNUMBER(OFFSET('Sanitation Data'!$H$10,0,10*ROW('Sanitation Data'!H73))),'Data Summary'!DG79="Yes"),OFFSET('Sanitation Data'!$H$10,0,10*ROW('Sanitation Data'!H73)),NA())</f>
        <v>#N/A</v>
      </c>
      <c r="AS79" s="95" t="e">
        <f ca="true">+IF(AND(ISNUMBER(OFFSET('Sanitation Data'!$H$11,0,10*ROW('Sanitation Data'!H73))),'Data Summary'!DH79="Yes"),OFFSET('Sanitation Data'!$H$11,0,10*ROW('Sanitation Data'!H73)),NA())</f>
        <v>#N/A</v>
      </c>
      <c r="AT79" s="95" t="e">
        <f ca="true">+IF(AND(ISNUMBER(OFFSET('Sanitation Data'!$H$12,0,10*ROW('Sanitation Data'!H73))),'Data Summary'!DI79="Yes"),OFFSET('Sanitation Data'!$H$12,0,10*ROW('Sanitation Data'!H73)),NA())</f>
        <v>#N/A</v>
      </c>
      <c r="AU79" s="95" t="e">
        <f ca="true">+IF(AND(ISNUMBER(OFFSET('Sanitation Data'!$I$4,0,10*ROW('Sanitation Data'!I73))),'Data Summary'!DJ79="Yes"),100-OFFSET('Sanitation Data'!$I$4,0,10*ROW('Sanitation Data'!I73)),NA())</f>
        <v>#N/A</v>
      </c>
      <c r="AV79" s="95" t="e">
        <f ca="true">+IF(AND(ISNUMBER(OFFSET('Sanitation Data'!$I$6,0,10*ROW('Sanitation Data'!I73))),'Data Summary'!DK79="Yes"),OFFSET('Sanitation Data'!$I$6,0,10*ROW('Sanitation Data'!I73)),NA())</f>
        <v>#N/A</v>
      </c>
      <c r="AW79" s="95" t="e">
        <f ca="true">+IF(AND(ISNUMBER(OFFSET('Sanitation Data'!$I$10,0,10*ROW('Sanitation Data'!I73))),'Data Summary'!DL79="Yes"),OFFSET('Sanitation Data'!$I$10,0,10*ROW('Sanitation Data'!I73)),NA())</f>
        <v>#N/A</v>
      </c>
      <c r="AX79" s="95" t="e">
        <f ca="true">+IF(AND(ISNUMBER(OFFSET('Sanitation Data'!$I$11,0,10*ROW('Sanitation Data'!I73))),'Data Summary'!DM79="Yes"),OFFSET('Sanitation Data'!$I$11,0,10*ROW('Sanitation Data'!I73)),NA())</f>
        <v>#N/A</v>
      </c>
      <c r="AY79" s="95" t="e">
        <f ca="true">+IF(AND(ISNUMBER(OFFSET('Sanitation Data'!$I$12,0,10*ROW('Sanitation Data'!I73))),'Data Summary'!DN79="Yes"),OFFSET('Sanitation Data'!$I$12,0,10*ROW('Sanitation Data'!I73)),NA())</f>
        <v>#N/A</v>
      </c>
      <c r="AZ79" s="96" t="e">
        <f ca="true">+IF(AND(ISNUMBER(OFFSET('Hygiene Data'!$D$5,0,10*ROW('Hygiene Data'!D73))),'Data Summary'!DO79="Yes"),OFFSET('Hygiene Data'!$D$5,0,10*ROW('Hygiene Data'!D73)),NA())</f>
        <v>#N/A</v>
      </c>
      <c r="BA79" s="96" t="e">
        <f ca="true">+IF(AND(ISNUMBER(OFFSET('Hygiene Data'!$D$7,0,10*ROW('Hygiene Data'!D73))),'Data Summary'!DP79="Yes"),OFFSET('Hygiene Data'!$D$7,0,10*ROW('Hygiene Data'!D73)),NA())</f>
        <v>#N/A</v>
      </c>
      <c r="BB79" s="96" t="e">
        <f ca="true">+IF(AND(ISNUMBER(OFFSET('Hygiene Data'!$D$9,0,10*ROW('Hygiene Data'!D73))),'Data Summary'!DQ79="Yes"),OFFSET('Hygiene Data'!$D$9,0,10*ROW('Hygiene Data'!D73)),NA())</f>
        <v>#N/A</v>
      </c>
      <c r="BC79" s="96" t="e">
        <f ca="true">+IF(AND(ISNUMBER(OFFSET('Hygiene Data'!$E$5,0,10*ROW('Hygiene Data'!E73))),'Data Summary'!DR79="Yes"),OFFSET('Hygiene Data'!$E$5,0,10*ROW('Hygiene Data'!E73)),NA())</f>
        <v>#N/A</v>
      </c>
      <c r="BD79" s="96" t="e">
        <f ca="true">+IF(AND(ISNUMBER(OFFSET('Hygiene Data'!$E$7,0,10*ROW('Hygiene Data'!E73))),'Data Summary'!DS79="Yes"),OFFSET('Hygiene Data'!$E$7,0,10*ROW('Hygiene Data'!E73)),NA())</f>
        <v>#N/A</v>
      </c>
      <c r="BE79" s="96" t="e">
        <f ca="true">+IF(AND(ISNUMBER(OFFSET('Hygiene Data'!$E$9,0,10*ROW('Hygiene Data'!E73))),'Data Summary'!DT79="Yes"),OFFSET('Hygiene Data'!$E$9,0,10*ROW('Hygiene Data'!E73)),NA())</f>
        <v>#N/A</v>
      </c>
      <c r="BF79" s="96" t="e">
        <f ca="true">+IF(AND(ISNUMBER(OFFSET('Hygiene Data'!$F$5,0,10*ROW('Hygiene Data'!F73))),'Data Summary'!DU79="Yes"),OFFSET('Hygiene Data'!$F$5,0,10*ROW('Hygiene Data'!F73)),NA())</f>
        <v>#N/A</v>
      </c>
      <c r="BG79" s="96" t="e">
        <f ca="true">+IF(AND(ISNUMBER(OFFSET('Hygiene Data'!$F$7,0,10*ROW('Hygiene Data'!F73))),'Data Summary'!DV79="Yes"),OFFSET('Hygiene Data'!$F$7,0,10*ROW('Hygiene Data'!F73)),NA())</f>
        <v>#N/A</v>
      </c>
      <c r="BH79" s="96" t="e">
        <f ca="true">+IF(AND(ISNUMBER(OFFSET('Hygiene Data'!$F$9,0,10*ROW('Hygiene Data'!F73))),'Data Summary'!DW79="Yes"),OFFSET('Hygiene Data'!$F$9,0,10*ROW('Hygiene Data'!F73)),NA())</f>
        <v>#N/A</v>
      </c>
      <c r="BI79" s="96" t="e">
        <f ca="true">+IF(AND(ISNUMBER(OFFSET('Hygiene Data'!$G$5,0,10*ROW('Hygiene Data'!G73))),'Data Summary'!DX79="Yes"),OFFSET('Hygiene Data'!$G$5,0,10*ROW('Hygiene Data'!G73)),NA())</f>
        <v>#N/A</v>
      </c>
      <c r="BJ79" s="96" t="e">
        <f ca="true">+IF(AND(ISNUMBER(OFFSET('Hygiene Data'!$G$7,0,10*ROW('Hygiene Data'!G73))),'Data Summary'!DY79="Yes"),OFFSET('Hygiene Data'!$G$7,0,10*ROW('Hygiene Data'!G73)),NA())</f>
        <v>#N/A</v>
      </c>
      <c r="BK79" s="96" t="e">
        <f ca="true">+IF(AND(ISNUMBER(OFFSET('Hygiene Data'!$G$9,0,10*ROW('Hygiene Data'!G73))),'Data Summary'!DZ79="Yes"),OFFSET('Hygiene Data'!$G$9,0,10*ROW('Hygiene Data'!G73)),NA())</f>
        <v>#N/A</v>
      </c>
      <c r="BL79" s="96" t="e">
        <f ca="true">+IF(AND(ISNUMBER(OFFSET('Hygiene Data'!$H$5,0,10*ROW('Hygiene Data'!H73))),'Data Summary'!EA79="Yes"),OFFSET('Hygiene Data'!$H$5,0,10*ROW('Hygiene Data'!H73)),NA())</f>
        <v>#N/A</v>
      </c>
      <c r="BM79" s="96" t="e">
        <f ca="true">+IF(AND(ISNUMBER(OFFSET('Hygiene Data'!$H$7,0,10*ROW('Hygiene Data'!H73))),'Data Summary'!EB79="Yes"),OFFSET('Hygiene Data'!$H$7,0,10*ROW('Hygiene Data'!H73)),NA())</f>
        <v>#N/A</v>
      </c>
      <c r="BN79" s="96" t="e">
        <f ca="true">+IF(AND(ISNUMBER(OFFSET('Hygiene Data'!$H$9,0,10*ROW('Hygiene Data'!H73))),'Data Summary'!EC79="Yes"),OFFSET('Hygiene Data'!$H$9,0,10*ROW('Hygiene Data'!H73)),NA())</f>
        <v>#N/A</v>
      </c>
      <c r="BO79" s="96" t="e">
        <f ca="true">+IF(AND(ISNUMBER(OFFSET('Hygiene Data'!$I$5,0,10*ROW('Hygiene Data'!I73))),'Data Summary'!ED79="Yes"),OFFSET('Hygiene Data'!$I$5,0,10*ROW('Hygiene Data'!I73)),NA())</f>
        <v>#N/A</v>
      </c>
      <c r="BP79" s="96" t="e">
        <f ca="true">+IF(AND(ISNUMBER(OFFSET('Hygiene Data'!$I$7,0,10*ROW('Hygiene Data'!I73))),'Data Summary'!EE79="Yes"),OFFSET('Hygiene Data'!$I$7,0,10*ROW('Hygiene Data'!I73)),NA())</f>
        <v>#N/A</v>
      </c>
      <c r="BQ79" s="96" t="e">
        <f ca="true">+IF(AND(ISNUMBER(OFFSET('Hygiene Data'!$I$9,0,10*ROW('Hygiene Data'!I73))),'Data Summary'!EF79="Yes"),OFFSET('Hygiene Data'!$I$9,0,10*ROW('Hygiene Data'!I73)),NA())</f>
        <v>#N/A</v>
      </c>
    </row>
    <row xmlns:x14ac="http://schemas.microsoft.com/office/spreadsheetml/2009/9/ac" r="80" x14ac:dyDescent="0.2">
      <c r="A80" s="323" t="e">
        <f ca="true">+RIGHT('Data Summary'!A80,LEN('Data Summary'!A80)-9)</f>
        <v>#VALUE!</v>
      </c>
      <c r="B80" s="37" t="str">
        <f ca="true">+IF(ISTEXT('Data Summary'!B80),'Data Summary'!B80,"")</f>
        <v/>
      </c>
      <c r="C80" s="322" t="e">
        <f ca="true">+VALUE('Data Summary'!C80)</f>
        <v>#VALUE!</v>
      </c>
      <c r="D80" s="94" t="e">
        <f ca="true">+IF(AND(ISNUMBER(OFFSET('Water Data'!$D$4,0,10*ROW('Water Data'!D74))),'Data Summary'!BS80="Yes"),100-OFFSET('Water Data'!$D$4,0,10*ROW('Water Data'!D74)),NA())</f>
        <v>#N/A</v>
      </c>
      <c r="E80" s="94" t="e">
        <f ca="true">+IF(AND(ISNUMBER(OFFSET('Water Data'!$D$6,0,10*ROW('Water Data'!D74))),'Data Summary'!BT80="Yes"),OFFSET('Water Data'!$D$6,0,10*ROW('Water Data'!D74)),NA())</f>
        <v>#N/A</v>
      </c>
      <c r="F80" s="94" t="e">
        <f ca="true">+IF(AND(ISNUMBER(OFFSET('Water Data'!$D$9,0,10*ROW('Water Data'!D74))),'Data Summary'!BU80="Yes"),OFFSET('Water Data'!$D$9,0,10*ROW('Water Data'!D74)),NA())</f>
        <v>#N/A</v>
      </c>
      <c r="G80" s="94" t="e">
        <f ca="true">+IF(AND(ISNUMBER(OFFSET('Water Data'!$E$4,0,10*ROW('Water Data'!E74))),'Data Summary'!BV80="Yes"),100-OFFSET('Water Data'!$E$4,0,10*ROW('Water Data'!E74)),NA())</f>
        <v>#N/A</v>
      </c>
      <c r="H80" s="94" t="e">
        <f ca="true">+IF(AND(ISNUMBER(OFFSET('Water Data'!$E$6,0,10*ROW('Water Data'!E74))),'Data Summary'!BW80="Yes"),OFFSET('Water Data'!$E$6,0,10*ROW('Water Data'!E74)),NA())</f>
        <v>#N/A</v>
      </c>
      <c r="I80" s="94" t="e">
        <f ca="true">+IF(AND(ISNUMBER(OFFSET('Water Data'!$E$9,0,10*ROW('Water Data'!E74))),'Data Summary'!BX80="Yes"),OFFSET('Water Data'!$E$9,0,10*ROW('Water Data'!E74)),NA())</f>
        <v>#N/A</v>
      </c>
      <c r="J80" s="94" t="e">
        <f ca="true">+IF(AND(ISNUMBER(OFFSET('Water Data'!$F$4,0,10*ROW('Water Data'!F74))),'Data Summary'!BY80="Yes"),100-OFFSET('Water Data'!$F$4,0,10*ROW('Water Data'!F74)),NA())</f>
        <v>#N/A</v>
      </c>
      <c r="K80" s="94" t="e">
        <f ca="true">+IF(AND(ISNUMBER(OFFSET('Water Data'!$F$6,0,10*ROW('Water Data'!F74))),'Data Summary'!BZ80="Yes"),OFFSET('Water Data'!$F$6,0,10*ROW('Water Data'!F74)),NA())</f>
        <v>#N/A</v>
      </c>
      <c r="L80" s="94" t="e">
        <f ca="true">+IF(AND(ISNUMBER(OFFSET('Water Data'!$F$9,0,10*ROW('Water Data'!F74))),'Data Summary'!CA80="Yes"),OFFSET('Water Data'!$F$9,0,10*ROW('Water Data'!F74)),NA())</f>
        <v>#N/A</v>
      </c>
      <c r="M80" s="94" t="e">
        <f ca="true">+IF(AND(ISNUMBER(OFFSET('Water Data'!$G$4,0,10*ROW('Water Data'!G74))),'Data Summary'!CB80="Yes"),100-OFFSET('Water Data'!$G$4,0,10*ROW('Water Data'!G74)),NA())</f>
        <v>#N/A</v>
      </c>
      <c r="N80" s="94" t="e">
        <f ca="true">+IF(AND(ISNUMBER(OFFSET('Water Data'!$G$6,0,10*ROW('Water Data'!G74))),'Data Summary'!CC80="Yes"),OFFSET('Water Data'!$G$6,0,10*ROW('Water Data'!G74)),NA())</f>
        <v>#N/A</v>
      </c>
      <c r="O80" s="94" t="e">
        <f ca="true">+IF(AND(ISNUMBER(OFFSET('Water Data'!$G$9,0,10*ROW('Water Data'!G74))),'Data Summary'!CD80="Yes"),OFFSET('Water Data'!$G$9,0,10*ROW('Water Data'!G74)),NA())</f>
        <v>#N/A</v>
      </c>
      <c r="P80" s="94" t="e">
        <f ca="true">+IF(AND(ISNUMBER(OFFSET('Water Data'!$H$4,0,10*ROW('Water Data'!H74))),'Data Summary'!CE80="Yes"),100-OFFSET('Water Data'!$H$4,0,10*ROW('Water Data'!H74)),NA())</f>
        <v>#N/A</v>
      </c>
      <c r="Q80" s="94" t="e">
        <f ca="true">+IF(AND(ISNUMBER(OFFSET('Water Data'!$H$6,0,10*ROW('Water Data'!H74))),'Data Summary'!CF80="Yes"),OFFSET('Water Data'!$H$6,0,10*ROW('Water Data'!H74)),NA())</f>
        <v>#N/A</v>
      </c>
      <c r="R80" s="94" t="e">
        <f ca="true">+IF(AND(ISNUMBER(OFFSET('Water Data'!$H$9,0,10*ROW('Water Data'!H74))),'Data Summary'!CG80="Yes"),OFFSET('Water Data'!$H$9,0,10*ROW('Water Data'!H74)),NA())</f>
        <v>#N/A</v>
      </c>
      <c r="S80" s="94" t="e">
        <f ca="true">+IF(AND(ISNUMBER(OFFSET('Water Data'!$I$4,0,10*ROW('Water Data'!I74))),'Data Summary'!CH80="Yes"),100-OFFSET('Water Data'!$I$4,0,10*ROW('Water Data'!I74)),NA())</f>
        <v>#N/A</v>
      </c>
      <c r="T80" s="94" t="e">
        <f ca="true">+IF(AND(ISNUMBER(OFFSET('Water Data'!$I$6,0,10*ROW('Water Data'!I74))),'Data Summary'!CI80="Yes"),OFFSET('Water Data'!$I$6,0,10*ROW('Water Data'!I74)),NA())</f>
        <v>#N/A</v>
      </c>
      <c r="U80" s="94" t="e">
        <f ca="true">+IF(AND(ISNUMBER(OFFSET('Water Data'!$I$9,0,10*ROW('Water Data'!I74))),'Data Summary'!CJ80="Yes"),OFFSET('Water Data'!$I$9,0,10*ROW('Water Data'!I74)),NA())</f>
        <v>#N/A</v>
      </c>
      <c r="V80" s="95" t="e">
        <f ca="true">+IF(AND(ISNUMBER(OFFSET('Sanitation Data'!$D$4,0,10*ROW('Sanitation Data'!D74))),'Data Summary'!CK80="Yes"),100-OFFSET('Sanitation Data'!$D$4,0,10*ROW('Sanitation Data'!D74)),NA())</f>
        <v>#N/A</v>
      </c>
      <c r="W80" s="95" t="e">
        <f ca="true">+IF(AND(ISNUMBER(OFFSET('Sanitation Data'!$D$6,0,10*ROW('Sanitation Data'!D74))),'Data Summary'!CL80="Yes"),OFFSET('Sanitation Data'!$D$6,0,10*ROW('Sanitation Data'!D74)),NA())</f>
        <v>#N/A</v>
      </c>
      <c r="X80" s="95" t="e">
        <f ca="true">+IF(AND(ISNUMBER(OFFSET('Sanitation Data'!$D$10,0,10*ROW('Sanitation Data'!D74))),'Data Summary'!CM80="Yes"),OFFSET('Sanitation Data'!$D$10,0,10*ROW('Sanitation Data'!D74)),NA())</f>
        <v>#N/A</v>
      </c>
      <c r="Y80" s="95" t="e">
        <f ca="true">+IF(AND(ISNUMBER(OFFSET('Sanitation Data'!$D$11,0,10*ROW('Sanitation Data'!D74))),'Data Summary'!CN80="Yes"),OFFSET('Sanitation Data'!$D$11,0,10*ROW('Sanitation Data'!D74)),NA())</f>
        <v>#N/A</v>
      </c>
      <c r="Z80" s="95" t="e">
        <f ca="true">+IF(AND(ISNUMBER(OFFSET('Sanitation Data'!$D$12,0,10*ROW('Sanitation Data'!D74))),'Data Summary'!CO80="Yes"),OFFSET('Sanitation Data'!$D$12,0,10*ROW('Sanitation Data'!D74)),NA())</f>
        <v>#N/A</v>
      </c>
      <c r="AA80" s="95" t="e">
        <f ca="true">+IF(AND(ISNUMBER(OFFSET('Sanitation Data'!$E$4,0,10*ROW('Sanitation Data'!E74))),'Data Summary'!CP80="Yes"),100-OFFSET('Sanitation Data'!$E$4,0,10*ROW('Sanitation Data'!E74)),NA())</f>
        <v>#N/A</v>
      </c>
      <c r="AB80" s="95" t="e">
        <f ca="true">+IF(AND(ISNUMBER(OFFSET('Sanitation Data'!$E$6,0,10*ROW('Sanitation Data'!E74))),'Data Summary'!CQ80="Yes"),OFFSET('Sanitation Data'!$E$6,0,10*ROW('Sanitation Data'!E74)),NA())</f>
        <v>#N/A</v>
      </c>
      <c r="AC80" s="95" t="e">
        <f ca="true">+IF(AND(ISNUMBER(OFFSET('Sanitation Data'!$E$10,0,10*ROW('Sanitation Data'!E74))),'Data Summary'!CR80="Yes"),OFFSET('Sanitation Data'!$E$10,0,10*ROW('Sanitation Data'!E74)),NA())</f>
        <v>#N/A</v>
      </c>
      <c r="AD80" s="95" t="e">
        <f ca="true">+IF(AND(ISNUMBER(OFFSET('Sanitation Data'!$E$11,0,10*ROW('Sanitation Data'!E74))),'Data Summary'!CS80="Yes"),OFFSET('Sanitation Data'!$E$11,0,10*ROW('Sanitation Data'!E74)),NA())</f>
        <v>#N/A</v>
      </c>
      <c r="AE80" s="95" t="e">
        <f ca="true">+IF(AND(ISNUMBER(OFFSET('Sanitation Data'!$E$12,0,10*ROW('Sanitation Data'!E74))),'Data Summary'!CT80="Yes"),OFFSET('Sanitation Data'!$E$12,0,10*ROW('Sanitation Data'!E74)),NA())</f>
        <v>#N/A</v>
      </c>
      <c r="AF80" s="95" t="e">
        <f ca="true">+IF(AND(ISNUMBER(OFFSET('Sanitation Data'!$F$4,0,10*ROW('Sanitation Data'!F74))),'Data Summary'!CU80="Yes"),100-OFFSET('Sanitation Data'!$F$4,0,10*ROW('Sanitation Data'!F74)),NA())</f>
        <v>#N/A</v>
      </c>
      <c r="AG80" s="95" t="e">
        <f ca="true">+IF(AND(ISNUMBER(OFFSET('Sanitation Data'!$F$6,0,10*ROW('Sanitation Data'!F74))),'Data Summary'!CV80="Yes"),OFFSET('Sanitation Data'!$F$6,0,10*ROW('Sanitation Data'!F74)),NA())</f>
        <v>#N/A</v>
      </c>
      <c r="AH80" s="95" t="e">
        <f ca="true">+IF(AND(ISNUMBER(OFFSET('Sanitation Data'!$F$10,0,10*ROW('Sanitation Data'!F74))),'Data Summary'!CW80="Yes"),OFFSET('Sanitation Data'!$F$10,0,10*ROW('Sanitation Data'!F74)),NA())</f>
        <v>#N/A</v>
      </c>
      <c r="AI80" s="95" t="e">
        <f ca="true">+IF(AND(ISNUMBER(OFFSET('Sanitation Data'!$F$11,0,10*ROW('Sanitation Data'!F74))),'Data Summary'!CX80="Yes"),OFFSET('Sanitation Data'!$F$11,0,10*ROW('Sanitation Data'!F74)),NA())</f>
        <v>#N/A</v>
      </c>
      <c r="AJ80" s="95" t="e">
        <f ca="true">+IF(AND(ISNUMBER(OFFSET('Sanitation Data'!$F$12,0,10*ROW('Sanitation Data'!F74))),'Data Summary'!CY80="Yes"),OFFSET('Sanitation Data'!$F$12,0,10*ROW('Sanitation Data'!F74)),NA())</f>
        <v>#N/A</v>
      </c>
      <c r="AK80" s="95" t="e">
        <f ca="true">+IF(AND(ISNUMBER(OFFSET('Sanitation Data'!$G$4,0,10*ROW('Sanitation Data'!G74))),'Data Summary'!CZ80="Yes"),100-OFFSET('Sanitation Data'!$G$4,0,10*ROW('Sanitation Data'!G74)),NA())</f>
        <v>#N/A</v>
      </c>
      <c r="AL80" s="95" t="e">
        <f ca="true">+IF(AND(ISNUMBER(OFFSET('Sanitation Data'!$G$6,0,10*ROW('Sanitation Data'!G74))),'Data Summary'!DA80="Yes"),OFFSET('Sanitation Data'!$G$6,0,10*ROW('Sanitation Data'!G74)),NA())</f>
        <v>#N/A</v>
      </c>
      <c r="AM80" s="95" t="e">
        <f ca="true">+IF(AND(ISNUMBER(OFFSET('Sanitation Data'!$G$10,0,10*ROW('Sanitation Data'!G74))),'Data Summary'!DB80="Yes"),OFFSET('Sanitation Data'!$G$10,0,10*ROW('Sanitation Data'!G74)),NA())</f>
        <v>#N/A</v>
      </c>
      <c r="AN80" s="95" t="e">
        <f ca="true">+IF(AND(ISNUMBER(OFFSET('Sanitation Data'!$G$11,0,10*ROW('Sanitation Data'!G74))),'Data Summary'!DC80="Yes"),OFFSET('Sanitation Data'!$G$11,0,10*ROW('Sanitation Data'!G74)),NA())</f>
        <v>#N/A</v>
      </c>
      <c r="AO80" s="95" t="e">
        <f ca="true">+IF(AND(ISNUMBER(OFFSET('Sanitation Data'!$G$12,0,10*ROW('Sanitation Data'!G74))),'Data Summary'!DD80="Yes"),OFFSET('Sanitation Data'!$G$12,0,10*ROW('Sanitation Data'!G74)),NA())</f>
        <v>#N/A</v>
      </c>
      <c r="AP80" s="95" t="e">
        <f ca="true">+IF(AND(ISNUMBER(OFFSET('Sanitation Data'!$H$4,0,10*ROW('Sanitation Data'!H74))),'Data Summary'!DE80="Yes"),100-OFFSET('Sanitation Data'!$H$4,0,10*ROW('Sanitation Data'!H74)),NA())</f>
        <v>#N/A</v>
      </c>
      <c r="AQ80" s="95" t="e">
        <f ca="true">+IF(AND(ISNUMBER(OFFSET('Sanitation Data'!$H$6,0,10*ROW('Sanitation Data'!H74))),'Data Summary'!DF80="Yes"),OFFSET('Sanitation Data'!$H$6,0,10*ROW('Sanitation Data'!H74)),NA())</f>
        <v>#N/A</v>
      </c>
      <c r="AR80" s="95" t="e">
        <f ca="true">+IF(AND(ISNUMBER(OFFSET('Sanitation Data'!$H$10,0,10*ROW('Sanitation Data'!H74))),'Data Summary'!DG80="Yes"),OFFSET('Sanitation Data'!$H$10,0,10*ROW('Sanitation Data'!H74)),NA())</f>
        <v>#N/A</v>
      </c>
      <c r="AS80" s="95" t="e">
        <f ca="true">+IF(AND(ISNUMBER(OFFSET('Sanitation Data'!$H$11,0,10*ROW('Sanitation Data'!H74))),'Data Summary'!DH80="Yes"),OFFSET('Sanitation Data'!$H$11,0,10*ROW('Sanitation Data'!H74)),NA())</f>
        <v>#N/A</v>
      </c>
      <c r="AT80" s="95" t="e">
        <f ca="true">+IF(AND(ISNUMBER(OFFSET('Sanitation Data'!$H$12,0,10*ROW('Sanitation Data'!H74))),'Data Summary'!DI80="Yes"),OFFSET('Sanitation Data'!$H$12,0,10*ROW('Sanitation Data'!H74)),NA())</f>
        <v>#N/A</v>
      </c>
      <c r="AU80" s="95" t="e">
        <f ca="true">+IF(AND(ISNUMBER(OFFSET('Sanitation Data'!$I$4,0,10*ROW('Sanitation Data'!I74))),'Data Summary'!DJ80="Yes"),100-OFFSET('Sanitation Data'!$I$4,0,10*ROW('Sanitation Data'!I74)),NA())</f>
        <v>#N/A</v>
      </c>
      <c r="AV80" s="95" t="e">
        <f ca="true">+IF(AND(ISNUMBER(OFFSET('Sanitation Data'!$I$6,0,10*ROW('Sanitation Data'!I74))),'Data Summary'!DK80="Yes"),OFFSET('Sanitation Data'!$I$6,0,10*ROW('Sanitation Data'!I74)),NA())</f>
        <v>#N/A</v>
      </c>
      <c r="AW80" s="95" t="e">
        <f ca="true">+IF(AND(ISNUMBER(OFFSET('Sanitation Data'!$I$10,0,10*ROW('Sanitation Data'!I74))),'Data Summary'!DL80="Yes"),OFFSET('Sanitation Data'!$I$10,0,10*ROW('Sanitation Data'!I74)),NA())</f>
        <v>#N/A</v>
      </c>
      <c r="AX80" s="95" t="e">
        <f ca="true">+IF(AND(ISNUMBER(OFFSET('Sanitation Data'!$I$11,0,10*ROW('Sanitation Data'!I74))),'Data Summary'!DM80="Yes"),OFFSET('Sanitation Data'!$I$11,0,10*ROW('Sanitation Data'!I74)),NA())</f>
        <v>#N/A</v>
      </c>
      <c r="AY80" s="95" t="e">
        <f ca="true">+IF(AND(ISNUMBER(OFFSET('Sanitation Data'!$I$12,0,10*ROW('Sanitation Data'!I74))),'Data Summary'!DN80="Yes"),OFFSET('Sanitation Data'!$I$12,0,10*ROW('Sanitation Data'!I74)),NA())</f>
        <v>#N/A</v>
      </c>
      <c r="AZ80" s="96" t="e">
        <f ca="true">+IF(AND(ISNUMBER(OFFSET('Hygiene Data'!$D$5,0,10*ROW('Hygiene Data'!D74))),'Data Summary'!DO80="Yes"),OFFSET('Hygiene Data'!$D$5,0,10*ROW('Hygiene Data'!D74)),NA())</f>
        <v>#N/A</v>
      </c>
      <c r="BA80" s="96" t="e">
        <f ca="true">+IF(AND(ISNUMBER(OFFSET('Hygiene Data'!$D$7,0,10*ROW('Hygiene Data'!D74))),'Data Summary'!DP80="Yes"),OFFSET('Hygiene Data'!$D$7,0,10*ROW('Hygiene Data'!D74)),NA())</f>
        <v>#N/A</v>
      </c>
      <c r="BB80" s="96" t="e">
        <f ca="true">+IF(AND(ISNUMBER(OFFSET('Hygiene Data'!$D$9,0,10*ROW('Hygiene Data'!D74))),'Data Summary'!DQ80="Yes"),OFFSET('Hygiene Data'!$D$9,0,10*ROW('Hygiene Data'!D74)),NA())</f>
        <v>#N/A</v>
      </c>
      <c r="BC80" s="96" t="e">
        <f ca="true">+IF(AND(ISNUMBER(OFFSET('Hygiene Data'!$E$5,0,10*ROW('Hygiene Data'!E74))),'Data Summary'!DR80="Yes"),OFFSET('Hygiene Data'!$E$5,0,10*ROW('Hygiene Data'!E74)),NA())</f>
        <v>#N/A</v>
      </c>
      <c r="BD80" s="96" t="e">
        <f ca="true">+IF(AND(ISNUMBER(OFFSET('Hygiene Data'!$E$7,0,10*ROW('Hygiene Data'!E74))),'Data Summary'!DS80="Yes"),OFFSET('Hygiene Data'!$E$7,0,10*ROW('Hygiene Data'!E74)),NA())</f>
        <v>#N/A</v>
      </c>
      <c r="BE80" s="96" t="e">
        <f ca="true">+IF(AND(ISNUMBER(OFFSET('Hygiene Data'!$E$9,0,10*ROW('Hygiene Data'!E74))),'Data Summary'!DT80="Yes"),OFFSET('Hygiene Data'!$E$9,0,10*ROW('Hygiene Data'!E74)),NA())</f>
        <v>#N/A</v>
      </c>
      <c r="BF80" s="96" t="e">
        <f ca="true">+IF(AND(ISNUMBER(OFFSET('Hygiene Data'!$F$5,0,10*ROW('Hygiene Data'!F74))),'Data Summary'!DU80="Yes"),OFFSET('Hygiene Data'!$F$5,0,10*ROW('Hygiene Data'!F74)),NA())</f>
        <v>#N/A</v>
      </c>
      <c r="BG80" s="96" t="e">
        <f ca="true">+IF(AND(ISNUMBER(OFFSET('Hygiene Data'!$F$7,0,10*ROW('Hygiene Data'!F74))),'Data Summary'!DV80="Yes"),OFFSET('Hygiene Data'!$F$7,0,10*ROW('Hygiene Data'!F74)),NA())</f>
        <v>#N/A</v>
      </c>
      <c r="BH80" s="96" t="e">
        <f ca="true">+IF(AND(ISNUMBER(OFFSET('Hygiene Data'!$F$9,0,10*ROW('Hygiene Data'!F74))),'Data Summary'!DW80="Yes"),OFFSET('Hygiene Data'!$F$9,0,10*ROW('Hygiene Data'!F74)),NA())</f>
        <v>#N/A</v>
      </c>
      <c r="BI80" s="96" t="e">
        <f ca="true">+IF(AND(ISNUMBER(OFFSET('Hygiene Data'!$G$5,0,10*ROW('Hygiene Data'!G74))),'Data Summary'!DX80="Yes"),OFFSET('Hygiene Data'!$G$5,0,10*ROW('Hygiene Data'!G74)),NA())</f>
        <v>#N/A</v>
      </c>
      <c r="BJ80" s="96" t="e">
        <f ca="true">+IF(AND(ISNUMBER(OFFSET('Hygiene Data'!$G$7,0,10*ROW('Hygiene Data'!G74))),'Data Summary'!DY80="Yes"),OFFSET('Hygiene Data'!$G$7,0,10*ROW('Hygiene Data'!G74)),NA())</f>
        <v>#N/A</v>
      </c>
      <c r="BK80" s="96" t="e">
        <f ca="true">+IF(AND(ISNUMBER(OFFSET('Hygiene Data'!$G$9,0,10*ROW('Hygiene Data'!G74))),'Data Summary'!DZ80="Yes"),OFFSET('Hygiene Data'!$G$9,0,10*ROW('Hygiene Data'!G74)),NA())</f>
        <v>#N/A</v>
      </c>
      <c r="BL80" s="96" t="e">
        <f ca="true">+IF(AND(ISNUMBER(OFFSET('Hygiene Data'!$H$5,0,10*ROW('Hygiene Data'!H74))),'Data Summary'!EA80="Yes"),OFFSET('Hygiene Data'!$H$5,0,10*ROW('Hygiene Data'!H74)),NA())</f>
        <v>#N/A</v>
      </c>
      <c r="BM80" s="96" t="e">
        <f ca="true">+IF(AND(ISNUMBER(OFFSET('Hygiene Data'!$H$7,0,10*ROW('Hygiene Data'!H74))),'Data Summary'!EB80="Yes"),OFFSET('Hygiene Data'!$H$7,0,10*ROW('Hygiene Data'!H74)),NA())</f>
        <v>#N/A</v>
      </c>
      <c r="BN80" s="96" t="e">
        <f ca="true">+IF(AND(ISNUMBER(OFFSET('Hygiene Data'!$H$9,0,10*ROW('Hygiene Data'!H74))),'Data Summary'!EC80="Yes"),OFFSET('Hygiene Data'!$H$9,0,10*ROW('Hygiene Data'!H74)),NA())</f>
        <v>#N/A</v>
      </c>
      <c r="BO80" s="96" t="e">
        <f ca="true">+IF(AND(ISNUMBER(OFFSET('Hygiene Data'!$I$5,0,10*ROW('Hygiene Data'!I74))),'Data Summary'!ED80="Yes"),OFFSET('Hygiene Data'!$I$5,0,10*ROW('Hygiene Data'!I74)),NA())</f>
        <v>#N/A</v>
      </c>
      <c r="BP80" s="96" t="e">
        <f ca="true">+IF(AND(ISNUMBER(OFFSET('Hygiene Data'!$I$7,0,10*ROW('Hygiene Data'!I74))),'Data Summary'!EE80="Yes"),OFFSET('Hygiene Data'!$I$7,0,10*ROW('Hygiene Data'!I74)),NA())</f>
        <v>#N/A</v>
      </c>
      <c r="BQ80" s="96" t="e">
        <f ca="true">+IF(AND(ISNUMBER(OFFSET('Hygiene Data'!$I$9,0,10*ROW('Hygiene Data'!I74))),'Data Summary'!EF80="Yes"),OFFSET('Hygiene Data'!$I$9,0,10*ROW('Hygiene Data'!I74)),NA())</f>
        <v>#N/A</v>
      </c>
    </row>
    <row xmlns:x14ac="http://schemas.microsoft.com/office/spreadsheetml/2009/9/ac" r="81" x14ac:dyDescent="0.2">
      <c r="A81" s="323" t="e">
        <f ca="true">+RIGHT('Data Summary'!A81,LEN('Data Summary'!A81)-9)</f>
        <v>#VALUE!</v>
      </c>
      <c r="B81" s="37" t="str">
        <f ca="true">+IF(ISTEXT('Data Summary'!B81),'Data Summary'!B81,"")</f>
        <v/>
      </c>
      <c r="C81" s="322" t="e">
        <f ca="true">+VALUE('Data Summary'!C81)</f>
        <v>#VALUE!</v>
      </c>
      <c r="D81" s="94" t="e">
        <f ca="true">+IF(AND(ISNUMBER(OFFSET('Water Data'!$D$4,0,10*ROW('Water Data'!D75))),'Data Summary'!BS81="Yes"),100-OFFSET('Water Data'!$D$4,0,10*ROW('Water Data'!D75)),NA())</f>
        <v>#N/A</v>
      </c>
      <c r="E81" s="94" t="e">
        <f ca="true">+IF(AND(ISNUMBER(OFFSET('Water Data'!$D$6,0,10*ROW('Water Data'!D75))),'Data Summary'!BT81="Yes"),OFFSET('Water Data'!$D$6,0,10*ROW('Water Data'!D75)),NA())</f>
        <v>#N/A</v>
      </c>
      <c r="F81" s="94" t="e">
        <f ca="true">+IF(AND(ISNUMBER(OFFSET('Water Data'!$D$9,0,10*ROW('Water Data'!D75))),'Data Summary'!BU81="Yes"),OFFSET('Water Data'!$D$9,0,10*ROW('Water Data'!D75)),NA())</f>
        <v>#N/A</v>
      </c>
      <c r="G81" s="94" t="e">
        <f ca="true">+IF(AND(ISNUMBER(OFFSET('Water Data'!$E$4,0,10*ROW('Water Data'!E75))),'Data Summary'!BV81="Yes"),100-OFFSET('Water Data'!$E$4,0,10*ROW('Water Data'!E75)),NA())</f>
        <v>#N/A</v>
      </c>
      <c r="H81" s="94" t="e">
        <f ca="true">+IF(AND(ISNUMBER(OFFSET('Water Data'!$E$6,0,10*ROW('Water Data'!E75))),'Data Summary'!BW81="Yes"),OFFSET('Water Data'!$E$6,0,10*ROW('Water Data'!E75)),NA())</f>
        <v>#N/A</v>
      </c>
      <c r="I81" s="94" t="e">
        <f ca="true">+IF(AND(ISNUMBER(OFFSET('Water Data'!$E$9,0,10*ROW('Water Data'!E75))),'Data Summary'!BX81="Yes"),OFFSET('Water Data'!$E$9,0,10*ROW('Water Data'!E75)),NA())</f>
        <v>#N/A</v>
      </c>
      <c r="J81" s="94" t="e">
        <f ca="true">+IF(AND(ISNUMBER(OFFSET('Water Data'!$F$4,0,10*ROW('Water Data'!F75))),'Data Summary'!BY81="Yes"),100-OFFSET('Water Data'!$F$4,0,10*ROW('Water Data'!F75)),NA())</f>
        <v>#N/A</v>
      </c>
      <c r="K81" s="94" t="e">
        <f ca="true">+IF(AND(ISNUMBER(OFFSET('Water Data'!$F$6,0,10*ROW('Water Data'!F75))),'Data Summary'!BZ81="Yes"),OFFSET('Water Data'!$F$6,0,10*ROW('Water Data'!F75)),NA())</f>
        <v>#N/A</v>
      </c>
      <c r="L81" s="94" t="e">
        <f ca="true">+IF(AND(ISNUMBER(OFFSET('Water Data'!$F$9,0,10*ROW('Water Data'!F75))),'Data Summary'!CA81="Yes"),OFFSET('Water Data'!$F$9,0,10*ROW('Water Data'!F75)),NA())</f>
        <v>#N/A</v>
      </c>
      <c r="M81" s="94" t="e">
        <f ca="true">+IF(AND(ISNUMBER(OFFSET('Water Data'!$G$4,0,10*ROW('Water Data'!G75))),'Data Summary'!CB81="Yes"),100-OFFSET('Water Data'!$G$4,0,10*ROW('Water Data'!G75)),NA())</f>
        <v>#N/A</v>
      </c>
      <c r="N81" s="94" t="e">
        <f ca="true">+IF(AND(ISNUMBER(OFFSET('Water Data'!$G$6,0,10*ROW('Water Data'!G75))),'Data Summary'!CC81="Yes"),OFFSET('Water Data'!$G$6,0,10*ROW('Water Data'!G75)),NA())</f>
        <v>#N/A</v>
      </c>
      <c r="O81" s="94" t="e">
        <f ca="true">+IF(AND(ISNUMBER(OFFSET('Water Data'!$G$9,0,10*ROW('Water Data'!G75))),'Data Summary'!CD81="Yes"),OFFSET('Water Data'!$G$9,0,10*ROW('Water Data'!G75)),NA())</f>
        <v>#N/A</v>
      </c>
      <c r="P81" s="94" t="e">
        <f ca="true">+IF(AND(ISNUMBER(OFFSET('Water Data'!$H$4,0,10*ROW('Water Data'!H75))),'Data Summary'!CE81="Yes"),100-OFFSET('Water Data'!$H$4,0,10*ROW('Water Data'!H75)),NA())</f>
        <v>#N/A</v>
      </c>
      <c r="Q81" s="94" t="e">
        <f ca="true">+IF(AND(ISNUMBER(OFFSET('Water Data'!$H$6,0,10*ROW('Water Data'!H75))),'Data Summary'!CF81="Yes"),OFFSET('Water Data'!$H$6,0,10*ROW('Water Data'!H75)),NA())</f>
        <v>#N/A</v>
      </c>
      <c r="R81" s="94" t="e">
        <f ca="true">+IF(AND(ISNUMBER(OFFSET('Water Data'!$H$9,0,10*ROW('Water Data'!H75))),'Data Summary'!CG81="Yes"),OFFSET('Water Data'!$H$9,0,10*ROW('Water Data'!H75)),NA())</f>
        <v>#N/A</v>
      </c>
      <c r="S81" s="94" t="e">
        <f ca="true">+IF(AND(ISNUMBER(OFFSET('Water Data'!$I$4,0,10*ROW('Water Data'!I75))),'Data Summary'!CH81="Yes"),100-OFFSET('Water Data'!$I$4,0,10*ROW('Water Data'!I75)),NA())</f>
        <v>#N/A</v>
      </c>
      <c r="T81" s="94" t="e">
        <f ca="true">+IF(AND(ISNUMBER(OFFSET('Water Data'!$I$6,0,10*ROW('Water Data'!I75))),'Data Summary'!CI81="Yes"),OFFSET('Water Data'!$I$6,0,10*ROW('Water Data'!I75)),NA())</f>
        <v>#N/A</v>
      </c>
      <c r="U81" s="94" t="e">
        <f ca="true">+IF(AND(ISNUMBER(OFFSET('Water Data'!$I$9,0,10*ROW('Water Data'!I75))),'Data Summary'!CJ81="Yes"),OFFSET('Water Data'!$I$9,0,10*ROW('Water Data'!I75)),NA())</f>
        <v>#N/A</v>
      </c>
      <c r="V81" s="95" t="e">
        <f ca="true">+IF(AND(ISNUMBER(OFFSET('Sanitation Data'!$D$4,0,10*ROW('Sanitation Data'!D75))),'Data Summary'!CK81="Yes"),100-OFFSET('Sanitation Data'!$D$4,0,10*ROW('Sanitation Data'!D75)),NA())</f>
        <v>#N/A</v>
      </c>
      <c r="W81" s="95" t="e">
        <f ca="true">+IF(AND(ISNUMBER(OFFSET('Sanitation Data'!$D$6,0,10*ROW('Sanitation Data'!D75))),'Data Summary'!CL81="Yes"),OFFSET('Sanitation Data'!$D$6,0,10*ROW('Sanitation Data'!D75)),NA())</f>
        <v>#N/A</v>
      </c>
      <c r="X81" s="95" t="e">
        <f ca="true">+IF(AND(ISNUMBER(OFFSET('Sanitation Data'!$D$10,0,10*ROW('Sanitation Data'!D75))),'Data Summary'!CM81="Yes"),OFFSET('Sanitation Data'!$D$10,0,10*ROW('Sanitation Data'!D75)),NA())</f>
        <v>#N/A</v>
      </c>
      <c r="Y81" s="95" t="e">
        <f ca="true">+IF(AND(ISNUMBER(OFFSET('Sanitation Data'!$D$11,0,10*ROW('Sanitation Data'!D75))),'Data Summary'!CN81="Yes"),OFFSET('Sanitation Data'!$D$11,0,10*ROW('Sanitation Data'!D75)),NA())</f>
        <v>#N/A</v>
      </c>
      <c r="Z81" s="95" t="e">
        <f ca="true">+IF(AND(ISNUMBER(OFFSET('Sanitation Data'!$D$12,0,10*ROW('Sanitation Data'!D75))),'Data Summary'!CO81="Yes"),OFFSET('Sanitation Data'!$D$12,0,10*ROW('Sanitation Data'!D75)),NA())</f>
        <v>#N/A</v>
      </c>
      <c r="AA81" s="95" t="e">
        <f ca="true">+IF(AND(ISNUMBER(OFFSET('Sanitation Data'!$E$4,0,10*ROW('Sanitation Data'!E75))),'Data Summary'!CP81="Yes"),100-OFFSET('Sanitation Data'!$E$4,0,10*ROW('Sanitation Data'!E75)),NA())</f>
        <v>#N/A</v>
      </c>
      <c r="AB81" s="95" t="e">
        <f ca="true">+IF(AND(ISNUMBER(OFFSET('Sanitation Data'!$E$6,0,10*ROW('Sanitation Data'!E75))),'Data Summary'!CQ81="Yes"),OFFSET('Sanitation Data'!$E$6,0,10*ROW('Sanitation Data'!E75)),NA())</f>
        <v>#N/A</v>
      </c>
      <c r="AC81" s="95" t="e">
        <f ca="true">+IF(AND(ISNUMBER(OFFSET('Sanitation Data'!$E$10,0,10*ROW('Sanitation Data'!E75))),'Data Summary'!CR81="Yes"),OFFSET('Sanitation Data'!$E$10,0,10*ROW('Sanitation Data'!E75)),NA())</f>
        <v>#N/A</v>
      </c>
      <c r="AD81" s="95" t="e">
        <f ca="true">+IF(AND(ISNUMBER(OFFSET('Sanitation Data'!$E$11,0,10*ROW('Sanitation Data'!E75))),'Data Summary'!CS81="Yes"),OFFSET('Sanitation Data'!$E$11,0,10*ROW('Sanitation Data'!E75)),NA())</f>
        <v>#N/A</v>
      </c>
      <c r="AE81" s="95" t="e">
        <f ca="true">+IF(AND(ISNUMBER(OFFSET('Sanitation Data'!$E$12,0,10*ROW('Sanitation Data'!E75))),'Data Summary'!CT81="Yes"),OFFSET('Sanitation Data'!$E$12,0,10*ROW('Sanitation Data'!E75)),NA())</f>
        <v>#N/A</v>
      </c>
      <c r="AF81" s="95" t="e">
        <f ca="true">+IF(AND(ISNUMBER(OFFSET('Sanitation Data'!$F$4,0,10*ROW('Sanitation Data'!F75))),'Data Summary'!CU81="Yes"),100-OFFSET('Sanitation Data'!$F$4,0,10*ROW('Sanitation Data'!F75)),NA())</f>
        <v>#N/A</v>
      </c>
      <c r="AG81" s="95" t="e">
        <f ca="true">+IF(AND(ISNUMBER(OFFSET('Sanitation Data'!$F$6,0,10*ROW('Sanitation Data'!F75))),'Data Summary'!CV81="Yes"),OFFSET('Sanitation Data'!$F$6,0,10*ROW('Sanitation Data'!F75)),NA())</f>
        <v>#N/A</v>
      </c>
      <c r="AH81" s="95" t="e">
        <f ca="true">+IF(AND(ISNUMBER(OFFSET('Sanitation Data'!$F$10,0,10*ROW('Sanitation Data'!F75))),'Data Summary'!CW81="Yes"),OFFSET('Sanitation Data'!$F$10,0,10*ROW('Sanitation Data'!F75)),NA())</f>
        <v>#N/A</v>
      </c>
      <c r="AI81" s="95" t="e">
        <f ca="true">+IF(AND(ISNUMBER(OFFSET('Sanitation Data'!$F$11,0,10*ROW('Sanitation Data'!F75))),'Data Summary'!CX81="Yes"),OFFSET('Sanitation Data'!$F$11,0,10*ROW('Sanitation Data'!F75)),NA())</f>
        <v>#N/A</v>
      </c>
      <c r="AJ81" s="95" t="e">
        <f ca="true">+IF(AND(ISNUMBER(OFFSET('Sanitation Data'!$F$12,0,10*ROW('Sanitation Data'!F75))),'Data Summary'!CY81="Yes"),OFFSET('Sanitation Data'!$F$12,0,10*ROW('Sanitation Data'!F75)),NA())</f>
        <v>#N/A</v>
      </c>
      <c r="AK81" s="95" t="e">
        <f ca="true">+IF(AND(ISNUMBER(OFFSET('Sanitation Data'!$G$4,0,10*ROW('Sanitation Data'!G75))),'Data Summary'!CZ81="Yes"),100-OFFSET('Sanitation Data'!$G$4,0,10*ROW('Sanitation Data'!G75)),NA())</f>
        <v>#N/A</v>
      </c>
      <c r="AL81" s="95" t="e">
        <f ca="true">+IF(AND(ISNUMBER(OFFSET('Sanitation Data'!$G$6,0,10*ROW('Sanitation Data'!G75))),'Data Summary'!DA81="Yes"),OFFSET('Sanitation Data'!$G$6,0,10*ROW('Sanitation Data'!G75)),NA())</f>
        <v>#N/A</v>
      </c>
      <c r="AM81" s="95" t="e">
        <f ca="true">+IF(AND(ISNUMBER(OFFSET('Sanitation Data'!$G$10,0,10*ROW('Sanitation Data'!G75))),'Data Summary'!DB81="Yes"),OFFSET('Sanitation Data'!$G$10,0,10*ROW('Sanitation Data'!G75)),NA())</f>
        <v>#N/A</v>
      </c>
      <c r="AN81" s="95" t="e">
        <f ca="true">+IF(AND(ISNUMBER(OFFSET('Sanitation Data'!$G$11,0,10*ROW('Sanitation Data'!G75))),'Data Summary'!DC81="Yes"),OFFSET('Sanitation Data'!$G$11,0,10*ROW('Sanitation Data'!G75)),NA())</f>
        <v>#N/A</v>
      </c>
      <c r="AO81" s="95" t="e">
        <f ca="true">+IF(AND(ISNUMBER(OFFSET('Sanitation Data'!$G$12,0,10*ROW('Sanitation Data'!G75))),'Data Summary'!DD81="Yes"),OFFSET('Sanitation Data'!$G$12,0,10*ROW('Sanitation Data'!G75)),NA())</f>
        <v>#N/A</v>
      </c>
      <c r="AP81" s="95" t="e">
        <f ca="true">+IF(AND(ISNUMBER(OFFSET('Sanitation Data'!$H$4,0,10*ROW('Sanitation Data'!H75))),'Data Summary'!DE81="Yes"),100-OFFSET('Sanitation Data'!$H$4,0,10*ROW('Sanitation Data'!H75)),NA())</f>
        <v>#N/A</v>
      </c>
      <c r="AQ81" s="95" t="e">
        <f ca="true">+IF(AND(ISNUMBER(OFFSET('Sanitation Data'!$H$6,0,10*ROW('Sanitation Data'!H75))),'Data Summary'!DF81="Yes"),OFFSET('Sanitation Data'!$H$6,0,10*ROW('Sanitation Data'!H75)),NA())</f>
        <v>#N/A</v>
      </c>
      <c r="AR81" s="95" t="e">
        <f ca="true">+IF(AND(ISNUMBER(OFFSET('Sanitation Data'!$H$10,0,10*ROW('Sanitation Data'!H75))),'Data Summary'!DG81="Yes"),OFFSET('Sanitation Data'!$H$10,0,10*ROW('Sanitation Data'!H75)),NA())</f>
        <v>#N/A</v>
      </c>
      <c r="AS81" s="95" t="e">
        <f ca="true">+IF(AND(ISNUMBER(OFFSET('Sanitation Data'!$H$11,0,10*ROW('Sanitation Data'!H75))),'Data Summary'!DH81="Yes"),OFFSET('Sanitation Data'!$H$11,0,10*ROW('Sanitation Data'!H75)),NA())</f>
        <v>#N/A</v>
      </c>
      <c r="AT81" s="95" t="e">
        <f ca="true">+IF(AND(ISNUMBER(OFFSET('Sanitation Data'!$H$12,0,10*ROW('Sanitation Data'!H75))),'Data Summary'!DI81="Yes"),OFFSET('Sanitation Data'!$H$12,0,10*ROW('Sanitation Data'!H75)),NA())</f>
        <v>#N/A</v>
      </c>
      <c r="AU81" s="95" t="e">
        <f ca="true">+IF(AND(ISNUMBER(OFFSET('Sanitation Data'!$I$4,0,10*ROW('Sanitation Data'!I75))),'Data Summary'!DJ81="Yes"),100-OFFSET('Sanitation Data'!$I$4,0,10*ROW('Sanitation Data'!I75)),NA())</f>
        <v>#N/A</v>
      </c>
      <c r="AV81" s="95" t="e">
        <f ca="true">+IF(AND(ISNUMBER(OFFSET('Sanitation Data'!$I$6,0,10*ROW('Sanitation Data'!I75))),'Data Summary'!DK81="Yes"),OFFSET('Sanitation Data'!$I$6,0,10*ROW('Sanitation Data'!I75)),NA())</f>
        <v>#N/A</v>
      </c>
      <c r="AW81" s="95" t="e">
        <f ca="true">+IF(AND(ISNUMBER(OFFSET('Sanitation Data'!$I$10,0,10*ROW('Sanitation Data'!I75))),'Data Summary'!DL81="Yes"),OFFSET('Sanitation Data'!$I$10,0,10*ROW('Sanitation Data'!I75)),NA())</f>
        <v>#N/A</v>
      </c>
      <c r="AX81" s="95" t="e">
        <f ca="true">+IF(AND(ISNUMBER(OFFSET('Sanitation Data'!$I$11,0,10*ROW('Sanitation Data'!I75))),'Data Summary'!DM81="Yes"),OFFSET('Sanitation Data'!$I$11,0,10*ROW('Sanitation Data'!I75)),NA())</f>
        <v>#N/A</v>
      </c>
      <c r="AY81" s="95" t="e">
        <f ca="true">+IF(AND(ISNUMBER(OFFSET('Sanitation Data'!$I$12,0,10*ROW('Sanitation Data'!I75))),'Data Summary'!DN81="Yes"),OFFSET('Sanitation Data'!$I$12,0,10*ROW('Sanitation Data'!I75)),NA())</f>
        <v>#N/A</v>
      </c>
      <c r="AZ81" s="96" t="e">
        <f ca="true">+IF(AND(ISNUMBER(OFFSET('Hygiene Data'!$D$5,0,10*ROW('Hygiene Data'!D75))),'Data Summary'!DO81="Yes"),OFFSET('Hygiene Data'!$D$5,0,10*ROW('Hygiene Data'!D75)),NA())</f>
        <v>#N/A</v>
      </c>
      <c r="BA81" s="96" t="e">
        <f ca="true">+IF(AND(ISNUMBER(OFFSET('Hygiene Data'!$D$7,0,10*ROW('Hygiene Data'!D75))),'Data Summary'!DP81="Yes"),OFFSET('Hygiene Data'!$D$7,0,10*ROW('Hygiene Data'!D75)),NA())</f>
        <v>#N/A</v>
      </c>
      <c r="BB81" s="96" t="e">
        <f ca="true">+IF(AND(ISNUMBER(OFFSET('Hygiene Data'!$D$9,0,10*ROW('Hygiene Data'!D75))),'Data Summary'!DQ81="Yes"),OFFSET('Hygiene Data'!$D$9,0,10*ROW('Hygiene Data'!D75)),NA())</f>
        <v>#N/A</v>
      </c>
      <c r="BC81" s="96" t="e">
        <f ca="true">+IF(AND(ISNUMBER(OFFSET('Hygiene Data'!$E$5,0,10*ROW('Hygiene Data'!E75))),'Data Summary'!DR81="Yes"),OFFSET('Hygiene Data'!$E$5,0,10*ROW('Hygiene Data'!E75)),NA())</f>
        <v>#N/A</v>
      </c>
      <c r="BD81" s="96" t="e">
        <f ca="true">+IF(AND(ISNUMBER(OFFSET('Hygiene Data'!$E$7,0,10*ROW('Hygiene Data'!E75))),'Data Summary'!DS81="Yes"),OFFSET('Hygiene Data'!$E$7,0,10*ROW('Hygiene Data'!E75)),NA())</f>
        <v>#N/A</v>
      </c>
      <c r="BE81" s="96" t="e">
        <f ca="true">+IF(AND(ISNUMBER(OFFSET('Hygiene Data'!$E$9,0,10*ROW('Hygiene Data'!E75))),'Data Summary'!DT81="Yes"),OFFSET('Hygiene Data'!$E$9,0,10*ROW('Hygiene Data'!E75)),NA())</f>
        <v>#N/A</v>
      </c>
      <c r="BF81" s="96" t="e">
        <f ca="true">+IF(AND(ISNUMBER(OFFSET('Hygiene Data'!$F$5,0,10*ROW('Hygiene Data'!F75))),'Data Summary'!DU81="Yes"),OFFSET('Hygiene Data'!$F$5,0,10*ROW('Hygiene Data'!F75)),NA())</f>
        <v>#N/A</v>
      </c>
      <c r="BG81" s="96" t="e">
        <f ca="true">+IF(AND(ISNUMBER(OFFSET('Hygiene Data'!$F$7,0,10*ROW('Hygiene Data'!F75))),'Data Summary'!DV81="Yes"),OFFSET('Hygiene Data'!$F$7,0,10*ROW('Hygiene Data'!F75)),NA())</f>
        <v>#N/A</v>
      </c>
      <c r="BH81" s="96" t="e">
        <f ca="true">+IF(AND(ISNUMBER(OFFSET('Hygiene Data'!$F$9,0,10*ROW('Hygiene Data'!F75))),'Data Summary'!DW81="Yes"),OFFSET('Hygiene Data'!$F$9,0,10*ROW('Hygiene Data'!F75)),NA())</f>
        <v>#N/A</v>
      </c>
      <c r="BI81" s="96" t="e">
        <f ca="true">+IF(AND(ISNUMBER(OFFSET('Hygiene Data'!$G$5,0,10*ROW('Hygiene Data'!G75))),'Data Summary'!DX81="Yes"),OFFSET('Hygiene Data'!$G$5,0,10*ROW('Hygiene Data'!G75)),NA())</f>
        <v>#N/A</v>
      </c>
      <c r="BJ81" s="96" t="e">
        <f ca="true">+IF(AND(ISNUMBER(OFFSET('Hygiene Data'!$G$7,0,10*ROW('Hygiene Data'!G75))),'Data Summary'!DY81="Yes"),OFFSET('Hygiene Data'!$G$7,0,10*ROW('Hygiene Data'!G75)),NA())</f>
        <v>#N/A</v>
      </c>
      <c r="BK81" s="96" t="e">
        <f ca="true">+IF(AND(ISNUMBER(OFFSET('Hygiene Data'!$G$9,0,10*ROW('Hygiene Data'!G75))),'Data Summary'!DZ81="Yes"),OFFSET('Hygiene Data'!$G$9,0,10*ROW('Hygiene Data'!G75)),NA())</f>
        <v>#N/A</v>
      </c>
      <c r="BL81" s="96" t="e">
        <f ca="true">+IF(AND(ISNUMBER(OFFSET('Hygiene Data'!$H$5,0,10*ROW('Hygiene Data'!H75))),'Data Summary'!EA81="Yes"),OFFSET('Hygiene Data'!$H$5,0,10*ROW('Hygiene Data'!H75)),NA())</f>
        <v>#N/A</v>
      </c>
      <c r="BM81" s="96" t="e">
        <f ca="true">+IF(AND(ISNUMBER(OFFSET('Hygiene Data'!$H$7,0,10*ROW('Hygiene Data'!H75))),'Data Summary'!EB81="Yes"),OFFSET('Hygiene Data'!$H$7,0,10*ROW('Hygiene Data'!H75)),NA())</f>
        <v>#N/A</v>
      </c>
      <c r="BN81" s="96" t="e">
        <f ca="true">+IF(AND(ISNUMBER(OFFSET('Hygiene Data'!$H$9,0,10*ROW('Hygiene Data'!H75))),'Data Summary'!EC81="Yes"),OFFSET('Hygiene Data'!$H$9,0,10*ROW('Hygiene Data'!H75)),NA())</f>
        <v>#N/A</v>
      </c>
      <c r="BO81" s="96" t="e">
        <f ca="true">+IF(AND(ISNUMBER(OFFSET('Hygiene Data'!$I$5,0,10*ROW('Hygiene Data'!I75))),'Data Summary'!ED81="Yes"),OFFSET('Hygiene Data'!$I$5,0,10*ROW('Hygiene Data'!I75)),NA())</f>
        <v>#N/A</v>
      </c>
      <c r="BP81" s="96" t="e">
        <f ca="true">+IF(AND(ISNUMBER(OFFSET('Hygiene Data'!$I$7,0,10*ROW('Hygiene Data'!I75))),'Data Summary'!EE81="Yes"),OFFSET('Hygiene Data'!$I$7,0,10*ROW('Hygiene Data'!I75)),NA())</f>
        <v>#N/A</v>
      </c>
      <c r="BQ81" s="96" t="e">
        <f ca="true">+IF(AND(ISNUMBER(OFFSET('Hygiene Data'!$I$9,0,10*ROW('Hygiene Data'!I75))),'Data Summary'!EF81="Yes"),OFFSET('Hygiene Data'!$I$9,0,10*ROW('Hygiene Data'!I75)),NA())</f>
        <v>#N/A</v>
      </c>
    </row>
    <row xmlns:x14ac="http://schemas.microsoft.com/office/spreadsheetml/2009/9/ac" r="82" x14ac:dyDescent="0.2">
      <c r="A82" s="323" t="e">
        <f ca="true">+RIGHT('Data Summary'!A82,LEN('Data Summary'!A82)-9)</f>
        <v>#VALUE!</v>
      </c>
      <c r="B82" s="37" t="str">
        <f ca="true">+IF(ISTEXT('Data Summary'!B82),'Data Summary'!B82,"")</f>
        <v/>
      </c>
      <c r="C82" s="322" t="e">
        <f ca="true">+VALUE('Data Summary'!C82)</f>
        <v>#VALUE!</v>
      </c>
      <c r="D82" s="94" t="e">
        <f ca="true">+IF(AND(ISNUMBER(OFFSET('Water Data'!$D$4,0,10*ROW('Water Data'!D76))),'Data Summary'!BS82="Yes"),100-OFFSET('Water Data'!$D$4,0,10*ROW('Water Data'!D76)),NA())</f>
        <v>#N/A</v>
      </c>
      <c r="E82" s="94" t="e">
        <f ca="true">+IF(AND(ISNUMBER(OFFSET('Water Data'!$D$6,0,10*ROW('Water Data'!D76))),'Data Summary'!BT82="Yes"),OFFSET('Water Data'!$D$6,0,10*ROW('Water Data'!D76)),NA())</f>
        <v>#N/A</v>
      </c>
      <c r="F82" s="94" t="e">
        <f ca="true">+IF(AND(ISNUMBER(OFFSET('Water Data'!$D$9,0,10*ROW('Water Data'!D76))),'Data Summary'!BU82="Yes"),OFFSET('Water Data'!$D$9,0,10*ROW('Water Data'!D76)),NA())</f>
        <v>#N/A</v>
      </c>
      <c r="G82" s="94" t="e">
        <f ca="true">+IF(AND(ISNUMBER(OFFSET('Water Data'!$E$4,0,10*ROW('Water Data'!E76))),'Data Summary'!BV82="Yes"),100-OFFSET('Water Data'!$E$4,0,10*ROW('Water Data'!E76)),NA())</f>
        <v>#N/A</v>
      </c>
      <c r="H82" s="94" t="e">
        <f ca="true">+IF(AND(ISNUMBER(OFFSET('Water Data'!$E$6,0,10*ROW('Water Data'!E76))),'Data Summary'!BW82="Yes"),OFFSET('Water Data'!$E$6,0,10*ROW('Water Data'!E76)),NA())</f>
        <v>#N/A</v>
      </c>
      <c r="I82" s="94" t="e">
        <f ca="true">+IF(AND(ISNUMBER(OFFSET('Water Data'!$E$9,0,10*ROW('Water Data'!E76))),'Data Summary'!BX82="Yes"),OFFSET('Water Data'!$E$9,0,10*ROW('Water Data'!E76)),NA())</f>
        <v>#N/A</v>
      </c>
      <c r="J82" s="94" t="e">
        <f ca="true">+IF(AND(ISNUMBER(OFFSET('Water Data'!$F$4,0,10*ROW('Water Data'!F76))),'Data Summary'!BY82="Yes"),100-OFFSET('Water Data'!$F$4,0,10*ROW('Water Data'!F76)),NA())</f>
        <v>#N/A</v>
      </c>
      <c r="K82" s="94" t="e">
        <f ca="true">+IF(AND(ISNUMBER(OFFSET('Water Data'!$F$6,0,10*ROW('Water Data'!F76))),'Data Summary'!BZ82="Yes"),OFFSET('Water Data'!$F$6,0,10*ROW('Water Data'!F76)),NA())</f>
        <v>#N/A</v>
      </c>
      <c r="L82" s="94" t="e">
        <f ca="true">+IF(AND(ISNUMBER(OFFSET('Water Data'!$F$9,0,10*ROW('Water Data'!F76))),'Data Summary'!CA82="Yes"),OFFSET('Water Data'!$F$9,0,10*ROW('Water Data'!F76)),NA())</f>
        <v>#N/A</v>
      </c>
      <c r="M82" s="94" t="e">
        <f ca="true">+IF(AND(ISNUMBER(OFFSET('Water Data'!$G$4,0,10*ROW('Water Data'!G76))),'Data Summary'!CB82="Yes"),100-OFFSET('Water Data'!$G$4,0,10*ROW('Water Data'!G76)),NA())</f>
        <v>#N/A</v>
      </c>
      <c r="N82" s="94" t="e">
        <f ca="true">+IF(AND(ISNUMBER(OFFSET('Water Data'!$G$6,0,10*ROW('Water Data'!G76))),'Data Summary'!CC82="Yes"),OFFSET('Water Data'!$G$6,0,10*ROW('Water Data'!G76)),NA())</f>
        <v>#N/A</v>
      </c>
      <c r="O82" s="94" t="e">
        <f ca="true">+IF(AND(ISNUMBER(OFFSET('Water Data'!$G$9,0,10*ROW('Water Data'!G76))),'Data Summary'!CD82="Yes"),OFFSET('Water Data'!$G$9,0,10*ROW('Water Data'!G76)),NA())</f>
        <v>#N/A</v>
      </c>
      <c r="P82" s="94" t="e">
        <f ca="true">+IF(AND(ISNUMBER(OFFSET('Water Data'!$H$4,0,10*ROW('Water Data'!H76))),'Data Summary'!CE82="Yes"),100-OFFSET('Water Data'!$H$4,0,10*ROW('Water Data'!H76)),NA())</f>
        <v>#N/A</v>
      </c>
      <c r="Q82" s="94" t="e">
        <f ca="true">+IF(AND(ISNUMBER(OFFSET('Water Data'!$H$6,0,10*ROW('Water Data'!H76))),'Data Summary'!CF82="Yes"),OFFSET('Water Data'!$H$6,0,10*ROW('Water Data'!H76)),NA())</f>
        <v>#N/A</v>
      </c>
      <c r="R82" s="94" t="e">
        <f ca="true">+IF(AND(ISNUMBER(OFFSET('Water Data'!$H$9,0,10*ROW('Water Data'!H76))),'Data Summary'!CG82="Yes"),OFFSET('Water Data'!$H$9,0,10*ROW('Water Data'!H76)),NA())</f>
        <v>#N/A</v>
      </c>
      <c r="S82" s="94" t="e">
        <f ca="true">+IF(AND(ISNUMBER(OFFSET('Water Data'!$I$4,0,10*ROW('Water Data'!I76))),'Data Summary'!CH82="Yes"),100-OFFSET('Water Data'!$I$4,0,10*ROW('Water Data'!I76)),NA())</f>
        <v>#N/A</v>
      </c>
      <c r="T82" s="94" t="e">
        <f ca="true">+IF(AND(ISNUMBER(OFFSET('Water Data'!$I$6,0,10*ROW('Water Data'!I76))),'Data Summary'!CI82="Yes"),OFFSET('Water Data'!$I$6,0,10*ROW('Water Data'!I76)),NA())</f>
        <v>#N/A</v>
      </c>
      <c r="U82" s="94" t="e">
        <f ca="true">+IF(AND(ISNUMBER(OFFSET('Water Data'!$I$9,0,10*ROW('Water Data'!I76))),'Data Summary'!CJ82="Yes"),OFFSET('Water Data'!$I$9,0,10*ROW('Water Data'!I76)),NA())</f>
        <v>#N/A</v>
      </c>
      <c r="V82" s="95" t="e">
        <f ca="true">+IF(AND(ISNUMBER(OFFSET('Sanitation Data'!$D$4,0,10*ROW('Sanitation Data'!D76))),'Data Summary'!CK82="Yes"),100-OFFSET('Sanitation Data'!$D$4,0,10*ROW('Sanitation Data'!D76)),NA())</f>
        <v>#N/A</v>
      </c>
      <c r="W82" s="95" t="e">
        <f ca="true">+IF(AND(ISNUMBER(OFFSET('Sanitation Data'!$D$6,0,10*ROW('Sanitation Data'!D76))),'Data Summary'!CL82="Yes"),OFFSET('Sanitation Data'!$D$6,0,10*ROW('Sanitation Data'!D76)),NA())</f>
        <v>#N/A</v>
      </c>
      <c r="X82" s="95" t="e">
        <f ca="true">+IF(AND(ISNUMBER(OFFSET('Sanitation Data'!$D$10,0,10*ROW('Sanitation Data'!D76))),'Data Summary'!CM82="Yes"),OFFSET('Sanitation Data'!$D$10,0,10*ROW('Sanitation Data'!D76)),NA())</f>
        <v>#N/A</v>
      </c>
      <c r="Y82" s="95" t="e">
        <f ca="true">+IF(AND(ISNUMBER(OFFSET('Sanitation Data'!$D$11,0,10*ROW('Sanitation Data'!D76))),'Data Summary'!CN82="Yes"),OFFSET('Sanitation Data'!$D$11,0,10*ROW('Sanitation Data'!D76)),NA())</f>
        <v>#N/A</v>
      </c>
      <c r="Z82" s="95" t="e">
        <f ca="true">+IF(AND(ISNUMBER(OFFSET('Sanitation Data'!$D$12,0,10*ROW('Sanitation Data'!D76))),'Data Summary'!CO82="Yes"),OFFSET('Sanitation Data'!$D$12,0,10*ROW('Sanitation Data'!D76)),NA())</f>
        <v>#N/A</v>
      </c>
      <c r="AA82" s="95" t="e">
        <f ca="true">+IF(AND(ISNUMBER(OFFSET('Sanitation Data'!$E$4,0,10*ROW('Sanitation Data'!E76))),'Data Summary'!CP82="Yes"),100-OFFSET('Sanitation Data'!$E$4,0,10*ROW('Sanitation Data'!E76)),NA())</f>
        <v>#N/A</v>
      </c>
      <c r="AB82" s="95" t="e">
        <f ca="true">+IF(AND(ISNUMBER(OFFSET('Sanitation Data'!$E$6,0,10*ROW('Sanitation Data'!E76))),'Data Summary'!CQ82="Yes"),OFFSET('Sanitation Data'!$E$6,0,10*ROW('Sanitation Data'!E76)),NA())</f>
        <v>#N/A</v>
      </c>
      <c r="AC82" s="95" t="e">
        <f ca="true">+IF(AND(ISNUMBER(OFFSET('Sanitation Data'!$E$10,0,10*ROW('Sanitation Data'!E76))),'Data Summary'!CR82="Yes"),OFFSET('Sanitation Data'!$E$10,0,10*ROW('Sanitation Data'!E76)),NA())</f>
        <v>#N/A</v>
      </c>
      <c r="AD82" s="95" t="e">
        <f ca="true">+IF(AND(ISNUMBER(OFFSET('Sanitation Data'!$E$11,0,10*ROW('Sanitation Data'!E76))),'Data Summary'!CS82="Yes"),OFFSET('Sanitation Data'!$E$11,0,10*ROW('Sanitation Data'!E76)),NA())</f>
        <v>#N/A</v>
      </c>
      <c r="AE82" s="95" t="e">
        <f ca="true">+IF(AND(ISNUMBER(OFFSET('Sanitation Data'!$E$12,0,10*ROW('Sanitation Data'!E76))),'Data Summary'!CT82="Yes"),OFFSET('Sanitation Data'!$E$12,0,10*ROW('Sanitation Data'!E76)),NA())</f>
        <v>#N/A</v>
      </c>
      <c r="AF82" s="95" t="e">
        <f ca="true">+IF(AND(ISNUMBER(OFFSET('Sanitation Data'!$F$4,0,10*ROW('Sanitation Data'!F76))),'Data Summary'!CU82="Yes"),100-OFFSET('Sanitation Data'!$F$4,0,10*ROW('Sanitation Data'!F76)),NA())</f>
        <v>#N/A</v>
      </c>
      <c r="AG82" s="95" t="e">
        <f ca="true">+IF(AND(ISNUMBER(OFFSET('Sanitation Data'!$F$6,0,10*ROW('Sanitation Data'!F76))),'Data Summary'!CV82="Yes"),OFFSET('Sanitation Data'!$F$6,0,10*ROW('Sanitation Data'!F76)),NA())</f>
        <v>#N/A</v>
      </c>
      <c r="AH82" s="95" t="e">
        <f ca="true">+IF(AND(ISNUMBER(OFFSET('Sanitation Data'!$F$10,0,10*ROW('Sanitation Data'!F76))),'Data Summary'!CW82="Yes"),OFFSET('Sanitation Data'!$F$10,0,10*ROW('Sanitation Data'!F76)),NA())</f>
        <v>#N/A</v>
      </c>
      <c r="AI82" s="95" t="e">
        <f ca="true">+IF(AND(ISNUMBER(OFFSET('Sanitation Data'!$F$11,0,10*ROW('Sanitation Data'!F76))),'Data Summary'!CX82="Yes"),OFFSET('Sanitation Data'!$F$11,0,10*ROW('Sanitation Data'!F76)),NA())</f>
        <v>#N/A</v>
      </c>
      <c r="AJ82" s="95" t="e">
        <f ca="true">+IF(AND(ISNUMBER(OFFSET('Sanitation Data'!$F$12,0,10*ROW('Sanitation Data'!F76))),'Data Summary'!CY82="Yes"),OFFSET('Sanitation Data'!$F$12,0,10*ROW('Sanitation Data'!F76)),NA())</f>
        <v>#N/A</v>
      </c>
      <c r="AK82" s="95" t="e">
        <f ca="true">+IF(AND(ISNUMBER(OFFSET('Sanitation Data'!$G$4,0,10*ROW('Sanitation Data'!G76))),'Data Summary'!CZ82="Yes"),100-OFFSET('Sanitation Data'!$G$4,0,10*ROW('Sanitation Data'!G76)),NA())</f>
        <v>#N/A</v>
      </c>
      <c r="AL82" s="95" t="e">
        <f ca="true">+IF(AND(ISNUMBER(OFFSET('Sanitation Data'!$G$6,0,10*ROW('Sanitation Data'!G76))),'Data Summary'!DA82="Yes"),OFFSET('Sanitation Data'!$G$6,0,10*ROW('Sanitation Data'!G76)),NA())</f>
        <v>#N/A</v>
      </c>
      <c r="AM82" s="95" t="e">
        <f ca="true">+IF(AND(ISNUMBER(OFFSET('Sanitation Data'!$G$10,0,10*ROW('Sanitation Data'!G76))),'Data Summary'!DB82="Yes"),OFFSET('Sanitation Data'!$G$10,0,10*ROW('Sanitation Data'!G76)),NA())</f>
        <v>#N/A</v>
      </c>
      <c r="AN82" s="95" t="e">
        <f ca="true">+IF(AND(ISNUMBER(OFFSET('Sanitation Data'!$G$11,0,10*ROW('Sanitation Data'!G76))),'Data Summary'!DC82="Yes"),OFFSET('Sanitation Data'!$G$11,0,10*ROW('Sanitation Data'!G76)),NA())</f>
        <v>#N/A</v>
      </c>
      <c r="AO82" s="95" t="e">
        <f ca="true">+IF(AND(ISNUMBER(OFFSET('Sanitation Data'!$G$12,0,10*ROW('Sanitation Data'!G76))),'Data Summary'!DD82="Yes"),OFFSET('Sanitation Data'!$G$12,0,10*ROW('Sanitation Data'!G76)),NA())</f>
        <v>#N/A</v>
      </c>
      <c r="AP82" s="95" t="e">
        <f ca="true">+IF(AND(ISNUMBER(OFFSET('Sanitation Data'!$H$4,0,10*ROW('Sanitation Data'!H76))),'Data Summary'!DE82="Yes"),100-OFFSET('Sanitation Data'!$H$4,0,10*ROW('Sanitation Data'!H76)),NA())</f>
        <v>#N/A</v>
      </c>
      <c r="AQ82" s="95" t="e">
        <f ca="true">+IF(AND(ISNUMBER(OFFSET('Sanitation Data'!$H$6,0,10*ROW('Sanitation Data'!H76))),'Data Summary'!DF82="Yes"),OFFSET('Sanitation Data'!$H$6,0,10*ROW('Sanitation Data'!H76)),NA())</f>
        <v>#N/A</v>
      </c>
      <c r="AR82" s="95" t="e">
        <f ca="true">+IF(AND(ISNUMBER(OFFSET('Sanitation Data'!$H$10,0,10*ROW('Sanitation Data'!H76))),'Data Summary'!DG82="Yes"),OFFSET('Sanitation Data'!$H$10,0,10*ROW('Sanitation Data'!H76)),NA())</f>
        <v>#N/A</v>
      </c>
      <c r="AS82" s="95" t="e">
        <f ca="true">+IF(AND(ISNUMBER(OFFSET('Sanitation Data'!$H$11,0,10*ROW('Sanitation Data'!H76))),'Data Summary'!DH82="Yes"),OFFSET('Sanitation Data'!$H$11,0,10*ROW('Sanitation Data'!H76)),NA())</f>
        <v>#N/A</v>
      </c>
      <c r="AT82" s="95" t="e">
        <f ca="true">+IF(AND(ISNUMBER(OFFSET('Sanitation Data'!$H$12,0,10*ROW('Sanitation Data'!H76))),'Data Summary'!DI82="Yes"),OFFSET('Sanitation Data'!$H$12,0,10*ROW('Sanitation Data'!H76)),NA())</f>
        <v>#N/A</v>
      </c>
      <c r="AU82" s="95" t="e">
        <f ca="true">+IF(AND(ISNUMBER(OFFSET('Sanitation Data'!$I$4,0,10*ROW('Sanitation Data'!I76))),'Data Summary'!DJ82="Yes"),100-OFFSET('Sanitation Data'!$I$4,0,10*ROW('Sanitation Data'!I76)),NA())</f>
        <v>#N/A</v>
      </c>
      <c r="AV82" s="95" t="e">
        <f ca="true">+IF(AND(ISNUMBER(OFFSET('Sanitation Data'!$I$6,0,10*ROW('Sanitation Data'!I76))),'Data Summary'!DK82="Yes"),OFFSET('Sanitation Data'!$I$6,0,10*ROW('Sanitation Data'!I76)),NA())</f>
        <v>#N/A</v>
      </c>
      <c r="AW82" s="95" t="e">
        <f ca="true">+IF(AND(ISNUMBER(OFFSET('Sanitation Data'!$I$10,0,10*ROW('Sanitation Data'!I76))),'Data Summary'!DL82="Yes"),OFFSET('Sanitation Data'!$I$10,0,10*ROW('Sanitation Data'!I76)),NA())</f>
        <v>#N/A</v>
      </c>
      <c r="AX82" s="95" t="e">
        <f ca="true">+IF(AND(ISNUMBER(OFFSET('Sanitation Data'!$I$11,0,10*ROW('Sanitation Data'!I76))),'Data Summary'!DM82="Yes"),OFFSET('Sanitation Data'!$I$11,0,10*ROW('Sanitation Data'!I76)),NA())</f>
        <v>#N/A</v>
      </c>
      <c r="AY82" s="95" t="e">
        <f ca="true">+IF(AND(ISNUMBER(OFFSET('Sanitation Data'!$I$12,0,10*ROW('Sanitation Data'!I76))),'Data Summary'!DN82="Yes"),OFFSET('Sanitation Data'!$I$12,0,10*ROW('Sanitation Data'!I76)),NA())</f>
        <v>#N/A</v>
      </c>
      <c r="AZ82" s="96" t="e">
        <f ca="true">+IF(AND(ISNUMBER(OFFSET('Hygiene Data'!$D$5,0,10*ROW('Hygiene Data'!D76))),'Data Summary'!DO82="Yes"),OFFSET('Hygiene Data'!$D$5,0,10*ROW('Hygiene Data'!D76)),NA())</f>
        <v>#N/A</v>
      </c>
      <c r="BA82" s="96" t="e">
        <f ca="true">+IF(AND(ISNUMBER(OFFSET('Hygiene Data'!$D$7,0,10*ROW('Hygiene Data'!D76))),'Data Summary'!DP82="Yes"),OFFSET('Hygiene Data'!$D$7,0,10*ROW('Hygiene Data'!D76)),NA())</f>
        <v>#N/A</v>
      </c>
      <c r="BB82" s="96" t="e">
        <f ca="true">+IF(AND(ISNUMBER(OFFSET('Hygiene Data'!$D$9,0,10*ROW('Hygiene Data'!D76))),'Data Summary'!DQ82="Yes"),OFFSET('Hygiene Data'!$D$9,0,10*ROW('Hygiene Data'!D76)),NA())</f>
        <v>#N/A</v>
      </c>
      <c r="BC82" s="96" t="e">
        <f ca="true">+IF(AND(ISNUMBER(OFFSET('Hygiene Data'!$E$5,0,10*ROW('Hygiene Data'!E76))),'Data Summary'!DR82="Yes"),OFFSET('Hygiene Data'!$E$5,0,10*ROW('Hygiene Data'!E76)),NA())</f>
        <v>#N/A</v>
      </c>
      <c r="BD82" s="96" t="e">
        <f ca="true">+IF(AND(ISNUMBER(OFFSET('Hygiene Data'!$E$7,0,10*ROW('Hygiene Data'!E76))),'Data Summary'!DS82="Yes"),OFFSET('Hygiene Data'!$E$7,0,10*ROW('Hygiene Data'!E76)),NA())</f>
        <v>#N/A</v>
      </c>
      <c r="BE82" s="96" t="e">
        <f ca="true">+IF(AND(ISNUMBER(OFFSET('Hygiene Data'!$E$9,0,10*ROW('Hygiene Data'!E76))),'Data Summary'!DT82="Yes"),OFFSET('Hygiene Data'!$E$9,0,10*ROW('Hygiene Data'!E76)),NA())</f>
        <v>#N/A</v>
      </c>
      <c r="BF82" s="96" t="e">
        <f ca="true">+IF(AND(ISNUMBER(OFFSET('Hygiene Data'!$F$5,0,10*ROW('Hygiene Data'!F76))),'Data Summary'!DU82="Yes"),OFFSET('Hygiene Data'!$F$5,0,10*ROW('Hygiene Data'!F76)),NA())</f>
        <v>#N/A</v>
      </c>
      <c r="BG82" s="96" t="e">
        <f ca="true">+IF(AND(ISNUMBER(OFFSET('Hygiene Data'!$F$7,0,10*ROW('Hygiene Data'!F76))),'Data Summary'!DV82="Yes"),OFFSET('Hygiene Data'!$F$7,0,10*ROW('Hygiene Data'!F76)),NA())</f>
        <v>#N/A</v>
      </c>
      <c r="BH82" s="96" t="e">
        <f ca="true">+IF(AND(ISNUMBER(OFFSET('Hygiene Data'!$F$9,0,10*ROW('Hygiene Data'!F76))),'Data Summary'!DW82="Yes"),OFFSET('Hygiene Data'!$F$9,0,10*ROW('Hygiene Data'!F76)),NA())</f>
        <v>#N/A</v>
      </c>
      <c r="BI82" s="96" t="e">
        <f ca="true">+IF(AND(ISNUMBER(OFFSET('Hygiene Data'!$G$5,0,10*ROW('Hygiene Data'!G76))),'Data Summary'!DX82="Yes"),OFFSET('Hygiene Data'!$G$5,0,10*ROW('Hygiene Data'!G76)),NA())</f>
        <v>#N/A</v>
      </c>
      <c r="BJ82" s="96" t="e">
        <f ca="true">+IF(AND(ISNUMBER(OFFSET('Hygiene Data'!$G$7,0,10*ROW('Hygiene Data'!G76))),'Data Summary'!DY82="Yes"),OFFSET('Hygiene Data'!$G$7,0,10*ROW('Hygiene Data'!G76)),NA())</f>
        <v>#N/A</v>
      </c>
      <c r="BK82" s="96" t="e">
        <f ca="true">+IF(AND(ISNUMBER(OFFSET('Hygiene Data'!$G$9,0,10*ROW('Hygiene Data'!G76))),'Data Summary'!DZ82="Yes"),OFFSET('Hygiene Data'!$G$9,0,10*ROW('Hygiene Data'!G76)),NA())</f>
        <v>#N/A</v>
      </c>
      <c r="BL82" s="96" t="e">
        <f ca="true">+IF(AND(ISNUMBER(OFFSET('Hygiene Data'!$H$5,0,10*ROW('Hygiene Data'!H76))),'Data Summary'!EA82="Yes"),OFFSET('Hygiene Data'!$H$5,0,10*ROW('Hygiene Data'!H76)),NA())</f>
        <v>#N/A</v>
      </c>
      <c r="BM82" s="96" t="e">
        <f ca="true">+IF(AND(ISNUMBER(OFFSET('Hygiene Data'!$H$7,0,10*ROW('Hygiene Data'!H76))),'Data Summary'!EB82="Yes"),OFFSET('Hygiene Data'!$H$7,0,10*ROW('Hygiene Data'!H76)),NA())</f>
        <v>#N/A</v>
      </c>
      <c r="BN82" s="96" t="e">
        <f ca="true">+IF(AND(ISNUMBER(OFFSET('Hygiene Data'!$H$9,0,10*ROW('Hygiene Data'!H76))),'Data Summary'!EC82="Yes"),OFFSET('Hygiene Data'!$H$9,0,10*ROW('Hygiene Data'!H76)),NA())</f>
        <v>#N/A</v>
      </c>
      <c r="BO82" s="96" t="e">
        <f ca="true">+IF(AND(ISNUMBER(OFFSET('Hygiene Data'!$I$5,0,10*ROW('Hygiene Data'!I76))),'Data Summary'!ED82="Yes"),OFFSET('Hygiene Data'!$I$5,0,10*ROW('Hygiene Data'!I76)),NA())</f>
        <v>#N/A</v>
      </c>
      <c r="BP82" s="96" t="e">
        <f ca="true">+IF(AND(ISNUMBER(OFFSET('Hygiene Data'!$I$7,0,10*ROW('Hygiene Data'!I76))),'Data Summary'!EE82="Yes"),OFFSET('Hygiene Data'!$I$7,0,10*ROW('Hygiene Data'!I76)),NA())</f>
        <v>#N/A</v>
      </c>
      <c r="BQ82" s="96" t="e">
        <f ca="true">+IF(AND(ISNUMBER(OFFSET('Hygiene Data'!$I$9,0,10*ROW('Hygiene Data'!I76))),'Data Summary'!EF82="Yes"),OFFSET('Hygiene Data'!$I$9,0,10*ROW('Hygiene Data'!I76)),NA())</f>
        <v>#N/A</v>
      </c>
    </row>
    <row xmlns:x14ac="http://schemas.microsoft.com/office/spreadsheetml/2009/9/ac" r="83" x14ac:dyDescent="0.2">
      <c r="A83" s="323" t="e">
        <f ca="true">+RIGHT('Data Summary'!A83,LEN('Data Summary'!A83)-9)</f>
        <v>#VALUE!</v>
      </c>
      <c r="B83" s="37" t="str">
        <f ca="true">+IF(ISTEXT('Data Summary'!B83),'Data Summary'!B83,"")</f>
        <v/>
      </c>
      <c r="C83" s="322" t="e">
        <f ca="true">+VALUE('Data Summary'!C83)</f>
        <v>#VALUE!</v>
      </c>
      <c r="D83" s="94" t="e">
        <f ca="true">+IF(AND(ISNUMBER(OFFSET('Water Data'!$D$4,0,10*ROW('Water Data'!D77))),'Data Summary'!BS83="Yes"),100-OFFSET('Water Data'!$D$4,0,10*ROW('Water Data'!D77)),NA())</f>
        <v>#N/A</v>
      </c>
      <c r="E83" s="94" t="e">
        <f ca="true">+IF(AND(ISNUMBER(OFFSET('Water Data'!$D$6,0,10*ROW('Water Data'!D77))),'Data Summary'!BT83="Yes"),OFFSET('Water Data'!$D$6,0,10*ROW('Water Data'!D77)),NA())</f>
        <v>#N/A</v>
      </c>
      <c r="F83" s="94" t="e">
        <f ca="true">+IF(AND(ISNUMBER(OFFSET('Water Data'!$D$9,0,10*ROW('Water Data'!D77))),'Data Summary'!BU83="Yes"),OFFSET('Water Data'!$D$9,0,10*ROW('Water Data'!D77)),NA())</f>
        <v>#N/A</v>
      </c>
      <c r="G83" s="94" t="e">
        <f ca="true">+IF(AND(ISNUMBER(OFFSET('Water Data'!$E$4,0,10*ROW('Water Data'!E77))),'Data Summary'!BV83="Yes"),100-OFFSET('Water Data'!$E$4,0,10*ROW('Water Data'!E77)),NA())</f>
        <v>#N/A</v>
      </c>
      <c r="H83" s="94" t="e">
        <f ca="true">+IF(AND(ISNUMBER(OFFSET('Water Data'!$E$6,0,10*ROW('Water Data'!E77))),'Data Summary'!BW83="Yes"),OFFSET('Water Data'!$E$6,0,10*ROW('Water Data'!E77)),NA())</f>
        <v>#N/A</v>
      </c>
      <c r="I83" s="94" t="e">
        <f ca="true">+IF(AND(ISNUMBER(OFFSET('Water Data'!$E$9,0,10*ROW('Water Data'!E77))),'Data Summary'!BX83="Yes"),OFFSET('Water Data'!$E$9,0,10*ROW('Water Data'!E77)),NA())</f>
        <v>#N/A</v>
      </c>
      <c r="J83" s="94" t="e">
        <f ca="true">+IF(AND(ISNUMBER(OFFSET('Water Data'!$F$4,0,10*ROW('Water Data'!F77))),'Data Summary'!BY83="Yes"),100-OFFSET('Water Data'!$F$4,0,10*ROW('Water Data'!F77)),NA())</f>
        <v>#N/A</v>
      </c>
      <c r="K83" s="94" t="e">
        <f ca="true">+IF(AND(ISNUMBER(OFFSET('Water Data'!$F$6,0,10*ROW('Water Data'!F77))),'Data Summary'!BZ83="Yes"),OFFSET('Water Data'!$F$6,0,10*ROW('Water Data'!F77)),NA())</f>
        <v>#N/A</v>
      </c>
      <c r="L83" s="94" t="e">
        <f ca="true">+IF(AND(ISNUMBER(OFFSET('Water Data'!$F$9,0,10*ROW('Water Data'!F77))),'Data Summary'!CA83="Yes"),OFFSET('Water Data'!$F$9,0,10*ROW('Water Data'!F77)),NA())</f>
        <v>#N/A</v>
      </c>
      <c r="M83" s="94" t="e">
        <f ca="true">+IF(AND(ISNUMBER(OFFSET('Water Data'!$G$4,0,10*ROW('Water Data'!G77))),'Data Summary'!CB83="Yes"),100-OFFSET('Water Data'!$G$4,0,10*ROW('Water Data'!G77)),NA())</f>
        <v>#N/A</v>
      </c>
      <c r="N83" s="94" t="e">
        <f ca="true">+IF(AND(ISNUMBER(OFFSET('Water Data'!$G$6,0,10*ROW('Water Data'!G77))),'Data Summary'!CC83="Yes"),OFFSET('Water Data'!$G$6,0,10*ROW('Water Data'!G77)),NA())</f>
        <v>#N/A</v>
      </c>
      <c r="O83" s="94" t="e">
        <f ca="true">+IF(AND(ISNUMBER(OFFSET('Water Data'!$G$9,0,10*ROW('Water Data'!G77))),'Data Summary'!CD83="Yes"),OFFSET('Water Data'!$G$9,0,10*ROW('Water Data'!G77)),NA())</f>
        <v>#N/A</v>
      </c>
      <c r="P83" s="94" t="e">
        <f ca="true">+IF(AND(ISNUMBER(OFFSET('Water Data'!$H$4,0,10*ROW('Water Data'!H77))),'Data Summary'!CE83="Yes"),100-OFFSET('Water Data'!$H$4,0,10*ROW('Water Data'!H77)),NA())</f>
        <v>#N/A</v>
      </c>
      <c r="Q83" s="94" t="e">
        <f ca="true">+IF(AND(ISNUMBER(OFFSET('Water Data'!$H$6,0,10*ROW('Water Data'!H77))),'Data Summary'!CF83="Yes"),OFFSET('Water Data'!$H$6,0,10*ROW('Water Data'!H77)),NA())</f>
        <v>#N/A</v>
      </c>
      <c r="R83" s="94" t="e">
        <f ca="true">+IF(AND(ISNUMBER(OFFSET('Water Data'!$H$9,0,10*ROW('Water Data'!H77))),'Data Summary'!CG83="Yes"),OFFSET('Water Data'!$H$9,0,10*ROW('Water Data'!H77)),NA())</f>
        <v>#N/A</v>
      </c>
      <c r="S83" s="94" t="e">
        <f ca="true">+IF(AND(ISNUMBER(OFFSET('Water Data'!$I$4,0,10*ROW('Water Data'!I77))),'Data Summary'!CH83="Yes"),100-OFFSET('Water Data'!$I$4,0,10*ROW('Water Data'!I77)),NA())</f>
        <v>#N/A</v>
      </c>
      <c r="T83" s="94" t="e">
        <f ca="true">+IF(AND(ISNUMBER(OFFSET('Water Data'!$I$6,0,10*ROW('Water Data'!I77))),'Data Summary'!CI83="Yes"),OFFSET('Water Data'!$I$6,0,10*ROW('Water Data'!I77)),NA())</f>
        <v>#N/A</v>
      </c>
      <c r="U83" s="94" t="e">
        <f ca="true">+IF(AND(ISNUMBER(OFFSET('Water Data'!$I$9,0,10*ROW('Water Data'!I77))),'Data Summary'!CJ83="Yes"),OFFSET('Water Data'!$I$9,0,10*ROW('Water Data'!I77)),NA())</f>
        <v>#N/A</v>
      </c>
      <c r="V83" s="95" t="e">
        <f ca="true">+IF(AND(ISNUMBER(OFFSET('Sanitation Data'!$D$4,0,10*ROW('Sanitation Data'!D77))),'Data Summary'!CK83="Yes"),100-OFFSET('Sanitation Data'!$D$4,0,10*ROW('Sanitation Data'!D77)),NA())</f>
        <v>#N/A</v>
      </c>
      <c r="W83" s="95" t="e">
        <f ca="true">+IF(AND(ISNUMBER(OFFSET('Sanitation Data'!$D$6,0,10*ROW('Sanitation Data'!D77))),'Data Summary'!CL83="Yes"),OFFSET('Sanitation Data'!$D$6,0,10*ROW('Sanitation Data'!D77)),NA())</f>
        <v>#N/A</v>
      </c>
      <c r="X83" s="95" t="e">
        <f ca="true">+IF(AND(ISNUMBER(OFFSET('Sanitation Data'!$D$10,0,10*ROW('Sanitation Data'!D77))),'Data Summary'!CM83="Yes"),OFFSET('Sanitation Data'!$D$10,0,10*ROW('Sanitation Data'!D77)),NA())</f>
        <v>#N/A</v>
      </c>
      <c r="Y83" s="95" t="e">
        <f ca="true">+IF(AND(ISNUMBER(OFFSET('Sanitation Data'!$D$11,0,10*ROW('Sanitation Data'!D77))),'Data Summary'!CN83="Yes"),OFFSET('Sanitation Data'!$D$11,0,10*ROW('Sanitation Data'!D77)),NA())</f>
        <v>#N/A</v>
      </c>
      <c r="Z83" s="95" t="e">
        <f ca="true">+IF(AND(ISNUMBER(OFFSET('Sanitation Data'!$D$12,0,10*ROW('Sanitation Data'!D77))),'Data Summary'!CO83="Yes"),OFFSET('Sanitation Data'!$D$12,0,10*ROW('Sanitation Data'!D77)),NA())</f>
        <v>#N/A</v>
      </c>
      <c r="AA83" s="95" t="e">
        <f ca="true">+IF(AND(ISNUMBER(OFFSET('Sanitation Data'!$E$4,0,10*ROW('Sanitation Data'!E77))),'Data Summary'!CP83="Yes"),100-OFFSET('Sanitation Data'!$E$4,0,10*ROW('Sanitation Data'!E77)),NA())</f>
        <v>#N/A</v>
      </c>
      <c r="AB83" s="95" t="e">
        <f ca="true">+IF(AND(ISNUMBER(OFFSET('Sanitation Data'!$E$6,0,10*ROW('Sanitation Data'!E77))),'Data Summary'!CQ83="Yes"),OFFSET('Sanitation Data'!$E$6,0,10*ROW('Sanitation Data'!E77)),NA())</f>
        <v>#N/A</v>
      </c>
      <c r="AC83" s="95" t="e">
        <f ca="true">+IF(AND(ISNUMBER(OFFSET('Sanitation Data'!$E$10,0,10*ROW('Sanitation Data'!E77))),'Data Summary'!CR83="Yes"),OFFSET('Sanitation Data'!$E$10,0,10*ROW('Sanitation Data'!E77)),NA())</f>
        <v>#N/A</v>
      </c>
      <c r="AD83" s="95" t="e">
        <f ca="true">+IF(AND(ISNUMBER(OFFSET('Sanitation Data'!$E$11,0,10*ROW('Sanitation Data'!E77))),'Data Summary'!CS83="Yes"),OFFSET('Sanitation Data'!$E$11,0,10*ROW('Sanitation Data'!E77)),NA())</f>
        <v>#N/A</v>
      </c>
      <c r="AE83" s="95" t="e">
        <f ca="true">+IF(AND(ISNUMBER(OFFSET('Sanitation Data'!$E$12,0,10*ROW('Sanitation Data'!E77))),'Data Summary'!CT83="Yes"),OFFSET('Sanitation Data'!$E$12,0,10*ROW('Sanitation Data'!E77)),NA())</f>
        <v>#N/A</v>
      </c>
      <c r="AF83" s="95" t="e">
        <f ca="true">+IF(AND(ISNUMBER(OFFSET('Sanitation Data'!$F$4,0,10*ROW('Sanitation Data'!F77))),'Data Summary'!CU83="Yes"),100-OFFSET('Sanitation Data'!$F$4,0,10*ROW('Sanitation Data'!F77)),NA())</f>
        <v>#N/A</v>
      </c>
      <c r="AG83" s="95" t="e">
        <f ca="true">+IF(AND(ISNUMBER(OFFSET('Sanitation Data'!$F$6,0,10*ROW('Sanitation Data'!F77))),'Data Summary'!CV83="Yes"),OFFSET('Sanitation Data'!$F$6,0,10*ROW('Sanitation Data'!F77)),NA())</f>
        <v>#N/A</v>
      </c>
      <c r="AH83" s="95" t="e">
        <f ca="true">+IF(AND(ISNUMBER(OFFSET('Sanitation Data'!$F$10,0,10*ROW('Sanitation Data'!F77))),'Data Summary'!CW83="Yes"),OFFSET('Sanitation Data'!$F$10,0,10*ROW('Sanitation Data'!F77)),NA())</f>
        <v>#N/A</v>
      </c>
      <c r="AI83" s="95" t="e">
        <f ca="true">+IF(AND(ISNUMBER(OFFSET('Sanitation Data'!$F$11,0,10*ROW('Sanitation Data'!F77))),'Data Summary'!CX83="Yes"),OFFSET('Sanitation Data'!$F$11,0,10*ROW('Sanitation Data'!F77)),NA())</f>
        <v>#N/A</v>
      </c>
      <c r="AJ83" s="95" t="e">
        <f ca="true">+IF(AND(ISNUMBER(OFFSET('Sanitation Data'!$F$12,0,10*ROW('Sanitation Data'!F77))),'Data Summary'!CY83="Yes"),OFFSET('Sanitation Data'!$F$12,0,10*ROW('Sanitation Data'!F77)),NA())</f>
        <v>#N/A</v>
      </c>
      <c r="AK83" s="95" t="e">
        <f ca="true">+IF(AND(ISNUMBER(OFFSET('Sanitation Data'!$G$4,0,10*ROW('Sanitation Data'!G77))),'Data Summary'!CZ83="Yes"),100-OFFSET('Sanitation Data'!$G$4,0,10*ROW('Sanitation Data'!G77)),NA())</f>
        <v>#N/A</v>
      </c>
      <c r="AL83" s="95" t="e">
        <f ca="true">+IF(AND(ISNUMBER(OFFSET('Sanitation Data'!$G$6,0,10*ROW('Sanitation Data'!G77))),'Data Summary'!DA83="Yes"),OFFSET('Sanitation Data'!$G$6,0,10*ROW('Sanitation Data'!G77)),NA())</f>
        <v>#N/A</v>
      </c>
      <c r="AM83" s="95" t="e">
        <f ca="true">+IF(AND(ISNUMBER(OFFSET('Sanitation Data'!$G$10,0,10*ROW('Sanitation Data'!G77))),'Data Summary'!DB83="Yes"),OFFSET('Sanitation Data'!$G$10,0,10*ROW('Sanitation Data'!G77)),NA())</f>
        <v>#N/A</v>
      </c>
      <c r="AN83" s="95" t="e">
        <f ca="true">+IF(AND(ISNUMBER(OFFSET('Sanitation Data'!$G$11,0,10*ROW('Sanitation Data'!G77))),'Data Summary'!DC83="Yes"),OFFSET('Sanitation Data'!$G$11,0,10*ROW('Sanitation Data'!G77)),NA())</f>
        <v>#N/A</v>
      </c>
      <c r="AO83" s="95" t="e">
        <f ca="true">+IF(AND(ISNUMBER(OFFSET('Sanitation Data'!$G$12,0,10*ROW('Sanitation Data'!G77))),'Data Summary'!DD83="Yes"),OFFSET('Sanitation Data'!$G$12,0,10*ROW('Sanitation Data'!G77)),NA())</f>
        <v>#N/A</v>
      </c>
      <c r="AP83" s="95" t="e">
        <f ca="true">+IF(AND(ISNUMBER(OFFSET('Sanitation Data'!$H$4,0,10*ROW('Sanitation Data'!H77))),'Data Summary'!DE83="Yes"),100-OFFSET('Sanitation Data'!$H$4,0,10*ROW('Sanitation Data'!H77)),NA())</f>
        <v>#N/A</v>
      </c>
      <c r="AQ83" s="95" t="e">
        <f ca="true">+IF(AND(ISNUMBER(OFFSET('Sanitation Data'!$H$6,0,10*ROW('Sanitation Data'!H77))),'Data Summary'!DF83="Yes"),OFFSET('Sanitation Data'!$H$6,0,10*ROW('Sanitation Data'!H77)),NA())</f>
        <v>#N/A</v>
      </c>
      <c r="AR83" s="95" t="e">
        <f ca="true">+IF(AND(ISNUMBER(OFFSET('Sanitation Data'!$H$10,0,10*ROW('Sanitation Data'!H77))),'Data Summary'!DG83="Yes"),OFFSET('Sanitation Data'!$H$10,0,10*ROW('Sanitation Data'!H77)),NA())</f>
        <v>#N/A</v>
      </c>
      <c r="AS83" s="95" t="e">
        <f ca="true">+IF(AND(ISNUMBER(OFFSET('Sanitation Data'!$H$11,0,10*ROW('Sanitation Data'!H77))),'Data Summary'!DH83="Yes"),OFFSET('Sanitation Data'!$H$11,0,10*ROW('Sanitation Data'!H77)),NA())</f>
        <v>#N/A</v>
      </c>
      <c r="AT83" s="95" t="e">
        <f ca="true">+IF(AND(ISNUMBER(OFFSET('Sanitation Data'!$H$12,0,10*ROW('Sanitation Data'!H77))),'Data Summary'!DI83="Yes"),OFFSET('Sanitation Data'!$H$12,0,10*ROW('Sanitation Data'!H77)),NA())</f>
        <v>#N/A</v>
      </c>
      <c r="AU83" s="95" t="e">
        <f ca="true">+IF(AND(ISNUMBER(OFFSET('Sanitation Data'!$I$4,0,10*ROW('Sanitation Data'!I77))),'Data Summary'!DJ83="Yes"),100-OFFSET('Sanitation Data'!$I$4,0,10*ROW('Sanitation Data'!I77)),NA())</f>
        <v>#N/A</v>
      </c>
      <c r="AV83" s="95" t="e">
        <f ca="true">+IF(AND(ISNUMBER(OFFSET('Sanitation Data'!$I$6,0,10*ROW('Sanitation Data'!I77))),'Data Summary'!DK83="Yes"),OFFSET('Sanitation Data'!$I$6,0,10*ROW('Sanitation Data'!I77)),NA())</f>
        <v>#N/A</v>
      </c>
      <c r="AW83" s="95" t="e">
        <f ca="true">+IF(AND(ISNUMBER(OFFSET('Sanitation Data'!$I$10,0,10*ROW('Sanitation Data'!I77))),'Data Summary'!DL83="Yes"),OFFSET('Sanitation Data'!$I$10,0,10*ROW('Sanitation Data'!I77)),NA())</f>
        <v>#N/A</v>
      </c>
      <c r="AX83" s="95" t="e">
        <f ca="true">+IF(AND(ISNUMBER(OFFSET('Sanitation Data'!$I$11,0,10*ROW('Sanitation Data'!I77))),'Data Summary'!DM83="Yes"),OFFSET('Sanitation Data'!$I$11,0,10*ROW('Sanitation Data'!I77)),NA())</f>
        <v>#N/A</v>
      </c>
      <c r="AY83" s="95" t="e">
        <f ca="true">+IF(AND(ISNUMBER(OFFSET('Sanitation Data'!$I$12,0,10*ROW('Sanitation Data'!I77))),'Data Summary'!DN83="Yes"),OFFSET('Sanitation Data'!$I$12,0,10*ROW('Sanitation Data'!I77)),NA())</f>
        <v>#N/A</v>
      </c>
      <c r="AZ83" s="96" t="e">
        <f ca="true">+IF(AND(ISNUMBER(OFFSET('Hygiene Data'!$D$5,0,10*ROW('Hygiene Data'!D77))),'Data Summary'!DO83="Yes"),OFFSET('Hygiene Data'!$D$5,0,10*ROW('Hygiene Data'!D77)),NA())</f>
        <v>#N/A</v>
      </c>
      <c r="BA83" s="96" t="e">
        <f ca="true">+IF(AND(ISNUMBER(OFFSET('Hygiene Data'!$D$7,0,10*ROW('Hygiene Data'!D77))),'Data Summary'!DP83="Yes"),OFFSET('Hygiene Data'!$D$7,0,10*ROW('Hygiene Data'!D77)),NA())</f>
        <v>#N/A</v>
      </c>
      <c r="BB83" s="96" t="e">
        <f ca="true">+IF(AND(ISNUMBER(OFFSET('Hygiene Data'!$D$9,0,10*ROW('Hygiene Data'!D77))),'Data Summary'!DQ83="Yes"),OFFSET('Hygiene Data'!$D$9,0,10*ROW('Hygiene Data'!D77)),NA())</f>
        <v>#N/A</v>
      </c>
      <c r="BC83" s="96" t="e">
        <f ca="true">+IF(AND(ISNUMBER(OFFSET('Hygiene Data'!$E$5,0,10*ROW('Hygiene Data'!E77))),'Data Summary'!DR83="Yes"),OFFSET('Hygiene Data'!$E$5,0,10*ROW('Hygiene Data'!E77)),NA())</f>
        <v>#N/A</v>
      </c>
      <c r="BD83" s="96" t="e">
        <f ca="true">+IF(AND(ISNUMBER(OFFSET('Hygiene Data'!$E$7,0,10*ROW('Hygiene Data'!E77))),'Data Summary'!DS83="Yes"),OFFSET('Hygiene Data'!$E$7,0,10*ROW('Hygiene Data'!E77)),NA())</f>
        <v>#N/A</v>
      </c>
      <c r="BE83" s="96" t="e">
        <f ca="true">+IF(AND(ISNUMBER(OFFSET('Hygiene Data'!$E$9,0,10*ROW('Hygiene Data'!E77))),'Data Summary'!DT83="Yes"),OFFSET('Hygiene Data'!$E$9,0,10*ROW('Hygiene Data'!E77)),NA())</f>
        <v>#N/A</v>
      </c>
      <c r="BF83" s="96" t="e">
        <f ca="true">+IF(AND(ISNUMBER(OFFSET('Hygiene Data'!$F$5,0,10*ROW('Hygiene Data'!F77))),'Data Summary'!DU83="Yes"),OFFSET('Hygiene Data'!$F$5,0,10*ROW('Hygiene Data'!F77)),NA())</f>
        <v>#N/A</v>
      </c>
      <c r="BG83" s="96" t="e">
        <f ca="true">+IF(AND(ISNUMBER(OFFSET('Hygiene Data'!$F$7,0,10*ROW('Hygiene Data'!F77))),'Data Summary'!DV83="Yes"),OFFSET('Hygiene Data'!$F$7,0,10*ROW('Hygiene Data'!F77)),NA())</f>
        <v>#N/A</v>
      </c>
      <c r="BH83" s="96" t="e">
        <f ca="true">+IF(AND(ISNUMBER(OFFSET('Hygiene Data'!$F$9,0,10*ROW('Hygiene Data'!F77))),'Data Summary'!DW83="Yes"),OFFSET('Hygiene Data'!$F$9,0,10*ROW('Hygiene Data'!F77)),NA())</f>
        <v>#N/A</v>
      </c>
      <c r="BI83" s="96" t="e">
        <f ca="true">+IF(AND(ISNUMBER(OFFSET('Hygiene Data'!$G$5,0,10*ROW('Hygiene Data'!G77))),'Data Summary'!DX83="Yes"),OFFSET('Hygiene Data'!$G$5,0,10*ROW('Hygiene Data'!G77)),NA())</f>
        <v>#N/A</v>
      </c>
      <c r="BJ83" s="96" t="e">
        <f ca="true">+IF(AND(ISNUMBER(OFFSET('Hygiene Data'!$G$7,0,10*ROW('Hygiene Data'!G77))),'Data Summary'!DY83="Yes"),OFFSET('Hygiene Data'!$G$7,0,10*ROW('Hygiene Data'!G77)),NA())</f>
        <v>#N/A</v>
      </c>
      <c r="BK83" s="96" t="e">
        <f ca="true">+IF(AND(ISNUMBER(OFFSET('Hygiene Data'!$G$9,0,10*ROW('Hygiene Data'!G77))),'Data Summary'!DZ83="Yes"),OFFSET('Hygiene Data'!$G$9,0,10*ROW('Hygiene Data'!G77)),NA())</f>
        <v>#N/A</v>
      </c>
      <c r="BL83" s="96" t="e">
        <f ca="true">+IF(AND(ISNUMBER(OFFSET('Hygiene Data'!$H$5,0,10*ROW('Hygiene Data'!H77))),'Data Summary'!EA83="Yes"),OFFSET('Hygiene Data'!$H$5,0,10*ROW('Hygiene Data'!H77)),NA())</f>
        <v>#N/A</v>
      </c>
      <c r="BM83" s="96" t="e">
        <f ca="true">+IF(AND(ISNUMBER(OFFSET('Hygiene Data'!$H$7,0,10*ROW('Hygiene Data'!H77))),'Data Summary'!EB83="Yes"),OFFSET('Hygiene Data'!$H$7,0,10*ROW('Hygiene Data'!H77)),NA())</f>
        <v>#N/A</v>
      </c>
      <c r="BN83" s="96" t="e">
        <f ca="true">+IF(AND(ISNUMBER(OFFSET('Hygiene Data'!$H$9,0,10*ROW('Hygiene Data'!H77))),'Data Summary'!EC83="Yes"),OFFSET('Hygiene Data'!$H$9,0,10*ROW('Hygiene Data'!H77)),NA())</f>
        <v>#N/A</v>
      </c>
      <c r="BO83" s="96" t="e">
        <f ca="true">+IF(AND(ISNUMBER(OFFSET('Hygiene Data'!$I$5,0,10*ROW('Hygiene Data'!I77))),'Data Summary'!ED83="Yes"),OFFSET('Hygiene Data'!$I$5,0,10*ROW('Hygiene Data'!I77)),NA())</f>
        <v>#N/A</v>
      </c>
      <c r="BP83" s="96" t="e">
        <f ca="true">+IF(AND(ISNUMBER(OFFSET('Hygiene Data'!$I$7,0,10*ROW('Hygiene Data'!I77))),'Data Summary'!EE83="Yes"),OFFSET('Hygiene Data'!$I$7,0,10*ROW('Hygiene Data'!I77)),NA())</f>
        <v>#N/A</v>
      </c>
      <c r="BQ83" s="96" t="e">
        <f ca="true">+IF(AND(ISNUMBER(OFFSET('Hygiene Data'!$I$9,0,10*ROW('Hygiene Data'!I77))),'Data Summary'!EF83="Yes"),OFFSET('Hygiene Data'!$I$9,0,10*ROW('Hygiene Data'!I77)),NA())</f>
        <v>#N/A</v>
      </c>
    </row>
    <row xmlns:x14ac="http://schemas.microsoft.com/office/spreadsheetml/2009/9/ac" r="84" x14ac:dyDescent="0.2">
      <c r="A84" s="323" t="e">
        <f ca="true">+RIGHT('Data Summary'!A84,LEN('Data Summary'!A84)-9)</f>
        <v>#VALUE!</v>
      </c>
      <c r="B84" s="37" t="str">
        <f ca="true">+IF(ISTEXT('Data Summary'!B84),'Data Summary'!B84,"")</f>
        <v/>
      </c>
      <c r="C84" s="322" t="e">
        <f ca="true">+VALUE('Data Summary'!C84)</f>
        <v>#VALUE!</v>
      </c>
      <c r="D84" s="94" t="e">
        <f ca="true">+IF(AND(ISNUMBER(OFFSET('Water Data'!$D$4,0,10*ROW('Water Data'!D78))),'Data Summary'!BS84="Yes"),100-OFFSET('Water Data'!$D$4,0,10*ROW('Water Data'!D78)),NA())</f>
        <v>#N/A</v>
      </c>
      <c r="E84" s="94" t="e">
        <f ca="true">+IF(AND(ISNUMBER(OFFSET('Water Data'!$D$6,0,10*ROW('Water Data'!D78))),'Data Summary'!BT84="Yes"),OFFSET('Water Data'!$D$6,0,10*ROW('Water Data'!D78)),NA())</f>
        <v>#N/A</v>
      </c>
      <c r="F84" s="94" t="e">
        <f ca="true">+IF(AND(ISNUMBER(OFFSET('Water Data'!$D$9,0,10*ROW('Water Data'!D78))),'Data Summary'!BU84="Yes"),OFFSET('Water Data'!$D$9,0,10*ROW('Water Data'!D78)),NA())</f>
        <v>#N/A</v>
      </c>
      <c r="G84" s="94" t="e">
        <f ca="true">+IF(AND(ISNUMBER(OFFSET('Water Data'!$E$4,0,10*ROW('Water Data'!E78))),'Data Summary'!BV84="Yes"),100-OFFSET('Water Data'!$E$4,0,10*ROW('Water Data'!E78)),NA())</f>
        <v>#N/A</v>
      </c>
      <c r="H84" s="94" t="e">
        <f ca="true">+IF(AND(ISNUMBER(OFFSET('Water Data'!$E$6,0,10*ROW('Water Data'!E78))),'Data Summary'!BW84="Yes"),OFFSET('Water Data'!$E$6,0,10*ROW('Water Data'!E78)),NA())</f>
        <v>#N/A</v>
      </c>
      <c r="I84" s="94" t="e">
        <f ca="true">+IF(AND(ISNUMBER(OFFSET('Water Data'!$E$9,0,10*ROW('Water Data'!E78))),'Data Summary'!BX84="Yes"),OFFSET('Water Data'!$E$9,0,10*ROW('Water Data'!E78)),NA())</f>
        <v>#N/A</v>
      </c>
      <c r="J84" s="94" t="e">
        <f ca="true">+IF(AND(ISNUMBER(OFFSET('Water Data'!$F$4,0,10*ROW('Water Data'!F78))),'Data Summary'!BY84="Yes"),100-OFFSET('Water Data'!$F$4,0,10*ROW('Water Data'!F78)),NA())</f>
        <v>#N/A</v>
      </c>
      <c r="K84" s="94" t="e">
        <f ca="true">+IF(AND(ISNUMBER(OFFSET('Water Data'!$F$6,0,10*ROW('Water Data'!F78))),'Data Summary'!BZ84="Yes"),OFFSET('Water Data'!$F$6,0,10*ROW('Water Data'!F78)),NA())</f>
        <v>#N/A</v>
      </c>
      <c r="L84" s="94" t="e">
        <f ca="true">+IF(AND(ISNUMBER(OFFSET('Water Data'!$F$9,0,10*ROW('Water Data'!F78))),'Data Summary'!CA84="Yes"),OFFSET('Water Data'!$F$9,0,10*ROW('Water Data'!F78)),NA())</f>
        <v>#N/A</v>
      </c>
      <c r="M84" s="94" t="e">
        <f ca="true">+IF(AND(ISNUMBER(OFFSET('Water Data'!$G$4,0,10*ROW('Water Data'!G78))),'Data Summary'!CB84="Yes"),100-OFFSET('Water Data'!$G$4,0,10*ROW('Water Data'!G78)),NA())</f>
        <v>#N/A</v>
      </c>
      <c r="N84" s="94" t="e">
        <f ca="true">+IF(AND(ISNUMBER(OFFSET('Water Data'!$G$6,0,10*ROW('Water Data'!G78))),'Data Summary'!CC84="Yes"),OFFSET('Water Data'!$G$6,0,10*ROW('Water Data'!G78)),NA())</f>
        <v>#N/A</v>
      </c>
      <c r="O84" s="94" t="e">
        <f ca="true">+IF(AND(ISNUMBER(OFFSET('Water Data'!$G$9,0,10*ROW('Water Data'!G78))),'Data Summary'!CD84="Yes"),OFFSET('Water Data'!$G$9,0,10*ROW('Water Data'!G78)),NA())</f>
        <v>#N/A</v>
      </c>
      <c r="P84" s="94" t="e">
        <f ca="true">+IF(AND(ISNUMBER(OFFSET('Water Data'!$H$4,0,10*ROW('Water Data'!H78))),'Data Summary'!CE84="Yes"),100-OFFSET('Water Data'!$H$4,0,10*ROW('Water Data'!H78)),NA())</f>
        <v>#N/A</v>
      </c>
      <c r="Q84" s="94" t="e">
        <f ca="true">+IF(AND(ISNUMBER(OFFSET('Water Data'!$H$6,0,10*ROW('Water Data'!H78))),'Data Summary'!CF84="Yes"),OFFSET('Water Data'!$H$6,0,10*ROW('Water Data'!H78)),NA())</f>
        <v>#N/A</v>
      </c>
      <c r="R84" s="94" t="e">
        <f ca="true">+IF(AND(ISNUMBER(OFFSET('Water Data'!$H$9,0,10*ROW('Water Data'!H78))),'Data Summary'!CG84="Yes"),OFFSET('Water Data'!$H$9,0,10*ROW('Water Data'!H78)),NA())</f>
        <v>#N/A</v>
      </c>
      <c r="S84" s="94" t="e">
        <f ca="true">+IF(AND(ISNUMBER(OFFSET('Water Data'!$I$4,0,10*ROW('Water Data'!I78))),'Data Summary'!CH84="Yes"),100-OFFSET('Water Data'!$I$4,0,10*ROW('Water Data'!I78)),NA())</f>
        <v>#N/A</v>
      </c>
      <c r="T84" s="94" t="e">
        <f ca="true">+IF(AND(ISNUMBER(OFFSET('Water Data'!$I$6,0,10*ROW('Water Data'!I78))),'Data Summary'!CI84="Yes"),OFFSET('Water Data'!$I$6,0,10*ROW('Water Data'!I78)),NA())</f>
        <v>#N/A</v>
      </c>
      <c r="U84" s="94" t="e">
        <f ca="true">+IF(AND(ISNUMBER(OFFSET('Water Data'!$I$9,0,10*ROW('Water Data'!I78))),'Data Summary'!CJ84="Yes"),OFFSET('Water Data'!$I$9,0,10*ROW('Water Data'!I78)),NA())</f>
        <v>#N/A</v>
      </c>
      <c r="V84" s="95" t="e">
        <f ca="true">+IF(AND(ISNUMBER(OFFSET('Sanitation Data'!$D$4,0,10*ROW('Sanitation Data'!D78))),'Data Summary'!CK84="Yes"),100-OFFSET('Sanitation Data'!$D$4,0,10*ROW('Sanitation Data'!D78)),NA())</f>
        <v>#N/A</v>
      </c>
      <c r="W84" s="95" t="e">
        <f ca="true">+IF(AND(ISNUMBER(OFFSET('Sanitation Data'!$D$6,0,10*ROW('Sanitation Data'!D78))),'Data Summary'!CL84="Yes"),OFFSET('Sanitation Data'!$D$6,0,10*ROW('Sanitation Data'!D78)),NA())</f>
        <v>#N/A</v>
      </c>
      <c r="X84" s="95" t="e">
        <f ca="true">+IF(AND(ISNUMBER(OFFSET('Sanitation Data'!$D$10,0,10*ROW('Sanitation Data'!D78))),'Data Summary'!CM84="Yes"),OFFSET('Sanitation Data'!$D$10,0,10*ROW('Sanitation Data'!D78)),NA())</f>
        <v>#N/A</v>
      </c>
      <c r="Y84" s="95" t="e">
        <f ca="true">+IF(AND(ISNUMBER(OFFSET('Sanitation Data'!$D$11,0,10*ROW('Sanitation Data'!D78))),'Data Summary'!CN84="Yes"),OFFSET('Sanitation Data'!$D$11,0,10*ROW('Sanitation Data'!D78)),NA())</f>
        <v>#N/A</v>
      </c>
      <c r="Z84" s="95" t="e">
        <f ca="true">+IF(AND(ISNUMBER(OFFSET('Sanitation Data'!$D$12,0,10*ROW('Sanitation Data'!D78))),'Data Summary'!CO84="Yes"),OFFSET('Sanitation Data'!$D$12,0,10*ROW('Sanitation Data'!D78)),NA())</f>
        <v>#N/A</v>
      </c>
      <c r="AA84" s="95" t="e">
        <f ca="true">+IF(AND(ISNUMBER(OFFSET('Sanitation Data'!$E$4,0,10*ROW('Sanitation Data'!E78))),'Data Summary'!CP84="Yes"),100-OFFSET('Sanitation Data'!$E$4,0,10*ROW('Sanitation Data'!E78)),NA())</f>
        <v>#N/A</v>
      </c>
      <c r="AB84" s="95" t="e">
        <f ca="true">+IF(AND(ISNUMBER(OFFSET('Sanitation Data'!$E$6,0,10*ROW('Sanitation Data'!E78))),'Data Summary'!CQ84="Yes"),OFFSET('Sanitation Data'!$E$6,0,10*ROW('Sanitation Data'!E78)),NA())</f>
        <v>#N/A</v>
      </c>
      <c r="AC84" s="95" t="e">
        <f ca="true">+IF(AND(ISNUMBER(OFFSET('Sanitation Data'!$E$10,0,10*ROW('Sanitation Data'!E78))),'Data Summary'!CR84="Yes"),OFFSET('Sanitation Data'!$E$10,0,10*ROW('Sanitation Data'!E78)),NA())</f>
        <v>#N/A</v>
      </c>
      <c r="AD84" s="95" t="e">
        <f ca="true">+IF(AND(ISNUMBER(OFFSET('Sanitation Data'!$E$11,0,10*ROW('Sanitation Data'!E78))),'Data Summary'!CS84="Yes"),OFFSET('Sanitation Data'!$E$11,0,10*ROW('Sanitation Data'!E78)),NA())</f>
        <v>#N/A</v>
      </c>
      <c r="AE84" s="95" t="e">
        <f ca="true">+IF(AND(ISNUMBER(OFFSET('Sanitation Data'!$E$12,0,10*ROW('Sanitation Data'!E78))),'Data Summary'!CT84="Yes"),OFFSET('Sanitation Data'!$E$12,0,10*ROW('Sanitation Data'!E78)),NA())</f>
        <v>#N/A</v>
      </c>
      <c r="AF84" s="95" t="e">
        <f ca="true">+IF(AND(ISNUMBER(OFFSET('Sanitation Data'!$F$4,0,10*ROW('Sanitation Data'!F78))),'Data Summary'!CU84="Yes"),100-OFFSET('Sanitation Data'!$F$4,0,10*ROW('Sanitation Data'!F78)),NA())</f>
        <v>#N/A</v>
      </c>
      <c r="AG84" s="95" t="e">
        <f ca="true">+IF(AND(ISNUMBER(OFFSET('Sanitation Data'!$F$6,0,10*ROW('Sanitation Data'!F78))),'Data Summary'!CV84="Yes"),OFFSET('Sanitation Data'!$F$6,0,10*ROW('Sanitation Data'!F78)),NA())</f>
        <v>#N/A</v>
      </c>
      <c r="AH84" s="95" t="e">
        <f ca="true">+IF(AND(ISNUMBER(OFFSET('Sanitation Data'!$F$10,0,10*ROW('Sanitation Data'!F78))),'Data Summary'!CW84="Yes"),OFFSET('Sanitation Data'!$F$10,0,10*ROW('Sanitation Data'!F78)),NA())</f>
        <v>#N/A</v>
      </c>
      <c r="AI84" s="95" t="e">
        <f ca="true">+IF(AND(ISNUMBER(OFFSET('Sanitation Data'!$F$11,0,10*ROW('Sanitation Data'!F78))),'Data Summary'!CX84="Yes"),OFFSET('Sanitation Data'!$F$11,0,10*ROW('Sanitation Data'!F78)),NA())</f>
        <v>#N/A</v>
      </c>
      <c r="AJ84" s="95" t="e">
        <f ca="true">+IF(AND(ISNUMBER(OFFSET('Sanitation Data'!$F$12,0,10*ROW('Sanitation Data'!F78))),'Data Summary'!CY84="Yes"),OFFSET('Sanitation Data'!$F$12,0,10*ROW('Sanitation Data'!F78)),NA())</f>
        <v>#N/A</v>
      </c>
      <c r="AK84" s="95" t="e">
        <f ca="true">+IF(AND(ISNUMBER(OFFSET('Sanitation Data'!$G$4,0,10*ROW('Sanitation Data'!G78))),'Data Summary'!CZ84="Yes"),100-OFFSET('Sanitation Data'!$G$4,0,10*ROW('Sanitation Data'!G78)),NA())</f>
        <v>#N/A</v>
      </c>
      <c r="AL84" s="95" t="e">
        <f ca="true">+IF(AND(ISNUMBER(OFFSET('Sanitation Data'!$G$6,0,10*ROW('Sanitation Data'!G78))),'Data Summary'!DA84="Yes"),OFFSET('Sanitation Data'!$G$6,0,10*ROW('Sanitation Data'!G78)),NA())</f>
        <v>#N/A</v>
      </c>
      <c r="AM84" s="95" t="e">
        <f ca="true">+IF(AND(ISNUMBER(OFFSET('Sanitation Data'!$G$10,0,10*ROW('Sanitation Data'!G78))),'Data Summary'!DB84="Yes"),OFFSET('Sanitation Data'!$G$10,0,10*ROW('Sanitation Data'!G78)),NA())</f>
        <v>#N/A</v>
      </c>
      <c r="AN84" s="95" t="e">
        <f ca="true">+IF(AND(ISNUMBER(OFFSET('Sanitation Data'!$G$11,0,10*ROW('Sanitation Data'!G78))),'Data Summary'!DC84="Yes"),OFFSET('Sanitation Data'!$G$11,0,10*ROW('Sanitation Data'!G78)),NA())</f>
        <v>#N/A</v>
      </c>
      <c r="AO84" s="95" t="e">
        <f ca="true">+IF(AND(ISNUMBER(OFFSET('Sanitation Data'!$G$12,0,10*ROW('Sanitation Data'!G78))),'Data Summary'!DD84="Yes"),OFFSET('Sanitation Data'!$G$12,0,10*ROW('Sanitation Data'!G78)),NA())</f>
        <v>#N/A</v>
      </c>
      <c r="AP84" s="95" t="e">
        <f ca="true">+IF(AND(ISNUMBER(OFFSET('Sanitation Data'!$H$4,0,10*ROW('Sanitation Data'!H78))),'Data Summary'!DE84="Yes"),100-OFFSET('Sanitation Data'!$H$4,0,10*ROW('Sanitation Data'!H78)),NA())</f>
        <v>#N/A</v>
      </c>
      <c r="AQ84" s="95" t="e">
        <f ca="true">+IF(AND(ISNUMBER(OFFSET('Sanitation Data'!$H$6,0,10*ROW('Sanitation Data'!H78))),'Data Summary'!DF84="Yes"),OFFSET('Sanitation Data'!$H$6,0,10*ROW('Sanitation Data'!H78)),NA())</f>
        <v>#N/A</v>
      </c>
      <c r="AR84" s="95" t="e">
        <f ca="true">+IF(AND(ISNUMBER(OFFSET('Sanitation Data'!$H$10,0,10*ROW('Sanitation Data'!H78))),'Data Summary'!DG84="Yes"),OFFSET('Sanitation Data'!$H$10,0,10*ROW('Sanitation Data'!H78)),NA())</f>
        <v>#N/A</v>
      </c>
      <c r="AS84" s="95" t="e">
        <f ca="true">+IF(AND(ISNUMBER(OFFSET('Sanitation Data'!$H$11,0,10*ROW('Sanitation Data'!H78))),'Data Summary'!DH84="Yes"),OFFSET('Sanitation Data'!$H$11,0,10*ROW('Sanitation Data'!H78)),NA())</f>
        <v>#N/A</v>
      </c>
      <c r="AT84" s="95" t="e">
        <f ca="true">+IF(AND(ISNUMBER(OFFSET('Sanitation Data'!$H$12,0,10*ROW('Sanitation Data'!H78))),'Data Summary'!DI84="Yes"),OFFSET('Sanitation Data'!$H$12,0,10*ROW('Sanitation Data'!H78)),NA())</f>
        <v>#N/A</v>
      </c>
      <c r="AU84" s="95" t="e">
        <f ca="true">+IF(AND(ISNUMBER(OFFSET('Sanitation Data'!$I$4,0,10*ROW('Sanitation Data'!I78))),'Data Summary'!DJ84="Yes"),100-OFFSET('Sanitation Data'!$I$4,0,10*ROW('Sanitation Data'!I78)),NA())</f>
        <v>#N/A</v>
      </c>
      <c r="AV84" s="95" t="e">
        <f ca="true">+IF(AND(ISNUMBER(OFFSET('Sanitation Data'!$I$6,0,10*ROW('Sanitation Data'!I78))),'Data Summary'!DK84="Yes"),OFFSET('Sanitation Data'!$I$6,0,10*ROW('Sanitation Data'!I78)),NA())</f>
        <v>#N/A</v>
      </c>
      <c r="AW84" s="95" t="e">
        <f ca="true">+IF(AND(ISNUMBER(OFFSET('Sanitation Data'!$I$10,0,10*ROW('Sanitation Data'!I78))),'Data Summary'!DL84="Yes"),OFFSET('Sanitation Data'!$I$10,0,10*ROW('Sanitation Data'!I78)),NA())</f>
        <v>#N/A</v>
      </c>
      <c r="AX84" s="95" t="e">
        <f ca="true">+IF(AND(ISNUMBER(OFFSET('Sanitation Data'!$I$11,0,10*ROW('Sanitation Data'!I78))),'Data Summary'!DM84="Yes"),OFFSET('Sanitation Data'!$I$11,0,10*ROW('Sanitation Data'!I78)),NA())</f>
        <v>#N/A</v>
      </c>
      <c r="AY84" s="95" t="e">
        <f ca="true">+IF(AND(ISNUMBER(OFFSET('Sanitation Data'!$I$12,0,10*ROW('Sanitation Data'!I78))),'Data Summary'!DN84="Yes"),OFFSET('Sanitation Data'!$I$12,0,10*ROW('Sanitation Data'!I78)),NA())</f>
        <v>#N/A</v>
      </c>
      <c r="AZ84" s="96" t="e">
        <f ca="true">+IF(AND(ISNUMBER(OFFSET('Hygiene Data'!$D$5,0,10*ROW('Hygiene Data'!D78))),'Data Summary'!DO84="Yes"),OFFSET('Hygiene Data'!$D$5,0,10*ROW('Hygiene Data'!D78)),NA())</f>
        <v>#N/A</v>
      </c>
      <c r="BA84" s="96" t="e">
        <f ca="true">+IF(AND(ISNUMBER(OFFSET('Hygiene Data'!$D$7,0,10*ROW('Hygiene Data'!D78))),'Data Summary'!DP84="Yes"),OFFSET('Hygiene Data'!$D$7,0,10*ROW('Hygiene Data'!D78)),NA())</f>
        <v>#N/A</v>
      </c>
      <c r="BB84" s="96" t="e">
        <f ca="true">+IF(AND(ISNUMBER(OFFSET('Hygiene Data'!$D$9,0,10*ROW('Hygiene Data'!D78))),'Data Summary'!DQ84="Yes"),OFFSET('Hygiene Data'!$D$9,0,10*ROW('Hygiene Data'!D78)),NA())</f>
        <v>#N/A</v>
      </c>
      <c r="BC84" s="96" t="e">
        <f ca="true">+IF(AND(ISNUMBER(OFFSET('Hygiene Data'!$E$5,0,10*ROW('Hygiene Data'!E78))),'Data Summary'!DR84="Yes"),OFFSET('Hygiene Data'!$E$5,0,10*ROW('Hygiene Data'!E78)),NA())</f>
        <v>#N/A</v>
      </c>
      <c r="BD84" s="96" t="e">
        <f ca="true">+IF(AND(ISNUMBER(OFFSET('Hygiene Data'!$E$7,0,10*ROW('Hygiene Data'!E78))),'Data Summary'!DS84="Yes"),OFFSET('Hygiene Data'!$E$7,0,10*ROW('Hygiene Data'!E78)),NA())</f>
        <v>#N/A</v>
      </c>
      <c r="BE84" s="96" t="e">
        <f ca="true">+IF(AND(ISNUMBER(OFFSET('Hygiene Data'!$E$9,0,10*ROW('Hygiene Data'!E78))),'Data Summary'!DT84="Yes"),OFFSET('Hygiene Data'!$E$9,0,10*ROW('Hygiene Data'!E78)),NA())</f>
        <v>#N/A</v>
      </c>
      <c r="BF84" s="96" t="e">
        <f ca="true">+IF(AND(ISNUMBER(OFFSET('Hygiene Data'!$F$5,0,10*ROW('Hygiene Data'!F78))),'Data Summary'!DU84="Yes"),OFFSET('Hygiene Data'!$F$5,0,10*ROW('Hygiene Data'!F78)),NA())</f>
        <v>#N/A</v>
      </c>
      <c r="BG84" s="96" t="e">
        <f ca="true">+IF(AND(ISNUMBER(OFFSET('Hygiene Data'!$F$7,0,10*ROW('Hygiene Data'!F78))),'Data Summary'!DV84="Yes"),OFFSET('Hygiene Data'!$F$7,0,10*ROW('Hygiene Data'!F78)),NA())</f>
        <v>#N/A</v>
      </c>
      <c r="BH84" s="96" t="e">
        <f ca="true">+IF(AND(ISNUMBER(OFFSET('Hygiene Data'!$F$9,0,10*ROW('Hygiene Data'!F78))),'Data Summary'!DW84="Yes"),OFFSET('Hygiene Data'!$F$9,0,10*ROW('Hygiene Data'!F78)),NA())</f>
        <v>#N/A</v>
      </c>
      <c r="BI84" s="96" t="e">
        <f ca="true">+IF(AND(ISNUMBER(OFFSET('Hygiene Data'!$G$5,0,10*ROW('Hygiene Data'!G78))),'Data Summary'!DX84="Yes"),OFFSET('Hygiene Data'!$G$5,0,10*ROW('Hygiene Data'!G78)),NA())</f>
        <v>#N/A</v>
      </c>
      <c r="BJ84" s="96" t="e">
        <f ca="true">+IF(AND(ISNUMBER(OFFSET('Hygiene Data'!$G$7,0,10*ROW('Hygiene Data'!G78))),'Data Summary'!DY84="Yes"),OFFSET('Hygiene Data'!$G$7,0,10*ROW('Hygiene Data'!G78)),NA())</f>
        <v>#N/A</v>
      </c>
      <c r="BK84" s="96" t="e">
        <f ca="true">+IF(AND(ISNUMBER(OFFSET('Hygiene Data'!$G$9,0,10*ROW('Hygiene Data'!G78))),'Data Summary'!DZ84="Yes"),OFFSET('Hygiene Data'!$G$9,0,10*ROW('Hygiene Data'!G78)),NA())</f>
        <v>#N/A</v>
      </c>
      <c r="BL84" s="96" t="e">
        <f ca="true">+IF(AND(ISNUMBER(OFFSET('Hygiene Data'!$H$5,0,10*ROW('Hygiene Data'!H78))),'Data Summary'!EA84="Yes"),OFFSET('Hygiene Data'!$H$5,0,10*ROW('Hygiene Data'!H78)),NA())</f>
        <v>#N/A</v>
      </c>
      <c r="BM84" s="96" t="e">
        <f ca="true">+IF(AND(ISNUMBER(OFFSET('Hygiene Data'!$H$7,0,10*ROW('Hygiene Data'!H78))),'Data Summary'!EB84="Yes"),OFFSET('Hygiene Data'!$H$7,0,10*ROW('Hygiene Data'!H78)),NA())</f>
        <v>#N/A</v>
      </c>
      <c r="BN84" s="96" t="e">
        <f ca="true">+IF(AND(ISNUMBER(OFFSET('Hygiene Data'!$H$9,0,10*ROW('Hygiene Data'!H78))),'Data Summary'!EC84="Yes"),OFFSET('Hygiene Data'!$H$9,0,10*ROW('Hygiene Data'!H78)),NA())</f>
        <v>#N/A</v>
      </c>
      <c r="BO84" s="96" t="e">
        <f ca="true">+IF(AND(ISNUMBER(OFFSET('Hygiene Data'!$I$5,0,10*ROW('Hygiene Data'!I78))),'Data Summary'!ED84="Yes"),OFFSET('Hygiene Data'!$I$5,0,10*ROW('Hygiene Data'!I78)),NA())</f>
        <v>#N/A</v>
      </c>
      <c r="BP84" s="96" t="e">
        <f ca="true">+IF(AND(ISNUMBER(OFFSET('Hygiene Data'!$I$7,0,10*ROW('Hygiene Data'!I78))),'Data Summary'!EE84="Yes"),OFFSET('Hygiene Data'!$I$7,0,10*ROW('Hygiene Data'!I78)),NA())</f>
        <v>#N/A</v>
      </c>
      <c r="BQ84" s="96" t="e">
        <f ca="true">+IF(AND(ISNUMBER(OFFSET('Hygiene Data'!$I$9,0,10*ROW('Hygiene Data'!I78))),'Data Summary'!EF84="Yes"),OFFSET('Hygiene Data'!$I$9,0,10*ROW('Hygiene Data'!I78)),NA())</f>
        <v>#N/A</v>
      </c>
    </row>
    <row xmlns:x14ac="http://schemas.microsoft.com/office/spreadsheetml/2009/9/ac" r="85" x14ac:dyDescent="0.2">
      <c r="A85" s="323" t="e">
        <f ca="true">+RIGHT('Data Summary'!A85,LEN('Data Summary'!A85)-9)</f>
        <v>#VALUE!</v>
      </c>
      <c r="B85" s="37" t="str">
        <f ca="true">+IF(ISTEXT('Data Summary'!B85),'Data Summary'!B85,"")</f>
        <v/>
      </c>
      <c r="C85" s="322" t="e">
        <f ca="true">+VALUE('Data Summary'!C85)</f>
        <v>#VALUE!</v>
      </c>
      <c r="D85" s="94" t="e">
        <f ca="true">+IF(AND(ISNUMBER(OFFSET('Water Data'!$D$4,0,10*ROW('Water Data'!D79))),'Data Summary'!BS85="Yes"),100-OFFSET('Water Data'!$D$4,0,10*ROW('Water Data'!D79)),NA())</f>
        <v>#N/A</v>
      </c>
      <c r="E85" s="94" t="e">
        <f ca="true">+IF(AND(ISNUMBER(OFFSET('Water Data'!$D$6,0,10*ROW('Water Data'!D79))),'Data Summary'!BT85="Yes"),OFFSET('Water Data'!$D$6,0,10*ROW('Water Data'!D79)),NA())</f>
        <v>#N/A</v>
      </c>
      <c r="F85" s="94" t="e">
        <f ca="true">+IF(AND(ISNUMBER(OFFSET('Water Data'!$D$9,0,10*ROW('Water Data'!D79))),'Data Summary'!BU85="Yes"),OFFSET('Water Data'!$D$9,0,10*ROW('Water Data'!D79)),NA())</f>
        <v>#N/A</v>
      </c>
      <c r="G85" s="94" t="e">
        <f ca="true">+IF(AND(ISNUMBER(OFFSET('Water Data'!$E$4,0,10*ROW('Water Data'!E79))),'Data Summary'!BV85="Yes"),100-OFFSET('Water Data'!$E$4,0,10*ROW('Water Data'!E79)),NA())</f>
        <v>#N/A</v>
      </c>
      <c r="H85" s="94" t="e">
        <f ca="true">+IF(AND(ISNUMBER(OFFSET('Water Data'!$E$6,0,10*ROW('Water Data'!E79))),'Data Summary'!BW85="Yes"),OFFSET('Water Data'!$E$6,0,10*ROW('Water Data'!E79)),NA())</f>
        <v>#N/A</v>
      </c>
      <c r="I85" s="94" t="e">
        <f ca="true">+IF(AND(ISNUMBER(OFFSET('Water Data'!$E$9,0,10*ROW('Water Data'!E79))),'Data Summary'!BX85="Yes"),OFFSET('Water Data'!$E$9,0,10*ROW('Water Data'!E79)),NA())</f>
        <v>#N/A</v>
      </c>
      <c r="J85" s="94" t="e">
        <f ca="true">+IF(AND(ISNUMBER(OFFSET('Water Data'!$F$4,0,10*ROW('Water Data'!F79))),'Data Summary'!BY85="Yes"),100-OFFSET('Water Data'!$F$4,0,10*ROW('Water Data'!F79)),NA())</f>
        <v>#N/A</v>
      </c>
      <c r="K85" s="94" t="e">
        <f ca="true">+IF(AND(ISNUMBER(OFFSET('Water Data'!$F$6,0,10*ROW('Water Data'!F79))),'Data Summary'!BZ85="Yes"),OFFSET('Water Data'!$F$6,0,10*ROW('Water Data'!F79)),NA())</f>
        <v>#N/A</v>
      </c>
      <c r="L85" s="94" t="e">
        <f ca="true">+IF(AND(ISNUMBER(OFFSET('Water Data'!$F$9,0,10*ROW('Water Data'!F79))),'Data Summary'!CA85="Yes"),OFFSET('Water Data'!$F$9,0,10*ROW('Water Data'!F79)),NA())</f>
        <v>#N/A</v>
      </c>
      <c r="M85" s="94" t="e">
        <f ca="true">+IF(AND(ISNUMBER(OFFSET('Water Data'!$G$4,0,10*ROW('Water Data'!G79))),'Data Summary'!CB85="Yes"),100-OFFSET('Water Data'!$G$4,0,10*ROW('Water Data'!G79)),NA())</f>
        <v>#N/A</v>
      </c>
      <c r="N85" s="94" t="e">
        <f ca="true">+IF(AND(ISNUMBER(OFFSET('Water Data'!$G$6,0,10*ROW('Water Data'!G79))),'Data Summary'!CC85="Yes"),OFFSET('Water Data'!$G$6,0,10*ROW('Water Data'!G79)),NA())</f>
        <v>#N/A</v>
      </c>
      <c r="O85" s="94" t="e">
        <f ca="true">+IF(AND(ISNUMBER(OFFSET('Water Data'!$G$9,0,10*ROW('Water Data'!G79))),'Data Summary'!CD85="Yes"),OFFSET('Water Data'!$G$9,0,10*ROW('Water Data'!G79)),NA())</f>
        <v>#N/A</v>
      </c>
      <c r="P85" s="94" t="e">
        <f ca="true">+IF(AND(ISNUMBER(OFFSET('Water Data'!$H$4,0,10*ROW('Water Data'!H79))),'Data Summary'!CE85="Yes"),100-OFFSET('Water Data'!$H$4,0,10*ROW('Water Data'!H79)),NA())</f>
        <v>#N/A</v>
      </c>
      <c r="Q85" s="94" t="e">
        <f ca="true">+IF(AND(ISNUMBER(OFFSET('Water Data'!$H$6,0,10*ROW('Water Data'!H79))),'Data Summary'!CF85="Yes"),OFFSET('Water Data'!$H$6,0,10*ROW('Water Data'!H79)),NA())</f>
        <v>#N/A</v>
      </c>
      <c r="R85" s="94" t="e">
        <f ca="true">+IF(AND(ISNUMBER(OFFSET('Water Data'!$H$9,0,10*ROW('Water Data'!H79))),'Data Summary'!CG85="Yes"),OFFSET('Water Data'!$H$9,0,10*ROW('Water Data'!H79)),NA())</f>
        <v>#N/A</v>
      </c>
      <c r="S85" s="94" t="e">
        <f ca="true">+IF(AND(ISNUMBER(OFFSET('Water Data'!$I$4,0,10*ROW('Water Data'!I79))),'Data Summary'!CH85="Yes"),100-OFFSET('Water Data'!$I$4,0,10*ROW('Water Data'!I79)),NA())</f>
        <v>#N/A</v>
      </c>
      <c r="T85" s="94" t="e">
        <f ca="true">+IF(AND(ISNUMBER(OFFSET('Water Data'!$I$6,0,10*ROW('Water Data'!I79))),'Data Summary'!CI85="Yes"),OFFSET('Water Data'!$I$6,0,10*ROW('Water Data'!I79)),NA())</f>
        <v>#N/A</v>
      </c>
      <c r="U85" s="94" t="e">
        <f ca="true">+IF(AND(ISNUMBER(OFFSET('Water Data'!$I$9,0,10*ROW('Water Data'!I79))),'Data Summary'!CJ85="Yes"),OFFSET('Water Data'!$I$9,0,10*ROW('Water Data'!I79)),NA())</f>
        <v>#N/A</v>
      </c>
      <c r="V85" s="95" t="e">
        <f ca="true">+IF(AND(ISNUMBER(OFFSET('Sanitation Data'!$D$4,0,10*ROW('Sanitation Data'!D79))),'Data Summary'!CK85="Yes"),100-OFFSET('Sanitation Data'!$D$4,0,10*ROW('Sanitation Data'!D79)),NA())</f>
        <v>#N/A</v>
      </c>
      <c r="W85" s="95" t="e">
        <f ca="true">+IF(AND(ISNUMBER(OFFSET('Sanitation Data'!$D$6,0,10*ROW('Sanitation Data'!D79))),'Data Summary'!CL85="Yes"),OFFSET('Sanitation Data'!$D$6,0,10*ROW('Sanitation Data'!D79)),NA())</f>
        <v>#N/A</v>
      </c>
      <c r="X85" s="95" t="e">
        <f ca="true">+IF(AND(ISNUMBER(OFFSET('Sanitation Data'!$D$10,0,10*ROW('Sanitation Data'!D79))),'Data Summary'!CM85="Yes"),OFFSET('Sanitation Data'!$D$10,0,10*ROW('Sanitation Data'!D79)),NA())</f>
        <v>#N/A</v>
      </c>
      <c r="Y85" s="95" t="e">
        <f ca="true">+IF(AND(ISNUMBER(OFFSET('Sanitation Data'!$D$11,0,10*ROW('Sanitation Data'!D79))),'Data Summary'!CN85="Yes"),OFFSET('Sanitation Data'!$D$11,0,10*ROW('Sanitation Data'!D79)),NA())</f>
        <v>#N/A</v>
      </c>
      <c r="Z85" s="95" t="e">
        <f ca="true">+IF(AND(ISNUMBER(OFFSET('Sanitation Data'!$D$12,0,10*ROW('Sanitation Data'!D79))),'Data Summary'!CO85="Yes"),OFFSET('Sanitation Data'!$D$12,0,10*ROW('Sanitation Data'!D79)),NA())</f>
        <v>#N/A</v>
      </c>
      <c r="AA85" s="95" t="e">
        <f ca="true">+IF(AND(ISNUMBER(OFFSET('Sanitation Data'!$E$4,0,10*ROW('Sanitation Data'!E79))),'Data Summary'!CP85="Yes"),100-OFFSET('Sanitation Data'!$E$4,0,10*ROW('Sanitation Data'!E79)),NA())</f>
        <v>#N/A</v>
      </c>
      <c r="AB85" s="95" t="e">
        <f ca="true">+IF(AND(ISNUMBER(OFFSET('Sanitation Data'!$E$6,0,10*ROW('Sanitation Data'!E79))),'Data Summary'!CQ85="Yes"),OFFSET('Sanitation Data'!$E$6,0,10*ROW('Sanitation Data'!E79)),NA())</f>
        <v>#N/A</v>
      </c>
      <c r="AC85" s="95" t="e">
        <f ca="true">+IF(AND(ISNUMBER(OFFSET('Sanitation Data'!$E$10,0,10*ROW('Sanitation Data'!E79))),'Data Summary'!CR85="Yes"),OFFSET('Sanitation Data'!$E$10,0,10*ROW('Sanitation Data'!E79)),NA())</f>
        <v>#N/A</v>
      </c>
      <c r="AD85" s="95" t="e">
        <f ca="true">+IF(AND(ISNUMBER(OFFSET('Sanitation Data'!$E$11,0,10*ROW('Sanitation Data'!E79))),'Data Summary'!CS85="Yes"),OFFSET('Sanitation Data'!$E$11,0,10*ROW('Sanitation Data'!E79)),NA())</f>
        <v>#N/A</v>
      </c>
      <c r="AE85" s="95" t="e">
        <f ca="true">+IF(AND(ISNUMBER(OFFSET('Sanitation Data'!$E$12,0,10*ROW('Sanitation Data'!E79))),'Data Summary'!CT85="Yes"),OFFSET('Sanitation Data'!$E$12,0,10*ROW('Sanitation Data'!E79)),NA())</f>
        <v>#N/A</v>
      </c>
      <c r="AF85" s="95" t="e">
        <f ca="true">+IF(AND(ISNUMBER(OFFSET('Sanitation Data'!$F$4,0,10*ROW('Sanitation Data'!F79))),'Data Summary'!CU85="Yes"),100-OFFSET('Sanitation Data'!$F$4,0,10*ROW('Sanitation Data'!F79)),NA())</f>
        <v>#N/A</v>
      </c>
      <c r="AG85" s="95" t="e">
        <f ca="true">+IF(AND(ISNUMBER(OFFSET('Sanitation Data'!$F$6,0,10*ROW('Sanitation Data'!F79))),'Data Summary'!CV85="Yes"),OFFSET('Sanitation Data'!$F$6,0,10*ROW('Sanitation Data'!F79)),NA())</f>
        <v>#N/A</v>
      </c>
      <c r="AH85" s="95" t="e">
        <f ca="true">+IF(AND(ISNUMBER(OFFSET('Sanitation Data'!$F$10,0,10*ROW('Sanitation Data'!F79))),'Data Summary'!CW85="Yes"),OFFSET('Sanitation Data'!$F$10,0,10*ROW('Sanitation Data'!F79)),NA())</f>
        <v>#N/A</v>
      </c>
      <c r="AI85" s="95" t="e">
        <f ca="true">+IF(AND(ISNUMBER(OFFSET('Sanitation Data'!$F$11,0,10*ROW('Sanitation Data'!F79))),'Data Summary'!CX85="Yes"),OFFSET('Sanitation Data'!$F$11,0,10*ROW('Sanitation Data'!F79)),NA())</f>
        <v>#N/A</v>
      </c>
      <c r="AJ85" s="95" t="e">
        <f ca="true">+IF(AND(ISNUMBER(OFFSET('Sanitation Data'!$F$12,0,10*ROW('Sanitation Data'!F79))),'Data Summary'!CY85="Yes"),OFFSET('Sanitation Data'!$F$12,0,10*ROW('Sanitation Data'!F79)),NA())</f>
        <v>#N/A</v>
      </c>
      <c r="AK85" s="95" t="e">
        <f ca="true">+IF(AND(ISNUMBER(OFFSET('Sanitation Data'!$G$4,0,10*ROW('Sanitation Data'!G79))),'Data Summary'!CZ85="Yes"),100-OFFSET('Sanitation Data'!$G$4,0,10*ROW('Sanitation Data'!G79)),NA())</f>
        <v>#N/A</v>
      </c>
      <c r="AL85" s="95" t="e">
        <f ca="true">+IF(AND(ISNUMBER(OFFSET('Sanitation Data'!$G$6,0,10*ROW('Sanitation Data'!G79))),'Data Summary'!DA85="Yes"),OFFSET('Sanitation Data'!$G$6,0,10*ROW('Sanitation Data'!G79)),NA())</f>
        <v>#N/A</v>
      </c>
      <c r="AM85" s="95" t="e">
        <f ca="true">+IF(AND(ISNUMBER(OFFSET('Sanitation Data'!$G$10,0,10*ROW('Sanitation Data'!G79))),'Data Summary'!DB85="Yes"),OFFSET('Sanitation Data'!$G$10,0,10*ROW('Sanitation Data'!G79)),NA())</f>
        <v>#N/A</v>
      </c>
      <c r="AN85" s="95" t="e">
        <f ca="true">+IF(AND(ISNUMBER(OFFSET('Sanitation Data'!$G$11,0,10*ROW('Sanitation Data'!G79))),'Data Summary'!DC85="Yes"),OFFSET('Sanitation Data'!$G$11,0,10*ROW('Sanitation Data'!G79)),NA())</f>
        <v>#N/A</v>
      </c>
      <c r="AO85" s="95" t="e">
        <f ca="true">+IF(AND(ISNUMBER(OFFSET('Sanitation Data'!$G$12,0,10*ROW('Sanitation Data'!G79))),'Data Summary'!DD85="Yes"),OFFSET('Sanitation Data'!$G$12,0,10*ROW('Sanitation Data'!G79)),NA())</f>
        <v>#N/A</v>
      </c>
      <c r="AP85" s="95" t="e">
        <f ca="true">+IF(AND(ISNUMBER(OFFSET('Sanitation Data'!$H$4,0,10*ROW('Sanitation Data'!H79))),'Data Summary'!DE85="Yes"),100-OFFSET('Sanitation Data'!$H$4,0,10*ROW('Sanitation Data'!H79)),NA())</f>
        <v>#N/A</v>
      </c>
      <c r="AQ85" s="95" t="e">
        <f ca="true">+IF(AND(ISNUMBER(OFFSET('Sanitation Data'!$H$6,0,10*ROW('Sanitation Data'!H79))),'Data Summary'!DF85="Yes"),OFFSET('Sanitation Data'!$H$6,0,10*ROW('Sanitation Data'!H79)),NA())</f>
        <v>#N/A</v>
      </c>
      <c r="AR85" s="95" t="e">
        <f ca="true">+IF(AND(ISNUMBER(OFFSET('Sanitation Data'!$H$10,0,10*ROW('Sanitation Data'!H79))),'Data Summary'!DG85="Yes"),OFFSET('Sanitation Data'!$H$10,0,10*ROW('Sanitation Data'!H79)),NA())</f>
        <v>#N/A</v>
      </c>
      <c r="AS85" s="95" t="e">
        <f ca="true">+IF(AND(ISNUMBER(OFFSET('Sanitation Data'!$H$11,0,10*ROW('Sanitation Data'!H79))),'Data Summary'!DH85="Yes"),OFFSET('Sanitation Data'!$H$11,0,10*ROW('Sanitation Data'!H79)),NA())</f>
        <v>#N/A</v>
      </c>
      <c r="AT85" s="95" t="e">
        <f ca="true">+IF(AND(ISNUMBER(OFFSET('Sanitation Data'!$H$12,0,10*ROW('Sanitation Data'!H79))),'Data Summary'!DI85="Yes"),OFFSET('Sanitation Data'!$H$12,0,10*ROW('Sanitation Data'!H79)),NA())</f>
        <v>#N/A</v>
      </c>
      <c r="AU85" s="95" t="e">
        <f ca="true">+IF(AND(ISNUMBER(OFFSET('Sanitation Data'!$I$4,0,10*ROW('Sanitation Data'!I79))),'Data Summary'!DJ85="Yes"),100-OFFSET('Sanitation Data'!$I$4,0,10*ROW('Sanitation Data'!I79)),NA())</f>
        <v>#N/A</v>
      </c>
      <c r="AV85" s="95" t="e">
        <f ca="true">+IF(AND(ISNUMBER(OFFSET('Sanitation Data'!$I$6,0,10*ROW('Sanitation Data'!I79))),'Data Summary'!DK85="Yes"),OFFSET('Sanitation Data'!$I$6,0,10*ROW('Sanitation Data'!I79)),NA())</f>
        <v>#N/A</v>
      </c>
      <c r="AW85" s="95" t="e">
        <f ca="true">+IF(AND(ISNUMBER(OFFSET('Sanitation Data'!$I$10,0,10*ROW('Sanitation Data'!I79))),'Data Summary'!DL85="Yes"),OFFSET('Sanitation Data'!$I$10,0,10*ROW('Sanitation Data'!I79)),NA())</f>
        <v>#N/A</v>
      </c>
      <c r="AX85" s="95" t="e">
        <f ca="true">+IF(AND(ISNUMBER(OFFSET('Sanitation Data'!$I$11,0,10*ROW('Sanitation Data'!I79))),'Data Summary'!DM85="Yes"),OFFSET('Sanitation Data'!$I$11,0,10*ROW('Sanitation Data'!I79)),NA())</f>
        <v>#N/A</v>
      </c>
      <c r="AY85" s="95" t="e">
        <f ca="true">+IF(AND(ISNUMBER(OFFSET('Sanitation Data'!$I$12,0,10*ROW('Sanitation Data'!I79))),'Data Summary'!DN85="Yes"),OFFSET('Sanitation Data'!$I$12,0,10*ROW('Sanitation Data'!I79)),NA())</f>
        <v>#N/A</v>
      </c>
      <c r="AZ85" s="96" t="e">
        <f ca="true">+IF(AND(ISNUMBER(OFFSET('Hygiene Data'!$D$5,0,10*ROW('Hygiene Data'!D79))),'Data Summary'!DO85="Yes"),OFFSET('Hygiene Data'!$D$5,0,10*ROW('Hygiene Data'!D79)),NA())</f>
        <v>#N/A</v>
      </c>
      <c r="BA85" s="96" t="e">
        <f ca="true">+IF(AND(ISNUMBER(OFFSET('Hygiene Data'!$D$7,0,10*ROW('Hygiene Data'!D79))),'Data Summary'!DP85="Yes"),OFFSET('Hygiene Data'!$D$7,0,10*ROW('Hygiene Data'!D79)),NA())</f>
        <v>#N/A</v>
      </c>
      <c r="BB85" s="96" t="e">
        <f ca="true">+IF(AND(ISNUMBER(OFFSET('Hygiene Data'!$D$9,0,10*ROW('Hygiene Data'!D79))),'Data Summary'!DQ85="Yes"),OFFSET('Hygiene Data'!$D$9,0,10*ROW('Hygiene Data'!D79)),NA())</f>
        <v>#N/A</v>
      </c>
      <c r="BC85" s="96" t="e">
        <f ca="true">+IF(AND(ISNUMBER(OFFSET('Hygiene Data'!$E$5,0,10*ROW('Hygiene Data'!E79))),'Data Summary'!DR85="Yes"),OFFSET('Hygiene Data'!$E$5,0,10*ROW('Hygiene Data'!E79)),NA())</f>
        <v>#N/A</v>
      </c>
      <c r="BD85" s="96" t="e">
        <f ca="true">+IF(AND(ISNUMBER(OFFSET('Hygiene Data'!$E$7,0,10*ROW('Hygiene Data'!E79))),'Data Summary'!DS85="Yes"),OFFSET('Hygiene Data'!$E$7,0,10*ROW('Hygiene Data'!E79)),NA())</f>
        <v>#N/A</v>
      </c>
      <c r="BE85" s="96" t="e">
        <f ca="true">+IF(AND(ISNUMBER(OFFSET('Hygiene Data'!$E$9,0,10*ROW('Hygiene Data'!E79))),'Data Summary'!DT85="Yes"),OFFSET('Hygiene Data'!$E$9,0,10*ROW('Hygiene Data'!E79)),NA())</f>
        <v>#N/A</v>
      </c>
      <c r="BF85" s="96" t="e">
        <f ca="true">+IF(AND(ISNUMBER(OFFSET('Hygiene Data'!$F$5,0,10*ROW('Hygiene Data'!F79))),'Data Summary'!DU85="Yes"),OFFSET('Hygiene Data'!$F$5,0,10*ROW('Hygiene Data'!F79)),NA())</f>
        <v>#N/A</v>
      </c>
      <c r="BG85" s="96" t="e">
        <f ca="true">+IF(AND(ISNUMBER(OFFSET('Hygiene Data'!$F$7,0,10*ROW('Hygiene Data'!F79))),'Data Summary'!DV85="Yes"),OFFSET('Hygiene Data'!$F$7,0,10*ROW('Hygiene Data'!F79)),NA())</f>
        <v>#N/A</v>
      </c>
      <c r="BH85" s="96" t="e">
        <f ca="true">+IF(AND(ISNUMBER(OFFSET('Hygiene Data'!$F$9,0,10*ROW('Hygiene Data'!F79))),'Data Summary'!DW85="Yes"),OFFSET('Hygiene Data'!$F$9,0,10*ROW('Hygiene Data'!F79)),NA())</f>
        <v>#N/A</v>
      </c>
      <c r="BI85" s="96" t="e">
        <f ca="true">+IF(AND(ISNUMBER(OFFSET('Hygiene Data'!$G$5,0,10*ROW('Hygiene Data'!G79))),'Data Summary'!DX85="Yes"),OFFSET('Hygiene Data'!$G$5,0,10*ROW('Hygiene Data'!G79)),NA())</f>
        <v>#N/A</v>
      </c>
      <c r="BJ85" s="96" t="e">
        <f ca="true">+IF(AND(ISNUMBER(OFFSET('Hygiene Data'!$G$7,0,10*ROW('Hygiene Data'!G79))),'Data Summary'!DY85="Yes"),OFFSET('Hygiene Data'!$G$7,0,10*ROW('Hygiene Data'!G79)),NA())</f>
        <v>#N/A</v>
      </c>
      <c r="BK85" s="96" t="e">
        <f ca="true">+IF(AND(ISNUMBER(OFFSET('Hygiene Data'!$G$9,0,10*ROW('Hygiene Data'!G79))),'Data Summary'!DZ85="Yes"),OFFSET('Hygiene Data'!$G$9,0,10*ROW('Hygiene Data'!G79)),NA())</f>
        <v>#N/A</v>
      </c>
      <c r="BL85" s="96" t="e">
        <f ca="true">+IF(AND(ISNUMBER(OFFSET('Hygiene Data'!$H$5,0,10*ROW('Hygiene Data'!H79))),'Data Summary'!EA85="Yes"),OFFSET('Hygiene Data'!$H$5,0,10*ROW('Hygiene Data'!H79)),NA())</f>
        <v>#N/A</v>
      </c>
      <c r="BM85" s="96" t="e">
        <f ca="true">+IF(AND(ISNUMBER(OFFSET('Hygiene Data'!$H$7,0,10*ROW('Hygiene Data'!H79))),'Data Summary'!EB85="Yes"),OFFSET('Hygiene Data'!$H$7,0,10*ROW('Hygiene Data'!H79)),NA())</f>
        <v>#N/A</v>
      </c>
      <c r="BN85" s="96" t="e">
        <f ca="true">+IF(AND(ISNUMBER(OFFSET('Hygiene Data'!$H$9,0,10*ROW('Hygiene Data'!H79))),'Data Summary'!EC85="Yes"),OFFSET('Hygiene Data'!$H$9,0,10*ROW('Hygiene Data'!H79)),NA())</f>
        <v>#N/A</v>
      </c>
      <c r="BO85" s="96" t="e">
        <f ca="true">+IF(AND(ISNUMBER(OFFSET('Hygiene Data'!$I$5,0,10*ROW('Hygiene Data'!I79))),'Data Summary'!ED85="Yes"),OFFSET('Hygiene Data'!$I$5,0,10*ROW('Hygiene Data'!I79)),NA())</f>
        <v>#N/A</v>
      </c>
      <c r="BP85" s="96" t="e">
        <f ca="true">+IF(AND(ISNUMBER(OFFSET('Hygiene Data'!$I$7,0,10*ROW('Hygiene Data'!I79))),'Data Summary'!EE85="Yes"),OFFSET('Hygiene Data'!$I$7,0,10*ROW('Hygiene Data'!I79)),NA())</f>
        <v>#N/A</v>
      </c>
      <c r="BQ85" s="96" t="e">
        <f ca="true">+IF(AND(ISNUMBER(OFFSET('Hygiene Data'!$I$9,0,10*ROW('Hygiene Data'!I79))),'Data Summary'!EF85="Yes"),OFFSET('Hygiene Data'!$I$9,0,10*ROW('Hygiene Data'!I79)),NA())</f>
        <v>#N/A</v>
      </c>
    </row>
    <row xmlns:x14ac="http://schemas.microsoft.com/office/spreadsheetml/2009/9/ac" r="86" x14ac:dyDescent="0.2">
      <c r="A86" s="323" t="e">
        <f ca="true">+RIGHT('Data Summary'!A86,LEN('Data Summary'!A86)-9)</f>
        <v>#VALUE!</v>
      </c>
      <c r="B86" s="37" t="str">
        <f ca="true">+IF(ISTEXT('Data Summary'!B86),'Data Summary'!B86,"")</f>
        <v/>
      </c>
      <c r="C86" s="322" t="e">
        <f ca="true">+VALUE('Data Summary'!C86)</f>
        <v>#VALUE!</v>
      </c>
      <c r="D86" s="94" t="e">
        <f ca="true">+IF(AND(ISNUMBER(OFFSET('Water Data'!$D$4,0,10*ROW('Water Data'!D80))),'Data Summary'!BS86="Yes"),100-OFFSET('Water Data'!$D$4,0,10*ROW('Water Data'!D80)),NA())</f>
        <v>#N/A</v>
      </c>
      <c r="E86" s="94" t="e">
        <f ca="true">+IF(AND(ISNUMBER(OFFSET('Water Data'!$D$6,0,10*ROW('Water Data'!D80))),'Data Summary'!BT86="Yes"),OFFSET('Water Data'!$D$6,0,10*ROW('Water Data'!D80)),NA())</f>
        <v>#N/A</v>
      </c>
      <c r="F86" s="94" t="e">
        <f ca="true">+IF(AND(ISNUMBER(OFFSET('Water Data'!$D$9,0,10*ROW('Water Data'!D80))),'Data Summary'!BU86="Yes"),OFFSET('Water Data'!$D$9,0,10*ROW('Water Data'!D80)),NA())</f>
        <v>#N/A</v>
      </c>
      <c r="G86" s="94" t="e">
        <f ca="true">+IF(AND(ISNUMBER(OFFSET('Water Data'!$E$4,0,10*ROW('Water Data'!E80))),'Data Summary'!BV86="Yes"),100-OFFSET('Water Data'!$E$4,0,10*ROW('Water Data'!E80)),NA())</f>
        <v>#N/A</v>
      </c>
      <c r="H86" s="94" t="e">
        <f ca="true">+IF(AND(ISNUMBER(OFFSET('Water Data'!$E$6,0,10*ROW('Water Data'!E80))),'Data Summary'!BW86="Yes"),OFFSET('Water Data'!$E$6,0,10*ROW('Water Data'!E80)),NA())</f>
        <v>#N/A</v>
      </c>
      <c r="I86" s="94" t="e">
        <f ca="true">+IF(AND(ISNUMBER(OFFSET('Water Data'!$E$9,0,10*ROW('Water Data'!E80))),'Data Summary'!BX86="Yes"),OFFSET('Water Data'!$E$9,0,10*ROW('Water Data'!E80)),NA())</f>
        <v>#N/A</v>
      </c>
      <c r="J86" s="94" t="e">
        <f ca="true">+IF(AND(ISNUMBER(OFFSET('Water Data'!$F$4,0,10*ROW('Water Data'!F80))),'Data Summary'!BY86="Yes"),100-OFFSET('Water Data'!$F$4,0,10*ROW('Water Data'!F80)),NA())</f>
        <v>#N/A</v>
      </c>
      <c r="K86" s="94" t="e">
        <f ca="true">+IF(AND(ISNUMBER(OFFSET('Water Data'!$F$6,0,10*ROW('Water Data'!F80))),'Data Summary'!BZ86="Yes"),OFFSET('Water Data'!$F$6,0,10*ROW('Water Data'!F80)),NA())</f>
        <v>#N/A</v>
      </c>
      <c r="L86" s="94" t="e">
        <f ca="true">+IF(AND(ISNUMBER(OFFSET('Water Data'!$F$9,0,10*ROW('Water Data'!F80))),'Data Summary'!CA86="Yes"),OFFSET('Water Data'!$F$9,0,10*ROW('Water Data'!F80)),NA())</f>
        <v>#N/A</v>
      </c>
      <c r="M86" s="94" t="e">
        <f ca="true">+IF(AND(ISNUMBER(OFFSET('Water Data'!$G$4,0,10*ROW('Water Data'!G80))),'Data Summary'!CB86="Yes"),100-OFFSET('Water Data'!$G$4,0,10*ROW('Water Data'!G80)),NA())</f>
        <v>#N/A</v>
      </c>
      <c r="N86" s="94" t="e">
        <f ca="true">+IF(AND(ISNUMBER(OFFSET('Water Data'!$G$6,0,10*ROW('Water Data'!G80))),'Data Summary'!CC86="Yes"),OFFSET('Water Data'!$G$6,0,10*ROW('Water Data'!G80)),NA())</f>
        <v>#N/A</v>
      </c>
      <c r="O86" s="94" t="e">
        <f ca="true">+IF(AND(ISNUMBER(OFFSET('Water Data'!$G$9,0,10*ROW('Water Data'!G80))),'Data Summary'!CD86="Yes"),OFFSET('Water Data'!$G$9,0,10*ROW('Water Data'!G80)),NA())</f>
        <v>#N/A</v>
      </c>
      <c r="P86" s="94" t="e">
        <f ca="true">+IF(AND(ISNUMBER(OFFSET('Water Data'!$H$4,0,10*ROW('Water Data'!H80))),'Data Summary'!CE86="Yes"),100-OFFSET('Water Data'!$H$4,0,10*ROW('Water Data'!H80)),NA())</f>
        <v>#N/A</v>
      </c>
      <c r="Q86" s="94" t="e">
        <f ca="true">+IF(AND(ISNUMBER(OFFSET('Water Data'!$H$6,0,10*ROW('Water Data'!H80))),'Data Summary'!CF86="Yes"),OFFSET('Water Data'!$H$6,0,10*ROW('Water Data'!H80)),NA())</f>
        <v>#N/A</v>
      </c>
      <c r="R86" s="94" t="e">
        <f ca="true">+IF(AND(ISNUMBER(OFFSET('Water Data'!$H$9,0,10*ROW('Water Data'!H80))),'Data Summary'!CG86="Yes"),OFFSET('Water Data'!$H$9,0,10*ROW('Water Data'!H80)),NA())</f>
        <v>#N/A</v>
      </c>
      <c r="S86" s="94" t="e">
        <f ca="true">+IF(AND(ISNUMBER(OFFSET('Water Data'!$I$4,0,10*ROW('Water Data'!I80))),'Data Summary'!CH86="Yes"),100-OFFSET('Water Data'!$I$4,0,10*ROW('Water Data'!I80)),NA())</f>
        <v>#N/A</v>
      </c>
      <c r="T86" s="94" t="e">
        <f ca="true">+IF(AND(ISNUMBER(OFFSET('Water Data'!$I$6,0,10*ROW('Water Data'!I80))),'Data Summary'!CI86="Yes"),OFFSET('Water Data'!$I$6,0,10*ROW('Water Data'!I80)),NA())</f>
        <v>#N/A</v>
      </c>
      <c r="U86" s="94" t="e">
        <f ca="true">+IF(AND(ISNUMBER(OFFSET('Water Data'!$I$9,0,10*ROW('Water Data'!I80))),'Data Summary'!CJ86="Yes"),OFFSET('Water Data'!$I$9,0,10*ROW('Water Data'!I80)),NA())</f>
        <v>#N/A</v>
      </c>
      <c r="V86" s="95" t="e">
        <f ca="true">+IF(AND(ISNUMBER(OFFSET('Sanitation Data'!$D$4,0,10*ROW('Sanitation Data'!D80))),'Data Summary'!CK86="Yes"),100-OFFSET('Sanitation Data'!$D$4,0,10*ROW('Sanitation Data'!D80)),NA())</f>
        <v>#N/A</v>
      </c>
      <c r="W86" s="95" t="e">
        <f ca="true">+IF(AND(ISNUMBER(OFFSET('Sanitation Data'!$D$6,0,10*ROW('Sanitation Data'!D80))),'Data Summary'!CL86="Yes"),OFFSET('Sanitation Data'!$D$6,0,10*ROW('Sanitation Data'!D80)),NA())</f>
        <v>#N/A</v>
      </c>
      <c r="X86" s="95" t="e">
        <f ca="true">+IF(AND(ISNUMBER(OFFSET('Sanitation Data'!$D$10,0,10*ROW('Sanitation Data'!D80))),'Data Summary'!CM86="Yes"),OFFSET('Sanitation Data'!$D$10,0,10*ROW('Sanitation Data'!D80)),NA())</f>
        <v>#N/A</v>
      </c>
      <c r="Y86" s="95" t="e">
        <f ca="true">+IF(AND(ISNUMBER(OFFSET('Sanitation Data'!$D$11,0,10*ROW('Sanitation Data'!D80))),'Data Summary'!CN86="Yes"),OFFSET('Sanitation Data'!$D$11,0,10*ROW('Sanitation Data'!D80)),NA())</f>
        <v>#N/A</v>
      </c>
      <c r="Z86" s="95" t="e">
        <f ca="true">+IF(AND(ISNUMBER(OFFSET('Sanitation Data'!$D$12,0,10*ROW('Sanitation Data'!D80))),'Data Summary'!CO86="Yes"),OFFSET('Sanitation Data'!$D$12,0,10*ROW('Sanitation Data'!D80)),NA())</f>
        <v>#N/A</v>
      </c>
      <c r="AA86" s="95" t="e">
        <f ca="true">+IF(AND(ISNUMBER(OFFSET('Sanitation Data'!$E$4,0,10*ROW('Sanitation Data'!E80))),'Data Summary'!CP86="Yes"),100-OFFSET('Sanitation Data'!$E$4,0,10*ROW('Sanitation Data'!E80)),NA())</f>
        <v>#N/A</v>
      </c>
      <c r="AB86" s="95" t="e">
        <f ca="true">+IF(AND(ISNUMBER(OFFSET('Sanitation Data'!$E$6,0,10*ROW('Sanitation Data'!E80))),'Data Summary'!CQ86="Yes"),OFFSET('Sanitation Data'!$E$6,0,10*ROW('Sanitation Data'!E80)),NA())</f>
        <v>#N/A</v>
      </c>
      <c r="AC86" s="95" t="e">
        <f ca="true">+IF(AND(ISNUMBER(OFFSET('Sanitation Data'!$E$10,0,10*ROW('Sanitation Data'!E80))),'Data Summary'!CR86="Yes"),OFFSET('Sanitation Data'!$E$10,0,10*ROW('Sanitation Data'!E80)),NA())</f>
        <v>#N/A</v>
      </c>
      <c r="AD86" s="95" t="e">
        <f ca="true">+IF(AND(ISNUMBER(OFFSET('Sanitation Data'!$E$11,0,10*ROW('Sanitation Data'!E80))),'Data Summary'!CS86="Yes"),OFFSET('Sanitation Data'!$E$11,0,10*ROW('Sanitation Data'!E80)),NA())</f>
        <v>#N/A</v>
      </c>
      <c r="AE86" s="95" t="e">
        <f ca="true">+IF(AND(ISNUMBER(OFFSET('Sanitation Data'!$E$12,0,10*ROW('Sanitation Data'!E80))),'Data Summary'!CT86="Yes"),OFFSET('Sanitation Data'!$E$12,0,10*ROW('Sanitation Data'!E80)),NA())</f>
        <v>#N/A</v>
      </c>
      <c r="AF86" s="95" t="e">
        <f ca="true">+IF(AND(ISNUMBER(OFFSET('Sanitation Data'!$F$4,0,10*ROW('Sanitation Data'!F80))),'Data Summary'!CU86="Yes"),100-OFFSET('Sanitation Data'!$F$4,0,10*ROW('Sanitation Data'!F80)),NA())</f>
        <v>#N/A</v>
      </c>
      <c r="AG86" s="95" t="e">
        <f ca="true">+IF(AND(ISNUMBER(OFFSET('Sanitation Data'!$F$6,0,10*ROW('Sanitation Data'!F80))),'Data Summary'!CV86="Yes"),OFFSET('Sanitation Data'!$F$6,0,10*ROW('Sanitation Data'!F80)),NA())</f>
        <v>#N/A</v>
      </c>
      <c r="AH86" s="95" t="e">
        <f ca="true">+IF(AND(ISNUMBER(OFFSET('Sanitation Data'!$F$10,0,10*ROW('Sanitation Data'!F80))),'Data Summary'!CW86="Yes"),OFFSET('Sanitation Data'!$F$10,0,10*ROW('Sanitation Data'!F80)),NA())</f>
        <v>#N/A</v>
      </c>
      <c r="AI86" s="95" t="e">
        <f ca="true">+IF(AND(ISNUMBER(OFFSET('Sanitation Data'!$F$11,0,10*ROW('Sanitation Data'!F80))),'Data Summary'!CX86="Yes"),OFFSET('Sanitation Data'!$F$11,0,10*ROW('Sanitation Data'!F80)),NA())</f>
        <v>#N/A</v>
      </c>
      <c r="AJ86" s="95" t="e">
        <f ca="true">+IF(AND(ISNUMBER(OFFSET('Sanitation Data'!$F$12,0,10*ROW('Sanitation Data'!F80))),'Data Summary'!CY86="Yes"),OFFSET('Sanitation Data'!$F$12,0,10*ROW('Sanitation Data'!F80)),NA())</f>
        <v>#N/A</v>
      </c>
      <c r="AK86" s="95" t="e">
        <f ca="true">+IF(AND(ISNUMBER(OFFSET('Sanitation Data'!$G$4,0,10*ROW('Sanitation Data'!G80))),'Data Summary'!CZ86="Yes"),100-OFFSET('Sanitation Data'!$G$4,0,10*ROW('Sanitation Data'!G80)),NA())</f>
        <v>#N/A</v>
      </c>
      <c r="AL86" s="95" t="e">
        <f ca="true">+IF(AND(ISNUMBER(OFFSET('Sanitation Data'!$G$6,0,10*ROW('Sanitation Data'!G80))),'Data Summary'!DA86="Yes"),OFFSET('Sanitation Data'!$G$6,0,10*ROW('Sanitation Data'!G80)),NA())</f>
        <v>#N/A</v>
      </c>
      <c r="AM86" s="95" t="e">
        <f ca="true">+IF(AND(ISNUMBER(OFFSET('Sanitation Data'!$G$10,0,10*ROW('Sanitation Data'!G80))),'Data Summary'!DB86="Yes"),OFFSET('Sanitation Data'!$G$10,0,10*ROW('Sanitation Data'!G80)),NA())</f>
        <v>#N/A</v>
      </c>
      <c r="AN86" s="95" t="e">
        <f ca="true">+IF(AND(ISNUMBER(OFFSET('Sanitation Data'!$G$11,0,10*ROW('Sanitation Data'!G80))),'Data Summary'!DC86="Yes"),OFFSET('Sanitation Data'!$G$11,0,10*ROW('Sanitation Data'!G80)),NA())</f>
        <v>#N/A</v>
      </c>
      <c r="AO86" s="95" t="e">
        <f ca="true">+IF(AND(ISNUMBER(OFFSET('Sanitation Data'!$G$12,0,10*ROW('Sanitation Data'!G80))),'Data Summary'!DD86="Yes"),OFFSET('Sanitation Data'!$G$12,0,10*ROW('Sanitation Data'!G80)),NA())</f>
        <v>#N/A</v>
      </c>
      <c r="AP86" s="95" t="e">
        <f ca="true">+IF(AND(ISNUMBER(OFFSET('Sanitation Data'!$H$4,0,10*ROW('Sanitation Data'!H80))),'Data Summary'!DE86="Yes"),100-OFFSET('Sanitation Data'!$H$4,0,10*ROW('Sanitation Data'!H80)),NA())</f>
        <v>#N/A</v>
      </c>
      <c r="AQ86" s="95" t="e">
        <f ca="true">+IF(AND(ISNUMBER(OFFSET('Sanitation Data'!$H$6,0,10*ROW('Sanitation Data'!H80))),'Data Summary'!DF86="Yes"),OFFSET('Sanitation Data'!$H$6,0,10*ROW('Sanitation Data'!H80)),NA())</f>
        <v>#N/A</v>
      </c>
      <c r="AR86" s="95" t="e">
        <f ca="true">+IF(AND(ISNUMBER(OFFSET('Sanitation Data'!$H$10,0,10*ROW('Sanitation Data'!H80))),'Data Summary'!DG86="Yes"),OFFSET('Sanitation Data'!$H$10,0,10*ROW('Sanitation Data'!H80)),NA())</f>
        <v>#N/A</v>
      </c>
      <c r="AS86" s="95" t="e">
        <f ca="true">+IF(AND(ISNUMBER(OFFSET('Sanitation Data'!$H$11,0,10*ROW('Sanitation Data'!H80))),'Data Summary'!DH86="Yes"),OFFSET('Sanitation Data'!$H$11,0,10*ROW('Sanitation Data'!H80)),NA())</f>
        <v>#N/A</v>
      </c>
      <c r="AT86" s="95" t="e">
        <f ca="true">+IF(AND(ISNUMBER(OFFSET('Sanitation Data'!$H$12,0,10*ROW('Sanitation Data'!H80))),'Data Summary'!DI86="Yes"),OFFSET('Sanitation Data'!$H$12,0,10*ROW('Sanitation Data'!H80)),NA())</f>
        <v>#N/A</v>
      </c>
      <c r="AU86" s="95" t="e">
        <f ca="true">+IF(AND(ISNUMBER(OFFSET('Sanitation Data'!$I$4,0,10*ROW('Sanitation Data'!I80))),'Data Summary'!DJ86="Yes"),100-OFFSET('Sanitation Data'!$I$4,0,10*ROW('Sanitation Data'!I80)),NA())</f>
        <v>#N/A</v>
      </c>
      <c r="AV86" s="95" t="e">
        <f ca="true">+IF(AND(ISNUMBER(OFFSET('Sanitation Data'!$I$6,0,10*ROW('Sanitation Data'!I80))),'Data Summary'!DK86="Yes"),OFFSET('Sanitation Data'!$I$6,0,10*ROW('Sanitation Data'!I80)),NA())</f>
        <v>#N/A</v>
      </c>
      <c r="AW86" s="95" t="e">
        <f ca="true">+IF(AND(ISNUMBER(OFFSET('Sanitation Data'!$I$10,0,10*ROW('Sanitation Data'!I80))),'Data Summary'!DL86="Yes"),OFFSET('Sanitation Data'!$I$10,0,10*ROW('Sanitation Data'!I80)),NA())</f>
        <v>#N/A</v>
      </c>
      <c r="AX86" s="95" t="e">
        <f ca="true">+IF(AND(ISNUMBER(OFFSET('Sanitation Data'!$I$11,0,10*ROW('Sanitation Data'!I80))),'Data Summary'!DM86="Yes"),OFFSET('Sanitation Data'!$I$11,0,10*ROW('Sanitation Data'!I80)),NA())</f>
        <v>#N/A</v>
      </c>
      <c r="AY86" s="95" t="e">
        <f ca="true">+IF(AND(ISNUMBER(OFFSET('Sanitation Data'!$I$12,0,10*ROW('Sanitation Data'!I80))),'Data Summary'!DN86="Yes"),OFFSET('Sanitation Data'!$I$12,0,10*ROW('Sanitation Data'!I80)),NA())</f>
        <v>#N/A</v>
      </c>
      <c r="AZ86" s="96" t="e">
        <f ca="true">+IF(AND(ISNUMBER(OFFSET('Hygiene Data'!$D$5,0,10*ROW('Hygiene Data'!D80))),'Data Summary'!DO86="Yes"),OFFSET('Hygiene Data'!$D$5,0,10*ROW('Hygiene Data'!D80)),NA())</f>
        <v>#N/A</v>
      </c>
      <c r="BA86" s="96" t="e">
        <f ca="true">+IF(AND(ISNUMBER(OFFSET('Hygiene Data'!$D$7,0,10*ROW('Hygiene Data'!D80))),'Data Summary'!DP86="Yes"),OFFSET('Hygiene Data'!$D$7,0,10*ROW('Hygiene Data'!D80)),NA())</f>
        <v>#N/A</v>
      </c>
      <c r="BB86" s="96" t="e">
        <f ca="true">+IF(AND(ISNUMBER(OFFSET('Hygiene Data'!$D$9,0,10*ROW('Hygiene Data'!D80))),'Data Summary'!DQ86="Yes"),OFFSET('Hygiene Data'!$D$9,0,10*ROW('Hygiene Data'!D80)),NA())</f>
        <v>#N/A</v>
      </c>
      <c r="BC86" s="96" t="e">
        <f ca="true">+IF(AND(ISNUMBER(OFFSET('Hygiene Data'!$E$5,0,10*ROW('Hygiene Data'!E80))),'Data Summary'!DR86="Yes"),OFFSET('Hygiene Data'!$E$5,0,10*ROW('Hygiene Data'!E80)),NA())</f>
        <v>#N/A</v>
      </c>
      <c r="BD86" s="96" t="e">
        <f ca="true">+IF(AND(ISNUMBER(OFFSET('Hygiene Data'!$E$7,0,10*ROW('Hygiene Data'!E80))),'Data Summary'!DS86="Yes"),OFFSET('Hygiene Data'!$E$7,0,10*ROW('Hygiene Data'!E80)),NA())</f>
        <v>#N/A</v>
      </c>
      <c r="BE86" s="96" t="e">
        <f ca="true">+IF(AND(ISNUMBER(OFFSET('Hygiene Data'!$E$9,0,10*ROW('Hygiene Data'!E80))),'Data Summary'!DT86="Yes"),OFFSET('Hygiene Data'!$E$9,0,10*ROW('Hygiene Data'!E80)),NA())</f>
        <v>#N/A</v>
      </c>
      <c r="BF86" s="96" t="e">
        <f ca="true">+IF(AND(ISNUMBER(OFFSET('Hygiene Data'!$F$5,0,10*ROW('Hygiene Data'!F80))),'Data Summary'!DU86="Yes"),OFFSET('Hygiene Data'!$F$5,0,10*ROW('Hygiene Data'!F80)),NA())</f>
        <v>#N/A</v>
      </c>
      <c r="BG86" s="96" t="e">
        <f ca="true">+IF(AND(ISNUMBER(OFFSET('Hygiene Data'!$F$7,0,10*ROW('Hygiene Data'!F80))),'Data Summary'!DV86="Yes"),OFFSET('Hygiene Data'!$F$7,0,10*ROW('Hygiene Data'!F80)),NA())</f>
        <v>#N/A</v>
      </c>
      <c r="BH86" s="96" t="e">
        <f ca="true">+IF(AND(ISNUMBER(OFFSET('Hygiene Data'!$F$9,0,10*ROW('Hygiene Data'!F80))),'Data Summary'!DW86="Yes"),OFFSET('Hygiene Data'!$F$9,0,10*ROW('Hygiene Data'!F80)),NA())</f>
        <v>#N/A</v>
      </c>
      <c r="BI86" s="96" t="e">
        <f ca="true">+IF(AND(ISNUMBER(OFFSET('Hygiene Data'!$G$5,0,10*ROW('Hygiene Data'!G80))),'Data Summary'!DX86="Yes"),OFFSET('Hygiene Data'!$G$5,0,10*ROW('Hygiene Data'!G80)),NA())</f>
        <v>#N/A</v>
      </c>
      <c r="BJ86" s="96" t="e">
        <f ca="true">+IF(AND(ISNUMBER(OFFSET('Hygiene Data'!$G$7,0,10*ROW('Hygiene Data'!G80))),'Data Summary'!DY86="Yes"),OFFSET('Hygiene Data'!$G$7,0,10*ROW('Hygiene Data'!G80)),NA())</f>
        <v>#N/A</v>
      </c>
      <c r="BK86" s="96" t="e">
        <f ca="true">+IF(AND(ISNUMBER(OFFSET('Hygiene Data'!$G$9,0,10*ROW('Hygiene Data'!G80))),'Data Summary'!DZ86="Yes"),OFFSET('Hygiene Data'!$G$9,0,10*ROW('Hygiene Data'!G80)),NA())</f>
        <v>#N/A</v>
      </c>
      <c r="BL86" s="96" t="e">
        <f ca="true">+IF(AND(ISNUMBER(OFFSET('Hygiene Data'!$H$5,0,10*ROW('Hygiene Data'!H80))),'Data Summary'!EA86="Yes"),OFFSET('Hygiene Data'!$H$5,0,10*ROW('Hygiene Data'!H80)),NA())</f>
        <v>#N/A</v>
      </c>
      <c r="BM86" s="96" t="e">
        <f ca="true">+IF(AND(ISNUMBER(OFFSET('Hygiene Data'!$H$7,0,10*ROW('Hygiene Data'!H80))),'Data Summary'!EB86="Yes"),OFFSET('Hygiene Data'!$H$7,0,10*ROW('Hygiene Data'!H80)),NA())</f>
        <v>#N/A</v>
      </c>
      <c r="BN86" s="96" t="e">
        <f ca="true">+IF(AND(ISNUMBER(OFFSET('Hygiene Data'!$H$9,0,10*ROW('Hygiene Data'!H80))),'Data Summary'!EC86="Yes"),OFFSET('Hygiene Data'!$H$9,0,10*ROW('Hygiene Data'!H80)),NA())</f>
        <v>#N/A</v>
      </c>
      <c r="BO86" s="96" t="e">
        <f ca="true">+IF(AND(ISNUMBER(OFFSET('Hygiene Data'!$I$5,0,10*ROW('Hygiene Data'!I80))),'Data Summary'!ED86="Yes"),OFFSET('Hygiene Data'!$I$5,0,10*ROW('Hygiene Data'!I80)),NA())</f>
        <v>#N/A</v>
      </c>
      <c r="BP86" s="96" t="e">
        <f ca="true">+IF(AND(ISNUMBER(OFFSET('Hygiene Data'!$I$7,0,10*ROW('Hygiene Data'!I80))),'Data Summary'!EE86="Yes"),OFFSET('Hygiene Data'!$I$7,0,10*ROW('Hygiene Data'!I80)),NA())</f>
        <v>#N/A</v>
      </c>
      <c r="BQ86" s="96" t="e">
        <f ca="true">+IF(AND(ISNUMBER(OFFSET('Hygiene Data'!$I$9,0,10*ROW('Hygiene Data'!I80))),'Data Summary'!EF86="Yes"),OFFSET('Hygiene Data'!$I$9,0,10*ROW('Hygiene Data'!I80)),NA())</f>
        <v>#N/A</v>
      </c>
    </row>
    <row xmlns:x14ac="http://schemas.microsoft.com/office/spreadsheetml/2009/9/ac" r="87" x14ac:dyDescent="0.2">
      <c r="A87" s="323" t="e">
        <f ca="true">+RIGHT('Data Summary'!A87,LEN('Data Summary'!A87)-9)</f>
        <v>#VALUE!</v>
      </c>
      <c r="B87" s="37" t="str">
        <f ca="true">+IF(ISTEXT('Data Summary'!B87),'Data Summary'!B87,"")</f>
        <v/>
      </c>
      <c r="C87" s="322" t="e">
        <f ca="true">+VALUE('Data Summary'!C87)</f>
        <v>#VALUE!</v>
      </c>
      <c r="D87" s="94" t="e">
        <f ca="true">+IF(AND(ISNUMBER(OFFSET('Water Data'!$D$4,0,10*ROW('Water Data'!D81))),'Data Summary'!BS87="Yes"),100-OFFSET('Water Data'!$D$4,0,10*ROW('Water Data'!D81)),NA())</f>
        <v>#N/A</v>
      </c>
      <c r="E87" s="94" t="e">
        <f ca="true">+IF(AND(ISNUMBER(OFFSET('Water Data'!$D$6,0,10*ROW('Water Data'!D81))),'Data Summary'!BT87="Yes"),OFFSET('Water Data'!$D$6,0,10*ROW('Water Data'!D81)),NA())</f>
        <v>#N/A</v>
      </c>
      <c r="F87" s="94" t="e">
        <f ca="true">+IF(AND(ISNUMBER(OFFSET('Water Data'!$D$9,0,10*ROW('Water Data'!D81))),'Data Summary'!BU87="Yes"),OFFSET('Water Data'!$D$9,0,10*ROW('Water Data'!D81)),NA())</f>
        <v>#N/A</v>
      </c>
      <c r="G87" s="94" t="e">
        <f ca="true">+IF(AND(ISNUMBER(OFFSET('Water Data'!$E$4,0,10*ROW('Water Data'!E81))),'Data Summary'!BV87="Yes"),100-OFFSET('Water Data'!$E$4,0,10*ROW('Water Data'!E81)),NA())</f>
        <v>#N/A</v>
      </c>
      <c r="H87" s="94" t="e">
        <f ca="true">+IF(AND(ISNUMBER(OFFSET('Water Data'!$E$6,0,10*ROW('Water Data'!E81))),'Data Summary'!BW87="Yes"),OFFSET('Water Data'!$E$6,0,10*ROW('Water Data'!E81)),NA())</f>
        <v>#N/A</v>
      </c>
      <c r="I87" s="94" t="e">
        <f ca="true">+IF(AND(ISNUMBER(OFFSET('Water Data'!$E$9,0,10*ROW('Water Data'!E81))),'Data Summary'!BX87="Yes"),OFFSET('Water Data'!$E$9,0,10*ROW('Water Data'!E81)),NA())</f>
        <v>#N/A</v>
      </c>
      <c r="J87" s="94" t="e">
        <f ca="true">+IF(AND(ISNUMBER(OFFSET('Water Data'!$F$4,0,10*ROW('Water Data'!F81))),'Data Summary'!BY87="Yes"),100-OFFSET('Water Data'!$F$4,0,10*ROW('Water Data'!F81)),NA())</f>
        <v>#N/A</v>
      </c>
      <c r="K87" s="94" t="e">
        <f ca="true">+IF(AND(ISNUMBER(OFFSET('Water Data'!$F$6,0,10*ROW('Water Data'!F81))),'Data Summary'!BZ87="Yes"),OFFSET('Water Data'!$F$6,0,10*ROW('Water Data'!F81)),NA())</f>
        <v>#N/A</v>
      </c>
      <c r="L87" s="94" t="e">
        <f ca="true">+IF(AND(ISNUMBER(OFFSET('Water Data'!$F$9,0,10*ROW('Water Data'!F81))),'Data Summary'!CA87="Yes"),OFFSET('Water Data'!$F$9,0,10*ROW('Water Data'!F81)),NA())</f>
        <v>#N/A</v>
      </c>
      <c r="M87" s="94" t="e">
        <f ca="true">+IF(AND(ISNUMBER(OFFSET('Water Data'!$G$4,0,10*ROW('Water Data'!G81))),'Data Summary'!CB87="Yes"),100-OFFSET('Water Data'!$G$4,0,10*ROW('Water Data'!G81)),NA())</f>
        <v>#N/A</v>
      </c>
      <c r="N87" s="94" t="e">
        <f ca="true">+IF(AND(ISNUMBER(OFFSET('Water Data'!$G$6,0,10*ROW('Water Data'!G81))),'Data Summary'!CC87="Yes"),OFFSET('Water Data'!$G$6,0,10*ROW('Water Data'!G81)),NA())</f>
        <v>#N/A</v>
      </c>
      <c r="O87" s="94" t="e">
        <f ca="true">+IF(AND(ISNUMBER(OFFSET('Water Data'!$G$9,0,10*ROW('Water Data'!G81))),'Data Summary'!CD87="Yes"),OFFSET('Water Data'!$G$9,0,10*ROW('Water Data'!G81)),NA())</f>
        <v>#N/A</v>
      </c>
      <c r="P87" s="94" t="e">
        <f ca="true">+IF(AND(ISNUMBER(OFFSET('Water Data'!$H$4,0,10*ROW('Water Data'!H81))),'Data Summary'!CE87="Yes"),100-OFFSET('Water Data'!$H$4,0,10*ROW('Water Data'!H81)),NA())</f>
        <v>#N/A</v>
      </c>
      <c r="Q87" s="94" t="e">
        <f ca="true">+IF(AND(ISNUMBER(OFFSET('Water Data'!$H$6,0,10*ROW('Water Data'!H81))),'Data Summary'!CF87="Yes"),OFFSET('Water Data'!$H$6,0,10*ROW('Water Data'!H81)),NA())</f>
        <v>#N/A</v>
      </c>
      <c r="R87" s="94" t="e">
        <f ca="true">+IF(AND(ISNUMBER(OFFSET('Water Data'!$H$9,0,10*ROW('Water Data'!H81))),'Data Summary'!CG87="Yes"),OFFSET('Water Data'!$H$9,0,10*ROW('Water Data'!H81)),NA())</f>
        <v>#N/A</v>
      </c>
      <c r="S87" s="94" t="e">
        <f ca="true">+IF(AND(ISNUMBER(OFFSET('Water Data'!$I$4,0,10*ROW('Water Data'!I81))),'Data Summary'!CH87="Yes"),100-OFFSET('Water Data'!$I$4,0,10*ROW('Water Data'!I81)),NA())</f>
        <v>#N/A</v>
      </c>
      <c r="T87" s="94" t="e">
        <f ca="true">+IF(AND(ISNUMBER(OFFSET('Water Data'!$I$6,0,10*ROW('Water Data'!I81))),'Data Summary'!CI87="Yes"),OFFSET('Water Data'!$I$6,0,10*ROW('Water Data'!I81)),NA())</f>
        <v>#N/A</v>
      </c>
      <c r="U87" s="94" t="e">
        <f ca="true">+IF(AND(ISNUMBER(OFFSET('Water Data'!$I$9,0,10*ROW('Water Data'!I81))),'Data Summary'!CJ87="Yes"),OFFSET('Water Data'!$I$9,0,10*ROW('Water Data'!I81)),NA())</f>
        <v>#N/A</v>
      </c>
      <c r="V87" s="95" t="e">
        <f ca="true">+IF(AND(ISNUMBER(OFFSET('Sanitation Data'!$D$4,0,10*ROW('Sanitation Data'!D81))),'Data Summary'!CK87="Yes"),100-OFFSET('Sanitation Data'!$D$4,0,10*ROW('Sanitation Data'!D81)),NA())</f>
        <v>#N/A</v>
      </c>
      <c r="W87" s="95" t="e">
        <f ca="true">+IF(AND(ISNUMBER(OFFSET('Sanitation Data'!$D$6,0,10*ROW('Sanitation Data'!D81))),'Data Summary'!CL87="Yes"),OFFSET('Sanitation Data'!$D$6,0,10*ROW('Sanitation Data'!D81)),NA())</f>
        <v>#N/A</v>
      </c>
      <c r="X87" s="95" t="e">
        <f ca="true">+IF(AND(ISNUMBER(OFFSET('Sanitation Data'!$D$10,0,10*ROW('Sanitation Data'!D81))),'Data Summary'!CM87="Yes"),OFFSET('Sanitation Data'!$D$10,0,10*ROW('Sanitation Data'!D81)),NA())</f>
        <v>#N/A</v>
      </c>
      <c r="Y87" s="95" t="e">
        <f ca="true">+IF(AND(ISNUMBER(OFFSET('Sanitation Data'!$D$11,0,10*ROW('Sanitation Data'!D81))),'Data Summary'!CN87="Yes"),OFFSET('Sanitation Data'!$D$11,0,10*ROW('Sanitation Data'!D81)),NA())</f>
        <v>#N/A</v>
      </c>
      <c r="Z87" s="95" t="e">
        <f ca="true">+IF(AND(ISNUMBER(OFFSET('Sanitation Data'!$D$12,0,10*ROW('Sanitation Data'!D81))),'Data Summary'!CO87="Yes"),OFFSET('Sanitation Data'!$D$12,0,10*ROW('Sanitation Data'!D81)),NA())</f>
        <v>#N/A</v>
      </c>
      <c r="AA87" s="95" t="e">
        <f ca="true">+IF(AND(ISNUMBER(OFFSET('Sanitation Data'!$E$4,0,10*ROW('Sanitation Data'!E81))),'Data Summary'!CP87="Yes"),100-OFFSET('Sanitation Data'!$E$4,0,10*ROW('Sanitation Data'!E81)),NA())</f>
        <v>#N/A</v>
      </c>
      <c r="AB87" s="95" t="e">
        <f ca="true">+IF(AND(ISNUMBER(OFFSET('Sanitation Data'!$E$6,0,10*ROW('Sanitation Data'!E81))),'Data Summary'!CQ87="Yes"),OFFSET('Sanitation Data'!$E$6,0,10*ROW('Sanitation Data'!E81)),NA())</f>
        <v>#N/A</v>
      </c>
      <c r="AC87" s="95" t="e">
        <f ca="true">+IF(AND(ISNUMBER(OFFSET('Sanitation Data'!$E$10,0,10*ROW('Sanitation Data'!E81))),'Data Summary'!CR87="Yes"),OFFSET('Sanitation Data'!$E$10,0,10*ROW('Sanitation Data'!E81)),NA())</f>
        <v>#N/A</v>
      </c>
      <c r="AD87" s="95" t="e">
        <f ca="true">+IF(AND(ISNUMBER(OFFSET('Sanitation Data'!$E$11,0,10*ROW('Sanitation Data'!E81))),'Data Summary'!CS87="Yes"),OFFSET('Sanitation Data'!$E$11,0,10*ROW('Sanitation Data'!E81)),NA())</f>
        <v>#N/A</v>
      </c>
      <c r="AE87" s="95" t="e">
        <f ca="true">+IF(AND(ISNUMBER(OFFSET('Sanitation Data'!$E$12,0,10*ROW('Sanitation Data'!E81))),'Data Summary'!CT87="Yes"),OFFSET('Sanitation Data'!$E$12,0,10*ROW('Sanitation Data'!E81)),NA())</f>
        <v>#N/A</v>
      </c>
      <c r="AF87" s="95" t="e">
        <f ca="true">+IF(AND(ISNUMBER(OFFSET('Sanitation Data'!$F$4,0,10*ROW('Sanitation Data'!F81))),'Data Summary'!CU87="Yes"),100-OFFSET('Sanitation Data'!$F$4,0,10*ROW('Sanitation Data'!F81)),NA())</f>
        <v>#N/A</v>
      </c>
      <c r="AG87" s="95" t="e">
        <f ca="true">+IF(AND(ISNUMBER(OFFSET('Sanitation Data'!$F$6,0,10*ROW('Sanitation Data'!F81))),'Data Summary'!CV87="Yes"),OFFSET('Sanitation Data'!$F$6,0,10*ROW('Sanitation Data'!F81)),NA())</f>
        <v>#N/A</v>
      </c>
      <c r="AH87" s="95" t="e">
        <f ca="true">+IF(AND(ISNUMBER(OFFSET('Sanitation Data'!$F$10,0,10*ROW('Sanitation Data'!F81))),'Data Summary'!CW87="Yes"),OFFSET('Sanitation Data'!$F$10,0,10*ROW('Sanitation Data'!F81)),NA())</f>
        <v>#N/A</v>
      </c>
      <c r="AI87" s="95" t="e">
        <f ca="true">+IF(AND(ISNUMBER(OFFSET('Sanitation Data'!$F$11,0,10*ROW('Sanitation Data'!F81))),'Data Summary'!CX87="Yes"),OFFSET('Sanitation Data'!$F$11,0,10*ROW('Sanitation Data'!F81)),NA())</f>
        <v>#N/A</v>
      </c>
      <c r="AJ87" s="95" t="e">
        <f ca="true">+IF(AND(ISNUMBER(OFFSET('Sanitation Data'!$F$12,0,10*ROW('Sanitation Data'!F81))),'Data Summary'!CY87="Yes"),OFFSET('Sanitation Data'!$F$12,0,10*ROW('Sanitation Data'!F81)),NA())</f>
        <v>#N/A</v>
      </c>
      <c r="AK87" s="95" t="e">
        <f ca="true">+IF(AND(ISNUMBER(OFFSET('Sanitation Data'!$G$4,0,10*ROW('Sanitation Data'!G81))),'Data Summary'!CZ87="Yes"),100-OFFSET('Sanitation Data'!$G$4,0,10*ROW('Sanitation Data'!G81)),NA())</f>
        <v>#N/A</v>
      </c>
      <c r="AL87" s="95" t="e">
        <f ca="true">+IF(AND(ISNUMBER(OFFSET('Sanitation Data'!$G$6,0,10*ROW('Sanitation Data'!G81))),'Data Summary'!DA87="Yes"),OFFSET('Sanitation Data'!$G$6,0,10*ROW('Sanitation Data'!G81)),NA())</f>
        <v>#N/A</v>
      </c>
      <c r="AM87" s="95" t="e">
        <f ca="true">+IF(AND(ISNUMBER(OFFSET('Sanitation Data'!$G$10,0,10*ROW('Sanitation Data'!G81))),'Data Summary'!DB87="Yes"),OFFSET('Sanitation Data'!$G$10,0,10*ROW('Sanitation Data'!G81)),NA())</f>
        <v>#N/A</v>
      </c>
      <c r="AN87" s="95" t="e">
        <f ca="true">+IF(AND(ISNUMBER(OFFSET('Sanitation Data'!$G$11,0,10*ROW('Sanitation Data'!G81))),'Data Summary'!DC87="Yes"),OFFSET('Sanitation Data'!$G$11,0,10*ROW('Sanitation Data'!G81)),NA())</f>
        <v>#N/A</v>
      </c>
      <c r="AO87" s="95" t="e">
        <f ca="true">+IF(AND(ISNUMBER(OFFSET('Sanitation Data'!$G$12,0,10*ROW('Sanitation Data'!G81))),'Data Summary'!DD87="Yes"),OFFSET('Sanitation Data'!$G$12,0,10*ROW('Sanitation Data'!G81)),NA())</f>
        <v>#N/A</v>
      </c>
      <c r="AP87" s="95" t="e">
        <f ca="true">+IF(AND(ISNUMBER(OFFSET('Sanitation Data'!$H$4,0,10*ROW('Sanitation Data'!H81))),'Data Summary'!DE87="Yes"),100-OFFSET('Sanitation Data'!$H$4,0,10*ROW('Sanitation Data'!H81)),NA())</f>
        <v>#N/A</v>
      </c>
      <c r="AQ87" s="95" t="e">
        <f ca="true">+IF(AND(ISNUMBER(OFFSET('Sanitation Data'!$H$6,0,10*ROW('Sanitation Data'!H81))),'Data Summary'!DF87="Yes"),OFFSET('Sanitation Data'!$H$6,0,10*ROW('Sanitation Data'!H81)),NA())</f>
        <v>#N/A</v>
      </c>
      <c r="AR87" s="95" t="e">
        <f ca="true">+IF(AND(ISNUMBER(OFFSET('Sanitation Data'!$H$10,0,10*ROW('Sanitation Data'!H81))),'Data Summary'!DG87="Yes"),OFFSET('Sanitation Data'!$H$10,0,10*ROW('Sanitation Data'!H81)),NA())</f>
        <v>#N/A</v>
      </c>
      <c r="AS87" s="95" t="e">
        <f ca="true">+IF(AND(ISNUMBER(OFFSET('Sanitation Data'!$H$11,0,10*ROW('Sanitation Data'!H81))),'Data Summary'!DH87="Yes"),OFFSET('Sanitation Data'!$H$11,0,10*ROW('Sanitation Data'!H81)),NA())</f>
        <v>#N/A</v>
      </c>
      <c r="AT87" s="95" t="e">
        <f ca="true">+IF(AND(ISNUMBER(OFFSET('Sanitation Data'!$H$12,0,10*ROW('Sanitation Data'!H81))),'Data Summary'!DI87="Yes"),OFFSET('Sanitation Data'!$H$12,0,10*ROW('Sanitation Data'!H81)),NA())</f>
        <v>#N/A</v>
      </c>
      <c r="AU87" s="95" t="e">
        <f ca="true">+IF(AND(ISNUMBER(OFFSET('Sanitation Data'!$I$4,0,10*ROW('Sanitation Data'!I81))),'Data Summary'!DJ87="Yes"),100-OFFSET('Sanitation Data'!$I$4,0,10*ROW('Sanitation Data'!I81)),NA())</f>
        <v>#N/A</v>
      </c>
      <c r="AV87" s="95" t="e">
        <f ca="true">+IF(AND(ISNUMBER(OFFSET('Sanitation Data'!$I$6,0,10*ROW('Sanitation Data'!I81))),'Data Summary'!DK87="Yes"),OFFSET('Sanitation Data'!$I$6,0,10*ROW('Sanitation Data'!I81)),NA())</f>
        <v>#N/A</v>
      </c>
      <c r="AW87" s="95" t="e">
        <f ca="true">+IF(AND(ISNUMBER(OFFSET('Sanitation Data'!$I$10,0,10*ROW('Sanitation Data'!I81))),'Data Summary'!DL87="Yes"),OFFSET('Sanitation Data'!$I$10,0,10*ROW('Sanitation Data'!I81)),NA())</f>
        <v>#N/A</v>
      </c>
      <c r="AX87" s="95" t="e">
        <f ca="true">+IF(AND(ISNUMBER(OFFSET('Sanitation Data'!$I$11,0,10*ROW('Sanitation Data'!I81))),'Data Summary'!DM87="Yes"),OFFSET('Sanitation Data'!$I$11,0,10*ROW('Sanitation Data'!I81)),NA())</f>
        <v>#N/A</v>
      </c>
      <c r="AY87" s="95" t="e">
        <f ca="true">+IF(AND(ISNUMBER(OFFSET('Sanitation Data'!$I$12,0,10*ROW('Sanitation Data'!I81))),'Data Summary'!DN87="Yes"),OFFSET('Sanitation Data'!$I$12,0,10*ROW('Sanitation Data'!I81)),NA())</f>
        <v>#N/A</v>
      </c>
      <c r="AZ87" s="96" t="e">
        <f ca="true">+IF(AND(ISNUMBER(OFFSET('Hygiene Data'!$D$5,0,10*ROW('Hygiene Data'!D81))),'Data Summary'!DO87="Yes"),OFFSET('Hygiene Data'!$D$5,0,10*ROW('Hygiene Data'!D81)),NA())</f>
        <v>#N/A</v>
      </c>
      <c r="BA87" s="96" t="e">
        <f ca="true">+IF(AND(ISNUMBER(OFFSET('Hygiene Data'!$D$7,0,10*ROW('Hygiene Data'!D81))),'Data Summary'!DP87="Yes"),OFFSET('Hygiene Data'!$D$7,0,10*ROW('Hygiene Data'!D81)),NA())</f>
        <v>#N/A</v>
      </c>
      <c r="BB87" s="96" t="e">
        <f ca="true">+IF(AND(ISNUMBER(OFFSET('Hygiene Data'!$D$9,0,10*ROW('Hygiene Data'!D81))),'Data Summary'!DQ87="Yes"),OFFSET('Hygiene Data'!$D$9,0,10*ROW('Hygiene Data'!D81)),NA())</f>
        <v>#N/A</v>
      </c>
      <c r="BC87" s="96" t="e">
        <f ca="true">+IF(AND(ISNUMBER(OFFSET('Hygiene Data'!$E$5,0,10*ROW('Hygiene Data'!E81))),'Data Summary'!DR87="Yes"),OFFSET('Hygiene Data'!$E$5,0,10*ROW('Hygiene Data'!E81)),NA())</f>
        <v>#N/A</v>
      </c>
      <c r="BD87" s="96" t="e">
        <f ca="true">+IF(AND(ISNUMBER(OFFSET('Hygiene Data'!$E$7,0,10*ROW('Hygiene Data'!E81))),'Data Summary'!DS87="Yes"),OFFSET('Hygiene Data'!$E$7,0,10*ROW('Hygiene Data'!E81)),NA())</f>
        <v>#N/A</v>
      </c>
      <c r="BE87" s="96" t="e">
        <f ca="true">+IF(AND(ISNUMBER(OFFSET('Hygiene Data'!$E$9,0,10*ROW('Hygiene Data'!E81))),'Data Summary'!DT87="Yes"),OFFSET('Hygiene Data'!$E$9,0,10*ROW('Hygiene Data'!E81)),NA())</f>
        <v>#N/A</v>
      </c>
      <c r="BF87" s="96" t="e">
        <f ca="true">+IF(AND(ISNUMBER(OFFSET('Hygiene Data'!$F$5,0,10*ROW('Hygiene Data'!F81))),'Data Summary'!DU87="Yes"),OFFSET('Hygiene Data'!$F$5,0,10*ROW('Hygiene Data'!F81)),NA())</f>
        <v>#N/A</v>
      </c>
      <c r="BG87" s="96" t="e">
        <f ca="true">+IF(AND(ISNUMBER(OFFSET('Hygiene Data'!$F$7,0,10*ROW('Hygiene Data'!F81))),'Data Summary'!DV87="Yes"),OFFSET('Hygiene Data'!$F$7,0,10*ROW('Hygiene Data'!F81)),NA())</f>
        <v>#N/A</v>
      </c>
      <c r="BH87" s="96" t="e">
        <f ca="true">+IF(AND(ISNUMBER(OFFSET('Hygiene Data'!$F$9,0,10*ROW('Hygiene Data'!F81))),'Data Summary'!DW87="Yes"),OFFSET('Hygiene Data'!$F$9,0,10*ROW('Hygiene Data'!F81)),NA())</f>
        <v>#N/A</v>
      </c>
      <c r="BI87" s="96" t="e">
        <f ca="true">+IF(AND(ISNUMBER(OFFSET('Hygiene Data'!$G$5,0,10*ROW('Hygiene Data'!G81))),'Data Summary'!DX87="Yes"),OFFSET('Hygiene Data'!$G$5,0,10*ROW('Hygiene Data'!G81)),NA())</f>
        <v>#N/A</v>
      </c>
      <c r="BJ87" s="96" t="e">
        <f ca="true">+IF(AND(ISNUMBER(OFFSET('Hygiene Data'!$G$7,0,10*ROW('Hygiene Data'!G81))),'Data Summary'!DY87="Yes"),OFFSET('Hygiene Data'!$G$7,0,10*ROW('Hygiene Data'!G81)),NA())</f>
        <v>#N/A</v>
      </c>
      <c r="BK87" s="96" t="e">
        <f ca="true">+IF(AND(ISNUMBER(OFFSET('Hygiene Data'!$G$9,0,10*ROW('Hygiene Data'!G81))),'Data Summary'!DZ87="Yes"),OFFSET('Hygiene Data'!$G$9,0,10*ROW('Hygiene Data'!G81)),NA())</f>
        <v>#N/A</v>
      </c>
      <c r="BL87" s="96" t="e">
        <f ca="true">+IF(AND(ISNUMBER(OFFSET('Hygiene Data'!$H$5,0,10*ROW('Hygiene Data'!H81))),'Data Summary'!EA87="Yes"),OFFSET('Hygiene Data'!$H$5,0,10*ROW('Hygiene Data'!H81)),NA())</f>
        <v>#N/A</v>
      </c>
      <c r="BM87" s="96" t="e">
        <f ca="true">+IF(AND(ISNUMBER(OFFSET('Hygiene Data'!$H$7,0,10*ROW('Hygiene Data'!H81))),'Data Summary'!EB87="Yes"),OFFSET('Hygiene Data'!$H$7,0,10*ROW('Hygiene Data'!H81)),NA())</f>
        <v>#N/A</v>
      </c>
      <c r="BN87" s="96" t="e">
        <f ca="true">+IF(AND(ISNUMBER(OFFSET('Hygiene Data'!$H$9,0,10*ROW('Hygiene Data'!H81))),'Data Summary'!EC87="Yes"),OFFSET('Hygiene Data'!$H$9,0,10*ROW('Hygiene Data'!H81)),NA())</f>
        <v>#N/A</v>
      </c>
      <c r="BO87" s="96" t="e">
        <f ca="true">+IF(AND(ISNUMBER(OFFSET('Hygiene Data'!$I$5,0,10*ROW('Hygiene Data'!I81))),'Data Summary'!ED87="Yes"),OFFSET('Hygiene Data'!$I$5,0,10*ROW('Hygiene Data'!I81)),NA())</f>
        <v>#N/A</v>
      </c>
      <c r="BP87" s="96" t="e">
        <f ca="true">+IF(AND(ISNUMBER(OFFSET('Hygiene Data'!$I$7,0,10*ROW('Hygiene Data'!I81))),'Data Summary'!EE87="Yes"),OFFSET('Hygiene Data'!$I$7,0,10*ROW('Hygiene Data'!I81)),NA())</f>
        <v>#N/A</v>
      </c>
      <c r="BQ87" s="96" t="e">
        <f ca="true">+IF(AND(ISNUMBER(OFFSET('Hygiene Data'!$I$9,0,10*ROW('Hygiene Data'!I81))),'Data Summary'!EF87="Yes"),OFFSET('Hygiene Data'!$I$9,0,10*ROW('Hygiene Data'!I81)),NA())</f>
        <v>#N/A</v>
      </c>
    </row>
    <row xmlns:x14ac="http://schemas.microsoft.com/office/spreadsheetml/2009/9/ac" r="88" x14ac:dyDescent="0.2">
      <c r="A88" s="323" t="e">
        <f ca="true">+RIGHT('Data Summary'!A88,LEN('Data Summary'!A88)-9)</f>
        <v>#VALUE!</v>
      </c>
      <c r="B88" s="37" t="str">
        <f ca="true">+IF(ISTEXT('Data Summary'!B88),'Data Summary'!B88,"")</f>
        <v/>
      </c>
      <c r="C88" s="322" t="e">
        <f ca="true">+VALUE('Data Summary'!C88)</f>
        <v>#VALUE!</v>
      </c>
      <c r="D88" s="94" t="e">
        <f ca="true">+IF(AND(ISNUMBER(OFFSET('Water Data'!$D$4,0,10*ROW('Water Data'!D82))),'Data Summary'!BS88="Yes"),100-OFFSET('Water Data'!$D$4,0,10*ROW('Water Data'!D82)),NA())</f>
        <v>#N/A</v>
      </c>
      <c r="E88" s="94" t="e">
        <f ca="true">+IF(AND(ISNUMBER(OFFSET('Water Data'!$D$6,0,10*ROW('Water Data'!D82))),'Data Summary'!BT88="Yes"),OFFSET('Water Data'!$D$6,0,10*ROW('Water Data'!D82)),NA())</f>
        <v>#N/A</v>
      </c>
      <c r="F88" s="94" t="e">
        <f ca="true">+IF(AND(ISNUMBER(OFFSET('Water Data'!$D$9,0,10*ROW('Water Data'!D82))),'Data Summary'!BU88="Yes"),OFFSET('Water Data'!$D$9,0,10*ROW('Water Data'!D82)),NA())</f>
        <v>#N/A</v>
      </c>
      <c r="G88" s="94" t="e">
        <f ca="true">+IF(AND(ISNUMBER(OFFSET('Water Data'!$E$4,0,10*ROW('Water Data'!E82))),'Data Summary'!BV88="Yes"),100-OFFSET('Water Data'!$E$4,0,10*ROW('Water Data'!E82)),NA())</f>
        <v>#N/A</v>
      </c>
      <c r="H88" s="94" t="e">
        <f ca="true">+IF(AND(ISNUMBER(OFFSET('Water Data'!$E$6,0,10*ROW('Water Data'!E82))),'Data Summary'!BW88="Yes"),OFFSET('Water Data'!$E$6,0,10*ROW('Water Data'!E82)),NA())</f>
        <v>#N/A</v>
      </c>
      <c r="I88" s="94" t="e">
        <f ca="true">+IF(AND(ISNUMBER(OFFSET('Water Data'!$E$9,0,10*ROW('Water Data'!E82))),'Data Summary'!BX88="Yes"),OFFSET('Water Data'!$E$9,0,10*ROW('Water Data'!E82)),NA())</f>
        <v>#N/A</v>
      </c>
      <c r="J88" s="94" t="e">
        <f ca="true">+IF(AND(ISNUMBER(OFFSET('Water Data'!$F$4,0,10*ROW('Water Data'!F82))),'Data Summary'!BY88="Yes"),100-OFFSET('Water Data'!$F$4,0,10*ROW('Water Data'!F82)),NA())</f>
        <v>#N/A</v>
      </c>
      <c r="K88" s="94" t="e">
        <f ca="true">+IF(AND(ISNUMBER(OFFSET('Water Data'!$F$6,0,10*ROW('Water Data'!F82))),'Data Summary'!BZ88="Yes"),OFFSET('Water Data'!$F$6,0,10*ROW('Water Data'!F82)),NA())</f>
        <v>#N/A</v>
      </c>
      <c r="L88" s="94" t="e">
        <f ca="true">+IF(AND(ISNUMBER(OFFSET('Water Data'!$F$9,0,10*ROW('Water Data'!F82))),'Data Summary'!CA88="Yes"),OFFSET('Water Data'!$F$9,0,10*ROW('Water Data'!F82)),NA())</f>
        <v>#N/A</v>
      </c>
      <c r="M88" s="94" t="e">
        <f ca="true">+IF(AND(ISNUMBER(OFFSET('Water Data'!$G$4,0,10*ROW('Water Data'!G82))),'Data Summary'!CB88="Yes"),100-OFFSET('Water Data'!$G$4,0,10*ROW('Water Data'!G82)),NA())</f>
        <v>#N/A</v>
      </c>
      <c r="N88" s="94" t="e">
        <f ca="true">+IF(AND(ISNUMBER(OFFSET('Water Data'!$G$6,0,10*ROW('Water Data'!G82))),'Data Summary'!CC88="Yes"),OFFSET('Water Data'!$G$6,0,10*ROW('Water Data'!G82)),NA())</f>
        <v>#N/A</v>
      </c>
      <c r="O88" s="94" t="e">
        <f ca="true">+IF(AND(ISNUMBER(OFFSET('Water Data'!$G$9,0,10*ROW('Water Data'!G82))),'Data Summary'!CD88="Yes"),OFFSET('Water Data'!$G$9,0,10*ROW('Water Data'!G82)),NA())</f>
        <v>#N/A</v>
      </c>
      <c r="P88" s="94" t="e">
        <f ca="true">+IF(AND(ISNUMBER(OFFSET('Water Data'!$H$4,0,10*ROW('Water Data'!H82))),'Data Summary'!CE88="Yes"),100-OFFSET('Water Data'!$H$4,0,10*ROW('Water Data'!H82)),NA())</f>
        <v>#N/A</v>
      </c>
      <c r="Q88" s="94" t="e">
        <f ca="true">+IF(AND(ISNUMBER(OFFSET('Water Data'!$H$6,0,10*ROW('Water Data'!H82))),'Data Summary'!CF88="Yes"),OFFSET('Water Data'!$H$6,0,10*ROW('Water Data'!H82)),NA())</f>
        <v>#N/A</v>
      </c>
      <c r="R88" s="94" t="e">
        <f ca="true">+IF(AND(ISNUMBER(OFFSET('Water Data'!$H$9,0,10*ROW('Water Data'!H82))),'Data Summary'!CG88="Yes"),OFFSET('Water Data'!$H$9,0,10*ROW('Water Data'!H82)),NA())</f>
        <v>#N/A</v>
      </c>
      <c r="S88" s="94" t="e">
        <f ca="true">+IF(AND(ISNUMBER(OFFSET('Water Data'!$I$4,0,10*ROW('Water Data'!I82))),'Data Summary'!CH88="Yes"),100-OFFSET('Water Data'!$I$4,0,10*ROW('Water Data'!I82)),NA())</f>
        <v>#N/A</v>
      </c>
      <c r="T88" s="94" t="e">
        <f ca="true">+IF(AND(ISNUMBER(OFFSET('Water Data'!$I$6,0,10*ROW('Water Data'!I82))),'Data Summary'!CI88="Yes"),OFFSET('Water Data'!$I$6,0,10*ROW('Water Data'!I82)),NA())</f>
        <v>#N/A</v>
      </c>
      <c r="U88" s="94" t="e">
        <f ca="true">+IF(AND(ISNUMBER(OFFSET('Water Data'!$I$9,0,10*ROW('Water Data'!I82))),'Data Summary'!CJ88="Yes"),OFFSET('Water Data'!$I$9,0,10*ROW('Water Data'!I82)),NA())</f>
        <v>#N/A</v>
      </c>
      <c r="V88" s="95" t="e">
        <f ca="true">+IF(AND(ISNUMBER(OFFSET('Sanitation Data'!$D$4,0,10*ROW('Sanitation Data'!D82))),'Data Summary'!CK88="Yes"),100-OFFSET('Sanitation Data'!$D$4,0,10*ROW('Sanitation Data'!D82)),NA())</f>
        <v>#N/A</v>
      </c>
      <c r="W88" s="95" t="e">
        <f ca="true">+IF(AND(ISNUMBER(OFFSET('Sanitation Data'!$D$6,0,10*ROW('Sanitation Data'!D82))),'Data Summary'!CL88="Yes"),OFFSET('Sanitation Data'!$D$6,0,10*ROW('Sanitation Data'!D82)),NA())</f>
        <v>#N/A</v>
      </c>
      <c r="X88" s="95" t="e">
        <f ca="true">+IF(AND(ISNUMBER(OFFSET('Sanitation Data'!$D$10,0,10*ROW('Sanitation Data'!D82))),'Data Summary'!CM88="Yes"),OFFSET('Sanitation Data'!$D$10,0,10*ROW('Sanitation Data'!D82)),NA())</f>
        <v>#N/A</v>
      </c>
      <c r="Y88" s="95" t="e">
        <f ca="true">+IF(AND(ISNUMBER(OFFSET('Sanitation Data'!$D$11,0,10*ROW('Sanitation Data'!D82))),'Data Summary'!CN88="Yes"),OFFSET('Sanitation Data'!$D$11,0,10*ROW('Sanitation Data'!D82)),NA())</f>
        <v>#N/A</v>
      </c>
      <c r="Z88" s="95" t="e">
        <f ca="true">+IF(AND(ISNUMBER(OFFSET('Sanitation Data'!$D$12,0,10*ROW('Sanitation Data'!D82))),'Data Summary'!CO88="Yes"),OFFSET('Sanitation Data'!$D$12,0,10*ROW('Sanitation Data'!D82)),NA())</f>
        <v>#N/A</v>
      </c>
      <c r="AA88" s="95" t="e">
        <f ca="true">+IF(AND(ISNUMBER(OFFSET('Sanitation Data'!$E$4,0,10*ROW('Sanitation Data'!E82))),'Data Summary'!CP88="Yes"),100-OFFSET('Sanitation Data'!$E$4,0,10*ROW('Sanitation Data'!E82)),NA())</f>
        <v>#N/A</v>
      </c>
      <c r="AB88" s="95" t="e">
        <f ca="true">+IF(AND(ISNUMBER(OFFSET('Sanitation Data'!$E$6,0,10*ROW('Sanitation Data'!E82))),'Data Summary'!CQ88="Yes"),OFFSET('Sanitation Data'!$E$6,0,10*ROW('Sanitation Data'!E82)),NA())</f>
        <v>#N/A</v>
      </c>
      <c r="AC88" s="95" t="e">
        <f ca="true">+IF(AND(ISNUMBER(OFFSET('Sanitation Data'!$E$10,0,10*ROW('Sanitation Data'!E82))),'Data Summary'!CR88="Yes"),OFFSET('Sanitation Data'!$E$10,0,10*ROW('Sanitation Data'!E82)),NA())</f>
        <v>#N/A</v>
      </c>
      <c r="AD88" s="95" t="e">
        <f ca="true">+IF(AND(ISNUMBER(OFFSET('Sanitation Data'!$E$11,0,10*ROW('Sanitation Data'!E82))),'Data Summary'!CS88="Yes"),OFFSET('Sanitation Data'!$E$11,0,10*ROW('Sanitation Data'!E82)),NA())</f>
        <v>#N/A</v>
      </c>
      <c r="AE88" s="95" t="e">
        <f ca="true">+IF(AND(ISNUMBER(OFFSET('Sanitation Data'!$E$12,0,10*ROW('Sanitation Data'!E82))),'Data Summary'!CT88="Yes"),OFFSET('Sanitation Data'!$E$12,0,10*ROW('Sanitation Data'!E82)),NA())</f>
        <v>#N/A</v>
      </c>
      <c r="AF88" s="95" t="e">
        <f ca="true">+IF(AND(ISNUMBER(OFFSET('Sanitation Data'!$F$4,0,10*ROW('Sanitation Data'!F82))),'Data Summary'!CU88="Yes"),100-OFFSET('Sanitation Data'!$F$4,0,10*ROW('Sanitation Data'!F82)),NA())</f>
        <v>#N/A</v>
      </c>
      <c r="AG88" s="95" t="e">
        <f ca="true">+IF(AND(ISNUMBER(OFFSET('Sanitation Data'!$F$6,0,10*ROW('Sanitation Data'!F82))),'Data Summary'!CV88="Yes"),OFFSET('Sanitation Data'!$F$6,0,10*ROW('Sanitation Data'!F82)),NA())</f>
        <v>#N/A</v>
      </c>
      <c r="AH88" s="95" t="e">
        <f ca="true">+IF(AND(ISNUMBER(OFFSET('Sanitation Data'!$F$10,0,10*ROW('Sanitation Data'!F82))),'Data Summary'!CW88="Yes"),OFFSET('Sanitation Data'!$F$10,0,10*ROW('Sanitation Data'!F82)),NA())</f>
        <v>#N/A</v>
      </c>
      <c r="AI88" s="95" t="e">
        <f ca="true">+IF(AND(ISNUMBER(OFFSET('Sanitation Data'!$F$11,0,10*ROW('Sanitation Data'!F82))),'Data Summary'!CX88="Yes"),OFFSET('Sanitation Data'!$F$11,0,10*ROW('Sanitation Data'!F82)),NA())</f>
        <v>#N/A</v>
      </c>
      <c r="AJ88" s="95" t="e">
        <f ca="true">+IF(AND(ISNUMBER(OFFSET('Sanitation Data'!$F$12,0,10*ROW('Sanitation Data'!F82))),'Data Summary'!CY88="Yes"),OFFSET('Sanitation Data'!$F$12,0,10*ROW('Sanitation Data'!F82)),NA())</f>
        <v>#N/A</v>
      </c>
      <c r="AK88" s="95" t="e">
        <f ca="true">+IF(AND(ISNUMBER(OFFSET('Sanitation Data'!$G$4,0,10*ROW('Sanitation Data'!G82))),'Data Summary'!CZ88="Yes"),100-OFFSET('Sanitation Data'!$G$4,0,10*ROW('Sanitation Data'!G82)),NA())</f>
        <v>#N/A</v>
      </c>
      <c r="AL88" s="95" t="e">
        <f ca="true">+IF(AND(ISNUMBER(OFFSET('Sanitation Data'!$G$6,0,10*ROW('Sanitation Data'!G82))),'Data Summary'!DA88="Yes"),OFFSET('Sanitation Data'!$G$6,0,10*ROW('Sanitation Data'!G82)),NA())</f>
        <v>#N/A</v>
      </c>
      <c r="AM88" s="95" t="e">
        <f ca="true">+IF(AND(ISNUMBER(OFFSET('Sanitation Data'!$G$10,0,10*ROW('Sanitation Data'!G82))),'Data Summary'!DB88="Yes"),OFFSET('Sanitation Data'!$G$10,0,10*ROW('Sanitation Data'!G82)),NA())</f>
        <v>#N/A</v>
      </c>
      <c r="AN88" s="95" t="e">
        <f ca="true">+IF(AND(ISNUMBER(OFFSET('Sanitation Data'!$G$11,0,10*ROW('Sanitation Data'!G82))),'Data Summary'!DC88="Yes"),OFFSET('Sanitation Data'!$G$11,0,10*ROW('Sanitation Data'!G82)),NA())</f>
        <v>#N/A</v>
      </c>
      <c r="AO88" s="95" t="e">
        <f ca="true">+IF(AND(ISNUMBER(OFFSET('Sanitation Data'!$G$12,0,10*ROW('Sanitation Data'!G82))),'Data Summary'!DD88="Yes"),OFFSET('Sanitation Data'!$G$12,0,10*ROW('Sanitation Data'!G82)),NA())</f>
        <v>#N/A</v>
      </c>
      <c r="AP88" s="95" t="e">
        <f ca="true">+IF(AND(ISNUMBER(OFFSET('Sanitation Data'!$H$4,0,10*ROW('Sanitation Data'!H82))),'Data Summary'!DE88="Yes"),100-OFFSET('Sanitation Data'!$H$4,0,10*ROW('Sanitation Data'!H82)),NA())</f>
        <v>#N/A</v>
      </c>
      <c r="AQ88" s="95" t="e">
        <f ca="true">+IF(AND(ISNUMBER(OFFSET('Sanitation Data'!$H$6,0,10*ROW('Sanitation Data'!H82))),'Data Summary'!DF88="Yes"),OFFSET('Sanitation Data'!$H$6,0,10*ROW('Sanitation Data'!H82)),NA())</f>
        <v>#N/A</v>
      </c>
      <c r="AR88" s="95" t="e">
        <f ca="true">+IF(AND(ISNUMBER(OFFSET('Sanitation Data'!$H$10,0,10*ROW('Sanitation Data'!H82))),'Data Summary'!DG88="Yes"),OFFSET('Sanitation Data'!$H$10,0,10*ROW('Sanitation Data'!H82)),NA())</f>
        <v>#N/A</v>
      </c>
      <c r="AS88" s="95" t="e">
        <f ca="true">+IF(AND(ISNUMBER(OFFSET('Sanitation Data'!$H$11,0,10*ROW('Sanitation Data'!H82))),'Data Summary'!DH88="Yes"),OFFSET('Sanitation Data'!$H$11,0,10*ROW('Sanitation Data'!H82)),NA())</f>
        <v>#N/A</v>
      </c>
      <c r="AT88" s="95" t="e">
        <f ca="true">+IF(AND(ISNUMBER(OFFSET('Sanitation Data'!$H$12,0,10*ROW('Sanitation Data'!H82))),'Data Summary'!DI88="Yes"),OFFSET('Sanitation Data'!$H$12,0,10*ROW('Sanitation Data'!H82)),NA())</f>
        <v>#N/A</v>
      </c>
      <c r="AU88" s="95" t="e">
        <f ca="true">+IF(AND(ISNUMBER(OFFSET('Sanitation Data'!$I$4,0,10*ROW('Sanitation Data'!I82))),'Data Summary'!DJ88="Yes"),100-OFFSET('Sanitation Data'!$I$4,0,10*ROW('Sanitation Data'!I82)),NA())</f>
        <v>#N/A</v>
      </c>
      <c r="AV88" s="95" t="e">
        <f ca="true">+IF(AND(ISNUMBER(OFFSET('Sanitation Data'!$I$6,0,10*ROW('Sanitation Data'!I82))),'Data Summary'!DK88="Yes"),OFFSET('Sanitation Data'!$I$6,0,10*ROW('Sanitation Data'!I82)),NA())</f>
        <v>#N/A</v>
      </c>
      <c r="AW88" s="95" t="e">
        <f ca="true">+IF(AND(ISNUMBER(OFFSET('Sanitation Data'!$I$10,0,10*ROW('Sanitation Data'!I82))),'Data Summary'!DL88="Yes"),OFFSET('Sanitation Data'!$I$10,0,10*ROW('Sanitation Data'!I82)),NA())</f>
        <v>#N/A</v>
      </c>
      <c r="AX88" s="95" t="e">
        <f ca="true">+IF(AND(ISNUMBER(OFFSET('Sanitation Data'!$I$11,0,10*ROW('Sanitation Data'!I82))),'Data Summary'!DM88="Yes"),OFFSET('Sanitation Data'!$I$11,0,10*ROW('Sanitation Data'!I82)),NA())</f>
        <v>#N/A</v>
      </c>
      <c r="AY88" s="95" t="e">
        <f ca="true">+IF(AND(ISNUMBER(OFFSET('Sanitation Data'!$I$12,0,10*ROW('Sanitation Data'!I82))),'Data Summary'!DN88="Yes"),OFFSET('Sanitation Data'!$I$12,0,10*ROW('Sanitation Data'!I82)),NA())</f>
        <v>#N/A</v>
      </c>
      <c r="AZ88" s="96" t="e">
        <f ca="true">+IF(AND(ISNUMBER(OFFSET('Hygiene Data'!$D$5,0,10*ROW('Hygiene Data'!D82))),'Data Summary'!DO88="Yes"),OFFSET('Hygiene Data'!$D$5,0,10*ROW('Hygiene Data'!D82)),NA())</f>
        <v>#N/A</v>
      </c>
      <c r="BA88" s="96" t="e">
        <f ca="true">+IF(AND(ISNUMBER(OFFSET('Hygiene Data'!$D$7,0,10*ROW('Hygiene Data'!D82))),'Data Summary'!DP88="Yes"),OFFSET('Hygiene Data'!$D$7,0,10*ROW('Hygiene Data'!D82)),NA())</f>
        <v>#N/A</v>
      </c>
      <c r="BB88" s="96" t="e">
        <f ca="true">+IF(AND(ISNUMBER(OFFSET('Hygiene Data'!$D$9,0,10*ROW('Hygiene Data'!D82))),'Data Summary'!DQ88="Yes"),OFFSET('Hygiene Data'!$D$9,0,10*ROW('Hygiene Data'!D82)),NA())</f>
        <v>#N/A</v>
      </c>
      <c r="BC88" s="96" t="e">
        <f ca="true">+IF(AND(ISNUMBER(OFFSET('Hygiene Data'!$E$5,0,10*ROW('Hygiene Data'!E82))),'Data Summary'!DR88="Yes"),OFFSET('Hygiene Data'!$E$5,0,10*ROW('Hygiene Data'!E82)),NA())</f>
        <v>#N/A</v>
      </c>
      <c r="BD88" s="96" t="e">
        <f ca="true">+IF(AND(ISNUMBER(OFFSET('Hygiene Data'!$E$7,0,10*ROW('Hygiene Data'!E82))),'Data Summary'!DS88="Yes"),OFFSET('Hygiene Data'!$E$7,0,10*ROW('Hygiene Data'!E82)),NA())</f>
        <v>#N/A</v>
      </c>
      <c r="BE88" s="96" t="e">
        <f ca="true">+IF(AND(ISNUMBER(OFFSET('Hygiene Data'!$E$9,0,10*ROW('Hygiene Data'!E82))),'Data Summary'!DT88="Yes"),OFFSET('Hygiene Data'!$E$9,0,10*ROW('Hygiene Data'!E82)),NA())</f>
        <v>#N/A</v>
      </c>
      <c r="BF88" s="96" t="e">
        <f ca="true">+IF(AND(ISNUMBER(OFFSET('Hygiene Data'!$F$5,0,10*ROW('Hygiene Data'!F82))),'Data Summary'!DU88="Yes"),OFFSET('Hygiene Data'!$F$5,0,10*ROW('Hygiene Data'!F82)),NA())</f>
        <v>#N/A</v>
      </c>
      <c r="BG88" s="96" t="e">
        <f ca="true">+IF(AND(ISNUMBER(OFFSET('Hygiene Data'!$F$7,0,10*ROW('Hygiene Data'!F82))),'Data Summary'!DV88="Yes"),OFFSET('Hygiene Data'!$F$7,0,10*ROW('Hygiene Data'!F82)),NA())</f>
        <v>#N/A</v>
      </c>
      <c r="BH88" s="96" t="e">
        <f ca="true">+IF(AND(ISNUMBER(OFFSET('Hygiene Data'!$F$9,0,10*ROW('Hygiene Data'!F82))),'Data Summary'!DW88="Yes"),OFFSET('Hygiene Data'!$F$9,0,10*ROW('Hygiene Data'!F82)),NA())</f>
        <v>#N/A</v>
      </c>
      <c r="BI88" s="96" t="e">
        <f ca="true">+IF(AND(ISNUMBER(OFFSET('Hygiene Data'!$G$5,0,10*ROW('Hygiene Data'!G82))),'Data Summary'!DX88="Yes"),OFFSET('Hygiene Data'!$G$5,0,10*ROW('Hygiene Data'!G82)),NA())</f>
        <v>#N/A</v>
      </c>
      <c r="BJ88" s="96" t="e">
        <f ca="true">+IF(AND(ISNUMBER(OFFSET('Hygiene Data'!$G$7,0,10*ROW('Hygiene Data'!G82))),'Data Summary'!DY88="Yes"),OFFSET('Hygiene Data'!$G$7,0,10*ROW('Hygiene Data'!G82)),NA())</f>
        <v>#N/A</v>
      </c>
      <c r="BK88" s="96" t="e">
        <f ca="true">+IF(AND(ISNUMBER(OFFSET('Hygiene Data'!$G$9,0,10*ROW('Hygiene Data'!G82))),'Data Summary'!DZ88="Yes"),OFFSET('Hygiene Data'!$G$9,0,10*ROW('Hygiene Data'!G82)),NA())</f>
        <v>#N/A</v>
      </c>
      <c r="BL88" s="96" t="e">
        <f ca="true">+IF(AND(ISNUMBER(OFFSET('Hygiene Data'!$H$5,0,10*ROW('Hygiene Data'!H82))),'Data Summary'!EA88="Yes"),OFFSET('Hygiene Data'!$H$5,0,10*ROW('Hygiene Data'!H82)),NA())</f>
        <v>#N/A</v>
      </c>
      <c r="BM88" s="96" t="e">
        <f ca="true">+IF(AND(ISNUMBER(OFFSET('Hygiene Data'!$H$7,0,10*ROW('Hygiene Data'!H82))),'Data Summary'!EB88="Yes"),OFFSET('Hygiene Data'!$H$7,0,10*ROW('Hygiene Data'!H82)),NA())</f>
        <v>#N/A</v>
      </c>
      <c r="BN88" s="96" t="e">
        <f ca="true">+IF(AND(ISNUMBER(OFFSET('Hygiene Data'!$H$9,0,10*ROW('Hygiene Data'!H82))),'Data Summary'!EC88="Yes"),OFFSET('Hygiene Data'!$H$9,0,10*ROW('Hygiene Data'!H82)),NA())</f>
        <v>#N/A</v>
      </c>
      <c r="BO88" s="96" t="e">
        <f ca="true">+IF(AND(ISNUMBER(OFFSET('Hygiene Data'!$I$5,0,10*ROW('Hygiene Data'!I82))),'Data Summary'!ED88="Yes"),OFFSET('Hygiene Data'!$I$5,0,10*ROW('Hygiene Data'!I82)),NA())</f>
        <v>#N/A</v>
      </c>
      <c r="BP88" s="96" t="e">
        <f ca="true">+IF(AND(ISNUMBER(OFFSET('Hygiene Data'!$I$7,0,10*ROW('Hygiene Data'!I82))),'Data Summary'!EE88="Yes"),OFFSET('Hygiene Data'!$I$7,0,10*ROW('Hygiene Data'!I82)),NA())</f>
        <v>#N/A</v>
      </c>
      <c r="BQ88" s="96" t="e">
        <f ca="true">+IF(AND(ISNUMBER(OFFSET('Hygiene Data'!$I$9,0,10*ROW('Hygiene Data'!I82))),'Data Summary'!EF88="Yes"),OFFSET('Hygiene Data'!$I$9,0,10*ROW('Hygiene Data'!I82)),NA())</f>
        <v>#N/A</v>
      </c>
    </row>
    <row xmlns:x14ac="http://schemas.microsoft.com/office/spreadsheetml/2009/9/ac" r="89" x14ac:dyDescent="0.2">
      <c r="A89" s="323" t="e">
        <f ca="true">+RIGHT('Data Summary'!A89,LEN('Data Summary'!A89)-9)</f>
        <v>#VALUE!</v>
      </c>
      <c r="B89" s="37" t="str">
        <f ca="true">+IF(ISTEXT('Data Summary'!B89),'Data Summary'!B89,"")</f>
        <v/>
      </c>
      <c r="C89" s="322" t="e">
        <f ca="true">+VALUE('Data Summary'!C89)</f>
        <v>#VALUE!</v>
      </c>
      <c r="D89" s="94" t="e">
        <f ca="true">+IF(AND(ISNUMBER(OFFSET('Water Data'!$D$4,0,10*ROW('Water Data'!D83))),'Data Summary'!BS89="Yes"),100-OFFSET('Water Data'!$D$4,0,10*ROW('Water Data'!D83)),NA())</f>
        <v>#N/A</v>
      </c>
      <c r="E89" s="94" t="e">
        <f ca="true">+IF(AND(ISNUMBER(OFFSET('Water Data'!$D$6,0,10*ROW('Water Data'!D83))),'Data Summary'!BT89="Yes"),OFFSET('Water Data'!$D$6,0,10*ROW('Water Data'!D83)),NA())</f>
        <v>#N/A</v>
      </c>
      <c r="F89" s="94" t="e">
        <f ca="true">+IF(AND(ISNUMBER(OFFSET('Water Data'!$D$9,0,10*ROW('Water Data'!D83))),'Data Summary'!BU89="Yes"),OFFSET('Water Data'!$D$9,0,10*ROW('Water Data'!D83)),NA())</f>
        <v>#N/A</v>
      </c>
      <c r="G89" s="94" t="e">
        <f ca="true">+IF(AND(ISNUMBER(OFFSET('Water Data'!$E$4,0,10*ROW('Water Data'!E83))),'Data Summary'!BV89="Yes"),100-OFFSET('Water Data'!$E$4,0,10*ROW('Water Data'!E83)),NA())</f>
        <v>#N/A</v>
      </c>
      <c r="H89" s="94" t="e">
        <f ca="true">+IF(AND(ISNUMBER(OFFSET('Water Data'!$E$6,0,10*ROW('Water Data'!E83))),'Data Summary'!BW89="Yes"),OFFSET('Water Data'!$E$6,0,10*ROW('Water Data'!E83)),NA())</f>
        <v>#N/A</v>
      </c>
      <c r="I89" s="94" t="e">
        <f ca="true">+IF(AND(ISNUMBER(OFFSET('Water Data'!$E$9,0,10*ROW('Water Data'!E83))),'Data Summary'!BX89="Yes"),OFFSET('Water Data'!$E$9,0,10*ROW('Water Data'!E83)),NA())</f>
        <v>#N/A</v>
      </c>
      <c r="J89" s="94" t="e">
        <f ca="true">+IF(AND(ISNUMBER(OFFSET('Water Data'!$F$4,0,10*ROW('Water Data'!F83))),'Data Summary'!BY89="Yes"),100-OFFSET('Water Data'!$F$4,0,10*ROW('Water Data'!F83)),NA())</f>
        <v>#N/A</v>
      </c>
      <c r="K89" s="94" t="e">
        <f ca="true">+IF(AND(ISNUMBER(OFFSET('Water Data'!$F$6,0,10*ROW('Water Data'!F83))),'Data Summary'!BZ89="Yes"),OFFSET('Water Data'!$F$6,0,10*ROW('Water Data'!F83)),NA())</f>
        <v>#N/A</v>
      </c>
      <c r="L89" s="94" t="e">
        <f ca="true">+IF(AND(ISNUMBER(OFFSET('Water Data'!$F$9,0,10*ROW('Water Data'!F83))),'Data Summary'!CA89="Yes"),OFFSET('Water Data'!$F$9,0,10*ROW('Water Data'!F83)),NA())</f>
        <v>#N/A</v>
      </c>
      <c r="M89" s="94" t="e">
        <f ca="true">+IF(AND(ISNUMBER(OFFSET('Water Data'!$G$4,0,10*ROW('Water Data'!G83))),'Data Summary'!CB89="Yes"),100-OFFSET('Water Data'!$G$4,0,10*ROW('Water Data'!G83)),NA())</f>
        <v>#N/A</v>
      </c>
      <c r="N89" s="94" t="e">
        <f ca="true">+IF(AND(ISNUMBER(OFFSET('Water Data'!$G$6,0,10*ROW('Water Data'!G83))),'Data Summary'!CC89="Yes"),OFFSET('Water Data'!$G$6,0,10*ROW('Water Data'!G83)),NA())</f>
        <v>#N/A</v>
      </c>
      <c r="O89" s="94" t="e">
        <f ca="true">+IF(AND(ISNUMBER(OFFSET('Water Data'!$G$9,0,10*ROW('Water Data'!G83))),'Data Summary'!CD89="Yes"),OFFSET('Water Data'!$G$9,0,10*ROW('Water Data'!G83)),NA())</f>
        <v>#N/A</v>
      </c>
      <c r="P89" s="94" t="e">
        <f ca="true">+IF(AND(ISNUMBER(OFFSET('Water Data'!$H$4,0,10*ROW('Water Data'!H83))),'Data Summary'!CE89="Yes"),100-OFFSET('Water Data'!$H$4,0,10*ROW('Water Data'!H83)),NA())</f>
        <v>#N/A</v>
      </c>
      <c r="Q89" s="94" t="e">
        <f ca="true">+IF(AND(ISNUMBER(OFFSET('Water Data'!$H$6,0,10*ROW('Water Data'!H83))),'Data Summary'!CF89="Yes"),OFFSET('Water Data'!$H$6,0,10*ROW('Water Data'!H83)),NA())</f>
        <v>#N/A</v>
      </c>
      <c r="R89" s="94" t="e">
        <f ca="true">+IF(AND(ISNUMBER(OFFSET('Water Data'!$H$9,0,10*ROW('Water Data'!H83))),'Data Summary'!CG89="Yes"),OFFSET('Water Data'!$H$9,0,10*ROW('Water Data'!H83)),NA())</f>
        <v>#N/A</v>
      </c>
      <c r="S89" s="94" t="e">
        <f ca="true">+IF(AND(ISNUMBER(OFFSET('Water Data'!$I$4,0,10*ROW('Water Data'!I83))),'Data Summary'!CH89="Yes"),100-OFFSET('Water Data'!$I$4,0,10*ROW('Water Data'!I83)),NA())</f>
        <v>#N/A</v>
      </c>
      <c r="T89" s="94" t="e">
        <f ca="true">+IF(AND(ISNUMBER(OFFSET('Water Data'!$I$6,0,10*ROW('Water Data'!I83))),'Data Summary'!CI89="Yes"),OFFSET('Water Data'!$I$6,0,10*ROW('Water Data'!I83)),NA())</f>
        <v>#N/A</v>
      </c>
      <c r="U89" s="94" t="e">
        <f ca="true">+IF(AND(ISNUMBER(OFFSET('Water Data'!$I$9,0,10*ROW('Water Data'!I83))),'Data Summary'!CJ89="Yes"),OFFSET('Water Data'!$I$9,0,10*ROW('Water Data'!I83)),NA())</f>
        <v>#N/A</v>
      </c>
      <c r="V89" s="95" t="e">
        <f ca="true">+IF(AND(ISNUMBER(OFFSET('Sanitation Data'!$D$4,0,10*ROW('Sanitation Data'!D83))),'Data Summary'!CK89="Yes"),100-OFFSET('Sanitation Data'!$D$4,0,10*ROW('Sanitation Data'!D83)),NA())</f>
        <v>#N/A</v>
      </c>
      <c r="W89" s="95" t="e">
        <f ca="true">+IF(AND(ISNUMBER(OFFSET('Sanitation Data'!$D$6,0,10*ROW('Sanitation Data'!D83))),'Data Summary'!CL89="Yes"),OFFSET('Sanitation Data'!$D$6,0,10*ROW('Sanitation Data'!D83)),NA())</f>
        <v>#N/A</v>
      </c>
      <c r="X89" s="95" t="e">
        <f ca="true">+IF(AND(ISNUMBER(OFFSET('Sanitation Data'!$D$10,0,10*ROW('Sanitation Data'!D83))),'Data Summary'!CM89="Yes"),OFFSET('Sanitation Data'!$D$10,0,10*ROW('Sanitation Data'!D83)),NA())</f>
        <v>#N/A</v>
      </c>
      <c r="Y89" s="95" t="e">
        <f ca="true">+IF(AND(ISNUMBER(OFFSET('Sanitation Data'!$D$11,0,10*ROW('Sanitation Data'!D83))),'Data Summary'!CN89="Yes"),OFFSET('Sanitation Data'!$D$11,0,10*ROW('Sanitation Data'!D83)),NA())</f>
        <v>#N/A</v>
      </c>
      <c r="Z89" s="95" t="e">
        <f ca="true">+IF(AND(ISNUMBER(OFFSET('Sanitation Data'!$D$12,0,10*ROW('Sanitation Data'!D83))),'Data Summary'!CO89="Yes"),OFFSET('Sanitation Data'!$D$12,0,10*ROW('Sanitation Data'!D83)),NA())</f>
        <v>#N/A</v>
      </c>
      <c r="AA89" s="95" t="e">
        <f ca="true">+IF(AND(ISNUMBER(OFFSET('Sanitation Data'!$E$4,0,10*ROW('Sanitation Data'!E83))),'Data Summary'!CP89="Yes"),100-OFFSET('Sanitation Data'!$E$4,0,10*ROW('Sanitation Data'!E83)),NA())</f>
        <v>#N/A</v>
      </c>
      <c r="AB89" s="95" t="e">
        <f ca="true">+IF(AND(ISNUMBER(OFFSET('Sanitation Data'!$E$6,0,10*ROW('Sanitation Data'!E83))),'Data Summary'!CQ89="Yes"),OFFSET('Sanitation Data'!$E$6,0,10*ROW('Sanitation Data'!E83)),NA())</f>
        <v>#N/A</v>
      </c>
      <c r="AC89" s="95" t="e">
        <f ca="true">+IF(AND(ISNUMBER(OFFSET('Sanitation Data'!$E$10,0,10*ROW('Sanitation Data'!E83))),'Data Summary'!CR89="Yes"),OFFSET('Sanitation Data'!$E$10,0,10*ROW('Sanitation Data'!E83)),NA())</f>
        <v>#N/A</v>
      </c>
      <c r="AD89" s="95" t="e">
        <f ca="true">+IF(AND(ISNUMBER(OFFSET('Sanitation Data'!$E$11,0,10*ROW('Sanitation Data'!E83))),'Data Summary'!CS89="Yes"),OFFSET('Sanitation Data'!$E$11,0,10*ROW('Sanitation Data'!E83)),NA())</f>
        <v>#N/A</v>
      </c>
      <c r="AE89" s="95" t="e">
        <f ca="true">+IF(AND(ISNUMBER(OFFSET('Sanitation Data'!$E$12,0,10*ROW('Sanitation Data'!E83))),'Data Summary'!CT89="Yes"),OFFSET('Sanitation Data'!$E$12,0,10*ROW('Sanitation Data'!E83)),NA())</f>
        <v>#N/A</v>
      </c>
      <c r="AF89" s="95" t="e">
        <f ca="true">+IF(AND(ISNUMBER(OFFSET('Sanitation Data'!$F$4,0,10*ROW('Sanitation Data'!F83))),'Data Summary'!CU89="Yes"),100-OFFSET('Sanitation Data'!$F$4,0,10*ROW('Sanitation Data'!F83)),NA())</f>
        <v>#N/A</v>
      </c>
      <c r="AG89" s="95" t="e">
        <f ca="true">+IF(AND(ISNUMBER(OFFSET('Sanitation Data'!$F$6,0,10*ROW('Sanitation Data'!F83))),'Data Summary'!CV89="Yes"),OFFSET('Sanitation Data'!$F$6,0,10*ROW('Sanitation Data'!F83)),NA())</f>
        <v>#N/A</v>
      </c>
      <c r="AH89" s="95" t="e">
        <f ca="true">+IF(AND(ISNUMBER(OFFSET('Sanitation Data'!$F$10,0,10*ROW('Sanitation Data'!F83))),'Data Summary'!CW89="Yes"),OFFSET('Sanitation Data'!$F$10,0,10*ROW('Sanitation Data'!F83)),NA())</f>
        <v>#N/A</v>
      </c>
      <c r="AI89" s="95" t="e">
        <f ca="true">+IF(AND(ISNUMBER(OFFSET('Sanitation Data'!$F$11,0,10*ROW('Sanitation Data'!F83))),'Data Summary'!CX89="Yes"),OFFSET('Sanitation Data'!$F$11,0,10*ROW('Sanitation Data'!F83)),NA())</f>
        <v>#N/A</v>
      </c>
      <c r="AJ89" s="95" t="e">
        <f ca="true">+IF(AND(ISNUMBER(OFFSET('Sanitation Data'!$F$12,0,10*ROW('Sanitation Data'!F83))),'Data Summary'!CY89="Yes"),OFFSET('Sanitation Data'!$F$12,0,10*ROW('Sanitation Data'!F83)),NA())</f>
        <v>#N/A</v>
      </c>
      <c r="AK89" s="95" t="e">
        <f ca="true">+IF(AND(ISNUMBER(OFFSET('Sanitation Data'!$G$4,0,10*ROW('Sanitation Data'!G83))),'Data Summary'!CZ89="Yes"),100-OFFSET('Sanitation Data'!$G$4,0,10*ROW('Sanitation Data'!G83)),NA())</f>
        <v>#N/A</v>
      </c>
      <c r="AL89" s="95" t="e">
        <f ca="true">+IF(AND(ISNUMBER(OFFSET('Sanitation Data'!$G$6,0,10*ROW('Sanitation Data'!G83))),'Data Summary'!DA89="Yes"),OFFSET('Sanitation Data'!$G$6,0,10*ROW('Sanitation Data'!G83)),NA())</f>
        <v>#N/A</v>
      </c>
      <c r="AM89" s="95" t="e">
        <f ca="true">+IF(AND(ISNUMBER(OFFSET('Sanitation Data'!$G$10,0,10*ROW('Sanitation Data'!G83))),'Data Summary'!DB89="Yes"),OFFSET('Sanitation Data'!$G$10,0,10*ROW('Sanitation Data'!G83)),NA())</f>
        <v>#N/A</v>
      </c>
      <c r="AN89" s="95" t="e">
        <f ca="true">+IF(AND(ISNUMBER(OFFSET('Sanitation Data'!$G$11,0,10*ROW('Sanitation Data'!G83))),'Data Summary'!DC89="Yes"),OFFSET('Sanitation Data'!$G$11,0,10*ROW('Sanitation Data'!G83)),NA())</f>
        <v>#N/A</v>
      </c>
      <c r="AO89" s="95" t="e">
        <f ca="true">+IF(AND(ISNUMBER(OFFSET('Sanitation Data'!$G$12,0,10*ROW('Sanitation Data'!G83))),'Data Summary'!DD89="Yes"),OFFSET('Sanitation Data'!$G$12,0,10*ROW('Sanitation Data'!G83)),NA())</f>
        <v>#N/A</v>
      </c>
      <c r="AP89" s="95" t="e">
        <f ca="true">+IF(AND(ISNUMBER(OFFSET('Sanitation Data'!$H$4,0,10*ROW('Sanitation Data'!H83))),'Data Summary'!DE89="Yes"),100-OFFSET('Sanitation Data'!$H$4,0,10*ROW('Sanitation Data'!H83)),NA())</f>
        <v>#N/A</v>
      </c>
      <c r="AQ89" s="95" t="e">
        <f ca="true">+IF(AND(ISNUMBER(OFFSET('Sanitation Data'!$H$6,0,10*ROW('Sanitation Data'!H83))),'Data Summary'!DF89="Yes"),OFFSET('Sanitation Data'!$H$6,0,10*ROW('Sanitation Data'!H83)),NA())</f>
        <v>#N/A</v>
      </c>
      <c r="AR89" s="95" t="e">
        <f ca="true">+IF(AND(ISNUMBER(OFFSET('Sanitation Data'!$H$10,0,10*ROW('Sanitation Data'!H83))),'Data Summary'!DG89="Yes"),OFFSET('Sanitation Data'!$H$10,0,10*ROW('Sanitation Data'!H83)),NA())</f>
        <v>#N/A</v>
      </c>
      <c r="AS89" s="95" t="e">
        <f ca="true">+IF(AND(ISNUMBER(OFFSET('Sanitation Data'!$H$11,0,10*ROW('Sanitation Data'!H83))),'Data Summary'!DH89="Yes"),OFFSET('Sanitation Data'!$H$11,0,10*ROW('Sanitation Data'!H83)),NA())</f>
        <v>#N/A</v>
      </c>
      <c r="AT89" s="95" t="e">
        <f ca="true">+IF(AND(ISNUMBER(OFFSET('Sanitation Data'!$H$12,0,10*ROW('Sanitation Data'!H83))),'Data Summary'!DI89="Yes"),OFFSET('Sanitation Data'!$H$12,0,10*ROW('Sanitation Data'!H83)),NA())</f>
        <v>#N/A</v>
      </c>
      <c r="AU89" s="95" t="e">
        <f ca="true">+IF(AND(ISNUMBER(OFFSET('Sanitation Data'!$I$4,0,10*ROW('Sanitation Data'!I83))),'Data Summary'!DJ89="Yes"),100-OFFSET('Sanitation Data'!$I$4,0,10*ROW('Sanitation Data'!I83)),NA())</f>
        <v>#N/A</v>
      </c>
      <c r="AV89" s="95" t="e">
        <f ca="true">+IF(AND(ISNUMBER(OFFSET('Sanitation Data'!$I$6,0,10*ROW('Sanitation Data'!I83))),'Data Summary'!DK89="Yes"),OFFSET('Sanitation Data'!$I$6,0,10*ROW('Sanitation Data'!I83)),NA())</f>
        <v>#N/A</v>
      </c>
      <c r="AW89" s="95" t="e">
        <f ca="true">+IF(AND(ISNUMBER(OFFSET('Sanitation Data'!$I$10,0,10*ROW('Sanitation Data'!I83))),'Data Summary'!DL89="Yes"),OFFSET('Sanitation Data'!$I$10,0,10*ROW('Sanitation Data'!I83)),NA())</f>
        <v>#N/A</v>
      </c>
      <c r="AX89" s="95" t="e">
        <f ca="true">+IF(AND(ISNUMBER(OFFSET('Sanitation Data'!$I$11,0,10*ROW('Sanitation Data'!I83))),'Data Summary'!DM89="Yes"),OFFSET('Sanitation Data'!$I$11,0,10*ROW('Sanitation Data'!I83)),NA())</f>
        <v>#N/A</v>
      </c>
      <c r="AY89" s="95" t="e">
        <f ca="true">+IF(AND(ISNUMBER(OFFSET('Sanitation Data'!$I$12,0,10*ROW('Sanitation Data'!I83))),'Data Summary'!DN89="Yes"),OFFSET('Sanitation Data'!$I$12,0,10*ROW('Sanitation Data'!I83)),NA())</f>
        <v>#N/A</v>
      </c>
      <c r="AZ89" s="96" t="e">
        <f ca="true">+IF(AND(ISNUMBER(OFFSET('Hygiene Data'!$D$5,0,10*ROW('Hygiene Data'!D83))),'Data Summary'!DO89="Yes"),OFFSET('Hygiene Data'!$D$5,0,10*ROW('Hygiene Data'!D83)),NA())</f>
        <v>#N/A</v>
      </c>
      <c r="BA89" s="96" t="e">
        <f ca="true">+IF(AND(ISNUMBER(OFFSET('Hygiene Data'!$D$7,0,10*ROW('Hygiene Data'!D83))),'Data Summary'!DP89="Yes"),OFFSET('Hygiene Data'!$D$7,0,10*ROW('Hygiene Data'!D83)),NA())</f>
        <v>#N/A</v>
      </c>
      <c r="BB89" s="96" t="e">
        <f ca="true">+IF(AND(ISNUMBER(OFFSET('Hygiene Data'!$D$9,0,10*ROW('Hygiene Data'!D83))),'Data Summary'!DQ89="Yes"),OFFSET('Hygiene Data'!$D$9,0,10*ROW('Hygiene Data'!D83)),NA())</f>
        <v>#N/A</v>
      </c>
      <c r="BC89" s="96" t="e">
        <f ca="true">+IF(AND(ISNUMBER(OFFSET('Hygiene Data'!$E$5,0,10*ROW('Hygiene Data'!E83))),'Data Summary'!DR89="Yes"),OFFSET('Hygiene Data'!$E$5,0,10*ROW('Hygiene Data'!E83)),NA())</f>
        <v>#N/A</v>
      </c>
      <c r="BD89" s="96" t="e">
        <f ca="true">+IF(AND(ISNUMBER(OFFSET('Hygiene Data'!$E$7,0,10*ROW('Hygiene Data'!E83))),'Data Summary'!DS89="Yes"),OFFSET('Hygiene Data'!$E$7,0,10*ROW('Hygiene Data'!E83)),NA())</f>
        <v>#N/A</v>
      </c>
      <c r="BE89" s="96" t="e">
        <f ca="true">+IF(AND(ISNUMBER(OFFSET('Hygiene Data'!$E$9,0,10*ROW('Hygiene Data'!E83))),'Data Summary'!DT89="Yes"),OFFSET('Hygiene Data'!$E$9,0,10*ROW('Hygiene Data'!E83)),NA())</f>
        <v>#N/A</v>
      </c>
      <c r="BF89" s="96" t="e">
        <f ca="true">+IF(AND(ISNUMBER(OFFSET('Hygiene Data'!$F$5,0,10*ROW('Hygiene Data'!F83))),'Data Summary'!DU89="Yes"),OFFSET('Hygiene Data'!$F$5,0,10*ROW('Hygiene Data'!F83)),NA())</f>
        <v>#N/A</v>
      </c>
      <c r="BG89" s="96" t="e">
        <f ca="true">+IF(AND(ISNUMBER(OFFSET('Hygiene Data'!$F$7,0,10*ROW('Hygiene Data'!F83))),'Data Summary'!DV89="Yes"),OFFSET('Hygiene Data'!$F$7,0,10*ROW('Hygiene Data'!F83)),NA())</f>
        <v>#N/A</v>
      </c>
      <c r="BH89" s="96" t="e">
        <f ca="true">+IF(AND(ISNUMBER(OFFSET('Hygiene Data'!$F$9,0,10*ROW('Hygiene Data'!F83))),'Data Summary'!DW89="Yes"),OFFSET('Hygiene Data'!$F$9,0,10*ROW('Hygiene Data'!F83)),NA())</f>
        <v>#N/A</v>
      </c>
      <c r="BI89" s="96" t="e">
        <f ca="true">+IF(AND(ISNUMBER(OFFSET('Hygiene Data'!$G$5,0,10*ROW('Hygiene Data'!G83))),'Data Summary'!DX89="Yes"),OFFSET('Hygiene Data'!$G$5,0,10*ROW('Hygiene Data'!G83)),NA())</f>
        <v>#N/A</v>
      </c>
      <c r="BJ89" s="96" t="e">
        <f ca="true">+IF(AND(ISNUMBER(OFFSET('Hygiene Data'!$G$7,0,10*ROW('Hygiene Data'!G83))),'Data Summary'!DY89="Yes"),OFFSET('Hygiene Data'!$G$7,0,10*ROW('Hygiene Data'!G83)),NA())</f>
        <v>#N/A</v>
      </c>
      <c r="BK89" s="96" t="e">
        <f ca="true">+IF(AND(ISNUMBER(OFFSET('Hygiene Data'!$G$9,0,10*ROW('Hygiene Data'!G83))),'Data Summary'!DZ89="Yes"),OFFSET('Hygiene Data'!$G$9,0,10*ROW('Hygiene Data'!G83)),NA())</f>
        <v>#N/A</v>
      </c>
      <c r="BL89" s="96" t="e">
        <f ca="true">+IF(AND(ISNUMBER(OFFSET('Hygiene Data'!$H$5,0,10*ROW('Hygiene Data'!H83))),'Data Summary'!EA89="Yes"),OFFSET('Hygiene Data'!$H$5,0,10*ROW('Hygiene Data'!H83)),NA())</f>
        <v>#N/A</v>
      </c>
      <c r="BM89" s="96" t="e">
        <f ca="true">+IF(AND(ISNUMBER(OFFSET('Hygiene Data'!$H$7,0,10*ROW('Hygiene Data'!H83))),'Data Summary'!EB89="Yes"),OFFSET('Hygiene Data'!$H$7,0,10*ROW('Hygiene Data'!H83)),NA())</f>
        <v>#N/A</v>
      </c>
      <c r="BN89" s="96" t="e">
        <f ca="true">+IF(AND(ISNUMBER(OFFSET('Hygiene Data'!$H$9,0,10*ROW('Hygiene Data'!H83))),'Data Summary'!EC89="Yes"),OFFSET('Hygiene Data'!$H$9,0,10*ROW('Hygiene Data'!H83)),NA())</f>
        <v>#N/A</v>
      </c>
      <c r="BO89" s="96" t="e">
        <f ca="true">+IF(AND(ISNUMBER(OFFSET('Hygiene Data'!$I$5,0,10*ROW('Hygiene Data'!I83))),'Data Summary'!ED89="Yes"),OFFSET('Hygiene Data'!$I$5,0,10*ROW('Hygiene Data'!I83)),NA())</f>
        <v>#N/A</v>
      </c>
      <c r="BP89" s="96" t="e">
        <f ca="true">+IF(AND(ISNUMBER(OFFSET('Hygiene Data'!$I$7,0,10*ROW('Hygiene Data'!I83))),'Data Summary'!EE89="Yes"),OFFSET('Hygiene Data'!$I$7,0,10*ROW('Hygiene Data'!I83)),NA())</f>
        <v>#N/A</v>
      </c>
      <c r="BQ89" s="96" t="e">
        <f ca="true">+IF(AND(ISNUMBER(OFFSET('Hygiene Data'!$I$9,0,10*ROW('Hygiene Data'!I83))),'Data Summary'!EF89="Yes"),OFFSET('Hygiene Data'!$I$9,0,10*ROW('Hygiene Data'!I83)),NA())</f>
        <v>#N/A</v>
      </c>
    </row>
    <row xmlns:x14ac="http://schemas.microsoft.com/office/spreadsheetml/2009/9/ac" r="90" x14ac:dyDescent="0.2">
      <c r="A90" s="323" t="e">
        <f ca="true">+RIGHT('Data Summary'!A90,LEN('Data Summary'!A90)-9)</f>
        <v>#VALUE!</v>
      </c>
      <c r="B90" s="37" t="str">
        <f ca="true">+IF(ISTEXT('Data Summary'!B90),'Data Summary'!B90,"")</f>
        <v/>
      </c>
      <c r="C90" s="322" t="e">
        <f ca="true">+VALUE('Data Summary'!C90)</f>
        <v>#VALUE!</v>
      </c>
      <c r="D90" s="94" t="e">
        <f ca="true">+IF(AND(ISNUMBER(OFFSET('Water Data'!$D$4,0,10*ROW('Water Data'!D84))),'Data Summary'!BS90="Yes"),100-OFFSET('Water Data'!$D$4,0,10*ROW('Water Data'!D84)),NA())</f>
        <v>#N/A</v>
      </c>
      <c r="E90" s="94" t="e">
        <f ca="true">+IF(AND(ISNUMBER(OFFSET('Water Data'!$D$6,0,10*ROW('Water Data'!D84))),'Data Summary'!BT90="Yes"),OFFSET('Water Data'!$D$6,0,10*ROW('Water Data'!D84)),NA())</f>
        <v>#N/A</v>
      </c>
      <c r="F90" s="94" t="e">
        <f ca="true">+IF(AND(ISNUMBER(OFFSET('Water Data'!$D$9,0,10*ROW('Water Data'!D84))),'Data Summary'!BU90="Yes"),OFFSET('Water Data'!$D$9,0,10*ROW('Water Data'!D84)),NA())</f>
        <v>#N/A</v>
      </c>
      <c r="G90" s="94" t="e">
        <f ca="true">+IF(AND(ISNUMBER(OFFSET('Water Data'!$E$4,0,10*ROW('Water Data'!E84))),'Data Summary'!BV90="Yes"),100-OFFSET('Water Data'!$E$4,0,10*ROW('Water Data'!E84)),NA())</f>
        <v>#N/A</v>
      </c>
      <c r="H90" s="94" t="e">
        <f ca="true">+IF(AND(ISNUMBER(OFFSET('Water Data'!$E$6,0,10*ROW('Water Data'!E84))),'Data Summary'!BW90="Yes"),OFFSET('Water Data'!$E$6,0,10*ROW('Water Data'!E84)),NA())</f>
        <v>#N/A</v>
      </c>
      <c r="I90" s="94" t="e">
        <f ca="true">+IF(AND(ISNUMBER(OFFSET('Water Data'!$E$9,0,10*ROW('Water Data'!E84))),'Data Summary'!BX90="Yes"),OFFSET('Water Data'!$E$9,0,10*ROW('Water Data'!E84)),NA())</f>
        <v>#N/A</v>
      </c>
      <c r="J90" s="94" t="e">
        <f ca="true">+IF(AND(ISNUMBER(OFFSET('Water Data'!$F$4,0,10*ROW('Water Data'!F84))),'Data Summary'!BY90="Yes"),100-OFFSET('Water Data'!$F$4,0,10*ROW('Water Data'!F84)),NA())</f>
        <v>#N/A</v>
      </c>
      <c r="K90" s="94" t="e">
        <f ca="true">+IF(AND(ISNUMBER(OFFSET('Water Data'!$F$6,0,10*ROW('Water Data'!F84))),'Data Summary'!BZ90="Yes"),OFFSET('Water Data'!$F$6,0,10*ROW('Water Data'!F84)),NA())</f>
        <v>#N/A</v>
      </c>
      <c r="L90" s="94" t="e">
        <f ca="true">+IF(AND(ISNUMBER(OFFSET('Water Data'!$F$9,0,10*ROW('Water Data'!F84))),'Data Summary'!CA90="Yes"),OFFSET('Water Data'!$F$9,0,10*ROW('Water Data'!F84)),NA())</f>
        <v>#N/A</v>
      </c>
      <c r="M90" s="94" t="e">
        <f ca="true">+IF(AND(ISNUMBER(OFFSET('Water Data'!$G$4,0,10*ROW('Water Data'!G84))),'Data Summary'!CB90="Yes"),100-OFFSET('Water Data'!$G$4,0,10*ROW('Water Data'!G84)),NA())</f>
        <v>#N/A</v>
      </c>
      <c r="N90" s="94" t="e">
        <f ca="true">+IF(AND(ISNUMBER(OFFSET('Water Data'!$G$6,0,10*ROW('Water Data'!G84))),'Data Summary'!CC90="Yes"),OFFSET('Water Data'!$G$6,0,10*ROW('Water Data'!G84)),NA())</f>
        <v>#N/A</v>
      </c>
      <c r="O90" s="94" t="e">
        <f ca="true">+IF(AND(ISNUMBER(OFFSET('Water Data'!$G$9,0,10*ROW('Water Data'!G84))),'Data Summary'!CD90="Yes"),OFFSET('Water Data'!$G$9,0,10*ROW('Water Data'!G84)),NA())</f>
        <v>#N/A</v>
      </c>
      <c r="P90" s="94" t="e">
        <f ca="true">+IF(AND(ISNUMBER(OFFSET('Water Data'!$H$4,0,10*ROW('Water Data'!H84))),'Data Summary'!CE90="Yes"),100-OFFSET('Water Data'!$H$4,0,10*ROW('Water Data'!H84)),NA())</f>
        <v>#N/A</v>
      </c>
      <c r="Q90" s="94" t="e">
        <f ca="true">+IF(AND(ISNUMBER(OFFSET('Water Data'!$H$6,0,10*ROW('Water Data'!H84))),'Data Summary'!CF90="Yes"),OFFSET('Water Data'!$H$6,0,10*ROW('Water Data'!H84)),NA())</f>
        <v>#N/A</v>
      </c>
      <c r="R90" s="94" t="e">
        <f ca="true">+IF(AND(ISNUMBER(OFFSET('Water Data'!$H$9,0,10*ROW('Water Data'!H84))),'Data Summary'!CG90="Yes"),OFFSET('Water Data'!$H$9,0,10*ROW('Water Data'!H84)),NA())</f>
        <v>#N/A</v>
      </c>
      <c r="S90" s="94" t="e">
        <f ca="true">+IF(AND(ISNUMBER(OFFSET('Water Data'!$I$4,0,10*ROW('Water Data'!I84))),'Data Summary'!CH90="Yes"),100-OFFSET('Water Data'!$I$4,0,10*ROW('Water Data'!I84)),NA())</f>
        <v>#N/A</v>
      </c>
      <c r="T90" s="94" t="e">
        <f ca="true">+IF(AND(ISNUMBER(OFFSET('Water Data'!$I$6,0,10*ROW('Water Data'!I84))),'Data Summary'!CI90="Yes"),OFFSET('Water Data'!$I$6,0,10*ROW('Water Data'!I84)),NA())</f>
        <v>#N/A</v>
      </c>
      <c r="U90" s="94" t="e">
        <f ca="true">+IF(AND(ISNUMBER(OFFSET('Water Data'!$I$9,0,10*ROW('Water Data'!I84))),'Data Summary'!CJ90="Yes"),OFFSET('Water Data'!$I$9,0,10*ROW('Water Data'!I84)),NA())</f>
        <v>#N/A</v>
      </c>
      <c r="V90" s="95" t="e">
        <f ca="true">+IF(AND(ISNUMBER(OFFSET('Sanitation Data'!$D$4,0,10*ROW('Sanitation Data'!D84))),'Data Summary'!CK90="Yes"),100-OFFSET('Sanitation Data'!$D$4,0,10*ROW('Sanitation Data'!D84)),NA())</f>
        <v>#N/A</v>
      </c>
      <c r="W90" s="95" t="e">
        <f ca="true">+IF(AND(ISNUMBER(OFFSET('Sanitation Data'!$D$6,0,10*ROW('Sanitation Data'!D84))),'Data Summary'!CL90="Yes"),OFFSET('Sanitation Data'!$D$6,0,10*ROW('Sanitation Data'!D84)),NA())</f>
        <v>#N/A</v>
      </c>
      <c r="X90" s="95" t="e">
        <f ca="true">+IF(AND(ISNUMBER(OFFSET('Sanitation Data'!$D$10,0,10*ROW('Sanitation Data'!D84))),'Data Summary'!CM90="Yes"),OFFSET('Sanitation Data'!$D$10,0,10*ROW('Sanitation Data'!D84)),NA())</f>
        <v>#N/A</v>
      </c>
      <c r="Y90" s="95" t="e">
        <f ca="true">+IF(AND(ISNUMBER(OFFSET('Sanitation Data'!$D$11,0,10*ROW('Sanitation Data'!D84))),'Data Summary'!CN90="Yes"),OFFSET('Sanitation Data'!$D$11,0,10*ROW('Sanitation Data'!D84)),NA())</f>
        <v>#N/A</v>
      </c>
      <c r="Z90" s="95" t="e">
        <f ca="true">+IF(AND(ISNUMBER(OFFSET('Sanitation Data'!$D$12,0,10*ROW('Sanitation Data'!D84))),'Data Summary'!CO90="Yes"),OFFSET('Sanitation Data'!$D$12,0,10*ROW('Sanitation Data'!D84)),NA())</f>
        <v>#N/A</v>
      </c>
      <c r="AA90" s="95" t="e">
        <f ca="true">+IF(AND(ISNUMBER(OFFSET('Sanitation Data'!$E$4,0,10*ROW('Sanitation Data'!E84))),'Data Summary'!CP90="Yes"),100-OFFSET('Sanitation Data'!$E$4,0,10*ROW('Sanitation Data'!E84)),NA())</f>
        <v>#N/A</v>
      </c>
      <c r="AB90" s="95" t="e">
        <f ca="true">+IF(AND(ISNUMBER(OFFSET('Sanitation Data'!$E$6,0,10*ROW('Sanitation Data'!E84))),'Data Summary'!CQ90="Yes"),OFFSET('Sanitation Data'!$E$6,0,10*ROW('Sanitation Data'!E84)),NA())</f>
        <v>#N/A</v>
      </c>
      <c r="AC90" s="95" t="e">
        <f ca="true">+IF(AND(ISNUMBER(OFFSET('Sanitation Data'!$E$10,0,10*ROW('Sanitation Data'!E84))),'Data Summary'!CR90="Yes"),OFFSET('Sanitation Data'!$E$10,0,10*ROW('Sanitation Data'!E84)),NA())</f>
        <v>#N/A</v>
      </c>
      <c r="AD90" s="95" t="e">
        <f ca="true">+IF(AND(ISNUMBER(OFFSET('Sanitation Data'!$E$11,0,10*ROW('Sanitation Data'!E84))),'Data Summary'!CS90="Yes"),OFFSET('Sanitation Data'!$E$11,0,10*ROW('Sanitation Data'!E84)),NA())</f>
        <v>#N/A</v>
      </c>
      <c r="AE90" s="95" t="e">
        <f ca="true">+IF(AND(ISNUMBER(OFFSET('Sanitation Data'!$E$12,0,10*ROW('Sanitation Data'!E84))),'Data Summary'!CT90="Yes"),OFFSET('Sanitation Data'!$E$12,0,10*ROW('Sanitation Data'!E84)),NA())</f>
        <v>#N/A</v>
      </c>
      <c r="AF90" s="95" t="e">
        <f ca="true">+IF(AND(ISNUMBER(OFFSET('Sanitation Data'!$F$4,0,10*ROW('Sanitation Data'!F84))),'Data Summary'!CU90="Yes"),100-OFFSET('Sanitation Data'!$F$4,0,10*ROW('Sanitation Data'!F84)),NA())</f>
        <v>#N/A</v>
      </c>
      <c r="AG90" s="95" t="e">
        <f ca="true">+IF(AND(ISNUMBER(OFFSET('Sanitation Data'!$F$6,0,10*ROW('Sanitation Data'!F84))),'Data Summary'!CV90="Yes"),OFFSET('Sanitation Data'!$F$6,0,10*ROW('Sanitation Data'!F84)),NA())</f>
        <v>#N/A</v>
      </c>
      <c r="AH90" s="95" t="e">
        <f ca="true">+IF(AND(ISNUMBER(OFFSET('Sanitation Data'!$F$10,0,10*ROW('Sanitation Data'!F84))),'Data Summary'!CW90="Yes"),OFFSET('Sanitation Data'!$F$10,0,10*ROW('Sanitation Data'!F84)),NA())</f>
        <v>#N/A</v>
      </c>
      <c r="AI90" s="95" t="e">
        <f ca="true">+IF(AND(ISNUMBER(OFFSET('Sanitation Data'!$F$11,0,10*ROW('Sanitation Data'!F84))),'Data Summary'!CX90="Yes"),OFFSET('Sanitation Data'!$F$11,0,10*ROW('Sanitation Data'!F84)),NA())</f>
        <v>#N/A</v>
      </c>
      <c r="AJ90" s="95" t="e">
        <f ca="true">+IF(AND(ISNUMBER(OFFSET('Sanitation Data'!$F$12,0,10*ROW('Sanitation Data'!F84))),'Data Summary'!CY90="Yes"),OFFSET('Sanitation Data'!$F$12,0,10*ROW('Sanitation Data'!F84)),NA())</f>
        <v>#N/A</v>
      </c>
      <c r="AK90" s="95" t="e">
        <f ca="true">+IF(AND(ISNUMBER(OFFSET('Sanitation Data'!$G$4,0,10*ROW('Sanitation Data'!G84))),'Data Summary'!CZ90="Yes"),100-OFFSET('Sanitation Data'!$G$4,0,10*ROW('Sanitation Data'!G84)),NA())</f>
        <v>#N/A</v>
      </c>
      <c r="AL90" s="95" t="e">
        <f ca="true">+IF(AND(ISNUMBER(OFFSET('Sanitation Data'!$G$6,0,10*ROW('Sanitation Data'!G84))),'Data Summary'!DA90="Yes"),OFFSET('Sanitation Data'!$G$6,0,10*ROW('Sanitation Data'!G84)),NA())</f>
        <v>#N/A</v>
      </c>
      <c r="AM90" s="95" t="e">
        <f ca="true">+IF(AND(ISNUMBER(OFFSET('Sanitation Data'!$G$10,0,10*ROW('Sanitation Data'!G84))),'Data Summary'!DB90="Yes"),OFFSET('Sanitation Data'!$G$10,0,10*ROW('Sanitation Data'!G84)),NA())</f>
        <v>#N/A</v>
      </c>
      <c r="AN90" s="95" t="e">
        <f ca="true">+IF(AND(ISNUMBER(OFFSET('Sanitation Data'!$G$11,0,10*ROW('Sanitation Data'!G84))),'Data Summary'!DC90="Yes"),OFFSET('Sanitation Data'!$G$11,0,10*ROW('Sanitation Data'!G84)),NA())</f>
        <v>#N/A</v>
      </c>
      <c r="AO90" s="95" t="e">
        <f ca="true">+IF(AND(ISNUMBER(OFFSET('Sanitation Data'!$G$12,0,10*ROW('Sanitation Data'!G84))),'Data Summary'!DD90="Yes"),OFFSET('Sanitation Data'!$G$12,0,10*ROW('Sanitation Data'!G84)),NA())</f>
        <v>#N/A</v>
      </c>
      <c r="AP90" s="95" t="e">
        <f ca="true">+IF(AND(ISNUMBER(OFFSET('Sanitation Data'!$H$4,0,10*ROW('Sanitation Data'!H84))),'Data Summary'!DE90="Yes"),100-OFFSET('Sanitation Data'!$H$4,0,10*ROW('Sanitation Data'!H84)),NA())</f>
        <v>#N/A</v>
      </c>
      <c r="AQ90" s="95" t="e">
        <f ca="true">+IF(AND(ISNUMBER(OFFSET('Sanitation Data'!$H$6,0,10*ROW('Sanitation Data'!H84))),'Data Summary'!DF90="Yes"),OFFSET('Sanitation Data'!$H$6,0,10*ROW('Sanitation Data'!H84)),NA())</f>
        <v>#N/A</v>
      </c>
      <c r="AR90" s="95" t="e">
        <f ca="true">+IF(AND(ISNUMBER(OFFSET('Sanitation Data'!$H$10,0,10*ROW('Sanitation Data'!H84))),'Data Summary'!DG90="Yes"),OFFSET('Sanitation Data'!$H$10,0,10*ROW('Sanitation Data'!H84)),NA())</f>
        <v>#N/A</v>
      </c>
      <c r="AS90" s="95" t="e">
        <f ca="true">+IF(AND(ISNUMBER(OFFSET('Sanitation Data'!$H$11,0,10*ROW('Sanitation Data'!H84))),'Data Summary'!DH90="Yes"),OFFSET('Sanitation Data'!$H$11,0,10*ROW('Sanitation Data'!H84)),NA())</f>
        <v>#N/A</v>
      </c>
      <c r="AT90" s="95" t="e">
        <f ca="true">+IF(AND(ISNUMBER(OFFSET('Sanitation Data'!$H$12,0,10*ROW('Sanitation Data'!H84))),'Data Summary'!DI90="Yes"),OFFSET('Sanitation Data'!$H$12,0,10*ROW('Sanitation Data'!H84)),NA())</f>
        <v>#N/A</v>
      </c>
      <c r="AU90" s="95" t="e">
        <f ca="true">+IF(AND(ISNUMBER(OFFSET('Sanitation Data'!$I$4,0,10*ROW('Sanitation Data'!I84))),'Data Summary'!DJ90="Yes"),100-OFFSET('Sanitation Data'!$I$4,0,10*ROW('Sanitation Data'!I84)),NA())</f>
        <v>#N/A</v>
      </c>
      <c r="AV90" s="95" t="e">
        <f ca="true">+IF(AND(ISNUMBER(OFFSET('Sanitation Data'!$I$6,0,10*ROW('Sanitation Data'!I84))),'Data Summary'!DK90="Yes"),OFFSET('Sanitation Data'!$I$6,0,10*ROW('Sanitation Data'!I84)),NA())</f>
        <v>#N/A</v>
      </c>
      <c r="AW90" s="95" t="e">
        <f ca="true">+IF(AND(ISNUMBER(OFFSET('Sanitation Data'!$I$10,0,10*ROW('Sanitation Data'!I84))),'Data Summary'!DL90="Yes"),OFFSET('Sanitation Data'!$I$10,0,10*ROW('Sanitation Data'!I84)),NA())</f>
        <v>#N/A</v>
      </c>
      <c r="AX90" s="95" t="e">
        <f ca="true">+IF(AND(ISNUMBER(OFFSET('Sanitation Data'!$I$11,0,10*ROW('Sanitation Data'!I84))),'Data Summary'!DM90="Yes"),OFFSET('Sanitation Data'!$I$11,0,10*ROW('Sanitation Data'!I84)),NA())</f>
        <v>#N/A</v>
      </c>
      <c r="AY90" s="95" t="e">
        <f ca="true">+IF(AND(ISNUMBER(OFFSET('Sanitation Data'!$I$12,0,10*ROW('Sanitation Data'!I84))),'Data Summary'!DN90="Yes"),OFFSET('Sanitation Data'!$I$12,0,10*ROW('Sanitation Data'!I84)),NA())</f>
        <v>#N/A</v>
      </c>
      <c r="AZ90" s="96" t="e">
        <f ca="true">+IF(AND(ISNUMBER(OFFSET('Hygiene Data'!$D$5,0,10*ROW('Hygiene Data'!D84))),'Data Summary'!DO90="Yes"),OFFSET('Hygiene Data'!$D$5,0,10*ROW('Hygiene Data'!D84)),NA())</f>
        <v>#N/A</v>
      </c>
      <c r="BA90" s="96" t="e">
        <f ca="true">+IF(AND(ISNUMBER(OFFSET('Hygiene Data'!$D$7,0,10*ROW('Hygiene Data'!D84))),'Data Summary'!DP90="Yes"),OFFSET('Hygiene Data'!$D$7,0,10*ROW('Hygiene Data'!D84)),NA())</f>
        <v>#N/A</v>
      </c>
      <c r="BB90" s="96" t="e">
        <f ca="true">+IF(AND(ISNUMBER(OFFSET('Hygiene Data'!$D$9,0,10*ROW('Hygiene Data'!D84))),'Data Summary'!DQ90="Yes"),OFFSET('Hygiene Data'!$D$9,0,10*ROW('Hygiene Data'!D84)),NA())</f>
        <v>#N/A</v>
      </c>
      <c r="BC90" s="96" t="e">
        <f ca="true">+IF(AND(ISNUMBER(OFFSET('Hygiene Data'!$E$5,0,10*ROW('Hygiene Data'!E84))),'Data Summary'!DR90="Yes"),OFFSET('Hygiene Data'!$E$5,0,10*ROW('Hygiene Data'!E84)),NA())</f>
        <v>#N/A</v>
      </c>
      <c r="BD90" s="96" t="e">
        <f ca="true">+IF(AND(ISNUMBER(OFFSET('Hygiene Data'!$E$7,0,10*ROW('Hygiene Data'!E84))),'Data Summary'!DS90="Yes"),OFFSET('Hygiene Data'!$E$7,0,10*ROW('Hygiene Data'!E84)),NA())</f>
        <v>#N/A</v>
      </c>
      <c r="BE90" s="96" t="e">
        <f ca="true">+IF(AND(ISNUMBER(OFFSET('Hygiene Data'!$E$9,0,10*ROW('Hygiene Data'!E84))),'Data Summary'!DT90="Yes"),OFFSET('Hygiene Data'!$E$9,0,10*ROW('Hygiene Data'!E84)),NA())</f>
        <v>#N/A</v>
      </c>
      <c r="BF90" s="96" t="e">
        <f ca="true">+IF(AND(ISNUMBER(OFFSET('Hygiene Data'!$F$5,0,10*ROW('Hygiene Data'!F84))),'Data Summary'!DU90="Yes"),OFFSET('Hygiene Data'!$F$5,0,10*ROW('Hygiene Data'!F84)),NA())</f>
        <v>#N/A</v>
      </c>
      <c r="BG90" s="96" t="e">
        <f ca="true">+IF(AND(ISNUMBER(OFFSET('Hygiene Data'!$F$7,0,10*ROW('Hygiene Data'!F84))),'Data Summary'!DV90="Yes"),OFFSET('Hygiene Data'!$F$7,0,10*ROW('Hygiene Data'!F84)),NA())</f>
        <v>#N/A</v>
      </c>
      <c r="BH90" s="96" t="e">
        <f ca="true">+IF(AND(ISNUMBER(OFFSET('Hygiene Data'!$F$9,0,10*ROW('Hygiene Data'!F84))),'Data Summary'!DW90="Yes"),OFFSET('Hygiene Data'!$F$9,0,10*ROW('Hygiene Data'!F84)),NA())</f>
        <v>#N/A</v>
      </c>
      <c r="BI90" s="96" t="e">
        <f ca="true">+IF(AND(ISNUMBER(OFFSET('Hygiene Data'!$G$5,0,10*ROW('Hygiene Data'!G84))),'Data Summary'!DX90="Yes"),OFFSET('Hygiene Data'!$G$5,0,10*ROW('Hygiene Data'!G84)),NA())</f>
        <v>#N/A</v>
      </c>
      <c r="BJ90" s="96" t="e">
        <f ca="true">+IF(AND(ISNUMBER(OFFSET('Hygiene Data'!$G$7,0,10*ROW('Hygiene Data'!G84))),'Data Summary'!DY90="Yes"),OFFSET('Hygiene Data'!$G$7,0,10*ROW('Hygiene Data'!G84)),NA())</f>
        <v>#N/A</v>
      </c>
      <c r="BK90" s="96" t="e">
        <f ca="true">+IF(AND(ISNUMBER(OFFSET('Hygiene Data'!$G$9,0,10*ROW('Hygiene Data'!G84))),'Data Summary'!DZ90="Yes"),OFFSET('Hygiene Data'!$G$9,0,10*ROW('Hygiene Data'!G84)),NA())</f>
        <v>#N/A</v>
      </c>
      <c r="BL90" s="96" t="e">
        <f ca="true">+IF(AND(ISNUMBER(OFFSET('Hygiene Data'!$H$5,0,10*ROW('Hygiene Data'!H84))),'Data Summary'!EA90="Yes"),OFFSET('Hygiene Data'!$H$5,0,10*ROW('Hygiene Data'!H84)),NA())</f>
        <v>#N/A</v>
      </c>
      <c r="BM90" s="96" t="e">
        <f ca="true">+IF(AND(ISNUMBER(OFFSET('Hygiene Data'!$H$7,0,10*ROW('Hygiene Data'!H84))),'Data Summary'!EB90="Yes"),OFFSET('Hygiene Data'!$H$7,0,10*ROW('Hygiene Data'!H84)),NA())</f>
        <v>#N/A</v>
      </c>
      <c r="BN90" s="96" t="e">
        <f ca="true">+IF(AND(ISNUMBER(OFFSET('Hygiene Data'!$H$9,0,10*ROW('Hygiene Data'!H84))),'Data Summary'!EC90="Yes"),OFFSET('Hygiene Data'!$H$9,0,10*ROW('Hygiene Data'!H84)),NA())</f>
        <v>#N/A</v>
      </c>
      <c r="BO90" s="96" t="e">
        <f ca="true">+IF(AND(ISNUMBER(OFFSET('Hygiene Data'!$I$5,0,10*ROW('Hygiene Data'!I84))),'Data Summary'!ED90="Yes"),OFFSET('Hygiene Data'!$I$5,0,10*ROW('Hygiene Data'!I84)),NA())</f>
        <v>#N/A</v>
      </c>
      <c r="BP90" s="96" t="e">
        <f ca="true">+IF(AND(ISNUMBER(OFFSET('Hygiene Data'!$I$7,0,10*ROW('Hygiene Data'!I84))),'Data Summary'!EE90="Yes"),OFFSET('Hygiene Data'!$I$7,0,10*ROW('Hygiene Data'!I84)),NA())</f>
        <v>#N/A</v>
      </c>
      <c r="BQ90" s="96" t="e">
        <f ca="true">+IF(AND(ISNUMBER(OFFSET('Hygiene Data'!$I$9,0,10*ROW('Hygiene Data'!I84))),'Data Summary'!EF90="Yes"),OFFSET('Hygiene Data'!$I$9,0,10*ROW('Hygiene Data'!I84)),NA())</f>
        <v>#N/A</v>
      </c>
    </row>
    <row xmlns:x14ac="http://schemas.microsoft.com/office/spreadsheetml/2009/9/ac" r="91" x14ac:dyDescent="0.2">
      <c r="A91" s="323" t="e">
        <f ca="true">+RIGHT('Data Summary'!A91,LEN('Data Summary'!A91)-9)</f>
        <v>#VALUE!</v>
      </c>
      <c r="B91" s="37" t="str">
        <f ca="true">+IF(ISTEXT('Data Summary'!B91),'Data Summary'!B91,"")</f>
        <v/>
      </c>
      <c r="C91" s="322" t="e">
        <f ca="true">+VALUE('Data Summary'!C91)</f>
        <v>#VALUE!</v>
      </c>
      <c r="D91" s="94" t="e">
        <f ca="true">+IF(AND(ISNUMBER(OFFSET('Water Data'!$D$4,0,10*ROW('Water Data'!D85))),'Data Summary'!BS91="Yes"),100-OFFSET('Water Data'!$D$4,0,10*ROW('Water Data'!D85)),NA())</f>
        <v>#N/A</v>
      </c>
      <c r="E91" s="94" t="e">
        <f ca="true">+IF(AND(ISNUMBER(OFFSET('Water Data'!$D$6,0,10*ROW('Water Data'!D85))),'Data Summary'!BT91="Yes"),OFFSET('Water Data'!$D$6,0,10*ROW('Water Data'!D85)),NA())</f>
        <v>#N/A</v>
      </c>
      <c r="F91" s="94" t="e">
        <f ca="true">+IF(AND(ISNUMBER(OFFSET('Water Data'!$D$9,0,10*ROW('Water Data'!D85))),'Data Summary'!BU91="Yes"),OFFSET('Water Data'!$D$9,0,10*ROW('Water Data'!D85)),NA())</f>
        <v>#N/A</v>
      </c>
      <c r="G91" s="94" t="e">
        <f ca="true">+IF(AND(ISNUMBER(OFFSET('Water Data'!$E$4,0,10*ROW('Water Data'!E85))),'Data Summary'!BV91="Yes"),100-OFFSET('Water Data'!$E$4,0,10*ROW('Water Data'!E85)),NA())</f>
        <v>#N/A</v>
      </c>
      <c r="H91" s="94" t="e">
        <f ca="true">+IF(AND(ISNUMBER(OFFSET('Water Data'!$E$6,0,10*ROW('Water Data'!E85))),'Data Summary'!BW91="Yes"),OFFSET('Water Data'!$E$6,0,10*ROW('Water Data'!E85)),NA())</f>
        <v>#N/A</v>
      </c>
      <c r="I91" s="94" t="e">
        <f ca="true">+IF(AND(ISNUMBER(OFFSET('Water Data'!$E$9,0,10*ROW('Water Data'!E85))),'Data Summary'!BX91="Yes"),OFFSET('Water Data'!$E$9,0,10*ROW('Water Data'!E85)),NA())</f>
        <v>#N/A</v>
      </c>
      <c r="J91" s="94" t="e">
        <f ca="true">+IF(AND(ISNUMBER(OFFSET('Water Data'!$F$4,0,10*ROW('Water Data'!F85))),'Data Summary'!BY91="Yes"),100-OFFSET('Water Data'!$F$4,0,10*ROW('Water Data'!F85)),NA())</f>
        <v>#N/A</v>
      </c>
      <c r="K91" s="94" t="e">
        <f ca="true">+IF(AND(ISNUMBER(OFFSET('Water Data'!$F$6,0,10*ROW('Water Data'!F85))),'Data Summary'!BZ91="Yes"),OFFSET('Water Data'!$F$6,0,10*ROW('Water Data'!F85)),NA())</f>
        <v>#N/A</v>
      </c>
      <c r="L91" s="94" t="e">
        <f ca="true">+IF(AND(ISNUMBER(OFFSET('Water Data'!$F$9,0,10*ROW('Water Data'!F85))),'Data Summary'!CA91="Yes"),OFFSET('Water Data'!$F$9,0,10*ROW('Water Data'!F85)),NA())</f>
        <v>#N/A</v>
      </c>
      <c r="M91" s="94" t="e">
        <f ca="true">+IF(AND(ISNUMBER(OFFSET('Water Data'!$G$4,0,10*ROW('Water Data'!G85))),'Data Summary'!CB91="Yes"),100-OFFSET('Water Data'!$G$4,0,10*ROW('Water Data'!G85)),NA())</f>
        <v>#N/A</v>
      </c>
      <c r="N91" s="94" t="e">
        <f ca="true">+IF(AND(ISNUMBER(OFFSET('Water Data'!$G$6,0,10*ROW('Water Data'!G85))),'Data Summary'!CC91="Yes"),OFFSET('Water Data'!$G$6,0,10*ROW('Water Data'!G85)),NA())</f>
        <v>#N/A</v>
      </c>
      <c r="O91" s="94" t="e">
        <f ca="true">+IF(AND(ISNUMBER(OFFSET('Water Data'!$G$9,0,10*ROW('Water Data'!G85))),'Data Summary'!CD91="Yes"),OFFSET('Water Data'!$G$9,0,10*ROW('Water Data'!G85)),NA())</f>
        <v>#N/A</v>
      </c>
      <c r="P91" s="94" t="e">
        <f ca="true">+IF(AND(ISNUMBER(OFFSET('Water Data'!$H$4,0,10*ROW('Water Data'!H85))),'Data Summary'!CE91="Yes"),100-OFFSET('Water Data'!$H$4,0,10*ROW('Water Data'!H85)),NA())</f>
        <v>#N/A</v>
      </c>
      <c r="Q91" s="94" t="e">
        <f ca="true">+IF(AND(ISNUMBER(OFFSET('Water Data'!$H$6,0,10*ROW('Water Data'!H85))),'Data Summary'!CF91="Yes"),OFFSET('Water Data'!$H$6,0,10*ROW('Water Data'!H85)),NA())</f>
        <v>#N/A</v>
      </c>
      <c r="R91" s="94" t="e">
        <f ca="true">+IF(AND(ISNUMBER(OFFSET('Water Data'!$H$9,0,10*ROW('Water Data'!H85))),'Data Summary'!CG91="Yes"),OFFSET('Water Data'!$H$9,0,10*ROW('Water Data'!H85)),NA())</f>
        <v>#N/A</v>
      </c>
      <c r="S91" s="94" t="e">
        <f ca="true">+IF(AND(ISNUMBER(OFFSET('Water Data'!$I$4,0,10*ROW('Water Data'!I85))),'Data Summary'!CH91="Yes"),100-OFFSET('Water Data'!$I$4,0,10*ROW('Water Data'!I85)),NA())</f>
        <v>#N/A</v>
      </c>
      <c r="T91" s="94" t="e">
        <f ca="true">+IF(AND(ISNUMBER(OFFSET('Water Data'!$I$6,0,10*ROW('Water Data'!I85))),'Data Summary'!CI91="Yes"),OFFSET('Water Data'!$I$6,0,10*ROW('Water Data'!I85)),NA())</f>
        <v>#N/A</v>
      </c>
      <c r="U91" s="94" t="e">
        <f ca="true">+IF(AND(ISNUMBER(OFFSET('Water Data'!$I$9,0,10*ROW('Water Data'!I85))),'Data Summary'!CJ91="Yes"),OFFSET('Water Data'!$I$9,0,10*ROW('Water Data'!I85)),NA())</f>
        <v>#N/A</v>
      </c>
      <c r="V91" s="95" t="e">
        <f ca="true">+IF(AND(ISNUMBER(OFFSET('Sanitation Data'!$D$4,0,10*ROW('Sanitation Data'!D85))),'Data Summary'!CK91="Yes"),100-OFFSET('Sanitation Data'!$D$4,0,10*ROW('Sanitation Data'!D85)),NA())</f>
        <v>#N/A</v>
      </c>
      <c r="W91" s="95" t="e">
        <f ca="true">+IF(AND(ISNUMBER(OFFSET('Sanitation Data'!$D$6,0,10*ROW('Sanitation Data'!D85))),'Data Summary'!CL91="Yes"),OFFSET('Sanitation Data'!$D$6,0,10*ROW('Sanitation Data'!D85)),NA())</f>
        <v>#N/A</v>
      </c>
      <c r="X91" s="95" t="e">
        <f ca="true">+IF(AND(ISNUMBER(OFFSET('Sanitation Data'!$D$10,0,10*ROW('Sanitation Data'!D85))),'Data Summary'!CM91="Yes"),OFFSET('Sanitation Data'!$D$10,0,10*ROW('Sanitation Data'!D85)),NA())</f>
        <v>#N/A</v>
      </c>
      <c r="Y91" s="95" t="e">
        <f ca="true">+IF(AND(ISNUMBER(OFFSET('Sanitation Data'!$D$11,0,10*ROW('Sanitation Data'!D85))),'Data Summary'!CN91="Yes"),OFFSET('Sanitation Data'!$D$11,0,10*ROW('Sanitation Data'!D85)),NA())</f>
        <v>#N/A</v>
      </c>
      <c r="Z91" s="95" t="e">
        <f ca="true">+IF(AND(ISNUMBER(OFFSET('Sanitation Data'!$D$12,0,10*ROW('Sanitation Data'!D85))),'Data Summary'!CO91="Yes"),OFFSET('Sanitation Data'!$D$12,0,10*ROW('Sanitation Data'!D85)),NA())</f>
        <v>#N/A</v>
      </c>
      <c r="AA91" s="95" t="e">
        <f ca="true">+IF(AND(ISNUMBER(OFFSET('Sanitation Data'!$E$4,0,10*ROW('Sanitation Data'!E85))),'Data Summary'!CP91="Yes"),100-OFFSET('Sanitation Data'!$E$4,0,10*ROW('Sanitation Data'!E85)),NA())</f>
        <v>#N/A</v>
      </c>
      <c r="AB91" s="95" t="e">
        <f ca="true">+IF(AND(ISNUMBER(OFFSET('Sanitation Data'!$E$6,0,10*ROW('Sanitation Data'!E85))),'Data Summary'!CQ91="Yes"),OFFSET('Sanitation Data'!$E$6,0,10*ROW('Sanitation Data'!E85)),NA())</f>
        <v>#N/A</v>
      </c>
      <c r="AC91" s="95" t="e">
        <f ca="true">+IF(AND(ISNUMBER(OFFSET('Sanitation Data'!$E$10,0,10*ROW('Sanitation Data'!E85))),'Data Summary'!CR91="Yes"),OFFSET('Sanitation Data'!$E$10,0,10*ROW('Sanitation Data'!E85)),NA())</f>
        <v>#N/A</v>
      </c>
      <c r="AD91" s="95" t="e">
        <f ca="true">+IF(AND(ISNUMBER(OFFSET('Sanitation Data'!$E$11,0,10*ROW('Sanitation Data'!E85))),'Data Summary'!CS91="Yes"),OFFSET('Sanitation Data'!$E$11,0,10*ROW('Sanitation Data'!E85)),NA())</f>
        <v>#N/A</v>
      </c>
      <c r="AE91" s="95" t="e">
        <f ca="true">+IF(AND(ISNUMBER(OFFSET('Sanitation Data'!$E$12,0,10*ROW('Sanitation Data'!E85))),'Data Summary'!CT91="Yes"),OFFSET('Sanitation Data'!$E$12,0,10*ROW('Sanitation Data'!E85)),NA())</f>
        <v>#N/A</v>
      </c>
      <c r="AF91" s="95" t="e">
        <f ca="true">+IF(AND(ISNUMBER(OFFSET('Sanitation Data'!$F$4,0,10*ROW('Sanitation Data'!F85))),'Data Summary'!CU91="Yes"),100-OFFSET('Sanitation Data'!$F$4,0,10*ROW('Sanitation Data'!F85)),NA())</f>
        <v>#N/A</v>
      </c>
      <c r="AG91" s="95" t="e">
        <f ca="true">+IF(AND(ISNUMBER(OFFSET('Sanitation Data'!$F$6,0,10*ROW('Sanitation Data'!F85))),'Data Summary'!CV91="Yes"),OFFSET('Sanitation Data'!$F$6,0,10*ROW('Sanitation Data'!F85)),NA())</f>
        <v>#N/A</v>
      </c>
      <c r="AH91" s="95" t="e">
        <f ca="true">+IF(AND(ISNUMBER(OFFSET('Sanitation Data'!$F$10,0,10*ROW('Sanitation Data'!F85))),'Data Summary'!CW91="Yes"),OFFSET('Sanitation Data'!$F$10,0,10*ROW('Sanitation Data'!F85)),NA())</f>
        <v>#N/A</v>
      </c>
      <c r="AI91" s="95" t="e">
        <f ca="true">+IF(AND(ISNUMBER(OFFSET('Sanitation Data'!$F$11,0,10*ROW('Sanitation Data'!F85))),'Data Summary'!CX91="Yes"),OFFSET('Sanitation Data'!$F$11,0,10*ROW('Sanitation Data'!F85)),NA())</f>
        <v>#N/A</v>
      </c>
      <c r="AJ91" s="95" t="e">
        <f ca="true">+IF(AND(ISNUMBER(OFFSET('Sanitation Data'!$F$12,0,10*ROW('Sanitation Data'!F85))),'Data Summary'!CY91="Yes"),OFFSET('Sanitation Data'!$F$12,0,10*ROW('Sanitation Data'!F85)),NA())</f>
        <v>#N/A</v>
      </c>
      <c r="AK91" s="95" t="e">
        <f ca="true">+IF(AND(ISNUMBER(OFFSET('Sanitation Data'!$G$4,0,10*ROW('Sanitation Data'!G85))),'Data Summary'!CZ91="Yes"),100-OFFSET('Sanitation Data'!$G$4,0,10*ROW('Sanitation Data'!G85)),NA())</f>
        <v>#N/A</v>
      </c>
      <c r="AL91" s="95" t="e">
        <f ca="true">+IF(AND(ISNUMBER(OFFSET('Sanitation Data'!$G$6,0,10*ROW('Sanitation Data'!G85))),'Data Summary'!DA91="Yes"),OFFSET('Sanitation Data'!$G$6,0,10*ROW('Sanitation Data'!G85)),NA())</f>
        <v>#N/A</v>
      </c>
      <c r="AM91" s="95" t="e">
        <f ca="true">+IF(AND(ISNUMBER(OFFSET('Sanitation Data'!$G$10,0,10*ROW('Sanitation Data'!G85))),'Data Summary'!DB91="Yes"),OFFSET('Sanitation Data'!$G$10,0,10*ROW('Sanitation Data'!G85)),NA())</f>
        <v>#N/A</v>
      </c>
      <c r="AN91" s="95" t="e">
        <f ca="true">+IF(AND(ISNUMBER(OFFSET('Sanitation Data'!$G$11,0,10*ROW('Sanitation Data'!G85))),'Data Summary'!DC91="Yes"),OFFSET('Sanitation Data'!$G$11,0,10*ROW('Sanitation Data'!G85)),NA())</f>
        <v>#N/A</v>
      </c>
      <c r="AO91" s="95" t="e">
        <f ca="true">+IF(AND(ISNUMBER(OFFSET('Sanitation Data'!$G$12,0,10*ROW('Sanitation Data'!G85))),'Data Summary'!DD91="Yes"),OFFSET('Sanitation Data'!$G$12,0,10*ROW('Sanitation Data'!G85)),NA())</f>
        <v>#N/A</v>
      </c>
      <c r="AP91" s="95" t="e">
        <f ca="true">+IF(AND(ISNUMBER(OFFSET('Sanitation Data'!$H$4,0,10*ROW('Sanitation Data'!H85))),'Data Summary'!DE91="Yes"),100-OFFSET('Sanitation Data'!$H$4,0,10*ROW('Sanitation Data'!H85)),NA())</f>
        <v>#N/A</v>
      </c>
      <c r="AQ91" s="95" t="e">
        <f ca="true">+IF(AND(ISNUMBER(OFFSET('Sanitation Data'!$H$6,0,10*ROW('Sanitation Data'!H85))),'Data Summary'!DF91="Yes"),OFFSET('Sanitation Data'!$H$6,0,10*ROW('Sanitation Data'!H85)),NA())</f>
        <v>#N/A</v>
      </c>
      <c r="AR91" s="95" t="e">
        <f ca="true">+IF(AND(ISNUMBER(OFFSET('Sanitation Data'!$H$10,0,10*ROW('Sanitation Data'!H85))),'Data Summary'!DG91="Yes"),OFFSET('Sanitation Data'!$H$10,0,10*ROW('Sanitation Data'!H85)),NA())</f>
        <v>#N/A</v>
      </c>
      <c r="AS91" s="95" t="e">
        <f ca="true">+IF(AND(ISNUMBER(OFFSET('Sanitation Data'!$H$11,0,10*ROW('Sanitation Data'!H85))),'Data Summary'!DH91="Yes"),OFFSET('Sanitation Data'!$H$11,0,10*ROW('Sanitation Data'!H85)),NA())</f>
        <v>#N/A</v>
      </c>
      <c r="AT91" s="95" t="e">
        <f ca="true">+IF(AND(ISNUMBER(OFFSET('Sanitation Data'!$H$12,0,10*ROW('Sanitation Data'!H85))),'Data Summary'!DI91="Yes"),OFFSET('Sanitation Data'!$H$12,0,10*ROW('Sanitation Data'!H85)),NA())</f>
        <v>#N/A</v>
      </c>
      <c r="AU91" s="95" t="e">
        <f ca="true">+IF(AND(ISNUMBER(OFFSET('Sanitation Data'!$I$4,0,10*ROW('Sanitation Data'!I85))),'Data Summary'!DJ91="Yes"),100-OFFSET('Sanitation Data'!$I$4,0,10*ROW('Sanitation Data'!I85)),NA())</f>
        <v>#N/A</v>
      </c>
      <c r="AV91" s="95" t="e">
        <f ca="true">+IF(AND(ISNUMBER(OFFSET('Sanitation Data'!$I$6,0,10*ROW('Sanitation Data'!I85))),'Data Summary'!DK91="Yes"),OFFSET('Sanitation Data'!$I$6,0,10*ROW('Sanitation Data'!I85)),NA())</f>
        <v>#N/A</v>
      </c>
      <c r="AW91" s="95" t="e">
        <f ca="true">+IF(AND(ISNUMBER(OFFSET('Sanitation Data'!$I$10,0,10*ROW('Sanitation Data'!I85))),'Data Summary'!DL91="Yes"),OFFSET('Sanitation Data'!$I$10,0,10*ROW('Sanitation Data'!I85)),NA())</f>
        <v>#N/A</v>
      </c>
      <c r="AX91" s="95" t="e">
        <f ca="true">+IF(AND(ISNUMBER(OFFSET('Sanitation Data'!$I$11,0,10*ROW('Sanitation Data'!I85))),'Data Summary'!DM91="Yes"),OFFSET('Sanitation Data'!$I$11,0,10*ROW('Sanitation Data'!I85)),NA())</f>
        <v>#N/A</v>
      </c>
      <c r="AY91" s="95" t="e">
        <f ca="true">+IF(AND(ISNUMBER(OFFSET('Sanitation Data'!$I$12,0,10*ROW('Sanitation Data'!I85))),'Data Summary'!DN91="Yes"),OFFSET('Sanitation Data'!$I$12,0,10*ROW('Sanitation Data'!I85)),NA())</f>
        <v>#N/A</v>
      </c>
      <c r="AZ91" s="96" t="e">
        <f ca="true">+IF(AND(ISNUMBER(OFFSET('Hygiene Data'!$D$5,0,10*ROW('Hygiene Data'!D85))),'Data Summary'!DO91="Yes"),OFFSET('Hygiene Data'!$D$5,0,10*ROW('Hygiene Data'!D85)),NA())</f>
        <v>#N/A</v>
      </c>
      <c r="BA91" s="96" t="e">
        <f ca="true">+IF(AND(ISNUMBER(OFFSET('Hygiene Data'!$D$7,0,10*ROW('Hygiene Data'!D85))),'Data Summary'!DP91="Yes"),OFFSET('Hygiene Data'!$D$7,0,10*ROW('Hygiene Data'!D85)),NA())</f>
        <v>#N/A</v>
      </c>
      <c r="BB91" s="96" t="e">
        <f ca="true">+IF(AND(ISNUMBER(OFFSET('Hygiene Data'!$D$9,0,10*ROW('Hygiene Data'!D85))),'Data Summary'!DQ91="Yes"),OFFSET('Hygiene Data'!$D$9,0,10*ROW('Hygiene Data'!D85)),NA())</f>
        <v>#N/A</v>
      </c>
      <c r="BC91" s="96" t="e">
        <f ca="true">+IF(AND(ISNUMBER(OFFSET('Hygiene Data'!$E$5,0,10*ROW('Hygiene Data'!E85))),'Data Summary'!DR91="Yes"),OFFSET('Hygiene Data'!$E$5,0,10*ROW('Hygiene Data'!E85)),NA())</f>
        <v>#N/A</v>
      </c>
      <c r="BD91" s="96" t="e">
        <f ca="true">+IF(AND(ISNUMBER(OFFSET('Hygiene Data'!$E$7,0,10*ROW('Hygiene Data'!E85))),'Data Summary'!DS91="Yes"),OFFSET('Hygiene Data'!$E$7,0,10*ROW('Hygiene Data'!E85)),NA())</f>
        <v>#N/A</v>
      </c>
      <c r="BE91" s="96" t="e">
        <f ca="true">+IF(AND(ISNUMBER(OFFSET('Hygiene Data'!$E$9,0,10*ROW('Hygiene Data'!E85))),'Data Summary'!DT91="Yes"),OFFSET('Hygiene Data'!$E$9,0,10*ROW('Hygiene Data'!E85)),NA())</f>
        <v>#N/A</v>
      </c>
      <c r="BF91" s="96" t="e">
        <f ca="true">+IF(AND(ISNUMBER(OFFSET('Hygiene Data'!$F$5,0,10*ROW('Hygiene Data'!F85))),'Data Summary'!DU91="Yes"),OFFSET('Hygiene Data'!$F$5,0,10*ROW('Hygiene Data'!F85)),NA())</f>
        <v>#N/A</v>
      </c>
      <c r="BG91" s="96" t="e">
        <f ca="true">+IF(AND(ISNUMBER(OFFSET('Hygiene Data'!$F$7,0,10*ROW('Hygiene Data'!F85))),'Data Summary'!DV91="Yes"),OFFSET('Hygiene Data'!$F$7,0,10*ROW('Hygiene Data'!F85)),NA())</f>
        <v>#N/A</v>
      </c>
      <c r="BH91" s="96" t="e">
        <f ca="true">+IF(AND(ISNUMBER(OFFSET('Hygiene Data'!$F$9,0,10*ROW('Hygiene Data'!F85))),'Data Summary'!DW91="Yes"),OFFSET('Hygiene Data'!$F$9,0,10*ROW('Hygiene Data'!F85)),NA())</f>
        <v>#N/A</v>
      </c>
      <c r="BI91" s="96" t="e">
        <f ca="true">+IF(AND(ISNUMBER(OFFSET('Hygiene Data'!$G$5,0,10*ROW('Hygiene Data'!G85))),'Data Summary'!DX91="Yes"),OFFSET('Hygiene Data'!$G$5,0,10*ROW('Hygiene Data'!G85)),NA())</f>
        <v>#N/A</v>
      </c>
      <c r="BJ91" s="96" t="e">
        <f ca="true">+IF(AND(ISNUMBER(OFFSET('Hygiene Data'!$G$7,0,10*ROW('Hygiene Data'!G85))),'Data Summary'!DY91="Yes"),OFFSET('Hygiene Data'!$G$7,0,10*ROW('Hygiene Data'!G85)),NA())</f>
        <v>#N/A</v>
      </c>
      <c r="BK91" s="96" t="e">
        <f ca="true">+IF(AND(ISNUMBER(OFFSET('Hygiene Data'!$G$9,0,10*ROW('Hygiene Data'!G85))),'Data Summary'!DZ91="Yes"),OFFSET('Hygiene Data'!$G$9,0,10*ROW('Hygiene Data'!G85)),NA())</f>
        <v>#N/A</v>
      </c>
      <c r="BL91" s="96" t="e">
        <f ca="true">+IF(AND(ISNUMBER(OFFSET('Hygiene Data'!$H$5,0,10*ROW('Hygiene Data'!H85))),'Data Summary'!EA91="Yes"),OFFSET('Hygiene Data'!$H$5,0,10*ROW('Hygiene Data'!H85)),NA())</f>
        <v>#N/A</v>
      </c>
      <c r="BM91" s="96" t="e">
        <f ca="true">+IF(AND(ISNUMBER(OFFSET('Hygiene Data'!$H$7,0,10*ROW('Hygiene Data'!H85))),'Data Summary'!EB91="Yes"),OFFSET('Hygiene Data'!$H$7,0,10*ROW('Hygiene Data'!H85)),NA())</f>
        <v>#N/A</v>
      </c>
      <c r="BN91" s="96" t="e">
        <f ca="true">+IF(AND(ISNUMBER(OFFSET('Hygiene Data'!$H$9,0,10*ROW('Hygiene Data'!H85))),'Data Summary'!EC91="Yes"),OFFSET('Hygiene Data'!$H$9,0,10*ROW('Hygiene Data'!H85)),NA())</f>
        <v>#N/A</v>
      </c>
      <c r="BO91" s="96" t="e">
        <f ca="true">+IF(AND(ISNUMBER(OFFSET('Hygiene Data'!$I$5,0,10*ROW('Hygiene Data'!I85))),'Data Summary'!ED91="Yes"),OFFSET('Hygiene Data'!$I$5,0,10*ROW('Hygiene Data'!I85)),NA())</f>
        <v>#N/A</v>
      </c>
      <c r="BP91" s="96" t="e">
        <f ca="true">+IF(AND(ISNUMBER(OFFSET('Hygiene Data'!$I$7,0,10*ROW('Hygiene Data'!I85))),'Data Summary'!EE91="Yes"),OFFSET('Hygiene Data'!$I$7,0,10*ROW('Hygiene Data'!I85)),NA())</f>
        <v>#N/A</v>
      </c>
      <c r="BQ91" s="96" t="e">
        <f ca="true">+IF(AND(ISNUMBER(OFFSET('Hygiene Data'!$I$9,0,10*ROW('Hygiene Data'!I85))),'Data Summary'!EF91="Yes"),OFFSET('Hygiene Data'!$I$9,0,10*ROW('Hygiene Data'!I85)),NA())</f>
        <v>#N/A</v>
      </c>
    </row>
    <row xmlns:x14ac="http://schemas.microsoft.com/office/spreadsheetml/2009/9/ac" r="92" x14ac:dyDescent="0.2">
      <c r="A92" s="323" t="e">
        <f ca="true">+RIGHT('Data Summary'!A92,LEN('Data Summary'!A92)-9)</f>
        <v>#VALUE!</v>
      </c>
      <c r="B92" s="37" t="str">
        <f ca="true">+IF(ISTEXT('Data Summary'!B92),'Data Summary'!B92,"")</f>
        <v/>
      </c>
      <c r="C92" s="322" t="e">
        <f ca="true">+VALUE('Data Summary'!C92)</f>
        <v>#VALUE!</v>
      </c>
      <c r="D92" s="94" t="e">
        <f ca="true">+IF(AND(ISNUMBER(OFFSET('Water Data'!$D$4,0,10*ROW('Water Data'!D86))),'Data Summary'!BS92="Yes"),100-OFFSET('Water Data'!$D$4,0,10*ROW('Water Data'!D86)),NA())</f>
        <v>#N/A</v>
      </c>
      <c r="E92" s="94" t="e">
        <f ca="true">+IF(AND(ISNUMBER(OFFSET('Water Data'!$D$6,0,10*ROW('Water Data'!D86))),'Data Summary'!BT92="Yes"),OFFSET('Water Data'!$D$6,0,10*ROW('Water Data'!D86)),NA())</f>
        <v>#N/A</v>
      </c>
      <c r="F92" s="94" t="e">
        <f ca="true">+IF(AND(ISNUMBER(OFFSET('Water Data'!$D$9,0,10*ROW('Water Data'!D86))),'Data Summary'!BU92="Yes"),OFFSET('Water Data'!$D$9,0,10*ROW('Water Data'!D86)),NA())</f>
        <v>#N/A</v>
      </c>
      <c r="G92" s="94" t="e">
        <f ca="true">+IF(AND(ISNUMBER(OFFSET('Water Data'!$E$4,0,10*ROW('Water Data'!E86))),'Data Summary'!BV92="Yes"),100-OFFSET('Water Data'!$E$4,0,10*ROW('Water Data'!E86)),NA())</f>
        <v>#N/A</v>
      </c>
      <c r="H92" s="94" t="e">
        <f ca="true">+IF(AND(ISNUMBER(OFFSET('Water Data'!$E$6,0,10*ROW('Water Data'!E86))),'Data Summary'!BW92="Yes"),OFFSET('Water Data'!$E$6,0,10*ROW('Water Data'!E86)),NA())</f>
        <v>#N/A</v>
      </c>
      <c r="I92" s="94" t="e">
        <f ca="true">+IF(AND(ISNUMBER(OFFSET('Water Data'!$E$9,0,10*ROW('Water Data'!E86))),'Data Summary'!BX92="Yes"),OFFSET('Water Data'!$E$9,0,10*ROW('Water Data'!E86)),NA())</f>
        <v>#N/A</v>
      </c>
      <c r="J92" s="94" t="e">
        <f ca="true">+IF(AND(ISNUMBER(OFFSET('Water Data'!$F$4,0,10*ROW('Water Data'!F86))),'Data Summary'!BY92="Yes"),100-OFFSET('Water Data'!$F$4,0,10*ROW('Water Data'!F86)),NA())</f>
        <v>#N/A</v>
      </c>
      <c r="K92" s="94" t="e">
        <f ca="true">+IF(AND(ISNUMBER(OFFSET('Water Data'!$F$6,0,10*ROW('Water Data'!F86))),'Data Summary'!BZ92="Yes"),OFFSET('Water Data'!$F$6,0,10*ROW('Water Data'!F86)),NA())</f>
        <v>#N/A</v>
      </c>
      <c r="L92" s="94" t="e">
        <f ca="true">+IF(AND(ISNUMBER(OFFSET('Water Data'!$F$9,0,10*ROW('Water Data'!F86))),'Data Summary'!CA92="Yes"),OFFSET('Water Data'!$F$9,0,10*ROW('Water Data'!F86)),NA())</f>
        <v>#N/A</v>
      </c>
      <c r="M92" s="94" t="e">
        <f ca="true">+IF(AND(ISNUMBER(OFFSET('Water Data'!$G$4,0,10*ROW('Water Data'!G86))),'Data Summary'!CB92="Yes"),100-OFFSET('Water Data'!$G$4,0,10*ROW('Water Data'!G86)),NA())</f>
        <v>#N/A</v>
      </c>
      <c r="N92" s="94" t="e">
        <f ca="true">+IF(AND(ISNUMBER(OFFSET('Water Data'!$G$6,0,10*ROW('Water Data'!G86))),'Data Summary'!CC92="Yes"),OFFSET('Water Data'!$G$6,0,10*ROW('Water Data'!G86)),NA())</f>
        <v>#N/A</v>
      </c>
      <c r="O92" s="94" t="e">
        <f ca="true">+IF(AND(ISNUMBER(OFFSET('Water Data'!$G$9,0,10*ROW('Water Data'!G86))),'Data Summary'!CD92="Yes"),OFFSET('Water Data'!$G$9,0,10*ROW('Water Data'!G86)),NA())</f>
        <v>#N/A</v>
      </c>
      <c r="P92" s="94" t="e">
        <f ca="true">+IF(AND(ISNUMBER(OFFSET('Water Data'!$H$4,0,10*ROW('Water Data'!H86))),'Data Summary'!CE92="Yes"),100-OFFSET('Water Data'!$H$4,0,10*ROW('Water Data'!H86)),NA())</f>
        <v>#N/A</v>
      </c>
      <c r="Q92" s="94" t="e">
        <f ca="true">+IF(AND(ISNUMBER(OFFSET('Water Data'!$H$6,0,10*ROW('Water Data'!H86))),'Data Summary'!CF92="Yes"),OFFSET('Water Data'!$H$6,0,10*ROW('Water Data'!H86)),NA())</f>
        <v>#N/A</v>
      </c>
      <c r="R92" s="94" t="e">
        <f ca="true">+IF(AND(ISNUMBER(OFFSET('Water Data'!$H$9,0,10*ROW('Water Data'!H86))),'Data Summary'!CG92="Yes"),OFFSET('Water Data'!$H$9,0,10*ROW('Water Data'!H86)),NA())</f>
        <v>#N/A</v>
      </c>
      <c r="S92" s="94" t="e">
        <f ca="true">+IF(AND(ISNUMBER(OFFSET('Water Data'!$I$4,0,10*ROW('Water Data'!I86))),'Data Summary'!CH92="Yes"),100-OFFSET('Water Data'!$I$4,0,10*ROW('Water Data'!I86)),NA())</f>
        <v>#N/A</v>
      </c>
      <c r="T92" s="94" t="e">
        <f ca="true">+IF(AND(ISNUMBER(OFFSET('Water Data'!$I$6,0,10*ROW('Water Data'!I86))),'Data Summary'!CI92="Yes"),OFFSET('Water Data'!$I$6,0,10*ROW('Water Data'!I86)),NA())</f>
        <v>#N/A</v>
      </c>
      <c r="U92" s="94" t="e">
        <f ca="true">+IF(AND(ISNUMBER(OFFSET('Water Data'!$I$9,0,10*ROW('Water Data'!I86))),'Data Summary'!CJ92="Yes"),OFFSET('Water Data'!$I$9,0,10*ROW('Water Data'!I86)),NA())</f>
        <v>#N/A</v>
      </c>
      <c r="V92" s="95" t="e">
        <f ca="true">+IF(AND(ISNUMBER(OFFSET('Sanitation Data'!$D$4,0,10*ROW('Sanitation Data'!D86))),'Data Summary'!CK92="Yes"),100-OFFSET('Sanitation Data'!$D$4,0,10*ROW('Sanitation Data'!D86)),NA())</f>
        <v>#N/A</v>
      </c>
      <c r="W92" s="95" t="e">
        <f ca="true">+IF(AND(ISNUMBER(OFFSET('Sanitation Data'!$D$6,0,10*ROW('Sanitation Data'!D86))),'Data Summary'!CL92="Yes"),OFFSET('Sanitation Data'!$D$6,0,10*ROW('Sanitation Data'!D86)),NA())</f>
        <v>#N/A</v>
      </c>
      <c r="X92" s="95" t="e">
        <f ca="true">+IF(AND(ISNUMBER(OFFSET('Sanitation Data'!$D$10,0,10*ROW('Sanitation Data'!D86))),'Data Summary'!CM92="Yes"),OFFSET('Sanitation Data'!$D$10,0,10*ROW('Sanitation Data'!D86)),NA())</f>
        <v>#N/A</v>
      </c>
      <c r="Y92" s="95" t="e">
        <f ca="true">+IF(AND(ISNUMBER(OFFSET('Sanitation Data'!$D$11,0,10*ROW('Sanitation Data'!D86))),'Data Summary'!CN92="Yes"),OFFSET('Sanitation Data'!$D$11,0,10*ROW('Sanitation Data'!D86)),NA())</f>
        <v>#N/A</v>
      </c>
      <c r="Z92" s="95" t="e">
        <f ca="true">+IF(AND(ISNUMBER(OFFSET('Sanitation Data'!$D$12,0,10*ROW('Sanitation Data'!D86))),'Data Summary'!CO92="Yes"),OFFSET('Sanitation Data'!$D$12,0,10*ROW('Sanitation Data'!D86)),NA())</f>
        <v>#N/A</v>
      </c>
      <c r="AA92" s="95" t="e">
        <f ca="true">+IF(AND(ISNUMBER(OFFSET('Sanitation Data'!$E$4,0,10*ROW('Sanitation Data'!E86))),'Data Summary'!CP92="Yes"),100-OFFSET('Sanitation Data'!$E$4,0,10*ROW('Sanitation Data'!E86)),NA())</f>
        <v>#N/A</v>
      </c>
      <c r="AB92" s="95" t="e">
        <f ca="true">+IF(AND(ISNUMBER(OFFSET('Sanitation Data'!$E$6,0,10*ROW('Sanitation Data'!E86))),'Data Summary'!CQ92="Yes"),OFFSET('Sanitation Data'!$E$6,0,10*ROW('Sanitation Data'!E86)),NA())</f>
        <v>#N/A</v>
      </c>
      <c r="AC92" s="95" t="e">
        <f ca="true">+IF(AND(ISNUMBER(OFFSET('Sanitation Data'!$E$10,0,10*ROW('Sanitation Data'!E86))),'Data Summary'!CR92="Yes"),OFFSET('Sanitation Data'!$E$10,0,10*ROW('Sanitation Data'!E86)),NA())</f>
        <v>#N/A</v>
      </c>
      <c r="AD92" s="95" t="e">
        <f ca="true">+IF(AND(ISNUMBER(OFFSET('Sanitation Data'!$E$11,0,10*ROW('Sanitation Data'!E86))),'Data Summary'!CS92="Yes"),OFFSET('Sanitation Data'!$E$11,0,10*ROW('Sanitation Data'!E86)),NA())</f>
        <v>#N/A</v>
      </c>
      <c r="AE92" s="95" t="e">
        <f ca="true">+IF(AND(ISNUMBER(OFFSET('Sanitation Data'!$E$12,0,10*ROW('Sanitation Data'!E86))),'Data Summary'!CT92="Yes"),OFFSET('Sanitation Data'!$E$12,0,10*ROW('Sanitation Data'!E86)),NA())</f>
        <v>#N/A</v>
      </c>
      <c r="AF92" s="95" t="e">
        <f ca="true">+IF(AND(ISNUMBER(OFFSET('Sanitation Data'!$F$4,0,10*ROW('Sanitation Data'!F86))),'Data Summary'!CU92="Yes"),100-OFFSET('Sanitation Data'!$F$4,0,10*ROW('Sanitation Data'!F86)),NA())</f>
        <v>#N/A</v>
      </c>
      <c r="AG92" s="95" t="e">
        <f ca="true">+IF(AND(ISNUMBER(OFFSET('Sanitation Data'!$F$6,0,10*ROW('Sanitation Data'!F86))),'Data Summary'!CV92="Yes"),OFFSET('Sanitation Data'!$F$6,0,10*ROW('Sanitation Data'!F86)),NA())</f>
        <v>#N/A</v>
      </c>
      <c r="AH92" s="95" t="e">
        <f ca="true">+IF(AND(ISNUMBER(OFFSET('Sanitation Data'!$F$10,0,10*ROW('Sanitation Data'!F86))),'Data Summary'!CW92="Yes"),OFFSET('Sanitation Data'!$F$10,0,10*ROW('Sanitation Data'!F86)),NA())</f>
        <v>#N/A</v>
      </c>
      <c r="AI92" s="95" t="e">
        <f ca="true">+IF(AND(ISNUMBER(OFFSET('Sanitation Data'!$F$11,0,10*ROW('Sanitation Data'!F86))),'Data Summary'!CX92="Yes"),OFFSET('Sanitation Data'!$F$11,0,10*ROW('Sanitation Data'!F86)),NA())</f>
        <v>#N/A</v>
      </c>
      <c r="AJ92" s="95" t="e">
        <f ca="true">+IF(AND(ISNUMBER(OFFSET('Sanitation Data'!$F$12,0,10*ROW('Sanitation Data'!F86))),'Data Summary'!CY92="Yes"),OFFSET('Sanitation Data'!$F$12,0,10*ROW('Sanitation Data'!F86)),NA())</f>
        <v>#N/A</v>
      </c>
      <c r="AK92" s="95" t="e">
        <f ca="true">+IF(AND(ISNUMBER(OFFSET('Sanitation Data'!$G$4,0,10*ROW('Sanitation Data'!G86))),'Data Summary'!CZ92="Yes"),100-OFFSET('Sanitation Data'!$G$4,0,10*ROW('Sanitation Data'!G86)),NA())</f>
        <v>#N/A</v>
      </c>
      <c r="AL92" s="95" t="e">
        <f ca="true">+IF(AND(ISNUMBER(OFFSET('Sanitation Data'!$G$6,0,10*ROW('Sanitation Data'!G86))),'Data Summary'!DA92="Yes"),OFFSET('Sanitation Data'!$G$6,0,10*ROW('Sanitation Data'!G86)),NA())</f>
        <v>#N/A</v>
      </c>
      <c r="AM92" s="95" t="e">
        <f ca="true">+IF(AND(ISNUMBER(OFFSET('Sanitation Data'!$G$10,0,10*ROW('Sanitation Data'!G86))),'Data Summary'!DB92="Yes"),OFFSET('Sanitation Data'!$G$10,0,10*ROW('Sanitation Data'!G86)),NA())</f>
        <v>#N/A</v>
      </c>
      <c r="AN92" s="95" t="e">
        <f ca="true">+IF(AND(ISNUMBER(OFFSET('Sanitation Data'!$G$11,0,10*ROW('Sanitation Data'!G86))),'Data Summary'!DC92="Yes"),OFFSET('Sanitation Data'!$G$11,0,10*ROW('Sanitation Data'!G86)),NA())</f>
        <v>#N/A</v>
      </c>
      <c r="AO92" s="95" t="e">
        <f ca="true">+IF(AND(ISNUMBER(OFFSET('Sanitation Data'!$G$12,0,10*ROW('Sanitation Data'!G86))),'Data Summary'!DD92="Yes"),OFFSET('Sanitation Data'!$G$12,0,10*ROW('Sanitation Data'!G86)),NA())</f>
        <v>#N/A</v>
      </c>
      <c r="AP92" s="95" t="e">
        <f ca="true">+IF(AND(ISNUMBER(OFFSET('Sanitation Data'!$H$4,0,10*ROW('Sanitation Data'!H86))),'Data Summary'!DE92="Yes"),100-OFFSET('Sanitation Data'!$H$4,0,10*ROW('Sanitation Data'!H86)),NA())</f>
        <v>#N/A</v>
      </c>
      <c r="AQ92" s="95" t="e">
        <f ca="true">+IF(AND(ISNUMBER(OFFSET('Sanitation Data'!$H$6,0,10*ROW('Sanitation Data'!H86))),'Data Summary'!DF92="Yes"),OFFSET('Sanitation Data'!$H$6,0,10*ROW('Sanitation Data'!H86)),NA())</f>
        <v>#N/A</v>
      </c>
      <c r="AR92" s="95" t="e">
        <f ca="true">+IF(AND(ISNUMBER(OFFSET('Sanitation Data'!$H$10,0,10*ROW('Sanitation Data'!H86))),'Data Summary'!DG92="Yes"),OFFSET('Sanitation Data'!$H$10,0,10*ROW('Sanitation Data'!H86)),NA())</f>
        <v>#N/A</v>
      </c>
      <c r="AS92" s="95" t="e">
        <f ca="true">+IF(AND(ISNUMBER(OFFSET('Sanitation Data'!$H$11,0,10*ROW('Sanitation Data'!H86))),'Data Summary'!DH92="Yes"),OFFSET('Sanitation Data'!$H$11,0,10*ROW('Sanitation Data'!H86)),NA())</f>
        <v>#N/A</v>
      </c>
      <c r="AT92" s="95" t="e">
        <f ca="true">+IF(AND(ISNUMBER(OFFSET('Sanitation Data'!$H$12,0,10*ROW('Sanitation Data'!H86))),'Data Summary'!DI92="Yes"),OFFSET('Sanitation Data'!$H$12,0,10*ROW('Sanitation Data'!H86)),NA())</f>
        <v>#N/A</v>
      </c>
      <c r="AU92" s="95" t="e">
        <f ca="true">+IF(AND(ISNUMBER(OFFSET('Sanitation Data'!$I$4,0,10*ROW('Sanitation Data'!I86))),'Data Summary'!DJ92="Yes"),100-OFFSET('Sanitation Data'!$I$4,0,10*ROW('Sanitation Data'!I86)),NA())</f>
        <v>#N/A</v>
      </c>
      <c r="AV92" s="95" t="e">
        <f ca="true">+IF(AND(ISNUMBER(OFFSET('Sanitation Data'!$I$6,0,10*ROW('Sanitation Data'!I86))),'Data Summary'!DK92="Yes"),OFFSET('Sanitation Data'!$I$6,0,10*ROW('Sanitation Data'!I86)),NA())</f>
        <v>#N/A</v>
      </c>
      <c r="AW92" s="95" t="e">
        <f ca="true">+IF(AND(ISNUMBER(OFFSET('Sanitation Data'!$I$10,0,10*ROW('Sanitation Data'!I86))),'Data Summary'!DL92="Yes"),OFFSET('Sanitation Data'!$I$10,0,10*ROW('Sanitation Data'!I86)),NA())</f>
        <v>#N/A</v>
      </c>
      <c r="AX92" s="95" t="e">
        <f ca="true">+IF(AND(ISNUMBER(OFFSET('Sanitation Data'!$I$11,0,10*ROW('Sanitation Data'!I86))),'Data Summary'!DM92="Yes"),OFFSET('Sanitation Data'!$I$11,0,10*ROW('Sanitation Data'!I86)),NA())</f>
        <v>#N/A</v>
      </c>
      <c r="AY92" s="95" t="e">
        <f ca="true">+IF(AND(ISNUMBER(OFFSET('Sanitation Data'!$I$12,0,10*ROW('Sanitation Data'!I86))),'Data Summary'!DN92="Yes"),OFFSET('Sanitation Data'!$I$12,0,10*ROW('Sanitation Data'!I86)),NA())</f>
        <v>#N/A</v>
      </c>
      <c r="AZ92" s="96" t="e">
        <f ca="true">+IF(AND(ISNUMBER(OFFSET('Hygiene Data'!$D$5,0,10*ROW('Hygiene Data'!D86))),'Data Summary'!DO92="Yes"),OFFSET('Hygiene Data'!$D$5,0,10*ROW('Hygiene Data'!D86)),NA())</f>
        <v>#N/A</v>
      </c>
      <c r="BA92" s="96" t="e">
        <f ca="true">+IF(AND(ISNUMBER(OFFSET('Hygiene Data'!$D$7,0,10*ROW('Hygiene Data'!D86))),'Data Summary'!DP92="Yes"),OFFSET('Hygiene Data'!$D$7,0,10*ROW('Hygiene Data'!D86)),NA())</f>
        <v>#N/A</v>
      </c>
      <c r="BB92" s="96" t="e">
        <f ca="true">+IF(AND(ISNUMBER(OFFSET('Hygiene Data'!$D$9,0,10*ROW('Hygiene Data'!D86))),'Data Summary'!DQ92="Yes"),OFFSET('Hygiene Data'!$D$9,0,10*ROW('Hygiene Data'!D86)),NA())</f>
        <v>#N/A</v>
      </c>
      <c r="BC92" s="96" t="e">
        <f ca="true">+IF(AND(ISNUMBER(OFFSET('Hygiene Data'!$E$5,0,10*ROW('Hygiene Data'!E86))),'Data Summary'!DR92="Yes"),OFFSET('Hygiene Data'!$E$5,0,10*ROW('Hygiene Data'!E86)),NA())</f>
        <v>#N/A</v>
      </c>
      <c r="BD92" s="96" t="e">
        <f ca="true">+IF(AND(ISNUMBER(OFFSET('Hygiene Data'!$E$7,0,10*ROW('Hygiene Data'!E86))),'Data Summary'!DS92="Yes"),OFFSET('Hygiene Data'!$E$7,0,10*ROW('Hygiene Data'!E86)),NA())</f>
        <v>#N/A</v>
      </c>
      <c r="BE92" s="96" t="e">
        <f ca="true">+IF(AND(ISNUMBER(OFFSET('Hygiene Data'!$E$9,0,10*ROW('Hygiene Data'!E86))),'Data Summary'!DT92="Yes"),OFFSET('Hygiene Data'!$E$9,0,10*ROW('Hygiene Data'!E86)),NA())</f>
        <v>#N/A</v>
      </c>
      <c r="BF92" s="96" t="e">
        <f ca="true">+IF(AND(ISNUMBER(OFFSET('Hygiene Data'!$F$5,0,10*ROW('Hygiene Data'!F86))),'Data Summary'!DU92="Yes"),OFFSET('Hygiene Data'!$F$5,0,10*ROW('Hygiene Data'!F86)),NA())</f>
        <v>#N/A</v>
      </c>
      <c r="BG92" s="96" t="e">
        <f ca="true">+IF(AND(ISNUMBER(OFFSET('Hygiene Data'!$F$7,0,10*ROW('Hygiene Data'!F86))),'Data Summary'!DV92="Yes"),OFFSET('Hygiene Data'!$F$7,0,10*ROW('Hygiene Data'!F86)),NA())</f>
        <v>#N/A</v>
      </c>
      <c r="BH92" s="96" t="e">
        <f ca="true">+IF(AND(ISNUMBER(OFFSET('Hygiene Data'!$F$9,0,10*ROW('Hygiene Data'!F86))),'Data Summary'!DW92="Yes"),OFFSET('Hygiene Data'!$F$9,0,10*ROW('Hygiene Data'!F86)),NA())</f>
        <v>#N/A</v>
      </c>
      <c r="BI92" s="96" t="e">
        <f ca="true">+IF(AND(ISNUMBER(OFFSET('Hygiene Data'!$G$5,0,10*ROW('Hygiene Data'!G86))),'Data Summary'!DX92="Yes"),OFFSET('Hygiene Data'!$G$5,0,10*ROW('Hygiene Data'!G86)),NA())</f>
        <v>#N/A</v>
      </c>
      <c r="BJ92" s="96" t="e">
        <f ca="true">+IF(AND(ISNUMBER(OFFSET('Hygiene Data'!$G$7,0,10*ROW('Hygiene Data'!G86))),'Data Summary'!DY92="Yes"),OFFSET('Hygiene Data'!$G$7,0,10*ROW('Hygiene Data'!G86)),NA())</f>
        <v>#N/A</v>
      </c>
      <c r="BK92" s="96" t="e">
        <f ca="true">+IF(AND(ISNUMBER(OFFSET('Hygiene Data'!$G$9,0,10*ROW('Hygiene Data'!G86))),'Data Summary'!DZ92="Yes"),OFFSET('Hygiene Data'!$G$9,0,10*ROW('Hygiene Data'!G86)),NA())</f>
        <v>#N/A</v>
      </c>
      <c r="BL92" s="96" t="e">
        <f ca="true">+IF(AND(ISNUMBER(OFFSET('Hygiene Data'!$H$5,0,10*ROW('Hygiene Data'!H86))),'Data Summary'!EA92="Yes"),OFFSET('Hygiene Data'!$H$5,0,10*ROW('Hygiene Data'!H86)),NA())</f>
        <v>#N/A</v>
      </c>
      <c r="BM92" s="96" t="e">
        <f ca="true">+IF(AND(ISNUMBER(OFFSET('Hygiene Data'!$H$7,0,10*ROW('Hygiene Data'!H86))),'Data Summary'!EB92="Yes"),OFFSET('Hygiene Data'!$H$7,0,10*ROW('Hygiene Data'!H86)),NA())</f>
        <v>#N/A</v>
      </c>
      <c r="BN92" s="96" t="e">
        <f ca="true">+IF(AND(ISNUMBER(OFFSET('Hygiene Data'!$H$9,0,10*ROW('Hygiene Data'!H86))),'Data Summary'!EC92="Yes"),OFFSET('Hygiene Data'!$H$9,0,10*ROW('Hygiene Data'!H86)),NA())</f>
        <v>#N/A</v>
      </c>
      <c r="BO92" s="96" t="e">
        <f ca="true">+IF(AND(ISNUMBER(OFFSET('Hygiene Data'!$I$5,0,10*ROW('Hygiene Data'!I86))),'Data Summary'!ED92="Yes"),OFFSET('Hygiene Data'!$I$5,0,10*ROW('Hygiene Data'!I86)),NA())</f>
        <v>#N/A</v>
      </c>
      <c r="BP92" s="96" t="e">
        <f ca="true">+IF(AND(ISNUMBER(OFFSET('Hygiene Data'!$I$7,0,10*ROW('Hygiene Data'!I86))),'Data Summary'!EE92="Yes"),OFFSET('Hygiene Data'!$I$7,0,10*ROW('Hygiene Data'!I86)),NA())</f>
        <v>#N/A</v>
      </c>
      <c r="BQ92" s="96" t="e">
        <f ca="true">+IF(AND(ISNUMBER(OFFSET('Hygiene Data'!$I$9,0,10*ROW('Hygiene Data'!I86))),'Data Summary'!EF92="Yes"),OFFSET('Hygiene Data'!$I$9,0,10*ROW('Hygiene Data'!I86)),NA())</f>
        <v>#N/A</v>
      </c>
    </row>
    <row xmlns:x14ac="http://schemas.microsoft.com/office/spreadsheetml/2009/9/ac" r="93" x14ac:dyDescent="0.2">
      <c r="A93" s="323" t="e">
        <f ca="true">+RIGHT('Data Summary'!A93,LEN('Data Summary'!A93)-9)</f>
        <v>#VALUE!</v>
      </c>
      <c r="B93" s="37" t="str">
        <f ca="true">+IF(ISTEXT('Data Summary'!B93),'Data Summary'!B93,"")</f>
        <v/>
      </c>
      <c r="C93" s="322" t="e">
        <f ca="true">+VALUE('Data Summary'!C93)</f>
        <v>#VALUE!</v>
      </c>
      <c r="D93" s="94" t="e">
        <f ca="true">+IF(AND(ISNUMBER(OFFSET('Water Data'!$D$4,0,10*ROW('Water Data'!D87))),'Data Summary'!BS93="Yes"),100-OFFSET('Water Data'!$D$4,0,10*ROW('Water Data'!D87)),NA())</f>
        <v>#N/A</v>
      </c>
      <c r="E93" s="94" t="e">
        <f ca="true">+IF(AND(ISNUMBER(OFFSET('Water Data'!$D$6,0,10*ROW('Water Data'!D87))),'Data Summary'!BT93="Yes"),OFFSET('Water Data'!$D$6,0,10*ROW('Water Data'!D87)),NA())</f>
        <v>#N/A</v>
      </c>
      <c r="F93" s="94" t="e">
        <f ca="true">+IF(AND(ISNUMBER(OFFSET('Water Data'!$D$9,0,10*ROW('Water Data'!D87))),'Data Summary'!BU93="Yes"),OFFSET('Water Data'!$D$9,0,10*ROW('Water Data'!D87)),NA())</f>
        <v>#N/A</v>
      </c>
      <c r="G93" s="94" t="e">
        <f ca="true">+IF(AND(ISNUMBER(OFFSET('Water Data'!$E$4,0,10*ROW('Water Data'!E87))),'Data Summary'!BV93="Yes"),100-OFFSET('Water Data'!$E$4,0,10*ROW('Water Data'!E87)),NA())</f>
        <v>#N/A</v>
      </c>
      <c r="H93" s="94" t="e">
        <f ca="true">+IF(AND(ISNUMBER(OFFSET('Water Data'!$E$6,0,10*ROW('Water Data'!E87))),'Data Summary'!BW93="Yes"),OFFSET('Water Data'!$E$6,0,10*ROW('Water Data'!E87)),NA())</f>
        <v>#N/A</v>
      </c>
      <c r="I93" s="94" t="e">
        <f ca="true">+IF(AND(ISNUMBER(OFFSET('Water Data'!$E$9,0,10*ROW('Water Data'!E87))),'Data Summary'!BX93="Yes"),OFFSET('Water Data'!$E$9,0,10*ROW('Water Data'!E87)),NA())</f>
        <v>#N/A</v>
      </c>
      <c r="J93" s="94" t="e">
        <f ca="true">+IF(AND(ISNUMBER(OFFSET('Water Data'!$F$4,0,10*ROW('Water Data'!F87))),'Data Summary'!BY93="Yes"),100-OFFSET('Water Data'!$F$4,0,10*ROW('Water Data'!F87)),NA())</f>
        <v>#N/A</v>
      </c>
      <c r="K93" s="94" t="e">
        <f ca="true">+IF(AND(ISNUMBER(OFFSET('Water Data'!$F$6,0,10*ROW('Water Data'!F87))),'Data Summary'!BZ93="Yes"),OFFSET('Water Data'!$F$6,0,10*ROW('Water Data'!F87)),NA())</f>
        <v>#N/A</v>
      </c>
      <c r="L93" s="94" t="e">
        <f ca="true">+IF(AND(ISNUMBER(OFFSET('Water Data'!$F$9,0,10*ROW('Water Data'!F87))),'Data Summary'!CA93="Yes"),OFFSET('Water Data'!$F$9,0,10*ROW('Water Data'!F87)),NA())</f>
        <v>#N/A</v>
      </c>
      <c r="M93" s="94" t="e">
        <f ca="true">+IF(AND(ISNUMBER(OFFSET('Water Data'!$G$4,0,10*ROW('Water Data'!G87))),'Data Summary'!CB93="Yes"),100-OFFSET('Water Data'!$G$4,0,10*ROW('Water Data'!G87)),NA())</f>
        <v>#N/A</v>
      </c>
      <c r="N93" s="94" t="e">
        <f ca="true">+IF(AND(ISNUMBER(OFFSET('Water Data'!$G$6,0,10*ROW('Water Data'!G87))),'Data Summary'!CC93="Yes"),OFFSET('Water Data'!$G$6,0,10*ROW('Water Data'!G87)),NA())</f>
        <v>#N/A</v>
      </c>
      <c r="O93" s="94" t="e">
        <f ca="true">+IF(AND(ISNUMBER(OFFSET('Water Data'!$G$9,0,10*ROW('Water Data'!G87))),'Data Summary'!CD93="Yes"),OFFSET('Water Data'!$G$9,0,10*ROW('Water Data'!G87)),NA())</f>
        <v>#N/A</v>
      </c>
      <c r="P93" s="94" t="e">
        <f ca="true">+IF(AND(ISNUMBER(OFFSET('Water Data'!$H$4,0,10*ROW('Water Data'!H87))),'Data Summary'!CE93="Yes"),100-OFFSET('Water Data'!$H$4,0,10*ROW('Water Data'!H87)),NA())</f>
        <v>#N/A</v>
      </c>
      <c r="Q93" s="94" t="e">
        <f ca="true">+IF(AND(ISNUMBER(OFFSET('Water Data'!$H$6,0,10*ROW('Water Data'!H87))),'Data Summary'!CF93="Yes"),OFFSET('Water Data'!$H$6,0,10*ROW('Water Data'!H87)),NA())</f>
        <v>#N/A</v>
      </c>
      <c r="R93" s="94" t="e">
        <f ca="true">+IF(AND(ISNUMBER(OFFSET('Water Data'!$H$9,0,10*ROW('Water Data'!H87))),'Data Summary'!CG93="Yes"),OFFSET('Water Data'!$H$9,0,10*ROW('Water Data'!H87)),NA())</f>
        <v>#N/A</v>
      </c>
      <c r="S93" s="94" t="e">
        <f ca="true">+IF(AND(ISNUMBER(OFFSET('Water Data'!$I$4,0,10*ROW('Water Data'!I87))),'Data Summary'!CH93="Yes"),100-OFFSET('Water Data'!$I$4,0,10*ROW('Water Data'!I87)),NA())</f>
        <v>#N/A</v>
      </c>
      <c r="T93" s="94" t="e">
        <f ca="true">+IF(AND(ISNUMBER(OFFSET('Water Data'!$I$6,0,10*ROW('Water Data'!I87))),'Data Summary'!CI93="Yes"),OFFSET('Water Data'!$I$6,0,10*ROW('Water Data'!I87)),NA())</f>
        <v>#N/A</v>
      </c>
      <c r="U93" s="94" t="e">
        <f ca="true">+IF(AND(ISNUMBER(OFFSET('Water Data'!$I$9,0,10*ROW('Water Data'!I87))),'Data Summary'!CJ93="Yes"),OFFSET('Water Data'!$I$9,0,10*ROW('Water Data'!I87)),NA())</f>
        <v>#N/A</v>
      </c>
      <c r="V93" s="95" t="e">
        <f ca="true">+IF(AND(ISNUMBER(OFFSET('Sanitation Data'!$D$4,0,10*ROW('Sanitation Data'!D87))),'Data Summary'!CK93="Yes"),100-OFFSET('Sanitation Data'!$D$4,0,10*ROW('Sanitation Data'!D87)),NA())</f>
        <v>#N/A</v>
      </c>
      <c r="W93" s="95" t="e">
        <f ca="true">+IF(AND(ISNUMBER(OFFSET('Sanitation Data'!$D$6,0,10*ROW('Sanitation Data'!D87))),'Data Summary'!CL93="Yes"),OFFSET('Sanitation Data'!$D$6,0,10*ROW('Sanitation Data'!D87)),NA())</f>
        <v>#N/A</v>
      </c>
      <c r="X93" s="95" t="e">
        <f ca="true">+IF(AND(ISNUMBER(OFFSET('Sanitation Data'!$D$10,0,10*ROW('Sanitation Data'!D87))),'Data Summary'!CM93="Yes"),OFFSET('Sanitation Data'!$D$10,0,10*ROW('Sanitation Data'!D87)),NA())</f>
        <v>#N/A</v>
      </c>
      <c r="Y93" s="95" t="e">
        <f ca="true">+IF(AND(ISNUMBER(OFFSET('Sanitation Data'!$D$11,0,10*ROW('Sanitation Data'!D87))),'Data Summary'!CN93="Yes"),OFFSET('Sanitation Data'!$D$11,0,10*ROW('Sanitation Data'!D87)),NA())</f>
        <v>#N/A</v>
      </c>
      <c r="Z93" s="95" t="e">
        <f ca="true">+IF(AND(ISNUMBER(OFFSET('Sanitation Data'!$D$12,0,10*ROW('Sanitation Data'!D87))),'Data Summary'!CO93="Yes"),OFFSET('Sanitation Data'!$D$12,0,10*ROW('Sanitation Data'!D87)),NA())</f>
        <v>#N/A</v>
      </c>
      <c r="AA93" s="95" t="e">
        <f ca="true">+IF(AND(ISNUMBER(OFFSET('Sanitation Data'!$E$4,0,10*ROW('Sanitation Data'!E87))),'Data Summary'!CP93="Yes"),100-OFFSET('Sanitation Data'!$E$4,0,10*ROW('Sanitation Data'!E87)),NA())</f>
        <v>#N/A</v>
      </c>
      <c r="AB93" s="95" t="e">
        <f ca="true">+IF(AND(ISNUMBER(OFFSET('Sanitation Data'!$E$6,0,10*ROW('Sanitation Data'!E87))),'Data Summary'!CQ93="Yes"),OFFSET('Sanitation Data'!$E$6,0,10*ROW('Sanitation Data'!E87)),NA())</f>
        <v>#N/A</v>
      </c>
      <c r="AC93" s="95" t="e">
        <f ca="true">+IF(AND(ISNUMBER(OFFSET('Sanitation Data'!$E$10,0,10*ROW('Sanitation Data'!E87))),'Data Summary'!CR93="Yes"),OFFSET('Sanitation Data'!$E$10,0,10*ROW('Sanitation Data'!E87)),NA())</f>
        <v>#N/A</v>
      </c>
      <c r="AD93" s="95" t="e">
        <f ca="true">+IF(AND(ISNUMBER(OFFSET('Sanitation Data'!$E$11,0,10*ROW('Sanitation Data'!E87))),'Data Summary'!CS93="Yes"),OFFSET('Sanitation Data'!$E$11,0,10*ROW('Sanitation Data'!E87)),NA())</f>
        <v>#N/A</v>
      </c>
      <c r="AE93" s="95" t="e">
        <f ca="true">+IF(AND(ISNUMBER(OFFSET('Sanitation Data'!$E$12,0,10*ROW('Sanitation Data'!E87))),'Data Summary'!CT93="Yes"),OFFSET('Sanitation Data'!$E$12,0,10*ROW('Sanitation Data'!E87)),NA())</f>
        <v>#N/A</v>
      </c>
      <c r="AF93" s="95" t="e">
        <f ca="true">+IF(AND(ISNUMBER(OFFSET('Sanitation Data'!$F$4,0,10*ROW('Sanitation Data'!F87))),'Data Summary'!CU93="Yes"),100-OFFSET('Sanitation Data'!$F$4,0,10*ROW('Sanitation Data'!F87)),NA())</f>
        <v>#N/A</v>
      </c>
      <c r="AG93" s="95" t="e">
        <f ca="true">+IF(AND(ISNUMBER(OFFSET('Sanitation Data'!$F$6,0,10*ROW('Sanitation Data'!F87))),'Data Summary'!CV93="Yes"),OFFSET('Sanitation Data'!$F$6,0,10*ROW('Sanitation Data'!F87)),NA())</f>
        <v>#N/A</v>
      </c>
      <c r="AH93" s="95" t="e">
        <f ca="true">+IF(AND(ISNUMBER(OFFSET('Sanitation Data'!$F$10,0,10*ROW('Sanitation Data'!F87))),'Data Summary'!CW93="Yes"),OFFSET('Sanitation Data'!$F$10,0,10*ROW('Sanitation Data'!F87)),NA())</f>
        <v>#N/A</v>
      </c>
      <c r="AI93" s="95" t="e">
        <f ca="true">+IF(AND(ISNUMBER(OFFSET('Sanitation Data'!$F$11,0,10*ROW('Sanitation Data'!F87))),'Data Summary'!CX93="Yes"),OFFSET('Sanitation Data'!$F$11,0,10*ROW('Sanitation Data'!F87)),NA())</f>
        <v>#N/A</v>
      </c>
      <c r="AJ93" s="95" t="e">
        <f ca="true">+IF(AND(ISNUMBER(OFFSET('Sanitation Data'!$F$12,0,10*ROW('Sanitation Data'!F87))),'Data Summary'!CY93="Yes"),OFFSET('Sanitation Data'!$F$12,0,10*ROW('Sanitation Data'!F87)),NA())</f>
        <v>#N/A</v>
      </c>
      <c r="AK93" s="95" t="e">
        <f ca="true">+IF(AND(ISNUMBER(OFFSET('Sanitation Data'!$G$4,0,10*ROW('Sanitation Data'!G87))),'Data Summary'!CZ93="Yes"),100-OFFSET('Sanitation Data'!$G$4,0,10*ROW('Sanitation Data'!G87)),NA())</f>
        <v>#N/A</v>
      </c>
      <c r="AL93" s="95" t="e">
        <f ca="true">+IF(AND(ISNUMBER(OFFSET('Sanitation Data'!$G$6,0,10*ROW('Sanitation Data'!G87))),'Data Summary'!DA93="Yes"),OFFSET('Sanitation Data'!$G$6,0,10*ROW('Sanitation Data'!G87)),NA())</f>
        <v>#N/A</v>
      </c>
      <c r="AM93" s="95" t="e">
        <f ca="true">+IF(AND(ISNUMBER(OFFSET('Sanitation Data'!$G$10,0,10*ROW('Sanitation Data'!G87))),'Data Summary'!DB93="Yes"),OFFSET('Sanitation Data'!$G$10,0,10*ROW('Sanitation Data'!G87)),NA())</f>
        <v>#N/A</v>
      </c>
      <c r="AN93" s="95" t="e">
        <f ca="true">+IF(AND(ISNUMBER(OFFSET('Sanitation Data'!$G$11,0,10*ROW('Sanitation Data'!G87))),'Data Summary'!DC93="Yes"),OFFSET('Sanitation Data'!$G$11,0,10*ROW('Sanitation Data'!G87)),NA())</f>
        <v>#N/A</v>
      </c>
      <c r="AO93" s="95" t="e">
        <f ca="true">+IF(AND(ISNUMBER(OFFSET('Sanitation Data'!$G$12,0,10*ROW('Sanitation Data'!G87))),'Data Summary'!DD93="Yes"),OFFSET('Sanitation Data'!$G$12,0,10*ROW('Sanitation Data'!G87)),NA())</f>
        <v>#N/A</v>
      </c>
      <c r="AP93" s="95" t="e">
        <f ca="true">+IF(AND(ISNUMBER(OFFSET('Sanitation Data'!$H$4,0,10*ROW('Sanitation Data'!H87))),'Data Summary'!DE93="Yes"),100-OFFSET('Sanitation Data'!$H$4,0,10*ROW('Sanitation Data'!H87)),NA())</f>
        <v>#N/A</v>
      </c>
      <c r="AQ93" s="95" t="e">
        <f ca="true">+IF(AND(ISNUMBER(OFFSET('Sanitation Data'!$H$6,0,10*ROW('Sanitation Data'!H87))),'Data Summary'!DF93="Yes"),OFFSET('Sanitation Data'!$H$6,0,10*ROW('Sanitation Data'!H87)),NA())</f>
        <v>#N/A</v>
      </c>
      <c r="AR93" s="95" t="e">
        <f ca="true">+IF(AND(ISNUMBER(OFFSET('Sanitation Data'!$H$10,0,10*ROW('Sanitation Data'!H87))),'Data Summary'!DG93="Yes"),OFFSET('Sanitation Data'!$H$10,0,10*ROW('Sanitation Data'!H87)),NA())</f>
        <v>#N/A</v>
      </c>
      <c r="AS93" s="95" t="e">
        <f ca="true">+IF(AND(ISNUMBER(OFFSET('Sanitation Data'!$H$11,0,10*ROW('Sanitation Data'!H87))),'Data Summary'!DH93="Yes"),OFFSET('Sanitation Data'!$H$11,0,10*ROW('Sanitation Data'!H87)),NA())</f>
        <v>#N/A</v>
      </c>
      <c r="AT93" s="95" t="e">
        <f ca="true">+IF(AND(ISNUMBER(OFFSET('Sanitation Data'!$H$12,0,10*ROW('Sanitation Data'!H87))),'Data Summary'!DI93="Yes"),OFFSET('Sanitation Data'!$H$12,0,10*ROW('Sanitation Data'!H87)),NA())</f>
        <v>#N/A</v>
      </c>
      <c r="AU93" s="95" t="e">
        <f ca="true">+IF(AND(ISNUMBER(OFFSET('Sanitation Data'!$I$4,0,10*ROW('Sanitation Data'!I87))),'Data Summary'!DJ93="Yes"),100-OFFSET('Sanitation Data'!$I$4,0,10*ROW('Sanitation Data'!I87)),NA())</f>
        <v>#N/A</v>
      </c>
      <c r="AV93" s="95" t="e">
        <f ca="true">+IF(AND(ISNUMBER(OFFSET('Sanitation Data'!$I$6,0,10*ROW('Sanitation Data'!I87))),'Data Summary'!DK93="Yes"),OFFSET('Sanitation Data'!$I$6,0,10*ROW('Sanitation Data'!I87)),NA())</f>
        <v>#N/A</v>
      </c>
      <c r="AW93" s="95" t="e">
        <f ca="true">+IF(AND(ISNUMBER(OFFSET('Sanitation Data'!$I$10,0,10*ROW('Sanitation Data'!I87))),'Data Summary'!DL93="Yes"),OFFSET('Sanitation Data'!$I$10,0,10*ROW('Sanitation Data'!I87)),NA())</f>
        <v>#N/A</v>
      </c>
      <c r="AX93" s="95" t="e">
        <f ca="true">+IF(AND(ISNUMBER(OFFSET('Sanitation Data'!$I$11,0,10*ROW('Sanitation Data'!I87))),'Data Summary'!DM93="Yes"),OFFSET('Sanitation Data'!$I$11,0,10*ROW('Sanitation Data'!I87)),NA())</f>
        <v>#N/A</v>
      </c>
      <c r="AY93" s="95" t="e">
        <f ca="true">+IF(AND(ISNUMBER(OFFSET('Sanitation Data'!$I$12,0,10*ROW('Sanitation Data'!I87))),'Data Summary'!DN93="Yes"),OFFSET('Sanitation Data'!$I$12,0,10*ROW('Sanitation Data'!I87)),NA())</f>
        <v>#N/A</v>
      </c>
      <c r="AZ93" s="96" t="e">
        <f ca="true">+IF(AND(ISNUMBER(OFFSET('Hygiene Data'!$D$5,0,10*ROW('Hygiene Data'!D87))),'Data Summary'!DO93="Yes"),OFFSET('Hygiene Data'!$D$5,0,10*ROW('Hygiene Data'!D87)),NA())</f>
        <v>#N/A</v>
      </c>
      <c r="BA93" s="96" t="e">
        <f ca="true">+IF(AND(ISNUMBER(OFFSET('Hygiene Data'!$D$7,0,10*ROW('Hygiene Data'!D87))),'Data Summary'!DP93="Yes"),OFFSET('Hygiene Data'!$D$7,0,10*ROW('Hygiene Data'!D87)),NA())</f>
        <v>#N/A</v>
      </c>
      <c r="BB93" s="96" t="e">
        <f ca="true">+IF(AND(ISNUMBER(OFFSET('Hygiene Data'!$D$9,0,10*ROW('Hygiene Data'!D87))),'Data Summary'!DQ93="Yes"),OFFSET('Hygiene Data'!$D$9,0,10*ROW('Hygiene Data'!D87)),NA())</f>
        <v>#N/A</v>
      </c>
      <c r="BC93" s="96" t="e">
        <f ca="true">+IF(AND(ISNUMBER(OFFSET('Hygiene Data'!$E$5,0,10*ROW('Hygiene Data'!E87))),'Data Summary'!DR93="Yes"),OFFSET('Hygiene Data'!$E$5,0,10*ROW('Hygiene Data'!E87)),NA())</f>
        <v>#N/A</v>
      </c>
      <c r="BD93" s="96" t="e">
        <f ca="true">+IF(AND(ISNUMBER(OFFSET('Hygiene Data'!$E$7,0,10*ROW('Hygiene Data'!E87))),'Data Summary'!DS93="Yes"),OFFSET('Hygiene Data'!$E$7,0,10*ROW('Hygiene Data'!E87)),NA())</f>
        <v>#N/A</v>
      </c>
      <c r="BE93" s="96" t="e">
        <f ca="true">+IF(AND(ISNUMBER(OFFSET('Hygiene Data'!$E$9,0,10*ROW('Hygiene Data'!E87))),'Data Summary'!DT93="Yes"),OFFSET('Hygiene Data'!$E$9,0,10*ROW('Hygiene Data'!E87)),NA())</f>
        <v>#N/A</v>
      </c>
      <c r="BF93" s="96" t="e">
        <f ca="true">+IF(AND(ISNUMBER(OFFSET('Hygiene Data'!$F$5,0,10*ROW('Hygiene Data'!F87))),'Data Summary'!DU93="Yes"),OFFSET('Hygiene Data'!$F$5,0,10*ROW('Hygiene Data'!F87)),NA())</f>
        <v>#N/A</v>
      </c>
      <c r="BG93" s="96" t="e">
        <f ca="true">+IF(AND(ISNUMBER(OFFSET('Hygiene Data'!$F$7,0,10*ROW('Hygiene Data'!F87))),'Data Summary'!DV93="Yes"),OFFSET('Hygiene Data'!$F$7,0,10*ROW('Hygiene Data'!F87)),NA())</f>
        <v>#N/A</v>
      </c>
      <c r="BH93" s="96" t="e">
        <f ca="true">+IF(AND(ISNUMBER(OFFSET('Hygiene Data'!$F$9,0,10*ROW('Hygiene Data'!F87))),'Data Summary'!DW93="Yes"),OFFSET('Hygiene Data'!$F$9,0,10*ROW('Hygiene Data'!F87)),NA())</f>
        <v>#N/A</v>
      </c>
      <c r="BI93" s="96" t="e">
        <f ca="true">+IF(AND(ISNUMBER(OFFSET('Hygiene Data'!$G$5,0,10*ROW('Hygiene Data'!G87))),'Data Summary'!DX93="Yes"),OFFSET('Hygiene Data'!$G$5,0,10*ROW('Hygiene Data'!G87)),NA())</f>
        <v>#N/A</v>
      </c>
      <c r="BJ93" s="96" t="e">
        <f ca="true">+IF(AND(ISNUMBER(OFFSET('Hygiene Data'!$G$7,0,10*ROW('Hygiene Data'!G87))),'Data Summary'!DY93="Yes"),OFFSET('Hygiene Data'!$G$7,0,10*ROW('Hygiene Data'!G87)),NA())</f>
        <v>#N/A</v>
      </c>
      <c r="BK93" s="96" t="e">
        <f ca="true">+IF(AND(ISNUMBER(OFFSET('Hygiene Data'!$G$9,0,10*ROW('Hygiene Data'!G87))),'Data Summary'!DZ93="Yes"),OFFSET('Hygiene Data'!$G$9,0,10*ROW('Hygiene Data'!G87)),NA())</f>
        <v>#N/A</v>
      </c>
      <c r="BL93" s="96" t="e">
        <f ca="true">+IF(AND(ISNUMBER(OFFSET('Hygiene Data'!$H$5,0,10*ROW('Hygiene Data'!H87))),'Data Summary'!EA93="Yes"),OFFSET('Hygiene Data'!$H$5,0,10*ROW('Hygiene Data'!H87)),NA())</f>
        <v>#N/A</v>
      </c>
      <c r="BM93" s="96" t="e">
        <f ca="true">+IF(AND(ISNUMBER(OFFSET('Hygiene Data'!$H$7,0,10*ROW('Hygiene Data'!H87))),'Data Summary'!EB93="Yes"),OFFSET('Hygiene Data'!$H$7,0,10*ROW('Hygiene Data'!H87)),NA())</f>
        <v>#N/A</v>
      </c>
      <c r="BN93" s="96" t="e">
        <f ca="true">+IF(AND(ISNUMBER(OFFSET('Hygiene Data'!$H$9,0,10*ROW('Hygiene Data'!H87))),'Data Summary'!EC93="Yes"),OFFSET('Hygiene Data'!$H$9,0,10*ROW('Hygiene Data'!H87)),NA())</f>
        <v>#N/A</v>
      </c>
      <c r="BO93" s="96" t="e">
        <f ca="true">+IF(AND(ISNUMBER(OFFSET('Hygiene Data'!$I$5,0,10*ROW('Hygiene Data'!I87))),'Data Summary'!ED93="Yes"),OFFSET('Hygiene Data'!$I$5,0,10*ROW('Hygiene Data'!I87)),NA())</f>
        <v>#N/A</v>
      </c>
      <c r="BP93" s="96" t="e">
        <f ca="true">+IF(AND(ISNUMBER(OFFSET('Hygiene Data'!$I$7,0,10*ROW('Hygiene Data'!I87))),'Data Summary'!EE93="Yes"),OFFSET('Hygiene Data'!$I$7,0,10*ROW('Hygiene Data'!I87)),NA())</f>
        <v>#N/A</v>
      </c>
      <c r="BQ93" s="96" t="e">
        <f ca="true">+IF(AND(ISNUMBER(OFFSET('Hygiene Data'!$I$9,0,10*ROW('Hygiene Data'!I87))),'Data Summary'!EF93="Yes"),OFFSET('Hygiene Data'!$I$9,0,10*ROW('Hygiene Data'!I87)),NA())</f>
        <v>#N/A</v>
      </c>
    </row>
    <row xmlns:x14ac="http://schemas.microsoft.com/office/spreadsheetml/2009/9/ac" r="94" x14ac:dyDescent="0.2">
      <c r="A94" s="323" t="e">
        <f ca="true">+RIGHT('Data Summary'!A94,LEN('Data Summary'!A94)-9)</f>
        <v>#VALUE!</v>
      </c>
      <c r="B94" s="37" t="str">
        <f ca="true">+IF(ISTEXT('Data Summary'!B94),'Data Summary'!B94,"")</f>
        <v/>
      </c>
      <c r="C94" s="322" t="e">
        <f ca="true">+VALUE('Data Summary'!C94)</f>
        <v>#VALUE!</v>
      </c>
      <c r="D94" s="94" t="e">
        <f ca="true">+IF(AND(ISNUMBER(OFFSET('Water Data'!$D$4,0,10*ROW('Water Data'!D88))),'Data Summary'!BS94="Yes"),100-OFFSET('Water Data'!$D$4,0,10*ROW('Water Data'!D88)),NA())</f>
        <v>#N/A</v>
      </c>
      <c r="E94" s="94" t="e">
        <f ca="true">+IF(AND(ISNUMBER(OFFSET('Water Data'!$D$6,0,10*ROW('Water Data'!D88))),'Data Summary'!BT94="Yes"),OFFSET('Water Data'!$D$6,0,10*ROW('Water Data'!D88)),NA())</f>
        <v>#N/A</v>
      </c>
      <c r="F94" s="94" t="e">
        <f ca="true">+IF(AND(ISNUMBER(OFFSET('Water Data'!$D$9,0,10*ROW('Water Data'!D88))),'Data Summary'!BU94="Yes"),OFFSET('Water Data'!$D$9,0,10*ROW('Water Data'!D88)),NA())</f>
        <v>#N/A</v>
      </c>
      <c r="G94" s="94" t="e">
        <f ca="true">+IF(AND(ISNUMBER(OFFSET('Water Data'!$E$4,0,10*ROW('Water Data'!E88))),'Data Summary'!BV94="Yes"),100-OFFSET('Water Data'!$E$4,0,10*ROW('Water Data'!E88)),NA())</f>
        <v>#N/A</v>
      </c>
      <c r="H94" s="94" t="e">
        <f ca="true">+IF(AND(ISNUMBER(OFFSET('Water Data'!$E$6,0,10*ROW('Water Data'!E88))),'Data Summary'!BW94="Yes"),OFFSET('Water Data'!$E$6,0,10*ROW('Water Data'!E88)),NA())</f>
        <v>#N/A</v>
      </c>
      <c r="I94" s="94" t="e">
        <f ca="true">+IF(AND(ISNUMBER(OFFSET('Water Data'!$E$9,0,10*ROW('Water Data'!E88))),'Data Summary'!BX94="Yes"),OFFSET('Water Data'!$E$9,0,10*ROW('Water Data'!E88)),NA())</f>
        <v>#N/A</v>
      </c>
      <c r="J94" s="94" t="e">
        <f ca="true">+IF(AND(ISNUMBER(OFFSET('Water Data'!$F$4,0,10*ROW('Water Data'!F88))),'Data Summary'!BY94="Yes"),100-OFFSET('Water Data'!$F$4,0,10*ROW('Water Data'!F88)),NA())</f>
        <v>#N/A</v>
      </c>
      <c r="K94" s="94" t="e">
        <f ca="true">+IF(AND(ISNUMBER(OFFSET('Water Data'!$F$6,0,10*ROW('Water Data'!F88))),'Data Summary'!BZ94="Yes"),OFFSET('Water Data'!$F$6,0,10*ROW('Water Data'!F88)),NA())</f>
        <v>#N/A</v>
      </c>
      <c r="L94" s="94" t="e">
        <f ca="true">+IF(AND(ISNUMBER(OFFSET('Water Data'!$F$9,0,10*ROW('Water Data'!F88))),'Data Summary'!CA94="Yes"),OFFSET('Water Data'!$F$9,0,10*ROW('Water Data'!F88)),NA())</f>
        <v>#N/A</v>
      </c>
      <c r="M94" s="94" t="e">
        <f ca="true">+IF(AND(ISNUMBER(OFFSET('Water Data'!$G$4,0,10*ROW('Water Data'!G88))),'Data Summary'!CB94="Yes"),100-OFFSET('Water Data'!$G$4,0,10*ROW('Water Data'!G88)),NA())</f>
        <v>#N/A</v>
      </c>
      <c r="N94" s="94" t="e">
        <f ca="true">+IF(AND(ISNUMBER(OFFSET('Water Data'!$G$6,0,10*ROW('Water Data'!G88))),'Data Summary'!CC94="Yes"),OFFSET('Water Data'!$G$6,0,10*ROW('Water Data'!G88)),NA())</f>
        <v>#N/A</v>
      </c>
      <c r="O94" s="94" t="e">
        <f ca="true">+IF(AND(ISNUMBER(OFFSET('Water Data'!$G$9,0,10*ROW('Water Data'!G88))),'Data Summary'!CD94="Yes"),OFFSET('Water Data'!$G$9,0,10*ROW('Water Data'!G88)),NA())</f>
        <v>#N/A</v>
      </c>
      <c r="P94" s="94" t="e">
        <f ca="true">+IF(AND(ISNUMBER(OFFSET('Water Data'!$H$4,0,10*ROW('Water Data'!H88))),'Data Summary'!CE94="Yes"),100-OFFSET('Water Data'!$H$4,0,10*ROW('Water Data'!H88)),NA())</f>
        <v>#N/A</v>
      </c>
      <c r="Q94" s="94" t="e">
        <f ca="true">+IF(AND(ISNUMBER(OFFSET('Water Data'!$H$6,0,10*ROW('Water Data'!H88))),'Data Summary'!CF94="Yes"),OFFSET('Water Data'!$H$6,0,10*ROW('Water Data'!H88)),NA())</f>
        <v>#N/A</v>
      </c>
      <c r="R94" s="94" t="e">
        <f ca="true">+IF(AND(ISNUMBER(OFFSET('Water Data'!$H$9,0,10*ROW('Water Data'!H88))),'Data Summary'!CG94="Yes"),OFFSET('Water Data'!$H$9,0,10*ROW('Water Data'!H88)),NA())</f>
        <v>#N/A</v>
      </c>
      <c r="S94" s="94" t="e">
        <f ca="true">+IF(AND(ISNUMBER(OFFSET('Water Data'!$I$4,0,10*ROW('Water Data'!I88))),'Data Summary'!CH94="Yes"),100-OFFSET('Water Data'!$I$4,0,10*ROW('Water Data'!I88)),NA())</f>
        <v>#N/A</v>
      </c>
      <c r="T94" s="94" t="e">
        <f ca="true">+IF(AND(ISNUMBER(OFFSET('Water Data'!$I$6,0,10*ROW('Water Data'!I88))),'Data Summary'!CI94="Yes"),OFFSET('Water Data'!$I$6,0,10*ROW('Water Data'!I88)),NA())</f>
        <v>#N/A</v>
      </c>
      <c r="U94" s="94" t="e">
        <f ca="true">+IF(AND(ISNUMBER(OFFSET('Water Data'!$I$9,0,10*ROW('Water Data'!I88))),'Data Summary'!CJ94="Yes"),OFFSET('Water Data'!$I$9,0,10*ROW('Water Data'!I88)),NA())</f>
        <v>#N/A</v>
      </c>
      <c r="V94" s="95" t="e">
        <f ca="true">+IF(AND(ISNUMBER(OFFSET('Sanitation Data'!$D$4,0,10*ROW('Sanitation Data'!D88))),'Data Summary'!CK94="Yes"),100-OFFSET('Sanitation Data'!$D$4,0,10*ROW('Sanitation Data'!D88)),NA())</f>
        <v>#N/A</v>
      </c>
      <c r="W94" s="95" t="e">
        <f ca="true">+IF(AND(ISNUMBER(OFFSET('Sanitation Data'!$D$6,0,10*ROW('Sanitation Data'!D88))),'Data Summary'!CL94="Yes"),OFFSET('Sanitation Data'!$D$6,0,10*ROW('Sanitation Data'!D88)),NA())</f>
        <v>#N/A</v>
      </c>
      <c r="X94" s="95" t="e">
        <f ca="true">+IF(AND(ISNUMBER(OFFSET('Sanitation Data'!$D$10,0,10*ROW('Sanitation Data'!D88))),'Data Summary'!CM94="Yes"),OFFSET('Sanitation Data'!$D$10,0,10*ROW('Sanitation Data'!D88)),NA())</f>
        <v>#N/A</v>
      </c>
      <c r="Y94" s="95" t="e">
        <f ca="true">+IF(AND(ISNUMBER(OFFSET('Sanitation Data'!$D$11,0,10*ROW('Sanitation Data'!D88))),'Data Summary'!CN94="Yes"),OFFSET('Sanitation Data'!$D$11,0,10*ROW('Sanitation Data'!D88)),NA())</f>
        <v>#N/A</v>
      </c>
      <c r="Z94" s="95" t="e">
        <f ca="true">+IF(AND(ISNUMBER(OFFSET('Sanitation Data'!$D$12,0,10*ROW('Sanitation Data'!D88))),'Data Summary'!CO94="Yes"),OFFSET('Sanitation Data'!$D$12,0,10*ROW('Sanitation Data'!D88)),NA())</f>
        <v>#N/A</v>
      </c>
      <c r="AA94" s="95" t="e">
        <f ca="true">+IF(AND(ISNUMBER(OFFSET('Sanitation Data'!$E$4,0,10*ROW('Sanitation Data'!E88))),'Data Summary'!CP94="Yes"),100-OFFSET('Sanitation Data'!$E$4,0,10*ROW('Sanitation Data'!E88)),NA())</f>
        <v>#N/A</v>
      </c>
      <c r="AB94" s="95" t="e">
        <f ca="true">+IF(AND(ISNUMBER(OFFSET('Sanitation Data'!$E$6,0,10*ROW('Sanitation Data'!E88))),'Data Summary'!CQ94="Yes"),OFFSET('Sanitation Data'!$E$6,0,10*ROW('Sanitation Data'!E88)),NA())</f>
        <v>#N/A</v>
      </c>
      <c r="AC94" s="95" t="e">
        <f ca="true">+IF(AND(ISNUMBER(OFFSET('Sanitation Data'!$E$10,0,10*ROW('Sanitation Data'!E88))),'Data Summary'!CR94="Yes"),OFFSET('Sanitation Data'!$E$10,0,10*ROW('Sanitation Data'!E88)),NA())</f>
        <v>#N/A</v>
      </c>
      <c r="AD94" s="95" t="e">
        <f ca="true">+IF(AND(ISNUMBER(OFFSET('Sanitation Data'!$E$11,0,10*ROW('Sanitation Data'!E88))),'Data Summary'!CS94="Yes"),OFFSET('Sanitation Data'!$E$11,0,10*ROW('Sanitation Data'!E88)),NA())</f>
        <v>#N/A</v>
      </c>
      <c r="AE94" s="95" t="e">
        <f ca="true">+IF(AND(ISNUMBER(OFFSET('Sanitation Data'!$E$12,0,10*ROW('Sanitation Data'!E88))),'Data Summary'!CT94="Yes"),OFFSET('Sanitation Data'!$E$12,0,10*ROW('Sanitation Data'!E88)),NA())</f>
        <v>#N/A</v>
      </c>
      <c r="AF94" s="95" t="e">
        <f ca="true">+IF(AND(ISNUMBER(OFFSET('Sanitation Data'!$F$4,0,10*ROW('Sanitation Data'!F88))),'Data Summary'!CU94="Yes"),100-OFFSET('Sanitation Data'!$F$4,0,10*ROW('Sanitation Data'!F88)),NA())</f>
        <v>#N/A</v>
      </c>
      <c r="AG94" s="95" t="e">
        <f ca="true">+IF(AND(ISNUMBER(OFFSET('Sanitation Data'!$F$6,0,10*ROW('Sanitation Data'!F88))),'Data Summary'!CV94="Yes"),OFFSET('Sanitation Data'!$F$6,0,10*ROW('Sanitation Data'!F88)),NA())</f>
        <v>#N/A</v>
      </c>
      <c r="AH94" s="95" t="e">
        <f ca="true">+IF(AND(ISNUMBER(OFFSET('Sanitation Data'!$F$10,0,10*ROW('Sanitation Data'!F88))),'Data Summary'!CW94="Yes"),OFFSET('Sanitation Data'!$F$10,0,10*ROW('Sanitation Data'!F88)),NA())</f>
        <v>#N/A</v>
      </c>
      <c r="AI94" s="95" t="e">
        <f ca="true">+IF(AND(ISNUMBER(OFFSET('Sanitation Data'!$F$11,0,10*ROW('Sanitation Data'!F88))),'Data Summary'!CX94="Yes"),OFFSET('Sanitation Data'!$F$11,0,10*ROW('Sanitation Data'!F88)),NA())</f>
        <v>#N/A</v>
      </c>
      <c r="AJ94" s="95" t="e">
        <f ca="true">+IF(AND(ISNUMBER(OFFSET('Sanitation Data'!$F$12,0,10*ROW('Sanitation Data'!F88))),'Data Summary'!CY94="Yes"),OFFSET('Sanitation Data'!$F$12,0,10*ROW('Sanitation Data'!F88)),NA())</f>
        <v>#N/A</v>
      </c>
      <c r="AK94" s="95" t="e">
        <f ca="true">+IF(AND(ISNUMBER(OFFSET('Sanitation Data'!$G$4,0,10*ROW('Sanitation Data'!G88))),'Data Summary'!CZ94="Yes"),100-OFFSET('Sanitation Data'!$G$4,0,10*ROW('Sanitation Data'!G88)),NA())</f>
        <v>#N/A</v>
      </c>
      <c r="AL94" s="95" t="e">
        <f ca="true">+IF(AND(ISNUMBER(OFFSET('Sanitation Data'!$G$6,0,10*ROW('Sanitation Data'!G88))),'Data Summary'!DA94="Yes"),OFFSET('Sanitation Data'!$G$6,0,10*ROW('Sanitation Data'!G88)),NA())</f>
        <v>#N/A</v>
      </c>
      <c r="AM94" s="95" t="e">
        <f ca="true">+IF(AND(ISNUMBER(OFFSET('Sanitation Data'!$G$10,0,10*ROW('Sanitation Data'!G88))),'Data Summary'!DB94="Yes"),OFFSET('Sanitation Data'!$G$10,0,10*ROW('Sanitation Data'!G88)),NA())</f>
        <v>#N/A</v>
      </c>
      <c r="AN94" s="95" t="e">
        <f ca="true">+IF(AND(ISNUMBER(OFFSET('Sanitation Data'!$G$11,0,10*ROW('Sanitation Data'!G88))),'Data Summary'!DC94="Yes"),OFFSET('Sanitation Data'!$G$11,0,10*ROW('Sanitation Data'!G88)),NA())</f>
        <v>#N/A</v>
      </c>
      <c r="AO94" s="95" t="e">
        <f ca="true">+IF(AND(ISNUMBER(OFFSET('Sanitation Data'!$G$12,0,10*ROW('Sanitation Data'!G88))),'Data Summary'!DD94="Yes"),OFFSET('Sanitation Data'!$G$12,0,10*ROW('Sanitation Data'!G88)),NA())</f>
        <v>#N/A</v>
      </c>
      <c r="AP94" s="95" t="e">
        <f ca="true">+IF(AND(ISNUMBER(OFFSET('Sanitation Data'!$H$4,0,10*ROW('Sanitation Data'!H88))),'Data Summary'!DE94="Yes"),100-OFFSET('Sanitation Data'!$H$4,0,10*ROW('Sanitation Data'!H88)),NA())</f>
        <v>#N/A</v>
      </c>
      <c r="AQ94" s="95" t="e">
        <f ca="true">+IF(AND(ISNUMBER(OFFSET('Sanitation Data'!$H$6,0,10*ROW('Sanitation Data'!H88))),'Data Summary'!DF94="Yes"),OFFSET('Sanitation Data'!$H$6,0,10*ROW('Sanitation Data'!H88)),NA())</f>
        <v>#N/A</v>
      </c>
      <c r="AR94" s="95" t="e">
        <f ca="true">+IF(AND(ISNUMBER(OFFSET('Sanitation Data'!$H$10,0,10*ROW('Sanitation Data'!H88))),'Data Summary'!DG94="Yes"),OFFSET('Sanitation Data'!$H$10,0,10*ROW('Sanitation Data'!H88)),NA())</f>
        <v>#N/A</v>
      </c>
      <c r="AS94" s="95" t="e">
        <f ca="true">+IF(AND(ISNUMBER(OFFSET('Sanitation Data'!$H$11,0,10*ROW('Sanitation Data'!H88))),'Data Summary'!DH94="Yes"),OFFSET('Sanitation Data'!$H$11,0,10*ROW('Sanitation Data'!H88)),NA())</f>
        <v>#N/A</v>
      </c>
      <c r="AT94" s="95" t="e">
        <f ca="true">+IF(AND(ISNUMBER(OFFSET('Sanitation Data'!$H$12,0,10*ROW('Sanitation Data'!H88))),'Data Summary'!DI94="Yes"),OFFSET('Sanitation Data'!$H$12,0,10*ROW('Sanitation Data'!H88)),NA())</f>
        <v>#N/A</v>
      </c>
      <c r="AU94" s="95" t="e">
        <f ca="true">+IF(AND(ISNUMBER(OFFSET('Sanitation Data'!$I$4,0,10*ROW('Sanitation Data'!I88))),'Data Summary'!DJ94="Yes"),100-OFFSET('Sanitation Data'!$I$4,0,10*ROW('Sanitation Data'!I88)),NA())</f>
        <v>#N/A</v>
      </c>
      <c r="AV94" s="95" t="e">
        <f ca="true">+IF(AND(ISNUMBER(OFFSET('Sanitation Data'!$I$6,0,10*ROW('Sanitation Data'!I88))),'Data Summary'!DK94="Yes"),OFFSET('Sanitation Data'!$I$6,0,10*ROW('Sanitation Data'!I88)),NA())</f>
        <v>#N/A</v>
      </c>
      <c r="AW94" s="95" t="e">
        <f ca="true">+IF(AND(ISNUMBER(OFFSET('Sanitation Data'!$I$10,0,10*ROW('Sanitation Data'!I88))),'Data Summary'!DL94="Yes"),OFFSET('Sanitation Data'!$I$10,0,10*ROW('Sanitation Data'!I88)),NA())</f>
        <v>#N/A</v>
      </c>
      <c r="AX94" s="95" t="e">
        <f ca="true">+IF(AND(ISNUMBER(OFFSET('Sanitation Data'!$I$11,0,10*ROW('Sanitation Data'!I88))),'Data Summary'!DM94="Yes"),OFFSET('Sanitation Data'!$I$11,0,10*ROW('Sanitation Data'!I88)),NA())</f>
        <v>#N/A</v>
      </c>
      <c r="AY94" s="95" t="e">
        <f ca="true">+IF(AND(ISNUMBER(OFFSET('Sanitation Data'!$I$12,0,10*ROW('Sanitation Data'!I88))),'Data Summary'!DN94="Yes"),OFFSET('Sanitation Data'!$I$12,0,10*ROW('Sanitation Data'!I88)),NA())</f>
        <v>#N/A</v>
      </c>
      <c r="AZ94" s="96" t="e">
        <f ca="true">+IF(AND(ISNUMBER(OFFSET('Hygiene Data'!$D$5,0,10*ROW('Hygiene Data'!D88))),'Data Summary'!DO94="Yes"),OFFSET('Hygiene Data'!$D$5,0,10*ROW('Hygiene Data'!D88)),NA())</f>
        <v>#N/A</v>
      </c>
      <c r="BA94" s="96" t="e">
        <f ca="true">+IF(AND(ISNUMBER(OFFSET('Hygiene Data'!$D$7,0,10*ROW('Hygiene Data'!D88))),'Data Summary'!DP94="Yes"),OFFSET('Hygiene Data'!$D$7,0,10*ROW('Hygiene Data'!D88)),NA())</f>
        <v>#N/A</v>
      </c>
      <c r="BB94" s="96" t="e">
        <f ca="true">+IF(AND(ISNUMBER(OFFSET('Hygiene Data'!$D$9,0,10*ROW('Hygiene Data'!D88))),'Data Summary'!DQ94="Yes"),OFFSET('Hygiene Data'!$D$9,0,10*ROW('Hygiene Data'!D88)),NA())</f>
        <v>#N/A</v>
      </c>
      <c r="BC94" s="96" t="e">
        <f ca="true">+IF(AND(ISNUMBER(OFFSET('Hygiene Data'!$E$5,0,10*ROW('Hygiene Data'!E88))),'Data Summary'!DR94="Yes"),OFFSET('Hygiene Data'!$E$5,0,10*ROW('Hygiene Data'!E88)),NA())</f>
        <v>#N/A</v>
      </c>
      <c r="BD94" s="96" t="e">
        <f ca="true">+IF(AND(ISNUMBER(OFFSET('Hygiene Data'!$E$7,0,10*ROW('Hygiene Data'!E88))),'Data Summary'!DS94="Yes"),OFFSET('Hygiene Data'!$E$7,0,10*ROW('Hygiene Data'!E88)),NA())</f>
        <v>#N/A</v>
      </c>
      <c r="BE94" s="96" t="e">
        <f ca="true">+IF(AND(ISNUMBER(OFFSET('Hygiene Data'!$E$9,0,10*ROW('Hygiene Data'!E88))),'Data Summary'!DT94="Yes"),OFFSET('Hygiene Data'!$E$9,0,10*ROW('Hygiene Data'!E88)),NA())</f>
        <v>#N/A</v>
      </c>
      <c r="BF94" s="96" t="e">
        <f ca="true">+IF(AND(ISNUMBER(OFFSET('Hygiene Data'!$F$5,0,10*ROW('Hygiene Data'!F88))),'Data Summary'!DU94="Yes"),OFFSET('Hygiene Data'!$F$5,0,10*ROW('Hygiene Data'!F88)),NA())</f>
        <v>#N/A</v>
      </c>
      <c r="BG94" s="96" t="e">
        <f ca="true">+IF(AND(ISNUMBER(OFFSET('Hygiene Data'!$F$7,0,10*ROW('Hygiene Data'!F88))),'Data Summary'!DV94="Yes"),OFFSET('Hygiene Data'!$F$7,0,10*ROW('Hygiene Data'!F88)),NA())</f>
        <v>#N/A</v>
      </c>
      <c r="BH94" s="96" t="e">
        <f ca="true">+IF(AND(ISNUMBER(OFFSET('Hygiene Data'!$F$9,0,10*ROW('Hygiene Data'!F88))),'Data Summary'!DW94="Yes"),OFFSET('Hygiene Data'!$F$9,0,10*ROW('Hygiene Data'!F88)),NA())</f>
        <v>#N/A</v>
      </c>
      <c r="BI94" s="96" t="e">
        <f ca="true">+IF(AND(ISNUMBER(OFFSET('Hygiene Data'!$G$5,0,10*ROW('Hygiene Data'!G88))),'Data Summary'!DX94="Yes"),OFFSET('Hygiene Data'!$G$5,0,10*ROW('Hygiene Data'!G88)),NA())</f>
        <v>#N/A</v>
      </c>
      <c r="BJ94" s="96" t="e">
        <f ca="true">+IF(AND(ISNUMBER(OFFSET('Hygiene Data'!$G$7,0,10*ROW('Hygiene Data'!G88))),'Data Summary'!DY94="Yes"),OFFSET('Hygiene Data'!$G$7,0,10*ROW('Hygiene Data'!G88)),NA())</f>
        <v>#N/A</v>
      </c>
      <c r="BK94" s="96" t="e">
        <f ca="true">+IF(AND(ISNUMBER(OFFSET('Hygiene Data'!$G$9,0,10*ROW('Hygiene Data'!G88))),'Data Summary'!DZ94="Yes"),OFFSET('Hygiene Data'!$G$9,0,10*ROW('Hygiene Data'!G88)),NA())</f>
        <v>#N/A</v>
      </c>
      <c r="BL94" s="96" t="e">
        <f ca="true">+IF(AND(ISNUMBER(OFFSET('Hygiene Data'!$H$5,0,10*ROW('Hygiene Data'!H88))),'Data Summary'!EA94="Yes"),OFFSET('Hygiene Data'!$H$5,0,10*ROW('Hygiene Data'!H88)),NA())</f>
        <v>#N/A</v>
      </c>
      <c r="BM94" s="96" t="e">
        <f ca="true">+IF(AND(ISNUMBER(OFFSET('Hygiene Data'!$H$7,0,10*ROW('Hygiene Data'!H88))),'Data Summary'!EB94="Yes"),OFFSET('Hygiene Data'!$H$7,0,10*ROW('Hygiene Data'!H88)),NA())</f>
        <v>#N/A</v>
      </c>
      <c r="BN94" s="96" t="e">
        <f ca="true">+IF(AND(ISNUMBER(OFFSET('Hygiene Data'!$H$9,0,10*ROW('Hygiene Data'!H88))),'Data Summary'!EC94="Yes"),OFFSET('Hygiene Data'!$H$9,0,10*ROW('Hygiene Data'!H88)),NA())</f>
        <v>#N/A</v>
      </c>
      <c r="BO94" s="96" t="e">
        <f ca="true">+IF(AND(ISNUMBER(OFFSET('Hygiene Data'!$I$5,0,10*ROW('Hygiene Data'!I88))),'Data Summary'!ED94="Yes"),OFFSET('Hygiene Data'!$I$5,0,10*ROW('Hygiene Data'!I88)),NA())</f>
        <v>#N/A</v>
      </c>
      <c r="BP94" s="96" t="e">
        <f ca="true">+IF(AND(ISNUMBER(OFFSET('Hygiene Data'!$I$7,0,10*ROW('Hygiene Data'!I88))),'Data Summary'!EE94="Yes"),OFFSET('Hygiene Data'!$I$7,0,10*ROW('Hygiene Data'!I88)),NA())</f>
        <v>#N/A</v>
      </c>
      <c r="BQ94" s="96" t="e">
        <f ca="true">+IF(AND(ISNUMBER(OFFSET('Hygiene Data'!$I$9,0,10*ROW('Hygiene Data'!I88))),'Data Summary'!EF94="Yes"),OFFSET('Hygiene Data'!$I$9,0,10*ROW('Hygiene Data'!I88)),NA())</f>
        <v>#N/A</v>
      </c>
    </row>
    <row xmlns:x14ac="http://schemas.microsoft.com/office/spreadsheetml/2009/9/ac" r="95" x14ac:dyDescent="0.2">
      <c r="A95" s="323" t="e">
        <f ca="true">+RIGHT('Data Summary'!A95,LEN('Data Summary'!A95)-9)</f>
        <v>#VALUE!</v>
      </c>
      <c r="B95" s="37" t="str">
        <f ca="true">+IF(ISTEXT('Data Summary'!B95),'Data Summary'!B95,"")</f>
        <v/>
      </c>
      <c r="C95" s="322" t="e">
        <f ca="true">+VALUE('Data Summary'!C95)</f>
        <v>#VALUE!</v>
      </c>
      <c r="D95" s="94" t="e">
        <f ca="true">+IF(AND(ISNUMBER(OFFSET('Water Data'!$D$4,0,10*ROW('Water Data'!D89))),'Data Summary'!BS95="Yes"),100-OFFSET('Water Data'!$D$4,0,10*ROW('Water Data'!D89)),NA())</f>
        <v>#N/A</v>
      </c>
      <c r="E95" s="94" t="e">
        <f ca="true">+IF(AND(ISNUMBER(OFFSET('Water Data'!$D$6,0,10*ROW('Water Data'!D89))),'Data Summary'!BT95="Yes"),OFFSET('Water Data'!$D$6,0,10*ROW('Water Data'!D89)),NA())</f>
        <v>#N/A</v>
      </c>
      <c r="F95" s="94" t="e">
        <f ca="true">+IF(AND(ISNUMBER(OFFSET('Water Data'!$D$9,0,10*ROW('Water Data'!D89))),'Data Summary'!BU95="Yes"),OFFSET('Water Data'!$D$9,0,10*ROW('Water Data'!D89)),NA())</f>
        <v>#N/A</v>
      </c>
      <c r="G95" s="94" t="e">
        <f ca="true">+IF(AND(ISNUMBER(OFFSET('Water Data'!$E$4,0,10*ROW('Water Data'!E89))),'Data Summary'!BV95="Yes"),100-OFFSET('Water Data'!$E$4,0,10*ROW('Water Data'!E89)),NA())</f>
        <v>#N/A</v>
      </c>
      <c r="H95" s="94" t="e">
        <f ca="true">+IF(AND(ISNUMBER(OFFSET('Water Data'!$E$6,0,10*ROW('Water Data'!E89))),'Data Summary'!BW95="Yes"),OFFSET('Water Data'!$E$6,0,10*ROW('Water Data'!E89)),NA())</f>
        <v>#N/A</v>
      </c>
      <c r="I95" s="94" t="e">
        <f ca="true">+IF(AND(ISNUMBER(OFFSET('Water Data'!$E$9,0,10*ROW('Water Data'!E89))),'Data Summary'!BX95="Yes"),OFFSET('Water Data'!$E$9,0,10*ROW('Water Data'!E89)),NA())</f>
        <v>#N/A</v>
      </c>
      <c r="J95" s="94" t="e">
        <f ca="true">+IF(AND(ISNUMBER(OFFSET('Water Data'!$F$4,0,10*ROW('Water Data'!F89))),'Data Summary'!BY95="Yes"),100-OFFSET('Water Data'!$F$4,0,10*ROW('Water Data'!F89)),NA())</f>
        <v>#N/A</v>
      </c>
      <c r="K95" s="94" t="e">
        <f ca="true">+IF(AND(ISNUMBER(OFFSET('Water Data'!$F$6,0,10*ROW('Water Data'!F89))),'Data Summary'!BZ95="Yes"),OFFSET('Water Data'!$F$6,0,10*ROW('Water Data'!F89)),NA())</f>
        <v>#N/A</v>
      </c>
      <c r="L95" s="94" t="e">
        <f ca="true">+IF(AND(ISNUMBER(OFFSET('Water Data'!$F$9,0,10*ROW('Water Data'!F89))),'Data Summary'!CA95="Yes"),OFFSET('Water Data'!$F$9,0,10*ROW('Water Data'!F89)),NA())</f>
        <v>#N/A</v>
      </c>
      <c r="M95" s="94" t="e">
        <f ca="true">+IF(AND(ISNUMBER(OFFSET('Water Data'!$G$4,0,10*ROW('Water Data'!G89))),'Data Summary'!CB95="Yes"),100-OFFSET('Water Data'!$G$4,0,10*ROW('Water Data'!G89)),NA())</f>
        <v>#N/A</v>
      </c>
      <c r="N95" s="94" t="e">
        <f ca="true">+IF(AND(ISNUMBER(OFFSET('Water Data'!$G$6,0,10*ROW('Water Data'!G89))),'Data Summary'!CC95="Yes"),OFFSET('Water Data'!$G$6,0,10*ROW('Water Data'!G89)),NA())</f>
        <v>#N/A</v>
      </c>
      <c r="O95" s="94" t="e">
        <f ca="true">+IF(AND(ISNUMBER(OFFSET('Water Data'!$G$9,0,10*ROW('Water Data'!G89))),'Data Summary'!CD95="Yes"),OFFSET('Water Data'!$G$9,0,10*ROW('Water Data'!G89)),NA())</f>
        <v>#N/A</v>
      </c>
      <c r="P95" s="94" t="e">
        <f ca="true">+IF(AND(ISNUMBER(OFFSET('Water Data'!$H$4,0,10*ROW('Water Data'!H89))),'Data Summary'!CE95="Yes"),100-OFFSET('Water Data'!$H$4,0,10*ROW('Water Data'!H89)),NA())</f>
        <v>#N/A</v>
      </c>
      <c r="Q95" s="94" t="e">
        <f ca="true">+IF(AND(ISNUMBER(OFFSET('Water Data'!$H$6,0,10*ROW('Water Data'!H89))),'Data Summary'!CF95="Yes"),OFFSET('Water Data'!$H$6,0,10*ROW('Water Data'!H89)),NA())</f>
        <v>#N/A</v>
      </c>
      <c r="R95" s="94" t="e">
        <f ca="true">+IF(AND(ISNUMBER(OFFSET('Water Data'!$H$9,0,10*ROW('Water Data'!H89))),'Data Summary'!CG95="Yes"),OFFSET('Water Data'!$H$9,0,10*ROW('Water Data'!H89)),NA())</f>
        <v>#N/A</v>
      </c>
      <c r="S95" s="94" t="e">
        <f ca="true">+IF(AND(ISNUMBER(OFFSET('Water Data'!$I$4,0,10*ROW('Water Data'!I89))),'Data Summary'!CH95="Yes"),100-OFFSET('Water Data'!$I$4,0,10*ROW('Water Data'!I89)),NA())</f>
        <v>#N/A</v>
      </c>
      <c r="T95" s="94" t="e">
        <f ca="true">+IF(AND(ISNUMBER(OFFSET('Water Data'!$I$6,0,10*ROW('Water Data'!I89))),'Data Summary'!CI95="Yes"),OFFSET('Water Data'!$I$6,0,10*ROW('Water Data'!I89)),NA())</f>
        <v>#N/A</v>
      </c>
      <c r="U95" s="94" t="e">
        <f ca="true">+IF(AND(ISNUMBER(OFFSET('Water Data'!$I$9,0,10*ROW('Water Data'!I89))),'Data Summary'!CJ95="Yes"),OFFSET('Water Data'!$I$9,0,10*ROW('Water Data'!I89)),NA())</f>
        <v>#N/A</v>
      </c>
      <c r="V95" s="95" t="e">
        <f ca="true">+IF(AND(ISNUMBER(OFFSET('Sanitation Data'!$D$4,0,10*ROW('Sanitation Data'!D89))),'Data Summary'!CK95="Yes"),100-OFFSET('Sanitation Data'!$D$4,0,10*ROW('Sanitation Data'!D89)),NA())</f>
        <v>#N/A</v>
      </c>
      <c r="W95" s="95" t="e">
        <f ca="true">+IF(AND(ISNUMBER(OFFSET('Sanitation Data'!$D$6,0,10*ROW('Sanitation Data'!D89))),'Data Summary'!CL95="Yes"),OFFSET('Sanitation Data'!$D$6,0,10*ROW('Sanitation Data'!D89)),NA())</f>
        <v>#N/A</v>
      </c>
      <c r="X95" s="95" t="e">
        <f ca="true">+IF(AND(ISNUMBER(OFFSET('Sanitation Data'!$D$10,0,10*ROW('Sanitation Data'!D89))),'Data Summary'!CM95="Yes"),OFFSET('Sanitation Data'!$D$10,0,10*ROW('Sanitation Data'!D89)),NA())</f>
        <v>#N/A</v>
      </c>
      <c r="Y95" s="95" t="e">
        <f ca="true">+IF(AND(ISNUMBER(OFFSET('Sanitation Data'!$D$11,0,10*ROW('Sanitation Data'!D89))),'Data Summary'!CN95="Yes"),OFFSET('Sanitation Data'!$D$11,0,10*ROW('Sanitation Data'!D89)),NA())</f>
        <v>#N/A</v>
      </c>
      <c r="Z95" s="95" t="e">
        <f ca="true">+IF(AND(ISNUMBER(OFFSET('Sanitation Data'!$D$12,0,10*ROW('Sanitation Data'!D89))),'Data Summary'!CO95="Yes"),OFFSET('Sanitation Data'!$D$12,0,10*ROW('Sanitation Data'!D89)),NA())</f>
        <v>#N/A</v>
      </c>
      <c r="AA95" s="95" t="e">
        <f ca="true">+IF(AND(ISNUMBER(OFFSET('Sanitation Data'!$E$4,0,10*ROW('Sanitation Data'!E89))),'Data Summary'!CP95="Yes"),100-OFFSET('Sanitation Data'!$E$4,0,10*ROW('Sanitation Data'!E89)),NA())</f>
        <v>#N/A</v>
      </c>
      <c r="AB95" s="95" t="e">
        <f ca="true">+IF(AND(ISNUMBER(OFFSET('Sanitation Data'!$E$6,0,10*ROW('Sanitation Data'!E89))),'Data Summary'!CQ95="Yes"),OFFSET('Sanitation Data'!$E$6,0,10*ROW('Sanitation Data'!E89)),NA())</f>
        <v>#N/A</v>
      </c>
      <c r="AC95" s="95" t="e">
        <f ca="true">+IF(AND(ISNUMBER(OFFSET('Sanitation Data'!$E$10,0,10*ROW('Sanitation Data'!E89))),'Data Summary'!CR95="Yes"),OFFSET('Sanitation Data'!$E$10,0,10*ROW('Sanitation Data'!E89)),NA())</f>
        <v>#N/A</v>
      </c>
      <c r="AD95" s="95" t="e">
        <f ca="true">+IF(AND(ISNUMBER(OFFSET('Sanitation Data'!$E$11,0,10*ROW('Sanitation Data'!E89))),'Data Summary'!CS95="Yes"),OFFSET('Sanitation Data'!$E$11,0,10*ROW('Sanitation Data'!E89)),NA())</f>
        <v>#N/A</v>
      </c>
      <c r="AE95" s="95" t="e">
        <f ca="true">+IF(AND(ISNUMBER(OFFSET('Sanitation Data'!$E$12,0,10*ROW('Sanitation Data'!E89))),'Data Summary'!CT95="Yes"),OFFSET('Sanitation Data'!$E$12,0,10*ROW('Sanitation Data'!E89)),NA())</f>
        <v>#N/A</v>
      </c>
      <c r="AF95" s="95" t="e">
        <f ca="true">+IF(AND(ISNUMBER(OFFSET('Sanitation Data'!$F$4,0,10*ROW('Sanitation Data'!F89))),'Data Summary'!CU95="Yes"),100-OFFSET('Sanitation Data'!$F$4,0,10*ROW('Sanitation Data'!F89)),NA())</f>
        <v>#N/A</v>
      </c>
      <c r="AG95" s="95" t="e">
        <f ca="true">+IF(AND(ISNUMBER(OFFSET('Sanitation Data'!$F$6,0,10*ROW('Sanitation Data'!F89))),'Data Summary'!CV95="Yes"),OFFSET('Sanitation Data'!$F$6,0,10*ROW('Sanitation Data'!F89)),NA())</f>
        <v>#N/A</v>
      </c>
      <c r="AH95" s="95" t="e">
        <f ca="true">+IF(AND(ISNUMBER(OFFSET('Sanitation Data'!$F$10,0,10*ROW('Sanitation Data'!F89))),'Data Summary'!CW95="Yes"),OFFSET('Sanitation Data'!$F$10,0,10*ROW('Sanitation Data'!F89)),NA())</f>
        <v>#N/A</v>
      </c>
      <c r="AI95" s="95" t="e">
        <f ca="true">+IF(AND(ISNUMBER(OFFSET('Sanitation Data'!$F$11,0,10*ROW('Sanitation Data'!F89))),'Data Summary'!CX95="Yes"),OFFSET('Sanitation Data'!$F$11,0,10*ROW('Sanitation Data'!F89)),NA())</f>
        <v>#N/A</v>
      </c>
      <c r="AJ95" s="95" t="e">
        <f ca="true">+IF(AND(ISNUMBER(OFFSET('Sanitation Data'!$F$12,0,10*ROW('Sanitation Data'!F89))),'Data Summary'!CY95="Yes"),OFFSET('Sanitation Data'!$F$12,0,10*ROW('Sanitation Data'!F89)),NA())</f>
        <v>#N/A</v>
      </c>
      <c r="AK95" s="95" t="e">
        <f ca="true">+IF(AND(ISNUMBER(OFFSET('Sanitation Data'!$G$4,0,10*ROW('Sanitation Data'!G89))),'Data Summary'!CZ95="Yes"),100-OFFSET('Sanitation Data'!$G$4,0,10*ROW('Sanitation Data'!G89)),NA())</f>
        <v>#N/A</v>
      </c>
      <c r="AL95" s="95" t="e">
        <f ca="true">+IF(AND(ISNUMBER(OFFSET('Sanitation Data'!$G$6,0,10*ROW('Sanitation Data'!G89))),'Data Summary'!DA95="Yes"),OFFSET('Sanitation Data'!$G$6,0,10*ROW('Sanitation Data'!G89)),NA())</f>
        <v>#N/A</v>
      </c>
      <c r="AM95" s="95" t="e">
        <f ca="true">+IF(AND(ISNUMBER(OFFSET('Sanitation Data'!$G$10,0,10*ROW('Sanitation Data'!G89))),'Data Summary'!DB95="Yes"),OFFSET('Sanitation Data'!$G$10,0,10*ROW('Sanitation Data'!G89)),NA())</f>
        <v>#N/A</v>
      </c>
      <c r="AN95" s="95" t="e">
        <f ca="true">+IF(AND(ISNUMBER(OFFSET('Sanitation Data'!$G$11,0,10*ROW('Sanitation Data'!G89))),'Data Summary'!DC95="Yes"),OFFSET('Sanitation Data'!$G$11,0,10*ROW('Sanitation Data'!G89)),NA())</f>
        <v>#N/A</v>
      </c>
      <c r="AO95" s="95" t="e">
        <f ca="true">+IF(AND(ISNUMBER(OFFSET('Sanitation Data'!$G$12,0,10*ROW('Sanitation Data'!G89))),'Data Summary'!DD95="Yes"),OFFSET('Sanitation Data'!$G$12,0,10*ROW('Sanitation Data'!G89)),NA())</f>
        <v>#N/A</v>
      </c>
      <c r="AP95" s="95" t="e">
        <f ca="true">+IF(AND(ISNUMBER(OFFSET('Sanitation Data'!$H$4,0,10*ROW('Sanitation Data'!H89))),'Data Summary'!DE95="Yes"),100-OFFSET('Sanitation Data'!$H$4,0,10*ROW('Sanitation Data'!H89)),NA())</f>
        <v>#N/A</v>
      </c>
      <c r="AQ95" s="95" t="e">
        <f ca="true">+IF(AND(ISNUMBER(OFFSET('Sanitation Data'!$H$6,0,10*ROW('Sanitation Data'!H89))),'Data Summary'!DF95="Yes"),OFFSET('Sanitation Data'!$H$6,0,10*ROW('Sanitation Data'!H89)),NA())</f>
        <v>#N/A</v>
      </c>
      <c r="AR95" s="95" t="e">
        <f ca="true">+IF(AND(ISNUMBER(OFFSET('Sanitation Data'!$H$10,0,10*ROW('Sanitation Data'!H89))),'Data Summary'!DG95="Yes"),OFFSET('Sanitation Data'!$H$10,0,10*ROW('Sanitation Data'!H89)),NA())</f>
        <v>#N/A</v>
      </c>
      <c r="AS95" s="95" t="e">
        <f ca="true">+IF(AND(ISNUMBER(OFFSET('Sanitation Data'!$H$11,0,10*ROW('Sanitation Data'!H89))),'Data Summary'!DH95="Yes"),OFFSET('Sanitation Data'!$H$11,0,10*ROW('Sanitation Data'!H89)),NA())</f>
        <v>#N/A</v>
      </c>
      <c r="AT95" s="95" t="e">
        <f ca="true">+IF(AND(ISNUMBER(OFFSET('Sanitation Data'!$H$12,0,10*ROW('Sanitation Data'!H89))),'Data Summary'!DI95="Yes"),OFFSET('Sanitation Data'!$H$12,0,10*ROW('Sanitation Data'!H89)),NA())</f>
        <v>#N/A</v>
      </c>
      <c r="AU95" s="95" t="e">
        <f ca="true">+IF(AND(ISNUMBER(OFFSET('Sanitation Data'!$I$4,0,10*ROW('Sanitation Data'!I89))),'Data Summary'!DJ95="Yes"),100-OFFSET('Sanitation Data'!$I$4,0,10*ROW('Sanitation Data'!I89)),NA())</f>
        <v>#N/A</v>
      </c>
      <c r="AV95" s="95" t="e">
        <f ca="true">+IF(AND(ISNUMBER(OFFSET('Sanitation Data'!$I$6,0,10*ROW('Sanitation Data'!I89))),'Data Summary'!DK95="Yes"),OFFSET('Sanitation Data'!$I$6,0,10*ROW('Sanitation Data'!I89)),NA())</f>
        <v>#N/A</v>
      </c>
      <c r="AW95" s="95" t="e">
        <f ca="true">+IF(AND(ISNUMBER(OFFSET('Sanitation Data'!$I$10,0,10*ROW('Sanitation Data'!I89))),'Data Summary'!DL95="Yes"),OFFSET('Sanitation Data'!$I$10,0,10*ROW('Sanitation Data'!I89)),NA())</f>
        <v>#N/A</v>
      </c>
      <c r="AX95" s="95" t="e">
        <f ca="true">+IF(AND(ISNUMBER(OFFSET('Sanitation Data'!$I$11,0,10*ROW('Sanitation Data'!I89))),'Data Summary'!DM95="Yes"),OFFSET('Sanitation Data'!$I$11,0,10*ROW('Sanitation Data'!I89)),NA())</f>
        <v>#N/A</v>
      </c>
      <c r="AY95" s="95" t="e">
        <f ca="true">+IF(AND(ISNUMBER(OFFSET('Sanitation Data'!$I$12,0,10*ROW('Sanitation Data'!I89))),'Data Summary'!DN95="Yes"),OFFSET('Sanitation Data'!$I$12,0,10*ROW('Sanitation Data'!I89)),NA())</f>
        <v>#N/A</v>
      </c>
      <c r="AZ95" s="96" t="e">
        <f ca="true">+IF(AND(ISNUMBER(OFFSET('Hygiene Data'!$D$5,0,10*ROW('Hygiene Data'!D89))),'Data Summary'!DO95="Yes"),OFFSET('Hygiene Data'!$D$5,0,10*ROW('Hygiene Data'!D89)),NA())</f>
        <v>#N/A</v>
      </c>
      <c r="BA95" s="96" t="e">
        <f ca="true">+IF(AND(ISNUMBER(OFFSET('Hygiene Data'!$D$7,0,10*ROW('Hygiene Data'!D89))),'Data Summary'!DP95="Yes"),OFFSET('Hygiene Data'!$D$7,0,10*ROW('Hygiene Data'!D89)),NA())</f>
        <v>#N/A</v>
      </c>
      <c r="BB95" s="96" t="e">
        <f ca="true">+IF(AND(ISNUMBER(OFFSET('Hygiene Data'!$D$9,0,10*ROW('Hygiene Data'!D89))),'Data Summary'!DQ95="Yes"),OFFSET('Hygiene Data'!$D$9,0,10*ROW('Hygiene Data'!D89)),NA())</f>
        <v>#N/A</v>
      </c>
      <c r="BC95" s="96" t="e">
        <f ca="true">+IF(AND(ISNUMBER(OFFSET('Hygiene Data'!$E$5,0,10*ROW('Hygiene Data'!E89))),'Data Summary'!DR95="Yes"),OFFSET('Hygiene Data'!$E$5,0,10*ROW('Hygiene Data'!E89)),NA())</f>
        <v>#N/A</v>
      </c>
      <c r="BD95" s="96" t="e">
        <f ca="true">+IF(AND(ISNUMBER(OFFSET('Hygiene Data'!$E$7,0,10*ROW('Hygiene Data'!E89))),'Data Summary'!DS95="Yes"),OFFSET('Hygiene Data'!$E$7,0,10*ROW('Hygiene Data'!E89)),NA())</f>
        <v>#N/A</v>
      </c>
      <c r="BE95" s="96" t="e">
        <f ca="true">+IF(AND(ISNUMBER(OFFSET('Hygiene Data'!$E$9,0,10*ROW('Hygiene Data'!E89))),'Data Summary'!DT95="Yes"),OFFSET('Hygiene Data'!$E$9,0,10*ROW('Hygiene Data'!E89)),NA())</f>
        <v>#N/A</v>
      </c>
      <c r="BF95" s="96" t="e">
        <f ca="true">+IF(AND(ISNUMBER(OFFSET('Hygiene Data'!$F$5,0,10*ROW('Hygiene Data'!F89))),'Data Summary'!DU95="Yes"),OFFSET('Hygiene Data'!$F$5,0,10*ROW('Hygiene Data'!F89)),NA())</f>
        <v>#N/A</v>
      </c>
      <c r="BG95" s="96" t="e">
        <f ca="true">+IF(AND(ISNUMBER(OFFSET('Hygiene Data'!$F$7,0,10*ROW('Hygiene Data'!F89))),'Data Summary'!DV95="Yes"),OFFSET('Hygiene Data'!$F$7,0,10*ROW('Hygiene Data'!F89)),NA())</f>
        <v>#N/A</v>
      </c>
      <c r="BH95" s="96" t="e">
        <f ca="true">+IF(AND(ISNUMBER(OFFSET('Hygiene Data'!$F$9,0,10*ROW('Hygiene Data'!F89))),'Data Summary'!DW95="Yes"),OFFSET('Hygiene Data'!$F$9,0,10*ROW('Hygiene Data'!F89)),NA())</f>
        <v>#N/A</v>
      </c>
      <c r="BI95" s="96" t="e">
        <f ca="true">+IF(AND(ISNUMBER(OFFSET('Hygiene Data'!$G$5,0,10*ROW('Hygiene Data'!G89))),'Data Summary'!DX95="Yes"),OFFSET('Hygiene Data'!$G$5,0,10*ROW('Hygiene Data'!G89)),NA())</f>
        <v>#N/A</v>
      </c>
      <c r="BJ95" s="96" t="e">
        <f ca="true">+IF(AND(ISNUMBER(OFFSET('Hygiene Data'!$G$7,0,10*ROW('Hygiene Data'!G89))),'Data Summary'!DY95="Yes"),OFFSET('Hygiene Data'!$G$7,0,10*ROW('Hygiene Data'!G89)),NA())</f>
        <v>#N/A</v>
      </c>
      <c r="BK95" s="96" t="e">
        <f ca="true">+IF(AND(ISNUMBER(OFFSET('Hygiene Data'!$G$9,0,10*ROW('Hygiene Data'!G89))),'Data Summary'!DZ95="Yes"),OFFSET('Hygiene Data'!$G$9,0,10*ROW('Hygiene Data'!G89)),NA())</f>
        <v>#N/A</v>
      </c>
      <c r="BL95" s="96" t="e">
        <f ca="true">+IF(AND(ISNUMBER(OFFSET('Hygiene Data'!$H$5,0,10*ROW('Hygiene Data'!H89))),'Data Summary'!EA95="Yes"),OFFSET('Hygiene Data'!$H$5,0,10*ROW('Hygiene Data'!H89)),NA())</f>
        <v>#N/A</v>
      </c>
      <c r="BM95" s="96" t="e">
        <f ca="true">+IF(AND(ISNUMBER(OFFSET('Hygiene Data'!$H$7,0,10*ROW('Hygiene Data'!H89))),'Data Summary'!EB95="Yes"),OFFSET('Hygiene Data'!$H$7,0,10*ROW('Hygiene Data'!H89)),NA())</f>
        <v>#N/A</v>
      </c>
      <c r="BN95" s="96" t="e">
        <f ca="true">+IF(AND(ISNUMBER(OFFSET('Hygiene Data'!$H$9,0,10*ROW('Hygiene Data'!H89))),'Data Summary'!EC95="Yes"),OFFSET('Hygiene Data'!$H$9,0,10*ROW('Hygiene Data'!H89)),NA())</f>
        <v>#N/A</v>
      </c>
      <c r="BO95" s="96" t="e">
        <f ca="true">+IF(AND(ISNUMBER(OFFSET('Hygiene Data'!$I$5,0,10*ROW('Hygiene Data'!I89))),'Data Summary'!ED95="Yes"),OFFSET('Hygiene Data'!$I$5,0,10*ROW('Hygiene Data'!I89)),NA())</f>
        <v>#N/A</v>
      </c>
      <c r="BP95" s="96" t="e">
        <f ca="true">+IF(AND(ISNUMBER(OFFSET('Hygiene Data'!$I$7,0,10*ROW('Hygiene Data'!I89))),'Data Summary'!EE95="Yes"),OFFSET('Hygiene Data'!$I$7,0,10*ROW('Hygiene Data'!I89)),NA())</f>
        <v>#N/A</v>
      </c>
      <c r="BQ95" s="96" t="e">
        <f ca="true">+IF(AND(ISNUMBER(OFFSET('Hygiene Data'!$I$9,0,10*ROW('Hygiene Data'!I89))),'Data Summary'!EF95="Yes"),OFFSET('Hygiene Data'!$I$9,0,10*ROW('Hygiene Data'!I89)),NA())</f>
        <v>#N/A</v>
      </c>
    </row>
    <row xmlns:x14ac="http://schemas.microsoft.com/office/spreadsheetml/2009/9/ac" r="96" x14ac:dyDescent="0.2">
      <c r="A96" s="323" t="e">
        <f ca="true">+RIGHT('Data Summary'!A96,LEN('Data Summary'!A96)-9)</f>
        <v>#VALUE!</v>
      </c>
      <c r="B96" s="37" t="str">
        <f ca="true">+IF(ISTEXT('Data Summary'!B96),'Data Summary'!B96,"")</f>
        <v/>
      </c>
      <c r="C96" s="322" t="e">
        <f ca="true">+VALUE('Data Summary'!C96)</f>
        <v>#VALUE!</v>
      </c>
      <c r="D96" s="94" t="e">
        <f ca="true">+IF(AND(ISNUMBER(OFFSET('Water Data'!$D$4,0,10*ROW('Water Data'!D90))),'Data Summary'!BS96="Yes"),100-OFFSET('Water Data'!$D$4,0,10*ROW('Water Data'!D90)),NA())</f>
        <v>#N/A</v>
      </c>
      <c r="E96" s="94" t="e">
        <f ca="true">+IF(AND(ISNUMBER(OFFSET('Water Data'!$D$6,0,10*ROW('Water Data'!D90))),'Data Summary'!BT96="Yes"),OFFSET('Water Data'!$D$6,0,10*ROW('Water Data'!D90)),NA())</f>
        <v>#N/A</v>
      </c>
      <c r="F96" s="94" t="e">
        <f ca="true">+IF(AND(ISNUMBER(OFFSET('Water Data'!$D$9,0,10*ROW('Water Data'!D90))),'Data Summary'!BU96="Yes"),OFFSET('Water Data'!$D$9,0,10*ROW('Water Data'!D90)),NA())</f>
        <v>#N/A</v>
      </c>
      <c r="G96" s="94" t="e">
        <f ca="true">+IF(AND(ISNUMBER(OFFSET('Water Data'!$E$4,0,10*ROW('Water Data'!E90))),'Data Summary'!BV96="Yes"),100-OFFSET('Water Data'!$E$4,0,10*ROW('Water Data'!E90)),NA())</f>
        <v>#N/A</v>
      </c>
      <c r="H96" s="94" t="e">
        <f ca="true">+IF(AND(ISNUMBER(OFFSET('Water Data'!$E$6,0,10*ROW('Water Data'!E90))),'Data Summary'!BW96="Yes"),OFFSET('Water Data'!$E$6,0,10*ROW('Water Data'!E90)),NA())</f>
        <v>#N/A</v>
      </c>
      <c r="I96" s="94" t="e">
        <f ca="true">+IF(AND(ISNUMBER(OFFSET('Water Data'!$E$9,0,10*ROW('Water Data'!E90))),'Data Summary'!BX96="Yes"),OFFSET('Water Data'!$E$9,0,10*ROW('Water Data'!E90)),NA())</f>
        <v>#N/A</v>
      </c>
      <c r="J96" s="94" t="e">
        <f ca="true">+IF(AND(ISNUMBER(OFFSET('Water Data'!$F$4,0,10*ROW('Water Data'!F90))),'Data Summary'!BY96="Yes"),100-OFFSET('Water Data'!$F$4,0,10*ROW('Water Data'!F90)),NA())</f>
        <v>#N/A</v>
      </c>
      <c r="K96" s="94" t="e">
        <f ca="true">+IF(AND(ISNUMBER(OFFSET('Water Data'!$F$6,0,10*ROW('Water Data'!F90))),'Data Summary'!BZ96="Yes"),OFFSET('Water Data'!$F$6,0,10*ROW('Water Data'!F90)),NA())</f>
        <v>#N/A</v>
      </c>
      <c r="L96" s="94" t="e">
        <f ca="true">+IF(AND(ISNUMBER(OFFSET('Water Data'!$F$9,0,10*ROW('Water Data'!F90))),'Data Summary'!CA96="Yes"),OFFSET('Water Data'!$F$9,0,10*ROW('Water Data'!F90)),NA())</f>
        <v>#N/A</v>
      </c>
      <c r="M96" s="94" t="e">
        <f ca="true">+IF(AND(ISNUMBER(OFFSET('Water Data'!$G$4,0,10*ROW('Water Data'!G90))),'Data Summary'!CB96="Yes"),100-OFFSET('Water Data'!$G$4,0,10*ROW('Water Data'!G90)),NA())</f>
        <v>#N/A</v>
      </c>
      <c r="N96" s="94" t="e">
        <f ca="true">+IF(AND(ISNUMBER(OFFSET('Water Data'!$G$6,0,10*ROW('Water Data'!G90))),'Data Summary'!CC96="Yes"),OFFSET('Water Data'!$G$6,0,10*ROW('Water Data'!G90)),NA())</f>
        <v>#N/A</v>
      </c>
      <c r="O96" s="94" t="e">
        <f ca="true">+IF(AND(ISNUMBER(OFFSET('Water Data'!$G$9,0,10*ROW('Water Data'!G90))),'Data Summary'!CD96="Yes"),OFFSET('Water Data'!$G$9,0,10*ROW('Water Data'!G90)),NA())</f>
        <v>#N/A</v>
      </c>
      <c r="P96" s="94" t="e">
        <f ca="true">+IF(AND(ISNUMBER(OFFSET('Water Data'!$H$4,0,10*ROW('Water Data'!H90))),'Data Summary'!CE96="Yes"),100-OFFSET('Water Data'!$H$4,0,10*ROW('Water Data'!H90)),NA())</f>
        <v>#N/A</v>
      </c>
      <c r="Q96" s="94" t="e">
        <f ca="true">+IF(AND(ISNUMBER(OFFSET('Water Data'!$H$6,0,10*ROW('Water Data'!H90))),'Data Summary'!CF96="Yes"),OFFSET('Water Data'!$H$6,0,10*ROW('Water Data'!H90)),NA())</f>
        <v>#N/A</v>
      </c>
      <c r="R96" s="94" t="e">
        <f ca="true">+IF(AND(ISNUMBER(OFFSET('Water Data'!$H$9,0,10*ROW('Water Data'!H90))),'Data Summary'!CG96="Yes"),OFFSET('Water Data'!$H$9,0,10*ROW('Water Data'!H90)),NA())</f>
        <v>#N/A</v>
      </c>
      <c r="S96" s="94" t="e">
        <f ca="true">+IF(AND(ISNUMBER(OFFSET('Water Data'!$I$4,0,10*ROW('Water Data'!I90))),'Data Summary'!CH96="Yes"),100-OFFSET('Water Data'!$I$4,0,10*ROW('Water Data'!I90)),NA())</f>
        <v>#N/A</v>
      </c>
      <c r="T96" s="94" t="e">
        <f ca="true">+IF(AND(ISNUMBER(OFFSET('Water Data'!$I$6,0,10*ROW('Water Data'!I90))),'Data Summary'!CI96="Yes"),OFFSET('Water Data'!$I$6,0,10*ROW('Water Data'!I90)),NA())</f>
        <v>#N/A</v>
      </c>
      <c r="U96" s="94" t="e">
        <f ca="true">+IF(AND(ISNUMBER(OFFSET('Water Data'!$I$9,0,10*ROW('Water Data'!I90))),'Data Summary'!CJ96="Yes"),OFFSET('Water Data'!$I$9,0,10*ROW('Water Data'!I90)),NA())</f>
        <v>#N/A</v>
      </c>
      <c r="V96" s="95" t="e">
        <f ca="true">+IF(AND(ISNUMBER(OFFSET('Sanitation Data'!$D$4,0,10*ROW('Sanitation Data'!D90))),'Data Summary'!CK96="Yes"),100-OFFSET('Sanitation Data'!$D$4,0,10*ROW('Sanitation Data'!D90)),NA())</f>
        <v>#N/A</v>
      </c>
      <c r="W96" s="95" t="e">
        <f ca="true">+IF(AND(ISNUMBER(OFFSET('Sanitation Data'!$D$6,0,10*ROW('Sanitation Data'!D90))),'Data Summary'!CL96="Yes"),OFFSET('Sanitation Data'!$D$6,0,10*ROW('Sanitation Data'!D90)),NA())</f>
        <v>#N/A</v>
      </c>
      <c r="X96" s="95" t="e">
        <f ca="true">+IF(AND(ISNUMBER(OFFSET('Sanitation Data'!$D$10,0,10*ROW('Sanitation Data'!D90))),'Data Summary'!CM96="Yes"),OFFSET('Sanitation Data'!$D$10,0,10*ROW('Sanitation Data'!D90)),NA())</f>
        <v>#N/A</v>
      </c>
      <c r="Y96" s="95" t="e">
        <f ca="true">+IF(AND(ISNUMBER(OFFSET('Sanitation Data'!$D$11,0,10*ROW('Sanitation Data'!D90))),'Data Summary'!CN96="Yes"),OFFSET('Sanitation Data'!$D$11,0,10*ROW('Sanitation Data'!D90)),NA())</f>
        <v>#N/A</v>
      </c>
      <c r="Z96" s="95" t="e">
        <f ca="true">+IF(AND(ISNUMBER(OFFSET('Sanitation Data'!$D$12,0,10*ROW('Sanitation Data'!D90))),'Data Summary'!CO96="Yes"),OFFSET('Sanitation Data'!$D$12,0,10*ROW('Sanitation Data'!D90)),NA())</f>
        <v>#N/A</v>
      </c>
      <c r="AA96" s="95" t="e">
        <f ca="true">+IF(AND(ISNUMBER(OFFSET('Sanitation Data'!$E$4,0,10*ROW('Sanitation Data'!E90))),'Data Summary'!CP96="Yes"),100-OFFSET('Sanitation Data'!$E$4,0,10*ROW('Sanitation Data'!E90)),NA())</f>
        <v>#N/A</v>
      </c>
      <c r="AB96" s="95" t="e">
        <f ca="true">+IF(AND(ISNUMBER(OFFSET('Sanitation Data'!$E$6,0,10*ROW('Sanitation Data'!E90))),'Data Summary'!CQ96="Yes"),OFFSET('Sanitation Data'!$E$6,0,10*ROW('Sanitation Data'!E90)),NA())</f>
        <v>#N/A</v>
      </c>
      <c r="AC96" s="95" t="e">
        <f ca="true">+IF(AND(ISNUMBER(OFFSET('Sanitation Data'!$E$10,0,10*ROW('Sanitation Data'!E90))),'Data Summary'!CR96="Yes"),OFFSET('Sanitation Data'!$E$10,0,10*ROW('Sanitation Data'!E90)),NA())</f>
        <v>#N/A</v>
      </c>
      <c r="AD96" s="95" t="e">
        <f ca="true">+IF(AND(ISNUMBER(OFFSET('Sanitation Data'!$E$11,0,10*ROW('Sanitation Data'!E90))),'Data Summary'!CS96="Yes"),OFFSET('Sanitation Data'!$E$11,0,10*ROW('Sanitation Data'!E90)),NA())</f>
        <v>#N/A</v>
      </c>
      <c r="AE96" s="95" t="e">
        <f ca="true">+IF(AND(ISNUMBER(OFFSET('Sanitation Data'!$E$12,0,10*ROW('Sanitation Data'!E90))),'Data Summary'!CT96="Yes"),OFFSET('Sanitation Data'!$E$12,0,10*ROW('Sanitation Data'!E90)),NA())</f>
        <v>#N/A</v>
      </c>
      <c r="AF96" s="95" t="e">
        <f ca="true">+IF(AND(ISNUMBER(OFFSET('Sanitation Data'!$F$4,0,10*ROW('Sanitation Data'!F90))),'Data Summary'!CU96="Yes"),100-OFFSET('Sanitation Data'!$F$4,0,10*ROW('Sanitation Data'!F90)),NA())</f>
        <v>#N/A</v>
      </c>
      <c r="AG96" s="95" t="e">
        <f ca="true">+IF(AND(ISNUMBER(OFFSET('Sanitation Data'!$F$6,0,10*ROW('Sanitation Data'!F90))),'Data Summary'!CV96="Yes"),OFFSET('Sanitation Data'!$F$6,0,10*ROW('Sanitation Data'!F90)),NA())</f>
        <v>#N/A</v>
      </c>
      <c r="AH96" s="95" t="e">
        <f ca="true">+IF(AND(ISNUMBER(OFFSET('Sanitation Data'!$F$10,0,10*ROW('Sanitation Data'!F90))),'Data Summary'!CW96="Yes"),OFFSET('Sanitation Data'!$F$10,0,10*ROW('Sanitation Data'!F90)),NA())</f>
        <v>#N/A</v>
      </c>
      <c r="AI96" s="95" t="e">
        <f ca="true">+IF(AND(ISNUMBER(OFFSET('Sanitation Data'!$F$11,0,10*ROW('Sanitation Data'!F90))),'Data Summary'!CX96="Yes"),OFFSET('Sanitation Data'!$F$11,0,10*ROW('Sanitation Data'!F90)),NA())</f>
        <v>#N/A</v>
      </c>
      <c r="AJ96" s="95" t="e">
        <f ca="true">+IF(AND(ISNUMBER(OFFSET('Sanitation Data'!$F$12,0,10*ROW('Sanitation Data'!F90))),'Data Summary'!CY96="Yes"),OFFSET('Sanitation Data'!$F$12,0,10*ROW('Sanitation Data'!F90)),NA())</f>
        <v>#N/A</v>
      </c>
      <c r="AK96" s="95" t="e">
        <f ca="true">+IF(AND(ISNUMBER(OFFSET('Sanitation Data'!$G$4,0,10*ROW('Sanitation Data'!G90))),'Data Summary'!CZ96="Yes"),100-OFFSET('Sanitation Data'!$G$4,0,10*ROW('Sanitation Data'!G90)),NA())</f>
        <v>#N/A</v>
      </c>
      <c r="AL96" s="95" t="e">
        <f ca="true">+IF(AND(ISNUMBER(OFFSET('Sanitation Data'!$G$6,0,10*ROW('Sanitation Data'!G90))),'Data Summary'!DA96="Yes"),OFFSET('Sanitation Data'!$G$6,0,10*ROW('Sanitation Data'!G90)),NA())</f>
        <v>#N/A</v>
      </c>
      <c r="AM96" s="95" t="e">
        <f ca="true">+IF(AND(ISNUMBER(OFFSET('Sanitation Data'!$G$10,0,10*ROW('Sanitation Data'!G90))),'Data Summary'!DB96="Yes"),OFFSET('Sanitation Data'!$G$10,0,10*ROW('Sanitation Data'!G90)),NA())</f>
        <v>#N/A</v>
      </c>
      <c r="AN96" s="95" t="e">
        <f ca="true">+IF(AND(ISNUMBER(OFFSET('Sanitation Data'!$G$11,0,10*ROW('Sanitation Data'!G90))),'Data Summary'!DC96="Yes"),OFFSET('Sanitation Data'!$G$11,0,10*ROW('Sanitation Data'!G90)),NA())</f>
        <v>#N/A</v>
      </c>
      <c r="AO96" s="95" t="e">
        <f ca="true">+IF(AND(ISNUMBER(OFFSET('Sanitation Data'!$G$12,0,10*ROW('Sanitation Data'!G90))),'Data Summary'!DD96="Yes"),OFFSET('Sanitation Data'!$G$12,0,10*ROW('Sanitation Data'!G90)),NA())</f>
        <v>#N/A</v>
      </c>
      <c r="AP96" s="95" t="e">
        <f ca="true">+IF(AND(ISNUMBER(OFFSET('Sanitation Data'!$H$4,0,10*ROW('Sanitation Data'!H90))),'Data Summary'!DE96="Yes"),100-OFFSET('Sanitation Data'!$H$4,0,10*ROW('Sanitation Data'!H90)),NA())</f>
        <v>#N/A</v>
      </c>
      <c r="AQ96" s="95" t="e">
        <f ca="true">+IF(AND(ISNUMBER(OFFSET('Sanitation Data'!$H$6,0,10*ROW('Sanitation Data'!H90))),'Data Summary'!DF96="Yes"),OFFSET('Sanitation Data'!$H$6,0,10*ROW('Sanitation Data'!H90)),NA())</f>
        <v>#N/A</v>
      </c>
      <c r="AR96" s="95" t="e">
        <f ca="true">+IF(AND(ISNUMBER(OFFSET('Sanitation Data'!$H$10,0,10*ROW('Sanitation Data'!H90))),'Data Summary'!DG96="Yes"),OFFSET('Sanitation Data'!$H$10,0,10*ROW('Sanitation Data'!H90)),NA())</f>
        <v>#N/A</v>
      </c>
      <c r="AS96" s="95" t="e">
        <f ca="true">+IF(AND(ISNUMBER(OFFSET('Sanitation Data'!$H$11,0,10*ROW('Sanitation Data'!H90))),'Data Summary'!DH96="Yes"),OFFSET('Sanitation Data'!$H$11,0,10*ROW('Sanitation Data'!H90)),NA())</f>
        <v>#N/A</v>
      </c>
      <c r="AT96" s="95" t="e">
        <f ca="true">+IF(AND(ISNUMBER(OFFSET('Sanitation Data'!$H$12,0,10*ROW('Sanitation Data'!H90))),'Data Summary'!DI96="Yes"),OFFSET('Sanitation Data'!$H$12,0,10*ROW('Sanitation Data'!H90)),NA())</f>
        <v>#N/A</v>
      </c>
      <c r="AU96" s="95" t="e">
        <f ca="true">+IF(AND(ISNUMBER(OFFSET('Sanitation Data'!$I$4,0,10*ROW('Sanitation Data'!I90))),'Data Summary'!DJ96="Yes"),100-OFFSET('Sanitation Data'!$I$4,0,10*ROW('Sanitation Data'!I90)),NA())</f>
        <v>#N/A</v>
      </c>
      <c r="AV96" s="95" t="e">
        <f ca="true">+IF(AND(ISNUMBER(OFFSET('Sanitation Data'!$I$6,0,10*ROW('Sanitation Data'!I90))),'Data Summary'!DK96="Yes"),OFFSET('Sanitation Data'!$I$6,0,10*ROW('Sanitation Data'!I90)),NA())</f>
        <v>#N/A</v>
      </c>
      <c r="AW96" s="95" t="e">
        <f ca="true">+IF(AND(ISNUMBER(OFFSET('Sanitation Data'!$I$10,0,10*ROW('Sanitation Data'!I90))),'Data Summary'!DL96="Yes"),OFFSET('Sanitation Data'!$I$10,0,10*ROW('Sanitation Data'!I90)),NA())</f>
        <v>#N/A</v>
      </c>
      <c r="AX96" s="95" t="e">
        <f ca="true">+IF(AND(ISNUMBER(OFFSET('Sanitation Data'!$I$11,0,10*ROW('Sanitation Data'!I90))),'Data Summary'!DM96="Yes"),OFFSET('Sanitation Data'!$I$11,0,10*ROW('Sanitation Data'!I90)),NA())</f>
        <v>#N/A</v>
      </c>
      <c r="AY96" s="95" t="e">
        <f ca="true">+IF(AND(ISNUMBER(OFFSET('Sanitation Data'!$I$12,0,10*ROW('Sanitation Data'!I90))),'Data Summary'!DN96="Yes"),OFFSET('Sanitation Data'!$I$12,0,10*ROW('Sanitation Data'!I90)),NA())</f>
        <v>#N/A</v>
      </c>
      <c r="AZ96" s="96" t="e">
        <f ca="true">+IF(AND(ISNUMBER(OFFSET('Hygiene Data'!$D$5,0,10*ROW('Hygiene Data'!D90))),'Data Summary'!DO96="Yes"),OFFSET('Hygiene Data'!$D$5,0,10*ROW('Hygiene Data'!D90)),NA())</f>
        <v>#N/A</v>
      </c>
      <c r="BA96" s="96" t="e">
        <f ca="true">+IF(AND(ISNUMBER(OFFSET('Hygiene Data'!$D$7,0,10*ROW('Hygiene Data'!D90))),'Data Summary'!DP96="Yes"),OFFSET('Hygiene Data'!$D$7,0,10*ROW('Hygiene Data'!D90)),NA())</f>
        <v>#N/A</v>
      </c>
      <c r="BB96" s="96" t="e">
        <f ca="true">+IF(AND(ISNUMBER(OFFSET('Hygiene Data'!$D$9,0,10*ROW('Hygiene Data'!D90))),'Data Summary'!DQ96="Yes"),OFFSET('Hygiene Data'!$D$9,0,10*ROW('Hygiene Data'!D90)),NA())</f>
        <v>#N/A</v>
      </c>
      <c r="BC96" s="96" t="e">
        <f ca="true">+IF(AND(ISNUMBER(OFFSET('Hygiene Data'!$E$5,0,10*ROW('Hygiene Data'!E90))),'Data Summary'!DR96="Yes"),OFFSET('Hygiene Data'!$E$5,0,10*ROW('Hygiene Data'!E90)),NA())</f>
        <v>#N/A</v>
      </c>
      <c r="BD96" s="96" t="e">
        <f ca="true">+IF(AND(ISNUMBER(OFFSET('Hygiene Data'!$E$7,0,10*ROW('Hygiene Data'!E90))),'Data Summary'!DS96="Yes"),OFFSET('Hygiene Data'!$E$7,0,10*ROW('Hygiene Data'!E90)),NA())</f>
        <v>#N/A</v>
      </c>
      <c r="BE96" s="96" t="e">
        <f ca="true">+IF(AND(ISNUMBER(OFFSET('Hygiene Data'!$E$9,0,10*ROW('Hygiene Data'!E90))),'Data Summary'!DT96="Yes"),OFFSET('Hygiene Data'!$E$9,0,10*ROW('Hygiene Data'!E90)),NA())</f>
        <v>#N/A</v>
      </c>
      <c r="BF96" s="96" t="e">
        <f ca="true">+IF(AND(ISNUMBER(OFFSET('Hygiene Data'!$F$5,0,10*ROW('Hygiene Data'!F90))),'Data Summary'!DU96="Yes"),OFFSET('Hygiene Data'!$F$5,0,10*ROW('Hygiene Data'!F90)),NA())</f>
        <v>#N/A</v>
      </c>
      <c r="BG96" s="96" t="e">
        <f ca="true">+IF(AND(ISNUMBER(OFFSET('Hygiene Data'!$F$7,0,10*ROW('Hygiene Data'!F90))),'Data Summary'!DV96="Yes"),OFFSET('Hygiene Data'!$F$7,0,10*ROW('Hygiene Data'!F90)),NA())</f>
        <v>#N/A</v>
      </c>
      <c r="BH96" s="96" t="e">
        <f ca="true">+IF(AND(ISNUMBER(OFFSET('Hygiene Data'!$F$9,0,10*ROW('Hygiene Data'!F90))),'Data Summary'!DW96="Yes"),OFFSET('Hygiene Data'!$F$9,0,10*ROW('Hygiene Data'!F90)),NA())</f>
        <v>#N/A</v>
      </c>
      <c r="BI96" s="96" t="e">
        <f ca="true">+IF(AND(ISNUMBER(OFFSET('Hygiene Data'!$G$5,0,10*ROW('Hygiene Data'!G90))),'Data Summary'!DX96="Yes"),OFFSET('Hygiene Data'!$G$5,0,10*ROW('Hygiene Data'!G90)),NA())</f>
        <v>#N/A</v>
      </c>
      <c r="BJ96" s="96" t="e">
        <f ca="true">+IF(AND(ISNUMBER(OFFSET('Hygiene Data'!$G$7,0,10*ROW('Hygiene Data'!G90))),'Data Summary'!DY96="Yes"),OFFSET('Hygiene Data'!$G$7,0,10*ROW('Hygiene Data'!G90)),NA())</f>
        <v>#N/A</v>
      </c>
      <c r="BK96" s="96" t="e">
        <f ca="true">+IF(AND(ISNUMBER(OFFSET('Hygiene Data'!$G$9,0,10*ROW('Hygiene Data'!G90))),'Data Summary'!DZ96="Yes"),OFFSET('Hygiene Data'!$G$9,0,10*ROW('Hygiene Data'!G90)),NA())</f>
        <v>#N/A</v>
      </c>
      <c r="BL96" s="96" t="e">
        <f ca="true">+IF(AND(ISNUMBER(OFFSET('Hygiene Data'!$H$5,0,10*ROW('Hygiene Data'!H90))),'Data Summary'!EA96="Yes"),OFFSET('Hygiene Data'!$H$5,0,10*ROW('Hygiene Data'!H90)),NA())</f>
        <v>#N/A</v>
      </c>
      <c r="BM96" s="96" t="e">
        <f ca="true">+IF(AND(ISNUMBER(OFFSET('Hygiene Data'!$H$7,0,10*ROW('Hygiene Data'!H90))),'Data Summary'!EB96="Yes"),OFFSET('Hygiene Data'!$H$7,0,10*ROW('Hygiene Data'!H90)),NA())</f>
        <v>#N/A</v>
      </c>
      <c r="BN96" s="96" t="e">
        <f ca="true">+IF(AND(ISNUMBER(OFFSET('Hygiene Data'!$H$9,0,10*ROW('Hygiene Data'!H90))),'Data Summary'!EC96="Yes"),OFFSET('Hygiene Data'!$H$9,0,10*ROW('Hygiene Data'!H90)),NA())</f>
        <v>#N/A</v>
      </c>
      <c r="BO96" s="96" t="e">
        <f ca="true">+IF(AND(ISNUMBER(OFFSET('Hygiene Data'!$I$5,0,10*ROW('Hygiene Data'!I90))),'Data Summary'!ED96="Yes"),OFFSET('Hygiene Data'!$I$5,0,10*ROW('Hygiene Data'!I90)),NA())</f>
        <v>#N/A</v>
      </c>
      <c r="BP96" s="96" t="e">
        <f ca="true">+IF(AND(ISNUMBER(OFFSET('Hygiene Data'!$I$7,0,10*ROW('Hygiene Data'!I90))),'Data Summary'!EE96="Yes"),OFFSET('Hygiene Data'!$I$7,0,10*ROW('Hygiene Data'!I90)),NA())</f>
        <v>#N/A</v>
      </c>
      <c r="BQ96" s="96" t="e">
        <f ca="true">+IF(AND(ISNUMBER(OFFSET('Hygiene Data'!$I$9,0,10*ROW('Hygiene Data'!I90))),'Data Summary'!EF96="Yes"),OFFSET('Hygiene Data'!$I$9,0,10*ROW('Hygiene Data'!I90)),NA())</f>
        <v>#N/A</v>
      </c>
    </row>
    <row xmlns:x14ac="http://schemas.microsoft.com/office/spreadsheetml/2009/9/ac" r="97" x14ac:dyDescent="0.2">
      <c r="A97" s="323" t="e">
        <f ca="true">+RIGHT('Data Summary'!A97,LEN('Data Summary'!A97)-9)</f>
        <v>#VALUE!</v>
      </c>
      <c r="B97" s="37" t="str">
        <f ca="true">+IF(ISTEXT('Data Summary'!B97),'Data Summary'!B97,"")</f>
        <v/>
      </c>
      <c r="C97" s="322" t="e">
        <f ca="true">+VALUE('Data Summary'!C97)</f>
        <v>#VALUE!</v>
      </c>
      <c r="D97" s="94" t="e">
        <f ca="true">+IF(AND(ISNUMBER(OFFSET('Water Data'!$D$4,0,10*ROW('Water Data'!D91))),'Data Summary'!BS97="Yes"),100-OFFSET('Water Data'!$D$4,0,10*ROW('Water Data'!D91)),NA())</f>
        <v>#N/A</v>
      </c>
      <c r="E97" s="94" t="e">
        <f ca="true">+IF(AND(ISNUMBER(OFFSET('Water Data'!$D$6,0,10*ROW('Water Data'!D91))),'Data Summary'!BT97="Yes"),OFFSET('Water Data'!$D$6,0,10*ROW('Water Data'!D91)),NA())</f>
        <v>#N/A</v>
      </c>
      <c r="F97" s="94" t="e">
        <f ca="true">+IF(AND(ISNUMBER(OFFSET('Water Data'!$D$9,0,10*ROW('Water Data'!D91))),'Data Summary'!BU97="Yes"),OFFSET('Water Data'!$D$9,0,10*ROW('Water Data'!D91)),NA())</f>
        <v>#N/A</v>
      </c>
      <c r="G97" s="94" t="e">
        <f ca="true">+IF(AND(ISNUMBER(OFFSET('Water Data'!$E$4,0,10*ROW('Water Data'!E91))),'Data Summary'!BV97="Yes"),100-OFFSET('Water Data'!$E$4,0,10*ROW('Water Data'!E91)),NA())</f>
        <v>#N/A</v>
      </c>
      <c r="H97" s="94" t="e">
        <f ca="true">+IF(AND(ISNUMBER(OFFSET('Water Data'!$E$6,0,10*ROW('Water Data'!E91))),'Data Summary'!BW97="Yes"),OFFSET('Water Data'!$E$6,0,10*ROW('Water Data'!E91)),NA())</f>
        <v>#N/A</v>
      </c>
      <c r="I97" s="94" t="e">
        <f ca="true">+IF(AND(ISNUMBER(OFFSET('Water Data'!$E$9,0,10*ROW('Water Data'!E91))),'Data Summary'!BX97="Yes"),OFFSET('Water Data'!$E$9,0,10*ROW('Water Data'!E91)),NA())</f>
        <v>#N/A</v>
      </c>
      <c r="J97" s="94" t="e">
        <f ca="true">+IF(AND(ISNUMBER(OFFSET('Water Data'!$F$4,0,10*ROW('Water Data'!F91))),'Data Summary'!BY97="Yes"),100-OFFSET('Water Data'!$F$4,0,10*ROW('Water Data'!F91)),NA())</f>
        <v>#N/A</v>
      </c>
      <c r="K97" s="94" t="e">
        <f ca="true">+IF(AND(ISNUMBER(OFFSET('Water Data'!$F$6,0,10*ROW('Water Data'!F91))),'Data Summary'!BZ97="Yes"),OFFSET('Water Data'!$F$6,0,10*ROW('Water Data'!F91)),NA())</f>
        <v>#N/A</v>
      </c>
      <c r="L97" s="94" t="e">
        <f ca="true">+IF(AND(ISNUMBER(OFFSET('Water Data'!$F$9,0,10*ROW('Water Data'!F91))),'Data Summary'!CA97="Yes"),OFFSET('Water Data'!$F$9,0,10*ROW('Water Data'!F91)),NA())</f>
        <v>#N/A</v>
      </c>
      <c r="M97" s="94" t="e">
        <f ca="true">+IF(AND(ISNUMBER(OFFSET('Water Data'!$G$4,0,10*ROW('Water Data'!G91))),'Data Summary'!CB97="Yes"),100-OFFSET('Water Data'!$G$4,0,10*ROW('Water Data'!G91)),NA())</f>
        <v>#N/A</v>
      </c>
      <c r="N97" s="94" t="e">
        <f ca="true">+IF(AND(ISNUMBER(OFFSET('Water Data'!$G$6,0,10*ROW('Water Data'!G91))),'Data Summary'!CC97="Yes"),OFFSET('Water Data'!$G$6,0,10*ROW('Water Data'!G91)),NA())</f>
        <v>#N/A</v>
      </c>
      <c r="O97" s="94" t="e">
        <f ca="true">+IF(AND(ISNUMBER(OFFSET('Water Data'!$G$9,0,10*ROW('Water Data'!G91))),'Data Summary'!CD97="Yes"),OFFSET('Water Data'!$G$9,0,10*ROW('Water Data'!G91)),NA())</f>
        <v>#N/A</v>
      </c>
      <c r="P97" s="94" t="e">
        <f ca="true">+IF(AND(ISNUMBER(OFFSET('Water Data'!$H$4,0,10*ROW('Water Data'!H91))),'Data Summary'!CE97="Yes"),100-OFFSET('Water Data'!$H$4,0,10*ROW('Water Data'!H91)),NA())</f>
        <v>#N/A</v>
      </c>
      <c r="Q97" s="94" t="e">
        <f ca="true">+IF(AND(ISNUMBER(OFFSET('Water Data'!$H$6,0,10*ROW('Water Data'!H91))),'Data Summary'!CF97="Yes"),OFFSET('Water Data'!$H$6,0,10*ROW('Water Data'!H91)),NA())</f>
        <v>#N/A</v>
      </c>
      <c r="R97" s="94" t="e">
        <f ca="true">+IF(AND(ISNUMBER(OFFSET('Water Data'!$H$9,0,10*ROW('Water Data'!H91))),'Data Summary'!CG97="Yes"),OFFSET('Water Data'!$H$9,0,10*ROW('Water Data'!H91)),NA())</f>
        <v>#N/A</v>
      </c>
      <c r="S97" s="94" t="e">
        <f ca="true">+IF(AND(ISNUMBER(OFFSET('Water Data'!$I$4,0,10*ROW('Water Data'!I91))),'Data Summary'!CH97="Yes"),100-OFFSET('Water Data'!$I$4,0,10*ROW('Water Data'!I91)),NA())</f>
        <v>#N/A</v>
      </c>
      <c r="T97" s="94" t="e">
        <f ca="true">+IF(AND(ISNUMBER(OFFSET('Water Data'!$I$6,0,10*ROW('Water Data'!I91))),'Data Summary'!CI97="Yes"),OFFSET('Water Data'!$I$6,0,10*ROW('Water Data'!I91)),NA())</f>
        <v>#N/A</v>
      </c>
      <c r="U97" s="94" t="e">
        <f ca="true">+IF(AND(ISNUMBER(OFFSET('Water Data'!$I$9,0,10*ROW('Water Data'!I91))),'Data Summary'!CJ97="Yes"),OFFSET('Water Data'!$I$9,0,10*ROW('Water Data'!I91)),NA())</f>
        <v>#N/A</v>
      </c>
      <c r="V97" s="95" t="e">
        <f ca="true">+IF(AND(ISNUMBER(OFFSET('Sanitation Data'!$D$4,0,10*ROW('Sanitation Data'!D91))),'Data Summary'!CK97="Yes"),100-OFFSET('Sanitation Data'!$D$4,0,10*ROW('Sanitation Data'!D91)),NA())</f>
        <v>#N/A</v>
      </c>
      <c r="W97" s="95" t="e">
        <f ca="true">+IF(AND(ISNUMBER(OFFSET('Sanitation Data'!$D$6,0,10*ROW('Sanitation Data'!D91))),'Data Summary'!CL97="Yes"),OFFSET('Sanitation Data'!$D$6,0,10*ROW('Sanitation Data'!D91)),NA())</f>
        <v>#N/A</v>
      </c>
      <c r="X97" s="95" t="e">
        <f ca="true">+IF(AND(ISNUMBER(OFFSET('Sanitation Data'!$D$10,0,10*ROW('Sanitation Data'!D91))),'Data Summary'!CM97="Yes"),OFFSET('Sanitation Data'!$D$10,0,10*ROW('Sanitation Data'!D91)),NA())</f>
        <v>#N/A</v>
      </c>
      <c r="Y97" s="95" t="e">
        <f ca="true">+IF(AND(ISNUMBER(OFFSET('Sanitation Data'!$D$11,0,10*ROW('Sanitation Data'!D91))),'Data Summary'!CN97="Yes"),OFFSET('Sanitation Data'!$D$11,0,10*ROW('Sanitation Data'!D91)),NA())</f>
        <v>#N/A</v>
      </c>
      <c r="Z97" s="95" t="e">
        <f ca="true">+IF(AND(ISNUMBER(OFFSET('Sanitation Data'!$D$12,0,10*ROW('Sanitation Data'!D91))),'Data Summary'!CO97="Yes"),OFFSET('Sanitation Data'!$D$12,0,10*ROW('Sanitation Data'!D91)),NA())</f>
        <v>#N/A</v>
      </c>
      <c r="AA97" s="95" t="e">
        <f ca="true">+IF(AND(ISNUMBER(OFFSET('Sanitation Data'!$E$4,0,10*ROW('Sanitation Data'!E91))),'Data Summary'!CP97="Yes"),100-OFFSET('Sanitation Data'!$E$4,0,10*ROW('Sanitation Data'!E91)),NA())</f>
        <v>#N/A</v>
      </c>
      <c r="AB97" s="95" t="e">
        <f ca="true">+IF(AND(ISNUMBER(OFFSET('Sanitation Data'!$E$6,0,10*ROW('Sanitation Data'!E91))),'Data Summary'!CQ97="Yes"),OFFSET('Sanitation Data'!$E$6,0,10*ROW('Sanitation Data'!E91)),NA())</f>
        <v>#N/A</v>
      </c>
      <c r="AC97" s="95" t="e">
        <f ca="true">+IF(AND(ISNUMBER(OFFSET('Sanitation Data'!$E$10,0,10*ROW('Sanitation Data'!E91))),'Data Summary'!CR97="Yes"),OFFSET('Sanitation Data'!$E$10,0,10*ROW('Sanitation Data'!E91)),NA())</f>
        <v>#N/A</v>
      </c>
      <c r="AD97" s="95" t="e">
        <f ca="true">+IF(AND(ISNUMBER(OFFSET('Sanitation Data'!$E$11,0,10*ROW('Sanitation Data'!E91))),'Data Summary'!CS97="Yes"),OFFSET('Sanitation Data'!$E$11,0,10*ROW('Sanitation Data'!E91)),NA())</f>
        <v>#N/A</v>
      </c>
      <c r="AE97" s="95" t="e">
        <f ca="true">+IF(AND(ISNUMBER(OFFSET('Sanitation Data'!$E$12,0,10*ROW('Sanitation Data'!E91))),'Data Summary'!CT97="Yes"),OFFSET('Sanitation Data'!$E$12,0,10*ROW('Sanitation Data'!E91)),NA())</f>
        <v>#N/A</v>
      </c>
      <c r="AF97" s="95" t="e">
        <f ca="true">+IF(AND(ISNUMBER(OFFSET('Sanitation Data'!$F$4,0,10*ROW('Sanitation Data'!F91))),'Data Summary'!CU97="Yes"),100-OFFSET('Sanitation Data'!$F$4,0,10*ROW('Sanitation Data'!F91)),NA())</f>
        <v>#N/A</v>
      </c>
      <c r="AG97" s="95" t="e">
        <f ca="true">+IF(AND(ISNUMBER(OFFSET('Sanitation Data'!$F$6,0,10*ROW('Sanitation Data'!F91))),'Data Summary'!CV97="Yes"),OFFSET('Sanitation Data'!$F$6,0,10*ROW('Sanitation Data'!F91)),NA())</f>
        <v>#N/A</v>
      </c>
      <c r="AH97" s="95" t="e">
        <f ca="true">+IF(AND(ISNUMBER(OFFSET('Sanitation Data'!$F$10,0,10*ROW('Sanitation Data'!F91))),'Data Summary'!CW97="Yes"),OFFSET('Sanitation Data'!$F$10,0,10*ROW('Sanitation Data'!F91)),NA())</f>
        <v>#N/A</v>
      </c>
      <c r="AI97" s="95" t="e">
        <f ca="true">+IF(AND(ISNUMBER(OFFSET('Sanitation Data'!$F$11,0,10*ROW('Sanitation Data'!F91))),'Data Summary'!CX97="Yes"),OFFSET('Sanitation Data'!$F$11,0,10*ROW('Sanitation Data'!F91)),NA())</f>
        <v>#N/A</v>
      </c>
      <c r="AJ97" s="95" t="e">
        <f ca="true">+IF(AND(ISNUMBER(OFFSET('Sanitation Data'!$F$12,0,10*ROW('Sanitation Data'!F91))),'Data Summary'!CY97="Yes"),OFFSET('Sanitation Data'!$F$12,0,10*ROW('Sanitation Data'!F91)),NA())</f>
        <v>#N/A</v>
      </c>
      <c r="AK97" s="95" t="e">
        <f ca="true">+IF(AND(ISNUMBER(OFFSET('Sanitation Data'!$G$4,0,10*ROW('Sanitation Data'!G91))),'Data Summary'!CZ97="Yes"),100-OFFSET('Sanitation Data'!$G$4,0,10*ROW('Sanitation Data'!G91)),NA())</f>
        <v>#N/A</v>
      </c>
      <c r="AL97" s="95" t="e">
        <f ca="true">+IF(AND(ISNUMBER(OFFSET('Sanitation Data'!$G$6,0,10*ROW('Sanitation Data'!G91))),'Data Summary'!DA97="Yes"),OFFSET('Sanitation Data'!$G$6,0,10*ROW('Sanitation Data'!G91)),NA())</f>
        <v>#N/A</v>
      </c>
      <c r="AM97" s="95" t="e">
        <f ca="true">+IF(AND(ISNUMBER(OFFSET('Sanitation Data'!$G$10,0,10*ROW('Sanitation Data'!G91))),'Data Summary'!DB97="Yes"),OFFSET('Sanitation Data'!$G$10,0,10*ROW('Sanitation Data'!G91)),NA())</f>
        <v>#N/A</v>
      </c>
      <c r="AN97" s="95" t="e">
        <f ca="true">+IF(AND(ISNUMBER(OFFSET('Sanitation Data'!$G$11,0,10*ROW('Sanitation Data'!G91))),'Data Summary'!DC97="Yes"),OFFSET('Sanitation Data'!$G$11,0,10*ROW('Sanitation Data'!G91)),NA())</f>
        <v>#N/A</v>
      </c>
      <c r="AO97" s="95" t="e">
        <f ca="true">+IF(AND(ISNUMBER(OFFSET('Sanitation Data'!$G$12,0,10*ROW('Sanitation Data'!G91))),'Data Summary'!DD97="Yes"),OFFSET('Sanitation Data'!$G$12,0,10*ROW('Sanitation Data'!G91)),NA())</f>
        <v>#N/A</v>
      </c>
      <c r="AP97" s="95" t="e">
        <f ca="true">+IF(AND(ISNUMBER(OFFSET('Sanitation Data'!$H$4,0,10*ROW('Sanitation Data'!H91))),'Data Summary'!DE97="Yes"),100-OFFSET('Sanitation Data'!$H$4,0,10*ROW('Sanitation Data'!H91)),NA())</f>
        <v>#N/A</v>
      </c>
      <c r="AQ97" s="95" t="e">
        <f ca="true">+IF(AND(ISNUMBER(OFFSET('Sanitation Data'!$H$6,0,10*ROW('Sanitation Data'!H91))),'Data Summary'!DF97="Yes"),OFFSET('Sanitation Data'!$H$6,0,10*ROW('Sanitation Data'!H91)),NA())</f>
        <v>#N/A</v>
      </c>
      <c r="AR97" s="95" t="e">
        <f ca="true">+IF(AND(ISNUMBER(OFFSET('Sanitation Data'!$H$10,0,10*ROW('Sanitation Data'!H91))),'Data Summary'!DG97="Yes"),OFFSET('Sanitation Data'!$H$10,0,10*ROW('Sanitation Data'!H91)),NA())</f>
        <v>#N/A</v>
      </c>
      <c r="AS97" s="95" t="e">
        <f ca="true">+IF(AND(ISNUMBER(OFFSET('Sanitation Data'!$H$11,0,10*ROW('Sanitation Data'!H91))),'Data Summary'!DH97="Yes"),OFFSET('Sanitation Data'!$H$11,0,10*ROW('Sanitation Data'!H91)),NA())</f>
        <v>#N/A</v>
      </c>
      <c r="AT97" s="95" t="e">
        <f ca="true">+IF(AND(ISNUMBER(OFFSET('Sanitation Data'!$H$12,0,10*ROW('Sanitation Data'!H91))),'Data Summary'!DI97="Yes"),OFFSET('Sanitation Data'!$H$12,0,10*ROW('Sanitation Data'!H91)),NA())</f>
        <v>#N/A</v>
      </c>
      <c r="AU97" s="95" t="e">
        <f ca="true">+IF(AND(ISNUMBER(OFFSET('Sanitation Data'!$I$4,0,10*ROW('Sanitation Data'!I91))),'Data Summary'!DJ97="Yes"),100-OFFSET('Sanitation Data'!$I$4,0,10*ROW('Sanitation Data'!I91)),NA())</f>
        <v>#N/A</v>
      </c>
      <c r="AV97" s="95" t="e">
        <f ca="true">+IF(AND(ISNUMBER(OFFSET('Sanitation Data'!$I$6,0,10*ROW('Sanitation Data'!I91))),'Data Summary'!DK97="Yes"),OFFSET('Sanitation Data'!$I$6,0,10*ROW('Sanitation Data'!I91)),NA())</f>
        <v>#N/A</v>
      </c>
      <c r="AW97" s="95" t="e">
        <f ca="true">+IF(AND(ISNUMBER(OFFSET('Sanitation Data'!$I$10,0,10*ROW('Sanitation Data'!I91))),'Data Summary'!DL97="Yes"),OFFSET('Sanitation Data'!$I$10,0,10*ROW('Sanitation Data'!I91)),NA())</f>
        <v>#N/A</v>
      </c>
      <c r="AX97" s="95" t="e">
        <f ca="true">+IF(AND(ISNUMBER(OFFSET('Sanitation Data'!$I$11,0,10*ROW('Sanitation Data'!I91))),'Data Summary'!DM97="Yes"),OFFSET('Sanitation Data'!$I$11,0,10*ROW('Sanitation Data'!I91)),NA())</f>
        <v>#N/A</v>
      </c>
      <c r="AY97" s="95" t="e">
        <f ca="true">+IF(AND(ISNUMBER(OFFSET('Sanitation Data'!$I$12,0,10*ROW('Sanitation Data'!I91))),'Data Summary'!DN97="Yes"),OFFSET('Sanitation Data'!$I$12,0,10*ROW('Sanitation Data'!I91)),NA())</f>
        <v>#N/A</v>
      </c>
      <c r="AZ97" s="96" t="e">
        <f ca="true">+IF(AND(ISNUMBER(OFFSET('Hygiene Data'!$D$5,0,10*ROW('Hygiene Data'!D91))),'Data Summary'!DO97="Yes"),OFFSET('Hygiene Data'!$D$5,0,10*ROW('Hygiene Data'!D91)),NA())</f>
        <v>#N/A</v>
      </c>
      <c r="BA97" s="96" t="e">
        <f ca="true">+IF(AND(ISNUMBER(OFFSET('Hygiene Data'!$D$7,0,10*ROW('Hygiene Data'!D91))),'Data Summary'!DP97="Yes"),OFFSET('Hygiene Data'!$D$7,0,10*ROW('Hygiene Data'!D91)),NA())</f>
        <v>#N/A</v>
      </c>
      <c r="BB97" s="96" t="e">
        <f ca="true">+IF(AND(ISNUMBER(OFFSET('Hygiene Data'!$D$9,0,10*ROW('Hygiene Data'!D91))),'Data Summary'!DQ97="Yes"),OFFSET('Hygiene Data'!$D$9,0,10*ROW('Hygiene Data'!D91)),NA())</f>
        <v>#N/A</v>
      </c>
      <c r="BC97" s="96" t="e">
        <f ca="true">+IF(AND(ISNUMBER(OFFSET('Hygiene Data'!$E$5,0,10*ROW('Hygiene Data'!E91))),'Data Summary'!DR97="Yes"),OFFSET('Hygiene Data'!$E$5,0,10*ROW('Hygiene Data'!E91)),NA())</f>
        <v>#N/A</v>
      </c>
      <c r="BD97" s="96" t="e">
        <f ca="true">+IF(AND(ISNUMBER(OFFSET('Hygiene Data'!$E$7,0,10*ROW('Hygiene Data'!E91))),'Data Summary'!DS97="Yes"),OFFSET('Hygiene Data'!$E$7,0,10*ROW('Hygiene Data'!E91)),NA())</f>
        <v>#N/A</v>
      </c>
      <c r="BE97" s="96" t="e">
        <f ca="true">+IF(AND(ISNUMBER(OFFSET('Hygiene Data'!$E$9,0,10*ROW('Hygiene Data'!E91))),'Data Summary'!DT97="Yes"),OFFSET('Hygiene Data'!$E$9,0,10*ROW('Hygiene Data'!E91)),NA())</f>
        <v>#N/A</v>
      </c>
      <c r="BF97" s="96" t="e">
        <f ca="true">+IF(AND(ISNUMBER(OFFSET('Hygiene Data'!$F$5,0,10*ROW('Hygiene Data'!F91))),'Data Summary'!DU97="Yes"),OFFSET('Hygiene Data'!$F$5,0,10*ROW('Hygiene Data'!F91)),NA())</f>
        <v>#N/A</v>
      </c>
      <c r="BG97" s="96" t="e">
        <f ca="true">+IF(AND(ISNUMBER(OFFSET('Hygiene Data'!$F$7,0,10*ROW('Hygiene Data'!F91))),'Data Summary'!DV97="Yes"),OFFSET('Hygiene Data'!$F$7,0,10*ROW('Hygiene Data'!F91)),NA())</f>
        <v>#N/A</v>
      </c>
      <c r="BH97" s="96" t="e">
        <f ca="true">+IF(AND(ISNUMBER(OFFSET('Hygiene Data'!$F$9,0,10*ROW('Hygiene Data'!F91))),'Data Summary'!DW97="Yes"),OFFSET('Hygiene Data'!$F$9,0,10*ROW('Hygiene Data'!F91)),NA())</f>
        <v>#N/A</v>
      </c>
      <c r="BI97" s="96" t="e">
        <f ca="true">+IF(AND(ISNUMBER(OFFSET('Hygiene Data'!$G$5,0,10*ROW('Hygiene Data'!G91))),'Data Summary'!DX97="Yes"),OFFSET('Hygiene Data'!$G$5,0,10*ROW('Hygiene Data'!G91)),NA())</f>
        <v>#N/A</v>
      </c>
      <c r="BJ97" s="96" t="e">
        <f ca="true">+IF(AND(ISNUMBER(OFFSET('Hygiene Data'!$G$7,0,10*ROW('Hygiene Data'!G91))),'Data Summary'!DY97="Yes"),OFFSET('Hygiene Data'!$G$7,0,10*ROW('Hygiene Data'!G91)),NA())</f>
        <v>#N/A</v>
      </c>
      <c r="BK97" s="96" t="e">
        <f ca="true">+IF(AND(ISNUMBER(OFFSET('Hygiene Data'!$G$9,0,10*ROW('Hygiene Data'!G91))),'Data Summary'!DZ97="Yes"),OFFSET('Hygiene Data'!$G$9,0,10*ROW('Hygiene Data'!G91)),NA())</f>
        <v>#N/A</v>
      </c>
      <c r="BL97" s="96" t="e">
        <f ca="true">+IF(AND(ISNUMBER(OFFSET('Hygiene Data'!$H$5,0,10*ROW('Hygiene Data'!H91))),'Data Summary'!EA97="Yes"),OFFSET('Hygiene Data'!$H$5,0,10*ROW('Hygiene Data'!H91)),NA())</f>
        <v>#N/A</v>
      </c>
      <c r="BM97" s="96" t="e">
        <f ca="true">+IF(AND(ISNUMBER(OFFSET('Hygiene Data'!$H$7,0,10*ROW('Hygiene Data'!H91))),'Data Summary'!EB97="Yes"),OFFSET('Hygiene Data'!$H$7,0,10*ROW('Hygiene Data'!H91)),NA())</f>
        <v>#N/A</v>
      </c>
      <c r="BN97" s="96" t="e">
        <f ca="true">+IF(AND(ISNUMBER(OFFSET('Hygiene Data'!$H$9,0,10*ROW('Hygiene Data'!H91))),'Data Summary'!EC97="Yes"),OFFSET('Hygiene Data'!$H$9,0,10*ROW('Hygiene Data'!H91)),NA())</f>
        <v>#N/A</v>
      </c>
      <c r="BO97" s="96" t="e">
        <f ca="true">+IF(AND(ISNUMBER(OFFSET('Hygiene Data'!$I$5,0,10*ROW('Hygiene Data'!I91))),'Data Summary'!ED97="Yes"),OFFSET('Hygiene Data'!$I$5,0,10*ROW('Hygiene Data'!I91)),NA())</f>
        <v>#N/A</v>
      </c>
      <c r="BP97" s="96" t="e">
        <f ca="true">+IF(AND(ISNUMBER(OFFSET('Hygiene Data'!$I$7,0,10*ROW('Hygiene Data'!I91))),'Data Summary'!EE97="Yes"),OFFSET('Hygiene Data'!$I$7,0,10*ROW('Hygiene Data'!I91)),NA())</f>
        <v>#N/A</v>
      </c>
      <c r="BQ97" s="96" t="e">
        <f ca="true">+IF(AND(ISNUMBER(OFFSET('Hygiene Data'!$I$9,0,10*ROW('Hygiene Data'!I91))),'Data Summary'!EF97="Yes"),OFFSET('Hygiene Data'!$I$9,0,10*ROW('Hygiene Data'!I91)),NA())</f>
        <v>#N/A</v>
      </c>
    </row>
    <row xmlns:x14ac="http://schemas.microsoft.com/office/spreadsheetml/2009/9/ac" r="98" x14ac:dyDescent="0.2">
      <c r="A98" s="323" t="e">
        <f ca="true">+RIGHT('Data Summary'!A98,LEN('Data Summary'!A98)-9)</f>
        <v>#VALUE!</v>
      </c>
      <c r="B98" s="37" t="str">
        <f ca="true">+IF(ISTEXT('Data Summary'!B98),'Data Summary'!B98,"")</f>
        <v/>
      </c>
      <c r="C98" s="322" t="e">
        <f ca="true">+VALUE('Data Summary'!C98)</f>
        <v>#VALUE!</v>
      </c>
      <c r="D98" s="94" t="e">
        <f ca="true">+IF(AND(ISNUMBER(OFFSET('Water Data'!$D$4,0,10*ROW('Water Data'!D92))),'Data Summary'!BS98="Yes"),100-OFFSET('Water Data'!$D$4,0,10*ROW('Water Data'!D92)),NA())</f>
        <v>#N/A</v>
      </c>
      <c r="E98" s="94" t="e">
        <f ca="true">+IF(AND(ISNUMBER(OFFSET('Water Data'!$D$6,0,10*ROW('Water Data'!D92))),'Data Summary'!BT98="Yes"),OFFSET('Water Data'!$D$6,0,10*ROW('Water Data'!D92)),NA())</f>
        <v>#N/A</v>
      </c>
      <c r="F98" s="94" t="e">
        <f ca="true">+IF(AND(ISNUMBER(OFFSET('Water Data'!$D$9,0,10*ROW('Water Data'!D92))),'Data Summary'!BU98="Yes"),OFFSET('Water Data'!$D$9,0,10*ROW('Water Data'!D92)),NA())</f>
        <v>#N/A</v>
      </c>
      <c r="G98" s="94" t="e">
        <f ca="true">+IF(AND(ISNUMBER(OFFSET('Water Data'!$E$4,0,10*ROW('Water Data'!E92))),'Data Summary'!BV98="Yes"),100-OFFSET('Water Data'!$E$4,0,10*ROW('Water Data'!E92)),NA())</f>
        <v>#N/A</v>
      </c>
      <c r="H98" s="94" t="e">
        <f ca="true">+IF(AND(ISNUMBER(OFFSET('Water Data'!$E$6,0,10*ROW('Water Data'!E92))),'Data Summary'!BW98="Yes"),OFFSET('Water Data'!$E$6,0,10*ROW('Water Data'!E92)),NA())</f>
        <v>#N/A</v>
      </c>
      <c r="I98" s="94" t="e">
        <f ca="true">+IF(AND(ISNUMBER(OFFSET('Water Data'!$E$9,0,10*ROW('Water Data'!E92))),'Data Summary'!BX98="Yes"),OFFSET('Water Data'!$E$9,0,10*ROW('Water Data'!E92)),NA())</f>
        <v>#N/A</v>
      </c>
      <c r="J98" s="94" t="e">
        <f ca="true">+IF(AND(ISNUMBER(OFFSET('Water Data'!$F$4,0,10*ROW('Water Data'!F92))),'Data Summary'!BY98="Yes"),100-OFFSET('Water Data'!$F$4,0,10*ROW('Water Data'!F92)),NA())</f>
        <v>#N/A</v>
      </c>
      <c r="K98" s="94" t="e">
        <f ca="true">+IF(AND(ISNUMBER(OFFSET('Water Data'!$F$6,0,10*ROW('Water Data'!F92))),'Data Summary'!BZ98="Yes"),OFFSET('Water Data'!$F$6,0,10*ROW('Water Data'!F92)),NA())</f>
        <v>#N/A</v>
      </c>
      <c r="L98" s="94" t="e">
        <f ca="true">+IF(AND(ISNUMBER(OFFSET('Water Data'!$F$9,0,10*ROW('Water Data'!F92))),'Data Summary'!CA98="Yes"),OFFSET('Water Data'!$F$9,0,10*ROW('Water Data'!F92)),NA())</f>
        <v>#N/A</v>
      </c>
      <c r="M98" s="94" t="e">
        <f ca="true">+IF(AND(ISNUMBER(OFFSET('Water Data'!$G$4,0,10*ROW('Water Data'!G92))),'Data Summary'!CB98="Yes"),100-OFFSET('Water Data'!$G$4,0,10*ROW('Water Data'!G92)),NA())</f>
        <v>#N/A</v>
      </c>
      <c r="N98" s="94" t="e">
        <f ca="true">+IF(AND(ISNUMBER(OFFSET('Water Data'!$G$6,0,10*ROW('Water Data'!G92))),'Data Summary'!CC98="Yes"),OFFSET('Water Data'!$G$6,0,10*ROW('Water Data'!G92)),NA())</f>
        <v>#N/A</v>
      </c>
      <c r="O98" s="94" t="e">
        <f ca="true">+IF(AND(ISNUMBER(OFFSET('Water Data'!$G$9,0,10*ROW('Water Data'!G92))),'Data Summary'!CD98="Yes"),OFFSET('Water Data'!$G$9,0,10*ROW('Water Data'!G92)),NA())</f>
        <v>#N/A</v>
      </c>
      <c r="P98" s="94" t="e">
        <f ca="true">+IF(AND(ISNUMBER(OFFSET('Water Data'!$H$4,0,10*ROW('Water Data'!H92))),'Data Summary'!CE98="Yes"),100-OFFSET('Water Data'!$H$4,0,10*ROW('Water Data'!H92)),NA())</f>
        <v>#N/A</v>
      </c>
      <c r="Q98" s="94" t="e">
        <f ca="true">+IF(AND(ISNUMBER(OFFSET('Water Data'!$H$6,0,10*ROW('Water Data'!H92))),'Data Summary'!CF98="Yes"),OFFSET('Water Data'!$H$6,0,10*ROW('Water Data'!H92)),NA())</f>
        <v>#N/A</v>
      </c>
      <c r="R98" s="94" t="e">
        <f ca="true">+IF(AND(ISNUMBER(OFFSET('Water Data'!$H$9,0,10*ROW('Water Data'!H92))),'Data Summary'!CG98="Yes"),OFFSET('Water Data'!$H$9,0,10*ROW('Water Data'!H92)),NA())</f>
        <v>#N/A</v>
      </c>
      <c r="S98" s="94" t="e">
        <f ca="true">+IF(AND(ISNUMBER(OFFSET('Water Data'!$I$4,0,10*ROW('Water Data'!I92))),'Data Summary'!CH98="Yes"),100-OFFSET('Water Data'!$I$4,0,10*ROW('Water Data'!I92)),NA())</f>
        <v>#N/A</v>
      </c>
      <c r="T98" s="94" t="e">
        <f ca="true">+IF(AND(ISNUMBER(OFFSET('Water Data'!$I$6,0,10*ROW('Water Data'!I92))),'Data Summary'!CI98="Yes"),OFFSET('Water Data'!$I$6,0,10*ROW('Water Data'!I92)),NA())</f>
        <v>#N/A</v>
      </c>
      <c r="U98" s="94" t="e">
        <f ca="true">+IF(AND(ISNUMBER(OFFSET('Water Data'!$I$9,0,10*ROW('Water Data'!I92))),'Data Summary'!CJ98="Yes"),OFFSET('Water Data'!$I$9,0,10*ROW('Water Data'!I92)),NA())</f>
        <v>#N/A</v>
      </c>
      <c r="V98" s="95" t="e">
        <f ca="true">+IF(AND(ISNUMBER(OFFSET('Sanitation Data'!$D$4,0,10*ROW('Sanitation Data'!D92))),'Data Summary'!CK98="Yes"),100-OFFSET('Sanitation Data'!$D$4,0,10*ROW('Sanitation Data'!D92)),NA())</f>
        <v>#N/A</v>
      </c>
      <c r="W98" s="95" t="e">
        <f ca="true">+IF(AND(ISNUMBER(OFFSET('Sanitation Data'!$D$6,0,10*ROW('Sanitation Data'!D92))),'Data Summary'!CL98="Yes"),OFFSET('Sanitation Data'!$D$6,0,10*ROW('Sanitation Data'!D92)),NA())</f>
        <v>#N/A</v>
      </c>
      <c r="X98" s="95" t="e">
        <f ca="true">+IF(AND(ISNUMBER(OFFSET('Sanitation Data'!$D$10,0,10*ROW('Sanitation Data'!D92))),'Data Summary'!CM98="Yes"),OFFSET('Sanitation Data'!$D$10,0,10*ROW('Sanitation Data'!D92)),NA())</f>
        <v>#N/A</v>
      </c>
      <c r="Y98" s="95" t="e">
        <f ca="true">+IF(AND(ISNUMBER(OFFSET('Sanitation Data'!$D$11,0,10*ROW('Sanitation Data'!D92))),'Data Summary'!CN98="Yes"),OFFSET('Sanitation Data'!$D$11,0,10*ROW('Sanitation Data'!D92)),NA())</f>
        <v>#N/A</v>
      </c>
      <c r="Z98" s="95" t="e">
        <f ca="true">+IF(AND(ISNUMBER(OFFSET('Sanitation Data'!$D$12,0,10*ROW('Sanitation Data'!D92))),'Data Summary'!CO98="Yes"),OFFSET('Sanitation Data'!$D$12,0,10*ROW('Sanitation Data'!D92)),NA())</f>
        <v>#N/A</v>
      </c>
      <c r="AA98" s="95" t="e">
        <f ca="true">+IF(AND(ISNUMBER(OFFSET('Sanitation Data'!$E$4,0,10*ROW('Sanitation Data'!E92))),'Data Summary'!CP98="Yes"),100-OFFSET('Sanitation Data'!$E$4,0,10*ROW('Sanitation Data'!E92)),NA())</f>
        <v>#N/A</v>
      </c>
      <c r="AB98" s="95" t="e">
        <f ca="true">+IF(AND(ISNUMBER(OFFSET('Sanitation Data'!$E$6,0,10*ROW('Sanitation Data'!E92))),'Data Summary'!CQ98="Yes"),OFFSET('Sanitation Data'!$E$6,0,10*ROW('Sanitation Data'!E92)),NA())</f>
        <v>#N/A</v>
      </c>
      <c r="AC98" s="95" t="e">
        <f ca="true">+IF(AND(ISNUMBER(OFFSET('Sanitation Data'!$E$10,0,10*ROW('Sanitation Data'!E92))),'Data Summary'!CR98="Yes"),OFFSET('Sanitation Data'!$E$10,0,10*ROW('Sanitation Data'!E92)),NA())</f>
        <v>#N/A</v>
      </c>
      <c r="AD98" s="95" t="e">
        <f ca="true">+IF(AND(ISNUMBER(OFFSET('Sanitation Data'!$E$11,0,10*ROW('Sanitation Data'!E92))),'Data Summary'!CS98="Yes"),OFFSET('Sanitation Data'!$E$11,0,10*ROW('Sanitation Data'!E92)),NA())</f>
        <v>#N/A</v>
      </c>
      <c r="AE98" s="95" t="e">
        <f ca="true">+IF(AND(ISNUMBER(OFFSET('Sanitation Data'!$E$12,0,10*ROW('Sanitation Data'!E92))),'Data Summary'!CT98="Yes"),OFFSET('Sanitation Data'!$E$12,0,10*ROW('Sanitation Data'!E92)),NA())</f>
        <v>#N/A</v>
      </c>
      <c r="AF98" s="95" t="e">
        <f ca="true">+IF(AND(ISNUMBER(OFFSET('Sanitation Data'!$F$4,0,10*ROW('Sanitation Data'!F92))),'Data Summary'!CU98="Yes"),100-OFFSET('Sanitation Data'!$F$4,0,10*ROW('Sanitation Data'!F92)),NA())</f>
        <v>#N/A</v>
      </c>
      <c r="AG98" s="95" t="e">
        <f ca="true">+IF(AND(ISNUMBER(OFFSET('Sanitation Data'!$F$6,0,10*ROW('Sanitation Data'!F92))),'Data Summary'!CV98="Yes"),OFFSET('Sanitation Data'!$F$6,0,10*ROW('Sanitation Data'!F92)),NA())</f>
        <v>#N/A</v>
      </c>
      <c r="AH98" s="95" t="e">
        <f ca="true">+IF(AND(ISNUMBER(OFFSET('Sanitation Data'!$F$10,0,10*ROW('Sanitation Data'!F92))),'Data Summary'!CW98="Yes"),OFFSET('Sanitation Data'!$F$10,0,10*ROW('Sanitation Data'!F92)),NA())</f>
        <v>#N/A</v>
      </c>
      <c r="AI98" s="95" t="e">
        <f ca="true">+IF(AND(ISNUMBER(OFFSET('Sanitation Data'!$F$11,0,10*ROW('Sanitation Data'!F92))),'Data Summary'!CX98="Yes"),OFFSET('Sanitation Data'!$F$11,0,10*ROW('Sanitation Data'!F92)),NA())</f>
        <v>#N/A</v>
      </c>
      <c r="AJ98" s="95" t="e">
        <f ca="true">+IF(AND(ISNUMBER(OFFSET('Sanitation Data'!$F$12,0,10*ROW('Sanitation Data'!F92))),'Data Summary'!CY98="Yes"),OFFSET('Sanitation Data'!$F$12,0,10*ROW('Sanitation Data'!F92)),NA())</f>
        <v>#N/A</v>
      </c>
      <c r="AK98" s="95" t="e">
        <f ca="true">+IF(AND(ISNUMBER(OFFSET('Sanitation Data'!$G$4,0,10*ROW('Sanitation Data'!G92))),'Data Summary'!CZ98="Yes"),100-OFFSET('Sanitation Data'!$G$4,0,10*ROW('Sanitation Data'!G92)),NA())</f>
        <v>#N/A</v>
      </c>
      <c r="AL98" s="95" t="e">
        <f ca="true">+IF(AND(ISNUMBER(OFFSET('Sanitation Data'!$G$6,0,10*ROW('Sanitation Data'!G92))),'Data Summary'!DA98="Yes"),OFFSET('Sanitation Data'!$G$6,0,10*ROW('Sanitation Data'!G92)),NA())</f>
        <v>#N/A</v>
      </c>
      <c r="AM98" s="95" t="e">
        <f ca="true">+IF(AND(ISNUMBER(OFFSET('Sanitation Data'!$G$10,0,10*ROW('Sanitation Data'!G92))),'Data Summary'!DB98="Yes"),OFFSET('Sanitation Data'!$G$10,0,10*ROW('Sanitation Data'!G92)),NA())</f>
        <v>#N/A</v>
      </c>
      <c r="AN98" s="95" t="e">
        <f ca="true">+IF(AND(ISNUMBER(OFFSET('Sanitation Data'!$G$11,0,10*ROW('Sanitation Data'!G92))),'Data Summary'!DC98="Yes"),OFFSET('Sanitation Data'!$G$11,0,10*ROW('Sanitation Data'!G92)),NA())</f>
        <v>#N/A</v>
      </c>
      <c r="AO98" s="95" t="e">
        <f ca="true">+IF(AND(ISNUMBER(OFFSET('Sanitation Data'!$G$12,0,10*ROW('Sanitation Data'!G92))),'Data Summary'!DD98="Yes"),OFFSET('Sanitation Data'!$G$12,0,10*ROW('Sanitation Data'!G92)),NA())</f>
        <v>#N/A</v>
      </c>
      <c r="AP98" s="95" t="e">
        <f ca="true">+IF(AND(ISNUMBER(OFFSET('Sanitation Data'!$H$4,0,10*ROW('Sanitation Data'!H92))),'Data Summary'!DE98="Yes"),100-OFFSET('Sanitation Data'!$H$4,0,10*ROW('Sanitation Data'!H92)),NA())</f>
        <v>#N/A</v>
      </c>
      <c r="AQ98" s="95" t="e">
        <f ca="true">+IF(AND(ISNUMBER(OFFSET('Sanitation Data'!$H$6,0,10*ROW('Sanitation Data'!H92))),'Data Summary'!DF98="Yes"),OFFSET('Sanitation Data'!$H$6,0,10*ROW('Sanitation Data'!H92)),NA())</f>
        <v>#N/A</v>
      </c>
      <c r="AR98" s="95" t="e">
        <f ca="true">+IF(AND(ISNUMBER(OFFSET('Sanitation Data'!$H$10,0,10*ROW('Sanitation Data'!H92))),'Data Summary'!DG98="Yes"),OFFSET('Sanitation Data'!$H$10,0,10*ROW('Sanitation Data'!H92)),NA())</f>
        <v>#N/A</v>
      </c>
      <c r="AS98" s="95" t="e">
        <f ca="true">+IF(AND(ISNUMBER(OFFSET('Sanitation Data'!$H$11,0,10*ROW('Sanitation Data'!H92))),'Data Summary'!DH98="Yes"),OFFSET('Sanitation Data'!$H$11,0,10*ROW('Sanitation Data'!H92)),NA())</f>
        <v>#N/A</v>
      </c>
      <c r="AT98" s="95" t="e">
        <f ca="true">+IF(AND(ISNUMBER(OFFSET('Sanitation Data'!$H$12,0,10*ROW('Sanitation Data'!H92))),'Data Summary'!DI98="Yes"),OFFSET('Sanitation Data'!$H$12,0,10*ROW('Sanitation Data'!H92)),NA())</f>
        <v>#N/A</v>
      </c>
      <c r="AU98" s="95" t="e">
        <f ca="true">+IF(AND(ISNUMBER(OFFSET('Sanitation Data'!$I$4,0,10*ROW('Sanitation Data'!I92))),'Data Summary'!DJ98="Yes"),100-OFFSET('Sanitation Data'!$I$4,0,10*ROW('Sanitation Data'!I92)),NA())</f>
        <v>#N/A</v>
      </c>
      <c r="AV98" s="95" t="e">
        <f ca="true">+IF(AND(ISNUMBER(OFFSET('Sanitation Data'!$I$6,0,10*ROW('Sanitation Data'!I92))),'Data Summary'!DK98="Yes"),OFFSET('Sanitation Data'!$I$6,0,10*ROW('Sanitation Data'!I92)),NA())</f>
        <v>#N/A</v>
      </c>
      <c r="AW98" s="95" t="e">
        <f ca="true">+IF(AND(ISNUMBER(OFFSET('Sanitation Data'!$I$10,0,10*ROW('Sanitation Data'!I92))),'Data Summary'!DL98="Yes"),OFFSET('Sanitation Data'!$I$10,0,10*ROW('Sanitation Data'!I92)),NA())</f>
        <v>#N/A</v>
      </c>
      <c r="AX98" s="95" t="e">
        <f ca="true">+IF(AND(ISNUMBER(OFFSET('Sanitation Data'!$I$11,0,10*ROW('Sanitation Data'!I92))),'Data Summary'!DM98="Yes"),OFFSET('Sanitation Data'!$I$11,0,10*ROW('Sanitation Data'!I92)),NA())</f>
        <v>#N/A</v>
      </c>
      <c r="AY98" s="95" t="e">
        <f ca="true">+IF(AND(ISNUMBER(OFFSET('Sanitation Data'!$I$12,0,10*ROW('Sanitation Data'!I92))),'Data Summary'!DN98="Yes"),OFFSET('Sanitation Data'!$I$12,0,10*ROW('Sanitation Data'!I92)),NA())</f>
        <v>#N/A</v>
      </c>
      <c r="AZ98" s="96" t="e">
        <f ca="true">+IF(AND(ISNUMBER(OFFSET('Hygiene Data'!$D$5,0,10*ROW('Hygiene Data'!D92))),'Data Summary'!DO98="Yes"),OFFSET('Hygiene Data'!$D$5,0,10*ROW('Hygiene Data'!D92)),NA())</f>
        <v>#N/A</v>
      </c>
      <c r="BA98" s="96" t="e">
        <f ca="true">+IF(AND(ISNUMBER(OFFSET('Hygiene Data'!$D$7,0,10*ROW('Hygiene Data'!D92))),'Data Summary'!DP98="Yes"),OFFSET('Hygiene Data'!$D$7,0,10*ROW('Hygiene Data'!D92)),NA())</f>
        <v>#N/A</v>
      </c>
      <c r="BB98" s="96" t="e">
        <f ca="true">+IF(AND(ISNUMBER(OFFSET('Hygiene Data'!$D$9,0,10*ROW('Hygiene Data'!D92))),'Data Summary'!DQ98="Yes"),OFFSET('Hygiene Data'!$D$9,0,10*ROW('Hygiene Data'!D92)),NA())</f>
        <v>#N/A</v>
      </c>
      <c r="BC98" s="96" t="e">
        <f ca="true">+IF(AND(ISNUMBER(OFFSET('Hygiene Data'!$E$5,0,10*ROW('Hygiene Data'!E92))),'Data Summary'!DR98="Yes"),OFFSET('Hygiene Data'!$E$5,0,10*ROW('Hygiene Data'!E92)),NA())</f>
        <v>#N/A</v>
      </c>
      <c r="BD98" s="96" t="e">
        <f ca="true">+IF(AND(ISNUMBER(OFFSET('Hygiene Data'!$E$7,0,10*ROW('Hygiene Data'!E92))),'Data Summary'!DS98="Yes"),OFFSET('Hygiene Data'!$E$7,0,10*ROW('Hygiene Data'!E92)),NA())</f>
        <v>#N/A</v>
      </c>
      <c r="BE98" s="96" t="e">
        <f ca="true">+IF(AND(ISNUMBER(OFFSET('Hygiene Data'!$E$9,0,10*ROW('Hygiene Data'!E92))),'Data Summary'!DT98="Yes"),OFFSET('Hygiene Data'!$E$9,0,10*ROW('Hygiene Data'!E92)),NA())</f>
        <v>#N/A</v>
      </c>
      <c r="BF98" s="96" t="e">
        <f ca="true">+IF(AND(ISNUMBER(OFFSET('Hygiene Data'!$F$5,0,10*ROW('Hygiene Data'!F92))),'Data Summary'!DU98="Yes"),OFFSET('Hygiene Data'!$F$5,0,10*ROW('Hygiene Data'!F92)),NA())</f>
        <v>#N/A</v>
      </c>
      <c r="BG98" s="96" t="e">
        <f ca="true">+IF(AND(ISNUMBER(OFFSET('Hygiene Data'!$F$7,0,10*ROW('Hygiene Data'!F92))),'Data Summary'!DV98="Yes"),OFFSET('Hygiene Data'!$F$7,0,10*ROW('Hygiene Data'!F92)),NA())</f>
        <v>#N/A</v>
      </c>
      <c r="BH98" s="96" t="e">
        <f ca="true">+IF(AND(ISNUMBER(OFFSET('Hygiene Data'!$F$9,0,10*ROW('Hygiene Data'!F92))),'Data Summary'!DW98="Yes"),OFFSET('Hygiene Data'!$F$9,0,10*ROW('Hygiene Data'!F92)),NA())</f>
        <v>#N/A</v>
      </c>
      <c r="BI98" s="96" t="e">
        <f ca="true">+IF(AND(ISNUMBER(OFFSET('Hygiene Data'!$G$5,0,10*ROW('Hygiene Data'!G92))),'Data Summary'!DX98="Yes"),OFFSET('Hygiene Data'!$G$5,0,10*ROW('Hygiene Data'!G92)),NA())</f>
        <v>#N/A</v>
      </c>
      <c r="BJ98" s="96" t="e">
        <f ca="true">+IF(AND(ISNUMBER(OFFSET('Hygiene Data'!$G$7,0,10*ROW('Hygiene Data'!G92))),'Data Summary'!DY98="Yes"),OFFSET('Hygiene Data'!$G$7,0,10*ROW('Hygiene Data'!G92)),NA())</f>
        <v>#N/A</v>
      </c>
      <c r="BK98" s="96" t="e">
        <f ca="true">+IF(AND(ISNUMBER(OFFSET('Hygiene Data'!$G$9,0,10*ROW('Hygiene Data'!G92))),'Data Summary'!DZ98="Yes"),OFFSET('Hygiene Data'!$G$9,0,10*ROW('Hygiene Data'!G92)),NA())</f>
        <v>#N/A</v>
      </c>
      <c r="BL98" s="96" t="e">
        <f ca="true">+IF(AND(ISNUMBER(OFFSET('Hygiene Data'!$H$5,0,10*ROW('Hygiene Data'!H92))),'Data Summary'!EA98="Yes"),OFFSET('Hygiene Data'!$H$5,0,10*ROW('Hygiene Data'!H92)),NA())</f>
        <v>#N/A</v>
      </c>
      <c r="BM98" s="96" t="e">
        <f ca="true">+IF(AND(ISNUMBER(OFFSET('Hygiene Data'!$H$7,0,10*ROW('Hygiene Data'!H92))),'Data Summary'!EB98="Yes"),OFFSET('Hygiene Data'!$H$7,0,10*ROW('Hygiene Data'!H92)),NA())</f>
        <v>#N/A</v>
      </c>
      <c r="BN98" s="96" t="e">
        <f ca="true">+IF(AND(ISNUMBER(OFFSET('Hygiene Data'!$H$9,0,10*ROW('Hygiene Data'!H92))),'Data Summary'!EC98="Yes"),OFFSET('Hygiene Data'!$H$9,0,10*ROW('Hygiene Data'!H92)),NA())</f>
        <v>#N/A</v>
      </c>
      <c r="BO98" s="96" t="e">
        <f ca="true">+IF(AND(ISNUMBER(OFFSET('Hygiene Data'!$I$5,0,10*ROW('Hygiene Data'!I92))),'Data Summary'!ED98="Yes"),OFFSET('Hygiene Data'!$I$5,0,10*ROW('Hygiene Data'!I92)),NA())</f>
        <v>#N/A</v>
      </c>
      <c r="BP98" s="96" t="e">
        <f ca="true">+IF(AND(ISNUMBER(OFFSET('Hygiene Data'!$I$7,0,10*ROW('Hygiene Data'!I92))),'Data Summary'!EE98="Yes"),OFFSET('Hygiene Data'!$I$7,0,10*ROW('Hygiene Data'!I92)),NA())</f>
        <v>#N/A</v>
      </c>
      <c r="BQ98" s="96" t="e">
        <f ca="true">+IF(AND(ISNUMBER(OFFSET('Hygiene Data'!$I$9,0,10*ROW('Hygiene Data'!I92))),'Data Summary'!EF98="Yes"),OFFSET('Hygiene Data'!$I$9,0,10*ROW('Hygiene Data'!I92)),NA())</f>
        <v>#N/A</v>
      </c>
    </row>
    <row xmlns:x14ac="http://schemas.microsoft.com/office/spreadsheetml/2009/9/ac" r="99" x14ac:dyDescent="0.2">
      <c r="A99" s="323" t="e">
        <f ca="true">+RIGHT('Data Summary'!A99,LEN('Data Summary'!A99)-9)</f>
        <v>#VALUE!</v>
      </c>
      <c r="B99" s="37" t="str">
        <f ca="true">+IF(ISTEXT('Data Summary'!B99),'Data Summary'!B99,"")</f>
        <v/>
      </c>
      <c r="C99" s="322" t="e">
        <f ca="true">+VALUE('Data Summary'!C99)</f>
        <v>#VALUE!</v>
      </c>
      <c r="D99" s="94" t="e">
        <f ca="true">+IF(AND(ISNUMBER(OFFSET('Water Data'!$D$4,0,10*ROW('Water Data'!D93))),'Data Summary'!BS99="Yes"),100-OFFSET('Water Data'!$D$4,0,10*ROW('Water Data'!D93)),NA())</f>
        <v>#N/A</v>
      </c>
      <c r="E99" s="94" t="e">
        <f ca="true">+IF(AND(ISNUMBER(OFFSET('Water Data'!$D$6,0,10*ROW('Water Data'!D93))),'Data Summary'!BT99="Yes"),OFFSET('Water Data'!$D$6,0,10*ROW('Water Data'!D93)),NA())</f>
        <v>#N/A</v>
      </c>
      <c r="F99" s="94" t="e">
        <f ca="true">+IF(AND(ISNUMBER(OFFSET('Water Data'!$D$9,0,10*ROW('Water Data'!D93))),'Data Summary'!BU99="Yes"),OFFSET('Water Data'!$D$9,0,10*ROW('Water Data'!D93)),NA())</f>
        <v>#N/A</v>
      </c>
      <c r="G99" s="94" t="e">
        <f ca="true">+IF(AND(ISNUMBER(OFFSET('Water Data'!$E$4,0,10*ROW('Water Data'!E93))),'Data Summary'!BV99="Yes"),100-OFFSET('Water Data'!$E$4,0,10*ROW('Water Data'!E93)),NA())</f>
        <v>#N/A</v>
      </c>
      <c r="H99" s="94" t="e">
        <f ca="true">+IF(AND(ISNUMBER(OFFSET('Water Data'!$E$6,0,10*ROW('Water Data'!E93))),'Data Summary'!BW99="Yes"),OFFSET('Water Data'!$E$6,0,10*ROW('Water Data'!E93)),NA())</f>
        <v>#N/A</v>
      </c>
      <c r="I99" s="94" t="e">
        <f ca="true">+IF(AND(ISNUMBER(OFFSET('Water Data'!$E$9,0,10*ROW('Water Data'!E93))),'Data Summary'!BX99="Yes"),OFFSET('Water Data'!$E$9,0,10*ROW('Water Data'!E93)),NA())</f>
        <v>#N/A</v>
      </c>
      <c r="J99" s="94" t="e">
        <f ca="true">+IF(AND(ISNUMBER(OFFSET('Water Data'!$F$4,0,10*ROW('Water Data'!F93))),'Data Summary'!BY99="Yes"),100-OFFSET('Water Data'!$F$4,0,10*ROW('Water Data'!F93)),NA())</f>
        <v>#N/A</v>
      </c>
      <c r="K99" s="94" t="e">
        <f ca="true">+IF(AND(ISNUMBER(OFFSET('Water Data'!$F$6,0,10*ROW('Water Data'!F93))),'Data Summary'!BZ99="Yes"),OFFSET('Water Data'!$F$6,0,10*ROW('Water Data'!F93)),NA())</f>
        <v>#N/A</v>
      </c>
      <c r="L99" s="94" t="e">
        <f ca="true">+IF(AND(ISNUMBER(OFFSET('Water Data'!$F$9,0,10*ROW('Water Data'!F93))),'Data Summary'!CA99="Yes"),OFFSET('Water Data'!$F$9,0,10*ROW('Water Data'!F93)),NA())</f>
        <v>#N/A</v>
      </c>
      <c r="M99" s="94" t="e">
        <f ca="true">+IF(AND(ISNUMBER(OFFSET('Water Data'!$G$4,0,10*ROW('Water Data'!G93))),'Data Summary'!CB99="Yes"),100-OFFSET('Water Data'!$G$4,0,10*ROW('Water Data'!G93)),NA())</f>
        <v>#N/A</v>
      </c>
      <c r="N99" s="94" t="e">
        <f ca="true">+IF(AND(ISNUMBER(OFFSET('Water Data'!$G$6,0,10*ROW('Water Data'!G93))),'Data Summary'!CC99="Yes"),OFFSET('Water Data'!$G$6,0,10*ROW('Water Data'!G93)),NA())</f>
        <v>#N/A</v>
      </c>
      <c r="O99" s="94" t="e">
        <f ca="true">+IF(AND(ISNUMBER(OFFSET('Water Data'!$G$9,0,10*ROW('Water Data'!G93))),'Data Summary'!CD99="Yes"),OFFSET('Water Data'!$G$9,0,10*ROW('Water Data'!G93)),NA())</f>
        <v>#N/A</v>
      </c>
      <c r="P99" s="94" t="e">
        <f ca="true">+IF(AND(ISNUMBER(OFFSET('Water Data'!$H$4,0,10*ROW('Water Data'!H93))),'Data Summary'!CE99="Yes"),100-OFFSET('Water Data'!$H$4,0,10*ROW('Water Data'!H93)),NA())</f>
        <v>#N/A</v>
      </c>
      <c r="Q99" s="94" t="e">
        <f ca="true">+IF(AND(ISNUMBER(OFFSET('Water Data'!$H$6,0,10*ROW('Water Data'!H93))),'Data Summary'!CF99="Yes"),OFFSET('Water Data'!$H$6,0,10*ROW('Water Data'!H93)),NA())</f>
        <v>#N/A</v>
      </c>
      <c r="R99" s="94" t="e">
        <f ca="true">+IF(AND(ISNUMBER(OFFSET('Water Data'!$H$9,0,10*ROW('Water Data'!H93))),'Data Summary'!CG99="Yes"),OFFSET('Water Data'!$H$9,0,10*ROW('Water Data'!H93)),NA())</f>
        <v>#N/A</v>
      </c>
      <c r="S99" s="94" t="e">
        <f ca="true">+IF(AND(ISNUMBER(OFFSET('Water Data'!$I$4,0,10*ROW('Water Data'!I93))),'Data Summary'!CH99="Yes"),100-OFFSET('Water Data'!$I$4,0,10*ROW('Water Data'!I93)),NA())</f>
        <v>#N/A</v>
      </c>
      <c r="T99" s="94" t="e">
        <f ca="true">+IF(AND(ISNUMBER(OFFSET('Water Data'!$I$6,0,10*ROW('Water Data'!I93))),'Data Summary'!CI99="Yes"),OFFSET('Water Data'!$I$6,0,10*ROW('Water Data'!I93)),NA())</f>
        <v>#N/A</v>
      </c>
      <c r="U99" s="94" t="e">
        <f ca="true">+IF(AND(ISNUMBER(OFFSET('Water Data'!$I$9,0,10*ROW('Water Data'!I93))),'Data Summary'!CJ99="Yes"),OFFSET('Water Data'!$I$9,0,10*ROW('Water Data'!I93)),NA())</f>
        <v>#N/A</v>
      </c>
      <c r="V99" s="95" t="e">
        <f ca="true">+IF(AND(ISNUMBER(OFFSET('Sanitation Data'!$D$4,0,10*ROW('Sanitation Data'!D93))),'Data Summary'!CK99="Yes"),100-OFFSET('Sanitation Data'!$D$4,0,10*ROW('Sanitation Data'!D93)),NA())</f>
        <v>#N/A</v>
      </c>
      <c r="W99" s="95" t="e">
        <f ca="true">+IF(AND(ISNUMBER(OFFSET('Sanitation Data'!$D$6,0,10*ROW('Sanitation Data'!D93))),'Data Summary'!CL99="Yes"),OFFSET('Sanitation Data'!$D$6,0,10*ROW('Sanitation Data'!D93)),NA())</f>
        <v>#N/A</v>
      </c>
      <c r="X99" s="95" t="e">
        <f ca="true">+IF(AND(ISNUMBER(OFFSET('Sanitation Data'!$D$10,0,10*ROW('Sanitation Data'!D93))),'Data Summary'!CM99="Yes"),OFFSET('Sanitation Data'!$D$10,0,10*ROW('Sanitation Data'!D93)),NA())</f>
        <v>#N/A</v>
      </c>
      <c r="Y99" s="95" t="e">
        <f ca="true">+IF(AND(ISNUMBER(OFFSET('Sanitation Data'!$D$11,0,10*ROW('Sanitation Data'!D93))),'Data Summary'!CN99="Yes"),OFFSET('Sanitation Data'!$D$11,0,10*ROW('Sanitation Data'!D93)),NA())</f>
        <v>#N/A</v>
      </c>
      <c r="Z99" s="95" t="e">
        <f ca="true">+IF(AND(ISNUMBER(OFFSET('Sanitation Data'!$D$12,0,10*ROW('Sanitation Data'!D93))),'Data Summary'!CO99="Yes"),OFFSET('Sanitation Data'!$D$12,0,10*ROW('Sanitation Data'!D93)),NA())</f>
        <v>#N/A</v>
      </c>
      <c r="AA99" s="95" t="e">
        <f ca="true">+IF(AND(ISNUMBER(OFFSET('Sanitation Data'!$E$4,0,10*ROW('Sanitation Data'!E93))),'Data Summary'!CP99="Yes"),100-OFFSET('Sanitation Data'!$E$4,0,10*ROW('Sanitation Data'!E93)),NA())</f>
        <v>#N/A</v>
      </c>
      <c r="AB99" s="95" t="e">
        <f ca="true">+IF(AND(ISNUMBER(OFFSET('Sanitation Data'!$E$6,0,10*ROW('Sanitation Data'!E93))),'Data Summary'!CQ99="Yes"),OFFSET('Sanitation Data'!$E$6,0,10*ROW('Sanitation Data'!E93)),NA())</f>
        <v>#N/A</v>
      </c>
      <c r="AC99" s="95" t="e">
        <f ca="true">+IF(AND(ISNUMBER(OFFSET('Sanitation Data'!$E$10,0,10*ROW('Sanitation Data'!E93))),'Data Summary'!CR99="Yes"),OFFSET('Sanitation Data'!$E$10,0,10*ROW('Sanitation Data'!E93)),NA())</f>
        <v>#N/A</v>
      </c>
      <c r="AD99" s="95" t="e">
        <f ca="true">+IF(AND(ISNUMBER(OFFSET('Sanitation Data'!$E$11,0,10*ROW('Sanitation Data'!E93))),'Data Summary'!CS99="Yes"),OFFSET('Sanitation Data'!$E$11,0,10*ROW('Sanitation Data'!E93)),NA())</f>
        <v>#N/A</v>
      </c>
      <c r="AE99" s="95" t="e">
        <f ca="true">+IF(AND(ISNUMBER(OFFSET('Sanitation Data'!$E$12,0,10*ROW('Sanitation Data'!E93))),'Data Summary'!CT99="Yes"),OFFSET('Sanitation Data'!$E$12,0,10*ROW('Sanitation Data'!E93)),NA())</f>
        <v>#N/A</v>
      </c>
      <c r="AF99" s="95" t="e">
        <f ca="true">+IF(AND(ISNUMBER(OFFSET('Sanitation Data'!$F$4,0,10*ROW('Sanitation Data'!F93))),'Data Summary'!CU99="Yes"),100-OFFSET('Sanitation Data'!$F$4,0,10*ROW('Sanitation Data'!F93)),NA())</f>
        <v>#N/A</v>
      </c>
      <c r="AG99" s="95" t="e">
        <f ca="true">+IF(AND(ISNUMBER(OFFSET('Sanitation Data'!$F$6,0,10*ROW('Sanitation Data'!F93))),'Data Summary'!CV99="Yes"),OFFSET('Sanitation Data'!$F$6,0,10*ROW('Sanitation Data'!F93)),NA())</f>
        <v>#N/A</v>
      </c>
      <c r="AH99" s="95" t="e">
        <f ca="true">+IF(AND(ISNUMBER(OFFSET('Sanitation Data'!$F$10,0,10*ROW('Sanitation Data'!F93))),'Data Summary'!CW99="Yes"),OFFSET('Sanitation Data'!$F$10,0,10*ROW('Sanitation Data'!F93)),NA())</f>
        <v>#N/A</v>
      </c>
      <c r="AI99" s="95" t="e">
        <f ca="true">+IF(AND(ISNUMBER(OFFSET('Sanitation Data'!$F$11,0,10*ROW('Sanitation Data'!F93))),'Data Summary'!CX99="Yes"),OFFSET('Sanitation Data'!$F$11,0,10*ROW('Sanitation Data'!F93)),NA())</f>
        <v>#N/A</v>
      </c>
      <c r="AJ99" s="95" t="e">
        <f ca="true">+IF(AND(ISNUMBER(OFFSET('Sanitation Data'!$F$12,0,10*ROW('Sanitation Data'!F93))),'Data Summary'!CY99="Yes"),OFFSET('Sanitation Data'!$F$12,0,10*ROW('Sanitation Data'!F93)),NA())</f>
        <v>#N/A</v>
      </c>
      <c r="AK99" s="95" t="e">
        <f ca="true">+IF(AND(ISNUMBER(OFFSET('Sanitation Data'!$G$4,0,10*ROW('Sanitation Data'!G93))),'Data Summary'!CZ99="Yes"),100-OFFSET('Sanitation Data'!$G$4,0,10*ROW('Sanitation Data'!G93)),NA())</f>
        <v>#N/A</v>
      </c>
      <c r="AL99" s="95" t="e">
        <f ca="true">+IF(AND(ISNUMBER(OFFSET('Sanitation Data'!$G$6,0,10*ROW('Sanitation Data'!G93))),'Data Summary'!DA99="Yes"),OFFSET('Sanitation Data'!$G$6,0,10*ROW('Sanitation Data'!G93)),NA())</f>
        <v>#N/A</v>
      </c>
      <c r="AM99" s="95" t="e">
        <f ca="true">+IF(AND(ISNUMBER(OFFSET('Sanitation Data'!$G$10,0,10*ROW('Sanitation Data'!G93))),'Data Summary'!DB99="Yes"),OFFSET('Sanitation Data'!$G$10,0,10*ROW('Sanitation Data'!G93)),NA())</f>
        <v>#N/A</v>
      </c>
      <c r="AN99" s="95" t="e">
        <f ca="true">+IF(AND(ISNUMBER(OFFSET('Sanitation Data'!$G$11,0,10*ROW('Sanitation Data'!G93))),'Data Summary'!DC99="Yes"),OFFSET('Sanitation Data'!$G$11,0,10*ROW('Sanitation Data'!G93)),NA())</f>
        <v>#N/A</v>
      </c>
      <c r="AO99" s="95" t="e">
        <f ca="true">+IF(AND(ISNUMBER(OFFSET('Sanitation Data'!$G$12,0,10*ROW('Sanitation Data'!G93))),'Data Summary'!DD99="Yes"),OFFSET('Sanitation Data'!$G$12,0,10*ROW('Sanitation Data'!G93)),NA())</f>
        <v>#N/A</v>
      </c>
      <c r="AP99" s="95" t="e">
        <f ca="true">+IF(AND(ISNUMBER(OFFSET('Sanitation Data'!$H$4,0,10*ROW('Sanitation Data'!H93))),'Data Summary'!DE99="Yes"),100-OFFSET('Sanitation Data'!$H$4,0,10*ROW('Sanitation Data'!H93)),NA())</f>
        <v>#N/A</v>
      </c>
      <c r="AQ99" s="95" t="e">
        <f ca="true">+IF(AND(ISNUMBER(OFFSET('Sanitation Data'!$H$6,0,10*ROW('Sanitation Data'!H93))),'Data Summary'!DF99="Yes"),OFFSET('Sanitation Data'!$H$6,0,10*ROW('Sanitation Data'!H93)),NA())</f>
        <v>#N/A</v>
      </c>
      <c r="AR99" s="95" t="e">
        <f ca="true">+IF(AND(ISNUMBER(OFFSET('Sanitation Data'!$H$10,0,10*ROW('Sanitation Data'!H93))),'Data Summary'!DG99="Yes"),OFFSET('Sanitation Data'!$H$10,0,10*ROW('Sanitation Data'!H93)),NA())</f>
        <v>#N/A</v>
      </c>
      <c r="AS99" s="95" t="e">
        <f ca="true">+IF(AND(ISNUMBER(OFFSET('Sanitation Data'!$H$11,0,10*ROW('Sanitation Data'!H93))),'Data Summary'!DH99="Yes"),OFFSET('Sanitation Data'!$H$11,0,10*ROW('Sanitation Data'!H93)),NA())</f>
        <v>#N/A</v>
      </c>
      <c r="AT99" s="95" t="e">
        <f ca="true">+IF(AND(ISNUMBER(OFFSET('Sanitation Data'!$H$12,0,10*ROW('Sanitation Data'!H93))),'Data Summary'!DI99="Yes"),OFFSET('Sanitation Data'!$H$12,0,10*ROW('Sanitation Data'!H93)),NA())</f>
        <v>#N/A</v>
      </c>
      <c r="AU99" s="95" t="e">
        <f ca="true">+IF(AND(ISNUMBER(OFFSET('Sanitation Data'!$I$4,0,10*ROW('Sanitation Data'!I93))),'Data Summary'!DJ99="Yes"),100-OFFSET('Sanitation Data'!$I$4,0,10*ROW('Sanitation Data'!I93)),NA())</f>
        <v>#N/A</v>
      </c>
      <c r="AV99" s="95" t="e">
        <f ca="true">+IF(AND(ISNUMBER(OFFSET('Sanitation Data'!$I$6,0,10*ROW('Sanitation Data'!I93))),'Data Summary'!DK99="Yes"),OFFSET('Sanitation Data'!$I$6,0,10*ROW('Sanitation Data'!I93)),NA())</f>
        <v>#N/A</v>
      </c>
      <c r="AW99" s="95" t="e">
        <f ca="true">+IF(AND(ISNUMBER(OFFSET('Sanitation Data'!$I$10,0,10*ROW('Sanitation Data'!I93))),'Data Summary'!DL99="Yes"),OFFSET('Sanitation Data'!$I$10,0,10*ROW('Sanitation Data'!I93)),NA())</f>
        <v>#N/A</v>
      </c>
      <c r="AX99" s="95" t="e">
        <f ca="true">+IF(AND(ISNUMBER(OFFSET('Sanitation Data'!$I$11,0,10*ROW('Sanitation Data'!I93))),'Data Summary'!DM99="Yes"),OFFSET('Sanitation Data'!$I$11,0,10*ROW('Sanitation Data'!I93)),NA())</f>
        <v>#N/A</v>
      </c>
      <c r="AY99" s="95" t="e">
        <f ca="true">+IF(AND(ISNUMBER(OFFSET('Sanitation Data'!$I$12,0,10*ROW('Sanitation Data'!I93))),'Data Summary'!DN99="Yes"),OFFSET('Sanitation Data'!$I$12,0,10*ROW('Sanitation Data'!I93)),NA())</f>
        <v>#N/A</v>
      </c>
      <c r="AZ99" s="96" t="e">
        <f ca="true">+IF(AND(ISNUMBER(OFFSET('Hygiene Data'!$D$5,0,10*ROW('Hygiene Data'!D93))),'Data Summary'!DO99="Yes"),OFFSET('Hygiene Data'!$D$5,0,10*ROW('Hygiene Data'!D93)),NA())</f>
        <v>#N/A</v>
      </c>
      <c r="BA99" s="96" t="e">
        <f ca="true">+IF(AND(ISNUMBER(OFFSET('Hygiene Data'!$D$7,0,10*ROW('Hygiene Data'!D93))),'Data Summary'!DP99="Yes"),OFFSET('Hygiene Data'!$D$7,0,10*ROW('Hygiene Data'!D93)),NA())</f>
        <v>#N/A</v>
      </c>
      <c r="BB99" s="96" t="e">
        <f ca="true">+IF(AND(ISNUMBER(OFFSET('Hygiene Data'!$D$9,0,10*ROW('Hygiene Data'!D93))),'Data Summary'!DQ99="Yes"),OFFSET('Hygiene Data'!$D$9,0,10*ROW('Hygiene Data'!D93)),NA())</f>
        <v>#N/A</v>
      </c>
      <c r="BC99" s="96" t="e">
        <f ca="true">+IF(AND(ISNUMBER(OFFSET('Hygiene Data'!$E$5,0,10*ROW('Hygiene Data'!E93))),'Data Summary'!DR99="Yes"),OFFSET('Hygiene Data'!$E$5,0,10*ROW('Hygiene Data'!E93)),NA())</f>
        <v>#N/A</v>
      </c>
      <c r="BD99" s="96" t="e">
        <f ca="true">+IF(AND(ISNUMBER(OFFSET('Hygiene Data'!$E$7,0,10*ROW('Hygiene Data'!E93))),'Data Summary'!DS99="Yes"),OFFSET('Hygiene Data'!$E$7,0,10*ROW('Hygiene Data'!E93)),NA())</f>
        <v>#N/A</v>
      </c>
      <c r="BE99" s="96" t="e">
        <f ca="true">+IF(AND(ISNUMBER(OFFSET('Hygiene Data'!$E$9,0,10*ROW('Hygiene Data'!E93))),'Data Summary'!DT99="Yes"),OFFSET('Hygiene Data'!$E$9,0,10*ROW('Hygiene Data'!E93)),NA())</f>
        <v>#N/A</v>
      </c>
      <c r="BF99" s="96" t="e">
        <f ca="true">+IF(AND(ISNUMBER(OFFSET('Hygiene Data'!$F$5,0,10*ROW('Hygiene Data'!F93))),'Data Summary'!DU99="Yes"),OFFSET('Hygiene Data'!$F$5,0,10*ROW('Hygiene Data'!F93)),NA())</f>
        <v>#N/A</v>
      </c>
      <c r="BG99" s="96" t="e">
        <f ca="true">+IF(AND(ISNUMBER(OFFSET('Hygiene Data'!$F$7,0,10*ROW('Hygiene Data'!F93))),'Data Summary'!DV99="Yes"),OFFSET('Hygiene Data'!$F$7,0,10*ROW('Hygiene Data'!F93)),NA())</f>
        <v>#N/A</v>
      </c>
      <c r="BH99" s="96" t="e">
        <f ca="true">+IF(AND(ISNUMBER(OFFSET('Hygiene Data'!$F$9,0,10*ROW('Hygiene Data'!F93))),'Data Summary'!DW99="Yes"),OFFSET('Hygiene Data'!$F$9,0,10*ROW('Hygiene Data'!F93)),NA())</f>
        <v>#N/A</v>
      </c>
      <c r="BI99" s="96" t="e">
        <f ca="true">+IF(AND(ISNUMBER(OFFSET('Hygiene Data'!$G$5,0,10*ROW('Hygiene Data'!G93))),'Data Summary'!DX99="Yes"),OFFSET('Hygiene Data'!$G$5,0,10*ROW('Hygiene Data'!G93)),NA())</f>
        <v>#N/A</v>
      </c>
      <c r="BJ99" s="96" t="e">
        <f ca="true">+IF(AND(ISNUMBER(OFFSET('Hygiene Data'!$G$7,0,10*ROW('Hygiene Data'!G93))),'Data Summary'!DY99="Yes"),OFFSET('Hygiene Data'!$G$7,0,10*ROW('Hygiene Data'!G93)),NA())</f>
        <v>#N/A</v>
      </c>
      <c r="BK99" s="96" t="e">
        <f ca="true">+IF(AND(ISNUMBER(OFFSET('Hygiene Data'!$G$9,0,10*ROW('Hygiene Data'!G93))),'Data Summary'!DZ99="Yes"),OFFSET('Hygiene Data'!$G$9,0,10*ROW('Hygiene Data'!G93)),NA())</f>
        <v>#N/A</v>
      </c>
      <c r="BL99" s="96" t="e">
        <f ca="true">+IF(AND(ISNUMBER(OFFSET('Hygiene Data'!$H$5,0,10*ROW('Hygiene Data'!H93))),'Data Summary'!EA99="Yes"),OFFSET('Hygiene Data'!$H$5,0,10*ROW('Hygiene Data'!H93)),NA())</f>
        <v>#N/A</v>
      </c>
      <c r="BM99" s="96" t="e">
        <f ca="true">+IF(AND(ISNUMBER(OFFSET('Hygiene Data'!$H$7,0,10*ROW('Hygiene Data'!H93))),'Data Summary'!EB99="Yes"),OFFSET('Hygiene Data'!$H$7,0,10*ROW('Hygiene Data'!H93)),NA())</f>
        <v>#N/A</v>
      </c>
      <c r="BN99" s="96" t="e">
        <f ca="true">+IF(AND(ISNUMBER(OFFSET('Hygiene Data'!$H$9,0,10*ROW('Hygiene Data'!H93))),'Data Summary'!EC99="Yes"),OFFSET('Hygiene Data'!$H$9,0,10*ROW('Hygiene Data'!H93)),NA())</f>
        <v>#N/A</v>
      </c>
      <c r="BO99" s="96" t="e">
        <f ca="true">+IF(AND(ISNUMBER(OFFSET('Hygiene Data'!$I$5,0,10*ROW('Hygiene Data'!I93))),'Data Summary'!ED99="Yes"),OFFSET('Hygiene Data'!$I$5,0,10*ROW('Hygiene Data'!I93)),NA())</f>
        <v>#N/A</v>
      </c>
      <c r="BP99" s="96" t="e">
        <f ca="true">+IF(AND(ISNUMBER(OFFSET('Hygiene Data'!$I$7,0,10*ROW('Hygiene Data'!I93))),'Data Summary'!EE99="Yes"),OFFSET('Hygiene Data'!$I$7,0,10*ROW('Hygiene Data'!I93)),NA())</f>
        <v>#N/A</v>
      </c>
      <c r="BQ99" s="96" t="e">
        <f ca="true">+IF(AND(ISNUMBER(OFFSET('Hygiene Data'!$I$9,0,10*ROW('Hygiene Data'!I93))),'Data Summary'!EF99="Yes"),OFFSET('Hygiene Data'!$I$9,0,10*ROW('Hygiene Data'!I93)),NA())</f>
        <v>#N/A</v>
      </c>
    </row>
    <row xmlns:x14ac="http://schemas.microsoft.com/office/spreadsheetml/2009/9/ac" r="100" x14ac:dyDescent="0.2">
      <c r="A100" s="323" t="e">
        <f ca="true">+RIGHT('Data Summary'!A100,LEN('Data Summary'!A100)-9)</f>
        <v>#VALUE!</v>
      </c>
      <c r="B100" s="37" t="str">
        <f ca="true">+IF(ISTEXT('Data Summary'!B100),'Data Summary'!B100,"")</f>
        <v/>
      </c>
      <c r="C100" s="322" t="e">
        <f ca="true">+VALUE('Data Summary'!C100)</f>
        <v>#VALUE!</v>
      </c>
      <c r="D100" s="94" t="e">
        <f ca="true">+IF(AND(ISNUMBER(OFFSET('Water Data'!$D$4,0,10*ROW('Water Data'!D94))),'Data Summary'!BS100="Yes"),100-OFFSET('Water Data'!$D$4,0,10*ROW('Water Data'!D94)),NA())</f>
        <v>#N/A</v>
      </c>
      <c r="E100" s="94" t="e">
        <f ca="true">+IF(AND(ISNUMBER(OFFSET('Water Data'!$D$6,0,10*ROW('Water Data'!D94))),'Data Summary'!BT100="Yes"),OFFSET('Water Data'!$D$6,0,10*ROW('Water Data'!D94)),NA())</f>
        <v>#N/A</v>
      </c>
      <c r="F100" s="94" t="e">
        <f ca="true">+IF(AND(ISNUMBER(OFFSET('Water Data'!$D$9,0,10*ROW('Water Data'!D94))),'Data Summary'!BU100="Yes"),OFFSET('Water Data'!$D$9,0,10*ROW('Water Data'!D94)),NA())</f>
        <v>#N/A</v>
      </c>
      <c r="G100" s="94" t="e">
        <f ca="true">+IF(AND(ISNUMBER(OFFSET('Water Data'!$E$4,0,10*ROW('Water Data'!E94))),'Data Summary'!BV100="Yes"),100-OFFSET('Water Data'!$E$4,0,10*ROW('Water Data'!E94)),NA())</f>
        <v>#N/A</v>
      </c>
      <c r="H100" s="94" t="e">
        <f ca="true">+IF(AND(ISNUMBER(OFFSET('Water Data'!$E$6,0,10*ROW('Water Data'!E94))),'Data Summary'!BW100="Yes"),OFFSET('Water Data'!$E$6,0,10*ROW('Water Data'!E94)),NA())</f>
        <v>#N/A</v>
      </c>
      <c r="I100" s="94" t="e">
        <f ca="true">+IF(AND(ISNUMBER(OFFSET('Water Data'!$E$9,0,10*ROW('Water Data'!E94))),'Data Summary'!BX100="Yes"),OFFSET('Water Data'!$E$9,0,10*ROW('Water Data'!E94)),NA())</f>
        <v>#N/A</v>
      </c>
      <c r="J100" s="94" t="e">
        <f ca="true">+IF(AND(ISNUMBER(OFFSET('Water Data'!$F$4,0,10*ROW('Water Data'!F94))),'Data Summary'!BY100="Yes"),100-OFFSET('Water Data'!$F$4,0,10*ROW('Water Data'!F94)),NA())</f>
        <v>#N/A</v>
      </c>
      <c r="K100" s="94" t="e">
        <f ca="true">+IF(AND(ISNUMBER(OFFSET('Water Data'!$F$6,0,10*ROW('Water Data'!F94))),'Data Summary'!BZ100="Yes"),OFFSET('Water Data'!$F$6,0,10*ROW('Water Data'!F94)),NA())</f>
        <v>#N/A</v>
      </c>
      <c r="L100" s="94" t="e">
        <f ca="true">+IF(AND(ISNUMBER(OFFSET('Water Data'!$F$9,0,10*ROW('Water Data'!F94))),'Data Summary'!CA100="Yes"),OFFSET('Water Data'!$F$9,0,10*ROW('Water Data'!F94)),NA())</f>
        <v>#N/A</v>
      </c>
      <c r="M100" s="94" t="e">
        <f ca="true">+IF(AND(ISNUMBER(OFFSET('Water Data'!$G$4,0,10*ROW('Water Data'!G94))),'Data Summary'!CB100="Yes"),100-OFFSET('Water Data'!$G$4,0,10*ROW('Water Data'!G94)),NA())</f>
        <v>#N/A</v>
      </c>
      <c r="N100" s="94" t="e">
        <f ca="true">+IF(AND(ISNUMBER(OFFSET('Water Data'!$G$6,0,10*ROW('Water Data'!G94))),'Data Summary'!CC100="Yes"),OFFSET('Water Data'!$G$6,0,10*ROW('Water Data'!G94)),NA())</f>
        <v>#N/A</v>
      </c>
      <c r="O100" s="94" t="e">
        <f ca="true">+IF(AND(ISNUMBER(OFFSET('Water Data'!$G$9,0,10*ROW('Water Data'!G94))),'Data Summary'!CD100="Yes"),OFFSET('Water Data'!$G$9,0,10*ROW('Water Data'!G94)),NA())</f>
        <v>#N/A</v>
      </c>
      <c r="P100" s="94" t="e">
        <f ca="true">+IF(AND(ISNUMBER(OFFSET('Water Data'!$H$4,0,10*ROW('Water Data'!H94))),'Data Summary'!CE100="Yes"),100-OFFSET('Water Data'!$H$4,0,10*ROW('Water Data'!H94)),NA())</f>
        <v>#N/A</v>
      </c>
      <c r="Q100" s="94" t="e">
        <f ca="true">+IF(AND(ISNUMBER(OFFSET('Water Data'!$H$6,0,10*ROW('Water Data'!H94))),'Data Summary'!CF100="Yes"),OFFSET('Water Data'!$H$6,0,10*ROW('Water Data'!H94)),NA())</f>
        <v>#N/A</v>
      </c>
      <c r="R100" s="94" t="e">
        <f ca="true">+IF(AND(ISNUMBER(OFFSET('Water Data'!$H$9,0,10*ROW('Water Data'!H94))),'Data Summary'!CG100="Yes"),OFFSET('Water Data'!$H$9,0,10*ROW('Water Data'!H94)),NA())</f>
        <v>#N/A</v>
      </c>
      <c r="S100" s="94" t="e">
        <f ca="true">+IF(AND(ISNUMBER(OFFSET('Water Data'!$I$4,0,10*ROW('Water Data'!I94))),'Data Summary'!CH100="Yes"),100-OFFSET('Water Data'!$I$4,0,10*ROW('Water Data'!I94)),NA())</f>
        <v>#N/A</v>
      </c>
      <c r="T100" s="94" t="e">
        <f ca="true">+IF(AND(ISNUMBER(OFFSET('Water Data'!$I$6,0,10*ROW('Water Data'!I94))),'Data Summary'!CI100="Yes"),OFFSET('Water Data'!$I$6,0,10*ROW('Water Data'!I94)),NA())</f>
        <v>#N/A</v>
      </c>
      <c r="U100" s="94" t="e">
        <f ca="true">+IF(AND(ISNUMBER(OFFSET('Water Data'!$I$9,0,10*ROW('Water Data'!I94))),'Data Summary'!CJ100="Yes"),OFFSET('Water Data'!$I$9,0,10*ROW('Water Data'!I94)),NA())</f>
        <v>#N/A</v>
      </c>
      <c r="V100" s="95" t="e">
        <f ca="true">+IF(AND(ISNUMBER(OFFSET('Sanitation Data'!$D$4,0,10*ROW('Sanitation Data'!D94))),'Data Summary'!CK100="Yes"),100-OFFSET('Sanitation Data'!$D$4,0,10*ROW('Sanitation Data'!D94)),NA())</f>
        <v>#N/A</v>
      </c>
      <c r="W100" s="95" t="e">
        <f ca="true">+IF(AND(ISNUMBER(OFFSET('Sanitation Data'!$D$6,0,10*ROW('Sanitation Data'!D94))),'Data Summary'!CL100="Yes"),OFFSET('Sanitation Data'!$D$6,0,10*ROW('Sanitation Data'!D94)),NA())</f>
        <v>#N/A</v>
      </c>
      <c r="X100" s="95" t="e">
        <f ca="true">+IF(AND(ISNUMBER(OFFSET('Sanitation Data'!$D$10,0,10*ROW('Sanitation Data'!D94))),'Data Summary'!CM100="Yes"),OFFSET('Sanitation Data'!$D$10,0,10*ROW('Sanitation Data'!D94)),NA())</f>
        <v>#N/A</v>
      </c>
      <c r="Y100" s="95" t="e">
        <f ca="true">+IF(AND(ISNUMBER(OFFSET('Sanitation Data'!$D$11,0,10*ROW('Sanitation Data'!D94))),'Data Summary'!CN100="Yes"),OFFSET('Sanitation Data'!$D$11,0,10*ROW('Sanitation Data'!D94)),NA())</f>
        <v>#N/A</v>
      </c>
      <c r="Z100" s="95" t="e">
        <f ca="true">+IF(AND(ISNUMBER(OFFSET('Sanitation Data'!$D$12,0,10*ROW('Sanitation Data'!D94))),'Data Summary'!CO100="Yes"),OFFSET('Sanitation Data'!$D$12,0,10*ROW('Sanitation Data'!D94)),NA())</f>
        <v>#N/A</v>
      </c>
      <c r="AA100" s="95" t="e">
        <f ca="true">+IF(AND(ISNUMBER(OFFSET('Sanitation Data'!$E$4,0,10*ROW('Sanitation Data'!E94))),'Data Summary'!CP100="Yes"),100-OFFSET('Sanitation Data'!$E$4,0,10*ROW('Sanitation Data'!E94)),NA())</f>
        <v>#N/A</v>
      </c>
      <c r="AB100" s="95" t="e">
        <f ca="true">+IF(AND(ISNUMBER(OFFSET('Sanitation Data'!$E$6,0,10*ROW('Sanitation Data'!E94))),'Data Summary'!CQ100="Yes"),OFFSET('Sanitation Data'!$E$6,0,10*ROW('Sanitation Data'!E94)),NA())</f>
        <v>#N/A</v>
      </c>
      <c r="AC100" s="95" t="e">
        <f ca="true">+IF(AND(ISNUMBER(OFFSET('Sanitation Data'!$E$10,0,10*ROW('Sanitation Data'!E94))),'Data Summary'!CR100="Yes"),OFFSET('Sanitation Data'!$E$10,0,10*ROW('Sanitation Data'!E94)),NA())</f>
        <v>#N/A</v>
      </c>
      <c r="AD100" s="95" t="e">
        <f ca="true">+IF(AND(ISNUMBER(OFFSET('Sanitation Data'!$E$11,0,10*ROW('Sanitation Data'!E94))),'Data Summary'!CS100="Yes"),OFFSET('Sanitation Data'!$E$11,0,10*ROW('Sanitation Data'!E94)),NA())</f>
        <v>#N/A</v>
      </c>
      <c r="AE100" s="95" t="e">
        <f ca="true">+IF(AND(ISNUMBER(OFFSET('Sanitation Data'!$E$12,0,10*ROW('Sanitation Data'!E94))),'Data Summary'!CT100="Yes"),OFFSET('Sanitation Data'!$E$12,0,10*ROW('Sanitation Data'!E94)),NA())</f>
        <v>#N/A</v>
      </c>
      <c r="AF100" s="95" t="e">
        <f ca="true">+IF(AND(ISNUMBER(OFFSET('Sanitation Data'!$F$4,0,10*ROW('Sanitation Data'!F94))),'Data Summary'!CU100="Yes"),100-OFFSET('Sanitation Data'!$F$4,0,10*ROW('Sanitation Data'!F94)),NA())</f>
        <v>#N/A</v>
      </c>
      <c r="AG100" s="95" t="e">
        <f ca="true">+IF(AND(ISNUMBER(OFFSET('Sanitation Data'!$F$6,0,10*ROW('Sanitation Data'!F94))),'Data Summary'!CV100="Yes"),OFFSET('Sanitation Data'!$F$6,0,10*ROW('Sanitation Data'!F94)),NA())</f>
        <v>#N/A</v>
      </c>
      <c r="AH100" s="95" t="e">
        <f ca="true">+IF(AND(ISNUMBER(OFFSET('Sanitation Data'!$F$10,0,10*ROW('Sanitation Data'!F94))),'Data Summary'!CW100="Yes"),OFFSET('Sanitation Data'!$F$10,0,10*ROW('Sanitation Data'!F94)),NA())</f>
        <v>#N/A</v>
      </c>
      <c r="AI100" s="95" t="e">
        <f ca="true">+IF(AND(ISNUMBER(OFFSET('Sanitation Data'!$F$11,0,10*ROW('Sanitation Data'!F94))),'Data Summary'!CX100="Yes"),OFFSET('Sanitation Data'!$F$11,0,10*ROW('Sanitation Data'!F94)),NA())</f>
        <v>#N/A</v>
      </c>
      <c r="AJ100" s="95" t="e">
        <f ca="true">+IF(AND(ISNUMBER(OFFSET('Sanitation Data'!$F$12,0,10*ROW('Sanitation Data'!F94))),'Data Summary'!CY100="Yes"),OFFSET('Sanitation Data'!$F$12,0,10*ROW('Sanitation Data'!F94)),NA())</f>
        <v>#N/A</v>
      </c>
      <c r="AK100" s="95" t="e">
        <f ca="true">+IF(AND(ISNUMBER(OFFSET('Sanitation Data'!$G$4,0,10*ROW('Sanitation Data'!G94))),'Data Summary'!CZ100="Yes"),100-OFFSET('Sanitation Data'!$G$4,0,10*ROW('Sanitation Data'!G94)),NA())</f>
        <v>#N/A</v>
      </c>
      <c r="AL100" s="95" t="e">
        <f ca="true">+IF(AND(ISNUMBER(OFFSET('Sanitation Data'!$G$6,0,10*ROW('Sanitation Data'!G94))),'Data Summary'!DA100="Yes"),OFFSET('Sanitation Data'!$G$6,0,10*ROW('Sanitation Data'!G94)),NA())</f>
        <v>#N/A</v>
      </c>
      <c r="AM100" s="95" t="e">
        <f ca="true">+IF(AND(ISNUMBER(OFFSET('Sanitation Data'!$G$10,0,10*ROW('Sanitation Data'!G94))),'Data Summary'!DB100="Yes"),OFFSET('Sanitation Data'!$G$10,0,10*ROW('Sanitation Data'!G94)),NA())</f>
        <v>#N/A</v>
      </c>
      <c r="AN100" s="95" t="e">
        <f ca="true">+IF(AND(ISNUMBER(OFFSET('Sanitation Data'!$G$11,0,10*ROW('Sanitation Data'!G94))),'Data Summary'!DC100="Yes"),OFFSET('Sanitation Data'!$G$11,0,10*ROW('Sanitation Data'!G94)),NA())</f>
        <v>#N/A</v>
      </c>
      <c r="AO100" s="95" t="e">
        <f ca="true">+IF(AND(ISNUMBER(OFFSET('Sanitation Data'!$G$12,0,10*ROW('Sanitation Data'!G94))),'Data Summary'!DD100="Yes"),OFFSET('Sanitation Data'!$G$12,0,10*ROW('Sanitation Data'!G94)),NA())</f>
        <v>#N/A</v>
      </c>
      <c r="AP100" s="95" t="e">
        <f ca="true">+IF(AND(ISNUMBER(OFFSET('Sanitation Data'!$H$4,0,10*ROW('Sanitation Data'!H94))),'Data Summary'!DE100="Yes"),100-OFFSET('Sanitation Data'!$H$4,0,10*ROW('Sanitation Data'!H94)),NA())</f>
        <v>#N/A</v>
      </c>
      <c r="AQ100" s="95" t="e">
        <f ca="true">+IF(AND(ISNUMBER(OFFSET('Sanitation Data'!$H$6,0,10*ROW('Sanitation Data'!H94))),'Data Summary'!DF100="Yes"),OFFSET('Sanitation Data'!$H$6,0,10*ROW('Sanitation Data'!H94)),NA())</f>
        <v>#N/A</v>
      </c>
      <c r="AR100" s="95" t="e">
        <f ca="true">+IF(AND(ISNUMBER(OFFSET('Sanitation Data'!$H$10,0,10*ROW('Sanitation Data'!H94))),'Data Summary'!DG100="Yes"),OFFSET('Sanitation Data'!$H$10,0,10*ROW('Sanitation Data'!H94)),NA())</f>
        <v>#N/A</v>
      </c>
      <c r="AS100" s="95" t="e">
        <f ca="true">+IF(AND(ISNUMBER(OFFSET('Sanitation Data'!$H$11,0,10*ROW('Sanitation Data'!H94))),'Data Summary'!DH100="Yes"),OFFSET('Sanitation Data'!$H$11,0,10*ROW('Sanitation Data'!H94)),NA())</f>
        <v>#N/A</v>
      </c>
      <c r="AT100" s="95" t="e">
        <f ca="true">+IF(AND(ISNUMBER(OFFSET('Sanitation Data'!$H$12,0,10*ROW('Sanitation Data'!H94))),'Data Summary'!DI100="Yes"),OFFSET('Sanitation Data'!$H$12,0,10*ROW('Sanitation Data'!H94)),NA())</f>
        <v>#N/A</v>
      </c>
      <c r="AU100" s="95" t="e">
        <f ca="true">+IF(AND(ISNUMBER(OFFSET('Sanitation Data'!$I$4,0,10*ROW('Sanitation Data'!I94))),'Data Summary'!DJ100="Yes"),100-OFFSET('Sanitation Data'!$I$4,0,10*ROW('Sanitation Data'!I94)),NA())</f>
        <v>#N/A</v>
      </c>
      <c r="AV100" s="95" t="e">
        <f ca="true">+IF(AND(ISNUMBER(OFFSET('Sanitation Data'!$I$6,0,10*ROW('Sanitation Data'!I94))),'Data Summary'!DK100="Yes"),OFFSET('Sanitation Data'!$I$6,0,10*ROW('Sanitation Data'!I94)),NA())</f>
        <v>#N/A</v>
      </c>
      <c r="AW100" s="95" t="e">
        <f ca="true">+IF(AND(ISNUMBER(OFFSET('Sanitation Data'!$I$10,0,10*ROW('Sanitation Data'!I94))),'Data Summary'!DL100="Yes"),OFFSET('Sanitation Data'!$I$10,0,10*ROW('Sanitation Data'!I94)),NA())</f>
        <v>#N/A</v>
      </c>
      <c r="AX100" s="95" t="e">
        <f ca="true">+IF(AND(ISNUMBER(OFFSET('Sanitation Data'!$I$11,0,10*ROW('Sanitation Data'!I94))),'Data Summary'!DM100="Yes"),OFFSET('Sanitation Data'!$I$11,0,10*ROW('Sanitation Data'!I94)),NA())</f>
        <v>#N/A</v>
      </c>
      <c r="AY100" s="95" t="e">
        <f ca="true">+IF(AND(ISNUMBER(OFFSET('Sanitation Data'!$I$12,0,10*ROW('Sanitation Data'!I94))),'Data Summary'!DN100="Yes"),OFFSET('Sanitation Data'!$I$12,0,10*ROW('Sanitation Data'!I94)),NA())</f>
        <v>#N/A</v>
      </c>
      <c r="AZ100" s="96" t="e">
        <f ca="true">+IF(AND(ISNUMBER(OFFSET('Hygiene Data'!$D$5,0,10*ROW('Hygiene Data'!D94))),'Data Summary'!DO100="Yes"),OFFSET('Hygiene Data'!$D$5,0,10*ROW('Hygiene Data'!D94)),NA())</f>
        <v>#N/A</v>
      </c>
      <c r="BA100" s="96" t="e">
        <f ca="true">+IF(AND(ISNUMBER(OFFSET('Hygiene Data'!$D$7,0,10*ROW('Hygiene Data'!D94))),'Data Summary'!DP100="Yes"),OFFSET('Hygiene Data'!$D$7,0,10*ROW('Hygiene Data'!D94)),NA())</f>
        <v>#N/A</v>
      </c>
      <c r="BB100" s="96" t="e">
        <f ca="true">+IF(AND(ISNUMBER(OFFSET('Hygiene Data'!$D$9,0,10*ROW('Hygiene Data'!D94))),'Data Summary'!DQ100="Yes"),OFFSET('Hygiene Data'!$D$9,0,10*ROW('Hygiene Data'!D94)),NA())</f>
        <v>#N/A</v>
      </c>
      <c r="BC100" s="96" t="e">
        <f ca="true">+IF(AND(ISNUMBER(OFFSET('Hygiene Data'!$E$5,0,10*ROW('Hygiene Data'!E94))),'Data Summary'!DR100="Yes"),OFFSET('Hygiene Data'!$E$5,0,10*ROW('Hygiene Data'!E94)),NA())</f>
        <v>#N/A</v>
      </c>
      <c r="BD100" s="96" t="e">
        <f ca="true">+IF(AND(ISNUMBER(OFFSET('Hygiene Data'!$E$7,0,10*ROW('Hygiene Data'!E94))),'Data Summary'!DS100="Yes"),OFFSET('Hygiene Data'!$E$7,0,10*ROW('Hygiene Data'!E94)),NA())</f>
        <v>#N/A</v>
      </c>
      <c r="BE100" s="96" t="e">
        <f ca="true">+IF(AND(ISNUMBER(OFFSET('Hygiene Data'!$E$9,0,10*ROW('Hygiene Data'!E94))),'Data Summary'!DT100="Yes"),OFFSET('Hygiene Data'!$E$9,0,10*ROW('Hygiene Data'!E94)),NA())</f>
        <v>#N/A</v>
      </c>
      <c r="BF100" s="96" t="e">
        <f ca="true">+IF(AND(ISNUMBER(OFFSET('Hygiene Data'!$F$5,0,10*ROW('Hygiene Data'!F94))),'Data Summary'!DU100="Yes"),OFFSET('Hygiene Data'!$F$5,0,10*ROW('Hygiene Data'!F94)),NA())</f>
        <v>#N/A</v>
      </c>
      <c r="BG100" s="96" t="e">
        <f ca="true">+IF(AND(ISNUMBER(OFFSET('Hygiene Data'!$F$7,0,10*ROW('Hygiene Data'!F94))),'Data Summary'!DV100="Yes"),OFFSET('Hygiene Data'!$F$7,0,10*ROW('Hygiene Data'!F94)),NA())</f>
        <v>#N/A</v>
      </c>
      <c r="BH100" s="96" t="e">
        <f ca="true">+IF(AND(ISNUMBER(OFFSET('Hygiene Data'!$F$9,0,10*ROW('Hygiene Data'!F94))),'Data Summary'!DW100="Yes"),OFFSET('Hygiene Data'!$F$9,0,10*ROW('Hygiene Data'!F94)),NA())</f>
        <v>#N/A</v>
      </c>
      <c r="BI100" s="96" t="e">
        <f ca="true">+IF(AND(ISNUMBER(OFFSET('Hygiene Data'!$G$5,0,10*ROW('Hygiene Data'!G94))),'Data Summary'!DX100="Yes"),OFFSET('Hygiene Data'!$G$5,0,10*ROW('Hygiene Data'!G94)),NA())</f>
        <v>#N/A</v>
      </c>
      <c r="BJ100" s="96" t="e">
        <f ca="true">+IF(AND(ISNUMBER(OFFSET('Hygiene Data'!$G$7,0,10*ROW('Hygiene Data'!G94))),'Data Summary'!DY100="Yes"),OFFSET('Hygiene Data'!$G$7,0,10*ROW('Hygiene Data'!G94)),NA())</f>
        <v>#N/A</v>
      </c>
      <c r="BK100" s="96" t="e">
        <f ca="true">+IF(AND(ISNUMBER(OFFSET('Hygiene Data'!$G$9,0,10*ROW('Hygiene Data'!G94))),'Data Summary'!DZ100="Yes"),OFFSET('Hygiene Data'!$G$9,0,10*ROW('Hygiene Data'!G94)),NA())</f>
        <v>#N/A</v>
      </c>
      <c r="BL100" s="96" t="e">
        <f ca="true">+IF(AND(ISNUMBER(OFFSET('Hygiene Data'!$H$5,0,10*ROW('Hygiene Data'!H94))),'Data Summary'!EA100="Yes"),OFFSET('Hygiene Data'!$H$5,0,10*ROW('Hygiene Data'!H94)),NA())</f>
        <v>#N/A</v>
      </c>
      <c r="BM100" s="96" t="e">
        <f ca="true">+IF(AND(ISNUMBER(OFFSET('Hygiene Data'!$H$7,0,10*ROW('Hygiene Data'!H94))),'Data Summary'!EB100="Yes"),OFFSET('Hygiene Data'!$H$7,0,10*ROW('Hygiene Data'!H94)),NA())</f>
        <v>#N/A</v>
      </c>
      <c r="BN100" s="96" t="e">
        <f ca="true">+IF(AND(ISNUMBER(OFFSET('Hygiene Data'!$H$9,0,10*ROW('Hygiene Data'!H94))),'Data Summary'!EC100="Yes"),OFFSET('Hygiene Data'!$H$9,0,10*ROW('Hygiene Data'!H94)),NA())</f>
        <v>#N/A</v>
      </c>
      <c r="BO100" s="96" t="e">
        <f ca="true">+IF(AND(ISNUMBER(OFFSET('Hygiene Data'!$I$5,0,10*ROW('Hygiene Data'!I94))),'Data Summary'!ED100="Yes"),OFFSET('Hygiene Data'!$I$5,0,10*ROW('Hygiene Data'!I94)),NA())</f>
        <v>#N/A</v>
      </c>
      <c r="BP100" s="96" t="e">
        <f ca="true">+IF(AND(ISNUMBER(OFFSET('Hygiene Data'!$I$7,0,10*ROW('Hygiene Data'!I94))),'Data Summary'!EE100="Yes"),OFFSET('Hygiene Data'!$I$7,0,10*ROW('Hygiene Data'!I94)),NA())</f>
        <v>#N/A</v>
      </c>
      <c r="BQ100" s="96" t="e">
        <f ca="true">+IF(AND(ISNUMBER(OFFSET('Hygiene Data'!$I$9,0,10*ROW('Hygiene Data'!I94))),'Data Summary'!EF100="Yes"),OFFSET('Hygiene Data'!$I$9,0,10*ROW('Hygiene Data'!I94)),NA())</f>
        <v>#N/A</v>
      </c>
    </row>
    <row xmlns:x14ac="http://schemas.microsoft.com/office/spreadsheetml/2009/9/ac" r="101" x14ac:dyDescent="0.2">
      <c r="A101" s="323" t="e">
        <f ca="true">+RIGHT('Data Summary'!A101,LEN('Data Summary'!A101)-9)</f>
        <v>#VALUE!</v>
      </c>
      <c r="B101" s="37" t="str">
        <f ca="true">+IF(ISTEXT('Data Summary'!B101),'Data Summary'!B101,"")</f>
        <v/>
      </c>
      <c r="C101" s="322" t="e">
        <f ca="true">+VALUE('Data Summary'!C101)</f>
        <v>#VALUE!</v>
      </c>
      <c r="D101" s="94" t="e">
        <f ca="true">+IF(AND(ISNUMBER(OFFSET('Water Data'!$D$4,0,10*ROW('Water Data'!D95))),'Data Summary'!BS101="Yes"),100-OFFSET('Water Data'!$D$4,0,10*ROW('Water Data'!D95)),NA())</f>
        <v>#N/A</v>
      </c>
      <c r="E101" s="94" t="e">
        <f ca="true">+IF(AND(ISNUMBER(OFFSET('Water Data'!$D$6,0,10*ROW('Water Data'!D95))),'Data Summary'!BT101="Yes"),OFFSET('Water Data'!$D$6,0,10*ROW('Water Data'!D95)),NA())</f>
        <v>#N/A</v>
      </c>
      <c r="F101" s="94" t="e">
        <f ca="true">+IF(AND(ISNUMBER(OFFSET('Water Data'!$D$9,0,10*ROW('Water Data'!D95))),'Data Summary'!BU101="Yes"),OFFSET('Water Data'!$D$9,0,10*ROW('Water Data'!D95)),NA())</f>
        <v>#N/A</v>
      </c>
      <c r="G101" s="94" t="e">
        <f ca="true">+IF(AND(ISNUMBER(OFFSET('Water Data'!$E$4,0,10*ROW('Water Data'!E95))),'Data Summary'!BV101="Yes"),100-OFFSET('Water Data'!$E$4,0,10*ROW('Water Data'!E95)),NA())</f>
        <v>#N/A</v>
      </c>
      <c r="H101" s="94" t="e">
        <f ca="true">+IF(AND(ISNUMBER(OFFSET('Water Data'!$E$6,0,10*ROW('Water Data'!E95))),'Data Summary'!BW101="Yes"),OFFSET('Water Data'!$E$6,0,10*ROW('Water Data'!E95)),NA())</f>
        <v>#N/A</v>
      </c>
      <c r="I101" s="94" t="e">
        <f ca="true">+IF(AND(ISNUMBER(OFFSET('Water Data'!$E$9,0,10*ROW('Water Data'!E95))),'Data Summary'!BX101="Yes"),OFFSET('Water Data'!$E$9,0,10*ROW('Water Data'!E95)),NA())</f>
        <v>#N/A</v>
      </c>
      <c r="J101" s="94" t="e">
        <f ca="true">+IF(AND(ISNUMBER(OFFSET('Water Data'!$F$4,0,10*ROW('Water Data'!F95))),'Data Summary'!BY101="Yes"),100-OFFSET('Water Data'!$F$4,0,10*ROW('Water Data'!F95)),NA())</f>
        <v>#N/A</v>
      </c>
      <c r="K101" s="94" t="e">
        <f ca="true">+IF(AND(ISNUMBER(OFFSET('Water Data'!$F$6,0,10*ROW('Water Data'!F95))),'Data Summary'!BZ101="Yes"),OFFSET('Water Data'!$F$6,0,10*ROW('Water Data'!F95)),NA())</f>
        <v>#N/A</v>
      </c>
      <c r="L101" s="94" t="e">
        <f ca="true">+IF(AND(ISNUMBER(OFFSET('Water Data'!$F$9,0,10*ROW('Water Data'!F95))),'Data Summary'!CA101="Yes"),OFFSET('Water Data'!$F$9,0,10*ROW('Water Data'!F95)),NA())</f>
        <v>#N/A</v>
      </c>
      <c r="M101" s="94" t="e">
        <f ca="true">+IF(AND(ISNUMBER(OFFSET('Water Data'!$G$4,0,10*ROW('Water Data'!G95))),'Data Summary'!CB101="Yes"),100-OFFSET('Water Data'!$G$4,0,10*ROW('Water Data'!G95)),NA())</f>
        <v>#N/A</v>
      </c>
      <c r="N101" s="94" t="e">
        <f ca="true">+IF(AND(ISNUMBER(OFFSET('Water Data'!$G$6,0,10*ROW('Water Data'!G95))),'Data Summary'!CC101="Yes"),OFFSET('Water Data'!$G$6,0,10*ROW('Water Data'!G95)),NA())</f>
        <v>#N/A</v>
      </c>
      <c r="O101" s="94" t="e">
        <f ca="true">+IF(AND(ISNUMBER(OFFSET('Water Data'!$G$9,0,10*ROW('Water Data'!G95))),'Data Summary'!CD101="Yes"),OFFSET('Water Data'!$G$9,0,10*ROW('Water Data'!G95)),NA())</f>
        <v>#N/A</v>
      </c>
      <c r="P101" s="94" t="e">
        <f ca="true">+IF(AND(ISNUMBER(OFFSET('Water Data'!$H$4,0,10*ROW('Water Data'!H95))),'Data Summary'!CE101="Yes"),100-OFFSET('Water Data'!$H$4,0,10*ROW('Water Data'!H95)),NA())</f>
        <v>#N/A</v>
      </c>
      <c r="Q101" s="94" t="e">
        <f ca="true">+IF(AND(ISNUMBER(OFFSET('Water Data'!$H$6,0,10*ROW('Water Data'!H95))),'Data Summary'!CF101="Yes"),OFFSET('Water Data'!$H$6,0,10*ROW('Water Data'!H95)),NA())</f>
        <v>#N/A</v>
      </c>
      <c r="R101" s="94" t="e">
        <f ca="true">+IF(AND(ISNUMBER(OFFSET('Water Data'!$H$9,0,10*ROW('Water Data'!H95))),'Data Summary'!CG101="Yes"),OFFSET('Water Data'!$H$9,0,10*ROW('Water Data'!H95)),NA())</f>
        <v>#N/A</v>
      </c>
      <c r="S101" s="94" t="e">
        <f ca="true">+IF(AND(ISNUMBER(OFFSET('Water Data'!$I$4,0,10*ROW('Water Data'!I95))),'Data Summary'!CH101="Yes"),100-OFFSET('Water Data'!$I$4,0,10*ROW('Water Data'!I95)),NA())</f>
        <v>#N/A</v>
      </c>
      <c r="T101" s="94" t="e">
        <f ca="true">+IF(AND(ISNUMBER(OFFSET('Water Data'!$I$6,0,10*ROW('Water Data'!I95))),'Data Summary'!CI101="Yes"),OFFSET('Water Data'!$I$6,0,10*ROW('Water Data'!I95)),NA())</f>
        <v>#N/A</v>
      </c>
      <c r="U101" s="94" t="e">
        <f ca="true">+IF(AND(ISNUMBER(OFFSET('Water Data'!$I$9,0,10*ROW('Water Data'!I95))),'Data Summary'!CJ101="Yes"),OFFSET('Water Data'!$I$9,0,10*ROW('Water Data'!I95)),NA())</f>
        <v>#N/A</v>
      </c>
      <c r="V101" s="95" t="e">
        <f ca="true">+IF(AND(ISNUMBER(OFFSET('Sanitation Data'!$D$4,0,10*ROW('Sanitation Data'!D95))),'Data Summary'!CK101="Yes"),100-OFFSET('Sanitation Data'!$D$4,0,10*ROW('Sanitation Data'!D95)),NA())</f>
        <v>#N/A</v>
      </c>
      <c r="W101" s="95" t="e">
        <f ca="true">+IF(AND(ISNUMBER(OFFSET('Sanitation Data'!$D$6,0,10*ROW('Sanitation Data'!D95))),'Data Summary'!CL101="Yes"),OFFSET('Sanitation Data'!$D$6,0,10*ROW('Sanitation Data'!D95)),NA())</f>
        <v>#N/A</v>
      </c>
      <c r="X101" s="95" t="e">
        <f ca="true">+IF(AND(ISNUMBER(OFFSET('Sanitation Data'!$D$10,0,10*ROW('Sanitation Data'!D95))),'Data Summary'!CM101="Yes"),OFFSET('Sanitation Data'!$D$10,0,10*ROW('Sanitation Data'!D95)),NA())</f>
        <v>#N/A</v>
      </c>
      <c r="Y101" s="95" t="e">
        <f ca="true">+IF(AND(ISNUMBER(OFFSET('Sanitation Data'!$D$11,0,10*ROW('Sanitation Data'!D95))),'Data Summary'!CN101="Yes"),OFFSET('Sanitation Data'!$D$11,0,10*ROW('Sanitation Data'!D95)),NA())</f>
        <v>#N/A</v>
      </c>
      <c r="Z101" s="95" t="e">
        <f ca="true">+IF(AND(ISNUMBER(OFFSET('Sanitation Data'!$D$12,0,10*ROW('Sanitation Data'!D95))),'Data Summary'!CO101="Yes"),OFFSET('Sanitation Data'!$D$12,0,10*ROW('Sanitation Data'!D95)),NA())</f>
        <v>#N/A</v>
      </c>
      <c r="AA101" s="95" t="e">
        <f ca="true">+IF(AND(ISNUMBER(OFFSET('Sanitation Data'!$E$4,0,10*ROW('Sanitation Data'!E95))),'Data Summary'!CP101="Yes"),100-OFFSET('Sanitation Data'!$E$4,0,10*ROW('Sanitation Data'!E95)),NA())</f>
        <v>#N/A</v>
      </c>
      <c r="AB101" s="95" t="e">
        <f ca="true">+IF(AND(ISNUMBER(OFFSET('Sanitation Data'!$E$6,0,10*ROW('Sanitation Data'!E95))),'Data Summary'!CQ101="Yes"),OFFSET('Sanitation Data'!$E$6,0,10*ROW('Sanitation Data'!E95)),NA())</f>
        <v>#N/A</v>
      </c>
      <c r="AC101" s="95" t="e">
        <f ca="true">+IF(AND(ISNUMBER(OFFSET('Sanitation Data'!$E$10,0,10*ROW('Sanitation Data'!E95))),'Data Summary'!CR101="Yes"),OFFSET('Sanitation Data'!$E$10,0,10*ROW('Sanitation Data'!E95)),NA())</f>
        <v>#N/A</v>
      </c>
      <c r="AD101" s="95" t="e">
        <f ca="true">+IF(AND(ISNUMBER(OFFSET('Sanitation Data'!$E$11,0,10*ROW('Sanitation Data'!E95))),'Data Summary'!CS101="Yes"),OFFSET('Sanitation Data'!$E$11,0,10*ROW('Sanitation Data'!E95)),NA())</f>
        <v>#N/A</v>
      </c>
      <c r="AE101" s="95" t="e">
        <f ca="true">+IF(AND(ISNUMBER(OFFSET('Sanitation Data'!$E$12,0,10*ROW('Sanitation Data'!E95))),'Data Summary'!CT101="Yes"),OFFSET('Sanitation Data'!$E$12,0,10*ROW('Sanitation Data'!E95)),NA())</f>
        <v>#N/A</v>
      </c>
      <c r="AF101" s="95" t="e">
        <f ca="true">+IF(AND(ISNUMBER(OFFSET('Sanitation Data'!$F$4,0,10*ROW('Sanitation Data'!F95))),'Data Summary'!CU101="Yes"),100-OFFSET('Sanitation Data'!$F$4,0,10*ROW('Sanitation Data'!F95)),NA())</f>
        <v>#N/A</v>
      </c>
      <c r="AG101" s="95" t="e">
        <f ca="true">+IF(AND(ISNUMBER(OFFSET('Sanitation Data'!$F$6,0,10*ROW('Sanitation Data'!F95))),'Data Summary'!CV101="Yes"),OFFSET('Sanitation Data'!$F$6,0,10*ROW('Sanitation Data'!F95)),NA())</f>
        <v>#N/A</v>
      </c>
      <c r="AH101" s="95" t="e">
        <f ca="true">+IF(AND(ISNUMBER(OFFSET('Sanitation Data'!$F$10,0,10*ROW('Sanitation Data'!F95))),'Data Summary'!CW101="Yes"),OFFSET('Sanitation Data'!$F$10,0,10*ROW('Sanitation Data'!F95)),NA())</f>
        <v>#N/A</v>
      </c>
      <c r="AI101" s="95" t="e">
        <f ca="true">+IF(AND(ISNUMBER(OFFSET('Sanitation Data'!$F$11,0,10*ROW('Sanitation Data'!F95))),'Data Summary'!CX101="Yes"),OFFSET('Sanitation Data'!$F$11,0,10*ROW('Sanitation Data'!F95)),NA())</f>
        <v>#N/A</v>
      </c>
      <c r="AJ101" s="95" t="e">
        <f ca="true">+IF(AND(ISNUMBER(OFFSET('Sanitation Data'!$F$12,0,10*ROW('Sanitation Data'!F95))),'Data Summary'!CY101="Yes"),OFFSET('Sanitation Data'!$F$12,0,10*ROW('Sanitation Data'!F95)),NA())</f>
        <v>#N/A</v>
      </c>
      <c r="AK101" s="95" t="e">
        <f ca="true">+IF(AND(ISNUMBER(OFFSET('Sanitation Data'!$G$4,0,10*ROW('Sanitation Data'!G95))),'Data Summary'!CZ101="Yes"),100-OFFSET('Sanitation Data'!$G$4,0,10*ROW('Sanitation Data'!G95)),NA())</f>
        <v>#N/A</v>
      </c>
      <c r="AL101" s="95" t="e">
        <f ca="true">+IF(AND(ISNUMBER(OFFSET('Sanitation Data'!$G$6,0,10*ROW('Sanitation Data'!G95))),'Data Summary'!DA101="Yes"),OFFSET('Sanitation Data'!$G$6,0,10*ROW('Sanitation Data'!G95)),NA())</f>
        <v>#N/A</v>
      </c>
      <c r="AM101" s="95" t="e">
        <f ca="true">+IF(AND(ISNUMBER(OFFSET('Sanitation Data'!$G$10,0,10*ROW('Sanitation Data'!G95))),'Data Summary'!DB101="Yes"),OFFSET('Sanitation Data'!$G$10,0,10*ROW('Sanitation Data'!G95)),NA())</f>
        <v>#N/A</v>
      </c>
      <c r="AN101" s="95" t="e">
        <f ca="true">+IF(AND(ISNUMBER(OFFSET('Sanitation Data'!$G$11,0,10*ROW('Sanitation Data'!G95))),'Data Summary'!DC101="Yes"),OFFSET('Sanitation Data'!$G$11,0,10*ROW('Sanitation Data'!G95)),NA())</f>
        <v>#N/A</v>
      </c>
      <c r="AO101" s="95" t="e">
        <f ca="true">+IF(AND(ISNUMBER(OFFSET('Sanitation Data'!$G$12,0,10*ROW('Sanitation Data'!G95))),'Data Summary'!DD101="Yes"),OFFSET('Sanitation Data'!$G$12,0,10*ROW('Sanitation Data'!G95)),NA())</f>
        <v>#N/A</v>
      </c>
      <c r="AP101" s="95" t="e">
        <f ca="true">+IF(AND(ISNUMBER(OFFSET('Sanitation Data'!$H$4,0,10*ROW('Sanitation Data'!H95))),'Data Summary'!DE101="Yes"),100-OFFSET('Sanitation Data'!$H$4,0,10*ROW('Sanitation Data'!H95)),NA())</f>
        <v>#N/A</v>
      </c>
      <c r="AQ101" s="95" t="e">
        <f ca="true">+IF(AND(ISNUMBER(OFFSET('Sanitation Data'!$H$6,0,10*ROW('Sanitation Data'!H95))),'Data Summary'!DF101="Yes"),OFFSET('Sanitation Data'!$H$6,0,10*ROW('Sanitation Data'!H95)),NA())</f>
        <v>#N/A</v>
      </c>
      <c r="AR101" s="95" t="e">
        <f ca="true">+IF(AND(ISNUMBER(OFFSET('Sanitation Data'!$H$10,0,10*ROW('Sanitation Data'!H95))),'Data Summary'!DG101="Yes"),OFFSET('Sanitation Data'!$H$10,0,10*ROW('Sanitation Data'!H95)),NA())</f>
        <v>#N/A</v>
      </c>
      <c r="AS101" s="95" t="e">
        <f ca="true">+IF(AND(ISNUMBER(OFFSET('Sanitation Data'!$H$11,0,10*ROW('Sanitation Data'!H95))),'Data Summary'!DH101="Yes"),OFFSET('Sanitation Data'!$H$11,0,10*ROW('Sanitation Data'!H95)),NA())</f>
        <v>#N/A</v>
      </c>
      <c r="AT101" s="95" t="e">
        <f ca="true">+IF(AND(ISNUMBER(OFFSET('Sanitation Data'!$H$12,0,10*ROW('Sanitation Data'!H95))),'Data Summary'!DI101="Yes"),OFFSET('Sanitation Data'!$H$12,0,10*ROW('Sanitation Data'!H95)),NA())</f>
        <v>#N/A</v>
      </c>
      <c r="AU101" s="95" t="e">
        <f ca="true">+IF(AND(ISNUMBER(OFFSET('Sanitation Data'!$I$4,0,10*ROW('Sanitation Data'!I95))),'Data Summary'!DJ101="Yes"),100-OFFSET('Sanitation Data'!$I$4,0,10*ROW('Sanitation Data'!I95)),NA())</f>
        <v>#N/A</v>
      </c>
      <c r="AV101" s="95" t="e">
        <f ca="true">+IF(AND(ISNUMBER(OFFSET('Sanitation Data'!$I$6,0,10*ROW('Sanitation Data'!I95))),'Data Summary'!DK101="Yes"),OFFSET('Sanitation Data'!$I$6,0,10*ROW('Sanitation Data'!I95)),NA())</f>
        <v>#N/A</v>
      </c>
      <c r="AW101" s="95" t="e">
        <f ca="true">+IF(AND(ISNUMBER(OFFSET('Sanitation Data'!$I$10,0,10*ROW('Sanitation Data'!I95))),'Data Summary'!DL101="Yes"),OFFSET('Sanitation Data'!$I$10,0,10*ROW('Sanitation Data'!I95)),NA())</f>
        <v>#N/A</v>
      </c>
      <c r="AX101" s="95" t="e">
        <f ca="true">+IF(AND(ISNUMBER(OFFSET('Sanitation Data'!$I$11,0,10*ROW('Sanitation Data'!I95))),'Data Summary'!DM101="Yes"),OFFSET('Sanitation Data'!$I$11,0,10*ROW('Sanitation Data'!I95)),NA())</f>
        <v>#N/A</v>
      </c>
      <c r="AY101" s="95" t="e">
        <f ca="true">+IF(AND(ISNUMBER(OFFSET('Sanitation Data'!$I$12,0,10*ROW('Sanitation Data'!I95))),'Data Summary'!DN101="Yes"),OFFSET('Sanitation Data'!$I$12,0,10*ROW('Sanitation Data'!I95)),NA())</f>
        <v>#N/A</v>
      </c>
      <c r="AZ101" s="96" t="e">
        <f ca="true">+IF(AND(ISNUMBER(OFFSET('Hygiene Data'!$D$5,0,10*ROW('Hygiene Data'!D95))),'Data Summary'!DO101="Yes"),OFFSET('Hygiene Data'!$D$5,0,10*ROW('Hygiene Data'!D95)),NA())</f>
        <v>#N/A</v>
      </c>
      <c r="BA101" s="96" t="e">
        <f ca="true">+IF(AND(ISNUMBER(OFFSET('Hygiene Data'!$D$7,0,10*ROW('Hygiene Data'!D95))),'Data Summary'!DP101="Yes"),OFFSET('Hygiene Data'!$D$7,0,10*ROW('Hygiene Data'!D95)),NA())</f>
        <v>#N/A</v>
      </c>
      <c r="BB101" s="96" t="e">
        <f ca="true">+IF(AND(ISNUMBER(OFFSET('Hygiene Data'!$D$9,0,10*ROW('Hygiene Data'!D95))),'Data Summary'!DQ101="Yes"),OFFSET('Hygiene Data'!$D$9,0,10*ROW('Hygiene Data'!D95)),NA())</f>
        <v>#N/A</v>
      </c>
      <c r="BC101" s="96" t="e">
        <f ca="true">+IF(AND(ISNUMBER(OFFSET('Hygiene Data'!$E$5,0,10*ROW('Hygiene Data'!E95))),'Data Summary'!DR101="Yes"),OFFSET('Hygiene Data'!$E$5,0,10*ROW('Hygiene Data'!E95)),NA())</f>
        <v>#N/A</v>
      </c>
      <c r="BD101" s="96" t="e">
        <f ca="true">+IF(AND(ISNUMBER(OFFSET('Hygiene Data'!$E$7,0,10*ROW('Hygiene Data'!E95))),'Data Summary'!DS101="Yes"),OFFSET('Hygiene Data'!$E$7,0,10*ROW('Hygiene Data'!E95)),NA())</f>
        <v>#N/A</v>
      </c>
      <c r="BE101" s="96" t="e">
        <f ca="true">+IF(AND(ISNUMBER(OFFSET('Hygiene Data'!$E$9,0,10*ROW('Hygiene Data'!E95))),'Data Summary'!DT101="Yes"),OFFSET('Hygiene Data'!$E$9,0,10*ROW('Hygiene Data'!E95)),NA())</f>
        <v>#N/A</v>
      </c>
      <c r="BF101" s="96" t="e">
        <f ca="true">+IF(AND(ISNUMBER(OFFSET('Hygiene Data'!$F$5,0,10*ROW('Hygiene Data'!F95))),'Data Summary'!DU101="Yes"),OFFSET('Hygiene Data'!$F$5,0,10*ROW('Hygiene Data'!F95)),NA())</f>
        <v>#N/A</v>
      </c>
      <c r="BG101" s="96" t="e">
        <f ca="true">+IF(AND(ISNUMBER(OFFSET('Hygiene Data'!$F$7,0,10*ROW('Hygiene Data'!F95))),'Data Summary'!DV101="Yes"),OFFSET('Hygiene Data'!$F$7,0,10*ROW('Hygiene Data'!F95)),NA())</f>
        <v>#N/A</v>
      </c>
      <c r="BH101" s="96" t="e">
        <f ca="true">+IF(AND(ISNUMBER(OFFSET('Hygiene Data'!$F$9,0,10*ROW('Hygiene Data'!F95))),'Data Summary'!DW101="Yes"),OFFSET('Hygiene Data'!$F$9,0,10*ROW('Hygiene Data'!F95)),NA())</f>
        <v>#N/A</v>
      </c>
      <c r="BI101" s="96" t="e">
        <f ca="true">+IF(AND(ISNUMBER(OFFSET('Hygiene Data'!$G$5,0,10*ROW('Hygiene Data'!G95))),'Data Summary'!DX101="Yes"),OFFSET('Hygiene Data'!$G$5,0,10*ROW('Hygiene Data'!G95)),NA())</f>
        <v>#N/A</v>
      </c>
      <c r="BJ101" s="96" t="e">
        <f ca="true">+IF(AND(ISNUMBER(OFFSET('Hygiene Data'!$G$7,0,10*ROW('Hygiene Data'!G95))),'Data Summary'!DY101="Yes"),OFFSET('Hygiene Data'!$G$7,0,10*ROW('Hygiene Data'!G95)),NA())</f>
        <v>#N/A</v>
      </c>
      <c r="BK101" s="96" t="e">
        <f ca="true">+IF(AND(ISNUMBER(OFFSET('Hygiene Data'!$G$9,0,10*ROW('Hygiene Data'!G95))),'Data Summary'!DZ101="Yes"),OFFSET('Hygiene Data'!$G$9,0,10*ROW('Hygiene Data'!G95)),NA())</f>
        <v>#N/A</v>
      </c>
      <c r="BL101" s="96" t="e">
        <f ca="true">+IF(AND(ISNUMBER(OFFSET('Hygiene Data'!$H$5,0,10*ROW('Hygiene Data'!H95))),'Data Summary'!EA101="Yes"),OFFSET('Hygiene Data'!$H$5,0,10*ROW('Hygiene Data'!H95)),NA())</f>
        <v>#N/A</v>
      </c>
      <c r="BM101" s="96" t="e">
        <f ca="true">+IF(AND(ISNUMBER(OFFSET('Hygiene Data'!$H$7,0,10*ROW('Hygiene Data'!H95))),'Data Summary'!EB101="Yes"),OFFSET('Hygiene Data'!$H$7,0,10*ROW('Hygiene Data'!H95)),NA())</f>
        <v>#N/A</v>
      </c>
      <c r="BN101" s="96" t="e">
        <f ca="true">+IF(AND(ISNUMBER(OFFSET('Hygiene Data'!$H$9,0,10*ROW('Hygiene Data'!H95))),'Data Summary'!EC101="Yes"),OFFSET('Hygiene Data'!$H$9,0,10*ROW('Hygiene Data'!H95)),NA())</f>
        <v>#N/A</v>
      </c>
      <c r="BO101" s="96" t="e">
        <f ca="true">+IF(AND(ISNUMBER(OFFSET('Hygiene Data'!$I$5,0,10*ROW('Hygiene Data'!I95))),'Data Summary'!ED101="Yes"),OFFSET('Hygiene Data'!$I$5,0,10*ROW('Hygiene Data'!I95)),NA())</f>
        <v>#N/A</v>
      </c>
      <c r="BP101" s="96" t="e">
        <f ca="true">+IF(AND(ISNUMBER(OFFSET('Hygiene Data'!$I$7,0,10*ROW('Hygiene Data'!I95))),'Data Summary'!EE101="Yes"),OFFSET('Hygiene Data'!$I$7,0,10*ROW('Hygiene Data'!I95)),NA())</f>
        <v>#N/A</v>
      </c>
      <c r="BQ101" s="96" t="e">
        <f ca="true">+IF(AND(ISNUMBER(OFFSET('Hygiene Data'!$I$9,0,10*ROW('Hygiene Data'!I95))),'Data Summary'!EF101="Yes"),OFFSET('Hygiene Data'!$I$9,0,10*ROW('Hygiene Data'!I95)),NA())</f>
        <v>#N/A</v>
      </c>
    </row>
    <row xmlns:x14ac="http://schemas.microsoft.com/office/spreadsheetml/2009/9/ac" r="102" x14ac:dyDescent="0.2">
      <c r="A102" s="323" t="e">
        <f ca="true">+RIGHT('Data Summary'!A102,LEN('Data Summary'!A102)-9)</f>
        <v>#VALUE!</v>
      </c>
      <c r="B102" s="37" t="str">
        <f ca="true">+IF(ISTEXT('Data Summary'!B102),'Data Summary'!B102,"")</f>
        <v/>
      </c>
      <c r="C102" s="322" t="e">
        <f ca="true">+VALUE('Data Summary'!C102)</f>
        <v>#VALUE!</v>
      </c>
      <c r="D102" s="94" t="e">
        <f ca="true">+IF(AND(ISNUMBER(OFFSET('Water Data'!$D$4,0,10*ROW('Water Data'!D96))),'Data Summary'!BS102="Yes"),100-OFFSET('Water Data'!$D$4,0,10*ROW('Water Data'!D96)),NA())</f>
        <v>#N/A</v>
      </c>
      <c r="E102" s="94" t="e">
        <f ca="true">+IF(AND(ISNUMBER(OFFSET('Water Data'!$D$6,0,10*ROW('Water Data'!D96))),'Data Summary'!BT102="Yes"),OFFSET('Water Data'!$D$6,0,10*ROW('Water Data'!D96)),NA())</f>
        <v>#N/A</v>
      </c>
      <c r="F102" s="94" t="e">
        <f ca="true">+IF(AND(ISNUMBER(OFFSET('Water Data'!$D$9,0,10*ROW('Water Data'!D96))),'Data Summary'!BU102="Yes"),OFFSET('Water Data'!$D$9,0,10*ROW('Water Data'!D96)),NA())</f>
        <v>#N/A</v>
      </c>
      <c r="G102" s="94" t="e">
        <f ca="true">+IF(AND(ISNUMBER(OFFSET('Water Data'!$E$4,0,10*ROW('Water Data'!E96))),'Data Summary'!BV102="Yes"),100-OFFSET('Water Data'!$E$4,0,10*ROW('Water Data'!E96)),NA())</f>
        <v>#N/A</v>
      </c>
      <c r="H102" s="94" t="e">
        <f ca="true">+IF(AND(ISNUMBER(OFFSET('Water Data'!$E$6,0,10*ROW('Water Data'!E96))),'Data Summary'!BW102="Yes"),OFFSET('Water Data'!$E$6,0,10*ROW('Water Data'!E96)),NA())</f>
        <v>#N/A</v>
      </c>
      <c r="I102" s="94" t="e">
        <f ca="true">+IF(AND(ISNUMBER(OFFSET('Water Data'!$E$9,0,10*ROW('Water Data'!E96))),'Data Summary'!BX102="Yes"),OFFSET('Water Data'!$E$9,0,10*ROW('Water Data'!E96)),NA())</f>
        <v>#N/A</v>
      </c>
      <c r="J102" s="94" t="e">
        <f ca="true">+IF(AND(ISNUMBER(OFFSET('Water Data'!$F$4,0,10*ROW('Water Data'!F96))),'Data Summary'!BY102="Yes"),100-OFFSET('Water Data'!$F$4,0,10*ROW('Water Data'!F96)),NA())</f>
        <v>#N/A</v>
      </c>
      <c r="K102" s="94" t="e">
        <f ca="true">+IF(AND(ISNUMBER(OFFSET('Water Data'!$F$6,0,10*ROW('Water Data'!F96))),'Data Summary'!BZ102="Yes"),OFFSET('Water Data'!$F$6,0,10*ROW('Water Data'!F96)),NA())</f>
        <v>#N/A</v>
      </c>
      <c r="L102" s="94" t="e">
        <f ca="true">+IF(AND(ISNUMBER(OFFSET('Water Data'!$F$9,0,10*ROW('Water Data'!F96))),'Data Summary'!CA102="Yes"),OFFSET('Water Data'!$F$9,0,10*ROW('Water Data'!F96)),NA())</f>
        <v>#N/A</v>
      </c>
      <c r="M102" s="94" t="e">
        <f ca="true">+IF(AND(ISNUMBER(OFFSET('Water Data'!$G$4,0,10*ROW('Water Data'!G96))),'Data Summary'!CB102="Yes"),100-OFFSET('Water Data'!$G$4,0,10*ROW('Water Data'!G96)),NA())</f>
        <v>#N/A</v>
      </c>
      <c r="N102" s="94" t="e">
        <f ca="true">+IF(AND(ISNUMBER(OFFSET('Water Data'!$G$6,0,10*ROW('Water Data'!G96))),'Data Summary'!CC102="Yes"),OFFSET('Water Data'!$G$6,0,10*ROW('Water Data'!G96)),NA())</f>
        <v>#N/A</v>
      </c>
      <c r="O102" s="94" t="e">
        <f ca="true">+IF(AND(ISNUMBER(OFFSET('Water Data'!$G$9,0,10*ROW('Water Data'!G96))),'Data Summary'!CD102="Yes"),OFFSET('Water Data'!$G$9,0,10*ROW('Water Data'!G96)),NA())</f>
        <v>#N/A</v>
      </c>
      <c r="P102" s="94" t="e">
        <f ca="true">+IF(AND(ISNUMBER(OFFSET('Water Data'!$H$4,0,10*ROW('Water Data'!H96))),'Data Summary'!CE102="Yes"),100-OFFSET('Water Data'!$H$4,0,10*ROW('Water Data'!H96)),NA())</f>
        <v>#N/A</v>
      </c>
      <c r="Q102" s="94" t="e">
        <f ca="true">+IF(AND(ISNUMBER(OFFSET('Water Data'!$H$6,0,10*ROW('Water Data'!H96))),'Data Summary'!CF102="Yes"),OFFSET('Water Data'!$H$6,0,10*ROW('Water Data'!H96)),NA())</f>
        <v>#N/A</v>
      </c>
      <c r="R102" s="94" t="e">
        <f ca="true">+IF(AND(ISNUMBER(OFFSET('Water Data'!$H$9,0,10*ROW('Water Data'!H96))),'Data Summary'!CG102="Yes"),OFFSET('Water Data'!$H$9,0,10*ROW('Water Data'!H96)),NA())</f>
        <v>#N/A</v>
      </c>
      <c r="S102" s="94" t="e">
        <f ca="true">+IF(AND(ISNUMBER(OFFSET('Water Data'!$I$4,0,10*ROW('Water Data'!I96))),'Data Summary'!CH102="Yes"),100-OFFSET('Water Data'!$I$4,0,10*ROW('Water Data'!I96)),NA())</f>
        <v>#N/A</v>
      </c>
      <c r="T102" s="94" t="e">
        <f ca="true">+IF(AND(ISNUMBER(OFFSET('Water Data'!$I$6,0,10*ROW('Water Data'!I96))),'Data Summary'!CI102="Yes"),OFFSET('Water Data'!$I$6,0,10*ROW('Water Data'!I96)),NA())</f>
        <v>#N/A</v>
      </c>
      <c r="U102" s="94" t="e">
        <f ca="true">+IF(AND(ISNUMBER(OFFSET('Water Data'!$I$9,0,10*ROW('Water Data'!I96))),'Data Summary'!CJ102="Yes"),OFFSET('Water Data'!$I$9,0,10*ROW('Water Data'!I96)),NA())</f>
        <v>#N/A</v>
      </c>
      <c r="V102" s="95" t="e">
        <f ca="true">+IF(AND(ISNUMBER(OFFSET('Sanitation Data'!$D$4,0,10*ROW('Sanitation Data'!D96))),'Data Summary'!CK102="Yes"),100-OFFSET('Sanitation Data'!$D$4,0,10*ROW('Sanitation Data'!D96)),NA())</f>
        <v>#N/A</v>
      </c>
      <c r="W102" s="95" t="e">
        <f ca="true">+IF(AND(ISNUMBER(OFFSET('Sanitation Data'!$D$6,0,10*ROW('Sanitation Data'!D96))),'Data Summary'!CL102="Yes"),OFFSET('Sanitation Data'!$D$6,0,10*ROW('Sanitation Data'!D96)),NA())</f>
        <v>#N/A</v>
      </c>
      <c r="X102" s="95" t="e">
        <f ca="true">+IF(AND(ISNUMBER(OFFSET('Sanitation Data'!$D$10,0,10*ROW('Sanitation Data'!D96))),'Data Summary'!CM102="Yes"),OFFSET('Sanitation Data'!$D$10,0,10*ROW('Sanitation Data'!D96)),NA())</f>
        <v>#N/A</v>
      </c>
      <c r="Y102" s="95" t="e">
        <f ca="true">+IF(AND(ISNUMBER(OFFSET('Sanitation Data'!$D$11,0,10*ROW('Sanitation Data'!D96))),'Data Summary'!CN102="Yes"),OFFSET('Sanitation Data'!$D$11,0,10*ROW('Sanitation Data'!D96)),NA())</f>
        <v>#N/A</v>
      </c>
      <c r="Z102" s="95" t="e">
        <f ca="true">+IF(AND(ISNUMBER(OFFSET('Sanitation Data'!$D$12,0,10*ROW('Sanitation Data'!D96))),'Data Summary'!CO102="Yes"),OFFSET('Sanitation Data'!$D$12,0,10*ROW('Sanitation Data'!D96)),NA())</f>
        <v>#N/A</v>
      </c>
      <c r="AA102" s="95" t="e">
        <f ca="true">+IF(AND(ISNUMBER(OFFSET('Sanitation Data'!$E$4,0,10*ROW('Sanitation Data'!E96))),'Data Summary'!CP102="Yes"),100-OFFSET('Sanitation Data'!$E$4,0,10*ROW('Sanitation Data'!E96)),NA())</f>
        <v>#N/A</v>
      </c>
      <c r="AB102" s="95" t="e">
        <f ca="true">+IF(AND(ISNUMBER(OFFSET('Sanitation Data'!$E$6,0,10*ROW('Sanitation Data'!E96))),'Data Summary'!CQ102="Yes"),OFFSET('Sanitation Data'!$E$6,0,10*ROW('Sanitation Data'!E96)),NA())</f>
        <v>#N/A</v>
      </c>
      <c r="AC102" s="95" t="e">
        <f ca="true">+IF(AND(ISNUMBER(OFFSET('Sanitation Data'!$E$10,0,10*ROW('Sanitation Data'!E96))),'Data Summary'!CR102="Yes"),OFFSET('Sanitation Data'!$E$10,0,10*ROW('Sanitation Data'!E96)),NA())</f>
        <v>#N/A</v>
      </c>
      <c r="AD102" s="95" t="e">
        <f ca="true">+IF(AND(ISNUMBER(OFFSET('Sanitation Data'!$E$11,0,10*ROW('Sanitation Data'!E96))),'Data Summary'!CS102="Yes"),OFFSET('Sanitation Data'!$E$11,0,10*ROW('Sanitation Data'!E96)),NA())</f>
        <v>#N/A</v>
      </c>
      <c r="AE102" s="95" t="e">
        <f ca="true">+IF(AND(ISNUMBER(OFFSET('Sanitation Data'!$E$12,0,10*ROW('Sanitation Data'!E96))),'Data Summary'!CT102="Yes"),OFFSET('Sanitation Data'!$E$12,0,10*ROW('Sanitation Data'!E96)),NA())</f>
        <v>#N/A</v>
      </c>
      <c r="AF102" s="95" t="e">
        <f ca="true">+IF(AND(ISNUMBER(OFFSET('Sanitation Data'!$F$4,0,10*ROW('Sanitation Data'!F96))),'Data Summary'!CU102="Yes"),100-OFFSET('Sanitation Data'!$F$4,0,10*ROW('Sanitation Data'!F96)),NA())</f>
        <v>#N/A</v>
      </c>
      <c r="AG102" s="95" t="e">
        <f ca="true">+IF(AND(ISNUMBER(OFFSET('Sanitation Data'!$F$6,0,10*ROW('Sanitation Data'!F96))),'Data Summary'!CV102="Yes"),OFFSET('Sanitation Data'!$F$6,0,10*ROW('Sanitation Data'!F96)),NA())</f>
        <v>#N/A</v>
      </c>
      <c r="AH102" s="95" t="e">
        <f ca="true">+IF(AND(ISNUMBER(OFFSET('Sanitation Data'!$F$10,0,10*ROW('Sanitation Data'!F96))),'Data Summary'!CW102="Yes"),OFFSET('Sanitation Data'!$F$10,0,10*ROW('Sanitation Data'!F96)),NA())</f>
        <v>#N/A</v>
      </c>
      <c r="AI102" s="95" t="e">
        <f ca="true">+IF(AND(ISNUMBER(OFFSET('Sanitation Data'!$F$11,0,10*ROW('Sanitation Data'!F96))),'Data Summary'!CX102="Yes"),OFFSET('Sanitation Data'!$F$11,0,10*ROW('Sanitation Data'!F96)),NA())</f>
        <v>#N/A</v>
      </c>
      <c r="AJ102" s="95" t="e">
        <f ca="true">+IF(AND(ISNUMBER(OFFSET('Sanitation Data'!$F$12,0,10*ROW('Sanitation Data'!F96))),'Data Summary'!CY102="Yes"),OFFSET('Sanitation Data'!$F$12,0,10*ROW('Sanitation Data'!F96)),NA())</f>
        <v>#N/A</v>
      </c>
      <c r="AK102" s="95" t="e">
        <f ca="true">+IF(AND(ISNUMBER(OFFSET('Sanitation Data'!$G$4,0,10*ROW('Sanitation Data'!G96))),'Data Summary'!CZ102="Yes"),100-OFFSET('Sanitation Data'!$G$4,0,10*ROW('Sanitation Data'!G96)),NA())</f>
        <v>#N/A</v>
      </c>
      <c r="AL102" s="95" t="e">
        <f ca="true">+IF(AND(ISNUMBER(OFFSET('Sanitation Data'!$G$6,0,10*ROW('Sanitation Data'!G96))),'Data Summary'!DA102="Yes"),OFFSET('Sanitation Data'!$G$6,0,10*ROW('Sanitation Data'!G96)),NA())</f>
        <v>#N/A</v>
      </c>
      <c r="AM102" s="95" t="e">
        <f ca="true">+IF(AND(ISNUMBER(OFFSET('Sanitation Data'!$G$10,0,10*ROW('Sanitation Data'!G96))),'Data Summary'!DB102="Yes"),OFFSET('Sanitation Data'!$G$10,0,10*ROW('Sanitation Data'!G96)),NA())</f>
        <v>#N/A</v>
      </c>
      <c r="AN102" s="95" t="e">
        <f ca="true">+IF(AND(ISNUMBER(OFFSET('Sanitation Data'!$G$11,0,10*ROW('Sanitation Data'!G96))),'Data Summary'!DC102="Yes"),OFFSET('Sanitation Data'!$G$11,0,10*ROW('Sanitation Data'!G96)),NA())</f>
        <v>#N/A</v>
      </c>
      <c r="AO102" s="95" t="e">
        <f ca="true">+IF(AND(ISNUMBER(OFFSET('Sanitation Data'!$G$12,0,10*ROW('Sanitation Data'!G96))),'Data Summary'!DD102="Yes"),OFFSET('Sanitation Data'!$G$12,0,10*ROW('Sanitation Data'!G96)),NA())</f>
        <v>#N/A</v>
      </c>
      <c r="AP102" s="95" t="e">
        <f ca="true">+IF(AND(ISNUMBER(OFFSET('Sanitation Data'!$H$4,0,10*ROW('Sanitation Data'!H96))),'Data Summary'!DE102="Yes"),100-OFFSET('Sanitation Data'!$H$4,0,10*ROW('Sanitation Data'!H96)),NA())</f>
        <v>#N/A</v>
      </c>
      <c r="AQ102" s="95" t="e">
        <f ca="true">+IF(AND(ISNUMBER(OFFSET('Sanitation Data'!$H$6,0,10*ROW('Sanitation Data'!H96))),'Data Summary'!DF102="Yes"),OFFSET('Sanitation Data'!$H$6,0,10*ROW('Sanitation Data'!H96)),NA())</f>
        <v>#N/A</v>
      </c>
      <c r="AR102" s="95" t="e">
        <f ca="true">+IF(AND(ISNUMBER(OFFSET('Sanitation Data'!$H$10,0,10*ROW('Sanitation Data'!H96))),'Data Summary'!DG102="Yes"),OFFSET('Sanitation Data'!$H$10,0,10*ROW('Sanitation Data'!H96)),NA())</f>
        <v>#N/A</v>
      </c>
      <c r="AS102" s="95" t="e">
        <f ca="true">+IF(AND(ISNUMBER(OFFSET('Sanitation Data'!$H$11,0,10*ROW('Sanitation Data'!H96))),'Data Summary'!DH102="Yes"),OFFSET('Sanitation Data'!$H$11,0,10*ROW('Sanitation Data'!H96)),NA())</f>
        <v>#N/A</v>
      </c>
      <c r="AT102" s="95" t="e">
        <f ca="true">+IF(AND(ISNUMBER(OFFSET('Sanitation Data'!$H$12,0,10*ROW('Sanitation Data'!H96))),'Data Summary'!DI102="Yes"),OFFSET('Sanitation Data'!$H$12,0,10*ROW('Sanitation Data'!H96)),NA())</f>
        <v>#N/A</v>
      </c>
      <c r="AU102" s="95" t="e">
        <f ca="true">+IF(AND(ISNUMBER(OFFSET('Sanitation Data'!$I$4,0,10*ROW('Sanitation Data'!I96))),'Data Summary'!DJ102="Yes"),100-OFFSET('Sanitation Data'!$I$4,0,10*ROW('Sanitation Data'!I96)),NA())</f>
        <v>#N/A</v>
      </c>
      <c r="AV102" s="95" t="e">
        <f ca="true">+IF(AND(ISNUMBER(OFFSET('Sanitation Data'!$I$6,0,10*ROW('Sanitation Data'!I96))),'Data Summary'!DK102="Yes"),OFFSET('Sanitation Data'!$I$6,0,10*ROW('Sanitation Data'!I96)),NA())</f>
        <v>#N/A</v>
      </c>
      <c r="AW102" s="95" t="e">
        <f ca="true">+IF(AND(ISNUMBER(OFFSET('Sanitation Data'!$I$10,0,10*ROW('Sanitation Data'!I96))),'Data Summary'!DL102="Yes"),OFFSET('Sanitation Data'!$I$10,0,10*ROW('Sanitation Data'!I96)),NA())</f>
        <v>#N/A</v>
      </c>
      <c r="AX102" s="95" t="e">
        <f ca="true">+IF(AND(ISNUMBER(OFFSET('Sanitation Data'!$I$11,0,10*ROW('Sanitation Data'!I96))),'Data Summary'!DM102="Yes"),OFFSET('Sanitation Data'!$I$11,0,10*ROW('Sanitation Data'!I96)),NA())</f>
        <v>#N/A</v>
      </c>
      <c r="AY102" s="95" t="e">
        <f ca="true">+IF(AND(ISNUMBER(OFFSET('Sanitation Data'!$I$12,0,10*ROW('Sanitation Data'!I96))),'Data Summary'!DN102="Yes"),OFFSET('Sanitation Data'!$I$12,0,10*ROW('Sanitation Data'!I96)),NA())</f>
        <v>#N/A</v>
      </c>
      <c r="AZ102" s="96" t="e">
        <f ca="true">+IF(AND(ISNUMBER(OFFSET('Hygiene Data'!$D$5,0,10*ROW('Hygiene Data'!D96))),'Data Summary'!DO102="Yes"),OFFSET('Hygiene Data'!$D$5,0,10*ROW('Hygiene Data'!D96)),NA())</f>
        <v>#N/A</v>
      </c>
      <c r="BA102" s="96" t="e">
        <f ca="true">+IF(AND(ISNUMBER(OFFSET('Hygiene Data'!$D$7,0,10*ROW('Hygiene Data'!D96))),'Data Summary'!DP102="Yes"),OFFSET('Hygiene Data'!$D$7,0,10*ROW('Hygiene Data'!D96)),NA())</f>
        <v>#N/A</v>
      </c>
      <c r="BB102" s="96" t="e">
        <f ca="true">+IF(AND(ISNUMBER(OFFSET('Hygiene Data'!$D$9,0,10*ROW('Hygiene Data'!D96))),'Data Summary'!DQ102="Yes"),OFFSET('Hygiene Data'!$D$9,0,10*ROW('Hygiene Data'!D96)),NA())</f>
        <v>#N/A</v>
      </c>
      <c r="BC102" s="96" t="e">
        <f ca="true">+IF(AND(ISNUMBER(OFFSET('Hygiene Data'!$E$5,0,10*ROW('Hygiene Data'!E96))),'Data Summary'!DR102="Yes"),OFFSET('Hygiene Data'!$E$5,0,10*ROW('Hygiene Data'!E96)),NA())</f>
        <v>#N/A</v>
      </c>
      <c r="BD102" s="96" t="e">
        <f ca="true">+IF(AND(ISNUMBER(OFFSET('Hygiene Data'!$E$7,0,10*ROW('Hygiene Data'!E96))),'Data Summary'!DS102="Yes"),OFFSET('Hygiene Data'!$E$7,0,10*ROW('Hygiene Data'!E96)),NA())</f>
        <v>#N/A</v>
      </c>
      <c r="BE102" s="96" t="e">
        <f ca="true">+IF(AND(ISNUMBER(OFFSET('Hygiene Data'!$E$9,0,10*ROW('Hygiene Data'!E96))),'Data Summary'!DT102="Yes"),OFFSET('Hygiene Data'!$E$9,0,10*ROW('Hygiene Data'!E96)),NA())</f>
        <v>#N/A</v>
      </c>
      <c r="BF102" s="96" t="e">
        <f ca="true">+IF(AND(ISNUMBER(OFFSET('Hygiene Data'!$F$5,0,10*ROW('Hygiene Data'!F96))),'Data Summary'!DU102="Yes"),OFFSET('Hygiene Data'!$F$5,0,10*ROW('Hygiene Data'!F96)),NA())</f>
        <v>#N/A</v>
      </c>
      <c r="BG102" s="96" t="e">
        <f ca="true">+IF(AND(ISNUMBER(OFFSET('Hygiene Data'!$F$7,0,10*ROW('Hygiene Data'!F96))),'Data Summary'!DV102="Yes"),OFFSET('Hygiene Data'!$F$7,0,10*ROW('Hygiene Data'!F96)),NA())</f>
        <v>#N/A</v>
      </c>
      <c r="BH102" s="96" t="e">
        <f ca="true">+IF(AND(ISNUMBER(OFFSET('Hygiene Data'!$F$9,0,10*ROW('Hygiene Data'!F96))),'Data Summary'!DW102="Yes"),OFFSET('Hygiene Data'!$F$9,0,10*ROW('Hygiene Data'!F96)),NA())</f>
        <v>#N/A</v>
      </c>
      <c r="BI102" s="96" t="e">
        <f ca="true">+IF(AND(ISNUMBER(OFFSET('Hygiene Data'!$G$5,0,10*ROW('Hygiene Data'!G96))),'Data Summary'!DX102="Yes"),OFFSET('Hygiene Data'!$G$5,0,10*ROW('Hygiene Data'!G96)),NA())</f>
        <v>#N/A</v>
      </c>
      <c r="BJ102" s="96" t="e">
        <f ca="true">+IF(AND(ISNUMBER(OFFSET('Hygiene Data'!$G$7,0,10*ROW('Hygiene Data'!G96))),'Data Summary'!DY102="Yes"),OFFSET('Hygiene Data'!$G$7,0,10*ROW('Hygiene Data'!G96)),NA())</f>
        <v>#N/A</v>
      </c>
      <c r="BK102" s="96" t="e">
        <f ca="true">+IF(AND(ISNUMBER(OFFSET('Hygiene Data'!$G$9,0,10*ROW('Hygiene Data'!G96))),'Data Summary'!DZ102="Yes"),OFFSET('Hygiene Data'!$G$9,0,10*ROW('Hygiene Data'!G96)),NA())</f>
        <v>#N/A</v>
      </c>
      <c r="BL102" s="96" t="e">
        <f ca="true">+IF(AND(ISNUMBER(OFFSET('Hygiene Data'!$H$5,0,10*ROW('Hygiene Data'!H96))),'Data Summary'!EA102="Yes"),OFFSET('Hygiene Data'!$H$5,0,10*ROW('Hygiene Data'!H96)),NA())</f>
        <v>#N/A</v>
      </c>
      <c r="BM102" s="96" t="e">
        <f ca="true">+IF(AND(ISNUMBER(OFFSET('Hygiene Data'!$H$7,0,10*ROW('Hygiene Data'!H96))),'Data Summary'!EB102="Yes"),OFFSET('Hygiene Data'!$H$7,0,10*ROW('Hygiene Data'!H96)),NA())</f>
        <v>#N/A</v>
      </c>
      <c r="BN102" s="96" t="e">
        <f ca="true">+IF(AND(ISNUMBER(OFFSET('Hygiene Data'!$H$9,0,10*ROW('Hygiene Data'!H96))),'Data Summary'!EC102="Yes"),OFFSET('Hygiene Data'!$H$9,0,10*ROW('Hygiene Data'!H96)),NA())</f>
        <v>#N/A</v>
      </c>
      <c r="BO102" s="96" t="e">
        <f ca="true">+IF(AND(ISNUMBER(OFFSET('Hygiene Data'!$I$5,0,10*ROW('Hygiene Data'!I96))),'Data Summary'!ED102="Yes"),OFFSET('Hygiene Data'!$I$5,0,10*ROW('Hygiene Data'!I96)),NA())</f>
        <v>#N/A</v>
      </c>
      <c r="BP102" s="96" t="e">
        <f ca="true">+IF(AND(ISNUMBER(OFFSET('Hygiene Data'!$I$7,0,10*ROW('Hygiene Data'!I96))),'Data Summary'!EE102="Yes"),OFFSET('Hygiene Data'!$I$7,0,10*ROW('Hygiene Data'!I96)),NA())</f>
        <v>#N/A</v>
      </c>
      <c r="BQ102" s="96" t="e">
        <f ca="true">+IF(AND(ISNUMBER(OFFSET('Hygiene Data'!$I$9,0,10*ROW('Hygiene Data'!I96))),'Data Summary'!EF102="Yes"),OFFSET('Hygiene Data'!$I$9,0,10*ROW('Hygiene Data'!I96)),NA())</f>
        <v>#N/A</v>
      </c>
    </row>
    <row xmlns:x14ac="http://schemas.microsoft.com/office/spreadsheetml/2009/9/ac" r="103" x14ac:dyDescent="0.2">
      <c r="A103" s="323" t="e">
        <f ca="true">+RIGHT('Data Summary'!A103,LEN('Data Summary'!A103)-9)</f>
        <v>#VALUE!</v>
      </c>
      <c r="B103" s="37" t="str">
        <f ca="true">+IF(ISTEXT('Data Summary'!B103),'Data Summary'!B103,"")</f>
        <v/>
      </c>
      <c r="C103" s="322" t="e">
        <f ca="true">+VALUE('Data Summary'!C103)</f>
        <v>#VALUE!</v>
      </c>
      <c r="D103" s="94" t="e">
        <f ca="true">+IF(AND(ISNUMBER(OFFSET('Water Data'!$D$4,0,10*ROW('Water Data'!D97))),'Data Summary'!BS103="Yes"),100-OFFSET('Water Data'!$D$4,0,10*ROW('Water Data'!D97)),NA())</f>
        <v>#N/A</v>
      </c>
      <c r="E103" s="94" t="e">
        <f ca="true">+IF(AND(ISNUMBER(OFFSET('Water Data'!$D$6,0,10*ROW('Water Data'!D97))),'Data Summary'!BT103="Yes"),OFFSET('Water Data'!$D$6,0,10*ROW('Water Data'!D97)),NA())</f>
        <v>#N/A</v>
      </c>
      <c r="F103" s="94" t="e">
        <f ca="true">+IF(AND(ISNUMBER(OFFSET('Water Data'!$D$9,0,10*ROW('Water Data'!D97))),'Data Summary'!BU103="Yes"),OFFSET('Water Data'!$D$9,0,10*ROW('Water Data'!D97)),NA())</f>
        <v>#N/A</v>
      </c>
      <c r="G103" s="94" t="e">
        <f ca="true">+IF(AND(ISNUMBER(OFFSET('Water Data'!$E$4,0,10*ROW('Water Data'!E97))),'Data Summary'!BV103="Yes"),100-OFFSET('Water Data'!$E$4,0,10*ROW('Water Data'!E97)),NA())</f>
        <v>#N/A</v>
      </c>
      <c r="H103" s="94" t="e">
        <f ca="true">+IF(AND(ISNUMBER(OFFSET('Water Data'!$E$6,0,10*ROW('Water Data'!E97))),'Data Summary'!BW103="Yes"),OFFSET('Water Data'!$E$6,0,10*ROW('Water Data'!E97)),NA())</f>
        <v>#N/A</v>
      </c>
      <c r="I103" s="94" t="e">
        <f ca="true">+IF(AND(ISNUMBER(OFFSET('Water Data'!$E$9,0,10*ROW('Water Data'!E97))),'Data Summary'!BX103="Yes"),OFFSET('Water Data'!$E$9,0,10*ROW('Water Data'!E97)),NA())</f>
        <v>#N/A</v>
      </c>
      <c r="J103" s="94" t="e">
        <f ca="true">+IF(AND(ISNUMBER(OFFSET('Water Data'!$F$4,0,10*ROW('Water Data'!F97))),'Data Summary'!BY103="Yes"),100-OFFSET('Water Data'!$F$4,0,10*ROW('Water Data'!F97)),NA())</f>
        <v>#N/A</v>
      </c>
      <c r="K103" s="94" t="e">
        <f ca="true">+IF(AND(ISNUMBER(OFFSET('Water Data'!$F$6,0,10*ROW('Water Data'!F97))),'Data Summary'!BZ103="Yes"),OFFSET('Water Data'!$F$6,0,10*ROW('Water Data'!F97)),NA())</f>
        <v>#N/A</v>
      </c>
      <c r="L103" s="94" t="e">
        <f ca="true">+IF(AND(ISNUMBER(OFFSET('Water Data'!$F$9,0,10*ROW('Water Data'!F97))),'Data Summary'!CA103="Yes"),OFFSET('Water Data'!$F$9,0,10*ROW('Water Data'!F97)),NA())</f>
        <v>#N/A</v>
      </c>
      <c r="M103" s="94" t="e">
        <f ca="true">+IF(AND(ISNUMBER(OFFSET('Water Data'!$G$4,0,10*ROW('Water Data'!G97))),'Data Summary'!CB103="Yes"),100-OFFSET('Water Data'!$G$4,0,10*ROW('Water Data'!G97)),NA())</f>
        <v>#N/A</v>
      </c>
      <c r="N103" s="94" t="e">
        <f ca="true">+IF(AND(ISNUMBER(OFFSET('Water Data'!$G$6,0,10*ROW('Water Data'!G97))),'Data Summary'!CC103="Yes"),OFFSET('Water Data'!$G$6,0,10*ROW('Water Data'!G97)),NA())</f>
        <v>#N/A</v>
      </c>
      <c r="O103" s="94" t="e">
        <f ca="true">+IF(AND(ISNUMBER(OFFSET('Water Data'!$G$9,0,10*ROW('Water Data'!G97))),'Data Summary'!CD103="Yes"),OFFSET('Water Data'!$G$9,0,10*ROW('Water Data'!G97)),NA())</f>
        <v>#N/A</v>
      </c>
      <c r="P103" s="94" t="e">
        <f ca="true">+IF(AND(ISNUMBER(OFFSET('Water Data'!$H$4,0,10*ROW('Water Data'!H97))),'Data Summary'!CE103="Yes"),100-OFFSET('Water Data'!$H$4,0,10*ROW('Water Data'!H97)),NA())</f>
        <v>#N/A</v>
      </c>
      <c r="Q103" s="94" t="e">
        <f ca="true">+IF(AND(ISNUMBER(OFFSET('Water Data'!$H$6,0,10*ROW('Water Data'!H97))),'Data Summary'!CF103="Yes"),OFFSET('Water Data'!$H$6,0,10*ROW('Water Data'!H97)),NA())</f>
        <v>#N/A</v>
      </c>
      <c r="R103" s="94" t="e">
        <f ca="true">+IF(AND(ISNUMBER(OFFSET('Water Data'!$H$9,0,10*ROW('Water Data'!H97))),'Data Summary'!CG103="Yes"),OFFSET('Water Data'!$H$9,0,10*ROW('Water Data'!H97)),NA())</f>
        <v>#N/A</v>
      </c>
      <c r="S103" s="94" t="e">
        <f ca="true">+IF(AND(ISNUMBER(OFFSET('Water Data'!$I$4,0,10*ROW('Water Data'!I97))),'Data Summary'!CH103="Yes"),100-OFFSET('Water Data'!$I$4,0,10*ROW('Water Data'!I97)),NA())</f>
        <v>#N/A</v>
      </c>
      <c r="T103" s="94" t="e">
        <f ca="true">+IF(AND(ISNUMBER(OFFSET('Water Data'!$I$6,0,10*ROW('Water Data'!I97))),'Data Summary'!CI103="Yes"),OFFSET('Water Data'!$I$6,0,10*ROW('Water Data'!I97)),NA())</f>
        <v>#N/A</v>
      </c>
      <c r="U103" s="94" t="e">
        <f ca="true">+IF(AND(ISNUMBER(OFFSET('Water Data'!$I$9,0,10*ROW('Water Data'!I97))),'Data Summary'!CJ103="Yes"),OFFSET('Water Data'!$I$9,0,10*ROW('Water Data'!I97)),NA())</f>
        <v>#N/A</v>
      </c>
      <c r="V103" s="95" t="e">
        <f ca="true">+IF(AND(ISNUMBER(OFFSET('Sanitation Data'!$D$4,0,10*ROW('Sanitation Data'!D97))),'Data Summary'!CK103="Yes"),100-OFFSET('Sanitation Data'!$D$4,0,10*ROW('Sanitation Data'!D97)),NA())</f>
        <v>#N/A</v>
      </c>
      <c r="W103" s="95" t="e">
        <f ca="true">+IF(AND(ISNUMBER(OFFSET('Sanitation Data'!$D$6,0,10*ROW('Sanitation Data'!D97))),'Data Summary'!CL103="Yes"),OFFSET('Sanitation Data'!$D$6,0,10*ROW('Sanitation Data'!D97)),NA())</f>
        <v>#N/A</v>
      </c>
      <c r="X103" s="95" t="e">
        <f ca="true">+IF(AND(ISNUMBER(OFFSET('Sanitation Data'!$D$10,0,10*ROW('Sanitation Data'!D97))),'Data Summary'!CM103="Yes"),OFFSET('Sanitation Data'!$D$10,0,10*ROW('Sanitation Data'!D97)),NA())</f>
        <v>#N/A</v>
      </c>
      <c r="Y103" s="95" t="e">
        <f ca="true">+IF(AND(ISNUMBER(OFFSET('Sanitation Data'!$D$11,0,10*ROW('Sanitation Data'!D97))),'Data Summary'!CN103="Yes"),OFFSET('Sanitation Data'!$D$11,0,10*ROW('Sanitation Data'!D97)),NA())</f>
        <v>#N/A</v>
      </c>
      <c r="Z103" s="95" t="e">
        <f ca="true">+IF(AND(ISNUMBER(OFFSET('Sanitation Data'!$D$12,0,10*ROW('Sanitation Data'!D97))),'Data Summary'!CO103="Yes"),OFFSET('Sanitation Data'!$D$12,0,10*ROW('Sanitation Data'!D97)),NA())</f>
        <v>#N/A</v>
      </c>
      <c r="AA103" s="95" t="e">
        <f ca="true">+IF(AND(ISNUMBER(OFFSET('Sanitation Data'!$E$4,0,10*ROW('Sanitation Data'!E97))),'Data Summary'!CP103="Yes"),100-OFFSET('Sanitation Data'!$E$4,0,10*ROW('Sanitation Data'!E97)),NA())</f>
        <v>#N/A</v>
      </c>
      <c r="AB103" s="95" t="e">
        <f ca="true">+IF(AND(ISNUMBER(OFFSET('Sanitation Data'!$E$6,0,10*ROW('Sanitation Data'!E97))),'Data Summary'!CQ103="Yes"),OFFSET('Sanitation Data'!$E$6,0,10*ROW('Sanitation Data'!E97)),NA())</f>
        <v>#N/A</v>
      </c>
      <c r="AC103" s="95" t="e">
        <f ca="true">+IF(AND(ISNUMBER(OFFSET('Sanitation Data'!$E$10,0,10*ROW('Sanitation Data'!E97))),'Data Summary'!CR103="Yes"),OFFSET('Sanitation Data'!$E$10,0,10*ROW('Sanitation Data'!E97)),NA())</f>
        <v>#N/A</v>
      </c>
      <c r="AD103" s="95" t="e">
        <f ca="true">+IF(AND(ISNUMBER(OFFSET('Sanitation Data'!$E$11,0,10*ROW('Sanitation Data'!E97))),'Data Summary'!CS103="Yes"),OFFSET('Sanitation Data'!$E$11,0,10*ROW('Sanitation Data'!E97)),NA())</f>
        <v>#N/A</v>
      </c>
      <c r="AE103" s="95" t="e">
        <f ca="true">+IF(AND(ISNUMBER(OFFSET('Sanitation Data'!$E$12,0,10*ROW('Sanitation Data'!E97))),'Data Summary'!CT103="Yes"),OFFSET('Sanitation Data'!$E$12,0,10*ROW('Sanitation Data'!E97)),NA())</f>
        <v>#N/A</v>
      </c>
      <c r="AF103" s="95" t="e">
        <f ca="true">+IF(AND(ISNUMBER(OFFSET('Sanitation Data'!$F$4,0,10*ROW('Sanitation Data'!F97))),'Data Summary'!CU103="Yes"),100-OFFSET('Sanitation Data'!$F$4,0,10*ROW('Sanitation Data'!F97)),NA())</f>
        <v>#N/A</v>
      </c>
      <c r="AG103" s="95" t="e">
        <f ca="true">+IF(AND(ISNUMBER(OFFSET('Sanitation Data'!$F$6,0,10*ROW('Sanitation Data'!F97))),'Data Summary'!CV103="Yes"),OFFSET('Sanitation Data'!$F$6,0,10*ROW('Sanitation Data'!F97)),NA())</f>
        <v>#N/A</v>
      </c>
      <c r="AH103" s="95" t="e">
        <f ca="true">+IF(AND(ISNUMBER(OFFSET('Sanitation Data'!$F$10,0,10*ROW('Sanitation Data'!F97))),'Data Summary'!CW103="Yes"),OFFSET('Sanitation Data'!$F$10,0,10*ROW('Sanitation Data'!F97)),NA())</f>
        <v>#N/A</v>
      </c>
      <c r="AI103" s="95" t="e">
        <f ca="true">+IF(AND(ISNUMBER(OFFSET('Sanitation Data'!$F$11,0,10*ROW('Sanitation Data'!F97))),'Data Summary'!CX103="Yes"),OFFSET('Sanitation Data'!$F$11,0,10*ROW('Sanitation Data'!F97)),NA())</f>
        <v>#N/A</v>
      </c>
      <c r="AJ103" s="95" t="e">
        <f ca="true">+IF(AND(ISNUMBER(OFFSET('Sanitation Data'!$F$12,0,10*ROW('Sanitation Data'!F97))),'Data Summary'!CY103="Yes"),OFFSET('Sanitation Data'!$F$12,0,10*ROW('Sanitation Data'!F97)),NA())</f>
        <v>#N/A</v>
      </c>
      <c r="AK103" s="95" t="e">
        <f ca="true">+IF(AND(ISNUMBER(OFFSET('Sanitation Data'!$G$4,0,10*ROW('Sanitation Data'!G97))),'Data Summary'!CZ103="Yes"),100-OFFSET('Sanitation Data'!$G$4,0,10*ROW('Sanitation Data'!G97)),NA())</f>
        <v>#N/A</v>
      </c>
      <c r="AL103" s="95" t="e">
        <f ca="true">+IF(AND(ISNUMBER(OFFSET('Sanitation Data'!$G$6,0,10*ROW('Sanitation Data'!G97))),'Data Summary'!DA103="Yes"),OFFSET('Sanitation Data'!$G$6,0,10*ROW('Sanitation Data'!G97)),NA())</f>
        <v>#N/A</v>
      </c>
      <c r="AM103" s="95" t="e">
        <f ca="true">+IF(AND(ISNUMBER(OFFSET('Sanitation Data'!$G$10,0,10*ROW('Sanitation Data'!G97))),'Data Summary'!DB103="Yes"),OFFSET('Sanitation Data'!$G$10,0,10*ROW('Sanitation Data'!G97)),NA())</f>
        <v>#N/A</v>
      </c>
      <c r="AN103" s="95" t="e">
        <f ca="true">+IF(AND(ISNUMBER(OFFSET('Sanitation Data'!$G$11,0,10*ROW('Sanitation Data'!G97))),'Data Summary'!DC103="Yes"),OFFSET('Sanitation Data'!$G$11,0,10*ROW('Sanitation Data'!G97)),NA())</f>
        <v>#N/A</v>
      </c>
      <c r="AO103" s="95" t="e">
        <f ca="true">+IF(AND(ISNUMBER(OFFSET('Sanitation Data'!$G$12,0,10*ROW('Sanitation Data'!G97))),'Data Summary'!DD103="Yes"),OFFSET('Sanitation Data'!$G$12,0,10*ROW('Sanitation Data'!G97)),NA())</f>
        <v>#N/A</v>
      </c>
      <c r="AP103" s="95" t="e">
        <f ca="true">+IF(AND(ISNUMBER(OFFSET('Sanitation Data'!$H$4,0,10*ROW('Sanitation Data'!H97))),'Data Summary'!DE103="Yes"),100-OFFSET('Sanitation Data'!$H$4,0,10*ROW('Sanitation Data'!H97)),NA())</f>
        <v>#N/A</v>
      </c>
      <c r="AQ103" s="95" t="e">
        <f ca="true">+IF(AND(ISNUMBER(OFFSET('Sanitation Data'!$H$6,0,10*ROW('Sanitation Data'!H97))),'Data Summary'!DF103="Yes"),OFFSET('Sanitation Data'!$H$6,0,10*ROW('Sanitation Data'!H97)),NA())</f>
        <v>#N/A</v>
      </c>
      <c r="AR103" s="95" t="e">
        <f ca="true">+IF(AND(ISNUMBER(OFFSET('Sanitation Data'!$H$10,0,10*ROW('Sanitation Data'!H97))),'Data Summary'!DG103="Yes"),OFFSET('Sanitation Data'!$H$10,0,10*ROW('Sanitation Data'!H97)),NA())</f>
        <v>#N/A</v>
      </c>
      <c r="AS103" s="95" t="e">
        <f ca="true">+IF(AND(ISNUMBER(OFFSET('Sanitation Data'!$H$11,0,10*ROW('Sanitation Data'!H97))),'Data Summary'!DH103="Yes"),OFFSET('Sanitation Data'!$H$11,0,10*ROW('Sanitation Data'!H97)),NA())</f>
        <v>#N/A</v>
      </c>
      <c r="AT103" s="95" t="e">
        <f ca="true">+IF(AND(ISNUMBER(OFFSET('Sanitation Data'!$H$12,0,10*ROW('Sanitation Data'!H97))),'Data Summary'!DI103="Yes"),OFFSET('Sanitation Data'!$H$12,0,10*ROW('Sanitation Data'!H97)),NA())</f>
        <v>#N/A</v>
      </c>
      <c r="AU103" s="95" t="e">
        <f ca="true">+IF(AND(ISNUMBER(OFFSET('Sanitation Data'!$I$4,0,10*ROW('Sanitation Data'!I97))),'Data Summary'!DJ103="Yes"),100-OFFSET('Sanitation Data'!$I$4,0,10*ROW('Sanitation Data'!I97)),NA())</f>
        <v>#N/A</v>
      </c>
      <c r="AV103" s="95" t="e">
        <f ca="true">+IF(AND(ISNUMBER(OFFSET('Sanitation Data'!$I$6,0,10*ROW('Sanitation Data'!I97))),'Data Summary'!DK103="Yes"),OFFSET('Sanitation Data'!$I$6,0,10*ROW('Sanitation Data'!I97)),NA())</f>
        <v>#N/A</v>
      </c>
      <c r="AW103" s="95" t="e">
        <f ca="true">+IF(AND(ISNUMBER(OFFSET('Sanitation Data'!$I$10,0,10*ROW('Sanitation Data'!I97))),'Data Summary'!DL103="Yes"),OFFSET('Sanitation Data'!$I$10,0,10*ROW('Sanitation Data'!I97)),NA())</f>
        <v>#N/A</v>
      </c>
      <c r="AX103" s="95" t="e">
        <f ca="true">+IF(AND(ISNUMBER(OFFSET('Sanitation Data'!$I$11,0,10*ROW('Sanitation Data'!I97))),'Data Summary'!DM103="Yes"),OFFSET('Sanitation Data'!$I$11,0,10*ROW('Sanitation Data'!I97)),NA())</f>
        <v>#N/A</v>
      </c>
      <c r="AY103" s="95" t="e">
        <f ca="true">+IF(AND(ISNUMBER(OFFSET('Sanitation Data'!$I$12,0,10*ROW('Sanitation Data'!I97))),'Data Summary'!DN103="Yes"),OFFSET('Sanitation Data'!$I$12,0,10*ROW('Sanitation Data'!I97)),NA())</f>
        <v>#N/A</v>
      </c>
      <c r="AZ103" s="96" t="e">
        <f ca="true">+IF(AND(ISNUMBER(OFFSET('Hygiene Data'!$D$5,0,10*ROW('Hygiene Data'!D97))),'Data Summary'!DO103="Yes"),OFFSET('Hygiene Data'!$D$5,0,10*ROW('Hygiene Data'!D97)),NA())</f>
        <v>#N/A</v>
      </c>
      <c r="BA103" s="96" t="e">
        <f ca="true">+IF(AND(ISNUMBER(OFFSET('Hygiene Data'!$D$7,0,10*ROW('Hygiene Data'!D97))),'Data Summary'!DP103="Yes"),OFFSET('Hygiene Data'!$D$7,0,10*ROW('Hygiene Data'!D97)),NA())</f>
        <v>#N/A</v>
      </c>
      <c r="BB103" s="96" t="e">
        <f ca="true">+IF(AND(ISNUMBER(OFFSET('Hygiene Data'!$D$9,0,10*ROW('Hygiene Data'!D97))),'Data Summary'!DQ103="Yes"),OFFSET('Hygiene Data'!$D$9,0,10*ROW('Hygiene Data'!D97)),NA())</f>
        <v>#N/A</v>
      </c>
      <c r="BC103" s="96" t="e">
        <f ca="true">+IF(AND(ISNUMBER(OFFSET('Hygiene Data'!$E$5,0,10*ROW('Hygiene Data'!E97))),'Data Summary'!DR103="Yes"),OFFSET('Hygiene Data'!$E$5,0,10*ROW('Hygiene Data'!E97)),NA())</f>
        <v>#N/A</v>
      </c>
      <c r="BD103" s="96" t="e">
        <f ca="true">+IF(AND(ISNUMBER(OFFSET('Hygiene Data'!$E$7,0,10*ROW('Hygiene Data'!E97))),'Data Summary'!DS103="Yes"),OFFSET('Hygiene Data'!$E$7,0,10*ROW('Hygiene Data'!E97)),NA())</f>
        <v>#N/A</v>
      </c>
      <c r="BE103" s="96" t="e">
        <f ca="true">+IF(AND(ISNUMBER(OFFSET('Hygiene Data'!$E$9,0,10*ROW('Hygiene Data'!E97))),'Data Summary'!DT103="Yes"),OFFSET('Hygiene Data'!$E$9,0,10*ROW('Hygiene Data'!E97)),NA())</f>
        <v>#N/A</v>
      </c>
      <c r="BF103" s="96" t="e">
        <f ca="true">+IF(AND(ISNUMBER(OFFSET('Hygiene Data'!$F$5,0,10*ROW('Hygiene Data'!F97))),'Data Summary'!DU103="Yes"),OFFSET('Hygiene Data'!$F$5,0,10*ROW('Hygiene Data'!F97)),NA())</f>
        <v>#N/A</v>
      </c>
      <c r="BG103" s="96" t="e">
        <f ca="true">+IF(AND(ISNUMBER(OFFSET('Hygiene Data'!$F$7,0,10*ROW('Hygiene Data'!F97))),'Data Summary'!DV103="Yes"),OFFSET('Hygiene Data'!$F$7,0,10*ROW('Hygiene Data'!F97)),NA())</f>
        <v>#N/A</v>
      </c>
      <c r="BH103" s="96" t="e">
        <f ca="true">+IF(AND(ISNUMBER(OFFSET('Hygiene Data'!$F$9,0,10*ROW('Hygiene Data'!F97))),'Data Summary'!DW103="Yes"),OFFSET('Hygiene Data'!$F$9,0,10*ROW('Hygiene Data'!F97)),NA())</f>
        <v>#N/A</v>
      </c>
      <c r="BI103" s="96" t="e">
        <f ca="true">+IF(AND(ISNUMBER(OFFSET('Hygiene Data'!$G$5,0,10*ROW('Hygiene Data'!G97))),'Data Summary'!DX103="Yes"),OFFSET('Hygiene Data'!$G$5,0,10*ROW('Hygiene Data'!G97)),NA())</f>
        <v>#N/A</v>
      </c>
      <c r="BJ103" s="96" t="e">
        <f ca="true">+IF(AND(ISNUMBER(OFFSET('Hygiene Data'!$G$7,0,10*ROW('Hygiene Data'!G97))),'Data Summary'!DY103="Yes"),OFFSET('Hygiene Data'!$G$7,0,10*ROW('Hygiene Data'!G97)),NA())</f>
        <v>#N/A</v>
      </c>
      <c r="BK103" s="96" t="e">
        <f ca="true">+IF(AND(ISNUMBER(OFFSET('Hygiene Data'!$G$9,0,10*ROW('Hygiene Data'!G97))),'Data Summary'!DZ103="Yes"),OFFSET('Hygiene Data'!$G$9,0,10*ROW('Hygiene Data'!G97)),NA())</f>
        <v>#N/A</v>
      </c>
      <c r="BL103" s="96" t="e">
        <f ca="true">+IF(AND(ISNUMBER(OFFSET('Hygiene Data'!$H$5,0,10*ROW('Hygiene Data'!H97))),'Data Summary'!EA103="Yes"),OFFSET('Hygiene Data'!$H$5,0,10*ROW('Hygiene Data'!H97)),NA())</f>
        <v>#N/A</v>
      </c>
      <c r="BM103" s="96" t="e">
        <f ca="true">+IF(AND(ISNUMBER(OFFSET('Hygiene Data'!$H$7,0,10*ROW('Hygiene Data'!H97))),'Data Summary'!EB103="Yes"),OFFSET('Hygiene Data'!$H$7,0,10*ROW('Hygiene Data'!H97)),NA())</f>
        <v>#N/A</v>
      </c>
      <c r="BN103" s="96" t="e">
        <f ca="true">+IF(AND(ISNUMBER(OFFSET('Hygiene Data'!$H$9,0,10*ROW('Hygiene Data'!H97))),'Data Summary'!EC103="Yes"),OFFSET('Hygiene Data'!$H$9,0,10*ROW('Hygiene Data'!H97)),NA())</f>
        <v>#N/A</v>
      </c>
      <c r="BO103" s="96" t="e">
        <f ca="true">+IF(AND(ISNUMBER(OFFSET('Hygiene Data'!$I$5,0,10*ROW('Hygiene Data'!I97))),'Data Summary'!ED103="Yes"),OFFSET('Hygiene Data'!$I$5,0,10*ROW('Hygiene Data'!I97)),NA())</f>
        <v>#N/A</v>
      </c>
      <c r="BP103" s="96" t="e">
        <f ca="true">+IF(AND(ISNUMBER(OFFSET('Hygiene Data'!$I$7,0,10*ROW('Hygiene Data'!I97))),'Data Summary'!EE103="Yes"),OFFSET('Hygiene Data'!$I$7,0,10*ROW('Hygiene Data'!I97)),NA())</f>
        <v>#N/A</v>
      </c>
      <c r="BQ103" s="96" t="e">
        <f ca="true">+IF(AND(ISNUMBER(OFFSET('Hygiene Data'!$I$9,0,10*ROW('Hygiene Data'!I97))),'Data Summary'!EF103="Yes"),OFFSET('Hygiene Data'!$I$9,0,10*ROW('Hygiene Data'!I97)),NA())</f>
        <v>#N/A</v>
      </c>
    </row>
    <row xmlns:x14ac="http://schemas.microsoft.com/office/spreadsheetml/2009/9/ac" r="104" x14ac:dyDescent="0.2">
      <c r="A104" s="323" t="e">
        <f ca="true">+RIGHT('Data Summary'!A104,LEN('Data Summary'!A104)-9)</f>
        <v>#VALUE!</v>
      </c>
      <c r="B104" s="37" t="str">
        <f ca="true">+IF(ISTEXT('Data Summary'!B104),'Data Summary'!B104,"")</f>
        <v/>
      </c>
      <c r="C104" s="322" t="e">
        <f ca="true">+VALUE('Data Summary'!C104)</f>
        <v>#VALUE!</v>
      </c>
      <c r="D104" s="94" t="e">
        <f ca="true">+IF(AND(ISNUMBER(OFFSET('Water Data'!$D$4,0,10*ROW('Water Data'!D98))),'Data Summary'!BS104="Yes"),100-OFFSET('Water Data'!$D$4,0,10*ROW('Water Data'!D98)),NA())</f>
        <v>#N/A</v>
      </c>
      <c r="E104" s="94" t="e">
        <f ca="true">+IF(AND(ISNUMBER(OFFSET('Water Data'!$D$6,0,10*ROW('Water Data'!D98))),'Data Summary'!BT104="Yes"),OFFSET('Water Data'!$D$6,0,10*ROW('Water Data'!D98)),NA())</f>
        <v>#N/A</v>
      </c>
      <c r="F104" s="94" t="e">
        <f ca="true">+IF(AND(ISNUMBER(OFFSET('Water Data'!$D$9,0,10*ROW('Water Data'!D98))),'Data Summary'!BU104="Yes"),OFFSET('Water Data'!$D$9,0,10*ROW('Water Data'!D98)),NA())</f>
        <v>#N/A</v>
      </c>
      <c r="G104" s="94" t="e">
        <f ca="true">+IF(AND(ISNUMBER(OFFSET('Water Data'!$E$4,0,10*ROW('Water Data'!E98))),'Data Summary'!BV104="Yes"),100-OFFSET('Water Data'!$E$4,0,10*ROW('Water Data'!E98)),NA())</f>
        <v>#N/A</v>
      </c>
      <c r="H104" s="94" t="e">
        <f ca="true">+IF(AND(ISNUMBER(OFFSET('Water Data'!$E$6,0,10*ROW('Water Data'!E98))),'Data Summary'!BW104="Yes"),OFFSET('Water Data'!$E$6,0,10*ROW('Water Data'!E98)),NA())</f>
        <v>#N/A</v>
      </c>
      <c r="I104" s="94" t="e">
        <f ca="true">+IF(AND(ISNUMBER(OFFSET('Water Data'!$E$9,0,10*ROW('Water Data'!E98))),'Data Summary'!BX104="Yes"),OFFSET('Water Data'!$E$9,0,10*ROW('Water Data'!E98)),NA())</f>
        <v>#N/A</v>
      </c>
      <c r="J104" s="94" t="e">
        <f ca="true">+IF(AND(ISNUMBER(OFFSET('Water Data'!$F$4,0,10*ROW('Water Data'!F98))),'Data Summary'!BY104="Yes"),100-OFFSET('Water Data'!$F$4,0,10*ROW('Water Data'!F98)),NA())</f>
        <v>#N/A</v>
      </c>
      <c r="K104" s="94" t="e">
        <f ca="true">+IF(AND(ISNUMBER(OFFSET('Water Data'!$F$6,0,10*ROW('Water Data'!F98))),'Data Summary'!BZ104="Yes"),OFFSET('Water Data'!$F$6,0,10*ROW('Water Data'!F98)),NA())</f>
        <v>#N/A</v>
      </c>
      <c r="L104" s="94" t="e">
        <f ca="true">+IF(AND(ISNUMBER(OFFSET('Water Data'!$F$9,0,10*ROW('Water Data'!F98))),'Data Summary'!CA104="Yes"),OFFSET('Water Data'!$F$9,0,10*ROW('Water Data'!F98)),NA())</f>
        <v>#N/A</v>
      </c>
      <c r="M104" s="94" t="e">
        <f ca="true">+IF(AND(ISNUMBER(OFFSET('Water Data'!$G$4,0,10*ROW('Water Data'!G98))),'Data Summary'!CB104="Yes"),100-OFFSET('Water Data'!$G$4,0,10*ROW('Water Data'!G98)),NA())</f>
        <v>#N/A</v>
      </c>
      <c r="N104" s="94" t="e">
        <f ca="true">+IF(AND(ISNUMBER(OFFSET('Water Data'!$G$6,0,10*ROW('Water Data'!G98))),'Data Summary'!CC104="Yes"),OFFSET('Water Data'!$G$6,0,10*ROW('Water Data'!G98)),NA())</f>
        <v>#N/A</v>
      </c>
      <c r="O104" s="94" t="e">
        <f ca="true">+IF(AND(ISNUMBER(OFFSET('Water Data'!$G$9,0,10*ROW('Water Data'!G98))),'Data Summary'!CD104="Yes"),OFFSET('Water Data'!$G$9,0,10*ROW('Water Data'!G98)),NA())</f>
        <v>#N/A</v>
      </c>
      <c r="P104" s="94" t="e">
        <f ca="true">+IF(AND(ISNUMBER(OFFSET('Water Data'!$H$4,0,10*ROW('Water Data'!H98))),'Data Summary'!CE104="Yes"),100-OFFSET('Water Data'!$H$4,0,10*ROW('Water Data'!H98)),NA())</f>
        <v>#N/A</v>
      </c>
      <c r="Q104" s="94" t="e">
        <f ca="true">+IF(AND(ISNUMBER(OFFSET('Water Data'!$H$6,0,10*ROW('Water Data'!H98))),'Data Summary'!CF104="Yes"),OFFSET('Water Data'!$H$6,0,10*ROW('Water Data'!H98)),NA())</f>
        <v>#N/A</v>
      </c>
      <c r="R104" s="94" t="e">
        <f ca="true">+IF(AND(ISNUMBER(OFFSET('Water Data'!$H$9,0,10*ROW('Water Data'!H98))),'Data Summary'!CG104="Yes"),OFFSET('Water Data'!$H$9,0,10*ROW('Water Data'!H98)),NA())</f>
        <v>#N/A</v>
      </c>
      <c r="S104" s="94" t="e">
        <f ca="true">+IF(AND(ISNUMBER(OFFSET('Water Data'!$I$4,0,10*ROW('Water Data'!I98))),'Data Summary'!CH104="Yes"),100-OFFSET('Water Data'!$I$4,0,10*ROW('Water Data'!I98)),NA())</f>
        <v>#N/A</v>
      </c>
      <c r="T104" s="94" t="e">
        <f ca="true">+IF(AND(ISNUMBER(OFFSET('Water Data'!$I$6,0,10*ROW('Water Data'!I98))),'Data Summary'!CI104="Yes"),OFFSET('Water Data'!$I$6,0,10*ROW('Water Data'!I98)),NA())</f>
        <v>#N/A</v>
      </c>
      <c r="U104" s="94" t="e">
        <f ca="true">+IF(AND(ISNUMBER(OFFSET('Water Data'!$I$9,0,10*ROW('Water Data'!I98))),'Data Summary'!CJ104="Yes"),OFFSET('Water Data'!$I$9,0,10*ROW('Water Data'!I98)),NA())</f>
        <v>#N/A</v>
      </c>
      <c r="V104" s="95" t="e">
        <f ca="true">+IF(AND(ISNUMBER(OFFSET('Sanitation Data'!$D$4,0,10*ROW('Sanitation Data'!D98))),'Data Summary'!CK104="Yes"),100-OFFSET('Sanitation Data'!$D$4,0,10*ROW('Sanitation Data'!D98)),NA())</f>
        <v>#N/A</v>
      </c>
      <c r="W104" s="95" t="e">
        <f ca="true">+IF(AND(ISNUMBER(OFFSET('Sanitation Data'!$D$6,0,10*ROW('Sanitation Data'!D98))),'Data Summary'!CL104="Yes"),OFFSET('Sanitation Data'!$D$6,0,10*ROW('Sanitation Data'!D98)),NA())</f>
        <v>#N/A</v>
      </c>
      <c r="X104" s="95" t="e">
        <f ca="true">+IF(AND(ISNUMBER(OFFSET('Sanitation Data'!$D$10,0,10*ROW('Sanitation Data'!D98))),'Data Summary'!CM104="Yes"),OFFSET('Sanitation Data'!$D$10,0,10*ROW('Sanitation Data'!D98)),NA())</f>
        <v>#N/A</v>
      </c>
      <c r="Y104" s="95" t="e">
        <f ca="true">+IF(AND(ISNUMBER(OFFSET('Sanitation Data'!$D$11,0,10*ROW('Sanitation Data'!D98))),'Data Summary'!CN104="Yes"),OFFSET('Sanitation Data'!$D$11,0,10*ROW('Sanitation Data'!D98)),NA())</f>
        <v>#N/A</v>
      </c>
      <c r="Z104" s="95" t="e">
        <f ca="true">+IF(AND(ISNUMBER(OFFSET('Sanitation Data'!$D$12,0,10*ROW('Sanitation Data'!D98))),'Data Summary'!CO104="Yes"),OFFSET('Sanitation Data'!$D$12,0,10*ROW('Sanitation Data'!D98)),NA())</f>
        <v>#N/A</v>
      </c>
      <c r="AA104" s="95" t="e">
        <f ca="true">+IF(AND(ISNUMBER(OFFSET('Sanitation Data'!$E$4,0,10*ROW('Sanitation Data'!E98))),'Data Summary'!CP104="Yes"),100-OFFSET('Sanitation Data'!$E$4,0,10*ROW('Sanitation Data'!E98)),NA())</f>
        <v>#N/A</v>
      </c>
      <c r="AB104" s="95" t="e">
        <f ca="true">+IF(AND(ISNUMBER(OFFSET('Sanitation Data'!$E$6,0,10*ROW('Sanitation Data'!E98))),'Data Summary'!CQ104="Yes"),OFFSET('Sanitation Data'!$E$6,0,10*ROW('Sanitation Data'!E98)),NA())</f>
        <v>#N/A</v>
      </c>
      <c r="AC104" s="95" t="e">
        <f ca="true">+IF(AND(ISNUMBER(OFFSET('Sanitation Data'!$E$10,0,10*ROW('Sanitation Data'!E98))),'Data Summary'!CR104="Yes"),OFFSET('Sanitation Data'!$E$10,0,10*ROW('Sanitation Data'!E98)),NA())</f>
        <v>#N/A</v>
      </c>
      <c r="AD104" s="95" t="e">
        <f ca="true">+IF(AND(ISNUMBER(OFFSET('Sanitation Data'!$E$11,0,10*ROW('Sanitation Data'!E98))),'Data Summary'!CS104="Yes"),OFFSET('Sanitation Data'!$E$11,0,10*ROW('Sanitation Data'!E98)),NA())</f>
        <v>#N/A</v>
      </c>
      <c r="AE104" s="95" t="e">
        <f ca="true">+IF(AND(ISNUMBER(OFFSET('Sanitation Data'!$E$12,0,10*ROW('Sanitation Data'!E98))),'Data Summary'!CT104="Yes"),OFFSET('Sanitation Data'!$E$12,0,10*ROW('Sanitation Data'!E98)),NA())</f>
        <v>#N/A</v>
      </c>
      <c r="AF104" s="95" t="e">
        <f ca="true">+IF(AND(ISNUMBER(OFFSET('Sanitation Data'!$F$4,0,10*ROW('Sanitation Data'!F98))),'Data Summary'!CU104="Yes"),100-OFFSET('Sanitation Data'!$F$4,0,10*ROW('Sanitation Data'!F98)),NA())</f>
        <v>#N/A</v>
      </c>
      <c r="AG104" s="95" t="e">
        <f ca="true">+IF(AND(ISNUMBER(OFFSET('Sanitation Data'!$F$6,0,10*ROW('Sanitation Data'!F98))),'Data Summary'!CV104="Yes"),OFFSET('Sanitation Data'!$F$6,0,10*ROW('Sanitation Data'!F98)),NA())</f>
        <v>#N/A</v>
      </c>
      <c r="AH104" s="95" t="e">
        <f ca="true">+IF(AND(ISNUMBER(OFFSET('Sanitation Data'!$F$10,0,10*ROW('Sanitation Data'!F98))),'Data Summary'!CW104="Yes"),OFFSET('Sanitation Data'!$F$10,0,10*ROW('Sanitation Data'!F98)),NA())</f>
        <v>#N/A</v>
      </c>
      <c r="AI104" s="95" t="e">
        <f ca="true">+IF(AND(ISNUMBER(OFFSET('Sanitation Data'!$F$11,0,10*ROW('Sanitation Data'!F98))),'Data Summary'!CX104="Yes"),OFFSET('Sanitation Data'!$F$11,0,10*ROW('Sanitation Data'!F98)),NA())</f>
        <v>#N/A</v>
      </c>
      <c r="AJ104" s="95" t="e">
        <f ca="true">+IF(AND(ISNUMBER(OFFSET('Sanitation Data'!$F$12,0,10*ROW('Sanitation Data'!F98))),'Data Summary'!CY104="Yes"),OFFSET('Sanitation Data'!$F$12,0,10*ROW('Sanitation Data'!F98)),NA())</f>
        <v>#N/A</v>
      </c>
      <c r="AK104" s="95" t="e">
        <f ca="true">+IF(AND(ISNUMBER(OFFSET('Sanitation Data'!$G$4,0,10*ROW('Sanitation Data'!G98))),'Data Summary'!CZ104="Yes"),100-OFFSET('Sanitation Data'!$G$4,0,10*ROW('Sanitation Data'!G98)),NA())</f>
        <v>#N/A</v>
      </c>
      <c r="AL104" s="95" t="e">
        <f ca="true">+IF(AND(ISNUMBER(OFFSET('Sanitation Data'!$G$6,0,10*ROW('Sanitation Data'!G98))),'Data Summary'!DA104="Yes"),OFFSET('Sanitation Data'!$G$6,0,10*ROW('Sanitation Data'!G98)),NA())</f>
        <v>#N/A</v>
      </c>
      <c r="AM104" s="95" t="e">
        <f ca="true">+IF(AND(ISNUMBER(OFFSET('Sanitation Data'!$G$10,0,10*ROW('Sanitation Data'!G98))),'Data Summary'!DB104="Yes"),OFFSET('Sanitation Data'!$G$10,0,10*ROW('Sanitation Data'!G98)),NA())</f>
        <v>#N/A</v>
      </c>
      <c r="AN104" s="95" t="e">
        <f ca="true">+IF(AND(ISNUMBER(OFFSET('Sanitation Data'!$G$11,0,10*ROW('Sanitation Data'!G98))),'Data Summary'!DC104="Yes"),OFFSET('Sanitation Data'!$G$11,0,10*ROW('Sanitation Data'!G98)),NA())</f>
        <v>#N/A</v>
      </c>
      <c r="AO104" s="95" t="e">
        <f ca="true">+IF(AND(ISNUMBER(OFFSET('Sanitation Data'!$G$12,0,10*ROW('Sanitation Data'!G98))),'Data Summary'!DD104="Yes"),OFFSET('Sanitation Data'!$G$12,0,10*ROW('Sanitation Data'!G98)),NA())</f>
        <v>#N/A</v>
      </c>
      <c r="AP104" s="95" t="e">
        <f ca="true">+IF(AND(ISNUMBER(OFFSET('Sanitation Data'!$H$4,0,10*ROW('Sanitation Data'!H98))),'Data Summary'!DE104="Yes"),100-OFFSET('Sanitation Data'!$H$4,0,10*ROW('Sanitation Data'!H98)),NA())</f>
        <v>#N/A</v>
      </c>
      <c r="AQ104" s="95" t="e">
        <f ca="true">+IF(AND(ISNUMBER(OFFSET('Sanitation Data'!$H$6,0,10*ROW('Sanitation Data'!H98))),'Data Summary'!DF104="Yes"),OFFSET('Sanitation Data'!$H$6,0,10*ROW('Sanitation Data'!H98)),NA())</f>
        <v>#N/A</v>
      </c>
      <c r="AR104" s="95" t="e">
        <f ca="true">+IF(AND(ISNUMBER(OFFSET('Sanitation Data'!$H$10,0,10*ROW('Sanitation Data'!H98))),'Data Summary'!DG104="Yes"),OFFSET('Sanitation Data'!$H$10,0,10*ROW('Sanitation Data'!H98)),NA())</f>
        <v>#N/A</v>
      </c>
      <c r="AS104" s="95" t="e">
        <f ca="true">+IF(AND(ISNUMBER(OFFSET('Sanitation Data'!$H$11,0,10*ROW('Sanitation Data'!H98))),'Data Summary'!DH104="Yes"),OFFSET('Sanitation Data'!$H$11,0,10*ROW('Sanitation Data'!H98)),NA())</f>
        <v>#N/A</v>
      </c>
      <c r="AT104" s="95" t="e">
        <f ca="true">+IF(AND(ISNUMBER(OFFSET('Sanitation Data'!$H$12,0,10*ROW('Sanitation Data'!H98))),'Data Summary'!DI104="Yes"),OFFSET('Sanitation Data'!$H$12,0,10*ROW('Sanitation Data'!H98)),NA())</f>
        <v>#N/A</v>
      </c>
      <c r="AU104" s="95" t="e">
        <f ca="true">+IF(AND(ISNUMBER(OFFSET('Sanitation Data'!$I$4,0,10*ROW('Sanitation Data'!I98))),'Data Summary'!DJ104="Yes"),100-OFFSET('Sanitation Data'!$I$4,0,10*ROW('Sanitation Data'!I98)),NA())</f>
        <v>#N/A</v>
      </c>
      <c r="AV104" s="95" t="e">
        <f ca="true">+IF(AND(ISNUMBER(OFFSET('Sanitation Data'!$I$6,0,10*ROW('Sanitation Data'!I98))),'Data Summary'!DK104="Yes"),OFFSET('Sanitation Data'!$I$6,0,10*ROW('Sanitation Data'!I98)),NA())</f>
        <v>#N/A</v>
      </c>
      <c r="AW104" s="95" t="e">
        <f ca="true">+IF(AND(ISNUMBER(OFFSET('Sanitation Data'!$I$10,0,10*ROW('Sanitation Data'!I98))),'Data Summary'!DL104="Yes"),OFFSET('Sanitation Data'!$I$10,0,10*ROW('Sanitation Data'!I98)),NA())</f>
        <v>#N/A</v>
      </c>
      <c r="AX104" s="95" t="e">
        <f ca="true">+IF(AND(ISNUMBER(OFFSET('Sanitation Data'!$I$11,0,10*ROW('Sanitation Data'!I98))),'Data Summary'!DM104="Yes"),OFFSET('Sanitation Data'!$I$11,0,10*ROW('Sanitation Data'!I98)),NA())</f>
        <v>#N/A</v>
      </c>
      <c r="AY104" s="95" t="e">
        <f ca="true">+IF(AND(ISNUMBER(OFFSET('Sanitation Data'!$I$12,0,10*ROW('Sanitation Data'!I98))),'Data Summary'!DN104="Yes"),OFFSET('Sanitation Data'!$I$12,0,10*ROW('Sanitation Data'!I98)),NA())</f>
        <v>#N/A</v>
      </c>
      <c r="AZ104" s="96" t="e">
        <f ca="true">+IF(AND(ISNUMBER(OFFSET('Hygiene Data'!$D$5,0,10*ROW('Hygiene Data'!D98))),'Data Summary'!DO104="Yes"),OFFSET('Hygiene Data'!$D$5,0,10*ROW('Hygiene Data'!D98)),NA())</f>
        <v>#N/A</v>
      </c>
      <c r="BA104" s="96" t="e">
        <f ca="true">+IF(AND(ISNUMBER(OFFSET('Hygiene Data'!$D$7,0,10*ROW('Hygiene Data'!D98))),'Data Summary'!DP104="Yes"),OFFSET('Hygiene Data'!$D$7,0,10*ROW('Hygiene Data'!D98)),NA())</f>
        <v>#N/A</v>
      </c>
      <c r="BB104" s="96" t="e">
        <f ca="true">+IF(AND(ISNUMBER(OFFSET('Hygiene Data'!$D$9,0,10*ROW('Hygiene Data'!D98))),'Data Summary'!DQ104="Yes"),OFFSET('Hygiene Data'!$D$9,0,10*ROW('Hygiene Data'!D98)),NA())</f>
        <v>#N/A</v>
      </c>
      <c r="BC104" s="96" t="e">
        <f ca="true">+IF(AND(ISNUMBER(OFFSET('Hygiene Data'!$E$5,0,10*ROW('Hygiene Data'!E98))),'Data Summary'!DR104="Yes"),OFFSET('Hygiene Data'!$E$5,0,10*ROW('Hygiene Data'!E98)),NA())</f>
        <v>#N/A</v>
      </c>
      <c r="BD104" s="96" t="e">
        <f ca="true">+IF(AND(ISNUMBER(OFFSET('Hygiene Data'!$E$7,0,10*ROW('Hygiene Data'!E98))),'Data Summary'!DS104="Yes"),OFFSET('Hygiene Data'!$E$7,0,10*ROW('Hygiene Data'!E98)),NA())</f>
        <v>#N/A</v>
      </c>
      <c r="BE104" s="96" t="e">
        <f ca="true">+IF(AND(ISNUMBER(OFFSET('Hygiene Data'!$E$9,0,10*ROW('Hygiene Data'!E98))),'Data Summary'!DT104="Yes"),OFFSET('Hygiene Data'!$E$9,0,10*ROW('Hygiene Data'!E98)),NA())</f>
        <v>#N/A</v>
      </c>
      <c r="BF104" s="96" t="e">
        <f ca="true">+IF(AND(ISNUMBER(OFFSET('Hygiene Data'!$F$5,0,10*ROW('Hygiene Data'!F98))),'Data Summary'!DU104="Yes"),OFFSET('Hygiene Data'!$F$5,0,10*ROW('Hygiene Data'!F98)),NA())</f>
        <v>#N/A</v>
      </c>
      <c r="BG104" s="96" t="e">
        <f ca="true">+IF(AND(ISNUMBER(OFFSET('Hygiene Data'!$F$7,0,10*ROW('Hygiene Data'!F98))),'Data Summary'!DV104="Yes"),OFFSET('Hygiene Data'!$F$7,0,10*ROW('Hygiene Data'!F98)),NA())</f>
        <v>#N/A</v>
      </c>
      <c r="BH104" s="96" t="e">
        <f ca="true">+IF(AND(ISNUMBER(OFFSET('Hygiene Data'!$F$9,0,10*ROW('Hygiene Data'!F98))),'Data Summary'!DW104="Yes"),OFFSET('Hygiene Data'!$F$9,0,10*ROW('Hygiene Data'!F98)),NA())</f>
        <v>#N/A</v>
      </c>
      <c r="BI104" s="96" t="e">
        <f ca="true">+IF(AND(ISNUMBER(OFFSET('Hygiene Data'!$G$5,0,10*ROW('Hygiene Data'!G98))),'Data Summary'!DX104="Yes"),OFFSET('Hygiene Data'!$G$5,0,10*ROW('Hygiene Data'!G98)),NA())</f>
        <v>#N/A</v>
      </c>
      <c r="BJ104" s="96" t="e">
        <f ca="true">+IF(AND(ISNUMBER(OFFSET('Hygiene Data'!$G$7,0,10*ROW('Hygiene Data'!G98))),'Data Summary'!DY104="Yes"),OFFSET('Hygiene Data'!$G$7,0,10*ROW('Hygiene Data'!G98)),NA())</f>
        <v>#N/A</v>
      </c>
      <c r="BK104" s="96" t="e">
        <f ca="true">+IF(AND(ISNUMBER(OFFSET('Hygiene Data'!$G$9,0,10*ROW('Hygiene Data'!G98))),'Data Summary'!DZ104="Yes"),OFFSET('Hygiene Data'!$G$9,0,10*ROW('Hygiene Data'!G98)),NA())</f>
        <v>#N/A</v>
      </c>
      <c r="BL104" s="96" t="e">
        <f ca="true">+IF(AND(ISNUMBER(OFFSET('Hygiene Data'!$H$5,0,10*ROW('Hygiene Data'!H98))),'Data Summary'!EA104="Yes"),OFFSET('Hygiene Data'!$H$5,0,10*ROW('Hygiene Data'!H98)),NA())</f>
        <v>#N/A</v>
      </c>
      <c r="BM104" s="96" t="e">
        <f ca="true">+IF(AND(ISNUMBER(OFFSET('Hygiene Data'!$H$7,0,10*ROW('Hygiene Data'!H98))),'Data Summary'!EB104="Yes"),OFFSET('Hygiene Data'!$H$7,0,10*ROW('Hygiene Data'!H98)),NA())</f>
        <v>#N/A</v>
      </c>
      <c r="BN104" s="96" t="e">
        <f ca="true">+IF(AND(ISNUMBER(OFFSET('Hygiene Data'!$H$9,0,10*ROW('Hygiene Data'!H98))),'Data Summary'!EC104="Yes"),OFFSET('Hygiene Data'!$H$9,0,10*ROW('Hygiene Data'!H98)),NA())</f>
        <v>#N/A</v>
      </c>
      <c r="BO104" s="96" t="e">
        <f ca="true">+IF(AND(ISNUMBER(OFFSET('Hygiene Data'!$I$5,0,10*ROW('Hygiene Data'!I98))),'Data Summary'!ED104="Yes"),OFFSET('Hygiene Data'!$I$5,0,10*ROW('Hygiene Data'!I98)),NA())</f>
        <v>#N/A</v>
      </c>
      <c r="BP104" s="96" t="e">
        <f ca="true">+IF(AND(ISNUMBER(OFFSET('Hygiene Data'!$I$7,0,10*ROW('Hygiene Data'!I98))),'Data Summary'!EE104="Yes"),OFFSET('Hygiene Data'!$I$7,0,10*ROW('Hygiene Data'!I98)),NA())</f>
        <v>#N/A</v>
      </c>
      <c r="BQ104" s="96" t="e">
        <f ca="true">+IF(AND(ISNUMBER(OFFSET('Hygiene Data'!$I$9,0,10*ROW('Hygiene Data'!I98))),'Data Summary'!EF104="Yes"),OFFSET('Hygiene Data'!$I$9,0,10*ROW('Hygiene Data'!I98)),NA())</f>
        <v>#N/A</v>
      </c>
    </row>
    <row xmlns:x14ac="http://schemas.microsoft.com/office/spreadsheetml/2009/9/ac" r="105" x14ac:dyDescent="0.2">
      <c r="A105" s="323" t="e">
        <f ca="true">+RIGHT('Data Summary'!A105,LEN('Data Summary'!A105)-9)</f>
        <v>#VALUE!</v>
      </c>
      <c r="B105" s="37" t="str">
        <f ca="true">+IF(ISTEXT('Data Summary'!B105),'Data Summary'!B105,"")</f>
        <v/>
      </c>
      <c r="C105" s="322" t="e">
        <f ca="true">+VALUE('Data Summary'!C105)</f>
        <v>#VALUE!</v>
      </c>
      <c r="D105" s="94" t="e">
        <f ca="true">+IF(AND(ISNUMBER(OFFSET('Water Data'!$D$4,0,10*ROW('Water Data'!D99))),'Data Summary'!BS105="Yes"),100-OFFSET('Water Data'!$D$4,0,10*ROW('Water Data'!D99)),NA())</f>
        <v>#N/A</v>
      </c>
      <c r="E105" s="94" t="e">
        <f ca="true">+IF(AND(ISNUMBER(OFFSET('Water Data'!$D$6,0,10*ROW('Water Data'!D99))),'Data Summary'!BT105="Yes"),OFFSET('Water Data'!$D$6,0,10*ROW('Water Data'!D99)),NA())</f>
        <v>#N/A</v>
      </c>
      <c r="F105" s="94" t="e">
        <f ca="true">+IF(AND(ISNUMBER(OFFSET('Water Data'!$D$9,0,10*ROW('Water Data'!D99))),'Data Summary'!BU105="Yes"),OFFSET('Water Data'!$D$9,0,10*ROW('Water Data'!D99)),NA())</f>
        <v>#N/A</v>
      </c>
      <c r="G105" s="94" t="e">
        <f ca="true">+IF(AND(ISNUMBER(OFFSET('Water Data'!$E$4,0,10*ROW('Water Data'!E99))),'Data Summary'!BV105="Yes"),100-OFFSET('Water Data'!$E$4,0,10*ROW('Water Data'!E99)),NA())</f>
        <v>#N/A</v>
      </c>
      <c r="H105" s="94" t="e">
        <f ca="true">+IF(AND(ISNUMBER(OFFSET('Water Data'!$E$6,0,10*ROW('Water Data'!E99))),'Data Summary'!BW105="Yes"),OFFSET('Water Data'!$E$6,0,10*ROW('Water Data'!E99)),NA())</f>
        <v>#N/A</v>
      </c>
      <c r="I105" s="94" t="e">
        <f ca="true">+IF(AND(ISNUMBER(OFFSET('Water Data'!$E$9,0,10*ROW('Water Data'!E99))),'Data Summary'!BX105="Yes"),OFFSET('Water Data'!$E$9,0,10*ROW('Water Data'!E99)),NA())</f>
        <v>#N/A</v>
      </c>
      <c r="J105" s="94" t="e">
        <f ca="true">+IF(AND(ISNUMBER(OFFSET('Water Data'!$F$4,0,10*ROW('Water Data'!F99))),'Data Summary'!BY105="Yes"),100-OFFSET('Water Data'!$F$4,0,10*ROW('Water Data'!F99)),NA())</f>
        <v>#N/A</v>
      </c>
      <c r="K105" s="94" t="e">
        <f ca="true">+IF(AND(ISNUMBER(OFFSET('Water Data'!$F$6,0,10*ROW('Water Data'!F99))),'Data Summary'!BZ105="Yes"),OFFSET('Water Data'!$F$6,0,10*ROW('Water Data'!F99)),NA())</f>
        <v>#N/A</v>
      </c>
      <c r="L105" s="94" t="e">
        <f ca="true">+IF(AND(ISNUMBER(OFFSET('Water Data'!$F$9,0,10*ROW('Water Data'!F99))),'Data Summary'!CA105="Yes"),OFFSET('Water Data'!$F$9,0,10*ROW('Water Data'!F99)),NA())</f>
        <v>#N/A</v>
      </c>
      <c r="M105" s="94" t="e">
        <f ca="true">+IF(AND(ISNUMBER(OFFSET('Water Data'!$G$4,0,10*ROW('Water Data'!G99))),'Data Summary'!CB105="Yes"),100-OFFSET('Water Data'!$G$4,0,10*ROW('Water Data'!G99)),NA())</f>
        <v>#N/A</v>
      </c>
      <c r="N105" s="94" t="e">
        <f ca="true">+IF(AND(ISNUMBER(OFFSET('Water Data'!$G$6,0,10*ROW('Water Data'!G99))),'Data Summary'!CC105="Yes"),OFFSET('Water Data'!$G$6,0,10*ROW('Water Data'!G99)),NA())</f>
        <v>#N/A</v>
      </c>
      <c r="O105" s="94" t="e">
        <f ca="true">+IF(AND(ISNUMBER(OFFSET('Water Data'!$G$9,0,10*ROW('Water Data'!G99))),'Data Summary'!CD105="Yes"),OFFSET('Water Data'!$G$9,0,10*ROW('Water Data'!G99)),NA())</f>
        <v>#N/A</v>
      </c>
      <c r="P105" s="94" t="e">
        <f ca="true">+IF(AND(ISNUMBER(OFFSET('Water Data'!$H$4,0,10*ROW('Water Data'!H99))),'Data Summary'!CE105="Yes"),100-OFFSET('Water Data'!$H$4,0,10*ROW('Water Data'!H99)),NA())</f>
        <v>#N/A</v>
      </c>
      <c r="Q105" s="94" t="e">
        <f ca="true">+IF(AND(ISNUMBER(OFFSET('Water Data'!$H$6,0,10*ROW('Water Data'!H99))),'Data Summary'!CF105="Yes"),OFFSET('Water Data'!$H$6,0,10*ROW('Water Data'!H99)),NA())</f>
        <v>#N/A</v>
      </c>
      <c r="R105" s="94" t="e">
        <f ca="true">+IF(AND(ISNUMBER(OFFSET('Water Data'!$H$9,0,10*ROW('Water Data'!H99))),'Data Summary'!CG105="Yes"),OFFSET('Water Data'!$H$9,0,10*ROW('Water Data'!H99)),NA())</f>
        <v>#N/A</v>
      </c>
      <c r="S105" s="94" t="e">
        <f ca="true">+IF(AND(ISNUMBER(OFFSET('Water Data'!$I$4,0,10*ROW('Water Data'!I99))),'Data Summary'!CH105="Yes"),100-OFFSET('Water Data'!$I$4,0,10*ROW('Water Data'!I99)),NA())</f>
        <v>#N/A</v>
      </c>
      <c r="T105" s="94" t="e">
        <f ca="true">+IF(AND(ISNUMBER(OFFSET('Water Data'!$I$6,0,10*ROW('Water Data'!I99))),'Data Summary'!CI105="Yes"),OFFSET('Water Data'!$I$6,0,10*ROW('Water Data'!I99)),NA())</f>
        <v>#N/A</v>
      </c>
      <c r="U105" s="94" t="e">
        <f ca="true">+IF(AND(ISNUMBER(OFFSET('Water Data'!$I$9,0,10*ROW('Water Data'!I99))),'Data Summary'!CJ105="Yes"),OFFSET('Water Data'!$I$9,0,10*ROW('Water Data'!I99)),NA())</f>
        <v>#N/A</v>
      </c>
      <c r="V105" s="95" t="e">
        <f ca="true">+IF(AND(ISNUMBER(OFFSET('Sanitation Data'!$D$4,0,10*ROW('Sanitation Data'!D99))),'Data Summary'!CK105="Yes"),100-OFFSET('Sanitation Data'!$D$4,0,10*ROW('Sanitation Data'!D99)),NA())</f>
        <v>#N/A</v>
      </c>
      <c r="W105" s="95" t="e">
        <f ca="true">+IF(AND(ISNUMBER(OFFSET('Sanitation Data'!$D$6,0,10*ROW('Sanitation Data'!D99))),'Data Summary'!CL105="Yes"),OFFSET('Sanitation Data'!$D$6,0,10*ROW('Sanitation Data'!D99)),NA())</f>
        <v>#N/A</v>
      </c>
      <c r="X105" s="95" t="e">
        <f ca="true">+IF(AND(ISNUMBER(OFFSET('Sanitation Data'!$D$10,0,10*ROW('Sanitation Data'!D99))),'Data Summary'!CM105="Yes"),OFFSET('Sanitation Data'!$D$10,0,10*ROW('Sanitation Data'!D99)),NA())</f>
        <v>#N/A</v>
      </c>
      <c r="Y105" s="95" t="e">
        <f ca="true">+IF(AND(ISNUMBER(OFFSET('Sanitation Data'!$D$11,0,10*ROW('Sanitation Data'!D99))),'Data Summary'!CN105="Yes"),OFFSET('Sanitation Data'!$D$11,0,10*ROW('Sanitation Data'!D99)),NA())</f>
        <v>#N/A</v>
      </c>
      <c r="Z105" s="95" t="e">
        <f ca="true">+IF(AND(ISNUMBER(OFFSET('Sanitation Data'!$D$12,0,10*ROW('Sanitation Data'!D99))),'Data Summary'!CO105="Yes"),OFFSET('Sanitation Data'!$D$12,0,10*ROW('Sanitation Data'!D99)),NA())</f>
        <v>#N/A</v>
      </c>
      <c r="AA105" s="95" t="e">
        <f ca="true">+IF(AND(ISNUMBER(OFFSET('Sanitation Data'!$E$4,0,10*ROW('Sanitation Data'!E99))),'Data Summary'!CP105="Yes"),100-OFFSET('Sanitation Data'!$E$4,0,10*ROW('Sanitation Data'!E99)),NA())</f>
        <v>#N/A</v>
      </c>
      <c r="AB105" s="95" t="e">
        <f ca="true">+IF(AND(ISNUMBER(OFFSET('Sanitation Data'!$E$6,0,10*ROW('Sanitation Data'!E99))),'Data Summary'!CQ105="Yes"),OFFSET('Sanitation Data'!$E$6,0,10*ROW('Sanitation Data'!E99)),NA())</f>
        <v>#N/A</v>
      </c>
      <c r="AC105" s="95" t="e">
        <f ca="true">+IF(AND(ISNUMBER(OFFSET('Sanitation Data'!$E$10,0,10*ROW('Sanitation Data'!E99))),'Data Summary'!CR105="Yes"),OFFSET('Sanitation Data'!$E$10,0,10*ROW('Sanitation Data'!E99)),NA())</f>
        <v>#N/A</v>
      </c>
      <c r="AD105" s="95" t="e">
        <f ca="true">+IF(AND(ISNUMBER(OFFSET('Sanitation Data'!$E$11,0,10*ROW('Sanitation Data'!E99))),'Data Summary'!CS105="Yes"),OFFSET('Sanitation Data'!$E$11,0,10*ROW('Sanitation Data'!E99)),NA())</f>
        <v>#N/A</v>
      </c>
      <c r="AE105" s="95" t="e">
        <f ca="true">+IF(AND(ISNUMBER(OFFSET('Sanitation Data'!$E$12,0,10*ROW('Sanitation Data'!E99))),'Data Summary'!CT105="Yes"),OFFSET('Sanitation Data'!$E$12,0,10*ROW('Sanitation Data'!E99)),NA())</f>
        <v>#N/A</v>
      </c>
      <c r="AF105" s="95" t="e">
        <f ca="true">+IF(AND(ISNUMBER(OFFSET('Sanitation Data'!$F$4,0,10*ROW('Sanitation Data'!F99))),'Data Summary'!CU105="Yes"),100-OFFSET('Sanitation Data'!$F$4,0,10*ROW('Sanitation Data'!F99)),NA())</f>
        <v>#N/A</v>
      </c>
      <c r="AG105" s="95" t="e">
        <f ca="true">+IF(AND(ISNUMBER(OFFSET('Sanitation Data'!$F$6,0,10*ROW('Sanitation Data'!F99))),'Data Summary'!CV105="Yes"),OFFSET('Sanitation Data'!$F$6,0,10*ROW('Sanitation Data'!F99)),NA())</f>
        <v>#N/A</v>
      </c>
      <c r="AH105" s="95" t="e">
        <f ca="true">+IF(AND(ISNUMBER(OFFSET('Sanitation Data'!$F$10,0,10*ROW('Sanitation Data'!F99))),'Data Summary'!CW105="Yes"),OFFSET('Sanitation Data'!$F$10,0,10*ROW('Sanitation Data'!F99)),NA())</f>
        <v>#N/A</v>
      </c>
      <c r="AI105" s="95" t="e">
        <f ca="true">+IF(AND(ISNUMBER(OFFSET('Sanitation Data'!$F$11,0,10*ROW('Sanitation Data'!F99))),'Data Summary'!CX105="Yes"),OFFSET('Sanitation Data'!$F$11,0,10*ROW('Sanitation Data'!F99)),NA())</f>
        <v>#N/A</v>
      </c>
      <c r="AJ105" s="95" t="e">
        <f ca="true">+IF(AND(ISNUMBER(OFFSET('Sanitation Data'!$F$12,0,10*ROW('Sanitation Data'!F99))),'Data Summary'!CY105="Yes"),OFFSET('Sanitation Data'!$F$12,0,10*ROW('Sanitation Data'!F99)),NA())</f>
        <v>#N/A</v>
      </c>
      <c r="AK105" s="95" t="e">
        <f ca="true">+IF(AND(ISNUMBER(OFFSET('Sanitation Data'!$G$4,0,10*ROW('Sanitation Data'!G99))),'Data Summary'!CZ105="Yes"),100-OFFSET('Sanitation Data'!$G$4,0,10*ROW('Sanitation Data'!G99)),NA())</f>
        <v>#N/A</v>
      </c>
      <c r="AL105" s="95" t="e">
        <f ca="true">+IF(AND(ISNUMBER(OFFSET('Sanitation Data'!$G$6,0,10*ROW('Sanitation Data'!G99))),'Data Summary'!DA105="Yes"),OFFSET('Sanitation Data'!$G$6,0,10*ROW('Sanitation Data'!G99)),NA())</f>
        <v>#N/A</v>
      </c>
      <c r="AM105" s="95" t="e">
        <f ca="true">+IF(AND(ISNUMBER(OFFSET('Sanitation Data'!$G$10,0,10*ROW('Sanitation Data'!G99))),'Data Summary'!DB105="Yes"),OFFSET('Sanitation Data'!$G$10,0,10*ROW('Sanitation Data'!G99)),NA())</f>
        <v>#N/A</v>
      </c>
      <c r="AN105" s="95" t="e">
        <f ca="true">+IF(AND(ISNUMBER(OFFSET('Sanitation Data'!$G$11,0,10*ROW('Sanitation Data'!G99))),'Data Summary'!DC105="Yes"),OFFSET('Sanitation Data'!$G$11,0,10*ROW('Sanitation Data'!G99)),NA())</f>
        <v>#N/A</v>
      </c>
      <c r="AO105" s="95" t="e">
        <f ca="true">+IF(AND(ISNUMBER(OFFSET('Sanitation Data'!$G$12,0,10*ROW('Sanitation Data'!G99))),'Data Summary'!DD105="Yes"),OFFSET('Sanitation Data'!$G$12,0,10*ROW('Sanitation Data'!G99)),NA())</f>
        <v>#N/A</v>
      </c>
      <c r="AP105" s="95" t="e">
        <f ca="true">+IF(AND(ISNUMBER(OFFSET('Sanitation Data'!$H$4,0,10*ROW('Sanitation Data'!H99))),'Data Summary'!DE105="Yes"),100-OFFSET('Sanitation Data'!$H$4,0,10*ROW('Sanitation Data'!H99)),NA())</f>
        <v>#N/A</v>
      </c>
      <c r="AQ105" s="95" t="e">
        <f ca="true">+IF(AND(ISNUMBER(OFFSET('Sanitation Data'!$H$6,0,10*ROW('Sanitation Data'!H99))),'Data Summary'!DF105="Yes"),OFFSET('Sanitation Data'!$H$6,0,10*ROW('Sanitation Data'!H99)),NA())</f>
        <v>#N/A</v>
      </c>
      <c r="AR105" s="95" t="e">
        <f ca="true">+IF(AND(ISNUMBER(OFFSET('Sanitation Data'!$H$10,0,10*ROW('Sanitation Data'!H99))),'Data Summary'!DG105="Yes"),OFFSET('Sanitation Data'!$H$10,0,10*ROW('Sanitation Data'!H99)),NA())</f>
        <v>#N/A</v>
      </c>
      <c r="AS105" s="95" t="e">
        <f ca="true">+IF(AND(ISNUMBER(OFFSET('Sanitation Data'!$H$11,0,10*ROW('Sanitation Data'!H99))),'Data Summary'!DH105="Yes"),OFFSET('Sanitation Data'!$H$11,0,10*ROW('Sanitation Data'!H99)),NA())</f>
        <v>#N/A</v>
      </c>
      <c r="AT105" s="95" t="e">
        <f ca="true">+IF(AND(ISNUMBER(OFFSET('Sanitation Data'!$H$12,0,10*ROW('Sanitation Data'!H99))),'Data Summary'!DI105="Yes"),OFFSET('Sanitation Data'!$H$12,0,10*ROW('Sanitation Data'!H99)),NA())</f>
        <v>#N/A</v>
      </c>
      <c r="AU105" s="95" t="e">
        <f ca="true">+IF(AND(ISNUMBER(OFFSET('Sanitation Data'!$I$4,0,10*ROW('Sanitation Data'!I99))),'Data Summary'!DJ105="Yes"),100-OFFSET('Sanitation Data'!$I$4,0,10*ROW('Sanitation Data'!I99)),NA())</f>
        <v>#N/A</v>
      </c>
      <c r="AV105" s="95" t="e">
        <f ca="true">+IF(AND(ISNUMBER(OFFSET('Sanitation Data'!$I$6,0,10*ROW('Sanitation Data'!I99))),'Data Summary'!DK105="Yes"),OFFSET('Sanitation Data'!$I$6,0,10*ROW('Sanitation Data'!I99)),NA())</f>
        <v>#N/A</v>
      </c>
      <c r="AW105" s="95" t="e">
        <f ca="true">+IF(AND(ISNUMBER(OFFSET('Sanitation Data'!$I$10,0,10*ROW('Sanitation Data'!I99))),'Data Summary'!DL105="Yes"),OFFSET('Sanitation Data'!$I$10,0,10*ROW('Sanitation Data'!I99)),NA())</f>
        <v>#N/A</v>
      </c>
      <c r="AX105" s="95" t="e">
        <f ca="true">+IF(AND(ISNUMBER(OFFSET('Sanitation Data'!$I$11,0,10*ROW('Sanitation Data'!I99))),'Data Summary'!DM105="Yes"),OFFSET('Sanitation Data'!$I$11,0,10*ROW('Sanitation Data'!I99)),NA())</f>
        <v>#N/A</v>
      </c>
      <c r="AY105" s="95" t="e">
        <f ca="true">+IF(AND(ISNUMBER(OFFSET('Sanitation Data'!$I$12,0,10*ROW('Sanitation Data'!I99))),'Data Summary'!DN105="Yes"),OFFSET('Sanitation Data'!$I$12,0,10*ROW('Sanitation Data'!I99)),NA())</f>
        <v>#N/A</v>
      </c>
      <c r="AZ105" s="96" t="e">
        <f ca="true">+IF(AND(ISNUMBER(OFFSET('Hygiene Data'!$D$5,0,10*ROW('Hygiene Data'!D99))),'Data Summary'!DO105="Yes"),OFFSET('Hygiene Data'!$D$5,0,10*ROW('Hygiene Data'!D99)),NA())</f>
        <v>#N/A</v>
      </c>
      <c r="BA105" s="96" t="e">
        <f ca="true">+IF(AND(ISNUMBER(OFFSET('Hygiene Data'!$D$7,0,10*ROW('Hygiene Data'!D99))),'Data Summary'!DP105="Yes"),OFFSET('Hygiene Data'!$D$7,0,10*ROW('Hygiene Data'!D99)),NA())</f>
        <v>#N/A</v>
      </c>
      <c r="BB105" s="96" t="e">
        <f ca="true">+IF(AND(ISNUMBER(OFFSET('Hygiene Data'!$D$9,0,10*ROW('Hygiene Data'!D99))),'Data Summary'!DQ105="Yes"),OFFSET('Hygiene Data'!$D$9,0,10*ROW('Hygiene Data'!D99)),NA())</f>
        <v>#N/A</v>
      </c>
      <c r="BC105" s="96" t="e">
        <f ca="true">+IF(AND(ISNUMBER(OFFSET('Hygiene Data'!$E$5,0,10*ROW('Hygiene Data'!E99))),'Data Summary'!DR105="Yes"),OFFSET('Hygiene Data'!$E$5,0,10*ROW('Hygiene Data'!E99)),NA())</f>
        <v>#N/A</v>
      </c>
      <c r="BD105" s="96" t="e">
        <f ca="true">+IF(AND(ISNUMBER(OFFSET('Hygiene Data'!$E$7,0,10*ROW('Hygiene Data'!E99))),'Data Summary'!DS105="Yes"),OFFSET('Hygiene Data'!$E$7,0,10*ROW('Hygiene Data'!E99)),NA())</f>
        <v>#N/A</v>
      </c>
      <c r="BE105" s="96" t="e">
        <f ca="true">+IF(AND(ISNUMBER(OFFSET('Hygiene Data'!$E$9,0,10*ROW('Hygiene Data'!E99))),'Data Summary'!DT105="Yes"),OFFSET('Hygiene Data'!$E$9,0,10*ROW('Hygiene Data'!E99)),NA())</f>
        <v>#N/A</v>
      </c>
      <c r="BF105" s="96" t="e">
        <f ca="true">+IF(AND(ISNUMBER(OFFSET('Hygiene Data'!$F$5,0,10*ROW('Hygiene Data'!F99))),'Data Summary'!DU105="Yes"),OFFSET('Hygiene Data'!$F$5,0,10*ROW('Hygiene Data'!F99)),NA())</f>
        <v>#N/A</v>
      </c>
      <c r="BG105" s="96" t="e">
        <f ca="true">+IF(AND(ISNUMBER(OFFSET('Hygiene Data'!$F$7,0,10*ROW('Hygiene Data'!F99))),'Data Summary'!DV105="Yes"),OFFSET('Hygiene Data'!$F$7,0,10*ROW('Hygiene Data'!F99)),NA())</f>
        <v>#N/A</v>
      </c>
      <c r="BH105" s="96" t="e">
        <f ca="true">+IF(AND(ISNUMBER(OFFSET('Hygiene Data'!$F$9,0,10*ROW('Hygiene Data'!F99))),'Data Summary'!DW105="Yes"),OFFSET('Hygiene Data'!$F$9,0,10*ROW('Hygiene Data'!F99)),NA())</f>
        <v>#N/A</v>
      </c>
      <c r="BI105" s="96" t="e">
        <f ca="true">+IF(AND(ISNUMBER(OFFSET('Hygiene Data'!$G$5,0,10*ROW('Hygiene Data'!G99))),'Data Summary'!DX105="Yes"),OFFSET('Hygiene Data'!$G$5,0,10*ROW('Hygiene Data'!G99)),NA())</f>
        <v>#N/A</v>
      </c>
      <c r="BJ105" s="96" t="e">
        <f ca="true">+IF(AND(ISNUMBER(OFFSET('Hygiene Data'!$G$7,0,10*ROW('Hygiene Data'!G99))),'Data Summary'!DY105="Yes"),OFFSET('Hygiene Data'!$G$7,0,10*ROW('Hygiene Data'!G99)),NA())</f>
        <v>#N/A</v>
      </c>
      <c r="BK105" s="96" t="e">
        <f ca="true">+IF(AND(ISNUMBER(OFFSET('Hygiene Data'!$G$9,0,10*ROW('Hygiene Data'!G99))),'Data Summary'!DZ105="Yes"),OFFSET('Hygiene Data'!$G$9,0,10*ROW('Hygiene Data'!G99)),NA())</f>
        <v>#N/A</v>
      </c>
      <c r="BL105" s="96" t="e">
        <f ca="true">+IF(AND(ISNUMBER(OFFSET('Hygiene Data'!$H$5,0,10*ROW('Hygiene Data'!H99))),'Data Summary'!EA105="Yes"),OFFSET('Hygiene Data'!$H$5,0,10*ROW('Hygiene Data'!H99)),NA())</f>
        <v>#N/A</v>
      </c>
      <c r="BM105" s="96" t="e">
        <f ca="true">+IF(AND(ISNUMBER(OFFSET('Hygiene Data'!$H$7,0,10*ROW('Hygiene Data'!H99))),'Data Summary'!EB105="Yes"),OFFSET('Hygiene Data'!$H$7,0,10*ROW('Hygiene Data'!H99)),NA())</f>
        <v>#N/A</v>
      </c>
      <c r="BN105" s="96" t="e">
        <f ca="true">+IF(AND(ISNUMBER(OFFSET('Hygiene Data'!$H$9,0,10*ROW('Hygiene Data'!H99))),'Data Summary'!EC105="Yes"),OFFSET('Hygiene Data'!$H$9,0,10*ROW('Hygiene Data'!H99)),NA())</f>
        <v>#N/A</v>
      </c>
      <c r="BO105" s="96" t="e">
        <f ca="true">+IF(AND(ISNUMBER(OFFSET('Hygiene Data'!$I$5,0,10*ROW('Hygiene Data'!I99))),'Data Summary'!ED105="Yes"),OFFSET('Hygiene Data'!$I$5,0,10*ROW('Hygiene Data'!I99)),NA())</f>
        <v>#N/A</v>
      </c>
      <c r="BP105" s="96" t="e">
        <f ca="true">+IF(AND(ISNUMBER(OFFSET('Hygiene Data'!$I$7,0,10*ROW('Hygiene Data'!I99))),'Data Summary'!EE105="Yes"),OFFSET('Hygiene Data'!$I$7,0,10*ROW('Hygiene Data'!I99)),NA())</f>
        <v>#N/A</v>
      </c>
      <c r="BQ105" s="96" t="e">
        <f ca="true">+IF(AND(ISNUMBER(OFFSET('Hygiene Data'!$I$9,0,10*ROW('Hygiene Data'!I99))),'Data Summary'!EF105="Yes"),OFFSET('Hygiene Data'!$I$9,0,10*ROW('Hygiene Data'!I99)),NA())</f>
        <v>#N/A</v>
      </c>
    </row>
    <row xmlns:x14ac="http://schemas.microsoft.com/office/spreadsheetml/2009/9/ac" r="106" x14ac:dyDescent="0.2">
      <c r="A106" s="323" t="e">
        <f ca="true">+RIGHT('Data Summary'!A106,LEN('Data Summary'!A106)-9)</f>
        <v>#VALUE!</v>
      </c>
      <c r="B106" s="37" t="str">
        <f ca="true">+IF(ISTEXT('Data Summary'!B106),'Data Summary'!B106,"")</f>
        <v/>
      </c>
      <c r="C106" s="322" t="e">
        <f ca="true">+VALUE('Data Summary'!C106)</f>
        <v>#VALUE!</v>
      </c>
      <c r="D106" s="94" t="e">
        <f ca="true">+IF(AND(ISNUMBER(OFFSET('Water Data'!$D$4,0,10*ROW('Water Data'!D100))),'Data Summary'!BS106="Yes"),100-OFFSET('Water Data'!$D$4,0,10*ROW('Water Data'!D100)),NA())</f>
        <v>#N/A</v>
      </c>
      <c r="E106" s="94" t="e">
        <f ca="true">+IF(AND(ISNUMBER(OFFSET('Water Data'!$D$6,0,10*ROW('Water Data'!D100))),'Data Summary'!BT106="Yes"),OFFSET('Water Data'!$D$6,0,10*ROW('Water Data'!D100)),NA())</f>
        <v>#N/A</v>
      </c>
      <c r="F106" s="94" t="e">
        <f ca="true">+IF(AND(ISNUMBER(OFFSET('Water Data'!$D$9,0,10*ROW('Water Data'!D100))),'Data Summary'!BU106="Yes"),OFFSET('Water Data'!$D$9,0,10*ROW('Water Data'!D100)),NA())</f>
        <v>#N/A</v>
      </c>
      <c r="G106" s="94" t="e">
        <f ca="true">+IF(AND(ISNUMBER(OFFSET('Water Data'!$E$4,0,10*ROW('Water Data'!E100))),'Data Summary'!BV106="Yes"),100-OFFSET('Water Data'!$E$4,0,10*ROW('Water Data'!E100)),NA())</f>
        <v>#N/A</v>
      </c>
      <c r="H106" s="94" t="e">
        <f ca="true">+IF(AND(ISNUMBER(OFFSET('Water Data'!$E$6,0,10*ROW('Water Data'!E100))),'Data Summary'!BW106="Yes"),OFFSET('Water Data'!$E$6,0,10*ROW('Water Data'!E100)),NA())</f>
        <v>#N/A</v>
      </c>
      <c r="I106" s="94" t="e">
        <f ca="true">+IF(AND(ISNUMBER(OFFSET('Water Data'!$E$9,0,10*ROW('Water Data'!E100))),'Data Summary'!BX106="Yes"),OFFSET('Water Data'!$E$9,0,10*ROW('Water Data'!E100)),NA())</f>
        <v>#N/A</v>
      </c>
      <c r="J106" s="94" t="e">
        <f ca="true">+IF(AND(ISNUMBER(OFFSET('Water Data'!$F$4,0,10*ROW('Water Data'!F100))),'Data Summary'!BY106="Yes"),100-OFFSET('Water Data'!$F$4,0,10*ROW('Water Data'!F100)),NA())</f>
        <v>#N/A</v>
      </c>
      <c r="K106" s="94" t="e">
        <f ca="true">+IF(AND(ISNUMBER(OFFSET('Water Data'!$F$6,0,10*ROW('Water Data'!F100))),'Data Summary'!BZ106="Yes"),OFFSET('Water Data'!$F$6,0,10*ROW('Water Data'!F100)),NA())</f>
        <v>#N/A</v>
      </c>
      <c r="L106" s="94" t="e">
        <f ca="true">+IF(AND(ISNUMBER(OFFSET('Water Data'!$F$9,0,10*ROW('Water Data'!F100))),'Data Summary'!CA106="Yes"),OFFSET('Water Data'!$F$9,0,10*ROW('Water Data'!F100)),NA())</f>
        <v>#N/A</v>
      </c>
      <c r="M106" s="94" t="e">
        <f ca="true">+IF(AND(ISNUMBER(OFFSET('Water Data'!$G$4,0,10*ROW('Water Data'!G100))),'Data Summary'!CB106="Yes"),100-OFFSET('Water Data'!$G$4,0,10*ROW('Water Data'!G100)),NA())</f>
        <v>#N/A</v>
      </c>
      <c r="N106" s="94" t="e">
        <f ca="true">+IF(AND(ISNUMBER(OFFSET('Water Data'!$G$6,0,10*ROW('Water Data'!G100))),'Data Summary'!CC106="Yes"),OFFSET('Water Data'!$G$6,0,10*ROW('Water Data'!G100)),NA())</f>
        <v>#N/A</v>
      </c>
      <c r="O106" s="94" t="e">
        <f ca="true">+IF(AND(ISNUMBER(OFFSET('Water Data'!$G$9,0,10*ROW('Water Data'!G100))),'Data Summary'!CD106="Yes"),OFFSET('Water Data'!$G$9,0,10*ROW('Water Data'!G100)),NA())</f>
        <v>#N/A</v>
      </c>
      <c r="P106" s="94" t="e">
        <f ca="true">+IF(AND(ISNUMBER(OFFSET('Water Data'!$H$4,0,10*ROW('Water Data'!H100))),'Data Summary'!CE106="Yes"),100-OFFSET('Water Data'!$H$4,0,10*ROW('Water Data'!H100)),NA())</f>
        <v>#N/A</v>
      </c>
      <c r="Q106" s="94" t="e">
        <f ca="true">+IF(AND(ISNUMBER(OFFSET('Water Data'!$H$6,0,10*ROW('Water Data'!H100))),'Data Summary'!CF106="Yes"),OFFSET('Water Data'!$H$6,0,10*ROW('Water Data'!H100)),NA())</f>
        <v>#N/A</v>
      </c>
      <c r="R106" s="94" t="e">
        <f ca="true">+IF(AND(ISNUMBER(OFFSET('Water Data'!$H$9,0,10*ROW('Water Data'!H100))),'Data Summary'!CG106="Yes"),OFFSET('Water Data'!$H$9,0,10*ROW('Water Data'!H100)),NA())</f>
        <v>#N/A</v>
      </c>
      <c r="S106" s="94" t="e">
        <f ca="true">+IF(AND(ISNUMBER(OFFSET('Water Data'!$I$4,0,10*ROW('Water Data'!I100))),'Data Summary'!CH106="Yes"),100-OFFSET('Water Data'!$I$4,0,10*ROW('Water Data'!I100)),NA())</f>
        <v>#N/A</v>
      </c>
      <c r="T106" s="94" t="e">
        <f ca="true">+IF(AND(ISNUMBER(OFFSET('Water Data'!$I$6,0,10*ROW('Water Data'!I100))),'Data Summary'!CI106="Yes"),OFFSET('Water Data'!$I$6,0,10*ROW('Water Data'!I100)),NA())</f>
        <v>#N/A</v>
      </c>
      <c r="U106" s="94" t="e">
        <f ca="true">+IF(AND(ISNUMBER(OFFSET('Water Data'!$I$9,0,10*ROW('Water Data'!I100))),'Data Summary'!CJ106="Yes"),OFFSET('Water Data'!$I$9,0,10*ROW('Water Data'!I100)),NA())</f>
        <v>#N/A</v>
      </c>
      <c r="V106" s="95" t="e">
        <f ca="true">+IF(AND(ISNUMBER(OFFSET('Sanitation Data'!$D$4,0,10*ROW('Sanitation Data'!D100))),'Data Summary'!CK106="Yes"),100-OFFSET('Sanitation Data'!$D$4,0,10*ROW('Sanitation Data'!D100)),NA())</f>
        <v>#N/A</v>
      </c>
      <c r="W106" s="95" t="e">
        <f ca="true">+IF(AND(ISNUMBER(OFFSET('Sanitation Data'!$D$6,0,10*ROW('Sanitation Data'!D100))),'Data Summary'!CL106="Yes"),OFFSET('Sanitation Data'!$D$6,0,10*ROW('Sanitation Data'!D100)),NA())</f>
        <v>#N/A</v>
      </c>
      <c r="X106" s="95" t="e">
        <f ca="true">+IF(AND(ISNUMBER(OFFSET('Sanitation Data'!$D$10,0,10*ROW('Sanitation Data'!D100))),'Data Summary'!CM106="Yes"),OFFSET('Sanitation Data'!$D$10,0,10*ROW('Sanitation Data'!D100)),NA())</f>
        <v>#N/A</v>
      </c>
      <c r="Y106" s="95" t="e">
        <f ca="true">+IF(AND(ISNUMBER(OFFSET('Sanitation Data'!$D$11,0,10*ROW('Sanitation Data'!D100))),'Data Summary'!CN106="Yes"),OFFSET('Sanitation Data'!$D$11,0,10*ROW('Sanitation Data'!D100)),NA())</f>
        <v>#N/A</v>
      </c>
      <c r="Z106" s="95" t="e">
        <f ca="true">+IF(AND(ISNUMBER(OFFSET('Sanitation Data'!$D$12,0,10*ROW('Sanitation Data'!D100))),'Data Summary'!CO106="Yes"),OFFSET('Sanitation Data'!$D$12,0,10*ROW('Sanitation Data'!D100)),NA())</f>
        <v>#N/A</v>
      </c>
      <c r="AA106" s="95" t="e">
        <f ca="true">+IF(AND(ISNUMBER(OFFSET('Sanitation Data'!$E$4,0,10*ROW('Sanitation Data'!E100))),'Data Summary'!CP106="Yes"),100-OFFSET('Sanitation Data'!$E$4,0,10*ROW('Sanitation Data'!E100)),NA())</f>
        <v>#N/A</v>
      </c>
      <c r="AB106" s="95" t="e">
        <f ca="true">+IF(AND(ISNUMBER(OFFSET('Sanitation Data'!$E$6,0,10*ROW('Sanitation Data'!E100))),'Data Summary'!CQ106="Yes"),OFFSET('Sanitation Data'!$E$6,0,10*ROW('Sanitation Data'!E100)),NA())</f>
        <v>#N/A</v>
      </c>
      <c r="AC106" s="95" t="e">
        <f ca="true">+IF(AND(ISNUMBER(OFFSET('Sanitation Data'!$E$10,0,10*ROW('Sanitation Data'!E100))),'Data Summary'!CR106="Yes"),OFFSET('Sanitation Data'!$E$10,0,10*ROW('Sanitation Data'!E100)),NA())</f>
        <v>#N/A</v>
      </c>
      <c r="AD106" s="95" t="e">
        <f ca="true">+IF(AND(ISNUMBER(OFFSET('Sanitation Data'!$E$11,0,10*ROW('Sanitation Data'!E100))),'Data Summary'!CS106="Yes"),OFFSET('Sanitation Data'!$E$11,0,10*ROW('Sanitation Data'!E100)),NA())</f>
        <v>#N/A</v>
      </c>
      <c r="AE106" s="95" t="e">
        <f ca="true">+IF(AND(ISNUMBER(OFFSET('Sanitation Data'!$E$12,0,10*ROW('Sanitation Data'!E100))),'Data Summary'!CT106="Yes"),OFFSET('Sanitation Data'!$E$12,0,10*ROW('Sanitation Data'!E100)),NA())</f>
        <v>#N/A</v>
      </c>
      <c r="AF106" s="95" t="e">
        <f ca="true">+IF(AND(ISNUMBER(OFFSET('Sanitation Data'!$F$4,0,10*ROW('Sanitation Data'!F100))),'Data Summary'!CU106="Yes"),100-OFFSET('Sanitation Data'!$F$4,0,10*ROW('Sanitation Data'!F100)),NA())</f>
        <v>#N/A</v>
      </c>
      <c r="AG106" s="95" t="e">
        <f ca="true">+IF(AND(ISNUMBER(OFFSET('Sanitation Data'!$F$6,0,10*ROW('Sanitation Data'!F100))),'Data Summary'!CV106="Yes"),OFFSET('Sanitation Data'!$F$6,0,10*ROW('Sanitation Data'!F100)),NA())</f>
        <v>#N/A</v>
      </c>
      <c r="AH106" s="95" t="e">
        <f ca="true">+IF(AND(ISNUMBER(OFFSET('Sanitation Data'!$F$10,0,10*ROW('Sanitation Data'!F100))),'Data Summary'!CW106="Yes"),OFFSET('Sanitation Data'!$F$10,0,10*ROW('Sanitation Data'!F100)),NA())</f>
        <v>#N/A</v>
      </c>
      <c r="AI106" s="95" t="e">
        <f ca="true">+IF(AND(ISNUMBER(OFFSET('Sanitation Data'!$F$11,0,10*ROW('Sanitation Data'!F100))),'Data Summary'!CX106="Yes"),OFFSET('Sanitation Data'!$F$11,0,10*ROW('Sanitation Data'!F100)),NA())</f>
        <v>#N/A</v>
      </c>
      <c r="AJ106" s="95" t="e">
        <f ca="true">+IF(AND(ISNUMBER(OFFSET('Sanitation Data'!$F$12,0,10*ROW('Sanitation Data'!F100))),'Data Summary'!CY106="Yes"),OFFSET('Sanitation Data'!$F$12,0,10*ROW('Sanitation Data'!F100)),NA())</f>
        <v>#N/A</v>
      </c>
      <c r="AK106" s="95" t="e">
        <f ca="true">+IF(AND(ISNUMBER(OFFSET('Sanitation Data'!$G$4,0,10*ROW('Sanitation Data'!G100))),'Data Summary'!CZ106="Yes"),100-OFFSET('Sanitation Data'!$G$4,0,10*ROW('Sanitation Data'!G100)),NA())</f>
        <v>#N/A</v>
      </c>
      <c r="AL106" s="95" t="e">
        <f ca="true">+IF(AND(ISNUMBER(OFFSET('Sanitation Data'!$G$6,0,10*ROW('Sanitation Data'!G100))),'Data Summary'!DA106="Yes"),OFFSET('Sanitation Data'!$G$6,0,10*ROW('Sanitation Data'!G100)),NA())</f>
        <v>#N/A</v>
      </c>
      <c r="AM106" s="95" t="e">
        <f ca="true">+IF(AND(ISNUMBER(OFFSET('Sanitation Data'!$G$10,0,10*ROW('Sanitation Data'!G100))),'Data Summary'!DB106="Yes"),OFFSET('Sanitation Data'!$G$10,0,10*ROW('Sanitation Data'!G100)),NA())</f>
        <v>#N/A</v>
      </c>
      <c r="AN106" s="95" t="e">
        <f ca="true">+IF(AND(ISNUMBER(OFFSET('Sanitation Data'!$G$11,0,10*ROW('Sanitation Data'!G100))),'Data Summary'!DC106="Yes"),OFFSET('Sanitation Data'!$G$11,0,10*ROW('Sanitation Data'!G100)),NA())</f>
        <v>#N/A</v>
      </c>
      <c r="AO106" s="95" t="e">
        <f ca="true">+IF(AND(ISNUMBER(OFFSET('Sanitation Data'!$G$12,0,10*ROW('Sanitation Data'!G100))),'Data Summary'!DD106="Yes"),OFFSET('Sanitation Data'!$G$12,0,10*ROW('Sanitation Data'!G100)),NA())</f>
        <v>#N/A</v>
      </c>
      <c r="AP106" s="95" t="e">
        <f ca="true">+IF(AND(ISNUMBER(OFFSET('Sanitation Data'!$H$4,0,10*ROW('Sanitation Data'!H100))),'Data Summary'!DE106="Yes"),100-OFFSET('Sanitation Data'!$H$4,0,10*ROW('Sanitation Data'!H100)),NA())</f>
        <v>#N/A</v>
      </c>
      <c r="AQ106" s="95" t="e">
        <f ca="true">+IF(AND(ISNUMBER(OFFSET('Sanitation Data'!$H$6,0,10*ROW('Sanitation Data'!H100))),'Data Summary'!DF106="Yes"),OFFSET('Sanitation Data'!$H$6,0,10*ROW('Sanitation Data'!H100)),NA())</f>
        <v>#N/A</v>
      </c>
      <c r="AR106" s="95" t="e">
        <f ca="true">+IF(AND(ISNUMBER(OFFSET('Sanitation Data'!$H$10,0,10*ROW('Sanitation Data'!H100))),'Data Summary'!DG106="Yes"),OFFSET('Sanitation Data'!$H$10,0,10*ROW('Sanitation Data'!H100)),NA())</f>
        <v>#N/A</v>
      </c>
      <c r="AS106" s="95" t="e">
        <f ca="true">+IF(AND(ISNUMBER(OFFSET('Sanitation Data'!$H$11,0,10*ROW('Sanitation Data'!H100))),'Data Summary'!DH106="Yes"),OFFSET('Sanitation Data'!$H$11,0,10*ROW('Sanitation Data'!H100)),NA())</f>
        <v>#N/A</v>
      </c>
      <c r="AT106" s="95" t="e">
        <f ca="true">+IF(AND(ISNUMBER(OFFSET('Sanitation Data'!$H$12,0,10*ROW('Sanitation Data'!H100))),'Data Summary'!DI106="Yes"),OFFSET('Sanitation Data'!$H$12,0,10*ROW('Sanitation Data'!H100)),NA())</f>
        <v>#N/A</v>
      </c>
      <c r="AU106" s="95" t="e">
        <f ca="true">+IF(AND(ISNUMBER(OFFSET('Sanitation Data'!$I$4,0,10*ROW('Sanitation Data'!I100))),'Data Summary'!DJ106="Yes"),100-OFFSET('Sanitation Data'!$I$4,0,10*ROW('Sanitation Data'!I100)),NA())</f>
        <v>#N/A</v>
      </c>
      <c r="AV106" s="95" t="e">
        <f ca="true">+IF(AND(ISNUMBER(OFFSET('Sanitation Data'!$I$6,0,10*ROW('Sanitation Data'!I100))),'Data Summary'!DK106="Yes"),OFFSET('Sanitation Data'!$I$6,0,10*ROW('Sanitation Data'!I100)),NA())</f>
        <v>#N/A</v>
      </c>
      <c r="AW106" s="95" t="e">
        <f ca="true">+IF(AND(ISNUMBER(OFFSET('Sanitation Data'!$I$10,0,10*ROW('Sanitation Data'!I100))),'Data Summary'!DL106="Yes"),OFFSET('Sanitation Data'!$I$10,0,10*ROW('Sanitation Data'!I100)),NA())</f>
        <v>#N/A</v>
      </c>
      <c r="AX106" s="95" t="e">
        <f ca="true">+IF(AND(ISNUMBER(OFFSET('Sanitation Data'!$I$11,0,10*ROW('Sanitation Data'!I100))),'Data Summary'!DM106="Yes"),OFFSET('Sanitation Data'!$I$11,0,10*ROW('Sanitation Data'!I100)),NA())</f>
        <v>#N/A</v>
      </c>
      <c r="AY106" s="95" t="e">
        <f ca="true">+IF(AND(ISNUMBER(OFFSET('Sanitation Data'!$I$12,0,10*ROW('Sanitation Data'!I100))),'Data Summary'!DN106="Yes"),OFFSET('Sanitation Data'!$I$12,0,10*ROW('Sanitation Data'!I100)),NA())</f>
        <v>#N/A</v>
      </c>
      <c r="AZ106" s="96" t="e">
        <f ca="true">+IF(AND(ISNUMBER(OFFSET('Hygiene Data'!$D$5,0,10*ROW('Hygiene Data'!D100))),'Data Summary'!DO106="Yes"),OFFSET('Hygiene Data'!$D$5,0,10*ROW('Hygiene Data'!D100)),NA())</f>
        <v>#N/A</v>
      </c>
      <c r="BA106" s="96" t="e">
        <f ca="true">+IF(AND(ISNUMBER(OFFSET('Hygiene Data'!$D$7,0,10*ROW('Hygiene Data'!D100))),'Data Summary'!DP106="Yes"),OFFSET('Hygiene Data'!$D$7,0,10*ROW('Hygiene Data'!D100)),NA())</f>
        <v>#N/A</v>
      </c>
      <c r="BB106" s="96" t="e">
        <f ca="true">+IF(AND(ISNUMBER(OFFSET('Hygiene Data'!$D$9,0,10*ROW('Hygiene Data'!D100))),'Data Summary'!DQ106="Yes"),OFFSET('Hygiene Data'!$D$9,0,10*ROW('Hygiene Data'!D100)),NA())</f>
        <v>#N/A</v>
      </c>
      <c r="BC106" s="96" t="e">
        <f ca="true">+IF(AND(ISNUMBER(OFFSET('Hygiene Data'!$E$5,0,10*ROW('Hygiene Data'!E100))),'Data Summary'!DR106="Yes"),OFFSET('Hygiene Data'!$E$5,0,10*ROW('Hygiene Data'!E100)),NA())</f>
        <v>#N/A</v>
      </c>
      <c r="BD106" s="96" t="e">
        <f ca="true">+IF(AND(ISNUMBER(OFFSET('Hygiene Data'!$E$7,0,10*ROW('Hygiene Data'!E100))),'Data Summary'!DS106="Yes"),OFFSET('Hygiene Data'!$E$7,0,10*ROW('Hygiene Data'!E100)),NA())</f>
        <v>#N/A</v>
      </c>
      <c r="BE106" s="96" t="e">
        <f ca="true">+IF(AND(ISNUMBER(OFFSET('Hygiene Data'!$E$9,0,10*ROW('Hygiene Data'!E100))),'Data Summary'!DT106="Yes"),OFFSET('Hygiene Data'!$E$9,0,10*ROW('Hygiene Data'!E100)),NA())</f>
        <v>#N/A</v>
      </c>
      <c r="BF106" s="96" t="e">
        <f ca="true">+IF(AND(ISNUMBER(OFFSET('Hygiene Data'!$F$5,0,10*ROW('Hygiene Data'!F100))),'Data Summary'!DU106="Yes"),OFFSET('Hygiene Data'!$F$5,0,10*ROW('Hygiene Data'!F100)),NA())</f>
        <v>#N/A</v>
      </c>
      <c r="BG106" s="96" t="e">
        <f ca="true">+IF(AND(ISNUMBER(OFFSET('Hygiene Data'!$F$7,0,10*ROW('Hygiene Data'!F100))),'Data Summary'!DV106="Yes"),OFFSET('Hygiene Data'!$F$7,0,10*ROW('Hygiene Data'!F100)),NA())</f>
        <v>#N/A</v>
      </c>
      <c r="BH106" s="96" t="e">
        <f ca="true">+IF(AND(ISNUMBER(OFFSET('Hygiene Data'!$F$9,0,10*ROW('Hygiene Data'!F100))),'Data Summary'!DW106="Yes"),OFFSET('Hygiene Data'!$F$9,0,10*ROW('Hygiene Data'!F100)),NA())</f>
        <v>#N/A</v>
      </c>
      <c r="BI106" s="96" t="e">
        <f ca="true">+IF(AND(ISNUMBER(OFFSET('Hygiene Data'!$G$5,0,10*ROW('Hygiene Data'!G100))),'Data Summary'!DX106="Yes"),OFFSET('Hygiene Data'!$G$5,0,10*ROW('Hygiene Data'!G100)),NA())</f>
        <v>#N/A</v>
      </c>
      <c r="BJ106" s="96" t="e">
        <f ca="true">+IF(AND(ISNUMBER(OFFSET('Hygiene Data'!$G$7,0,10*ROW('Hygiene Data'!G100))),'Data Summary'!DY106="Yes"),OFFSET('Hygiene Data'!$G$7,0,10*ROW('Hygiene Data'!G100)),NA())</f>
        <v>#N/A</v>
      </c>
      <c r="BK106" s="96" t="e">
        <f ca="true">+IF(AND(ISNUMBER(OFFSET('Hygiene Data'!$G$9,0,10*ROW('Hygiene Data'!G100))),'Data Summary'!DZ106="Yes"),OFFSET('Hygiene Data'!$G$9,0,10*ROW('Hygiene Data'!G100)),NA())</f>
        <v>#N/A</v>
      </c>
      <c r="BL106" s="96" t="e">
        <f ca="true">+IF(AND(ISNUMBER(OFFSET('Hygiene Data'!$H$5,0,10*ROW('Hygiene Data'!H100))),'Data Summary'!EA106="Yes"),OFFSET('Hygiene Data'!$H$5,0,10*ROW('Hygiene Data'!H100)),NA())</f>
        <v>#N/A</v>
      </c>
      <c r="BM106" s="96" t="e">
        <f ca="true">+IF(AND(ISNUMBER(OFFSET('Hygiene Data'!$H$7,0,10*ROW('Hygiene Data'!H100))),'Data Summary'!EB106="Yes"),OFFSET('Hygiene Data'!$H$7,0,10*ROW('Hygiene Data'!H100)),NA())</f>
        <v>#N/A</v>
      </c>
      <c r="BN106" s="96" t="e">
        <f ca="true">+IF(AND(ISNUMBER(OFFSET('Hygiene Data'!$H$9,0,10*ROW('Hygiene Data'!H100))),'Data Summary'!EC106="Yes"),OFFSET('Hygiene Data'!$H$9,0,10*ROW('Hygiene Data'!H100)),NA())</f>
        <v>#N/A</v>
      </c>
      <c r="BO106" s="96" t="e">
        <f ca="true">+IF(AND(ISNUMBER(OFFSET('Hygiene Data'!$I$5,0,10*ROW('Hygiene Data'!I100))),'Data Summary'!ED106="Yes"),OFFSET('Hygiene Data'!$I$5,0,10*ROW('Hygiene Data'!I100)),NA())</f>
        <v>#N/A</v>
      </c>
      <c r="BP106" s="96" t="e">
        <f ca="true">+IF(AND(ISNUMBER(OFFSET('Hygiene Data'!$I$7,0,10*ROW('Hygiene Data'!I100))),'Data Summary'!EE106="Yes"),OFFSET('Hygiene Data'!$I$7,0,10*ROW('Hygiene Data'!I100)),NA())</f>
        <v>#N/A</v>
      </c>
      <c r="BQ106" s="96" t="e">
        <f ca="true">+IF(AND(ISNUMBER(OFFSET('Hygiene Data'!$I$9,0,10*ROW('Hygiene Data'!I100))),'Data Summary'!EF106="Yes"),OFFSET('Hygiene Data'!$I$9,0,10*ROW('Hygiene Data'!I100)),NA())</f>
        <v>#N/A</v>
      </c>
    </row>
    <row xmlns:x14ac="http://schemas.microsoft.com/office/spreadsheetml/2009/9/ac" r="107" x14ac:dyDescent="0.2">
      <c r="A107" s="323" t="e">
        <f ca="true">+RIGHT('Data Summary'!A107,LEN('Data Summary'!A107)-9)</f>
        <v>#VALUE!</v>
      </c>
      <c r="B107" s="37" t="str">
        <f ca="true">+IF(ISTEXT('Data Summary'!B107),'Data Summary'!B107,"")</f>
        <v/>
      </c>
      <c r="C107" s="322" t="e">
        <f ca="true">+VALUE('Data Summary'!C107)</f>
        <v>#VALUE!</v>
      </c>
      <c r="D107" s="94" t="e">
        <f ca="true">+IF(AND(ISNUMBER(OFFSET('Water Data'!$D$4,0,10*ROW('Water Data'!D101))),'Data Summary'!BS107="Yes"),100-OFFSET('Water Data'!$D$4,0,10*ROW('Water Data'!D101)),NA())</f>
        <v>#N/A</v>
      </c>
      <c r="E107" s="94" t="e">
        <f ca="true">+IF(AND(ISNUMBER(OFFSET('Water Data'!$D$6,0,10*ROW('Water Data'!D101))),'Data Summary'!BT107="Yes"),OFFSET('Water Data'!$D$6,0,10*ROW('Water Data'!D101)),NA())</f>
        <v>#N/A</v>
      </c>
      <c r="F107" s="94" t="e">
        <f ca="true">+IF(AND(ISNUMBER(OFFSET('Water Data'!$D$9,0,10*ROW('Water Data'!D101))),'Data Summary'!BU107="Yes"),OFFSET('Water Data'!$D$9,0,10*ROW('Water Data'!D101)),NA())</f>
        <v>#N/A</v>
      </c>
      <c r="G107" s="94" t="e">
        <f ca="true">+IF(AND(ISNUMBER(OFFSET('Water Data'!$E$4,0,10*ROW('Water Data'!E101))),'Data Summary'!BV107="Yes"),100-OFFSET('Water Data'!$E$4,0,10*ROW('Water Data'!E101)),NA())</f>
        <v>#N/A</v>
      </c>
      <c r="H107" s="94" t="e">
        <f ca="true">+IF(AND(ISNUMBER(OFFSET('Water Data'!$E$6,0,10*ROW('Water Data'!E101))),'Data Summary'!BW107="Yes"),OFFSET('Water Data'!$E$6,0,10*ROW('Water Data'!E101)),NA())</f>
        <v>#N/A</v>
      </c>
      <c r="I107" s="94" t="e">
        <f ca="true">+IF(AND(ISNUMBER(OFFSET('Water Data'!$E$9,0,10*ROW('Water Data'!E101))),'Data Summary'!BX107="Yes"),OFFSET('Water Data'!$E$9,0,10*ROW('Water Data'!E101)),NA())</f>
        <v>#N/A</v>
      </c>
      <c r="J107" s="94" t="e">
        <f ca="true">+IF(AND(ISNUMBER(OFFSET('Water Data'!$F$4,0,10*ROW('Water Data'!F101))),'Data Summary'!BY107="Yes"),100-OFFSET('Water Data'!$F$4,0,10*ROW('Water Data'!F101)),NA())</f>
        <v>#N/A</v>
      </c>
      <c r="K107" s="94" t="e">
        <f ca="true">+IF(AND(ISNUMBER(OFFSET('Water Data'!$F$6,0,10*ROW('Water Data'!F101))),'Data Summary'!BZ107="Yes"),OFFSET('Water Data'!$F$6,0,10*ROW('Water Data'!F101)),NA())</f>
        <v>#N/A</v>
      </c>
      <c r="L107" s="94" t="e">
        <f ca="true">+IF(AND(ISNUMBER(OFFSET('Water Data'!$F$9,0,10*ROW('Water Data'!F101))),'Data Summary'!CA107="Yes"),OFFSET('Water Data'!$F$9,0,10*ROW('Water Data'!F101)),NA())</f>
        <v>#N/A</v>
      </c>
      <c r="M107" s="94" t="e">
        <f ca="true">+IF(AND(ISNUMBER(OFFSET('Water Data'!$G$4,0,10*ROW('Water Data'!G101))),'Data Summary'!CB107="Yes"),100-OFFSET('Water Data'!$G$4,0,10*ROW('Water Data'!G101)),NA())</f>
        <v>#N/A</v>
      </c>
      <c r="N107" s="94" t="e">
        <f ca="true">+IF(AND(ISNUMBER(OFFSET('Water Data'!$G$6,0,10*ROW('Water Data'!G101))),'Data Summary'!CC107="Yes"),OFFSET('Water Data'!$G$6,0,10*ROW('Water Data'!G101)),NA())</f>
        <v>#N/A</v>
      </c>
      <c r="O107" s="94" t="e">
        <f ca="true">+IF(AND(ISNUMBER(OFFSET('Water Data'!$G$9,0,10*ROW('Water Data'!G101))),'Data Summary'!CD107="Yes"),OFFSET('Water Data'!$G$9,0,10*ROW('Water Data'!G101)),NA())</f>
        <v>#N/A</v>
      </c>
      <c r="P107" s="94" t="e">
        <f ca="true">+IF(AND(ISNUMBER(OFFSET('Water Data'!$H$4,0,10*ROW('Water Data'!H101))),'Data Summary'!CE107="Yes"),100-OFFSET('Water Data'!$H$4,0,10*ROW('Water Data'!H101)),NA())</f>
        <v>#N/A</v>
      </c>
      <c r="Q107" s="94" t="e">
        <f ca="true">+IF(AND(ISNUMBER(OFFSET('Water Data'!$H$6,0,10*ROW('Water Data'!H101))),'Data Summary'!CF107="Yes"),OFFSET('Water Data'!$H$6,0,10*ROW('Water Data'!H101)),NA())</f>
        <v>#N/A</v>
      </c>
      <c r="R107" s="94" t="e">
        <f ca="true">+IF(AND(ISNUMBER(OFFSET('Water Data'!$H$9,0,10*ROW('Water Data'!H101))),'Data Summary'!CG107="Yes"),OFFSET('Water Data'!$H$9,0,10*ROW('Water Data'!H101)),NA())</f>
        <v>#N/A</v>
      </c>
      <c r="S107" s="94" t="e">
        <f ca="true">+IF(AND(ISNUMBER(OFFSET('Water Data'!$I$4,0,10*ROW('Water Data'!I101))),'Data Summary'!CH107="Yes"),100-OFFSET('Water Data'!$I$4,0,10*ROW('Water Data'!I101)),NA())</f>
        <v>#N/A</v>
      </c>
      <c r="T107" s="94" t="e">
        <f ca="true">+IF(AND(ISNUMBER(OFFSET('Water Data'!$I$6,0,10*ROW('Water Data'!I101))),'Data Summary'!CI107="Yes"),OFFSET('Water Data'!$I$6,0,10*ROW('Water Data'!I101)),NA())</f>
        <v>#N/A</v>
      </c>
      <c r="U107" s="94" t="e">
        <f ca="true">+IF(AND(ISNUMBER(OFFSET('Water Data'!$I$9,0,10*ROW('Water Data'!I101))),'Data Summary'!CJ107="Yes"),OFFSET('Water Data'!$I$9,0,10*ROW('Water Data'!I101)),NA())</f>
        <v>#N/A</v>
      </c>
      <c r="V107" s="95" t="e">
        <f ca="true">+IF(AND(ISNUMBER(OFFSET('Sanitation Data'!$D$4,0,10*ROW('Sanitation Data'!D101))),'Data Summary'!CK107="Yes"),100-OFFSET('Sanitation Data'!$D$4,0,10*ROW('Sanitation Data'!D101)),NA())</f>
        <v>#N/A</v>
      </c>
      <c r="W107" s="95" t="e">
        <f ca="true">+IF(AND(ISNUMBER(OFFSET('Sanitation Data'!$D$6,0,10*ROW('Sanitation Data'!D101))),'Data Summary'!CL107="Yes"),OFFSET('Sanitation Data'!$D$6,0,10*ROW('Sanitation Data'!D101)),NA())</f>
        <v>#N/A</v>
      </c>
      <c r="X107" s="95" t="e">
        <f ca="true">+IF(AND(ISNUMBER(OFFSET('Sanitation Data'!$D$10,0,10*ROW('Sanitation Data'!D101))),'Data Summary'!CM107="Yes"),OFFSET('Sanitation Data'!$D$10,0,10*ROW('Sanitation Data'!D101)),NA())</f>
        <v>#N/A</v>
      </c>
      <c r="Y107" s="95" t="e">
        <f ca="true">+IF(AND(ISNUMBER(OFFSET('Sanitation Data'!$D$11,0,10*ROW('Sanitation Data'!D101))),'Data Summary'!CN107="Yes"),OFFSET('Sanitation Data'!$D$11,0,10*ROW('Sanitation Data'!D101)),NA())</f>
        <v>#N/A</v>
      </c>
      <c r="Z107" s="95" t="e">
        <f ca="true">+IF(AND(ISNUMBER(OFFSET('Sanitation Data'!$D$12,0,10*ROW('Sanitation Data'!D101))),'Data Summary'!CO107="Yes"),OFFSET('Sanitation Data'!$D$12,0,10*ROW('Sanitation Data'!D101)),NA())</f>
        <v>#N/A</v>
      </c>
      <c r="AA107" s="95" t="e">
        <f ca="true">+IF(AND(ISNUMBER(OFFSET('Sanitation Data'!$E$4,0,10*ROW('Sanitation Data'!E101))),'Data Summary'!CP107="Yes"),100-OFFSET('Sanitation Data'!$E$4,0,10*ROW('Sanitation Data'!E101)),NA())</f>
        <v>#N/A</v>
      </c>
      <c r="AB107" s="95" t="e">
        <f ca="true">+IF(AND(ISNUMBER(OFFSET('Sanitation Data'!$E$6,0,10*ROW('Sanitation Data'!E101))),'Data Summary'!CQ107="Yes"),OFFSET('Sanitation Data'!$E$6,0,10*ROW('Sanitation Data'!E101)),NA())</f>
        <v>#N/A</v>
      </c>
      <c r="AC107" s="95" t="e">
        <f ca="true">+IF(AND(ISNUMBER(OFFSET('Sanitation Data'!$E$10,0,10*ROW('Sanitation Data'!E101))),'Data Summary'!CR107="Yes"),OFFSET('Sanitation Data'!$E$10,0,10*ROW('Sanitation Data'!E101)),NA())</f>
        <v>#N/A</v>
      </c>
      <c r="AD107" s="95" t="e">
        <f ca="true">+IF(AND(ISNUMBER(OFFSET('Sanitation Data'!$E$11,0,10*ROW('Sanitation Data'!E101))),'Data Summary'!CS107="Yes"),OFFSET('Sanitation Data'!$E$11,0,10*ROW('Sanitation Data'!E101)),NA())</f>
        <v>#N/A</v>
      </c>
      <c r="AE107" s="95" t="e">
        <f ca="true">+IF(AND(ISNUMBER(OFFSET('Sanitation Data'!$E$12,0,10*ROW('Sanitation Data'!E101))),'Data Summary'!CT107="Yes"),OFFSET('Sanitation Data'!$E$12,0,10*ROW('Sanitation Data'!E101)),NA())</f>
        <v>#N/A</v>
      </c>
      <c r="AF107" s="95" t="e">
        <f ca="true">+IF(AND(ISNUMBER(OFFSET('Sanitation Data'!$F$4,0,10*ROW('Sanitation Data'!F101))),'Data Summary'!CU107="Yes"),100-OFFSET('Sanitation Data'!$F$4,0,10*ROW('Sanitation Data'!F101)),NA())</f>
        <v>#N/A</v>
      </c>
      <c r="AG107" s="95" t="e">
        <f ca="true">+IF(AND(ISNUMBER(OFFSET('Sanitation Data'!$F$6,0,10*ROW('Sanitation Data'!F101))),'Data Summary'!CV107="Yes"),OFFSET('Sanitation Data'!$F$6,0,10*ROW('Sanitation Data'!F101)),NA())</f>
        <v>#N/A</v>
      </c>
      <c r="AH107" s="95" t="e">
        <f ca="true">+IF(AND(ISNUMBER(OFFSET('Sanitation Data'!$F$10,0,10*ROW('Sanitation Data'!F101))),'Data Summary'!CW107="Yes"),OFFSET('Sanitation Data'!$F$10,0,10*ROW('Sanitation Data'!F101)),NA())</f>
        <v>#N/A</v>
      </c>
      <c r="AI107" s="95" t="e">
        <f ca="true">+IF(AND(ISNUMBER(OFFSET('Sanitation Data'!$F$11,0,10*ROW('Sanitation Data'!F101))),'Data Summary'!CX107="Yes"),OFFSET('Sanitation Data'!$F$11,0,10*ROW('Sanitation Data'!F101)),NA())</f>
        <v>#N/A</v>
      </c>
      <c r="AJ107" s="95" t="e">
        <f ca="true">+IF(AND(ISNUMBER(OFFSET('Sanitation Data'!$F$12,0,10*ROW('Sanitation Data'!F101))),'Data Summary'!CY107="Yes"),OFFSET('Sanitation Data'!$F$12,0,10*ROW('Sanitation Data'!F101)),NA())</f>
        <v>#N/A</v>
      </c>
      <c r="AK107" s="95" t="e">
        <f ca="true">+IF(AND(ISNUMBER(OFFSET('Sanitation Data'!$G$4,0,10*ROW('Sanitation Data'!G101))),'Data Summary'!CZ107="Yes"),100-OFFSET('Sanitation Data'!$G$4,0,10*ROW('Sanitation Data'!G101)),NA())</f>
        <v>#N/A</v>
      </c>
      <c r="AL107" s="95" t="e">
        <f ca="true">+IF(AND(ISNUMBER(OFFSET('Sanitation Data'!$G$6,0,10*ROW('Sanitation Data'!G101))),'Data Summary'!DA107="Yes"),OFFSET('Sanitation Data'!$G$6,0,10*ROW('Sanitation Data'!G101)),NA())</f>
        <v>#N/A</v>
      </c>
      <c r="AM107" s="95" t="e">
        <f ca="true">+IF(AND(ISNUMBER(OFFSET('Sanitation Data'!$G$10,0,10*ROW('Sanitation Data'!G101))),'Data Summary'!DB107="Yes"),OFFSET('Sanitation Data'!$G$10,0,10*ROW('Sanitation Data'!G101)),NA())</f>
        <v>#N/A</v>
      </c>
      <c r="AN107" s="95" t="e">
        <f ca="true">+IF(AND(ISNUMBER(OFFSET('Sanitation Data'!$G$11,0,10*ROW('Sanitation Data'!G101))),'Data Summary'!DC107="Yes"),OFFSET('Sanitation Data'!$G$11,0,10*ROW('Sanitation Data'!G101)),NA())</f>
        <v>#N/A</v>
      </c>
      <c r="AO107" s="95" t="e">
        <f ca="true">+IF(AND(ISNUMBER(OFFSET('Sanitation Data'!$G$12,0,10*ROW('Sanitation Data'!G101))),'Data Summary'!DD107="Yes"),OFFSET('Sanitation Data'!$G$12,0,10*ROW('Sanitation Data'!G101)),NA())</f>
        <v>#N/A</v>
      </c>
      <c r="AP107" s="95" t="e">
        <f ca="true">+IF(AND(ISNUMBER(OFFSET('Sanitation Data'!$H$4,0,10*ROW('Sanitation Data'!H101))),'Data Summary'!DE107="Yes"),100-OFFSET('Sanitation Data'!$H$4,0,10*ROW('Sanitation Data'!H101)),NA())</f>
        <v>#N/A</v>
      </c>
      <c r="AQ107" s="95" t="e">
        <f ca="true">+IF(AND(ISNUMBER(OFFSET('Sanitation Data'!$H$6,0,10*ROW('Sanitation Data'!H101))),'Data Summary'!DF107="Yes"),OFFSET('Sanitation Data'!$H$6,0,10*ROW('Sanitation Data'!H101)),NA())</f>
        <v>#N/A</v>
      </c>
      <c r="AR107" s="95" t="e">
        <f ca="true">+IF(AND(ISNUMBER(OFFSET('Sanitation Data'!$H$10,0,10*ROW('Sanitation Data'!H101))),'Data Summary'!DG107="Yes"),OFFSET('Sanitation Data'!$H$10,0,10*ROW('Sanitation Data'!H101)),NA())</f>
        <v>#N/A</v>
      </c>
      <c r="AS107" s="95" t="e">
        <f ca="true">+IF(AND(ISNUMBER(OFFSET('Sanitation Data'!$H$11,0,10*ROW('Sanitation Data'!H101))),'Data Summary'!DH107="Yes"),OFFSET('Sanitation Data'!$H$11,0,10*ROW('Sanitation Data'!H101)),NA())</f>
        <v>#N/A</v>
      </c>
      <c r="AT107" s="95" t="e">
        <f ca="true">+IF(AND(ISNUMBER(OFFSET('Sanitation Data'!$H$12,0,10*ROW('Sanitation Data'!H101))),'Data Summary'!DI107="Yes"),OFFSET('Sanitation Data'!$H$12,0,10*ROW('Sanitation Data'!H101)),NA())</f>
        <v>#N/A</v>
      </c>
      <c r="AU107" s="95" t="e">
        <f ca="true">+IF(AND(ISNUMBER(OFFSET('Sanitation Data'!$I$4,0,10*ROW('Sanitation Data'!I101))),'Data Summary'!DJ107="Yes"),100-OFFSET('Sanitation Data'!$I$4,0,10*ROW('Sanitation Data'!I101)),NA())</f>
        <v>#N/A</v>
      </c>
      <c r="AV107" s="95" t="e">
        <f ca="true">+IF(AND(ISNUMBER(OFFSET('Sanitation Data'!$I$6,0,10*ROW('Sanitation Data'!I101))),'Data Summary'!DK107="Yes"),OFFSET('Sanitation Data'!$I$6,0,10*ROW('Sanitation Data'!I101)),NA())</f>
        <v>#N/A</v>
      </c>
      <c r="AW107" s="95" t="e">
        <f ca="true">+IF(AND(ISNUMBER(OFFSET('Sanitation Data'!$I$10,0,10*ROW('Sanitation Data'!I101))),'Data Summary'!DL107="Yes"),OFFSET('Sanitation Data'!$I$10,0,10*ROW('Sanitation Data'!I101)),NA())</f>
        <v>#N/A</v>
      </c>
      <c r="AX107" s="95" t="e">
        <f ca="true">+IF(AND(ISNUMBER(OFFSET('Sanitation Data'!$I$11,0,10*ROW('Sanitation Data'!I101))),'Data Summary'!DM107="Yes"),OFFSET('Sanitation Data'!$I$11,0,10*ROW('Sanitation Data'!I101)),NA())</f>
        <v>#N/A</v>
      </c>
      <c r="AY107" s="95" t="e">
        <f ca="true">+IF(AND(ISNUMBER(OFFSET('Sanitation Data'!$I$12,0,10*ROW('Sanitation Data'!I101))),'Data Summary'!DN107="Yes"),OFFSET('Sanitation Data'!$I$12,0,10*ROW('Sanitation Data'!I101)),NA())</f>
        <v>#N/A</v>
      </c>
      <c r="AZ107" s="96" t="e">
        <f ca="true">+IF(AND(ISNUMBER(OFFSET('Hygiene Data'!$D$5,0,10*ROW('Hygiene Data'!D101))),'Data Summary'!DO107="Yes"),OFFSET('Hygiene Data'!$D$5,0,10*ROW('Hygiene Data'!D101)),NA())</f>
        <v>#N/A</v>
      </c>
      <c r="BA107" s="96" t="e">
        <f ca="true">+IF(AND(ISNUMBER(OFFSET('Hygiene Data'!$D$7,0,10*ROW('Hygiene Data'!D101))),'Data Summary'!DP107="Yes"),OFFSET('Hygiene Data'!$D$7,0,10*ROW('Hygiene Data'!D101)),NA())</f>
        <v>#N/A</v>
      </c>
      <c r="BB107" s="96" t="e">
        <f ca="true">+IF(AND(ISNUMBER(OFFSET('Hygiene Data'!$D$9,0,10*ROW('Hygiene Data'!D101))),'Data Summary'!DQ107="Yes"),OFFSET('Hygiene Data'!$D$9,0,10*ROW('Hygiene Data'!D101)),NA())</f>
        <v>#N/A</v>
      </c>
      <c r="BC107" s="96" t="e">
        <f ca="true">+IF(AND(ISNUMBER(OFFSET('Hygiene Data'!$E$5,0,10*ROW('Hygiene Data'!E101))),'Data Summary'!DR107="Yes"),OFFSET('Hygiene Data'!$E$5,0,10*ROW('Hygiene Data'!E101)),NA())</f>
        <v>#N/A</v>
      </c>
      <c r="BD107" s="96" t="e">
        <f ca="true">+IF(AND(ISNUMBER(OFFSET('Hygiene Data'!$E$7,0,10*ROW('Hygiene Data'!E101))),'Data Summary'!DS107="Yes"),OFFSET('Hygiene Data'!$E$7,0,10*ROW('Hygiene Data'!E101)),NA())</f>
        <v>#N/A</v>
      </c>
      <c r="BE107" s="96" t="e">
        <f ca="true">+IF(AND(ISNUMBER(OFFSET('Hygiene Data'!$E$9,0,10*ROW('Hygiene Data'!E101))),'Data Summary'!DT107="Yes"),OFFSET('Hygiene Data'!$E$9,0,10*ROW('Hygiene Data'!E101)),NA())</f>
        <v>#N/A</v>
      </c>
      <c r="BF107" s="96" t="e">
        <f ca="true">+IF(AND(ISNUMBER(OFFSET('Hygiene Data'!$F$5,0,10*ROW('Hygiene Data'!F101))),'Data Summary'!DU107="Yes"),OFFSET('Hygiene Data'!$F$5,0,10*ROW('Hygiene Data'!F101)),NA())</f>
        <v>#N/A</v>
      </c>
      <c r="BG107" s="96" t="e">
        <f ca="true">+IF(AND(ISNUMBER(OFFSET('Hygiene Data'!$F$7,0,10*ROW('Hygiene Data'!F101))),'Data Summary'!DV107="Yes"),OFFSET('Hygiene Data'!$F$7,0,10*ROW('Hygiene Data'!F101)),NA())</f>
        <v>#N/A</v>
      </c>
      <c r="BH107" s="96" t="e">
        <f ca="true">+IF(AND(ISNUMBER(OFFSET('Hygiene Data'!$F$9,0,10*ROW('Hygiene Data'!F101))),'Data Summary'!DW107="Yes"),OFFSET('Hygiene Data'!$F$9,0,10*ROW('Hygiene Data'!F101)),NA())</f>
        <v>#N/A</v>
      </c>
      <c r="BI107" s="96" t="e">
        <f ca="true">+IF(AND(ISNUMBER(OFFSET('Hygiene Data'!$G$5,0,10*ROW('Hygiene Data'!G101))),'Data Summary'!DX107="Yes"),OFFSET('Hygiene Data'!$G$5,0,10*ROW('Hygiene Data'!G101)),NA())</f>
        <v>#N/A</v>
      </c>
      <c r="BJ107" s="96" t="e">
        <f ca="true">+IF(AND(ISNUMBER(OFFSET('Hygiene Data'!$G$7,0,10*ROW('Hygiene Data'!G101))),'Data Summary'!DY107="Yes"),OFFSET('Hygiene Data'!$G$7,0,10*ROW('Hygiene Data'!G101)),NA())</f>
        <v>#N/A</v>
      </c>
      <c r="BK107" s="96" t="e">
        <f ca="true">+IF(AND(ISNUMBER(OFFSET('Hygiene Data'!$G$9,0,10*ROW('Hygiene Data'!G101))),'Data Summary'!DZ107="Yes"),OFFSET('Hygiene Data'!$G$9,0,10*ROW('Hygiene Data'!G101)),NA())</f>
        <v>#N/A</v>
      </c>
      <c r="BL107" s="96" t="e">
        <f ca="true">+IF(AND(ISNUMBER(OFFSET('Hygiene Data'!$H$5,0,10*ROW('Hygiene Data'!H101))),'Data Summary'!EA107="Yes"),OFFSET('Hygiene Data'!$H$5,0,10*ROW('Hygiene Data'!H101)),NA())</f>
        <v>#N/A</v>
      </c>
      <c r="BM107" s="96" t="e">
        <f ca="true">+IF(AND(ISNUMBER(OFFSET('Hygiene Data'!$H$7,0,10*ROW('Hygiene Data'!H101))),'Data Summary'!EB107="Yes"),OFFSET('Hygiene Data'!$H$7,0,10*ROW('Hygiene Data'!H101)),NA())</f>
        <v>#N/A</v>
      </c>
      <c r="BN107" s="96" t="e">
        <f ca="true">+IF(AND(ISNUMBER(OFFSET('Hygiene Data'!$H$9,0,10*ROW('Hygiene Data'!H101))),'Data Summary'!EC107="Yes"),OFFSET('Hygiene Data'!$H$9,0,10*ROW('Hygiene Data'!H101)),NA())</f>
        <v>#N/A</v>
      </c>
      <c r="BO107" s="96" t="e">
        <f ca="true">+IF(AND(ISNUMBER(OFFSET('Hygiene Data'!$I$5,0,10*ROW('Hygiene Data'!I101))),'Data Summary'!ED107="Yes"),OFFSET('Hygiene Data'!$I$5,0,10*ROW('Hygiene Data'!I101)),NA())</f>
        <v>#N/A</v>
      </c>
      <c r="BP107" s="96" t="e">
        <f ca="true">+IF(AND(ISNUMBER(OFFSET('Hygiene Data'!$I$7,0,10*ROW('Hygiene Data'!I101))),'Data Summary'!EE107="Yes"),OFFSET('Hygiene Data'!$I$7,0,10*ROW('Hygiene Data'!I101)),NA())</f>
        <v>#N/A</v>
      </c>
      <c r="BQ107" s="96" t="e">
        <f ca="true">+IF(AND(ISNUMBER(OFFSET('Hygiene Data'!$I$9,0,10*ROW('Hygiene Data'!I101))),'Data Summary'!EF107="Yes"),OFFSET('Hygiene Data'!$I$9,0,10*ROW('Hygiene Data'!I101)),NA())</f>
        <v>#N/A</v>
      </c>
    </row>
    <row xmlns:x14ac="http://schemas.microsoft.com/office/spreadsheetml/2009/9/ac" r="108" x14ac:dyDescent="0.2">
      <c r="A108" s="323" t="e">
        <f ca="true">+RIGHT('Data Summary'!A108,LEN('Data Summary'!A108)-9)</f>
        <v>#VALUE!</v>
      </c>
      <c r="B108" s="37" t="str">
        <f ca="true">+IF(ISTEXT('Data Summary'!B108),'Data Summary'!B108,"")</f>
        <v/>
      </c>
      <c r="C108" s="322" t="e">
        <f ca="true">+VALUE('Data Summary'!C108)</f>
        <v>#VALUE!</v>
      </c>
      <c r="D108" s="94" t="e">
        <f ca="true">+IF(AND(ISNUMBER(OFFSET('Water Data'!$D$4,0,10*ROW('Water Data'!D102))),'Data Summary'!BS108="Yes"),100-OFFSET('Water Data'!$D$4,0,10*ROW('Water Data'!D102)),NA())</f>
        <v>#N/A</v>
      </c>
      <c r="E108" s="94" t="e">
        <f ca="true">+IF(AND(ISNUMBER(OFFSET('Water Data'!$D$6,0,10*ROW('Water Data'!D102))),'Data Summary'!BT108="Yes"),OFFSET('Water Data'!$D$6,0,10*ROW('Water Data'!D102)),NA())</f>
        <v>#N/A</v>
      </c>
      <c r="F108" s="94" t="e">
        <f ca="true">+IF(AND(ISNUMBER(OFFSET('Water Data'!$D$9,0,10*ROW('Water Data'!D102))),'Data Summary'!BU108="Yes"),OFFSET('Water Data'!$D$9,0,10*ROW('Water Data'!D102)),NA())</f>
        <v>#N/A</v>
      </c>
      <c r="G108" s="94" t="e">
        <f ca="true">+IF(AND(ISNUMBER(OFFSET('Water Data'!$E$4,0,10*ROW('Water Data'!E102))),'Data Summary'!BV108="Yes"),100-OFFSET('Water Data'!$E$4,0,10*ROW('Water Data'!E102)),NA())</f>
        <v>#N/A</v>
      </c>
      <c r="H108" s="94" t="e">
        <f ca="true">+IF(AND(ISNUMBER(OFFSET('Water Data'!$E$6,0,10*ROW('Water Data'!E102))),'Data Summary'!BW108="Yes"),OFFSET('Water Data'!$E$6,0,10*ROW('Water Data'!E102)),NA())</f>
        <v>#N/A</v>
      </c>
      <c r="I108" s="94" t="e">
        <f ca="true">+IF(AND(ISNUMBER(OFFSET('Water Data'!$E$9,0,10*ROW('Water Data'!E102))),'Data Summary'!BX108="Yes"),OFFSET('Water Data'!$E$9,0,10*ROW('Water Data'!E102)),NA())</f>
        <v>#N/A</v>
      </c>
      <c r="J108" s="94" t="e">
        <f ca="true">+IF(AND(ISNUMBER(OFFSET('Water Data'!$F$4,0,10*ROW('Water Data'!F102))),'Data Summary'!BY108="Yes"),100-OFFSET('Water Data'!$F$4,0,10*ROW('Water Data'!F102)),NA())</f>
        <v>#N/A</v>
      </c>
      <c r="K108" s="94" t="e">
        <f ca="true">+IF(AND(ISNUMBER(OFFSET('Water Data'!$F$6,0,10*ROW('Water Data'!F102))),'Data Summary'!BZ108="Yes"),OFFSET('Water Data'!$F$6,0,10*ROW('Water Data'!F102)),NA())</f>
        <v>#N/A</v>
      </c>
      <c r="L108" s="94" t="e">
        <f ca="true">+IF(AND(ISNUMBER(OFFSET('Water Data'!$F$9,0,10*ROW('Water Data'!F102))),'Data Summary'!CA108="Yes"),OFFSET('Water Data'!$F$9,0,10*ROW('Water Data'!F102)),NA())</f>
        <v>#N/A</v>
      </c>
      <c r="M108" s="94" t="e">
        <f ca="true">+IF(AND(ISNUMBER(OFFSET('Water Data'!$G$4,0,10*ROW('Water Data'!G102))),'Data Summary'!CB108="Yes"),100-OFFSET('Water Data'!$G$4,0,10*ROW('Water Data'!G102)),NA())</f>
        <v>#N/A</v>
      </c>
      <c r="N108" s="94" t="e">
        <f ca="true">+IF(AND(ISNUMBER(OFFSET('Water Data'!$G$6,0,10*ROW('Water Data'!G102))),'Data Summary'!CC108="Yes"),OFFSET('Water Data'!$G$6,0,10*ROW('Water Data'!G102)),NA())</f>
        <v>#N/A</v>
      </c>
      <c r="O108" s="94" t="e">
        <f ca="true">+IF(AND(ISNUMBER(OFFSET('Water Data'!$G$9,0,10*ROW('Water Data'!G102))),'Data Summary'!CD108="Yes"),OFFSET('Water Data'!$G$9,0,10*ROW('Water Data'!G102)),NA())</f>
        <v>#N/A</v>
      </c>
      <c r="P108" s="94" t="e">
        <f ca="true">+IF(AND(ISNUMBER(OFFSET('Water Data'!$H$4,0,10*ROW('Water Data'!H102))),'Data Summary'!CE108="Yes"),100-OFFSET('Water Data'!$H$4,0,10*ROW('Water Data'!H102)),NA())</f>
        <v>#N/A</v>
      </c>
      <c r="Q108" s="94" t="e">
        <f ca="true">+IF(AND(ISNUMBER(OFFSET('Water Data'!$H$6,0,10*ROW('Water Data'!H102))),'Data Summary'!CF108="Yes"),OFFSET('Water Data'!$H$6,0,10*ROW('Water Data'!H102)),NA())</f>
        <v>#N/A</v>
      </c>
      <c r="R108" s="94" t="e">
        <f ca="true">+IF(AND(ISNUMBER(OFFSET('Water Data'!$H$9,0,10*ROW('Water Data'!H102))),'Data Summary'!CG108="Yes"),OFFSET('Water Data'!$H$9,0,10*ROW('Water Data'!H102)),NA())</f>
        <v>#N/A</v>
      </c>
      <c r="S108" s="94" t="e">
        <f ca="true">+IF(AND(ISNUMBER(OFFSET('Water Data'!$I$4,0,10*ROW('Water Data'!I102))),'Data Summary'!CH108="Yes"),100-OFFSET('Water Data'!$I$4,0,10*ROW('Water Data'!I102)),NA())</f>
        <v>#N/A</v>
      </c>
      <c r="T108" s="94" t="e">
        <f ca="true">+IF(AND(ISNUMBER(OFFSET('Water Data'!$I$6,0,10*ROW('Water Data'!I102))),'Data Summary'!CI108="Yes"),OFFSET('Water Data'!$I$6,0,10*ROW('Water Data'!I102)),NA())</f>
        <v>#N/A</v>
      </c>
      <c r="U108" s="94" t="e">
        <f ca="true">+IF(AND(ISNUMBER(OFFSET('Water Data'!$I$9,0,10*ROW('Water Data'!I102))),'Data Summary'!CJ108="Yes"),OFFSET('Water Data'!$I$9,0,10*ROW('Water Data'!I102)),NA())</f>
        <v>#N/A</v>
      </c>
      <c r="V108" s="95" t="e">
        <f ca="true">+IF(AND(ISNUMBER(OFFSET('Sanitation Data'!$D$4,0,10*ROW('Sanitation Data'!D102))),'Data Summary'!CK108="Yes"),100-OFFSET('Sanitation Data'!$D$4,0,10*ROW('Sanitation Data'!D102)),NA())</f>
        <v>#N/A</v>
      </c>
      <c r="W108" s="95" t="e">
        <f ca="true">+IF(AND(ISNUMBER(OFFSET('Sanitation Data'!$D$6,0,10*ROW('Sanitation Data'!D102))),'Data Summary'!CL108="Yes"),OFFSET('Sanitation Data'!$D$6,0,10*ROW('Sanitation Data'!D102)),NA())</f>
        <v>#N/A</v>
      </c>
      <c r="X108" s="95" t="e">
        <f ca="true">+IF(AND(ISNUMBER(OFFSET('Sanitation Data'!$D$10,0,10*ROW('Sanitation Data'!D102))),'Data Summary'!CM108="Yes"),OFFSET('Sanitation Data'!$D$10,0,10*ROW('Sanitation Data'!D102)),NA())</f>
        <v>#N/A</v>
      </c>
      <c r="Y108" s="95" t="e">
        <f ca="true">+IF(AND(ISNUMBER(OFFSET('Sanitation Data'!$D$11,0,10*ROW('Sanitation Data'!D102))),'Data Summary'!CN108="Yes"),OFFSET('Sanitation Data'!$D$11,0,10*ROW('Sanitation Data'!D102)),NA())</f>
        <v>#N/A</v>
      </c>
      <c r="Z108" s="95" t="e">
        <f ca="true">+IF(AND(ISNUMBER(OFFSET('Sanitation Data'!$D$12,0,10*ROW('Sanitation Data'!D102))),'Data Summary'!CO108="Yes"),OFFSET('Sanitation Data'!$D$12,0,10*ROW('Sanitation Data'!D102)),NA())</f>
        <v>#N/A</v>
      </c>
      <c r="AA108" s="95" t="e">
        <f ca="true">+IF(AND(ISNUMBER(OFFSET('Sanitation Data'!$E$4,0,10*ROW('Sanitation Data'!E102))),'Data Summary'!CP108="Yes"),100-OFFSET('Sanitation Data'!$E$4,0,10*ROW('Sanitation Data'!E102)),NA())</f>
        <v>#N/A</v>
      </c>
      <c r="AB108" s="95" t="e">
        <f ca="true">+IF(AND(ISNUMBER(OFFSET('Sanitation Data'!$E$6,0,10*ROW('Sanitation Data'!E102))),'Data Summary'!CQ108="Yes"),OFFSET('Sanitation Data'!$E$6,0,10*ROW('Sanitation Data'!E102)),NA())</f>
        <v>#N/A</v>
      </c>
      <c r="AC108" s="95" t="e">
        <f ca="true">+IF(AND(ISNUMBER(OFFSET('Sanitation Data'!$E$10,0,10*ROW('Sanitation Data'!E102))),'Data Summary'!CR108="Yes"),OFFSET('Sanitation Data'!$E$10,0,10*ROW('Sanitation Data'!E102)),NA())</f>
        <v>#N/A</v>
      </c>
      <c r="AD108" s="95" t="e">
        <f ca="true">+IF(AND(ISNUMBER(OFFSET('Sanitation Data'!$E$11,0,10*ROW('Sanitation Data'!E102))),'Data Summary'!CS108="Yes"),OFFSET('Sanitation Data'!$E$11,0,10*ROW('Sanitation Data'!E102)),NA())</f>
        <v>#N/A</v>
      </c>
      <c r="AE108" s="95" t="e">
        <f ca="true">+IF(AND(ISNUMBER(OFFSET('Sanitation Data'!$E$12,0,10*ROW('Sanitation Data'!E102))),'Data Summary'!CT108="Yes"),OFFSET('Sanitation Data'!$E$12,0,10*ROW('Sanitation Data'!E102)),NA())</f>
        <v>#N/A</v>
      </c>
      <c r="AF108" s="95" t="e">
        <f ca="true">+IF(AND(ISNUMBER(OFFSET('Sanitation Data'!$F$4,0,10*ROW('Sanitation Data'!F102))),'Data Summary'!CU108="Yes"),100-OFFSET('Sanitation Data'!$F$4,0,10*ROW('Sanitation Data'!F102)),NA())</f>
        <v>#N/A</v>
      </c>
      <c r="AG108" s="95" t="e">
        <f ca="true">+IF(AND(ISNUMBER(OFFSET('Sanitation Data'!$F$6,0,10*ROW('Sanitation Data'!F102))),'Data Summary'!CV108="Yes"),OFFSET('Sanitation Data'!$F$6,0,10*ROW('Sanitation Data'!F102)),NA())</f>
        <v>#N/A</v>
      </c>
      <c r="AH108" s="95" t="e">
        <f ca="true">+IF(AND(ISNUMBER(OFFSET('Sanitation Data'!$F$10,0,10*ROW('Sanitation Data'!F102))),'Data Summary'!CW108="Yes"),OFFSET('Sanitation Data'!$F$10,0,10*ROW('Sanitation Data'!F102)),NA())</f>
        <v>#N/A</v>
      </c>
      <c r="AI108" s="95" t="e">
        <f ca="true">+IF(AND(ISNUMBER(OFFSET('Sanitation Data'!$F$11,0,10*ROW('Sanitation Data'!F102))),'Data Summary'!CX108="Yes"),OFFSET('Sanitation Data'!$F$11,0,10*ROW('Sanitation Data'!F102)),NA())</f>
        <v>#N/A</v>
      </c>
      <c r="AJ108" s="95" t="e">
        <f ca="true">+IF(AND(ISNUMBER(OFFSET('Sanitation Data'!$F$12,0,10*ROW('Sanitation Data'!F102))),'Data Summary'!CY108="Yes"),OFFSET('Sanitation Data'!$F$12,0,10*ROW('Sanitation Data'!F102)),NA())</f>
        <v>#N/A</v>
      </c>
      <c r="AK108" s="95" t="e">
        <f ca="true">+IF(AND(ISNUMBER(OFFSET('Sanitation Data'!$G$4,0,10*ROW('Sanitation Data'!G102))),'Data Summary'!CZ108="Yes"),100-OFFSET('Sanitation Data'!$G$4,0,10*ROW('Sanitation Data'!G102)),NA())</f>
        <v>#N/A</v>
      </c>
      <c r="AL108" s="95" t="e">
        <f ca="true">+IF(AND(ISNUMBER(OFFSET('Sanitation Data'!$G$6,0,10*ROW('Sanitation Data'!G102))),'Data Summary'!DA108="Yes"),OFFSET('Sanitation Data'!$G$6,0,10*ROW('Sanitation Data'!G102)),NA())</f>
        <v>#N/A</v>
      </c>
      <c r="AM108" s="95" t="e">
        <f ca="true">+IF(AND(ISNUMBER(OFFSET('Sanitation Data'!$G$10,0,10*ROW('Sanitation Data'!G102))),'Data Summary'!DB108="Yes"),OFFSET('Sanitation Data'!$G$10,0,10*ROW('Sanitation Data'!G102)),NA())</f>
        <v>#N/A</v>
      </c>
      <c r="AN108" s="95" t="e">
        <f ca="true">+IF(AND(ISNUMBER(OFFSET('Sanitation Data'!$G$11,0,10*ROW('Sanitation Data'!G102))),'Data Summary'!DC108="Yes"),OFFSET('Sanitation Data'!$G$11,0,10*ROW('Sanitation Data'!G102)),NA())</f>
        <v>#N/A</v>
      </c>
      <c r="AO108" s="95" t="e">
        <f ca="true">+IF(AND(ISNUMBER(OFFSET('Sanitation Data'!$G$12,0,10*ROW('Sanitation Data'!G102))),'Data Summary'!DD108="Yes"),OFFSET('Sanitation Data'!$G$12,0,10*ROW('Sanitation Data'!G102)),NA())</f>
        <v>#N/A</v>
      </c>
      <c r="AP108" s="95" t="e">
        <f ca="true">+IF(AND(ISNUMBER(OFFSET('Sanitation Data'!$H$4,0,10*ROW('Sanitation Data'!H102))),'Data Summary'!DE108="Yes"),100-OFFSET('Sanitation Data'!$H$4,0,10*ROW('Sanitation Data'!H102)),NA())</f>
        <v>#N/A</v>
      </c>
      <c r="AQ108" s="95" t="e">
        <f ca="true">+IF(AND(ISNUMBER(OFFSET('Sanitation Data'!$H$6,0,10*ROW('Sanitation Data'!H102))),'Data Summary'!DF108="Yes"),OFFSET('Sanitation Data'!$H$6,0,10*ROW('Sanitation Data'!H102)),NA())</f>
        <v>#N/A</v>
      </c>
      <c r="AR108" s="95" t="e">
        <f ca="true">+IF(AND(ISNUMBER(OFFSET('Sanitation Data'!$H$10,0,10*ROW('Sanitation Data'!H102))),'Data Summary'!DG108="Yes"),OFFSET('Sanitation Data'!$H$10,0,10*ROW('Sanitation Data'!H102)),NA())</f>
        <v>#N/A</v>
      </c>
      <c r="AS108" s="95" t="e">
        <f ca="true">+IF(AND(ISNUMBER(OFFSET('Sanitation Data'!$H$11,0,10*ROW('Sanitation Data'!H102))),'Data Summary'!DH108="Yes"),OFFSET('Sanitation Data'!$H$11,0,10*ROW('Sanitation Data'!H102)),NA())</f>
        <v>#N/A</v>
      </c>
      <c r="AT108" s="95" t="e">
        <f ca="true">+IF(AND(ISNUMBER(OFFSET('Sanitation Data'!$H$12,0,10*ROW('Sanitation Data'!H102))),'Data Summary'!DI108="Yes"),OFFSET('Sanitation Data'!$H$12,0,10*ROW('Sanitation Data'!H102)),NA())</f>
        <v>#N/A</v>
      </c>
      <c r="AU108" s="95" t="e">
        <f ca="true">+IF(AND(ISNUMBER(OFFSET('Sanitation Data'!$I$4,0,10*ROW('Sanitation Data'!I102))),'Data Summary'!DJ108="Yes"),100-OFFSET('Sanitation Data'!$I$4,0,10*ROW('Sanitation Data'!I102)),NA())</f>
        <v>#N/A</v>
      </c>
      <c r="AV108" s="95" t="e">
        <f ca="true">+IF(AND(ISNUMBER(OFFSET('Sanitation Data'!$I$6,0,10*ROW('Sanitation Data'!I102))),'Data Summary'!DK108="Yes"),OFFSET('Sanitation Data'!$I$6,0,10*ROW('Sanitation Data'!I102)),NA())</f>
        <v>#N/A</v>
      </c>
      <c r="AW108" s="95" t="e">
        <f ca="true">+IF(AND(ISNUMBER(OFFSET('Sanitation Data'!$I$10,0,10*ROW('Sanitation Data'!I102))),'Data Summary'!DL108="Yes"),OFFSET('Sanitation Data'!$I$10,0,10*ROW('Sanitation Data'!I102)),NA())</f>
        <v>#N/A</v>
      </c>
      <c r="AX108" s="95" t="e">
        <f ca="true">+IF(AND(ISNUMBER(OFFSET('Sanitation Data'!$I$11,0,10*ROW('Sanitation Data'!I102))),'Data Summary'!DM108="Yes"),OFFSET('Sanitation Data'!$I$11,0,10*ROW('Sanitation Data'!I102)),NA())</f>
        <v>#N/A</v>
      </c>
      <c r="AY108" s="95" t="e">
        <f ca="true">+IF(AND(ISNUMBER(OFFSET('Sanitation Data'!$I$12,0,10*ROW('Sanitation Data'!I102))),'Data Summary'!DN108="Yes"),OFFSET('Sanitation Data'!$I$12,0,10*ROW('Sanitation Data'!I102)),NA())</f>
        <v>#N/A</v>
      </c>
      <c r="AZ108" s="96" t="e">
        <f ca="true">+IF(AND(ISNUMBER(OFFSET('Hygiene Data'!$D$5,0,10*ROW('Hygiene Data'!D102))),'Data Summary'!DO108="Yes"),OFFSET('Hygiene Data'!$D$5,0,10*ROW('Hygiene Data'!D102)),NA())</f>
        <v>#N/A</v>
      </c>
      <c r="BA108" s="96" t="e">
        <f ca="true">+IF(AND(ISNUMBER(OFFSET('Hygiene Data'!$D$7,0,10*ROW('Hygiene Data'!D102))),'Data Summary'!DP108="Yes"),OFFSET('Hygiene Data'!$D$7,0,10*ROW('Hygiene Data'!D102)),NA())</f>
        <v>#N/A</v>
      </c>
      <c r="BB108" s="96" t="e">
        <f ca="true">+IF(AND(ISNUMBER(OFFSET('Hygiene Data'!$D$9,0,10*ROW('Hygiene Data'!D102))),'Data Summary'!DQ108="Yes"),OFFSET('Hygiene Data'!$D$9,0,10*ROW('Hygiene Data'!D102)),NA())</f>
        <v>#N/A</v>
      </c>
      <c r="BC108" s="96" t="e">
        <f ca="true">+IF(AND(ISNUMBER(OFFSET('Hygiene Data'!$E$5,0,10*ROW('Hygiene Data'!E102))),'Data Summary'!DR108="Yes"),OFFSET('Hygiene Data'!$E$5,0,10*ROW('Hygiene Data'!E102)),NA())</f>
        <v>#N/A</v>
      </c>
      <c r="BD108" s="96" t="e">
        <f ca="true">+IF(AND(ISNUMBER(OFFSET('Hygiene Data'!$E$7,0,10*ROW('Hygiene Data'!E102))),'Data Summary'!DS108="Yes"),OFFSET('Hygiene Data'!$E$7,0,10*ROW('Hygiene Data'!E102)),NA())</f>
        <v>#N/A</v>
      </c>
      <c r="BE108" s="96" t="e">
        <f ca="true">+IF(AND(ISNUMBER(OFFSET('Hygiene Data'!$E$9,0,10*ROW('Hygiene Data'!E102))),'Data Summary'!DT108="Yes"),OFFSET('Hygiene Data'!$E$9,0,10*ROW('Hygiene Data'!E102)),NA())</f>
        <v>#N/A</v>
      </c>
      <c r="BF108" s="96" t="e">
        <f ca="true">+IF(AND(ISNUMBER(OFFSET('Hygiene Data'!$F$5,0,10*ROW('Hygiene Data'!F102))),'Data Summary'!DU108="Yes"),OFFSET('Hygiene Data'!$F$5,0,10*ROW('Hygiene Data'!F102)),NA())</f>
        <v>#N/A</v>
      </c>
      <c r="BG108" s="96" t="e">
        <f ca="true">+IF(AND(ISNUMBER(OFFSET('Hygiene Data'!$F$7,0,10*ROW('Hygiene Data'!F102))),'Data Summary'!DV108="Yes"),OFFSET('Hygiene Data'!$F$7,0,10*ROW('Hygiene Data'!F102)),NA())</f>
        <v>#N/A</v>
      </c>
      <c r="BH108" s="96" t="e">
        <f ca="true">+IF(AND(ISNUMBER(OFFSET('Hygiene Data'!$F$9,0,10*ROW('Hygiene Data'!F102))),'Data Summary'!DW108="Yes"),OFFSET('Hygiene Data'!$F$9,0,10*ROW('Hygiene Data'!F102)),NA())</f>
        <v>#N/A</v>
      </c>
      <c r="BI108" s="96" t="e">
        <f ca="true">+IF(AND(ISNUMBER(OFFSET('Hygiene Data'!$G$5,0,10*ROW('Hygiene Data'!G102))),'Data Summary'!DX108="Yes"),OFFSET('Hygiene Data'!$G$5,0,10*ROW('Hygiene Data'!G102)),NA())</f>
        <v>#N/A</v>
      </c>
      <c r="BJ108" s="96" t="e">
        <f ca="true">+IF(AND(ISNUMBER(OFFSET('Hygiene Data'!$G$7,0,10*ROW('Hygiene Data'!G102))),'Data Summary'!DY108="Yes"),OFFSET('Hygiene Data'!$G$7,0,10*ROW('Hygiene Data'!G102)),NA())</f>
        <v>#N/A</v>
      </c>
      <c r="BK108" s="96" t="e">
        <f ca="true">+IF(AND(ISNUMBER(OFFSET('Hygiene Data'!$G$9,0,10*ROW('Hygiene Data'!G102))),'Data Summary'!DZ108="Yes"),OFFSET('Hygiene Data'!$G$9,0,10*ROW('Hygiene Data'!G102)),NA())</f>
        <v>#N/A</v>
      </c>
      <c r="BL108" s="96" t="e">
        <f ca="true">+IF(AND(ISNUMBER(OFFSET('Hygiene Data'!$H$5,0,10*ROW('Hygiene Data'!H102))),'Data Summary'!EA108="Yes"),OFFSET('Hygiene Data'!$H$5,0,10*ROW('Hygiene Data'!H102)),NA())</f>
        <v>#N/A</v>
      </c>
      <c r="BM108" s="96" t="e">
        <f ca="true">+IF(AND(ISNUMBER(OFFSET('Hygiene Data'!$H$7,0,10*ROW('Hygiene Data'!H102))),'Data Summary'!EB108="Yes"),OFFSET('Hygiene Data'!$H$7,0,10*ROW('Hygiene Data'!H102)),NA())</f>
        <v>#N/A</v>
      </c>
      <c r="BN108" s="96" t="e">
        <f ca="true">+IF(AND(ISNUMBER(OFFSET('Hygiene Data'!$H$9,0,10*ROW('Hygiene Data'!H102))),'Data Summary'!EC108="Yes"),OFFSET('Hygiene Data'!$H$9,0,10*ROW('Hygiene Data'!H102)),NA())</f>
        <v>#N/A</v>
      </c>
      <c r="BO108" s="96" t="e">
        <f ca="true">+IF(AND(ISNUMBER(OFFSET('Hygiene Data'!$I$5,0,10*ROW('Hygiene Data'!I102))),'Data Summary'!ED108="Yes"),OFFSET('Hygiene Data'!$I$5,0,10*ROW('Hygiene Data'!I102)),NA())</f>
        <v>#N/A</v>
      </c>
      <c r="BP108" s="96" t="e">
        <f ca="true">+IF(AND(ISNUMBER(OFFSET('Hygiene Data'!$I$7,0,10*ROW('Hygiene Data'!I102))),'Data Summary'!EE108="Yes"),OFFSET('Hygiene Data'!$I$7,0,10*ROW('Hygiene Data'!I102)),NA())</f>
        <v>#N/A</v>
      </c>
      <c r="BQ108" s="96" t="e">
        <f ca="true">+IF(AND(ISNUMBER(OFFSET('Hygiene Data'!$I$9,0,10*ROW('Hygiene Data'!I102))),'Data Summary'!EF108="Yes"),OFFSET('Hygiene Data'!$I$9,0,10*ROW('Hygiene Data'!I102)),NA())</f>
        <v>#N/A</v>
      </c>
    </row>
    <row xmlns:x14ac="http://schemas.microsoft.com/office/spreadsheetml/2009/9/ac" r="109" x14ac:dyDescent="0.2">
      <c r="A109" s="323" t="e">
        <f ca="true">+RIGHT('Data Summary'!A109,LEN('Data Summary'!A109)-9)</f>
        <v>#VALUE!</v>
      </c>
      <c r="B109" s="37" t="str">
        <f ca="true">+IF(ISTEXT('Data Summary'!B109),'Data Summary'!B109,"")</f>
        <v/>
      </c>
      <c r="C109" s="322" t="e">
        <f ca="true">+VALUE('Data Summary'!C109)</f>
        <v>#VALUE!</v>
      </c>
      <c r="D109" s="94" t="e">
        <f ca="true">+IF(AND(ISNUMBER(OFFSET('Water Data'!$D$4,0,10*ROW('Water Data'!D103))),'Data Summary'!BS109="Yes"),100-OFFSET('Water Data'!$D$4,0,10*ROW('Water Data'!D103)),NA())</f>
        <v>#N/A</v>
      </c>
      <c r="E109" s="94" t="e">
        <f ca="true">+IF(AND(ISNUMBER(OFFSET('Water Data'!$D$6,0,10*ROW('Water Data'!D103))),'Data Summary'!BT109="Yes"),OFFSET('Water Data'!$D$6,0,10*ROW('Water Data'!D103)),NA())</f>
        <v>#N/A</v>
      </c>
      <c r="F109" s="94" t="e">
        <f ca="true">+IF(AND(ISNUMBER(OFFSET('Water Data'!$D$9,0,10*ROW('Water Data'!D103))),'Data Summary'!BU109="Yes"),OFFSET('Water Data'!$D$9,0,10*ROW('Water Data'!D103)),NA())</f>
        <v>#N/A</v>
      </c>
      <c r="G109" s="94" t="e">
        <f ca="true">+IF(AND(ISNUMBER(OFFSET('Water Data'!$E$4,0,10*ROW('Water Data'!E103))),'Data Summary'!BV109="Yes"),100-OFFSET('Water Data'!$E$4,0,10*ROW('Water Data'!E103)),NA())</f>
        <v>#N/A</v>
      </c>
      <c r="H109" s="94" t="e">
        <f ca="true">+IF(AND(ISNUMBER(OFFSET('Water Data'!$E$6,0,10*ROW('Water Data'!E103))),'Data Summary'!BW109="Yes"),OFFSET('Water Data'!$E$6,0,10*ROW('Water Data'!E103)),NA())</f>
        <v>#N/A</v>
      </c>
      <c r="I109" s="94" t="e">
        <f ca="true">+IF(AND(ISNUMBER(OFFSET('Water Data'!$E$9,0,10*ROW('Water Data'!E103))),'Data Summary'!BX109="Yes"),OFFSET('Water Data'!$E$9,0,10*ROW('Water Data'!E103)),NA())</f>
        <v>#N/A</v>
      </c>
      <c r="J109" s="94" t="e">
        <f ca="true">+IF(AND(ISNUMBER(OFFSET('Water Data'!$F$4,0,10*ROW('Water Data'!F103))),'Data Summary'!BY109="Yes"),100-OFFSET('Water Data'!$F$4,0,10*ROW('Water Data'!F103)),NA())</f>
        <v>#N/A</v>
      </c>
      <c r="K109" s="94" t="e">
        <f ca="true">+IF(AND(ISNUMBER(OFFSET('Water Data'!$F$6,0,10*ROW('Water Data'!F103))),'Data Summary'!BZ109="Yes"),OFFSET('Water Data'!$F$6,0,10*ROW('Water Data'!F103)),NA())</f>
        <v>#N/A</v>
      </c>
      <c r="L109" s="94" t="e">
        <f ca="true">+IF(AND(ISNUMBER(OFFSET('Water Data'!$F$9,0,10*ROW('Water Data'!F103))),'Data Summary'!CA109="Yes"),OFFSET('Water Data'!$F$9,0,10*ROW('Water Data'!F103)),NA())</f>
        <v>#N/A</v>
      </c>
      <c r="M109" s="94" t="e">
        <f ca="true">+IF(AND(ISNUMBER(OFFSET('Water Data'!$G$4,0,10*ROW('Water Data'!G103))),'Data Summary'!CB109="Yes"),100-OFFSET('Water Data'!$G$4,0,10*ROW('Water Data'!G103)),NA())</f>
        <v>#N/A</v>
      </c>
      <c r="N109" s="94" t="e">
        <f ca="true">+IF(AND(ISNUMBER(OFFSET('Water Data'!$G$6,0,10*ROW('Water Data'!G103))),'Data Summary'!CC109="Yes"),OFFSET('Water Data'!$G$6,0,10*ROW('Water Data'!G103)),NA())</f>
        <v>#N/A</v>
      </c>
      <c r="O109" s="94" t="e">
        <f ca="true">+IF(AND(ISNUMBER(OFFSET('Water Data'!$G$9,0,10*ROW('Water Data'!G103))),'Data Summary'!CD109="Yes"),OFFSET('Water Data'!$G$9,0,10*ROW('Water Data'!G103)),NA())</f>
        <v>#N/A</v>
      </c>
      <c r="P109" s="94" t="e">
        <f ca="true">+IF(AND(ISNUMBER(OFFSET('Water Data'!$H$4,0,10*ROW('Water Data'!H103))),'Data Summary'!CE109="Yes"),100-OFFSET('Water Data'!$H$4,0,10*ROW('Water Data'!H103)),NA())</f>
        <v>#N/A</v>
      </c>
      <c r="Q109" s="94" t="e">
        <f ca="true">+IF(AND(ISNUMBER(OFFSET('Water Data'!$H$6,0,10*ROW('Water Data'!H103))),'Data Summary'!CF109="Yes"),OFFSET('Water Data'!$H$6,0,10*ROW('Water Data'!H103)),NA())</f>
        <v>#N/A</v>
      </c>
      <c r="R109" s="94" t="e">
        <f ca="true">+IF(AND(ISNUMBER(OFFSET('Water Data'!$H$9,0,10*ROW('Water Data'!H103))),'Data Summary'!CG109="Yes"),OFFSET('Water Data'!$H$9,0,10*ROW('Water Data'!H103)),NA())</f>
        <v>#N/A</v>
      </c>
      <c r="S109" s="94" t="e">
        <f ca="true">+IF(AND(ISNUMBER(OFFSET('Water Data'!$I$4,0,10*ROW('Water Data'!I103))),'Data Summary'!CH109="Yes"),100-OFFSET('Water Data'!$I$4,0,10*ROW('Water Data'!I103)),NA())</f>
        <v>#N/A</v>
      </c>
      <c r="T109" s="94" t="e">
        <f ca="true">+IF(AND(ISNUMBER(OFFSET('Water Data'!$I$6,0,10*ROW('Water Data'!I103))),'Data Summary'!CI109="Yes"),OFFSET('Water Data'!$I$6,0,10*ROW('Water Data'!I103)),NA())</f>
        <v>#N/A</v>
      </c>
      <c r="U109" s="94" t="e">
        <f ca="true">+IF(AND(ISNUMBER(OFFSET('Water Data'!$I$9,0,10*ROW('Water Data'!I103))),'Data Summary'!CJ109="Yes"),OFFSET('Water Data'!$I$9,0,10*ROW('Water Data'!I103)),NA())</f>
        <v>#N/A</v>
      </c>
      <c r="V109" s="95" t="e">
        <f ca="true">+IF(AND(ISNUMBER(OFFSET('Sanitation Data'!$D$4,0,10*ROW('Sanitation Data'!D103))),'Data Summary'!CK109="Yes"),100-OFFSET('Sanitation Data'!$D$4,0,10*ROW('Sanitation Data'!D103)),NA())</f>
        <v>#N/A</v>
      </c>
      <c r="W109" s="95" t="e">
        <f ca="true">+IF(AND(ISNUMBER(OFFSET('Sanitation Data'!$D$6,0,10*ROW('Sanitation Data'!D103))),'Data Summary'!CL109="Yes"),OFFSET('Sanitation Data'!$D$6,0,10*ROW('Sanitation Data'!D103)),NA())</f>
        <v>#N/A</v>
      </c>
      <c r="X109" s="95" t="e">
        <f ca="true">+IF(AND(ISNUMBER(OFFSET('Sanitation Data'!$D$10,0,10*ROW('Sanitation Data'!D103))),'Data Summary'!CM109="Yes"),OFFSET('Sanitation Data'!$D$10,0,10*ROW('Sanitation Data'!D103)),NA())</f>
        <v>#N/A</v>
      </c>
      <c r="Y109" s="95" t="e">
        <f ca="true">+IF(AND(ISNUMBER(OFFSET('Sanitation Data'!$D$11,0,10*ROW('Sanitation Data'!D103))),'Data Summary'!CN109="Yes"),OFFSET('Sanitation Data'!$D$11,0,10*ROW('Sanitation Data'!D103)),NA())</f>
        <v>#N/A</v>
      </c>
      <c r="Z109" s="95" t="e">
        <f ca="true">+IF(AND(ISNUMBER(OFFSET('Sanitation Data'!$D$12,0,10*ROW('Sanitation Data'!D103))),'Data Summary'!CO109="Yes"),OFFSET('Sanitation Data'!$D$12,0,10*ROW('Sanitation Data'!D103)),NA())</f>
        <v>#N/A</v>
      </c>
      <c r="AA109" s="95" t="e">
        <f ca="true">+IF(AND(ISNUMBER(OFFSET('Sanitation Data'!$E$4,0,10*ROW('Sanitation Data'!E103))),'Data Summary'!CP109="Yes"),100-OFFSET('Sanitation Data'!$E$4,0,10*ROW('Sanitation Data'!E103)),NA())</f>
        <v>#N/A</v>
      </c>
      <c r="AB109" s="95" t="e">
        <f ca="true">+IF(AND(ISNUMBER(OFFSET('Sanitation Data'!$E$6,0,10*ROW('Sanitation Data'!E103))),'Data Summary'!CQ109="Yes"),OFFSET('Sanitation Data'!$E$6,0,10*ROW('Sanitation Data'!E103)),NA())</f>
        <v>#N/A</v>
      </c>
      <c r="AC109" s="95" t="e">
        <f ca="true">+IF(AND(ISNUMBER(OFFSET('Sanitation Data'!$E$10,0,10*ROW('Sanitation Data'!E103))),'Data Summary'!CR109="Yes"),OFFSET('Sanitation Data'!$E$10,0,10*ROW('Sanitation Data'!E103)),NA())</f>
        <v>#N/A</v>
      </c>
      <c r="AD109" s="95" t="e">
        <f ca="true">+IF(AND(ISNUMBER(OFFSET('Sanitation Data'!$E$11,0,10*ROW('Sanitation Data'!E103))),'Data Summary'!CS109="Yes"),OFFSET('Sanitation Data'!$E$11,0,10*ROW('Sanitation Data'!E103)),NA())</f>
        <v>#N/A</v>
      </c>
      <c r="AE109" s="95" t="e">
        <f ca="true">+IF(AND(ISNUMBER(OFFSET('Sanitation Data'!$E$12,0,10*ROW('Sanitation Data'!E103))),'Data Summary'!CT109="Yes"),OFFSET('Sanitation Data'!$E$12,0,10*ROW('Sanitation Data'!E103)),NA())</f>
        <v>#N/A</v>
      </c>
      <c r="AF109" s="95" t="e">
        <f ca="true">+IF(AND(ISNUMBER(OFFSET('Sanitation Data'!$F$4,0,10*ROW('Sanitation Data'!F103))),'Data Summary'!CU109="Yes"),100-OFFSET('Sanitation Data'!$F$4,0,10*ROW('Sanitation Data'!F103)),NA())</f>
        <v>#N/A</v>
      </c>
      <c r="AG109" s="95" t="e">
        <f ca="true">+IF(AND(ISNUMBER(OFFSET('Sanitation Data'!$F$6,0,10*ROW('Sanitation Data'!F103))),'Data Summary'!CV109="Yes"),OFFSET('Sanitation Data'!$F$6,0,10*ROW('Sanitation Data'!F103)),NA())</f>
        <v>#N/A</v>
      </c>
      <c r="AH109" s="95" t="e">
        <f ca="true">+IF(AND(ISNUMBER(OFFSET('Sanitation Data'!$F$10,0,10*ROW('Sanitation Data'!F103))),'Data Summary'!CW109="Yes"),OFFSET('Sanitation Data'!$F$10,0,10*ROW('Sanitation Data'!F103)),NA())</f>
        <v>#N/A</v>
      </c>
      <c r="AI109" s="95" t="e">
        <f ca="true">+IF(AND(ISNUMBER(OFFSET('Sanitation Data'!$F$11,0,10*ROW('Sanitation Data'!F103))),'Data Summary'!CX109="Yes"),OFFSET('Sanitation Data'!$F$11,0,10*ROW('Sanitation Data'!F103)),NA())</f>
        <v>#N/A</v>
      </c>
      <c r="AJ109" s="95" t="e">
        <f ca="true">+IF(AND(ISNUMBER(OFFSET('Sanitation Data'!$F$12,0,10*ROW('Sanitation Data'!F103))),'Data Summary'!CY109="Yes"),OFFSET('Sanitation Data'!$F$12,0,10*ROW('Sanitation Data'!F103)),NA())</f>
        <v>#N/A</v>
      </c>
      <c r="AK109" s="95" t="e">
        <f ca="true">+IF(AND(ISNUMBER(OFFSET('Sanitation Data'!$G$4,0,10*ROW('Sanitation Data'!G103))),'Data Summary'!CZ109="Yes"),100-OFFSET('Sanitation Data'!$G$4,0,10*ROW('Sanitation Data'!G103)),NA())</f>
        <v>#N/A</v>
      </c>
      <c r="AL109" s="95" t="e">
        <f ca="true">+IF(AND(ISNUMBER(OFFSET('Sanitation Data'!$G$6,0,10*ROW('Sanitation Data'!G103))),'Data Summary'!DA109="Yes"),OFFSET('Sanitation Data'!$G$6,0,10*ROW('Sanitation Data'!G103)),NA())</f>
        <v>#N/A</v>
      </c>
      <c r="AM109" s="95" t="e">
        <f ca="true">+IF(AND(ISNUMBER(OFFSET('Sanitation Data'!$G$10,0,10*ROW('Sanitation Data'!G103))),'Data Summary'!DB109="Yes"),OFFSET('Sanitation Data'!$G$10,0,10*ROW('Sanitation Data'!G103)),NA())</f>
        <v>#N/A</v>
      </c>
      <c r="AN109" s="95" t="e">
        <f ca="true">+IF(AND(ISNUMBER(OFFSET('Sanitation Data'!$G$11,0,10*ROW('Sanitation Data'!G103))),'Data Summary'!DC109="Yes"),OFFSET('Sanitation Data'!$G$11,0,10*ROW('Sanitation Data'!G103)),NA())</f>
        <v>#N/A</v>
      </c>
      <c r="AO109" s="95" t="e">
        <f ca="true">+IF(AND(ISNUMBER(OFFSET('Sanitation Data'!$G$12,0,10*ROW('Sanitation Data'!G103))),'Data Summary'!DD109="Yes"),OFFSET('Sanitation Data'!$G$12,0,10*ROW('Sanitation Data'!G103)),NA())</f>
        <v>#N/A</v>
      </c>
      <c r="AP109" s="95" t="e">
        <f ca="true">+IF(AND(ISNUMBER(OFFSET('Sanitation Data'!$H$4,0,10*ROW('Sanitation Data'!H103))),'Data Summary'!DE109="Yes"),100-OFFSET('Sanitation Data'!$H$4,0,10*ROW('Sanitation Data'!H103)),NA())</f>
        <v>#N/A</v>
      </c>
      <c r="AQ109" s="95" t="e">
        <f ca="true">+IF(AND(ISNUMBER(OFFSET('Sanitation Data'!$H$6,0,10*ROW('Sanitation Data'!H103))),'Data Summary'!DF109="Yes"),OFFSET('Sanitation Data'!$H$6,0,10*ROW('Sanitation Data'!H103)),NA())</f>
        <v>#N/A</v>
      </c>
      <c r="AR109" s="95" t="e">
        <f ca="true">+IF(AND(ISNUMBER(OFFSET('Sanitation Data'!$H$10,0,10*ROW('Sanitation Data'!H103))),'Data Summary'!DG109="Yes"),OFFSET('Sanitation Data'!$H$10,0,10*ROW('Sanitation Data'!H103)),NA())</f>
        <v>#N/A</v>
      </c>
      <c r="AS109" s="95" t="e">
        <f ca="true">+IF(AND(ISNUMBER(OFFSET('Sanitation Data'!$H$11,0,10*ROW('Sanitation Data'!H103))),'Data Summary'!DH109="Yes"),OFFSET('Sanitation Data'!$H$11,0,10*ROW('Sanitation Data'!H103)),NA())</f>
        <v>#N/A</v>
      </c>
      <c r="AT109" s="95" t="e">
        <f ca="true">+IF(AND(ISNUMBER(OFFSET('Sanitation Data'!$H$12,0,10*ROW('Sanitation Data'!H103))),'Data Summary'!DI109="Yes"),OFFSET('Sanitation Data'!$H$12,0,10*ROW('Sanitation Data'!H103)),NA())</f>
        <v>#N/A</v>
      </c>
      <c r="AU109" s="95" t="e">
        <f ca="true">+IF(AND(ISNUMBER(OFFSET('Sanitation Data'!$I$4,0,10*ROW('Sanitation Data'!I103))),'Data Summary'!DJ109="Yes"),100-OFFSET('Sanitation Data'!$I$4,0,10*ROW('Sanitation Data'!I103)),NA())</f>
        <v>#N/A</v>
      </c>
      <c r="AV109" s="95" t="e">
        <f ca="true">+IF(AND(ISNUMBER(OFFSET('Sanitation Data'!$I$6,0,10*ROW('Sanitation Data'!I103))),'Data Summary'!DK109="Yes"),OFFSET('Sanitation Data'!$I$6,0,10*ROW('Sanitation Data'!I103)),NA())</f>
        <v>#N/A</v>
      </c>
      <c r="AW109" s="95" t="e">
        <f ca="true">+IF(AND(ISNUMBER(OFFSET('Sanitation Data'!$I$10,0,10*ROW('Sanitation Data'!I103))),'Data Summary'!DL109="Yes"),OFFSET('Sanitation Data'!$I$10,0,10*ROW('Sanitation Data'!I103)),NA())</f>
        <v>#N/A</v>
      </c>
      <c r="AX109" s="95" t="e">
        <f ca="true">+IF(AND(ISNUMBER(OFFSET('Sanitation Data'!$I$11,0,10*ROW('Sanitation Data'!I103))),'Data Summary'!DM109="Yes"),OFFSET('Sanitation Data'!$I$11,0,10*ROW('Sanitation Data'!I103)),NA())</f>
        <v>#N/A</v>
      </c>
      <c r="AY109" s="95" t="e">
        <f ca="true">+IF(AND(ISNUMBER(OFFSET('Sanitation Data'!$I$12,0,10*ROW('Sanitation Data'!I103))),'Data Summary'!DN109="Yes"),OFFSET('Sanitation Data'!$I$12,0,10*ROW('Sanitation Data'!I103)),NA())</f>
        <v>#N/A</v>
      </c>
      <c r="AZ109" s="96" t="e">
        <f ca="true">+IF(AND(ISNUMBER(OFFSET('Hygiene Data'!$D$5,0,10*ROW('Hygiene Data'!D103))),'Data Summary'!DO109="Yes"),OFFSET('Hygiene Data'!$D$5,0,10*ROW('Hygiene Data'!D103)),NA())</f>
        <v>#N/A</v>
      </c>
      <c r="BA109" s="96" t="e">
        <f ca="true">+IF(AND(ISNUMBER(OFFSET('Hygiene Data'!$D$7,0,10*ROW('Hygiene Data'!D103))),'Data Summary'!DP109="Yes"),OFFSET('Hygiene Data'!$D$7,0,10*ROW('Hygiene Data'!D103)),NA())</f>
        <v>#N/A</v>
      </c>
      <c r="BB109" s="96" t="e">
        <f ca="true">+IF(AND(ISNUMBER(OFFSET('Hygiene Data'!$D$9,0,10*ROW('Hygiene Data'!D103))),'Data Summary'!DQ109="Yes"),OFFSET('Hygiene Data'!$D$9,0,10*ROW('Hygiene Data'!D103)),NA())</f>
        <v>#N/A</v>
      </c>
      <c r="BC109" s="96" t="e">
        <f ca="true">+IF(AND(ISNUMBER(OFFSET('Hygiene Data'!$E$5,0,10*ROW('Hygiene Data'!E103))),'Data Summary'!DR109="Yes"),OFFSET('Hygiene Data'!$E$5,0,10*ROW('Hygiene Data'!E103)),NA())</f>
        <v>#N/A</v>
      </c>
      <c r="BD109" s="96" t="e">
        <f ca="true">+IF(AND(ISNUMBER(OFFSET('Hygiene Data'!$E$7,0,10*ROW('Hygiene Data'!E103))),'Data Summary'!DS109="Yes"),OFFSET('Hygiene Data'!$E$7,0,10*ROW('Hygiene Data'!E103)),NA())</f>
        <v>#N/A</v>
      </c>
      <c r="BE109" s="96" t="e">
        <f ca="true">+IF(AND(ISNUMBER(OFFSET('Hygiene Data'!$E$9,0,10*ROW('Hygiene Data'!E103))),'Data Summary'!DT109="Yes"),OFFSET('Hygiene Data'!$E$9,0,10*ROW('Hygiene Data'!E103)),NA())</f>
        <v>#N/A</v>
      </c>
      <c r="BF109" s="96" t="e">
        <f ca="true">+IF(AND(ISNUMBER(OFFSET('Hygiene Data'!$F$5,0,10*ROW('Hygiene Data'!F103))),'Data Summary'!DU109="Yes"),OFFSET('Hygiene Data'!$F$5,0,10*ROW('Hygiene Data'!F103)),NA())</f>
        <v>#N/A</v>
      </c>
      <c r="BG109" s="96" t="e">
        <f ca="true">+IF(AND(ISNUMBER(OFFSET('Hygiene Data'!$F$7,0,10*ROW('Hygiene Data'!F103))),'Data Summary'!DV109="Yes"),OFFSET('Hygiene Data'!$F$7,0,10*ROW('Hygiene Data'!F103)),NA())</f>
        <v>#N/A</v>
      </c>
      <c r="BH109" s="96" t="e">
        <f ca="true">+IF(AND(ISNUMBER(OFFSET('Hygiene Data'!$F$9,0,10*ROW('Hygiene Data'!F103))),'Data Summary'!DW109="Yes"),OFFSET('Hygiene Data'!$F$9,0,10*ROW('Hygiene Data'!F103)),NA())</f>
        <v>#N/A</v>
      </c>
      <c r="BI109" s="96" t="e">
        <f ca="true">+IF(AND(ISNUMBER(OFFSET('Hygiene Data'!$G$5,0,10*ROW('Hygiene Data'!G103))),'Data Summary'!DX109="Yes"),OFFSET('Hygiene Data'!$G$5,0,10*ROW('Hygiene Data'!G103)),NA())</f>
        <v>#N/A</v>
      </c>
      <c r="BJ109" s="96" t="e">
        <f ca="true">+IF(AND(ISNUMBER(OFFSET('Hygiene Data'!$G$7,0,10*ROW('Hygiene Data'!G103))),'Data Summary'!DY109="Yes"),OFFSET('Hygiene Data'!$G$7,0,10*ROW('Hygiene Data'!G103)),NA())</f>
        <v>#N/A</v>
      </c>
      <c r="BK109" s="96" t="e">
        <f ca="true">+IF(AND(ISNUMBER(OFFSET('Hygiene Data'!$G$9,0,10*ROW('Hygiene Data'!G103))),'Data Summary'!DZ109="Yes"),OFFSET('Hygiene Data'!$G$9,0,10*ROW('Hygiene Data'!G103)),NA())</f>
        <v>#N/A</v>
      </c>
      <c r="BL109" s="96" t="e">
        <f ca="true">+IF(AND(ISNUMBER(OFFSET('Hygiene Data'!$H$5,0,10*ROW('Hygiene Data'!H103))),'Data Summary'!EA109="Yes"),OFFSET('Hygiene Data'!$H$5,0,10*ROW('Hygiene Data'!H103)),NA())</f>
        <v>#N/A</v>
      </c>
      <c r="BM109" s="96" t="e">
        <f ca="true">+IF(AND(ISNUMBER(OFFSET('Hygiene Data'!$H$7,0,10*ROW('Hygiene Data'!H103))),'Data Summary'!EB109="Yes"),OFFSET('Hygiene Data'!$H$7,0,10*ROW('Hygiene Data'!H103)),NA())</f>
        <v>#N/A</v>
      </c>
      <c r="BN109" s="96" t="e">
        <f ca="true">+IF(AND(ISNUMBER(OFFSET('Hygiene Data'!$H$9,0,10*ROW('Hygiene Data'!H103))),'Data Summary'!EC109="Yes"),OFFSET('Hygiene Data'!$H$9,0,10*ROW('Hygiene Data'!H103)),NA())</f>
        <v>#N/A</v>
      </c>
      <c r="BO109" s="96" t="e">
        <f ca="true">+IF(AND(ISNUMBER(OFFSET('Hygiene Data'!$I$5,0,10*ROW('Hygiene Data'!I103))),'Data Summary'!ED109="Yes"),OFFSET('Hygiene Data'!$I$5,0,10*ROW('Hygiene Data'!I103)),NA())</f>
        <v>#N/A</v>
      </c>
      <c r="BP109" s="96" t="e">
        <f ca="true">+IF(AND(ISNUMBER(OFFSET('Hygiene Data'!$I$7,0,10*ROW('Hygiene Data'!I103))),'Data Summary'!EE109="Yes"),OFFSET('Hygiene Data'!$I$7,0,10*ROW('Hygiene Data'!I103)),NA())</f>
        <v>#N/A</v>
      </c>
      <c r="BQ109" s="96" t="e">
        <f ca="true">+IF(AND(ISNUMBER(OFFSET('Hygiene Data'!$I$9,0,10*ROW('Hygiene Data'!I103))),'Data Summary'!EF109="Yes"),OFFSET('Hygiene Data'!$I$9,0,10*ROW('Hygiene Data'!I103)),NA())</f>
        <v>#N/A</v>
      </c>
    </row>
    <row xmlns:x14ac="http://schemas.microsoft.com/office/spreadsheetml/2009/9/ac" r="110" x14ac:dyDescent="0.2">
      <c r="A110" s="323" t="e">
        <f ca="true">+RIGHT('Data Summary'!A110,LEN('Data Summary'!A110)-9)</f>
        <v>#VALUE!</v>
      </c>
      <c r="B110" s="37" t="str">
        <f ca="true">+IF(ISTEXT('Data Summary'!B110),'Data Summary'!B110,"")</f>
        <v/>
      </c>
      <c r="C110" s="322" t="e">
        <f ca="true">+VALUE('Data Summary'!C110)</f>
        <v>#VALUE!</v>
      </c>
      <c r="D110" s="94" t="e">
        <f ca="true">+IF(AND(ISNUMBER(OFFSET('Water Data'!$D$4,0,10*ROW('Water Data'!D104))),'Data Summary'!BS110="Yes"),100-OFFSET('Water Data'!$D$4,0,10*ROW('Water Data'!D104)),NA())</f>
        <v>#N/A</v>
      </c>
      <c r="E110" s="94" t="e">
        <f ca="true">+IF(AND(ISNUMBER(OFFSET('Water Data'!$D$6,0,10*ROW('Water Data'!D104))),'Data Summary'!BT110="Yes"),OFFSET('Water Data'!$D$6,0,10*ROW('Water Data'!D104)),NA())</f>
        <v>#N/A</v>
      </c>
      <c r="F110" s="94" t="e">
        <f ca="true">+IF(AND(ISNUMBER(OFFSET('Water Data'!$D$9,0,10*ROW('Water Data'!D104))),'Data Summary'!BU110="Yes"),OFFSET('Water Data'!$D$9,0,10*ROW('Water Data'!D104)),NA())</f>
        <v>#N/A</v>
      </c>
      <c r="G110" s="94" t="e">
        <f ca="true">+IF(AND(ISNUMBER(OFFSET('Water Data'!$E$4,0,10*ROW('Water Data'!E104))),'Data Summary'!BV110="Yes"),100-OFFSET('Water Data'!$E$4,0,10*ROW('Water Data'!E104)),NA())</f>
        <v>#N/A</v>
      </c>
      <c r="H110" s="94" t="e">
        <f ca="true">+IF(AND(ISNUMBER(OFFSET('Water Data'!$E$6,0,10*ROW('Water Data'!E104))),'Data Summary'!BW110="Yes"),OFFSET('Water Data'!$E$6,0,10*ROW('Water Data'!E104)),NA())</f>
        <v>#N/A</v>
      </c>
      <c r="I110" s="94" t="e">
        <f ca="true">+IF(AND(ISNUMBER(OFFSET('Water Data'!$E$9,0,10*ROW('Water Data'!E104))),'Data Summary'!BX110="Yes"),OFFSET('Water Data'!$E$9,0,10*ROW('Water Data'!E104)),NA())</f>
        <v>#N/A</v>
      </c>
      <c r="J110" s="94" t="e">
        <f ca="true">+IF(AND(ISNUMBER(OFFSET('Water Data'!$F$4,0,10*ROW('Water Data'!F104))),'Data Summary'!BY110="Yes"),100-OFFSET('Water Data'!$F$4,0,10*ROW('Water Data'!F104)),NA())</f>
        <v>#N/A</v>
      </c>
      <c r="K110" s="94" t="e">
        <f ca="true">+IF(AND(ISNUMBER(OFFSET('Water Data'!$F$6,0,10*ROW('Water Data'!F104))),'Data Summary'!BZ110="Yes"),OFFSET('Water Data'!$F$6,0,10*ROW('Water Data'!F104)),NA())</f>
        <v>#N/A</v>
      </c>
      <c r="L110" s="94" t="e">
        <f ca="true">+IF(AND(ISNUMBER(OFFSET('Water Data'!$F$9,0,10*ROW('Water Data'!F104))),'Data Summary'!CA110="Yes"),OFFSET('Water Data'!$F$9,0,10*ROW('Water Data'!F104)),NA())</f>
        <v>#N/A</v>
      </c>
      <c r="M110" s="94" t="e">
        <f ca="true">+IF(AND(ISNUMBER(OFFSET('Water Data'!$G$4,0,10*ROW('Water Data'!G104))),'Data Summary'!CB110="Yes"),100-OFFSET('Water Data'!$G$4,0,10*ROW('Water Data'!G104)),NA())</f>
        <v>#N/A</v>
      </c>
      <c r="N110" s="94" t="e">
        <f ca="true">+IF(AND(ISNUMBER(OFFSET('Water Data'!$G$6,0,10*ROW('Water Data'!G104))),'Data Summary'!CC110="Yes"),OFFSET('Water Data'!$G$6,0,10*ROW('Water Data'!G104)),NA())</f>
        <v>#N/A</v>
      </c>
      <c r="O110" s="94" t="e">
        <f ca="true">+IF(AND(ISNUMBER(OFFSET('Water Data'!$G$9,0,10*ROW('Water Data'!G104))),'Data Summary'!CD110="Yes"),OFFSET('Water Data'!$G$9,0,10*ROW('Water Data'!G104)),NA())</f>
        <v>#N/A</v>
      </c>
      <c r="P110" s="94" t="e">
        <f ca="true">+IF(AND(ISNUMBER(OFFSET('Water Data'!$H$4,0,10*ROW('Water Data'!H104))),'Data Summary'!CE110="Yes"),100-OFFSET('Water Data'!$H$4,0,10*ROW('Water Data'!H104)),NA())</f>
        <v>#N/A</v>
      </c>
      <c r="Q110" s="94" t="e">
        <f ca="true">+IF(AND(ISNUMBER(OFFSET('Water Data'!$H$6,0,10*ROW('Water Data'!H104))),'Data Summary'!CF110="Yes"),OFFSET('Water Data'!$H$6,0,10*ROW('Water Data'!H104)),NA())</f>
        <v>#N/A</v>
      </c>
      <c r="R110" s="94" t="e">
        <f ca="true">+IF(AND(ISNUMBER(OFFSET('Water Data'!$H$9,0,10*ROW('Water Data'!H104))),'Data Summary'!CG110="Yes"),OFFSET('Water Data'!$H$9,0,10*ROW('Water Data'!H104)),NA())</f>
        <v>#N/A</v>
      </c>
      <c r="S110" s="94" t="e">
        <f ca="true">+IF(AND(ISNUMBER(OFFSET('Water Data'!$I$4,0,10*ROW('Water Data'!I104))),'Data Summary'!CH110="Yes"),100-OFFSET('Water Data'!$I$4,0,10*ROW('Water Data'!I104)),NA())</f>
        <v>#N/A</v>
      </c>
      <c r="T110" s="94" t="e">
        <f ca="true">+IF(AND(ISNUMBER(OFFSET('Water Data'!$I$6,0,10*ROW('Water Data'!I104))),'Data Summary'!CI110="Yes"),OFFSET('Water Data'!$I$6,0,10*ROW('Water Data'!I104)),NA())</f>
        <v>#N/A</v>
      </c>
      <c r="U110" s="94" t="e">
        <f ca="true">+IF(AND(ISNUMBER(OFFSET('Water Data'!$I$9,0,10*ROW('Water Data'!I104))),'Data Summary'!CJ110="Yes"),OFFSET('Water Data'!$I$9,0,10*ROW('Water Data'!I104)),NA())</f>
        <v>#N/A</v>
      </c>
      <c r="V110" s="95" t="e">
        <f ca="true">+IF(AND(ISNUMBER(OFFSET('Sanitation Data'!$D$4,0,10*ROW('Sanitation Data'!D104))),'Data Summary'!CK110="Yes"),100-OFFSET('Sanitation Data'!$D$4,0,10*ROW('Sanitation Data'!D104)),NA())</f>
        <v>#N/A</v>
      </c>
      <c r="W110" s="95" t="e">
        <f ca="true">+IF(AND(ISNUMBER(OFFSET('Sanitation Data'!$D$6,0,10*ROW('Sanitation Data'!D104))),'Data Summary'!CL110="Yes"),OFFSET('Sanitation Data'!$D$6,0,10*ROW('Sanitation Data'!D104)),NA())</f>
        <v>#N/A</v>
      </c>
      <c r="X110" s="95" t="e">
        <f ca="true">+IF(AND(ISNUMBER(OFFSET('Sanitation Data'!$D$10,0,10*ROW('Sanitation Data'!D104))),'Data Summary'!CM110="Yes"),OFFSET('Sanitation Data'!$D$10,0,10*ROW('Sanitation Data'!D104)),NA())</f>
        <v>#N/A</v>
      </c>
      <c r="Y110" s="95" t="e">
        <f ca="true">+IF(AND(ISNUMBER(OFFSET('Sanitation Data'!$D$11,0,10*ROW('Sanitation Data'!D104))),'Data Summary'!CN110="Yes"),OFFSET('Sanitation Data'!$D$11,0,10*ROW('Sanitation Data'!D104)),NA())</f>
        <v>#N/A</v>
      </c>
      <c r="Z110" s="95" t="e">
        <f ca="true">+IF(AND(ISNUMBER(OFFSET('Sanitation Data'!$D$12,0,10*ROW('Sanitation Data'!D104))),'Data Summary'!CO110="Yes"),OFFSET('Sanitation Data'!$D$12,0,10*ROW('Sanitation Data'!D104)),NA())</f>
        <v>#N/A</v>
      </c>
      <c r="AA110" s="95" t="e">
        <f ca="true">+IF(AND(ISNUMBER(OFFSET('Sanitation Data'!$E$4,0,10*ROW('Sanitation Data'!E104))),'Data Summary'!CP110="Yes"),100-OFFSET('Sanitation Data'!$E$4,0,10*ROW('Sanitation Data'!E104)),NA())</f>
        <v>#N/A</v>
      </c>
      <c r="AB110" s="95" t="e">
        <f ca="true">+IF(AND(ISNUMBER(OFFSET('Sanitation Data'!$E$6,0,10*ROW('Sanitation Data'!E104))),'Data Summary'!CQ110="Yes"),OFFSET('Sanitation Data'!$E$6,0,10*ROW('Sanitation Data'!E104)),NA())</f>
        <v>#N/A</v>
      </c>
      <c r="AC110" s="95" t="e">
        <f ca="true">+IF(AND(ISNUMBER(OFFSET('Sanitation Data'!$E$10,0,10*ROW('Sanitation Data'!E104))),'Data Summary'!CR110="Yes"),OFFSET('Sanitation Data'!$E$10,0,10*ROW('Sanitation Data'!E104)),NA())</f>
        <v>#N/A</v>
      </c>
      <c r="AD110" s="95" t="e">
        <f ca="true">+IF(AND(ISNUMBER(OFFSET('Sanitation Data'!$E$11,0,10*ROW('Sanitation Data'!E104))),'Data Summary'!CS110="Yes"),OFFSET('Sanitation Data'!$E$11,0,10*ROW('Sanitation Data'!E104)),NA())</f>
        <v>#N/A</v>
      </c>
      <c r="AE110" s="95" t="e">
        <f ca="true">+IF(AND(ISNUMBER(OFFSET('Sanitation Data'!$E$12,0,10*ROW('Sanitation Data'!E104))),'Data Summary'!CT110="Yes"),OFFSET('Sanitation Data'!$E$12,0,10*ROW('Sanitation Data'!E104)),NA())</f>
        <v>#N/A</v>
      </c>
      <c r="AF110" s="95" t="e">
        <f ca="true">+IF(AND(ISNUMBER(OFFSET('Sanitation Data'!$F$4,0,10*ROW('Sanitation Data'!F104))),'Data Summary'!CU110="Yes"),100-OFFSET('Sanitation Data'!$F$4,0,10*ROW('Sanitation Data'!F104)),NA())</f>
        <v>#N/A</v>
      </c>
      <c r="AG110" s="95" t="e">
        <f ca="true">+IF(AND(ISNUMBER(OFFSET('Sanitation Data'!$F$6,0,10*ROW('Sanitation Data'!F104))),'Data Summary'!CV110="Yes"),OFFSET('Sanitation Data'!$F$6,0,10*ROW('Sanitation Data'!F104)),NA())</f>
        <v>#N/A</v>
      </c>
      <c r="AH110" s="95" t="e">
        <f ca="true">+IF(AND(ISNUMBER(OFFSET('Sanitation Data'!$F$10,0,10*ROW('Sanitation Data'!F104))),'Data Summary'!CW110="Yes"),OFFSET('Sanitation Data'!$F$10,0,10*ROW('Sanitation Data'!F104)),NA())</f>
        <v>#N/A</v>
      </c>
      <c r="AI110" s="95" t="e">
        <f ca="true">+IF(AND(ISNUMBER(OFFSET('Sanitation Data'!$F$11,0,10*ROW('Sanitation Data'!F104))),'Data Summary'!CX110="Yes"),OFFSET('Sanitation Data'!$F$11,0,10*ROW('Sanitation Data'!F104)),NA())</f>
        <v>#N/A</v>
      </c>
      <c r="AJ110" s="95" t="e">
        <f ca="true">+IF(AND(ISNUMBER(OFFSET('Sanitation Data'!$F$12,0,10*ROW('Sanitation Data'!F104))),'Data Summary'!CY110="Yes"),OFFSET('Sanitation Data'!$F$12,0,10*ROW('Sanitation Data'!F104)),NA())</f>
        <v>#N/A</v>
      </c>
      <c r="AK110" s="95" t="e">
        <f ca="true">+IF(AND(ISNUMBER(OFFSET('Sanitation Data'!$G$4,0,10*ROW('Sanitation Data'!G104))),'Data Summary'!CZ110="Yes"),100-OFFSET('Sanitation Data'!$G$4,0,10*ROW('Sanitation Data'!G104)),NA())</f>
        <v>#N/A</v>
      </c>
      <c r="AL110" s="95" t="e">
        <f ca="true">+IF(AND(ISNUMBER(OFFSET('Sanitation Data'!$G$6,0,10*ROW('Sanitation Data'!G104))),'Data Summary'!DA110="Yes"),OFFSET('Sanitation Data'!$G$6,0,10*ROW('Sanitation Data'!G104)),NA())</f>
        <v>#N/A</v>
      </c>
      <c r="AM110" s="95" t="e">
        <f ca="true">+IF(AND(ISNUMBER(OFFSET('Sanitation Data'!$G$10,0,10*ROW('Sanitation Data'!G104))),'Data Summary'!DB110="Yes"),OFFSET('Sanitation Data'!$G$10,0,10*ROW('Sanitation Data'!G104)),NA())</f>
        <v>#N/A</v>
      </c>
      <c r="AN110" s="95" t="e">
        <f ca="true">+IF(AND(ISNUMBER(OFFSET('Sanitation Data'!$G$11,0,10*ROW('Sanitation Data'!G104))),'Data Summary'!DC110="Yes"),OFFSET('Sanitation Data'!$G$11,0,10*ROW('Sanitation Data'!G104)),NA())</f>
        <v>#N/A</v>
      </c>
      <c r="AO110" s="95" t="e">
        <f ca="true">+IF(AND(ISNUMBER(OFFSET('Sanitation Data'!$G$12,0,10*ROW('Sanitation Data'!G104))),'Data Summary'!DD110="Yes"),OFFSET('Sanitation Data'!$G$12,0,10*ROW('Sanitation Data'!G104)),NA())</f>
        <v>#N/A</v>
      </c>
      <c r="AP110" s="95" t="e">
        <f ca="true">+IF(AND(ISNUMBER(OFFSET('Sanitation Data'!$H$4,0,10*ROW('Sanitation Data'!H104))),'Data Summary'!DE110="Yes"),100-OFFSET('Sanitation Data'!$H$4,0,10*ROW('Sanitation Data'!H104)),NA())</f>
        <v>#N/A</v>
      </c>
      <c r="AQ110" s="95" t="e">
        <f ca="true">+IF(AND(ISNUMBER(OFFSET('Sanitation Data'!$H$6,0,10*ROW('Sanitation Data'!H104))),'Data Summary'!DF110="Yes"),OFFSET('Sanitation Data'!$H$6,0,10*ROW('Sanitation Data'!H104)),NA())</f>
        <v>#N/A</v>
      </c>
      <c r="AR110" s="95" t="e">
        <f ca="true">+IF(AND(ISNUMBER(OFFSET('Sanitation Data'!$H$10,0,10*ROW('Sanitation Data'!H104))),'Data Summary'!DG110="Yes"),OFFSET('Sanitation Data'!$H$10,0,10*ROW('Sanitation Data'!H104)),NA())</f>
        <v>#N/A</v>
      </c>
      <c r="AS110" s="95" t="e">
        <f ca="true">+IF(AND(ISNUMBER(OFFSET('Sanitation Data'!$H$11,0,10*ROW('Sanitation Data'!H104))),'Data Summary'!DH110="Yes"),OFFSET('Sanitation Data'!$H$11,0,10*ROW('Sanitation Data'!H104)),NA())</f>
        <v>#N/A</v>
      </c>
      <c r="AT110" s="95" t="e">
        <f ca="true">+IF(AND(ISNUMBER(OFFSET('Sanitation Data'!$H$12,0,10*ROW('Sanitation Data'!H104))),'Data Summary'!DI110="Yes"),OFFSET('Sanitation Data'!$H$12,0,10*ROW('Sanitation Data'!H104)),NA())</f>
        <v>#N/A</v>
      </c>
      <c r="AU110" s="95" t="e">
        <f ca="true">+IF(AND(ISNUMBER(OFFSET('Sanitation Data'!$I$4,0,10*ROW('Sanitation Data'!I104))),'Data Summary'!DJ110="Yes"),100-OFFSET('Sanitation Data'!$I$4,0,10*ROW('Sanitation Data'!I104)),NA())</f>
        <v>#N/A</v>
      </c>
      <c r="AV110" s="95" t="e">
        <f ca="true">+IF(AND(ISNUMBER(OFFSET('Sanitation Data'!$I$6,0,10*ROW('Sanitation Data'!I104))),'Data Summary'!DK110="Yes"),OFFSET('Sanitation Data'!$I$6,0,10*ROW('Sanitation Data'!I104)),NA())</f>
        <v>#N/A</v>
      </c>
      <c r="AW110" s="95" t="e">
        <f ca="true">+IF(AND(ISNUMBER(OFFSET('Sanitation Data'!$I$10,0,10*ROW('Sanitation Data'!I104))),'Data Summary'!DL110="Yes"),OFFSET('Sanitation Data'!$I$10,0,10*ROW('Sanitation Data'!I104)),NA())</f>
        <v>#N/A</v>
      </c>
      <c r="AX110" s="95" t="e">
        <f ca="true">+IF(AND(ISNUMBER(OFFSET('Sanitation Data'!$I$11,0,10*ROW('Sanitation Data'!I104))),'Data Summary'!DM110="Yes"),OFFSET('Sanitation Data'!$I$11,0,10*ROW('Sanitation Data'!I104)),NA())</f>
        <v>#N/A</v>
      </c>
      <c r="AY110" s="95" t="e">
        <f ca="true">+IF(AND(ISNUMBER(OFFSET('Sanitation Data'!$I$12,0,10*ROW('Sanitation Data'!I104))),'Data Summary'!DN110="Yes"),OFFSET('Sanitation Data'!$I$12,0,10*ROW('Sanitation Data'!I104)),NA())</f>
        <v>#N/A</v>
      </c>
      <c r="AZ110" s="96" t="e">
        <f ca="true">+IF(AND(ISNUMBER(OFFSET('Hygiene Data'!$D$5,0,10*ROW('Hygiene Data'!D104))),'Data Summary'!DO110="Yes"),OFFSET('Hygiene Data'!$D$5,0,10*ROW('Hygiene Data'!D104)),NA())</f>
        <v>#N/A</v>
      </c>
      <c r="BA110" s="96" t="e">
        <f ca="true">+IF(AND(ISNUMBER(OFFSET('Hygiene Data'!$D$7,0,10*ROW('Hygiene Data'!D104))),'Data Summary'!DP110="Yes"),OFFSET('Hygiene Data'!$D$7,0,10*ROW('Hygiene Data'!D104)),NA())</f>
        <v>#N/A</v>
      </c>
      <c r="BB110" s="96" t="e">
        <f ca="true">+IF(AND(ISNUMBER(OFFSET('Hygiene Data'!$D$9,0,10*ROW('Hygiene Data'!D104))),'Data Summary'!DQ110="Yes"),OFFSET('Hygiene Data'!$D$9,0,10*ROW('Hygiene Data'!D104)),NA())</f>
        <v>#N/A</v>
      </c>
      <c r="BC110" s="96" t="e">
        <f ca="true">+IF(AND(ISNUMBER(OFFSET('Hygiene Data'!$E$5,0,10*ROW('Hygiene Data'!E104))),'Data Summary'!DR110="Yes"),OFFSET('Hygiene Data'!$E$5,0,10*ROW('Hygiene Data'!E104)),NA())</f>
        <v>#N/A</v>
      </c>
      <c r="BD110" s="96" t="e">
        <f ca="true">+IF(AND(ISNUMBER(OFFSET('Hygiene Data'!$E$7,0,10*ROW('Hygiene Data'!E104))),'Data Summary'!DS110="Yes"),OFFSET('Hygiene Data'!$E$7,0,10*ROW('Hygiene Data'!E104)),NA())</f>
        <v>#N/A</v>
      </c>
      <c r="BE110" s="96" t="e">
        <f ca="true">+IF(AND(ISNUMBER(OFFSET('Hygiene Data'!$E$9,0,10*ROW('Hygiene Data'!E104))),'Data Summary'!DT110="Yes"),OFFSET('Hygiene Data'!$E$9,0,10*ROW('Hygiene Data'!E104)),NA())</f>
        <v>#N/A</v>
      </c>
      <c r="BF110" s="96" t="e">
        <f ca="true">+IF(AND(ISNUMBER(OFFSET('Hygiene Data'!$F$5,0,10*ROW('Hygiene Data'!F104))),'Data Summary'!DU110="Yes"),OFFSET('Hygiene Data'!$F$5,0,10*ROW('Hygiene Data'!F104)),NA())</f>
        <v>#N/A</v>
      </c>
      <c r="BG110" s="96" t="e">
        <f ca="true">+IF(AND(ISNUMBER(OFFSET('Hygiene Data'!$F$7,0,10*ROW('Hygiene Data'!F104))),'Data Summary'!DV110="Yes"),OFFSET('Hygiene Data'!$F$7,0,10*ROW('Hygiene Data'!F104)),NA())</f>
        <v>#N/A</v>
      </c>
      <c r="BH110" s="96" t="e">
        <f ca="true">+IF(AND(ISNUMBER(OFFSET('Hygiene Data'!$F$9,0,10*ROW('Hygiene Data'!F104))),'Data Summary'!DW110="Yes"),OFFSET('Hygiene Data'!$F$9,0,10*ROW('Hygiene Data'!F104)),NA())</f>
        <v>#N/A</v>
      </c>
      <c r="BI110" s="96" t="e">
        <f ca="true">+IF(AND(ISNUMBER(OFFSET('Hygiene Data'!$G$5,0,10*ROW('Hygiene Data'!G104))),'Data Summary'!DX110="Yes"),OFFSET('Hygiene Data'!$G$5,0,10*ROW('Hygiene Data'!G104)),NA())</f>
        <v>#N/A</v>
      </c>
      <c r="BJ110" s="96" t="e">
        <f ca="true">+IF(AND(ISNUMBER(OFFSET('Hygiene Data'!$G$7,0,10*ROW('Hygiene Data'!G104))),'Data Summary'!DY110="Yes"),OFFSET('Hygiene Data'!$G$7,0,10*ROW('Hygiene Data'!G104)),NA())</f>
        <v>#N/A</v>
      </c>
      <c r="BK110" s="96" t="e">
        <f ca="true">+IF(AND(ISNUMBER(OFFSET('Hygiene Data'!$G$9,0,10*ROW('Hygiene Data'!G104))),'Data Summary'!DZ110="Yes"),OFFSET('Hygiene Data'!$G$9,0,10*ROW('Hygiene Data'!G104)),NA())</f>
        <v>#N/A</v>
      </c>
      <c r="BL110" s="96" t="e">
        <f ca="true">+IF(AND(ISNUMBER(OFFSET('Hygiene Data'!$H$5,0,10*ROW('Hygiene Data'!H104))),'Data Summary'!EA110="Yes"),OFFSET('Hygiene Data'!$H$5,0,10*ROW('Hygiene Data'!H104)),NA())</f>
        <v>#N/A</v>
      </c>
      <c r="BM110" s="96" t="e">
        <f ca="true">+IF(AND(ISNUMBER(OFFSET('Hygiene Data'!$H$7,0,10*ROW('Hygiene Data'!H104))),'Data Summary'!EB110="Yes"),OFFSET('Hygiene Data'!$H$7,0,10*ROW('Hygiene Data'!H104)),NA())</f>
        <v>#N/A</v>
      </c>
      <c r="BN110" s="96" t="e">
        <f ca="true">+IF(AND(ISNUMBER(OFFSET('Hygiene Data'!$H$9,0,10*ROW('Hygiene Data'!H104))),'Data Summary'!EC110="Yes"),OFFSET('Hygiene Data'!$H$9,0,10*ROW('Hygiene Data'!H104)),NA())</f>
        <v>#N/A</v>
      </c>
      <c r="BO110" s="96" t="e">
        <f ca="true">+IF(AND(ISNUMBER(OFFSET('Hygiene Data'!$I$5,0,10*ROW('Hygiene Data'!I104))),'Data Summary'!ED110="Yes"),OFFSET('Hygiene Data'!$I$5,0,10*ROW('Hygiene Data'!I104)),NA())</f>
        <v>#N/A</v>
      </c>
      <c r="BP110" s="96" t="e">
        <f ca="true">+IF(AND(ISNUMBER(OFFSET('Hygiene Data'!$I$7,0,10*ROW('Hygiene Data'!I104))),'Data Summary'!EE110="Yes"),OFFSET('Hygiene Data'!$I$7,0,10*ROW('Hygiene Data'!I104)),NA())</f>
        <v>#N/A</v>
      </c>
      <c r="BQ110" s="96" t="e">
        <f ca="true">+IF(AND(ISNUMBER(OFFSET('Hygiene Data'!$I$9,0,10*ROW('Hygiene Data'!I104))),'Data Summary'!EF110="Yes"),OFFSET('Hygiene Data'!$I$9,0,10*ROW('Hygiene Data'!I104)),NA())</f>
        <v>#N/A</v>
      </c>
    </row>
    <row xmlns:x14ac="http://schemas.microsoft.com/office/spreadsheetml/2009/9/ac" r="111" x14ac:dyDescent="0.2">
      <c r="A111" s="323" t="e">
        <f ca="true">+RIGHT('Data Summary'!A111,LEN('Data Summary'!A111)-9)</f>
        <v>#VALUE!</v>
      </c>
      <c r="B111" s="37" t="str">
        <f ca="true">+IF(ISTEXT('Data Summary'!B111),'Data Summary'!B111,"")</f>
        <v/>
      </c>
      <c r="C111" s="322" t="e">
        <f ca="true">+VALUE('Data Summary'!C111)</f>
        <v>#VALUE!</v>
      </c>
      <c r="D111" s="94" t="e">
        <f ca="true">+IF(AND(ISNUMBER(OFFSET('Water Data'!$D$4,0,10*ROW('Water Data'!D105))),'Data Summary'!BS111="Yes"),100-OFFSET('Water Data'!$D$4,0,10*ROW('Water Data'!D105)),NA())</f>
        <v>#N/A</v>
      </c>
      <c r="E111" s="94" t="e">
        <f ca="true">+IF(AND(ISNUMBER(OFFSET('Water Data'!$D$6,0,10*ROW('Water Data'!D105))),'Data Summary'!BT111="Yes"),OFFSET('Water Data'!$D$6,0,10*ROW('Water Data'!D105)),NA())</f>
        <v>#N/A</v>
      </c>
      <c r="F111" s="94" t="e">
        <f ca="true">+IF(AND(ISNUMBER(OFFSET('Water Data'!$D$9,0,10*ROW('Water Data'!D105))),'Data Summary'!BU111="Yes"),OFFSET('Water Data'!$D$9,0,10*ROW('Water Data'!D105)),NA())</f>
        <v>#N/A</v>
      </c>
      <c r="G111" s="94" t="e">
        <f ca="true">+IF(AND(ISNUMBER(OFFSET('Water Data'!$E$4,0,10*ROW('Water Data'!E105))),'Data Summary'!BV111="Yes"),100-OFFSET('Water Data'!$E$4,0,10*ROW('Water Data'!E105)),NA())</f>
        <v>#N/A</v>
      </c>
      <c r="H111" s="94" t="e">
        <f ca="true">+IF(AND(ISNUMBER(OFFSET('Water Data'!$E$6,0,10*ROW('Water Data'!E105))),'Data Summary'!BW111="Yes"),OFFSET('Water Data'!$E$6,0,10*ROW('Water Data'!E105)),NA())</f>
        <v>#N/A</v>
      </c>
      <c r="I111" s="94" t="e">
        <f ca="true">+IF(AND(ISNUMBER(OFFSET('Water Data'!$E$9,0,10*ROW('Water Data'!E105))),'Data Summary'!BX111="Yes"),OFFSET('Water Data'!$E$9,0,10*ROW('Water Data'!E105)),NA())</f>
        <v>#N/A</v>
      </c>
      <c r="J111" s="94" t="e">
        <f ca="true">+IF(AND(ISNUMBER(OFFSET('Water Data'!$F$4,0,10*ROW('Water Data'!F105))),'Data Summary'!BY111="Yes"),100-OFFSET('Water Data'!$F$4,0,10*ROW('Water Data'!F105)),NA())</f>
        <v>#N/A</v>
      </c>
      <c r="K111" s="94" t="e">
        <f ca="true">+IF(AND(ISNUMBER(OFFSET('Water Data'!$F$6,0,10*ROW('Water Data'!F105))),'Data Summary'!BZ111="Yes"),OFFSET('Water Data'!$F$6,0,10*ROW('Water Data'!F105)),NA())</f>
        <v>#N/A</v>
      </c>
      <c r="L111" s="94" t="e">
        <f ca="true">+IF(AND(ISNUMBER(OFFSET('Water Data'!$F$9,0,10*ROW('Water Data'!F105))),'Data Summary'!CA111="Yes"),OFFSET('Water Data'!$F$9,0,10*ROW('Water Data'!F105)),NA())</f>
        <v>#N/A</v>
      </c>
      <c r="M111" s="94" t="e">
        <f ca="true">+IF(AND(ISNUMBER(OFFSET('Water Data'!$G$4,0,10*ROW('Water Data'!G105))),'Data Summary'!CB111="Yes"),100-OFFSET('Water Data'!$G$4,0,10*ROW('Water Data'!G105)),NA())</f>
        <v>#N/A</v>
      </c>
      <c r="N111" s="94" t="e">
        <f ca="true">+IF(AND(ISNUMBER(OFFSET('Water Data'!$G$6,0,10*ROW('Water Data'!G105))),'Data Summary'!CC111="Yes"),OFFSET('Water Data'!$G$6,0,10*ROW('Water Data'!G105)),NA())</f>
        <v>#N/A</v>
      </c>
      <c r="O111" s="94" t="e">
        <f ca="true">+IF(AND(ISNUMBER(OFFSET('Water Data'!$G$9,0,10*ROW('Water Data'!G105))),'Data Summary'!CD111="Yes"),OFFSET('Water Data'!$G$9,0,10*ROW('Water Data'!G105)),NA())</f>
        <v>#N/A</v>
      </c>
      <c r="P111" s="94" t="e">
        <f ca="true">+IF(AND(ISNUMBER(OFFSET('Water Data'!$H$4,0,10*ROW('Water Data'!H105))),'Data Summary'!CE111="Yes"),100-OFFSET('Water Data'!$H$4,0,10*ROW('Water Data'!H105)),NA())</f>
        <v>#N/A</v>
      </c>
      <c r="Q111" s="94" t="e">
        <f ca="true">+IF(AND(ISNUMBER(OFFSET('Water Data'!$H$6,0,10*ROW('Water Data'!H105))),'Data Summary'!CF111="Yes"),OFFSET('Water Data'!$H$6,0,10*ROW('Water Data'!H105)),NA())</f>
        <v>#N/A</v>
      </c>
      <c r="R111" s="94" t="e">
        <f ca="true">+IF(AND(ISNUMBER(OFFSET('Water Data'!$H$9,0,10*ROW('Water Data'!H105))),'Data Summary'!CG111="Yes"),OFFSET('Water Data'!$H$9,0,10*ROW('Water Data'!H105)),NA())</f>
        <v>#N/A</v>
      </c>
      <c r="S111" s="94" t="e">
        <f ca="true">+IF(AND(ISNUMBER(OFFSET('Water Data'!$I$4,0,10*ROW('Water Data'!I105))),'Data Summary'!CH111="Yes"),100-OFFSET('Water Data'!$I$4,0,10*ROW('Water Data'!I105)),NA())</f>
        <v>#N/A</v>
      </c>
      <c r="T111" s="94" t="e">
        <f ca="true">+IF(AND(ISNUMBER(OFFSET('Water Data'!$I$6,0,10*ROW('Water Data'!I105))),'Data Summary'!CI111="Yes"),OFFSET('Water Data'!$I$6,0,10*ROW('Water Data'!I105)),NA())</f>
        <v>#N/A</v>
      </c>
      <c r="U111" s="94" t="e">
        <f ca="true">+IF(AND(ISNUMBER(OFFSET('Water Data'!$I$9,0,10*ROW('Water Data'!I105))),'Data Summary'!CJ111="Yes"),OFFSET('Water Data'!$I$9,0,10*ROW('Water Data'!I105)),NA())</f>
        <v>#N/A</v>
      </c>
      <c r="V111" s="95" t="e">
        <f ca="true">+IF(AND(ISNUMBER(OFFSET('Sanitation Data'!$D$4,0,10*ROW('Sanitation Data'!D105))),'Data Summary'!CK111="Yes"),100-OFFSET('Sanitation Data'!$D$4,0,10*ROW('Sanitation Data'!D105)),NA())</f>
        <v>#N/A</v>
      </c>
      <c r="W111" s="95" t="e">
        <f ca="true">+IF(AND(ISNUMBER(OFFSET('Sanitation Data'!$D$6,0,10*ROW('Sanitation Data'!D105))),'Data Summary'!CL111="Yes"),OFFSET('Sanitation Data'!$D$6,0,10*ROW('Sanitation Data'!D105)),NA())</f>
        <v>#N/A</v>
      </c>
      <c r="X111" s="95" t="e">
        <f ca="true">+IF(AND(ISNUMBER(OFFSET('Sanitation Data'!$D$10,0,10*ROW('Sanitation Data'!D105))),'Data Summary'!CM111="Yes"),OFFSET('Sanitation Data'!$D$10,0,10*ROW('Sanitation Data'!D105)),NA())</f>
        <v>#N/A</v>
      </c>
      <c r="Y111" s="95" t="e">
        <f ca="true">+IF(AND(ISNUMBER(OFFSET('Sanitation Data'!$D$11,0,10*ROW('Sanitation Data'!D105))),'Data Summary'!CN111="Yes"),OFFSET('Sanitation Data'!$D$11,0,10*ROW('Sanitation Data'!D105)),NA())</f>
        <v>#N/A</v>
      </c>
      <c r="Z111" s="95" t="e">
        <f ca="true">+IF(AND(ISNUMBER(OFFSET('Sanitation Data'!$D$12,0,10*ROW('Sanitation Data'!D105))),'Data Summary'!CO111="Yes"),OFFSET('Sanitation Data'!$D$12,0,10*ROW('Sanitation Data'!D105)),NA())</f>
        <v>#N/A</v>
      </c>
      <c r="AA111" s="95" t="e">
        <f ca="true">+IF(AND(ISNUMBER(OFFSET('Sanitation Data'!$E$4,0,10*ROW('Sanitation Data'!E105))),'Data Summary'!CP111="Yes"),100-OFFSET('Sanitation Data'!$E$4,0,10*ROW('Sanitation Data'!E105)),NA())</f>
        <v>#N/A</v>
      </c>
      <c r="AB111" s="95" t="e">
        <f ca="true">+IF(AND(ISNUMBER(OFFSET('Sanitation Data'!$E$6,0,10*ROW('Sanitation Data'!E105))),'Data Summary'!CQ111="Yes"),OFFSET('Sanitation Data'!$E$6,0,10*ROW('Sanitation Data'!E105)),NA())</f>
        <v>#N/A</v>
      </c>
      <c r="AC111" s="95" t="e">
        <f ca="true">+IF(AND(ISNUMBER(OFFSET('Sanitation Data'!$E$10,0,10*ROW('Sanitation Data'!E105))),'Data Summary'!CR111="Yes"),OFFSET('Sanitation Data'!$E$10,0,10*ROW('Sanitation Data'!E105)),NA())</f>
        <v>#N/A</v>
      </c>
      <c r="AD111" s="95" t="e">
        <f ca="true">+IF(AND(ISNUMBER(OFFSET('Sanitation Data'!$E$11,0,10*ROW('Sanitation Data'!E105))),'Data Summary'!CS111="Yes"),OFFSET('Sanitation Data'!$E$11,0,10*ROW('Sanitation Data'!E105)),NA())</f>
        <v>#N/A</v>
      </c>
      <c r="AE111" s="95" t="e">
        <f ca="true">+IF(AND(ISNUMBER(OFFSET('Sanitation Data'!$E$12,0,10*ROW('Sanitation Data'!E105))),'Data Summary'!CT111="Yes"),OFFSET('Sanitation Data'!$E$12,0,10*ROW('Sanitation Data'!E105)),NA())</f>
        <v>#N/A</v>
      </c>
      <c r="AF111" s="95" t="e">
        <f ca="true">+IF(AND(ISNUMBER(OFFSET('Sanitation Data'!$F$4,0,10*ROW('Sanitation Data'!F105))),'Data Summary'!CU111="Yes"),100-OFFSET('Sanitation Data'!$F$4,0,10*ROW('Sanitation Data'!F105)),NA())</f>
        <v>#N/A</v>
      </c>
      <c r="AG111" s="95" t="e">
        <f ca="true">+IF(AND(ISNUMBER(OFFSET('Sanitation Data'!$F$6,0,10*ROW('Sanitation Data'!F105))),'Data Summary'!CV111="Yes"),OFFSET('Sanitation Data'!$F$6,0,10*ROW('Sanitation Data'!F105)),NA())</f>
        <v>#N/A</v>
      </c>
      <c r="AH111" s="95" t="e">
        <f ca="true">+IF(AND(ISNUMBER(OFFSET('Sanitation Data'!$F$10,0,10*ROW('Sanitation Data'!F105))),'Data Summary'!CW111="Yes"),OFFSET('Sanitation Data'!$F$10,0,10*ROW('Sanitation Data'!F105)),NA())</f>
        <v>#N/A</v>
      </c>
      <c r="AI111" s="95" t="e">
        <f ca="true">+IF(AND(ISNUMBER(OFFSET('Sanitation Data'!$F$11,0,10*ROW('Sanitation Data'!F105))),'Data Summary'!CX111="Yes"),OFFSET('Sanitation Data'!$F$11,0,10*ROW('Sanitation Data'!F105)),NA())</f>
        <v>#N/A</v>
      </c>
      <c r="AJ111" s="95" t="e">
        <f ca="true">+IF(AND(ISNUMBER(OFFSET('Sanitation Data'!$F$12,0,10*ROW('Sanitation Data'!F105))),'Data Summary'!CY111="Yes"),OFFSET('Sanitation Data'!$F$12,0,10*ROW('Sanitation Data'!F105)),NA())</f>
        <v>#N/A</v>
      </c>
      <c r="AK111" s="95" t="e">
        <f ca="true">+IF(AND(ISNUMBER(OFFSET('Sanitation Data'!$G$4,0,10*ROW('Sanitation Data'!G105))),'Data Summary'!CZ111="Yes"),100-OFFSET('Sanitation Data'!$G$4,0,10*ROW('Sanitation Data'!G105)),NA())</f>
        <v>#N/A</v>
      </c>
      <c r="AL111" s="95" t="e">
        <f ca="true">+IF(AND(ISNUMBER(OFFSET('Sanitation Data'!$G$6,0,10*ROW('Sanitation Data'!G105))),'Data Summary'!DA111="Yes"),OFFSET('Sanitation Data'!$G$6,0,10*ROW('Sanitation Data'!G105)),NA())</f>
        <v>#N/A</v>
      </c>
      <c r="AM111" s="95" t="e">
        <f ca="true">+IF(AND(ISNUMBER(OFFSET('Sanitation Data'!$G$10,0,10*ROW('Sanitation Data'!G105))),'Data Summary'!DB111="Yes"),OFFSET('Sanitation Data'!$G$10,0,10*ROW('Sanitation Data'!G105)),NA())</f>
        <v>#N/A</v>
      </c>
      <c r="AN111" s="95" t="e">
        <f ca="true">+IF(AND(ISNUMBER(OFFSET('Sanitation Data'!$G$11,0,10*ROW('Sanitation Data'!G105))),'Data Summary'!DC111="Yes"),OFFSET('Sanitation Data'!$G$11,0,10*ROW('Sanitation Data'!G105)),NA())</f>
        <v>#N/A</v>
      </c>
      <c r="AO111" s="95" t="e">
        <f ca="true">+IF(AND(ISNUMBER(OFFSET('Sanitation Data'!$G$12,0,10*ROW('Sanitation Data'!G105))),'Data Summary'!DD111="Yes"),OFFSET('Sanitation Data'!$G$12,0,10*ROW('Sanitation Data'!G105)),NA())</f>
        <v>#N/A</v>
      </c>
      <c r="AP111" s="95" t="e">
        <f ca="true">+IF(AND(ISNUMBER(OFFSET('Sanitation Data'!$H$4,0,10*ROW('Sanitation Data'!H105))),'Data Summary'!DE111="Yes"),100-OFFSET('Sanitation Data'!$H$4,0,10*ROW('Sanitation Data'!H105)),NA())</f>
        <v>#N/A</v>
      </c>
      <c r="AQ111" s="95" t="e">
        <f ca="true">+IF(AND(ISNUMBER(OFFSET('Sanitation Data'!$H$6,0,10*ROW('Sanitation Data'!H105))),'Data Summary'!DF111="Yes"),OFFSET('Sanitation Data'!$H$6,0,10*ROW('Sanitation Data'!H105)),NA())</f>
        <v>#N/A</v>
      </c>
      <c r="AR111" s="95" t="e">
        <f ca="true">+IF(AND(ISNUMBER(OFFSET('Sanitation Data'!$H$10,0,10*ROW('Sanitation Data'!H105))),'Data Summary'!DG111="Yes"),OFFSET('Sanitation Data'!$H$10,0,10*ROW('Sanitation Data'!H105)),NA())</f>
        <v>#N/A</v>
      </c>
      <c r="AS111" s="95" t="e">
        <f ca="true">+IF(AND(ISNUMBER(OFFSET('Sanitation Data'!$H$11,0,10*ROW('Sanitation Data'!H105))),'Data Summary'!DH111="Yes"),OFFSET('Sanitation Data'!$H$11,0,10*ROW('Sanitation Data'!H105)),NA())</f>
        <v>#N/A</v>
      </c>
      <c r="AT111" s="95" t="e">
        <f ca="true">+IF(AND(ISNUMBER(OFFSET('Sanitation Data'!$H$12,0,10*ROW('Sanitation Data'!H105))),'Data Summary'!DI111="Yes"),OFFSET('Sanitation Data'!$H$12,0,10*ROW('Sanitation Data'!H105)),NA())</f>
        <v>#N/A</v>
      </c>
      <c r="AU111" s="95" t="e">
        <f ca="true">+IF(AND(ISNUMBER(OFFSET('Sanitation Data'!$I$4,0,10*ROW('Sanitation Data'!I105))),'Data Summary'!DJ111="Yes"),100-OFFSET('Sanitation Data'!$I$4,0,10*ROW('Sanitation Data'!I105)),NA())</f>
        <v>#N/A</v>
      </c>
      <c r="AV111" s="95" t="e">
        <f ca="true">+IF(AND(ISNUMBER(OFFSET('Sanitation Data'!$I$6,0,10*ROW('Sanitation Data'!I105))),'Data Summary'!DK111="Yes"),OFFSET('Sanitation Data'!$I$6,0,10*ROW('Sanitation Data'!I105)),NA())</f>
        <v>#N/A</v>
      </c>
      <c r="AW111" s="95" t="e">
        <f ca="true">+IF(AND(ISNUMBER(OFFSET('Sanitation Data'!$I$10,0,10*ROW('Sanitation Data'!I105))),'Data Summary'!DL111="Yes"),OFFSET('Sanitation Data'!$I$10,0,10*ROW('Sanitation Data'!I105)),NA())</f>
        <v>#N/A</v>
      </c>
      <c r="AX111" s="95" t="e">
        <f ca="true">+IF(AND(ISNUMBER(OFFSET('Sanitation Data'!$I$11,0,10*ROW('Sanitation Data'!I105))),'Data Summary'!DM111="Yes"),OFFSET('Sanitation Data'!$I$11,0,10*ROW('Sanitation Data'!I105)),NA())</f>
        <v>#N/A</v>
      </c>
      <c r="AY111" s="95" t="e">
        <f ca="true">+IF(AND(ISNUMBER(OFFSET('Sanitation Data'!$I$12,0,10*ROW('Sanitation Data'!I105))),'Data Summary'!DN111="Yes"),OFFSET('Sanitation Data'!$I$12,0,10*ROW('Sanitation Data'!I105)),NA())</f>
        <v>#N/A</v>
      </c>
      <c r="AZ111" s="96" t="e">
        <f ca="true">+IF(AND(ISNUMBER(OFFSET('Hygiene Data'!$D$5,0,10*ROW('Hygiene Data'!D105))),'Data Summary'!DO111="Yes"),OFFSET('Hygiene Data'!$D$5,0,10*ROW('Hygiene Data'!D105)),NA())</f>
        <v>#N/A</v>
      </c>
      <c r="BA111" s="96" t="e">
        <f ca="true">+IF(AND(ISNUMBER(OFFSET('Hygiene Data'!$D$7,0,10*ROW('Hygiene Data'!D105))),'Data Summary'!DP111="Yes"),OFFSET('Hygiene Data'!$D$7,0,10*ROW('Hygiene Data'!D105)),NA())</f>
        <v>#N/A</v>
      </c>
      <c r="BB111" s="96" t="e">
        <f ca="true">+IF(AND(ISNUMBER(OFFSET('Hygiene Data'!$D$9,0,10*ROW('Hygiene Data'!D105))),'Data Summary'!DQ111="Yes"),OFFSET('Hygiene Data'!$D$9,0,10*ROW('Hygiene Data'!D105)),NA())</f>
        <v>#N/A</v>
      </c>
      <c r="BC111" s="96" t="e">
        <f ca="true">+IF(AND(ISNUMBER(OFFSET('Hygiene Data'!$E$5,0,10*ROW('Hygiene Data'!E105))),'Data Summary'!DR111="Yes"),OFFSET('Hygiene Data'!$E$5,0,10*ROW('Hygiene Data'!E105)),NA())</f>
        <v>#N/A</v>
      </c>
      <c r="BD111" s="96" t="e">
        <f ca="true">+IF(AND(ISNUMBER(OFFSET('Hygiene Data'!$E$7,0,10*ROW('Hygiene Data'!E105))),'Data Summary'!DS111="Yes"),OFFSET('Hygiene Data'!$E$7,0,10*ROW('Hygiene Data'!E105)),NA())</f>
        <v>#N/A</v>
      </c>
      <c r="BE111" s="96" t="e">
        <f ca="true">+IF(AND(ISNUMBER(OFFSET('Hygiene Data'!$E$9,0,10*ROW('Hygiene Data'!E105))),'Data Summary'!DT111="Yes"),OFFSET('Hygiene Data'!$E$9,0,10*ROW('Hygiene Data'!E105)),NA())</f>
        <v>#N/A</v>
      </c>
      <c r="BF111" s="96" t="e">
        <f ca="true">+IF(AND(ISNUMBER(OFFSET('Hygiene Data'!$F$5,0,10*ROW('Hygiene Data'!F105))),'Data Summary'!DU111="Yes"),OFFSET('Hygiene Data'!$F$5,0,10*ROW('Hygiene Data'!F105)),NA())</f>
        <v>#N/A</v>
      </c>
      <c r="BG111" s="96" t="e">
        <f ca="true">+IF(AND(ISNUMBER(OFFSET('Hygiene Data'!$F$7,0,10*ROW('Hygiene Data'!F105))),'Data Summary'!DV111="Yes"),OFFSET('Hygiene Data'!$F$7,0,10*ROW('Hygiene Data'!F105)),NA())</f>
        <v>#N/A</v>
      </c>
      <c r="BH111" s="96" t="e">
        <f ca="true">+IF(AND(ISNUMBER(OFFSET('Hygiene Data'!$F$9,0,10*ROW('Hygiene Data'!F105))),'Data Summary'!DW111="Yes"),OFFSET('Hygiene Data'!$F$9,0,10*ROW('Hygiene Data'!F105)),NA())</f>
        <v>#N/A</v>
      </c>
      <c r="BI111" s="96" t="e">
        <f ca="true">+IF(AND(ISNUMBER(OFFSET('Hygiene Data'!$G$5,0,10*ROW('Hygiene Data'!G105))),'Data Summary'!DX111="Yes"),OFFSET('Hygiene Data'!$G$5,0,10*ROW('Hygiene Data'!G105)),NA())</f>
        <v>#N/A</v>
      </c>
      <c r="BJ111" s="96" t="e">
        <f ca="true">+IF(AND(ISNUMBER(OFFSET('Hygiene Data'!$G$7,0,10*ROW('Hygiene Data'!G105))),'Data Summary'!DY111="Yes"),OFFSET('Hygiene Data'!$G$7,0,10*ROW('Hygiene Data'!G105)),NA())</f>
        <v>#N/A</v>
      </c>
      <c r="BK111" s="96" t="e">
        <f ca="true">+IF(AND(ISNUMBER(OFFSET('Hygiene Data'!$G$9,0,10*ROW('Hygiene Data'!G105))),'Data Summary'!DZ111="Yes"),OFFSET('Hygiene Data'!$G$9,0,10*ROW('Hygiene Data'!G105)),NA())</f>
        <v>#N/A</v>
      </c>
      <c r="BL111" s="96" t="e">
        <f ca="true">+IF(AND(ISNUMBER(OFFSET('Hygiene Data'!$H$5,0,10*ROW('Hygiene Data'!H105))),'Data Summary'!EA111="Yes"),OFFSET('Hygiene Data'!$H$5,0,10*ROW('Hygiene Data'!H105)),NA())</f>
        <v>#N/A</v>
      </c>
      <c r="BM111" s="96" t="e">
        <f ca="true">+IF(AND(ISNUMBER(OFFSET('Hygiene Data'!$H$7,0,10*ROW('Hygiene Data'!H105))),'Data Summary'!EB111="Yes"),OFFSET('Hygiene Data'!$H$7,0,10*ROW('Hygiene Data'!H105)),NA())</f>
        <v>#N/A</v>
      </c>
      <c r="BN111" s="96" t="e">
        <f ca="true">+IF(AND(ISNUMBER(OFFSET('Hygiene Data'!$H$9,0,10*ROW('Hygiene Data'!H105))),'Data Summary'!EC111="Yes"),OFFSET('Hygiene Data'!$H$9,0,10*ROW('Hygiene Data'!H105)),NA())</f>
        <v>#N/A</v>
      </c>
      <c r="BO111" s="96" t="e">
        <f ca="true">+IF(AND(ISNUMBER(OFFSET('Hygiene Data'!$I$5,0,10*ROW('Hygiene Data'!I105))),'Data Summary'!ED111="Yes"),OFFSET('Hygiene Data'!$I$5,0,10*ROW('Hygiene Data'!I105)),NA())</f>
        <v>#N/A</v>
      </c>
      <c r="BP111" s="96" t="e">
        <f ca="true">+IF(AND(ISNUMBER(OFFSET('Hygiene Data'!$I$7,0,10*ROW('Hygiene Data'!I105))),'Data Summary'!EE111="Yes"),OFFSET('Hygiene Data'!$I$7,0,10*ROW('Hygiene Data'!I105)),NA())</f>
        <v>#N/A</v>
      </c>
      <c r="BQ111" s="96" t="e">
        <f ca="true">+IF(AND(ISNUMBER(OFFSET('Hygiene Data'!$I$9,0,10*ROW('Hygiene Data'!I105))),'Data Summary'!EF111="Yes"),OFFSET('Hygiene Data'!$I$9,0,10*ROW('Hygiene Data'!I105)),NA())</f>
        <v>#N/A</v>
      </c>
    </row>
    <row xmlns:x14ac="http://schemas.microsoft.com/office/spreadsheetml/2009/9/ac" r="112" x14ac:dyDescent="0.2">
      <c r="A112" s="323" t="e">
        <f ca="true">+RIGHT('Data Summary'!A112,LEN('Data Summary'!A112)-9)</f>
        <v>#VALUE!</v>
      </c>
      <c r="B112" s="37" t="str">
        <f ca="true">+IF(ISTEXT('Data Summary'!B112),'Data Summary'!B112,"")</f>
        <v/>
      </c>
      <c r="C112" s="322" t="e">
        <f ca="true">+VALUE('Data Summary'!C112)</f>
        <v>#VALUE!</v>
      </c>
      <c r="D112" s="94" t="e">
        <f ca="true">+IF(AND(ISNUMBER(OFFSET('Water Data'!$D$4,0,10*ROW('Water Data'!D106))),'Data Summary'!BS112="Yes"),100-OFFSET('Water Data'!$D$4,0,10*ROW('Water Data'!D106)),NA())</f>
        <v>#N/A</v>
      </c>
      <c r="E112" s="94" t="e">
        <f ca="true">+IF(AND(ISNUMBER(OFFSET('Water Data'!$D$6,0,10*ROW('Water Data'!D106))),'Data Summary'!BT112="Yes"),OFFSET('Water Data'!$D$6,0,10*ROW('Water Data'!D106)),NA())</f>
        <v>#N/A</v>
      </c>
      <c r="F112" s="94" t="e">
        <f ca="true">+IF(AND(ISNUMBER(OFFSET('Water Data'!$D$9,0,10*ROW('Water Data'!D106))),'Data Summary'!BU112="Yes"),OFFSET('Water Data'!$D$9,0,10*ROW('Water Data'!D106)),NA())</f>
        <v>#N/A</v>
      </c>
      <c r="G112" s="94" t="e">
        <f ca="true">+IF(AND(ISNUMBER(OFFSET('Water Data'!$E$4,0,10*ROW('Water Data'!E106))),'Data Summary'!BV112="Yes"),100-OFFSET('Water Data'!$E$4,0,10*ROW('Water Data'!E106)),NA())</f>
        <v>#N/A</v>
      </c>
      <c r="H112" s="94" t="e">
        <f ca="true">+IF(AND(ISNUMBER(OFFSET('Water Data'!$E$6,0,10*ROW('Water Data'!E106))),'Data Summary'!BW112="Yes"),OFFSET('Water Data'!$E$6,0,10*ROW('Water Data'!E106)),NA())</f>
        <v>#N/A</v>
      </c>
      <c r="I112" s="94" t="e">
        <f ca="true">+IF(AND(ISNUMBER(OFFSET('Water Data'!$E$9,0,10*ROW('Water Data'!E106))),'Data Summary'!BX112="Yes"),OFFSET('Water Data'!$E$9,0,10*ROW('Water Data'!E106)),NA())</f>
        <v>#N/A</v>
      </c>
      <c r="J112" s="94" t="e">
        <f ca="true">+IF(AND(ISNUMBER(OFFSET('Water Data'!$F$4,0,10*ROW('Water Data'!F106))),'Data Summary'!BY112="Yes"),100-OFFSET('Water Data'!$F$4,0,10*ROW('Water Data'!F106)),NA())</f>
        <v>#N/A</v>
      </c>
      <c r="K112" s="94" t="e">
        <f ca="true">+IF(AND(ISNUMBER(OFFSET('Water Data'!$F$6,0,10*ROW('Water Data'!F106))),'Data Summary'!BZ112="Yes"),OFFSET('Water Data'!$F$6,0,10*ROW('Water Data'!F106)),NA())</f>
        <v>#N/A</v>
      </c>
      <c r="L112" s="94" t="e">
        <f ca="true">+IF(AND(ISNUMBER(OFFSET('Water Data'!$F$9,0,10*ROW('Water Data'!F106))),'Data Summary'!CA112="Yes"),OFFSET('Water Data'!$F$9,0,10*ROW('Water Data'!F106)),NA())</f>
        <v>#N/A</v>
      </c>
      <c r="M112" s="94" t="e">
        <f ca="true">+IF(AND(ISNUMBER(OFFSET('Water Data'!$G$4,0,10*ROW('Water Data'!G106))),'Data Summary'!CB112="Yes"),100-OFFSET('Water Data'!$G$4,0,10*ROW('Water Data'!G106)),NA())</f>
        <v>#N/A</v>
      </c>
      <c r="N112" s="94" t="e">
        <f ca="true">+IF(AND(ISNUMBER(OFFSET('Water Data'!$G$6,0,10*ROW('Water Data'!G106))),'Data Summary'!CC112="Yes"),OFFSET('Water Data'!$G$6,0,10*ROW('Water Data'!G106)),NA())</f>
        <v>#N/A</v>
      </c>
      <c r="O112" s="94" t="e">
        <f ca="true">+IF(AND(ISNUMBER(OFFSET('Water Data'!$G$9,0,10*ROW('Water Data'!G106))),'Data Summary'!CD112="Yes"),OFFSET('Water Data'!$G$9,0,10*ROW('Water Data'!G106)),NA())</f>
        <v>#N/A</v>
      </c>
      <c r="P112" s="94" t="e">
        <f ca="true">+IF(AND(ISNUMBER(OFFSET('Water Data'!$H$4,0,10*ROW('Water Data'!H106))),'Data Summary'!CE112="Yes"),100-OFFSET('Water Data'!$H$4,0,10*ROW('Water Data'!H106)),NA())</f>
        <v>#N/A</v>
      </c>
      <c r="Q112" s="94" t="e">
        <f ca="true">+IF(AND(ISNUMBER(OFFSET('Water Data'!$H$6,0,10*ROW('Water Data'!H106))),'Data Summary'!CF112="Yes"),OFFSET('Water Data'!$H$6,0,10*ROW('Water Data'!H106)),NA())</f>
        <v>#N/A</v>
      </c>
      <c r="R112" s="94" t="e">
        <f ca="true">+IF(AND(ISNUMBER(OFFSET('Water Data'!$H$9,0,10*ROW('Water Data'!H106))),'Data Summary'!CG112="Yes"),OFFSET('Water Data'!$H$9,0,10*ROW('Water Data'!H106)),NA())</f>
        <v>#N/A</v>
      </c>
      <c r="S112" s="94" t="e">
        <f ca="true">+IF(AND(ISNUMBER(OFFSET('Water Data'!$I$4,0,10*ROW('Water Data'!I106))),'Data Summary'!CH112="Yes"),100-OFFSET('Water Data'!$I$4,0,10*ROW('Water Data'!I106)),NA())</f>
        <v>#N/A</v>
      </c>
      <c r="T112" s="94" t="e">
        <f ca="true">+IF(AND(ISNUMBER(OFFSET('Water Data'!$I$6,0,10*ROW('Water Data'!I106))),'Data Summary'!CI112="Yes"),OFFSET('Water Data'!$I$6,0,10*ROW('Water Data'!I106)),NA())</f>
        <v>#N/A</v>
      </c>
      <c r="U112" s="94" t="e">
        <f ca="true">+IF(AND(ISNUMBER(OFFSET('Water Data'!$I$9,0,10*ROW('Water Data'!I106))),'Data Summary'!CJ112="Yes"),OFFSET('Water Data'!$I$9,0,10*ROW('Water Data'!I106)),NA())</f>
        <v>#N/A</v>
      </c>
      <c r="V112" s="95" t="e">
        <f ca="true">+IF(AND(ISNUMBER(OFFSET('Sanitation Data'!$D$4,0,10*ROW('Sanitation Data'!D106))),'Data Summary'!CK112="Yes"),100-OFFSET('Sanitation Data'!$D$4,0,10*ROW('Sanitation Data'!D106)),NA())</f>
        <v>#N/A</v>
      </c>
      <c r="W112" s="95" t="e">
        <f ca="true">+IF(AND(ISNUMBER(OFFSET('Sanitation Data'!$D$6,0,10*ROW('Sanitation Data'!D106))),'Data Summary'!CL112="Yes"),OFFSET('Sanitation Data'!$D$6,0,10*ROW('Sanitation Data'!D106)),NA())</f>
        <v>#N/A</v>
      </c>
      <c r="X112" s="95" t="e">
        <f ca="true">+IF(AND(ISNUMBER(OFFSET('Sanitation Data'!$D$10,0,10*ROW('Sanitation Data'!D106))),'Data Summary'!CM112="Yes"),OFFSET('Sanitation Data'!$D$10,0,10*ROW('Sanitation Data'!D106)),NA())</f>
        <v>#N/A</v>
      </c>
      <c r="Y112" s="95" t="e">
        <f ca="true">+IF(AND(ISNUMBER(OFFSET('Sanitation Data'!$D$11,0,10*ROW('Sanitation Data'!D106))),'Data Summary'!CN112="Yes"),OFFSET('Sanitation Data'!$D$11,0,10*ROW('Sanitation Data'!D106)),NA())</f>
        <v>#N/A</v>
      </c>
      <c r="Z112" s="95" t="e">
        <f ca="true">+IF(AND(ISNUMBER(OFFSET('Sanitation Data'!$D$12,0,10*ROW('Sanitation Data'!D106))),'Data Summary'!CO112="Yes"),OFFSET('Sanitation Data'!$D$12,0,10*ROW('Sanitation Data'!D106)),NA())</f>
        <v>#N/A</v>
      </c>
      <c r="AA112" s="95" t="e">
        <f ca="true">+IF(AND(ISNUMBER(OFFSET('Sanitation Data'!$E$4,0,10*ROW('Sanitation Data'!E106))),'Data Summary'!CP112="Yes"),100-OFFSET('Sanitation Data'!$E$4,0,10*ROW('Sanitation Data'!E106)),NA())</f>
        <v>#N/A</v>
      </c>
      <c r="AB112" s="95" t="e">
        <f ca="true">+IF(AND(ISNUMBER(OFFSET('Sanitation Data'!$E$6,0,10*ROW('Sanitation Data'!E106))),'Data Summary'!CQ112="Yes"),OFFSET('Sanitation Data'!$E$6,0,10*ROW('Sanitation Data'!E106)),NA())</f>
        <v>#N/A</v>
      </c>
      <c r="AC112" s="95" t="e">
        <f ca="true">+IF(AND(ISNUMBER(OFFSET('Sanitation Data'!$E$10,0,10*ROW('Sanitation Data'!E106))),'Data Summary'!CR112="Yes"),OFFSET('Sanitation Data'!$E$10,0,10*ROW('Sanitation Data'!E106)),NA())</f>
        <v>#N/A</v>
      </c>
      <c r="AD112" s="95" t="e">
        <f ca="true">+IF(AND(ISNUMBER(OFFSET('Sanitation Data'!$E$11,0,10*ROW('Sanitation Data'!E106))),'Data Summary'!CS112="Yes"),OFFSET('Sanitation Data'!$E$11,0,10*ROW('Sanitation Data'!E106)),NA())</f>
        <v>#N/A</v>
      </c>
      <c r="AE112" s="95" t="e">
        <f ca="true">+IF(AND(ISNUMBER(OFFSET('Sanitation Data'!$E$12,0,10*ROW('Sanitation Data'!E106))),'Data Summary'!CT112="Yes"),OFFSET('Sanitation Data'!$E$12,0,10*ROW('Sanitation Data'!E106)),NA())</f>
        <v>#N/A</v>
      </c>
      <c r="AF112" s="95" t="e">
        <f ca="true">+IF(AND(ISNUMBER(OFFSET('Sanitation Data'!$F$4,0,10*ROW('Sanitation Data'!F106))),'Data Summary'!CU112="Yes"),100-OFFSET('Sanitation Data'!$F$4,0,10*ROW('Sanitation Data'!F106)),NA())</f>
        <v>#N/A</v>
      </c>
      <c r="AG112" s="95" t="e">
        <f ca="true">+IF(AND(ISNUMBER(OFFSET('Sanitation Data'!$F$6,0,10*ROW('Sanitation Data'!F106))),'Data Summary'!CV112="Yes"),OFFSET('Sanitation Data'!$F$6,0,10*ROW('Sanitation Data'!F106)),NA())</f>
        <v>#N/A</v>
      </c>
      <c r="AH112" s="95" t="e">
        <f ca="true">+IF(AND(ISNUMBER(OFFSET('Sanitation Data'!$F$10,0,10*ROW('Sanitation Data'!F106))),'Data Summary'!CW112="Yes"),OFFSET('Sanitation Data'!$F$10,0,10*ROW('Sanitation Data'!F106)),NA())</f>
        <v>#N/A</v>
      </c>
      <c r="AI112" s="95" t="e">
        <f ca="true">+IF(AND(ISNUMBER(OFFSET('Sanitation Data'!$F$11,0,10*ROW('Sanitation Data'!F106))),'Data Summary'!CX112="Yes"),OFFSET('Sanitation Data'!$F$11,0,10*ROW('Sanitation Data'!F106)),NA())</f>
        <v>#N/A</v>
      </c>
      <c r="AJ112" s="95" t="e">
        <f ca="true">+IF(AND(ISNUMBER(OFFSET('Sanitation Data'!$F$12,0,10*ROW('Sanitation Data'!F106))),'Data Summary'!CY112="Yes"),OFFSET('Sanitation Data'!$F$12,0,10*ROW('Sanitation Data'!F106)),NA())</f>
        <v>#N/A</v>
      </c>
      <c r="AK112" s="95" t="e">
        <f ca="true">+IF(AND(ISNUMBER(OFFSET('Sanitation Data'!$G$4,0,10*ROW('Sanitation Data'!G106))),'Data Summary'!CZ112="Yes"),100-OFFSET('Sanitation Data'!$G$4,0,10*ROW('Sanitation Data'!G106)),NA())</f>
        <v>#N/A</v>
      </c>
      <c r="AL112" s="95" t="e">
        <f ca="true">+IF(AND(ISNUMBER(OFFSET('Sanitation Data'!$G$6,0,10*ROW('Sanitation Data'!G106))),'Data Summary'!DA112="Yes"),OFFSET('Sanitation Data'!$G$6,0,10*ROW('Sanitation Data'!G106)),NA())</f>
        <v>#N/A</v>
      </c>
      <c r="AM112" s="95" t="e">
        <f ca="true">+IF(AND(ISNUMBER(OFFSET('Sanitation Data'!$G$10,0,10*ROW('Sanitation Data'!G106))),'Data Summary'!DB112="Yes"),OFFSET('Sanitation Data'!$G$10,0,10*ROW('Sanitation Data'!G106)),NA())</f>
        <v>#N/A</v>
      </c>
      <c r="AN112" s="95" t="e">
        <f ca="true">+IF(AND(ISNUMBER(OFFSET('Sanitation Data'!$G$11,0,10*ROW('Sanitation Data'!G106))),'Data Summary'!DC112="Yes"),OFFSET('Sanitation Data'!$G$11,0,10*ROW('Sanitation Data'!G106)),NA())</f>
        <v>#N/A</v>
      </c>
      <c r="AO112" s="95" t="e">
        <f ca="true">+IF(AND(ISNUMBER(OFFSET('Sanitation Data'!$G$12,0,10*ROW('Sanitation Data'!G106))),'Data Summary'!DD112="Yes"),OFFSET('Sanitation Data'!$G$12,0,10*ROW('Sanitation Data'!G106)),NA())</f>
        <v>#N/A</v>
      </c>
      <c r="AP112" s="95" t="e">
        <f ca="true">+IF(AND(ISNUMBER(OFFSET('Sanitation Data'!$H$4,0,10*ROW('Sanitation Data'!H106))),'Data Summary'!DE112="Yes"),100-OFFSET('Sanitation Data'!$H$4,0,10*ROW('Sanitation Data'!H106)),NA())</f>
        <v>#N/A</v>
      </c>
      <c r="AQ112" s="95" t="e">
        <f ca="true">+IF(AND(ISNUMBER(OFFSET('Sanitation Data'!$H$6,0,10*ROW('Sanitation Data'!H106))),'Data Summary'!DF112="Yes"),OFFSET('Sanitation Data'!$H$6,0,10*ROW('Sanitation Data'!H106)),NA())</f>
        <v>#N/A</v>
      </c>
      <c r="AR112" s="95" t="e">
        <f ca="true">+IF(AND(ISNUMBER(OFFSET('Sanitation Data'!$H$10,0,10*ROW('Sanitation Data'!H106))),'Data Summary'!DG112="Yes"),OFFSET('Sanitation Data'!$H$10,0,10*ROW('Sanitation Data'!H106)),NA())</f>
        <v>#N/A</v>
      </c>
      <c r="AS112" s="95" t="e">
        <f ca="true">+IF(AND(ISNUMBER(OFFSET('Sanitation Data'!$H$11,0,10*ROW('Sanitation Data'!H106))),'Data Summary'!DH112="Yes"),OFFSET('Sanitation Data'!$H$11,0,10*ROW('Sanitation Data'!H106)),NA())</f>
        <v>#N/A</v>
      </c>
      <c r="AT112" s="95" t="e">
        <f ca="true">+IF(AND(ISNUMBER(OFFSET('Sanitation Data'!$H$12,0,10*ROW('Sanitation Data'!H106))),'Data Summary'!DI112="Yes"),OFFSET('Sanitation Data'!$H$12,0,10*ROW('Sanitation Data'!H106)),NA())</f>
        <v>#N/A</v>
      </c>
      <c r="AU112" s="95" t="e">
        <f ca="true">+IF(AND(ISNUMBER(OFFSET('Sanitation Data'!$I$4,0,10*ROW('Sanitation Data'!I106))),'Data Summary'!DJ112="Yes"),100-OFFSET('Sanitation Data'!$I$4,0,10*ROW('Sanitation Data'!I106)),NA())</f>
        <v>#N/A</v>
      </c>
      <c r="AV112" s="95" t="e">
        <f ca="true">+IF(AND(ISNUMBER(OFFSET('Sanitation Data'!$I$6,0,10*ROW('Sanitation Data'!I106))),'Data Summary'!DK112="Yes"),OFFSET('Sanitation Data'!$I$6,0,10*ROW('Sanitation Data'!I106)),NA())</f>
        <v>#N/A</v>
      </c>
      <c r="AW112" s="95" t="e">
        <f ca="true">+IF(AND(ISNUMBER(OFFSET('Sanitation Data'!$I$10,0,10*ROW('Sanitation Data'!I106))),'Data Summary'!DL112="Yes"),OFFSET('Sanitation Data'!$I$10,0,10*ROW('Sanitation Data'!I106)),NA())</f>
        <v>#N/A</v>
      </c>
      <c r="AX112" s="95" t="e">
        <f ca="true">+IF(AND(ISNUMBER(OFFSET('Sanitation Data'!$I$11,0,10*ROW('Sanitation Data'!I106))),'Data Summary'!DM112="Yes"),OFFSET('Sanitation Data'!$I$11,0,10*ROW('Sanitation Data'!I106)),NA())</f>
        <v>#N/A</v>
      </c>
      <c r="AY112" s="95" t="e">
        <f ca="true">+IF(AND(ISNUMBER(OFFSET('Sanitation Data'!$I$12,0,10*ROW('Sanitation Data'!I106))),'Data Summary'!DN112="Yes"),OFFSET('Sanitation Data'!$I$12,0,10*ROW('Sanitation Data'!I106)),NA())</f>
        <v>#N/A</v>
      </c>
      <c r="AZ112" s="96" t="e">
        <f ca="true">+IF(AND(ISNUMBER(OFFSET('Hygiene Data'!$D$5,0,10*ROW('Hygiene Data'!D106))),'Data Summary'!DO112="Yes"),OFFSET('Hygiene Data'!$D$5,0,10*ROW('Hygiene Data'!D106)),NA())</f>
        <v>#N/A</v>
      </c>
      <c r="BA112" s="96" t="e">
        <f ca="true">+IF(AND(ISNUMBER(OFFSET('Hygiene Data'!$D$7,0,10*ROW('Hygiene Data'!D106))),'Data Summary'!DP112="Yes"),OFFSET('Hygiene Data'!$D$7,0,10*ROW('Hygiene Data'!D106)),NA())</f>
        <v>#N/A</v>
      </c>
      <c r="BB112" s="96" t="e">
        <f ca="true">+IF(AND(ISNUMBER(OFFSET('Hygiene Data'!$D$9,0,10*ROW('Hygiene Data'!D106))),'Data Summary'!DQ112="Yes"),OFFSET('Hygiene Data'!$D$9,0,10*ROW('Hygiene Data'!D106)),NA())</f>
        <v>#N/A</v>
      </c>
      <c r="BC112" s="96" t="e">
        <f ca="true">+IF(AND(ISNUMBER(OFFSET('Hygiene Data'!$E$5,0,10*ROW('Hygiene Data'!E106))),'Data Summary'!DR112="Yes"),OFFSET('Hygiene Data'!$E$5,0,10*ROW('Hygiene Data'!E106)),NA())</f>
        <v>#N/A</v>
      </c>
      <c r="BD112" s="96" t="e">
        <f ca="true">+IF(AND(ISNUMBER(OFFSET('Hygiene Data'!$E$7,0,10*ROW('Hygiene Data'!E106))),'Data Summary'!DS112="Yes"),OFFSET('Hygiene Data'!$E$7,0,10*ROW('Hygiene Data'!E106)),NA())</f>
        <v>#N/A</v>
      </c>
      <c r="BE112" s="96" t="e">
        <f ca="true">+IF(AND(ISNUMBER(OFFSET('Hygiene Data'!$E$9,0,10*ROW('Hygiene Data'!E106))),'Data Summary'!DT112="Yes"),OFFSET('Hygiene Data'!$E$9,0,10*ROW('Hygiene Data'!E106)),NA())</f>
        <v>#N/A</v>
      </c>
      <c r="BF112" s="96" t="e">
        <f ca="true">+IF(AND(ISNUMBER(OFFSET('Hygiene Data'!$F$5,0,10*ROW('Hygiene Data'!F106))),'Data Summary'!DU112="Yes"),OFFSET('Hygiene Data'!$F$5,0,10*ROW('Hygiene Data'!F106)),NA())</f>
        <v>#N/A</v>
      </c>
      <c r="BG112" s="96" t="e">
        <f ca="true">+IF(AND(ISNUMBER(OFFSET('Hygiene Data'!$F$7,0,10*ROW('Hygiene Data'!F106))),'Data Summary'!DV112="Yes"),OFFSET('Hygiene Data'!$F$7,0,10*ROW('Hygiene Data'!F106)),NA())</f>
        <v>#N/A</v>
      </c>
      <c r="BH112" s="96" t="e">
        <f ca="true">+IF(AND(ISNUMBER(OFFSET('Hygiene Data'!$F$9,0,10*ROW('Hygiene Data'!F106))),'Data Summary'!DW112="Yes"),OFFSET('Hygiene Data'!$F$9,0,10*ROW('Hygiene Data'!F106)),NA())</f>
        <v>#N/A</v>
      </c>
      <c r="BI112" s="96" t="e">
        <f ca="true">+IF(AND(ISNUMBER(OFFSET('Hygiene Data'!$G$5,0,10*ROW('Hygiene Data'!G106))),'Data Summary'!DX112="Yes"),OFFSET('Hygiene Data'!$G$5,0,10*ROW('Hygiene Data'!G106)),NA())</f>
        <v>#N/A</v>
      </c>
      <c r="BJ112" s="96" t="e">
        <f ca="true">+IF(AND(ISNUMBER(OFFSET('Hygiene Data'!$G$7,0,10*ROW('Hygiene Data'!G106))),'Data Summary'!DY112="Yes"),OFFSET('Hygiene Data'!$G$7,0,10*ROW('Hygiene Data'!G106)),NA())</f>
        <v>#N/A</v>
      </c>
      <c r="BK112" s="96" t="e">
        <f ca="true">+IF(AND(ISNUMBER(OFFSET('Hygiene Data'!$G$9,0,10*ROW('Hygiene Data'!G106))),'Data Summary'!DZ112="Yes"),OFFSET('Hygiene Data'!$G$9,0,10*ROW('Hygiene Data'!G106)),NA())</f>
        <v>#N/A</v>
      </c>
      <c r="BL112" s="96" t="e">
        <f ca="true">+IF(AND(ISNUMBER(OFFSET('Hygiene Data'!$H$5,0,10*ROW('Hygiene Data'!H106))),'Data Summary'!EA112="Yes"),OFFSET('Hygiene Data'!$H$5,0,10*ROW('Hygiene Data'!H106)),NA())</f>
        <v>#N/A</v>
      </c>
      <c r="BM112" s="96" t="e">
        <f ca="true">+IF(AND(ISNUMBER(OFFSET('Hygiene Data'!$H$7,0,10*ROW('Hygiene Data'!H106))),'Data Summary'!EB112="Yes"),OFFSET('Hygiene Data'!$H$7,0,10*ROW('Hygiene Data'!H106)),NA())</f>
        <v>#N/A</v>
      </c>
      <c r="BN112" s="96" t="e">
        <f ca="true">+IF(AND(ISNUMBER(OFFSET('Hygiene Data'!$H$9,0,10*ROW('Hygiene Data'!H106))),'Data Summary'!EC112="Yes"),OFFSET('Hygiene Data'!$H$9,0,10*ROW('Hygiene Data'!H106)),NA())</f>
        <v>#N/A</v>
      </c>
      <c r="BO112" s="96" t="e">
        <f ca="true">+IF(AND(ISNUMBER(OFFSET('Hygiene Data'!$I$5,0,10*ROW('Hygiene Data'!I106))),'Data Summary'!ED112="Yes"),OFFSET('Hygiene Data'!$I$5,0,10*ROW('Hygiene Data'!I106)),NA())</f>
        <v>#N/A</v>
      </c>
      <c r="BP112" s="96" t="e">
        <f ca="true">+IF(AND(ISNUMBER(OFFSET('Hygiene Data'!$I$7,0,10*ROW('Hygiene Data'!I106))),'Data Summary'!EE112="Yes"),OFFSET('Hygiene Data'!$I$7,0,10*ROW('Hygiene Data'!I106)),NA())</f>
        <v>#N/A</v>
      </c>
      <c r="BQ112" s="96" t="e">
        <f ca="true">+IF(AND(ISNUMBER(OFFSET('Hygiene Data'!$I$9,0,10*ROW('Hygiene Data'!I106))),'Data Summary'!EF112="Yes"),OFFSET('Hygiene Data'!$I$9,0,10*ROW('Hygiene Data'!I106)),NA())</f>
        <v>#N/A</v>
      </c>
    </row>
    <row xmlns:x14ac="http://schemas.microsoft.com/office/spreadsheetml/2009/9/ac" r="113" x14ac:dyDescent="0.2">
      <c r="A113" s="323" t="e">
        <f ca="true">+RIGHT('Data Summary'!A113,LEN('Data Summary'!A113)-9)</f>
        <v>#VALUE!</v>
      </c>
      <c r="B113" s="37" t="str">
        <f ca="true">+IF(ISTEXT('Data Summary'!B113),'Data Summary'!B113,"")</f>
        <v/>
      </c>
      <c r="C113" s="322" t="e">
        <f ca="true">+VALUE('Data Summary'!C113)</f>
        <v>#VALUE!</v>
      </c>
      <c r="D113" s="94" t="e">
        <f ca="true">+IF(AND(ISNUMBER(OFFSET('Water Data'!$D$4,0,10*ROW('Water Data'!D107))),'Data Summary'!BS113="Yes"),100-OFFSET('Water Data'!$D$4,0,10*ROW('Water Data'!D107)),NA())</f>
        <v>#N/A</v>
      </c>
      <c r="E113" s="94" t="e">
        <f ca="true">+IF(AND(ISNUMBER(OFFSET('Water Data'!$D$6,0,10*ROW('Water Data'!D107))),'Data Summary'!BT113="Yes"),OFFSET('Water Data'!$D$6,0,10*ROW('Water Data'!D107)),NA())</f>
        <v>#N/A</v>
      </c>
      <c r="F113" s="94" t="e">
        <f ca="true">+IF(AND(ISNUMBER(OFFSET('Water Data'!$D$9,0,10*ROW('Water Data'!D107))),'Data Summary'!BU113="Yes"),OFFSET('Water Data'!$D$9,0,10*ROW('Water Data'!D107)),NA())</f>
        <v>#N/A</v>
      </c>
      <c r="G113" s="94" t="e">
        <f ca="true">+IF(AND(ISNUMBER(OFFSET('Water Data'!$E$4,0,10*ROW('Water Data'!E107))),'Data Summary'!BV113="Yes"),100-OFFSET('Water Data'!$E$4,0,10*ROW('Water Data'!E107)),NA())</f>
        <v>#N/A</v>
      </c>
      <c r="H113" s="94" t="e">
        <f ca="true">+IF(AND(ISNUMBER(OFFSET('Water Data'!$E$6,0,10*ROW('Water Data'!E107))),'Data Summary'!BW113="Yes"),OFFSET('Water Data'!$E$6,0,10*ROW('Water Data'!E107)),NA())</f>
        <v>#N/A</v>
      </c>
      <c r="I113" s="94" t="e">
        <f ca="true">+IF(AND(ISNUMBER(OFFSET('Water Data'!$E$9,0,10*ROW('Water Data'!E107))),'Data Summary'!BX113="Yes"),OFFSET('Water Data'!$E$9,0,10*ROW('Water Data'!E107)),NA())</f>
        <v>#N/A</v>
      </c>
      <c r="J113" s="94" t="e">
        <f ca="true">+IF(AND(ISNUMBER(OFFSET('Water Data'!$F$4,0,10*ROW('Water Data'!F107))),'Data Summary'!BY113="Yes"),100-OFFSET('Water Data'!$F$4,0,10*ROW('Water Data'!F107)),NA())</f>
        <v>#N/A</v>
      </c>
      <c r="K113" s="94" t="e">
        <f ca="true">+IF(AND(ISNUMBER(OFFSET('Water Data'!$F$6,0,10*ROW('Water Data'!F107))),'Data Summary'!BZ113="Yes"),OFFSET('Water Data'!$F$6,0,10*ROW('Water Data'!F107)),NA())</f>
        <v>#N/A</v>
      </c>
      <c r="L113" s="94" t="e">
        <f ca="true">+IF(AND(ISNUMBER(OFFSET('Water Data'!$F$9,0,10*ROW('Water Data'!F107))),'Data Summary'!CA113="Yes"),OFFSET('Water Data'!$F$9,0,10*ROW('Water Data'!F107)),NA())</f>
        <v>#N/A</v>
      </c>
      <c r="M113" s="94" t="e">
        <f ca="true">+IF(AND(ISNUMBER(OFFSET('Water Data'!$G$4,0,10*ROW('Water Data'!G107))),'Data Summary'!CB113="Yes"),100-OFFSET('Water Data'!$G$4,0,10*ROW('Water Data'!G107)),NA())</f>
        <v>#N/A</v>
      </c>
      <c r="N113" s="94" t="e">
        <f ca="true">+IF(AND(ISNUMBER(OFFSET('Water Data'!$G$6,0,10*ROW('Water Data'!G107))),'Data Summary'!CC113="Yes"),OFFSET('Water Data'!$G$6,0,10*ROW('Water Data'!G107)),NA())</f>
        <v>#N/A</v>
      </c>
      <c r="O113" s="94" t="e">
        <f ca="true">+IF(AND(ISNUMBER(OFFSET('Water Data'!$G$9,0,10*ROW('Water Data'!G107))),'Data Summary'!CD113="Yes"),OFFSET('Water Data'!$G$9,0,10*ROW('Water Data'!G107)),NA())</f>
        <v>#N/A</v>
      </c>
      <c r="P113" s="94" t="e">
        <f ca="true">+IF(AND(ISNUMBER(OFFSET('Water Data'!$H$4,0,10*ROW('Water Data'!H107))),'Data Summary'!CE113="Yes"),100-OFFSET('Water Data'!$H$4,0,10*ROW('Water Data'!H107)),NA())</f>
        <v>#N/A</v>
      </c>
      <c r="Q113" s="94" t="e">
        <f ca="true">+IF(AND(ISNUMBER(OFFSET('Water Data'!$H$6,0,10*ROW('Water Data'!H107))),'Data Summary'!CF113="Yes"),OFFSET('Water Data'!$H$6,0,10*ROW('Water Data'!H107)),NA())</f>
        <v>#N/A</v>
      </c>
      <c r="R113" s="94" t="e">
        <f ca="true">+IF(AND(ISNUMBER(OFFSET('Water Data'!$H$9,0,10*ROW('Water Data'!H107))),'Data Summary'!CG113="Yes"),OFFSET('Water Data'!$H$9,0,10*ROW('Water Data'!H107)),NA())</f>
        <v>#N/A</v>
      </c>
      <c r="S113" s="94" t="e">
        <f ca="true">+IF(AND(ISNUMBER(OFFSET('Water Data'!$I$4,0,10*ROW('Water Data'!I107))),'Data Summary'!CH113="Yes"),100-OFFSET('Water Data'!$I$4,0,10*ROW('Water Data'!I107)),NA())</f>
        <v>#N/A</v>
      </c>
      <c r="T113" s="94" t="e">
        <f ca="true">+IF(AND(ISNUMBER(OFFSET('Water Data'!$I$6,0,10*ROW('Water Data'!I107))),'Data Summary'!CI113="Yes"),OFFSET('Water Data'!$I$6,0,10*ROW('Water Data'!I107)),NA())</f>
        <v>#N/A</v>
      </c>
      <c r="U113" s="94" t="e">
        <f ca="true">+IF(AND(ISNUMBER(OFFSET('Water Data'!$I$9,0,10*ROW('Water Data'!I107))),'Data Summary'!CJ113="Yes"),OFFSET('Water Data'!$I$9,0,10*ROW('Water Data'!I107)),NA())</f>
        <v>#N/A</v>
      </c>
      <c r="V113" s="95" t="e">
        <f ca="true">+IF(AND(ISNUMBER(OFFSET('Sanitation Data'!$D$4,0,10*ROW('Sanitation Data'!D107))),'Data Summary'!CK113="Yes"),100-OFFSET('Sanitation Data'!$D$4,0,10*ROW('Sanitation Data'!D107)),NA())</f>
        <v>#N/A</v>
      </c>
      <c r="W113" s="95" t="e">
        <f ca="true">+IF(AND(ISNUMBER(OFFSET('Sanitation Data'!$D$6,0,10*ROW('Sanitation Data'!D107))),'Data Summary'!CL113="Yes"),OFFSET('Sanitation Data'!$D$6,0,10*ROW('Sanitation Data'!D107)),NA())</f>
        <v>#N/A</v>
      </c>
      <c r="X113" s="95" t="e">
        <f ca="true">+IF(AND(ISNUMBER(OFFSET('Sanitation Data'!$D$10,0,10*ROW('Sanitation Data'!D107))),'Data Summary'!CM113="Yes"),OFFSET('Sanitation Data'!$D$10,0,10*ROW('Sanitation Data'!D107)),NA())</f>
        <v>#N/A</v>
      </c>
      <c r="Y113" s="95" t="e">
        <f ca="true">+IF(AND(ISNUMBER(OFFSET('Sanitation Data'!$D$11,0,10*ROW('Sanitation Data'!D107))),'Data Summary'!CN113="Yes"),OFFSET('Sanitation Data'!$D$11,0,10*ROW('Sanitation Data'!D107)),NA())</f>
        <v>#N/A</v>
      </c>
      <c r="Z113" s="95" t="e">
        <f ca="true">+IF(AND(ISNUMBER(OFFSET('Sanitation Data'!$D$12,0,10*ROW('Sanitation Data'!D107))),'Data Summary'!CO113="Yes"),OFFSET('Sanitation Data'!$D$12,0,10*ROW('Sanitation Data'!D107)),NA())</f>
        <v>#N/A</v>
      </c>
      <c r="AA113" s="95" t="e">
        <f ca="true">+IF(AND(ISNUMBER(OFFSET('Sanitation Data'!$E$4,0,10*ROW('Sanitation Data'!E107))),'Data Summary'!CP113="Yes"),100-OFFSET('Sanitation Data'!$E$4,0,10*ROW('Sanitation Data'!E107)),NA())</f>
        <v>#N/A</v>
      </c>
      <c r="AB113" s="95" t="e">
        <f ca="true">+IF(AND(ISNUMBER(OFFSET('Sanitation Data'!$E$6,0,10*ROW('Sanitation Data'!E107))),'Data Summary'!CQ113="Yes"),OFFSET('Sanitation Data'!$E$6,0,10*ROW('Sanitation Data'!E107)),NA())</f>
        <v>#N/A</v>
      </c>
      <c r="AC113" s="95" t="e">
        <f ca="true">+IF(AND(ISNUMBER(OFFSET('Sanitation Data'!$E$10,0,10*ROW('Sanitation Data'!E107))),'Data Summary'!CR113="Yes"),OFFSET('Sanitation Data'!$E$10,0,10*ROW('Sanitation Data'!E107)),NA())</f>
        <v>#N/A</v>
      </c>
      <c r="AD113" s="95" t="e">
        <f ca="true">+IF(AND(ISNUMBER(OFFSET('Sanitation Data'!$E$11,0,10*ROW('Sanitation Data'!E107))),'Data Summary'!CS113="Yes"),OFFSET('Sanitation Data'!$E$11,0,10*ROW('Sanitation Data'!E107)),NA())</f>
        <v>#N/A</v>
      </c>
      <c r="AE113" s="95" t="e">
        <f ca="true">+IF(AND(ISNUMBER(OFFSET('Sanitation Data'!$E$12,0,10*ROW('Sanitation Data'!E107))),'Data Summary'!CT113="Yes"),OFFSET('Sanitation Data'!$E$12,0,10*ROW('Sanitation Data'!E107)),NA())</f>
        <v>#N/A</v>
      </c>
      <c r="AF113" s="95" t="e">
        <f ca="true">+IF(AND(ISNUMBER(OFFSET('Sanitation Data'!$F$4,0,10*ROW('Sanitation Data'!F107))),'Data Summary'!CU113="Yes"),100-OFFSET('Sanitation Data'!$F$4,0,10*ROW('Sanitation Data'!F107)),NA())</f>
        <v>#N/A</v>
      </c>
      <c r="AG113" s="95" t="e">
        <f ca="true">+IF(AND(ISNUMBER(OFFSET('Sanitation Data'!$F$6,0,10*ROW('Sanitation Data'!F107))),'Data Summary'!CV113="Yes"),OFFSET('Sanitation Data'!$F$6,0,10*ROW('Sanitation Data'!F107)),NA())</f>
        <v>#N/A</v>
      </c>
      <c r="AH113" s="95" t="e">
        <f ca="true">+IF(AND(ISNUMBER(OFFSET('Sanitation Data'!$F$10,0,10*ROW('Sanitation Data'!F107))),'Data Summary'!CW113="Yes"),OFFSET('Sanitation Data'!$F$10,0,10*ROW('Sanitation Data'!F107)),NA())</f>
        <v>#N/A</v>
      </c>
      <c r="AI113" s="95" t="e">
        <f ca="true">+IF(AND(ISNUMBER(OFFSET('Sanitation Data'!$F$11,0,10*ROW('Sanitation Data'!F107))),'Data Summary'!CX113="Yes"),OFFSET('Sanitation Data'!$F$11,0,10*ROW('Sanitation Data'!F107)),NA())</f>
        <v>#N/A</v>
      </c>
      <c r="AJ113" s="95" t="e">
        <f ca="true">+IF(AND(ISNUMBER(OFFSET('Sanitation Data'!$F$12,0,10*ROW('Sanitation Data'!F107))),'Data Summary'!CY113="Yes"),OFFSET('Sanitation Data'!$F$12,0,10*ROW('Sanitation Data'!F107)),NA())</f>
        <v>#N/A</v>
      </c>
      <c r="AK113" s="95" t="e">
        <f ca="true">+IF(AND(ISNUMBER(OFFSET('Sanitation Data'!$G$4,0,10*ROW('Sanitation Data'!G107))),'Data Summary'!CZ113="Yes"),100-OFFSET('Sanitation Data'!$G$4,0,10*ROW('Sanitation Data'!G107)),NA())</f>
        <v>#N/A</v>
      </c>
      <c r="AL113" s="95" t="e">
        <f ca="true">+IF(AND(ISNUMBER(OFFSET('Sanitation Data'!$G$6,0,10*ROW('Sanitation Data'!G107))),'Data Summary'!DA113="Yes"),OFFSET('Sanitation Data'!$G$6,0,10*ROW('Sanitation Data'!G107)),NA())</f>
        <v>#N/A</v>
      </c>
      <c r="AM113" s="95" t="e">
        <f ca="true">+IF(AND(ISNUMBER(OFFSET('Sanitation Data'!$G$10,0,10*ROW('Sanitation Data'!G107))),'Data Summary'!DB113="Yes"),OFFSET('Sanitation Data'!$G$10,0,10*ROW('Sanitation Data'!G107)),NA())</f>
        <v>#N/A</v>
      </c>
      <c r="AN113" s="95" t="e">
        <f ca="true">+IF(AND(ISNUMBER(OFFSET('Sanitation Data'!$G$11,0,10*ROW('Sanitation Data'!G107))),'Data Summary'!DC113="Yes"),OFFSET('Sanitation Data'!$G$11,0,10*ROW('Sanitation Data'!G107)),NA())</f>
        <v>#N/A</v>
      </c>
      <c r="AO113" s="95" t="e">
        <f ca="true">+IF(AND(ISNUMBER(OFFSET('Sanitation Data'!$G$12,0,10*ROW('Sanitation Data'!G107))),'Data Summary'!DD113="Yes"),OFFSET('Sanitation Data'!$G$12,0,10*ROW('Sanitation Data'!G107)),NA())</f>
        <v>#N/A</v>
      </c>
      <c r="AP113" s="95" t="e">
        <f ca="true">+IF(AND(ISNUMBER(OFFSET('Sanitation Data'!$H$4,0,10*ROW('Sanitation Data'!H107))),'Data Summary'!DE113="Yes"),100-OFFSET('Sanitation Data'!$H$4,0,10*ROW('Sanitation Data'!H107)),NA())</f>
        <v>#N/A</v>
      </c>
      <c r="AQ113" s="95" t="e">
        <f ca="true">+IF(AND(ISNUMBER(OFFSET('Sanitation Data'!$H$6,0,10*ROW('Sanitation Data'!H107))),'Data Summary'!DF113="Yes"),OFFSET('Sanitation Data'!$H$6,0,10*ROW('Sanitation Data'!H107)),NA())</f>
        <v>#N/A</v>
      </c>
      <c r="AR113" s="95" t="e">
        <f ca="true">+IF(AND(ISNUMBER(OFFSET('Sanitation Data'!$H$10,0,10*ROW('Sanitation Data'!H107))),'Data Summary'!DG113="Yes"),OFFSET('Sanitation Data'!$H$10,0,10*ROW('Sanitation Data'!H107)),NA())</f>
        <v>#N/A</v>
      </c>
      <c r="AS113" s="95" t="e">
        <f ca="true">+IF(AND(ISNUMBER(OFFSET('Sanitation Data'!$H$11,0,10*ROW('Sanitation Data'!H107))),'Data Summary'!DH113="Yes"),OFFSET('Sanitation Data'!$H$11,0,10*ROW('Sanitation Data'!H107)),NA())</f>
        <v>#N/A</v>
      </c>
      <c r="AT113" s="95" t="e">
        <f ca="true">+IF(AND(ISNUMBER(OFFSET('Sanitation Data'!$H$12,0,10*ROW('Sanitation Data'!H107))),'Data Summary'!DI113="Yes"),OFFSET('Sanitation Data'!$H$12,0,10*ROW('Sanitation Data'!H107)),NA())</f>
        <v>#N/A</v>
      </c>
      <c r="AU113" s="95" t="e">
        <f ca="true">+IF(AND(ISNUMBER(OFFSET('Sanitation Data'!$I$4,0,10*ROW('Sanitation Data'!I107))),'Data Summary'!DJ113="Yes"),100-OFFSET('Sanitation Data'!$I$4,0,10*ROW('Sanitation Data'!I107)),NA())</f>
        <v>#N/A</v>
      </c>
      <c r="AV113" s="95" t="e">
        <f ca="true">+IF(AND(ISNUMBER(OFFSET('Sanitation Data'!$I$6,0,10*ROW('Sanitation Data'!I107))),'Data Summary'!DK113="Yes"),OFFSET('Sanitation Data'!$I$6,0,10*ROW('Sanitation Data'!I107)),NA())</f>
        <v>#N/A</v>
      </c>
      <c r="AW113" s="95" t="e">
        <f ca="true">+IF(AND(ISNUMBER(OFFSET('Sanitation Data'!$I$10,0,10*ROW('Sanitation Data'!I107))),'Data Summary'!DL113="Yes"),OFFSET('Sanitation Data'!$I$10,0,10*ROW('Sanitation Data'!I107)),NA())</f>
        <v>#N/A</v>
      </c>
      <c r="AX113" s="95" t="e">
        <f ca="true">+IF(AND(ISNUMBER(OFFSET('Sanitation Data'!$I$11,0,10*ROW('Sanitation Data'!I107))),'Data Summary'!DM113="Yes"),OFFSET('Sanitation Data'!$I$11,0,10*ROW('Sanitation Data'!I107)),NA())</f>
        <v>#N/A</v>
      </c>
      <c r="AY113" s="95" t="e">
        <f ca="true">+IF(AND(ISNUMBER(OFFSET('Sanitation Data'!$I$12,0,10*ROW('Sanitation Data'!I107))),'Data Summary'!DN113="Yes"),OFFSET('Sanitation Data'!$I$12,0,10*ROW('Sanitation Data'!I107)),NA())</f>
        <v>#N/A</v>
      </c>
      <c r="AZ113" s="96" t="e">
        <f ca="true">+IF(AND(ISNUMBER(OFFSET('Hygiene Data'!$D$5,0,10*ROW('Hygiene Data'!D107))),'Data Summary'!DO113="Yes"),OFFSET('Hygiene Data'!$D$5,0,10*ROW('Hygiene Data'!D107)),NA())</f>
        <v>#N/A</v>
      </c>
      <c r="BA113" s="96" t="e">
        <f ca="true">+IF(AND(ISNUMBER(OFFSET('Hygiene Data'!$D$7,0,10*ROW('Hygiene Data'!D107))),'Data Summary'!DP113="Yes"),OFFSET('Hygiene Data'!$D$7,0,10*ROW('Hygiene Data'!D107)),NA())</f>
        <v>#N/A</v>
      </c>
      <c r="BB113" s="96" t="e">
        <f ca="true">+IF(AND(ISNUMBER(OFFSET('Hygiene Data'!$D$9,0,10*ROW('Hygiene Data'!D107))),'Data Summary'!DQ113="Yes"),OFFSET('Hygiene Data'!$D$9,0,10*ROW('Hygiene Data'!D107)),NA())</f>
        <v>#N/A</v>
      </c>
      <c r="BC113" s="96" t="e">
        <f ca="true">+IF(AND(ISNUMBER(OFFSET('Hygiene Data'!$E$5,0,10*ROW('Hygiene Data'!E107))),'Data Summary'!DR113="Yes"),OFFSET('Hygiene Data'!$E$5,0,10*ROW('Hygiene Data'!E107)),NA())</f>
        <v>#N/A</v>
      </c>
      <c r="BD113" s="96" t="e">
        <f ca="true">+IF(AND(ISNUMBER(OFFSET('Hygiene Data'!$E$7,0,10*ROW('Hygiene Data'!E107))),'Data Summary'!DS113="Yes"),OFFSET('Hygiene Data'!$E$7,0,10*ROW('Hygiene Data'!E107)),NA())</f>
        <v>#N/A</v>
      </c>
      <c r="BE113" s="96" t="e">
        <f ca="true">+IF(AND(ISNUMBER(OFFSET('Hygiene Data'!$E$9,0,10*ROW('Hygiene Data'!E107))),'Data Summary'!DT113="Yes"),OFFSET('Hygiene Data'!$E$9,0,10*ROW('Hygiene Data'!E107)),NA())</f>
        <v>#N/A</v>
      </c>
      <c r="BF113" s="96" t="e">
        <f ca="true">+IF(AND(ISNUMBER(OFFSET('Hygiene Data'!$F$5,0,10*ROW('Hygiene Data'!F107))),'Data Summary'!DU113="Yes"),OFFSET('Hygiene Data'!$F$5,0,10*ROW('Hygiene Data'!F107)),NA())</f>
        <v>#N/A</v>
      </c>
      <c r="BG113" s="96" t="e">
        <f ca="true">+IF(AND(ISNUMBER(OFFSET('Hygiene Data'!$F$7,0,10*ROW('Hygiene Data'!F107))),'Data Summary'!DV113="Yes"),OFFSET('Hygiene Data'!$F$7,0,10*ROW('Hygiene Data'!F107)),NA())</f>
        <v>#N/A</v>
      </c>
      <c r="BH113" s="96" t="e">
        <f ca="true">+IF(AND(ISNUMBER(OFFSET('Hygiene Data'!$F$9,0,10*ROW('Hygiene Data'!F107))),'Data Summary'!DW113="Yes"),OFFSET('Hygiene Data'!$F$9,0,10*ROW('Hygiene Data'!F107)),NA())</f>
        <v>#N/A</v>
      </c>
      <c r="BI113" s="96" t="e">
        <f ca="true">+IF(AND(ISNUMBER(OFFSET('Hygiene Data'!$G$5,0,10*ROW('Hygiene Data'!G107))),'Data Summary'!DX113="Yes"),OFFSET('Hygiene Data'!$G$5,0,10*ROW('Hygiene Data'!G107)),NA())</f>
        <v>#N/A</v>
      </c>
      <c r="BJ113" s="96" t="e">
        <f ca="true">+IF(AND(ISNUMBER(OFFSET('Hygiene Data'!$G$7,0,10*ROW('Hygiene Data'!G107))),'Data Summary'!DY113="Yes"),OFFSET('Hygiene Data'!$G$7,0,10*ROW('Hygiene Data'!G107)),NA())</f>
        <v>#N/A</v>
      </c>
      <c r="BK113" s="96" t="e">
        <f ca="true">+IF(AND(ISNUMBER(OFFSET('Hygiene Data'!$G$9,0,10*ROW('Hygiene Data'!G107))),'Data Summary'!DZ113="Yes"),OFFSET('Hygiene Data'!$G$9,0,10*ROW('Hygiene Data'!G107)),NA())</f>
        <v>#N/A</v>
      </c>
      <c r="BL113" s="96" t="e">
        <f ca="true">+IF(AND(ISNUMBER(OFFSET('Hygiene Data'!$H$5,0,10*ROW('Hygiene Data'!H107))),'Data Summary'!EA113="Yes"),OFFSET('Hygiene Data'!$H$5,0,10*ROW('Hygiene Data'!H107)),NA())</f>
        <v>#N/A</v>
      </c>
      <c r="BM113" s="96" t="e">
        <f ca="true">+IF(AND(ISNUMBER(OFFSET('Hygiene Data'!$H$7,0,10*ROW('Hygiene Data'!H107))),'Data Summary'!EB113="Yes"),OFFSET('Hygiene Data'!$H$7,0,10*ROW('Hygiene Data'!H107)),NA())</f>
        <v>#N/A</v>
      </c>
      <c r="BN113" s="96" t="e">
        <f ca="true">+IF(AND(ISNUMBER(OFFSET('Hygiene Data'!$H$9,0,10*ROW('Hygiene Data'!H107))),'Data Summary'!EC113="Yes"),OFFSET('Hygiene Data'!$H$9,0,10*ROW('Hygiene Data'!H107)),NA())</f>
        <v>#N/A</v>
      </c>
      <c r="BO113" s="96" t="e">
        <f ca="true">+IF(AND(ISNUMBER(OFFSET('Hygiene Data'!$I$5,0,10*ROW('Hygiene Data'!I107))),'Data Summary'!ED113="Yes"),OFFSET('Hygiene Data'!$I$5,0,10*ROW('Hygiene Data'!I107)),NA())</f>
        <v>#N/A</v>
      </c>
      <c r="BP113" s="96" t="e">
        <f ca="true">+IF(AND(ISNUMBER(OFFSET('Hygiene Data'!$I$7,0,10*ROW('Hygiene Data'!I107))),'Data Summary'!EE113="Yes"),OFFSET('Hygiene Data'!$I$7,0,10*ROW('Hygiene Data'!I107)),NA())</f>
        <v>#N/A</v>
      </c>
      <c r="BQ113" s="96" t="e">
        <f ca="true">+IF(AND(ISNUMBER(OFFSET('Hygiene Data'!$I$9,0,10*ROW('Hygiene Data'!I107))),'Data Summary'!EF113="Yes"),OFFSET('Hygiene Data'!$I$9,0,10*ROW('Hygiene Data'!I107)),NA())</f>
        <v>#N/A</v>
      </c>
    </row>
    <row xmlns:x14ac="http://schemas.microsoft.com/office/spreadsheetml/2009/9/ac" r="114" x14ac:dyDescent="0.2">
      <c r="A114" s="323" t="e">
        <f ca="true">+RIGHT('Data Summary'!A114,LEN('Data Summary'!A114)-9)</f>
        <v>#VALUE!</v>
      </c>
      <c r="B114" s="37" t="str">
        <f ca="true">+IF(ISTEXT('Data Summary'!B114),'Data Summary'!B114,"")</f>
        <v/>
      </c>
      <c r="C114" s="322" t="e">
        <f ca="true">+VALUE('Data Summary'!C114)</f>
        <v>#VALUE!</v>
      </c>
      <c r="D114" s="94" t="e">
        <f ca="true">+IF(AND(ISNUMBER(OFFSET('Water Data'!$D$4,0,10*ROW('Water Data'!D108))),'Data Summary'!BS114="Yes"),100-OFFSET('Water Data'!$D$4,0,10*ROW('Water Data'!D108)),NA())</f>
        <v>#N/A</v>
      </c>
      <c r="E114" s="94" t="e">
        <f ca="true">+IF(AND(ISNUMBER(OFFSET('Water Data'!$D$6,0,10*ROW('Water Data'!D108))),'Data Summary'!BT114="Yes"),OFFSET('Water Data'!$D$6,0,10*ROW('Water Data'!D108)),NA())</f>
        <v>#N/A</v>
      </c>
      <c r="F114" s="94" t="e">
        <f ca="true">+IF(AND(ISNUMBER(OFFSET('Water Data'!$D$9,0,10*ROW('Water Data'!D108))),'Data Summary'!BU114="Yes"),OFFSET('Water Data'!$D$9,0,10*ROW('Water Data'!D108)),NA())</f>
        <v>#N/A</v>
      </c>
      <c r="G114" s="94" t="e">
        <f ca="true">+IF(AND(ISNUMBER(OFFSET('Water Data'!$E$4,0,10*ROW('Water Data'!E108))),'Data Summary'!BV114="Yes"),100-OFFSET('Water Data'!$E$4,0,10*ROW('Water Data'!E108)),NA())</f>
        <v>#N/A</v>
      </c>
      <c r="H114" s="94" t="e">
        <f ca="true">+IF(AND(ISNUMBER(OFFSET('Water Data'!$E$6,0,10*ROW('Water Data'!E108))),'Data Summary'!BW114="Yes"),OFFSET('Water Data'!$E$6,0,10*ROW('Water Data'!E108)),NA())</f>
        <v>#N/A</v>
      </c>
      <c r="I114" s="94" t="e">
        <f ca="true">+IF(AND(ISNUMBER(OFFSET('Water Data'!$E$9,0,10*ROW('Water Data'!E108))),'Data Summary'!BX114="Yes"),OFFSET('Water Data'!$E$9,0,10*ROW('Water Data'!E108)),NA())</f>
        <v>#N/A</v>
      </c>
      <c r="J114" s="94" t="e">
        <f ca="true">+IF(AND(ISNUMBER(OFFSET('Water Data'!$F$4,0,10*ROW('Water Data'!F108))),'Data Summary'!BY114="Yes"),100-OFFSET('Water Data'!$F$4,0,10*ROW('Water Data'!F108)),NA())</f>
        <v>#N/A</v>
      </c>
      <c r="K114" s="94" t="e">
        <f ca="true">+IF(AND(ISNUMBER(OFFSET('Water Data'!$F$6,0,10*ROW('Water Data'!F108))),'Data Summary'!BZ114="Yes"),OFFSET('Water Data'!$F$6,0,10*ROW('Water Data'!F108)),NA())</f>
        <v>#N/A</v>
      </c>
      <c r="L114" s="94" t="e">
        <f ca="true">+IF(AND(ISNUMBER(OFFSET('Water Data'!$F$9,0,10*ROW('Water Data'!F108))),'Data Summary'!CA114="Yes"),OFFSET('Water Data'!$F$9,0,10*ROW('Water Data'!F108)),NA())</f>
        <v>#N/A</v>
      </c>
      <c r="M114" s="94" t="e">
        <f ca="true">+IF(AND(ISNUMBER(OFFSET('Water Data'!$G$4,0,10*ROW('Water Data'!G108))),'Data Summary'!CB114="Yes"),100-OFFSET('Water Data'!$G$4,0,10*ROW('Water Data'!G108)),NA())</f>
        <v>#N/A</v>
      </c>
      <c r="N114" s="94" t="e">
        <f ca="true">+IF(AND(ISNUMBER(OFFSET('Water Data'!$G$6,0,10*ROW('Water Data'!G108))),'Data Summary'!CC114="Yes"),OFFSET('Water Data'!$G$6,0,10*ROW('Water Data'!G108)),NA())</f>
        <v>#N/A</v>
      </c>
      <c r="O114" s="94" t="e">
        <f ca="true">+IF(AND(ISNUMBER(OFFSET('Water Data'!$G$9,0,10*ROW('Water Data'!G108))),'Data Summary'!CD114="Yes"),OFFSET('Water Data'!$G$9,0,10*ROW('Water Data'!G108)),NA())</f>
        <v>#N/A</v>
      </c>
      <c r="P114" s="94" t="e">
        <f ca="true">+IF(AND(ISNUMBER(OFFSET('Water Data'!$H$4,0,10*ROW('Water Data'!H108))),'Data Summary'!CE114="Yes"),100-OFFSET('Water Data'!$H$4,0,10*ROW('Water Data'!H108)),NA())</f>
        <v>#N/A</v>
      </c>
      <c r="Q114" s="94" t="e">
        <f ca="true">+IF(AND(ISNUMBER(OFFSET('Water Data'!$H$6,0,10*ROW('Water Data'!H108))),'Data Summary'!CF114="Yes"),OFFSET('Water Data'!$H$6,0,10*ROW('Water Data'!H108)),NA())</f>
        <v>#N/A</v>
      </c>
      <c r="R114" s="94" t="e">
        <f ca="true">+IF(AND(ISNUMBER(OFFSET('Water Data'!$H$9,0,10*ROW('Water Data'!H108))),'Data Summary'!CG114="Yes"),OFFSET('Water Data'!$H$9,0,10*ROW('Water Data'!H108)),NA())</f>
        <v>#N/A</v>
      </c>
      <c r="S114" s="94" t="e">
        <f ca="true">+IF(AND(ISNUMBER(OFFSET('Water Data'!$I$4,0,10*ROW('Water Data'!I108))),'Data Summary'!CH114="Yes"),100-OFFSET('Water Data'!$I$4,0,10*ROW('Water Data'!I108)),NA())</f>
        <v>#N/A</v>
      </c>
      <c r="T114" s="94" t="e">
        <f ca="true">+IF(AND(ISNUMBER(OFFSET('Water Data'!$I$6,0,10*ROW('Water Data'!I108))),'Data Summary'!CI114="Yes"),OFFSET('Water Data'!$I$6,0,10*ROW('Water Data'!I108)),NA())</f>
        <v>#N/A</v>
      </c>
      <c r="U114" s="94" t="e">
        <f ca="true">+IF(AND(ISNUMBER(OFFSET('Water Data'!$I$9,0,10*ROW('Water Data'!I108))),'Data Summary'!CJ114="Yes"),OFFSET('Water Data'!$I$9,0,10*ROW('Water Data'!I108)),NA())</f>
        <v>#N/A</v>
      </c>
      <c r="V114" s="95" t="e">
        <f ca="true">+IF(AND(ISNUMBER(OFFSET('Sanitation Data'!$D$4,0,10*ROW('Sanitation Data'!D108))),'Data Summary'!CK114="Yes"),100-OFFSET('Sanitation Data'!$D$4,0,10*ROW('Sanitation Data'!D108)),NA())</f>
        <v>#N/A</v>
      </c>
      <c r="W114" s="95" t="e">
        <f ca="true">+IF(AND(ISNUMBER(OFFSET('Sanitation Data'!$D$6,0,10*ROW('Sanitation Data'!D108))),'Data Summary'!CL114="Yes"),OFFSET('Sanitation Data'!$D$6,0,10*ROW('Sanitation Data'!D108)),NA())</f>
        <v>#N/A</v>
      </c>
      <c r="X114" s="95" t="e">
        <f ca="true">+IF(AND(ISNUMBER(OFFSET('Sanitation Data'!$D$10,0,10*ROW('Sanitation Data'!D108))),'Data Summary'!CM114="Yes"),OFFSET('Sanitation Data'!$D$10,0,10*ROW('Sanitation Data'!D108)),NA())</f>
        <v>#N/A</v>
      </c>
      <c r="Y114" s="95" t="e">
        <f ca="true">+IF(AND(ISNUMBER(OFFSET('Sanitation Data'!$D$11,0,10*ROW('Sanitation Data'!D108))),'Data Summary'!CN114="Yes"),OFFSET('Sanitation Data'!$D$11,0,10*ROW('Sanitation Data'!D108)),NA())</f>
        <v>#N/A</v>
      </c>
      <c r="Z114" s="95" t="e">
        <f ca="true">+IF(AND(ISNUMBER(OFFSET('Sanitation Data'!$D$12,0,10*ROW('Sanitation Data'!D108))),'Data Summary'!CO114="Yes"),OFFSET('Sanitation Data'!$D$12,0,10*ROW('Sanitation Data'!D108)),NA())</f>
        <v>#N/A</v>
      </c>
      <c r="AA114" s="95" t="e">
        <f ca="true">+IF(AND(ISNUMBER(OFFSET('Sanitation Data'!$E$4,0,10*ROW('Sanitation Data'!E108))),'Data Summary'!CP114="Yes"),100-OFFSET('Sanitation Data'!$E$4,0,10*ROW('Sanitation Data'!E108)),NA())</f>
        <v>#N/A</v>
      </c>
      <c r="AB114" s="95" t="e">
        <f ca="true">+IF(AND(ISNUMBER(OFFSET('Sanitation Data'!$E$6,0,10*ROW('Sanitation Data'!E108))),'Data Summary'!CQ114="Yes"),OFFSET('Sanitation Data'!$E$6,0,10*ROW('Sanitation Data'!E108)),NA())</f>
        <v>#N/A</v>
      </c>
      <c r="AC114" s="95" t="e">
        <f ca="true">+IF(AND(ISNUMBER(OFFSET('Sanitation Data'!$E$10,0,10*ROW('Sanitation Data'!E108))),'Data Summary'!CR114="Yes"),OFFSET('Sanitation Data'!$E$10,0,10*ROW('Sanitation Data'!E108)),NA())</f>
        <v>#N/A</v>
      </c>
      <c r="AD114" s="95" t="e">
        <f ca="true">+IF(AND(ISNUMBER(OFFSET('Sanitation Data'!$E$11,0,10*ROW('Sanitation Data'!E108))),'Data Summary'!CS114="Yes"),OFFSET('Sanitation Data'!$E$11,0,10*ROW('Sanitation Data'!E108)),NA())</f>
        <v>#N/A</v>
      </c>
      <c r="AE114" s="95" t="e">
        <f ca="true">+IF(AND(ISNUMBER(OFFSET('Sanitation Data'!$E$12,0,10*ROW('Sanitation Data'!E108))),'Data Summary'!CT114="Yes"),OFFSET('Sanitation Data'!$E$12,0,10*ROW('Sanitation Data'!E108)),NA())</f>
        <v>#N/A</v>
      </c>
      <c r="AF114" s="95" t="e">
        <f ca="true">+IF(AND(ISNUMBER(OFFSET('Sanitation Data'!$F$4,0,10*ROW('Sanitation Data'!F108))),'Data Summary'!CU114="Yes"),100-OFFSET('Sanitation Data'!$F$4,0,10*ROW('Sanitation Data'!F108)),NA())</f>
        <v>#N/A</v>
      </c>
      <c r="AG114" s="95" t="e">
        <f ca="true">+IF(AND(ISNUMBER(OFFSET('Sanitation Data'!$F$6,0,10*ROW('Sanitation Data'!F108))),'Data Summary'!CV114="Yes"),OFFSET('Sanitation Data'!$F$6,0,10*ROW('Sanitation Data'!F108)),NA())</f>
        <v>#N/A</v>
      </c>
      <c r="AH114" s="95" t="e">
        <f ca="true">+IF(AND(ISNUMBER(OFFSET('Sanitation Data'!$F$10,0,10*ROW('Sanitation Data'!F108))),'Data Summary'!CW114="Yes"),OFFSET('Sanitation Data'!$F$10,0,10*ROW('Sanitation Data'!F108)),NA())</f>
        <v>#N/A</v>
      </c>
      <c r="AI114" s="95" t="e">
        <f ca="true">+IF(AND(ISNUMBER(OFFSET('Sanitation Data'!$F$11,0,10*ROW('Sanitation Data'!F108))),'Data Summary'!CX114="Yes"),OFFSET('Sanitation Data'!$F$11,0,10*ROW('Sanitation Data'!F108)),NA())</f>
        <v>#N/A</v>
      </c>
      <c r="AJ114" s="95" t="e">
        <f ca="true">+IF(AND(ISNUMBER(OFFSET('Sanitation Data'!$F$12,0,10*ROW('Sanitation Data'!F108))),'Data Summary'!CY114="Yes"),OFFSET('Sanitation Data'!$F$12,0,10*ROW('Sanitation Data'!F108)),NA())</f>
        <v>#N/A</v>
      </c>
      <c r="AK114" s="95" t="e">
        <f ca="true">+IF(AND(ISNUMBER(OFFSET('Sanitation Data'!$G$4,0,10*ROW('Sanitation Data'!G108))),'Data Summary'!CZ114="Yes"),100-OFFSET('Sanitation Data'!$G$4,0,10*ROW('Sanitation Data'!G108)),NA())</f>
        <v>#N/A</v>
      </c>
      <c r="AL114" s="95" t="e">
        <f ca="true">+IF(AND(ISNUMBER(OFFSET('Sanitation Data'!$G$6,0,10*ROW('Sanitation Data'!G108))),'Data Summary'!DA114="Yes"),OFFSET('Sanitation Data'!$G$6,0,10*ROW('Sanitation Data'!G108)),NA())</f>
        <v>#N/A</v>
      </c>
      <c r="AM114" s="95" t="e">
        <f ca="true">+IF(AND(ISNUMBER(OFFSET('Sanitation Data'!$G$10,0,10*ROW('Sanitation Data'!G108))),'Data Summary'!DB114="Yes"),OFFSET('Sanitation Data'!$G$10,0,10*ROW('Sanitation Data'!G108)),NA())</f>
        <v>#N/A</v>
      </c>
      <c r="AN114" s="95" t="e">
        <f ca="true">+IF(AND(ISNUMBER(OFFSET('Sanitation Data'!$G$11,0,10*ROW('Sanitation Data'!G108))),'Data Summary'!DC114="Yes"),OFFSET('Sanitation Data'!$G$11,0,10*ROW('Sanitation Data'!G108)),NA())</f>
        <v>#N/A</v>
      </c>
      <c r="AO114" s="95" t="e">
        <f ca="true">+IF(AND(ISNUMBER(OFFSET('Sanitation Data'!$G$12,0,10*ROW('Sanitation Data'!G108))),'Data Summary'!DD114="Yes"),OFFSET('Sanitation Data'!$G$12,0,10*ROW('Sanitation Data'!G108)),NA())</f>
        <v>#N/A</v>
      </c>
      <c r="AP114" s="95" t="e">
        <f ca="true">+IF(AND(ISNUMBER(OFFSET('Sanitation Data'!$H$4,0,10*ROW('Sanitation Data'!H108))),'Data Summary'!DE114="Yes"),100-OFFSET('Sanitation Data'!$H$4,0,10*ROW('Sanitation Data'!H108)),NA())</f>
        <v>#N/A</v>
      </c>
      <c r="AQ114" s="95" t="e">
        <f ca="true">+IF(AND(ISNUMBER(OFFSET('Sanitation Data'!$H$6,0,10*ROW('Sanitation Data'!H108))),'Data Summary'!DF114="Yes"),OFFSET('Sanitation Data'!$H$6,0,10*ROW('Sanitation Data'!H108)),NA())</f>
        <v>#N/A</v>
      </c>
      <c r="AR114" s="95" t="e">
        <f ca="true">+IF(AND(ISNUMBER(OFFSET('Sanitation Data'!$H$10,0,10*ROW('Sanitation Data'!H108))),'Data Summary'!DG114="Yes"),OFFSET('Sanitation Data'!$H$10,0,10*ROW('Sanitation Data'!H108)),NA())</f>
        <v>#N/A</v>
      </c>
      <c r="AS114" s="95" t="e">
        <f ca="true">+IF(AND(ISNUMBER(OFFSET('Sanitation Data'!$H$11,0,10*ROW('Sanitation Data'!H108))),'Data Summary'!DH114="Yes"),OFFSET('Sanitation Data'!$H$11,0,10*ROW('Sanitation Data'!H108)),NA())</f>
        <v>#N/A</v>
      </c>
      <c r="AT114" s="95" t="e">
        <f ca="true">+IF(AND(ISNUMBER(OFFSET('Sanitation Data'!$H$12,0,10*ROW('Sanitation Data'!H108))),'Data Summary'!DI114="Yes"),OFFSET('Sanitation Data'!$H$12,0,10*ROW('Sanitation Data'!H108)),NA())</f>
        <v>#N/A</v>
      </c>
      <c r="AU114" s="95" t="e">
        <f ca="true">+IF(AND(ISNUMBER(OFFSET('Sanitation Data'!$I$4,0,10*ROW('Sanitation Data'!I108))),'Data Summary'!DJ114="Yes"),100-OFFSET('Sanitation Data'!$I$4,0,10*ROW('Sanitation Data'!I108)),NA())</f>
        <v>#N/A</v>
      </c>
      <c r="AV114" s="95" t="e">
        <f ca="true">+IF(AND(ISNUMBER(OFFSET('Sanitation Data'!$I$6,0,10*ROW('Sanitation Data'!I108))),'Data Summary'!DK114="Yes"),OFFSET('Sanitation Data'!$I$6,0,10*ROW('Sanitation Data'!I108)),NA())</f>
        <v>#N/A</v>
      </c>
      <c r="AW114" s="95" t="e">
        <f ca="true">+IF(AND(ISNUMBER(OFFSET('Sanitation Data'!$I$10,0,10*ROW('Sanitation Data'!I108))),'Data Summary'!DL114="Yes"),OFFSET('Sanitation Data'!$I$10,0,10*ROW('Sanitation Data'!I108)),NA())</f>
        <v>#N/A</v>
      </c>
      <c r="AX114" s="95" t="e">
        <f ca="true">+IF(AND(ISNUMBER(OFFSET('Sanitation Data'!$I$11,0,10*ROW('Sanitation Data'!I108))),'Data Summary'!DM114="Yes"),OFFSET('Sanitation Data'!$I$11,0,10*ROW('Sanitation Data'!I108)),NA())</f>
        <v>#N/A</v>
      </c>
      <c r="AY114" s="95" t="e">
        <f ca="true">+IF(AND(ISNUMBER(OFFSET('Sanitation Data'!$I$12,0,10*ROW('Sanitation Data'!I108))),'Data Summary'!DN114="Yes"),OFFSET('Sanitation Data'!$I$12,0,10*ROW('Sanitation Data'!I108)),NA())</f>
        <v>#N/A</v>
      </c>
      <c r="AZ114" s="96" t="e">
        <f ca="true">+IF(AND(ISNUMBER(OFFSET('Hygiene Data'!$D$5,0,10*ROW('Hygiene Data'!D108))),'Data Summary'!DO114="Yes"),OFFSET('Hygiene Data'!$D$5,0,10*ROW('Hygiene Data'!D108)),NA())</f>
        <v>#N/A</v>
      </c>
      <c r="BA114" s="96" t="e">
        <f ca="true">+IF(AND(ISNUMBER(OFFSET('Hygiene Data'!$D$7,0,10*ROW('Hygiene Data'!D108))),'Data Summary'!DP114="Yes"),OFFSET('Hygiene Data'!$D$7,0,10*ROW('Hygiene Data'!D108)),NA())</f>
        <v>#N/A</v>
      </c>
      <c r="BB114" s="96" t="e">
        <f ca="true">+IF(AND(ISNUMBER(OFFSET('Hygiene Data'!$D$9,0,10*ROW('Hygiene Data'!D108))),'Data Summary'!DQ114="Yes"),OFFSET('Hygiene Data'!$D$9,0,10*ROW('Hygiene Data'!D108)),NA())</f>
        <v>#N/A</v>
      </c>
      <c r="BC114" s="96" t="e">
        <f ca="true">+IF(AND(ISNUMBER(OFFSET('Hygiene Data'!$E$5,0,10*ROW('Hygiene Data'!E108))),'Data Summary'!DR114="Yes"),OFFSET('Hygiene Data'!$E$5,0,10*ROW('Hygiene Data'!E108)),NA())</f>
        <v>#N/A</v>
      </c>
      <c r="BD114" s="96" t="e">
        <f ca="true">+IF(AND(ISNUMBER(OFFSET('Hygiene Data'!$E$7,0,10*ROW('Hygiene Data'!E108))),'Data Summary'!DS114="Yes"),OFFSET('Hygiene Data'!$E$7,0,10*ROW('Hygiene Data'!E108)),NA())</f>
        <v>#N/A</v>
      </c>
      <c r="BE114" s="96" t="e">
        <f ca="true">+IF(AND(ISNUMBER(OFFSET('Hygiene Data'!$E$9,0,10*ROW('Hygiene Data'!E108))),'Data Summary'!DT114="Yes"),OFFSET('Hygiene Data'!$E$9,0,10*ROW('Hygiene Data'!E108)),NA())</f>
        <v>#N/A</v>
      </c>
      <c r="BF114" s="96" t="e">
        <f ca="true">+IF(AND(ISNUMBER(OFFSET('Hygiene Data'!$F$5,0,10*ROW('Hygiene Data'!F108))),'Data Summary'!DU114="Yes"),OFFSET('Hygiene Data'!$F$5,0,10*ROW('Hygiene Data'!F108)),NA())</f>
        <v>#N/A</v>
      </c>
      <c r="BG114" s="96" t="e">
        <f ca="true">+IF(AND(ISNUMBER(OFFSET('Hygiene Data'!$F$7,0,10*ROW('Hygiene Data'!F108))),'Data Summary'!DV114="Yes"),OFFSET('Hygiene Data'!$F$7,0,10*ROW('Hygiene Data'!F108)),NA())</f>
        <v>#N/A</v>
      </c>
      <c r="BH114" s="96" t="e">
        <f ca="true">+IF(AND(ISNUMBER(OFFSET('Hygiene Data'!$F$9,0,10*ROW('Hygiene Data'!F108))),'Data Summary'!DW114="Yes"),OFFSET('Hygiene Data'!$F$9,0,10*ROW('Hygiene Data'!F108)),NA())</f>
        <v>#N/A</v>
      </c>
      <c r="BI114" s="96" t="e">
        <f ca="true">+IF(AND(ISNUMBER(OFFSET('Hygiene Data'!$G$5,0,10*ROW('Hygiene Data'!G108))),'Data Summary'!DX114="Yes"),OFFSET('Hygiene Data'!$G$5,0,10*ROW('Hygiene Data'!G108)),NA())</f>
        <v>#N/A</v>
      </c>
      <c r="BJ114" s="96" t="e">
        <f ca="true">+IF(AND(ISNUMBER(OFFSET('Hygiene Data'!$G$7,0,10*ROW('Hygiene Data'!G108))),'Data Summary'!DY114="Yes"),OFFSET('Hygiene Data'!$G$7,0,10*ROW('Hygiene Data'!G108)),NA())</f>
        <v>#N/A</v>
      </c>
      <c r="BK114" s="96" t="e">
        <f ca="true">+IF(AND(ISNUMBER(OFFSET('Hygiene Data'!$G$9,0,10*ROW('Hygiene Data'!G108))),'Data Summary'!DZ114="Yes"),OFFSET('Hygiene Data'!$G$9,0,10*ROW('Hygiene Data'!G108)),NA())</f>
        <v>#N/A</v>
      </c>
      <c r="BL114" s="96" t="e">
        <f ca="true">+IF(AND(ISNUMBER(OFFSET('Hygiene Data'!$H$5,0,10*ROW('Hygiene Data'!H108))),'Data Summary'!EA114="Yes"),OFFSET('Hygiene Data'!$H$5,0,10*ROW('Hygiene Data'!H108)),NA())</f>
        <v>#N/A</v>
      </c>
      <c r="BM114" s="96" t="e">
        <f ca="true">+IF(AND(ISNUMBER(OFFSET('Hygiene Data'!$H$7,0,10*ROW('Hygiene Data'!H108))),'Data Summary'!EB114="Yes"),OFFSET('Hygiene Data'!$H$7,0,10*ROW('Hygiene Data'!H108)),NA())</f>
        <v>#N/A</v>
      </c>
      <c r="BN114" s="96" t="e">
        <f ca="true">+IF(AND(ISNUMBER(OFFSET('Hygiene Data'!$H$9,0,10*ROW('Hygiene Data'!H108))),'Data Summary'!EC114="Yes"),OFFSET('Hygiene Data'!$H$9,0,10*ROW('Hygiene Data'!H108)),NA())</f>
        <v>#N/A</v>
      </c>
      <c r="BO114" s="96" t="e">
        <f ca="true">+IF(AND(ISNUMBER(OFFSET('Hygiene Data'!$I$5,0,10*ROW('Hygiene Data'!I108))),'Data Summary'!ED114="Yes"),OFFSET('Hygiene Data'!$I$5,0,10*ROW('Hygiene Data'!I108)),NA())</f>
        <v>#N/A</v>
      </c>
      <c r="BP114" s="96" t="e">
        <f ca="true">+IF(AND(ISNUMBER(OFFSET('Hygiene Data'!$I$7,0,10*ROW('Hygiene Data'!I108))),'Data Summary'!EE114="Yes"),OFFSET('Hygiene Data'!$I$7,0,10*ROW('Hygiene Data'!I108)),NA())</f>
        <v>#N/A</v>
      </c>
      <c r="BQ114" s="96" t="e">
        <f ca="true">+IF(AND(ISNUMBER(OFFSET('Hygiene Data'!$I$9,0,10*ROW('Hygiene Data'!I108))),'Data Summary'!EF114="Yes"),OFFSET('Hygiene Data'!$I$9,0,10*ROW('Hygiene Data'!I108)),NA())</f>
        <v>#N/A</v>
      </c>
    </row>
    <row xmlns:x14ac="http://schemas.microsoft.com/office/spreadsheetml/2009/9/ac" r="115" x14ac:dyDescent="0.2">
      <c r="A115" s="323" t="e">
        <f ca="true">+RIGHT('Data Summary'!A115,LEN('Data Summary'!A115)-9)</f>
        <v>#VALUE!</v>
      </c>
      <c r="B115" s="37" t="str">
        <f ca="true">+IF(ISTEXT('Data Summary'!B115),'Data Summary'!B115,"")</f>
        <v/>
      </c>
      <c r="C115" s="322" t="e">
        <f ca="true">+VALUE('Data Summary'!C115)</f>
        <v>#VALUE!</v>
      </c>
      <c r="D115" s="94" t="e">
        <f ca="true">+IF(AND(ISNUMBER(OFFSET('Water Data'!$D$4,0,10*ROW('Water Data'!D109))),'Data Summary'!BS115="Yes"),100-OFFSET('Water Data'!$D$4,0,10*ROW('Water Data'!D109)),NA())</f>
        <v>#N/A</v>
      </c>
      <c r="E115" s="94" t="e">
        <f ca="true">+IF(AND(ISNUMBER(OFFSET('Water Data'!$D$6,0,10*ROW('Water Data'!D109))),'Data Summary'!BT115="Yes"),OFFSET('Water Data'!$D$6,0,10*ROW('Water Data'!D109)),NA())</f>
        <v>#N/A</v>
      </c>
      <c r="F115" s="94" t="e">
        <f ca="true">+IF(AND(ISNUMBER(OFFSET('Water Data'!$D$9,0,10*ROW('Water Data'!D109))),'Data Summary'!BU115="Yes"),OFFSET('Water Data'!$D$9,0,10*ROW('Water Data'!D109)),NA())</f>
        <v>#N/A</v>
      </c>
      <c r="G115" s="94" t="e">
        <f ca="true">+IF(AND(ISNUMBER(OFFSET('Water Data'!$E$4,0,10*ROW('Water Data'!E109))),'Data Summary'!BV115="Yes"),100-OFFSET('Water Data'!$E$4,0,10*ROW('Water Data'!E109)),NA())</f>
        <v>#N/A</v>
      </c>
      <c r="H115" s="94" t="e">
        <f ca="true">+IF(AND(ISNUMBER(OFFSET('Water Data'!$E$6,0,10*ROW('Water Data'!E109))),'Data Summary'!BW115="Yes"),OFFSET('Water Data'!$E$6,0,10*ROW('Water Data'!E109)),NA())</f>
        <v>#N/A</v>
      </c>
      <c r="I115" s="94" t="e">
        <f ca="true">+IF(AND(ISNUMBER(OFFSET('Water Data'!$E$9,0,10*ROW('Water Data'!E109))),'Data Summary'!BX115="Yes"),OFFSET('Water Data'!$E$9,0,10*ROW('Water Data'!E109)),NA())</f>
        <v>#N/A</v>
      </c>
      <c r="J115" s="94" t="e">
        <f ca="true">+IF(AND(ISNUMBER(OFFSET('Water Data'!$F$4,0,10*ROW('Water Data'!F109))),'Data Summary'!BY115="Yes"),100-OFFSET('Water Data'!$F$4,0,10*ROW('Water Data'!F109)),NA())</f>
        <v>#N/A</v>
      </c>
      <c r="K115" s="94" t="e">
        <f ca="true">+IF(AND(ISNUMBER(OFFSET('Water Data'!$F$6,0,10*ROW('Water Data'!F109))),'Data Summary'!BZ115="Yes"),OFFSET('Water Data'!$F$6,0,10*ROW('Water Data'!F109)),NA())</f>
        <v>#N/A</v>
      </c>
      <c r="L115" s="94" t="e">
        <f ca="true">+IF(AND(ISNUMBER(OFFSET('Water Data'!$F$9,0,10*ROW('Water Data'!F109))),'Data Summary'!CA115="Yes"),OFFSET('Water Data'!$F$9,0,10*ROW('Water Data'!F109)),NA())</f>
        <v>#N/A</v>
      </c>
      <c r="M115" s="94" t="e">
        <f ca="true">+IF(AND(ISNUMBER(OFFSET('Water Data'!$G$4,0,10*ROW('Water Data'!G109))),'Data Summary'!CB115="Yes"),100-OFFSET('Water Data'!$G$4,0,10*ROW('Water Data'!G109)),NA())</f>
        <v>#N/A</v>
      </c>
      <c r="N115" s="94" t="e">
        <f ca="true">+IF(AND(ISNUMBER(OFFSET('Water Data'!$G$6,0,10*ROW('Water Data'!G109))),'Data Summary'!CC115="Yes"),OFFSET('Water Data'!$G$6,0,10*ROW('Water Data'!G109)),NA())</f>
        <v>#N/A</v>
      </c>
      <c r="O115" s="94" t="e">
        <f ca="true">+IF(AND(ISNUMBER(OFFSET('Water Data'!$G$9,0,10*ROW('Water Data'!G109))),'Data Summary'!CD115="Yes"),OFFSET('Water Data'!$G$9,0,10*ROW('Water Data'!G109)),NA())</f>
        <v>#N/A</v>
      </c>
      <c r="P115" s="94" t="e">
        <f ca="true">+IF(AND(ISNUMBER(OFFSET('Water Data'!$H$4,0,10*ROW('Water Data'!H109))),'Data Summary'!CE115="Yes"),100-OFFSET('Water Data'!$H$4,0,10*ROW('Water Data'!H109)),NA())</f>
        <v>#N/A</v>
      </c>
      <c r="Q115" s="94" t="e">
        <f ca="true">+IF(AND(ISNUMBER(OFFSET('Water Data'!$H$6,0,10*ROW('Water Data'!H109))),'Data Summary'!CF115="Yes"),OFFSET('Water Data'!$H$6,0,10*ROW('Water Data'!H109)),NA())</f>
        <v>#N/A</v>
      </c>
      <c r="R115" s="94" t="e">
        <f ca="true">+IF(AND(ISNUMBER(OFFSET('Water Data'!$H$9,0,10*ROW('Water Data'!H109))),'Data Summary'!CG115="Yes"),OFFSET('Water Data'!$H$9,0,10*ROW('Water Data'!H109)),NA())</f>
        <v>#N/A</v>
      </c>
      <c r="S115" s="94" t="e">
        <f ca="true">+IF(AND(ISNUMBER(OFFSET('Water Data'!$I$4,0,10*ROW('Water Data'!I109))),'Data Summary'!CH115="Yes"),100-OFFSET('Water Data'!$I$4,0,10*ROW('Water Data'!I109)),NA())</f>
        <v>#N/A</v>
      </c>
      <c r="T115" s="94" t="e">
        <f ca="true">+IF(AND(ISNUMBER(OFFSET('Water Data'!$I$6,0,10*ROW('Water Data'!I109))),'Data Summary'!CI115="Yes"),OFFSET('Water Data'!$I$6,0,10*ROW('Water Data'!I109)),NA())</f>
        <v>#N/A</v>
      </c>
      <c r="U115" s="94" t="e">
        <f ca="true">+IF(AND(ISNUMBER(OFFSET('Water Data'!$I$9,0,10*ROW('Water Data'!I109))),'Data Summary'!CJ115="Yes"),OFFSET('Water Data'!$I$9,0,10*ROW('Water Data'!I109)),NA())</f>
        <v>#N/A</v>
      </c>
      <c r="V115" s="95" t="e">
        <f ca="true">+IF(AND(ISNUMBER(OFFSET('Sanitation Data'!$D$4,0,10*ROW('Sanitation Data'!D109))),'Data Summary'!CK115="Yes"),100-OFFSET('Sanitation Data'!$D$4,0,10*ROW('Sanitation Data'!D109)),NA())</f>
        <v>#N/A</v>
      </c>
      <c r="W115" s="95" t="e">
        <f ca="true">+IF(AND(ISNUMBER(OFFSET('Sanitation Data'!$D$6,0,10*ROW('Sanitation Data'!D109))),'Data Summary'!CL115="Yes"),OFFSET('Sanitation Data'!$D$6,0,10*ROW('Sanitation Data'!D109)),NA())</f>
        <v>#N/A</v>
      </c>
      <c r="X115" s="95" t="e">
        <f ca="true">+IF(AND(ISNUMBER(OFFSET('Sanitation Data'!$D$10,0,10*ROW('Sanitation Data'!D109))),'Data Summary'!CM115="Yes"),OFFSET('Sanitation Data'!$D$10,0,10*ROW('Sanitation Data'!D109)),NA())</f>
        <v>#N/A</v>
      </c>
      <c r="Y115" s="95" t="e">
        <f ca="true">+IF(AND(ISNUMBER(OFFSET('Sanitation Data'!$D$11,0,10*ROW('Sanitation Data'!D109))),'Data Summary'!CN115="Yes"),OFFSET('Sanitation Data'!$D$11,0,10*ROW('Sanitation Data'!D109)),NA())</f>
        <v>#N/A</v>
      </c>
      <c r="Z115" s="95" t="e">
        <f ca="true">+IF(AND(ISNUMBER(OFFSET('Sanitation Data'!$D$12,0,10*ROW('Sanitation Data'!D109))),'Data Summary'!CO115="Yes"),OFFSET('Sanitation Data'!$D$12,0,10*ROW('Sanitation Data'!D109)),NA())</f>
        <v>#N/A</v>
      </c>
      <c r="AA115" s="95" t="e">
        <f ca="true">+IF(AND(ISNUMBER(OFFSET('Sanitation Data'!$E$4,0,10*ROW('Sanitation Data'!E109))),'Data Summary'!CP115="Yes"),100-OFFSET('Sanitation Data'!$E$4,0,10*ROW('Sanitation Data'!E109)),NA())</f>
        <v>#N/A</v>
      </c>
      <c r="AB115" s="95" t="e">
        <f ca="true">+IF(AND(ISNUMBER(OFFSET('Sanitation Data'!$E$6,0,10*ROW('Sanitation Data'!E109))),'Data Summary'!CQ115="Yes"),OFFSET('Sanitation Data'!$E$6,0,10*ROW('Sanitation Data'!E109)),NA())</f>
        <v>#N/A</v>
      </c>
      <c r="AC115" s="95" t="e">
        <f ca="true">+IF(AND(ISNUMBER(OFFSET('Sanitation Data'!$E$10,0,10*ROW('Sanitation Data'!E109))),'Data Summary'!CR115="Yes"),OFFSET('Sanitation Data'!$E$10,0,10*ROW('Sanitation Data'!E109)),NA())</f>
        <v>#N/A</v>
      </c>
      <c r="AD115" s="95" t="e">
        <f ca="true">+IF(AND(ISNUMBER(OFFSET('Sanitation Data'!$E$11,0,10*ROW('Sanitation Data'!E109))),'Data Summary'!CS115="Yes"),OFFSET('Sanitation Data'!$E$11,0,10*ROW('Sanitation Data'!E109)),NA())</f>
        <v>#N/A</v>
      </c>
      <c r="AE115" s="95" t="e">
        <f ca="true">+IF(AND(ISNUMBER(OFFSET('Sanitation Data'!$E$12,0,10*ROW('Sanitation Data'!E109))),'Data Summary'!CT115="Yes"),OFFSET('Sanitation Data'!$E$12,0,10*ROW('Sanitation Data'!E109)),NA())</f>
        <v>#N/A</v>
      </c>
      <c r="AF115" s="95" t="e">
        <f ca="true">+IF(AND(ISNUMBER(OFFSET('Sanitation Data'!$F$4,0,10*ROW('Sanitation Data'!F109))),'Data Summary'!CU115="Yes"),100-OFFSET('Sanitation Data'!$F$4,0,10*ROW('Sanitation Data'!F109)),NA())</f>
        <v>#N/A</v>
      </c>
      <c r="AG115" s="95" t="e">
        <f ca="true">+IF(AND(ISNUMBER(OFFSET('Sanitation Data'!$F$6,0,10*ROW('Sanitation Data'!F109))),'Data Summary'!CV115="Yes"),OFFSET('Sanitation Data'!$F$6,0,10*ROW('Sanitation Data'!F109)),NA())</f>
        <v>#N/A</v>
      </c>
      <c r="AH115" s="95" t="e">
        <f ca="true">+IF(AND(ISNUMBER(OFFSET('Sanitation Data'!$F$10,0,10*ROW('Sanitation Data'!F109))),'Data Summary'!CW115="Yes"),OFFSET('Sanitation Data'!$F$10,0,10*ROW('Sanitation Data'!F109)),NA())</f>
        <v>#N/A</v>
      </c>
      <c r="AI115" s="95" t="e">
        <f ca="true">+IF(AND(ISNUMBER(OFFSET('Sanitation Data'!$F$11,0,10*ROW('Sanitation Data'!F109))),'Data Summary'!CX115="Yes"),OFFSET('Sanitation Data'!$F$11,0,10*ROW('Sanitation Data'!F109)),NA())</f>
        <v>#N/A</v>
      </c>
      <c r="AJ115" s="95" t="e">
        <f ca="true">+IF(AND(ISNUMBER(OFFSET('Sanitation Data'!$F$12,0,10*ROW('Sanitation Data'!F109))),'Data Summary'!CY115="Yes"),OFFSET('Sanitation Data'!$F$12,0,10*ROW('Sanitation Data'!F109)),NA())</f>
        <v>#N/A</v>
      </c>
      <c r="AK115" s="95" t="e">
        <f ca="true">+IF(AND(ISNUMBER(OFFSET('Sanitation Data'!$G$4,0,10*ROW('Sanitation Data'!G109))),'Data Summary'!CZ115="Yes"),100-OFFSET('Sanitation Data'!$G$4,0,10*ROW('Sanitation Data'!G109)),NA())</f>
        <v>#N/A</v>
      </c>
      <c r="AL115" s="95" t="e">
        <f ca="true">+IF(AND(ISNUMBER(OFFSET('Sanitation Data'!$G$6,0,10*ROW('Sanitation Data'!G109))),'Data Summary'!DA115="Yes"),OFFSET('Sanitation Data'!$G$6,0,10*ROW('Sanitation Data'!G109)),NA())</f>
        <v>#N/A</v>
      </c>
      <c r="AM115" s="95" t="e">
        <f ca="true">+IF(AND(ISNUMBER(OFFSET('Sanitation Data'!$G$10,0,10*ROW('Sanitation Data'!G109))),'Data Summary'!DB115="Yes"),OFFSET('Sanitation Data'!$G$10,0,10*ROW('Sanitation Data'!G109)),NA())</f>
        <v>#N/A</v>
      </c>
      <c r="AN115" s="95" t="e">
        <f ca="true">+IF(AND(ISNUMBER(OFFSET('Sanitation Data'!$G$11,0,10*ROW('Sanitation Data'!G109))),'Data Summary'!DC115="Yes"),OFFSET('Sanitation Data'!$G$11,0,10*ROW('Sanitation Data'!G109)),NA())</f>
        <v>#N/A</v>
      </c>
      <c r="AO115" s="95" t="e">
        <f ca="true">+IF(AND(ISNUMBER(OFFSET('Sanitation Data'!$G$12,0,10*ROW('Sanitation Data'!G109))),'Data Summary'!DD115="Yes"),OFFSET('Sanitation Data'!$G$12,0,10*ROW('Sanitation Data'!G109)),NA())</f>
        <v>#N/A</v>
      </c>
      <c r="AP115" s="95" t="e">
        <f ca="true">+IF(AND(ISNUMBER(OFFSET('Sanitation Data'!$H$4,0,10*ROW('Sanitation Data'!H109))),'Data Summary'!DE115="Yes"),100-OFFSET('Sanitation Data'!$H$4,0,10*ROW('Sanitation Data'!H109)),NA())</f>
        <v>#N/A</v>
      </c>
      <c r="AQ115" s="95" t="e">
        <f ca="true">+IF(AND(ISNUMBER(OFFSET('Sanitation Data'!$H$6,0,10*ROW('Sanitation Data'!H109))),'Data Summary'!DF115="Yes"),OFFSET('Sanitation Data'!$H$6,0,10*ROW('Sanitation Data'!H109)),NA())</f>
        <v>#N/A</v>
      </c>
      <c r="AR115" s="95" t="e">
        <f ca="true">+IF(AND(ISNUMBER(OFFSET('Sanitation Data'!$H$10,0,10*ROW('Sanitation Data'!H109))),'Data Summary'!DG115="Yes"),OFFSET('Sanitation Data'!$H$10,0,10*ROW('Sanitation Data'!H109)),NA())</f>
        <v>#N/A</v>
      </c>
      <c r="AS115" s="95" t="e">
        <f ca="true">+IF(AND(ISNUMBER(OFFSET('Sanitation Data'!$H$11,0,10*ROW('Sanitation Data'!H109))),'Data Summary'!DH115="Yes"),OFFSET('Sanitation Data'!$H$11,0,10*ROW('Sanitation Data'!H109)),NA())</f>
        <v>#N/A</v>
      </c>
      <c r="AT115" s="95" t="e">
        <f ca="true">+IF(AND(ISNUMBER(OFFSET('Sanitation Data'!$H$12,0,10*ROW('Sanitation Data'!H109))),'Data Summary'!DI115="Yes"),OFFSET('Sanitation Data'!$H$12,0,10*ROW('Sanitation Data'!H109)),NA())</f>
        <v>#N/A</v>
      </c>
      <c r="AU115" s="95" t="e">
        <f ca="true">+IF(AND(ISNUMBER(OFFSET('Sanitation Data'!$I$4,0,10*ROW('Sanitation Data'!I109))),'Data Summary'!DJ115="Yes"),100-OFFSET('Sanitation Data'!$I$4,0,10*ROW('Sanitation Data'!I109)),NA())</f>
        <v>#N/A</v>
      </c>
      <c r="AV115" s="95" t="e">
        <f ca="true">+IF(AND(ISNUMBER(OFFSET('Sanitation Data'!$I$6,0,10*ROW('Sanitation Data'!I109))),'Data Summary'!DK115="Yes"),OFFSET('Sanitation Data'!$I$6,0,10*ROW('Sanitation Data'!I109)),NA())</f>
        <v>#N/A</v>
      </c>
      <c r="AW115" s="95" t="e">
        <f ca="true">+IF(AND(ISNUMBER(OFFSET('Sanitation Data'!$I$10,0,10*ROW('Sanitation Data'!I109))),'Data Summary'!DL115="Yes"),OFFSET('Sanitation Data'!$I$10,0,10*ROW('Sanitation Data'!I109)),NA())</f>
        <v>#N/A</v>
      </c>
      <c r="AX115" s="95" t="e">
        <f ca="true">+IF(AND(ISNUMBER(OFFSET('Sanitation Data'!$I$11,0,10*ROW('Sanitation Data'!I109))),'Data Summary'!DM115="Yes"),OFFSET('Sanitation Data'!$I$11,0,10*ROW('Sanitation Data'!I109)),NA())</f>
        <v>#N/A</v>
      </c>
      <c r="AY115" s="95" t="e">
        <f ca="true">+IF(AND(ISNUMBER(OFFSET('Sanitation Data'!$I$12,0,10*ROW('Sanitation Data'!I109))),'Data Summary'!DN115="Yes"),OFFSET('Sanitation Data'!$I$12,0,10*ROW('Sanitation Data'!I109)),NA())</f>
        <v>#N/A</v>
      </c>
      <c r="AZ115" s="96" t="e">
        <f ca="true">+IF(AND(ISNUMBER(OFFSET('Hygiene Data'!$D$5,0,10*ROW('Hygiene Data'!D109))),'Data Summary'!DO115="Yes"),OFFSET('Hygiene Data'!$D$5,0,10*ROW('Hygiene Data'!D109)),NA())</f>
        <v>#N/A</v>
      </c>
      <c r="BA115" s="96" t="e">
        <f ca="true">+IF(AND(ISNUMBER(OFFSET('Hygiene Data'!$D$7,0,10*ROW('Hygiene Data'!D109))),'Data Summary'!DP115="Yes"),OFFSET('Hygiene Data'!$D$7,0,10*ROW('Hygiene Data'!D109)),NA())</f>
        <v>#N/A</v>
      </c>
      <c r="BB115" s="96" t="e">
        <f ca="true">+IF(AND(ISNUMBER(OFFSET('Hygiene Data'!$D$9,0,10*ROW('Hygiene Data'!D109))),'Data Summary'!DQ115="Yes"),OFFSET('Hygiene Data'!$D$9,0,10*ROW('Hygiene Data'!D109)),NA())</f>
        <v>#N/A</v>
      </c>
      <c r="BC115" s="96" t="e">
        <f ca="true">+IF(AND(ISNUMBER(OFFSET('Hygiene Data'!$E$5,0,10*ROW('Hygiene Data'!E109))),'Data Summary'!DR115="Yes"),OFFSET('Hygiene Data'!$E$5,0,10*ROW('Hygiene Data'!E109)),NA())</f>
        <v>#N/A</v>
      </c>
      <c r="BD115" s="96" t="e">
        <f ca="true">+IF(AND(ISNUMBER(OFFSET('Hygiene Data'!$E$7,0,10*ROW('Hygiene Data'!E109))),'Data Summary'!DS115="Yes"),OFFSET('Hygiene Data'!$E$7,0,10*ROW('Hygiene Data'!E109)),NA())</f>
        <v>#N/A</v>
      </c>
      <c r="BE115" s="96" t="e">
        <f ca="true">+IF(AND(ISNUMBER(OFFSET('Hygiene Data'!$E$9,0,10*ROW('Hygiene Data'!E109))),'Data Summary'!DT115="Yes"),OFFSET('Hygiene Data'!$E$9,0,10*ROW('Hygiene Data'!E109)),NA())</f>
        <v>#N/A</v>
      </c>
      <c r="BF115" s="96" t="e">
        <f ca="true">+IF(AND(ISNUMBER(OFFSET('Hygiene Data'!$F$5,0,10*ROW('Hygiene Data'!F109))),'Data Summary'!DU115="Yes"),OFFSET('Hygiene Data'!$F$5,0,10*ROW('Hygiene Data'!F109)),NA())</f>
        <v>#N/A</v>
      </c>
      <c r="BG115" s="96" t="e">
        <f ca="true">+IF(AND(ISNUMBER(OFFSET('Hygiene Data'!$F$7,0,10*ROW('Hygiene Data'!F109))),'Data Summary'!DV115="Yes"),OFFSET('Hygiene Data'!$F$7,0,10*ROW('Hygiene Data'!F109)),NA())</f>
        <v>#N/A</v>
      </c>
      <c r="BH115" s="96" t="e">
        <f ca="true">+IF(AND(ISNUMBER(OFFSET('Hygiene Data'!$F$9,0,10*ROW('Hygiene Data'!F109))),'Data Summary'!DW115="Yes"),OFFSET('Hygiene Data'!$F$9,0,10*ROW('Hygiene Data'!F109)),NA())</f>
        <v>#N/A</v>
      </c>
      <c r="BI115" s="96" t="e">
        <f ca="true">+IF(AND(ISNUMBER(OFFSET('Hygiene Data'!$G$5,0,10*ROW('Hygiene Data'!G109))),'Data Summary'!DX115="Yes"),OFFSET('Hygiene Data'!$G$5,0,10*ROW('Hygiene Data'!G109)),NA())</f>
        <v>#N/A</v>
      </c>
      <c r="BJ115" s="96" t="e">
        <f ca="true">+IF(AND(ISNUMBER(OFFSET('Hygiene Data'!$G$7,0,10*ROW('Hygiene Data'!G109))),'Data Summary'!DY115="Yes"),OFFSET('Hygiene Data'!$G$7,0,10*ROW('Hygiene Data'!G109)),NA())</f>
        <v>#N/A</v>
      </c>
      <c r="BK115" s="96" t="e">
        <f ca="true">+IF(AND(ISNUMBER(OFFSET('Hygiene Data'!$G$9,0,10*ROW('Hygiene Data'!G109))),'Data Summary'!DZ115="Yes"),OFFSET('Hygiene Data'!$G$9,0,10*ROW('Hygiene Data'!G109)),NA())</f>
        <v>#N/A</v>
      </c>
      <c r="BL115" s="96" t="e">
        <f ca="true">+IF(AND(ISNUMBER(OFFSET('Hygiene Data'!$H$5,0,10*ROW('Hygiene Data'!H109))),'Data Summary'!EA115="Yes"),OFFSET('Hygiene Data'!$H$5,0,10*ROW('Hygiene Data'!H109)),NA())</f>
        <v>#N/A</v>
      </c>
      <c r="BM115" s="96" t="e">
        <f ca="true">+IF(AND(ISNUMBER(OFFSET('Hygiene Data'!$H$7,0,10*ROW('Hygiene Data'!H109))),'Data Summary'!EB115="Yes"),OFFSET('Hygiene Data'!$H$7,0,10*ROW('Hygiene Data'!H109)),NA())</f>
        <v>#N/A</v>
      </c>
      <c r="BN115" s="96" t="e">
        <f ca="true">+IF(AND(ISNUMBER(OFFSET('Hygiene Data'!$H$9,0,10*ROW('Hygiene Data'!H109))),'Data Summary'!EC115="Yes"),OFFSET('Hygiene Data'!$H$9,0,10*ROW('Hygiene Data'!H109)),NA())</f>
        <v>#N/A</v>
      </c>
      <c r="BO115" s="96" t="e">
        <f ca="true">+IF(AND(ISNUMBER(OFFSET('Hygiene Data'!$I$5,0,10*ROW('Hygiene Data'!I109))),'Data Summary'!ED115="Yes"),OFFSET('Hygiene Data'!$I$5,0,10*ROW('Hygiene Data'!I109)),NA())</f>
        <v>#N/A</v>
      </c>
      <c r="BP115" s="96" t="e">
        <f ca="true">+IF(AND(ISNUMBER(OFFSET('Hygiene Data'!$I$7,0,10*ROW('Hygiene Data'!I109))),'Data Summary'!EE115="Yes"),OFFSET('Hygiene Data'!$I$7,0,10*ROW('Hygiene Data'!I109)),NA())</f>
        <v>#N/A</v>
      </c>
      <c r="BQ115" s="96" t="e">
        <f ca="true">+IF(AND(ISNUMBER(OFFSET('Hygiene Data'!$I$9,0,10*ROW('Hygiene Data'!I109))),'Data Summary'!EF115="Yes"),OFFSET('Hygiene Data'!$I$9,0,10*ROW('Hygiene Data'!I109)),NA())</f>
        <v>#N/A</v>
      </c>
    </row>
    <row xmlns:x14ac="http://schemas.microsoft.com/office/spreadsheetml/2009/9/ac" r="116" x14ac:dyDescent="0.2">
      <c r="A116" s="323" t="e">
        <f ca="true">+RIGHT('Data Summary'!A116,LEN('Data Summary'!A116)-9)</f>
        <v>#VALUE!</v>
      </c>
      <c r="B116" s="37" t="str">
        <f ca="true">+IF(ISTEXT('Data Summary'!B116),'Data Summary'!B116,"")</f>
        <v/>
      </c>
      <c r="C116" s="322" t="e">
        <f ca="true">+VALUE('Data Summary'!C116)</f>
        <v>#VALUE!</v>
      </c>
      <c r="D116" s="94" t="e">
        <f ca="true">+IF(AND(ISNUMBER(OFFSET('Water Data'!$D$4,0,10*ROW('Water Data'!D110))),'Data Summary'!BS116="Yes"),100-OFFSET('Water Data'!$D$4,0,10*ROW('Water Data'!D110)),NA())</f>
        <v>#N/A</v>
      </c>
      <c r="E116" s="94" t="e">
        <f ca="true">+IF(AND(ISNUMBER(OFFSET('Water Data'!$D$6,0,10*ROW('Water Data'!D110))),'Data Summary'!BT116="Yes"),OFFSET('Water Data'!$D$6,0,10*ROW('Water Data'!D110)),NA())</f>
        <v>#N/A</v>
      </c>
      <c r="F116" s="94" t="e">
        <f ca="true">+IF(AND(ISNUMBER(OFFSET('Water Data'!$D$9,0,10*ROW('Water Data'!D110))),'Data Summary'!BU116="Yes"),OFFSET('Water Data'!$D$9,0,10*ROW('Water Data'!D110)),NA())</f>
        <v>#N/A</v>
      </c>
      <c r="G116" s="94" t="e">
        <f ca="true">+IF(AND(ISNUMBER(OFFSET('Water Data'!$E$4,0,10*ROW('Water Data'!E110))),'Data Summary'!BV116="Yes"),100-OFFSET('Water Data'!$E$4,0,10*ROW('Water Data'!E110)),NA())</f>
        <v>#N/A</v>
      </c>
      <c r="H116" s="94" t="e">
        <f ca="true">+IF(AND(ISNUMBER(OFFSET('Water Data'!$E$6,0,10*ROW('Water Data'!E110))),'Data Summary'!BW116="Yes"),OFFSET('Water Data'!$E$6,0,10*ROW('Water Data'!E110)),NA())</f>
        <v>#N/A</v>
      </c>
      <c r="I116" s="94" t="e">
        <f ca="true">+IF(AND(ISNUMBER(OFFSET('Water Data'!$E$9,0,10*ROW('Water Data'!E110))),'Data Summary'!BX116="Yes"),OFFSET('Water Data'!$E$9,0,10*ROW('Water Data'!E110)),NA())</f>
        <v>#N/A</v>
      </c>
      <c r="J116" s="94" t="e">
        <f ca="true">+IF(AND(ISNUMBER(OFFSET('Water Data'!$F$4,0,10*ROW('Water Data'!F110))),'Data Summary'!BY116="Yes"),100-OFFSET('Water Data'!$F$4,0,10*ROW('Water Data'!F110)),NA())</f>
        <v>#N/A</v>
      </c>
      <c r="K116" s="94" t="e">
        <f ca="true">+IF(AND(ISNUMBER(OFFSET('Water Data'!$F$6,0,10*ROW('Water Data'!F110))),'Data Summary'!BZ116="Yes"),OFFSET('Water Data'!$F$6,0,10*ROW('Water Data'!F110)),NA())</f>
        <v>#N/A</v>
      </c>
      <c r="L116" s="94" t="e">
        <f ca="true">+IF(AND(ISNUMBER(OFFSET('Water Data'!$F$9,0,10*ROW('Water Data'!F110))),'Data Summary'!CA116="Yes"),OFFSET('Water Data'!$F$9,0,10*ROW('Water Data'!F110)),NA())</f>
        <v>#N/A</v>
      </c>
      <c r="M116" s="94" t="e">
        <f ca="true">+IF(AND(ISNUMBER(OFFSET('Water Data'!$G$4,0,10*ROW('Water Data'!G110))),'Data Summary'!CB116="Yes"),100-OFFSET('Water Data'!$G$4,0,10*ROW('Water Data'!G110)),NA())</f>
        <v>#N/A</v>
      </c>
      <c r="N116" s="94" t="e">
        <f ca="true">+IF(AND(ISNUMBER(OFFSET('Water Data'!$G$6,0,10*ROW('Water Data'!G110))),'Data Summary'!CC116="Yes"),OFFSET('Water Data'!$G$6,0,10*ROW('Water Data'!G110)),NA())</f>
        <v>#N/A</v>
      </c>
      <c r="O116" s="94" t="e">
        <f ca="true">+IF(AND(ISNUMBER(OFFSET('Water Data'!$G$9,0,10*ROW('Water Data'!G110))),'Data Summary'!CD116="Yes"),OFFSET('Water Data'!$G$9,0,10*ROW('Water Data'!G110)),NA())</f>
        <v>#N/A</v>
      </c>
      <c r="P116" s="94" t="e">
        <f ca="true">+IF(AND(ISNUMBER(OFFSET('Water Data'!$H$4,0,10*ROW('Water Data'!H110))),'Data Summary'!CE116="Yes"),100-OFFSET('Water Data'!$H$4,0,10*ROW('Water Data'!H110)),NA())</f>
        <v>#N/A</v>
      </c>
      <c r="Q116" s="94" t="e">
        <f ca="true">+IF(AND(ISNUMBER(OFFSET('Water Data'!$H$6,0,10*ROW('Water Data'!H110))),'Data Summary'!CF116="Yes"),OFFSET('Water Data'!$H$6,0,10*ROW('Water Data'!H110)),NA())</f>
        <v>#N/A</v>
      </c>
      <c r="R116" s="94" t="e">
        <f ca="true">+IF(AND(ISNUMBER(OFFSET('Water Data'!$H$9,0,10*ROW('Water Data'!H110))),'Data Summary'!CG116="Yes"),OFFSET('Water Data'!$H$9,0,10*ROW('Water Data'!H110)),NA())</f>
        <v>#N/A</v>
      </c>
      <c r="S116" s="94" t="e">
        <f ca="true">+IF(AND(ISNUMBER(OFFSET('Water Data'!$I$4,0,10*ROW('Water Data'!I110))),'Data Summary'!CH116="Yes"),100-OFFSET('Water Data'!$I$4,0,10*ROW('Water Data'!I110)),NA())</f>
        <v>#N/A</v>
      </c>
      <c r="T116" s="94" t="e">
        <f ca="true">+IF(AND(ISNUMBER(OFFSET('Water Data'!$I$6,0,10*ROW('Water Data'!I110))),'Data Summary'!CI116="Yes"),OFFSET('Water Data'!$I$6,0,10*ROW('Water Data'!I110)),NA())</f>
        <v>#N/A</v>
      </c>
      <c r="U116" s="94" t="e">
        <f ca="true">+IF(AND(ISNUMBER(OFFSET('Water Data'!$I$9,0,10*ROW('Water Data'!I110))),'Data Summary'!CJ116="Yes"),OFFSET('Water Data'!$I$9,0,10*ROW('Water Data'!I110)),NA())</f>
        <v>#N/A</v>
      </c>
      <c r="V116" s="95" t="e">
        <f ca="true">+IF(AND(ISNUMBER(OFFSET('Sanitation Data'!$D$4,0,10*ROW('Sanitation Data'!D110))),'Data Summary'!CK116="Yes"),100-OFFSET('Sanitation Data'!$D$4,0,10*ROW('Sanitation Data'!D110)),NA())</f>
        <v>#N/A</v>
      </c>
      <c r="W116" s="95" t="e">
        <f ca="true">+IF(AND(ISNUMBER(OFFSET('Sanitation Data'!$D$6,0,10*ROW('Sanitation Data'!D110))),'Data Summary'!CL116="Yes"),OFFSET('Sanitation Data'!$D$6,0,10*ROW('Sanitation Data'!D110)),NA())</f>
        <v>#N/A</v>
      </c>
      <c r="X116" s="95" t="e">
        <f ca="true">+IF(AND(ISNUMBER(OFFSET('Sanitation Data'!$D$10,0,10*ROW('Sanitation Data'!D110))),'Data Summary'!CM116="Yes"),OFFSET('Sanitation Data'!$D$10,0,10*ROW('Sanitation Data'!D110)),NA())</f>
        <v>#N/A</v>
      </c>
      <c r="Y116" s="95" t="e">
        <f ca="true">+IF(AND(ISNUMBER(OFFSET('Sanitation Data'!$D$11,0,10*ROW('Sanitation Data'!D110))),'Data Summary'!CN116="Yes"),OFFSET('Sanitation Data'!$D$11,0,10*ROW('Sanitation Data'!D110)),NA())</f>
        <v>#N/A</v>
      </c>
      <c r="Z116" s="95" t="e">
        <f ca="true">+IF(AND(ISNUMBER(OFFSET('Sanitation Data'!$D$12,0,10*ROW('Sanitation Data'!D110))),'Data Summary'!CO116="Yes"),OFFSET('Sanitation Data'!$D$12,0,10*ROW('Sanitation Data'!D110)),NA())</f>
        <v>#N/A</v>
      </c>
      <c r="AA116" s="95" t="e">
        <f ca="true">+IF(AND(ISNUMBER(OFFSET('Sanitation Data'!$E$4,0,10*ROW('Sanitation Data'!E110))),'Data Summary'!CP116="Yes"),100-OFFSET('Sanitation Data'!$E$4,0,10*ROW('Sanitation Data'!E110)),NA())</f>
        <v>#N/A</v>
      </c>
      <c r="AB116" s="95" t="e">
        <f ca="true">+IF(AND(ISNUMBER(OFFSET('Sanitation Data'!$E$6,0,10*ROW('Sanitation Data'!E110))),'Data Summary'!CQ116="Yes"),OFFSET('Sanitation Data'!$E$6,0,10*ROW('Sanitation Data'!E110)),NA())</f>
        <v>#N/A</v>
      </c>
      <c r="AC116" s="95" t="e">
        <f ca="true">+IF(AND(ISNUMBER(OFFSET('Sanitation Data'!$E$10,0,10*ROW('Sanitation Data'!E110))),'Data Summary'!CR116="Yes"),OFFSET('Sanitation Data'!$E$10,0,10*ROW('Sanitation Data'!E110)),NA())</f>
        <v>#N/A</v>
      </c>
      <c r="AD116" s="95" t="e">
        <f ca="true">+IF(AND(ISNUMBER(OFFSET('Sanitation Data'!$E$11,0,10*ROW('Sanitation Data'!E110))),'Data Summary'!CS116="Yes"),OFFSET('Sanitation Data'!$E$11,0,10*ROW('Sanitation Data'!E110)),NA())</f>
        <v>#N/A</v>
      </c>
      <c r="AE116" s="95" t="e">
        <f ca="true">+IF(AND(ISNUMBER(OFFSET('Sanitation Data'!$E$12,0,10*ROW('Sanitation Data'!E110))),'Data Summary'!CT116="Yes"),OFFSET('Sanitation Data'!$E$12,0,10*ROW('Sanitation Data'!E110)),NA())</f>
        <v>#N/A</v>
      </c>
      <c r="AF116" s="95" t="e">
        <f ca="true">+IF(AND(ISNUMBER(OFFSET('Sanitation Data'!$F$4,0,10*ROW('Sanitation Data'!F110))),'Data Summary'!CU116="Yes"),100-OFFSET('Sanitation Data'!$F$4,0,10*ROW('Sanitation Data'!F110)),NA())</f>
        <v>#N/A</v>
      </c>
      <c r="AG116" s="95" t="e">
        <f ca="true">+IF(AND(ISNUMBER(OFFSET('Sanitation Data'!$F$6,0,10*ROW('Sanitation Data'!F110))),'Data Summary'!CV116="Yes"),OFFSET('Sanitation Data'!$F$6,0,10*ROW('Sanitation Data'!F110)),NA())</f>
        <v>#N/A</v>
      </c>
      <c r="AH116" s="95" t="e">
        <f ca="true">+IF(AND(ISNUMBER(OFFSET('Sanitation Data'!$F$10,0,10*ROW('Sanitation Data'!F110))),'Data Summary'!CW116="Yes"),OFFSET('Sanitation Data'!$F$10,0,10*ROW('Sanitation Data'!F110)),NA())</f>
        <v>#N/A</v>
      </c>
      <c r="AI116" s="95" t="e">
        <f ca="true">+IF(AND(ISNUMBER(OFFSET('Sanitation Data'!$F$11,0,10*ROW('Sanitation Data'!F110))),'Data Summary'!CX116="Yes"),OFFSET('Sanitation Data'!$F$11,0,10*ROW('Sanitation Data'!F110)),NA())</f>
        <v>#N/A</v>
      </c>
      <c r="AJ116" s="95" t="e">
        <f ca="true">+IF(AND(ISNUMBER(OFFSET('Sanitation Data'!$F$12,0,10*ROW('Sanitation Data'!F110))),'Data Summary'!CY116="Yes"),OFFSET('Sanitation Data'!$F$12,0,10*ROW('Sanitation Data'!F110)),NA())</f>
        <v>#N/A</v>
      </c>
      <c r="AK116" s="95" t="e">
        <f ca="true">+IF(AND(ISNUMBER(OFFSET('Sanitation Data'!$G$4,0,10*ROW('Sanitation Data'!G110))),'Data Summary'!CZ116="Yes"),100-OFFSET('Sanitation Data'!$G$4,0,10*ROW('Sanitation Data'!G110)),NA())</f>
        <v>#N/A</v>
      </c>
      <c r="AL116" s="95" t="e">
        <f ca="true">+IF(AND(ISNUMBER(OFFSET('Sanitation Data'!$G$6,0,10*ROW('Sanitation Data'!G110))),'Data Summary'!DA116="Yes"),OFFSET('Sanitation Data'!$G$6,0,10*ROW('Sanitation Data'!G110)),NA())</f>
        <v>#N/A</v>
      </c>
      <c r="AM116" s="95" t="e">
        <f ca="true">+IF(AND(ISNUMBER(OFFSET('Sanitation Data'!$G$10,0,10*ROW('Sanitation Data'!G110))),'Data Summary'!DB116="Yes"),OFFSET('Sanitation Data'!$G$10,0,10*ROW('Sanitation Data'!G110)),NA())</f>
        <v>#N/A</v>
      </c>
      <c r="AN116" s="95" t="e">
        <f ca="true">+IF(AND(ISNUMBER(OFFSET('Sanitation Data'!$G$11,0,10*ROW('Sanitation Data'!G110))),'Data Summary'!DC116="Yes"),OFFSET('Sanitation Data'!$G$11,0,10*ROW('Sanitation Data'!G110)),NA())</f>
        <v>#N/A</v>
      </c>
      <c r="AO116" s="95" t="e">
        <f ca="true">+IF(AND(ISNUMBER(OFFSET('Sanitation Data'!$G$12,0,10*ROW('Sanitation Data'!G110))),'Data Summary'!DD116="Yes"),OFFSET('Sanitation Data'!$G$12,0,10*ROW('Sanitation Data'!G110)),NA())</f>
        <v>#N/A</v>
      </c>
      <c r="AP116" s="95" t="e">
        <f ca="true">+IF(AND(ISNUMBER(OFFSET('Sanitation Data'!$H$4,0,10*ROW('Sanitation Data'!H110))),'Data Summary'!DE116="Yes"),100-OFFSET('Sanitation Data'!$H$4,0,10*ROW('Sanitation Data'!H110)),NA())</f>
        <v>#N/A</v>
      </c>
      <c r="AQ116" s="95" t="e">
        <f ca="true">+IF(AND(ISNUMBER(OFFSET('Sanitation Data'!$H$6,0,10*ROW('Sanitation Data'!H110))),'Data Summary'!DF116="Yes"),OFFSET('Sanitation Data'!$H$6,0,10*ROW('Sanitation Data'!H110)),NA())</f>
        <v>#N/A</v>
      </c>
      <c r="AR116" s="95" t="e">
        <f ca="true">+IF(AND(ISNUMBER(OFFSET('Sanitation Data'!$H$10,0,10*ROW('Sanitation Data'!H110))),'Data Summary'!DG116="Yes"),OFFSET('Sanitation Data'!$H$10,0,10*ROW('Sanitation Data'!H110)),NA())</f>
        <v>#N/A</v>
      </c>
      <c r="AS116" s="95" t="e">
        <f ca="true">+IF(AND(ISNUMBER(OFFSET('Sanitation Data'!$H$11,0,10*ROW('Sanitation Data'!H110))),'Data Summary'!DH116="Yes"),OFFSET('Sanitation Data'!$H$11,0,10*ROW('Sanitation Data'!H110)),NA())</f>
        <v>#N/A</v>
      </c>
      <c r="AT116" s="95" t="e">
        <f ca="true">+IF(AND(ISNUMBER(OFFSET('Sanitation Data'!$H$12,0,10*ROW('Sanitation Data'!H110))),'Data Summary'!DI116="Yes"),OFFSET('Sanitation Data'!$H$12,0,10*ROW('Sanitation Data'!H110)),NA())</f>
        <v>#N/A</v>
      </c>
      <c r="AU116" s="95" t="e">
        <f ca="true">+IF(AND(ISNUMBER(OFFSET('Sanitation Data'!$I$4,0,10*ROW('Sanitation Data'!I110))),'Data Summary'!DJ116="Yes"),100-OFFSET('Sanitation Data'!$I$4,0,10*ROW('Sanitation Data'!I110)),NA())</f>
        <v>#N/A</v>
      </c>
      <c r="AV116" s="95" t="e">
        <f ca="true">+IF(AND(ISNUMBER(OFFSET('Sanitation Data'!$I$6,0,10*ROW('Sanitation Data'!I110))),'Data Summary'!DK116="Yes"),OFFSET('Sanitation Data'!$I$6,0,10*ROW('Sanitation Data'!I110)),NA())</f>
        <v>#N/A</v>
      </c>
      <c r="AW116" s="95" t="e">
        <f ca="true">+IF(AND(ISNUMBER(OFFSET('Sanitation Data'!$I$10,0,10*ROW('Sanitation Data'!I110))),'Data Summary'!DL116="Yes"),OFFSET('Sanitation Data'!$I$10,0,10*ROW('Sanitation Data'!I110)),NA())</f>
        <v>#N/A</v>
      </c>
      <c r="AX116" s="95" t="e">
        <f ca="true">+IF(AND(ISNUMBER(OFFSET('Sanitation Data'!$I$11,0,10*ROW('Sanitation Data'!I110))),'Data Summary'!DM116="Yes"),OFFSET('Sanitation Data'!$I$11,0,10*ROW('Sanitation Data'!I110)),NA())</f>
        <v>#N/A</v>
      </c>
      <c r="AY116" s="95" t="e">
        <f ca="true">+IF(AND(ISNUMBER(OFFSET('Sanitation Data'!$I$12,0,10*ROW('Sanitation Data'!I110))),'Data Summary'!DN116="Yes"),OFFSET('Sanitation Data'!$I$12,0,10*ROW('Sanitation Data'!I110)),NA())</f>
        <v>#N/A</v>
      </c>
      <c r="AZ116" s="96" t="e">
        <f ca="true">+IF(AND(ISNUMBER(OFFSET('Hygiene Data'!$D$5,0,10*ROW('Hygiene Data'!D110))),'Data Summary'!DO116="Yes"),OFFSET('Hygiene Data'!$D$5,0,10*ROW('Hygiene Data'!D110)),NA())</f>
        <v>#N/A</v>
      </c>
      <c r="BA116" s="96" t="e">
        <f ca="true">+IF(AND(ISNUMBER(OFFSET('Hygiene Data'!$D$7,0,10*ROW('Hygiene Data'!D110))),'Data Summary'!DP116="Yes"),OFFSET('Hygiene Data'!$D$7,0,10*ROW('Hygiene Data'!D110)),NA())</f>
        <v>#N/A</v>
      </c>
      <c r="BB116" s="96" t="e">
        <f ca="true">+IF(AND(ISNUMBER(OFFSET('Hygiene Data'!$D$9,0,10*ROW('Hygiene Data'!D110))),'Data Summary'!DQ116="Yes"),OFFSET('Hygiene Data'!$D$9,0,10*ROW('Hygiene Data'!D110)),NA())</f>
        <v>#N/A</v>
      </c>
      <c r="BC116" s="96" t="e">
        <f ca="true">+IF(AND(ISNUMBER(OFFSET('Hygiene Data'!$E$5,0,10*ROW('Hygiene Data'!E110))),'Data Summary'!DR116="Yes"),OFFSET('Hygiene Data'!$E$5,0,10*ROW('Hygiene Data'!E110)),NA())</f>
        <v>#N/A</v>
      </c>
      <c r="BD116" s="96" t="e">
        <f ca="true">+IF(AND(ISNUMBER(OFFSET('Hygiene Data'!$E$7,0,10*ROW('Hygiene Data'!E110))),'Data Summary'!DS116="Yes"),OFFSET('Hygiene Data'!$E$7,0,10*ROW('Hygiene Data'!E110)),NA())</f>
        <v>#N/A</v>
      </c>
      <c r="BE116" s="96" t="e">
        <f ca="true">+IF(AND(ISNUMBER(OFFSET('Hygiene Data'!$E$9,0,10*ROW('Hygiene Data'!E110))),'Data Summary'!DT116="Yes"),OFFSET('Hygiene Data'!$E$9,0,10*ROW('Hygiene Data'!E110)),NA())</f>
        <v>#N/A</v>
      </c>
      <c r="BF116" s="96" t="e">
        <f ca="true">+IF(AND(ISNUMBER(OFFSET('Hygiene Data'!$F$5,0,10*ROW('Hygiene Data'!F110))),'Data Summary'!DU116="Yes"),OFFSET('Hygiene Data'!$F$5,0,10*ROW('Hygiene Data'!F110)),NA())</f>
        <v>#N/A</v>
      </c>
      <c r="BG116" s="96" t="e">
        <f ca="true">+IF(AND(ISNUMBER(OFFSET('Hygiene Data'!$F$7,0,10*ROW('Hygiene Data'!F110))),'Data Summary'!DV116="Yes"),OFFSET('Hygiene Data'!$F$7,0,10*ROW('Hygiene Data'!F110)),NA())</f>
        <v>#N/A</v>
      </c>
      <c r="BH116" s="96" t="e">
        <f ca="true">+IF(AND(ISNUMBER(OFFSET('Hygiene Data'!$F$9,0,10*ROW('Hygiene Data'!F110))),'Data Summary'!DW116="Yes"),OFFSET('Hygiene Data'!$F$9,0,10*ROW('Hygiene Data'!F110)),NA())</f>
        <v>#N/A</v>
      </c>
      <c r="BI116" s="96" t="e">
        <f ca="true">+IF(AND(ISNUMBER(OFFSET('Hygiene Data'!$G$5,0,10*ROW('Hygiene Data'!G110))),'Data Summary'!DX116="Yes"),OFFSET('Hygiene Data'!$G$5,0,10*ROW('Hygiene Data'!G110)),NA())</f>
        <v>#N/A</v>
      </c>
      <c r="BJ116" s="96" t="e">
        <f ca="true">+IF(AND(ISNUMBER(OFFSET('Hygiene Data'!$G$7,0,10*ROW('Hygiene Data'!G110))),'Data Summary'!DY116="Yes"),OFFSET('Hygiene Data'!$G$7,0,10*ROW('Hygiene Data'!G110)),NA())</f>
        <v>#N/A</v>
      </c>
      <c r="BK116" s="96" t="e">
        <f ca="true">+IF(AND(ISNUMBER(OFFSET('Hygiene Data'!$G$9,0,10*ROW('Hygiene Data'!G110))),'Data Summary'!DZ116="Yes"),OFFSET('Hygiene Data'!$G$9,0,10*ROW('Hygiene Data'!G110)),NA())</f>
        <v>#N/A</v>
      </c>
      <c r="BL116" s="96" t="e">
        <f ca="true">+IF(AND(ISNUMBER(OFFSET('Hygiene Data'!$H$5,0,10*ROW('Hygiene Data'!H110))),'Data Summary'!EA116="Yes"),OFFSET('Hygiene Data'!$H$5,0,10*ROW('Hygiene Data'!H110)),NA())</f>
        <v>#N/A</v>
      </c>
      <c r="BM116" s="96" t="e">
        <f ca="true">+IF(AND(ISNUMBER(OFFSET('Hygiene Data'!$H$7,0,10*ROW('Hygiene Data'!H110))),'Data Summary'!EB116="Yes"),OFFSET('Hygiene Data'!$H$7,0,10*ROW('Hygiene Data'!H110)),NA())</f>
        <v>#N/A</v>
      </c>
      <c r="BN116" s="96" t="e">
        <f ca="true">+IF(AND(ISNUMBER(OFFSET('Hygiene Data'!$H$9,0,10*ROW('Hygiene Data'!H110))),'Data Summary'!EC116="Yes"),OFFSET('Hygiene Data'!$H$9,0,10*ROW('Hygiene Data'!H110)),NA())</f>
        <v>#N/A</v>
      </c>
      <c r="BO116" s="96" t="e">
        <f ca="true">+IF(AND(ISNUMBER(OFFSET('Hygiene Data'!$I$5,0,10*ROW('Hygiene Data'!I110))),'Data Summary'!ED116="Yes"),OFFSET('Hygiene Data'!$I$5,0,10*ROW('Hygiene Data'!I110)),NA())</f>
        <v>#N/A</v>
      </c>
      <c r="BP116" s="96" t="e">
        <f ca="true">+IF(AND(ISNUMBER(OFFSET('Hygiene Data'!$I$7,0,10*ROW('Hygiene Data'!I110))),'Data Summary'!EE116="Yes"),OFFSET('Hygiene Data'!$I$7,0,10*ROW('Hygiene Data'!I110)),NA())</f>
        <v>#N/A</v>
      </c>
      <c r="BQ116" s="96" t="e">
        <f ca="true">+IF(AND(ISNUMBER(OFFSET('Hygiene Data'!$I$9,0,10*ROW('Hygiene Data'!I110))),'Data Summary'!EF116="Yes"),OFFSET('Hygiene Data'!$I$9,0,10*ROW('Hygiene Data'!I110)),NA())</f>
        <v>#N/A</v>
      </c>
    </row>
    <row xmlns:x14ac="http://schemas.microsoft.com/office/spreadsheetml/2009/9/ac" r="117" x14ac:dyDescent="0.2">
      <c r="A117" s="323" t="e">
        <f ca="true">+RIGHT('Data Summary'!A117,LEN('Data Summary'!A117)-9)</f>
        <v>#VALUE!</v>
      </c>
      <c r="B117" s="37" t="str">
        <f ca="true">+IF(ISTEXT('Data Summary'!B117),'Data Summary'!B117,"")</f>
        <v/>
      </c>
      <c r="C117" s="322" t="e">
        <f ca="true">+VALUE('Data Summary'!C117)</f>
        <v>#VALUE!</v>
      </c>
      <c r="D117" s="94" t="e">
        <f ca="true">+IF(AND(ISNUMBER(OFFSET('Water Data'!$D$4,0,10*ROW('Water Data'!D111))),'Data Summary'!BS117="Yes"),100-OFFSET('Water Data'!$D$4,0,10*ROW('Water Data'!D111)),NA())</f>
        <v>#N/A</v>
      </c>
      <c r="E117" s="94" t="e">
        <f ca="true">+IF(AND(ISNUMBER(OFFSET('Water Data'!$D$6,0,10*ROW('Water Data'!D111))),'Data Summary'!BT117="Yes"),OFFSET('Water Data'!$D$6,0,10*ROW('Water Data'!D111)),NA())</f>
        <v>#N/A</v>
      </c>
      <c r="F117" s="94" t="e">
        <f ca="true">+IF(AND(ISNUMBER(OFFSET('Water Data'!$D$9,0,10*ROW('Water Data'!D111))),'Data Summary'!BU117="Yes"),OFFSET('Water Data'!$D$9,0,10*ROW('Water Data'!D111)),NA())</f>
        <v>#N/A</v>
      </c>
      <c r="G117" s="94" t="e">
        <f ca="true">+IF(AND(ISNUMBER(OFFSET('Water Data'!$E$4,0,10*ROW('Water Data'!E111))),'Data Summary'!BV117="Yes"),100-OFFSET('Water Data'!$E$4,0,10*ROW('Water Data'!E111)),NA())</f>
        <v>#N/A</v>
      </c>
      <c r="H117" s="94" t="e">
        <f ca="true">+IF(AND(ISNUMBER(OFFSET('Water Data'!$E$6,0,10*ROW('Water Data'!E111))),'Data Summary'!BW117="Yes"),OFFSET('Water Data'!$E$6,0,10*ROW('Water Data'!E111)),NA())</f>
        <v>#N/A</v>
      </c>
      <c r="I117" s="94" t="e">
        <f ca="true">+IF(AND(ISNUMBER(OFFSET('Water Data'!$E$9,0,10*ROW('Water Data'!E111))),'Data Summary'!BX117="Yes"),OFFSET('Water Data'!$E$9,0,10*ROW('Water Data'!E111)),NA())</f>
        <v>#N/A</v>
      </c>
      <c r="J117" s="94" t="e">
        <f ca="true">+IF(AND(ISNUMBER(OFFSET('Water Data'!$F$4,0,10*ROW('Water Data'!F111))),'Data Summary'!BY117="Yes"),100-OFFSET('Water Data'!$F$4,0,10*ROW('Water Data'!F111)),NA())</f>
        <v>#N/A</v>
      </c>
      <c r="K117" s="94" t="e">
        <f ca="true">+IF(AND(ISNUMBER(OFFSET('Water Data'!$F$6,0,10*ROW('Water Data'!F111))),'Data Summary'!BZ117="Yes"),OFFSET('Water Data'!$F$6,0,10*ROW('Water Data'!F111)),NA())</f>
        <v>#N/A</v>
      </c>
      <c r="L117" s="94" t="e">
        <f ca="true">+IF(AND(ISNUMBER(OFFSET('Water Data'!$F$9,0,10*ROW('Water Data'!F111))),'Data Summary'!CA117="Yes"),OFFSET('Water Data'!$F$9,0,10*ROW('Water Data'!F111)),NA())</f>
        <v>#N/A</v>
      </c>
      <c r="M117" s="94" t="e">
        <f ca="true">+IF(AND(ISNUMBER(OFFSET('Water Data'!$G$4,0,10*ROW('Water Data'!G111))),'Data Summary'!CB117="Yes"),100-OFFSET('Water Data'!$G$4,0,10*ROW('Water Data'!G111)),NA())</f>
        <v>#N/A</v>
      </c>
      <c r="N117" s="94" t="e">
        <f ca="true">+IF(AND(ISNUMBER(OFFSET('Water Data'!$G$6,0,10*ROW('Water Data'!G111))),'Data Summary'!CC117="Yes"),OFFSET('Water Data'!$G$6,0,10*ROW('Water Data'!G111)),NA())</f>
        <v>#N/A</v>
      </c>
      <c r="O117" s="94" t="e">
        <f ca="true">+IF(AND(ISNUMBER(OFFSET('Water Data'!$G$9,0,10*ROW('Water Data'!G111))),'Data Summary'!CD117="Yes"),OFFSET('Water Data'!$G$9,0,10*ROW('Water Data'!G111)),NA())</f>
        <v>#N/A</v>
      </c>
      <c r="P117" s="94" t="e">
        <f ca="true">+IF(AND(ISNUMBER(OFFSET('Water Data'!$H$4,0,10*ROW('Water Data'!H111))),'Data Summary'!CE117="Yes"),100-OFFSET('Water Data'!$H$4,0,10*ROW('Water Data'!H111)),NA())</f>
        <v>#N/A</v>
      </c>
      <c r="Q117" s="94" t="e">
        <f ca="true">+IF(AND(ISNUMBER(OFFSET('Water Data'!$H$6,0,10*ROW('Water Data'!H111))),'Data Summary'!CF117="Yes"),OFFSET('Water Data'!$H$6,0,10*ROW('Water Data'!H111)),NA())</f>
        <v>#N/A</v>
      </c>
      <c r="R117" s="94" t="e">
        <f ca="true">+IF(AND(ISNUMBER(OFFSET('Water Data'!$H$9,0,10*ROW('Water Data'!H111))),'Data Summary'!CG117="Yes"),OFFSET('Water Data'!$H$9,0,10*ROW('Water Data'!H111)),NA())</f>
        <v>#N/A</v>
      </c>
      <c r="S117" s="94" t="e">
        <f ca="true">+IF(AND(ISNUMBER(OFFSET('Water Data'!$I$4,0,10*ROW('Water Data'!I111))),'Data Summary'!CH117="Yes"),100-OFFSET('Water Data'!$I$4,0,10*ROW('Water Data'!I111)),NA())</f>
        <v>#N/A</v>
      </c>
      <c r="T117" s="94" t="e">
        <f ca="true">+IF(AND(ISNUMBER(OFFSET('Water Data'!$I$6,0,10*ROW('Water Data'!I111))),'Data Summary'!CI117="Yes"),OFFSET('Water Data'!$I$6,0,10*ROW('Water Data'!I111)),NA())</f>
        <v>#N/A</v>
      </c>
      <c r="U117" s="94" t="e">
        <f ca="true">+IF(AND(ISNUMBER(OFFSET('Water Data'!$I$9,0,10*ROW('Water Data'!I111))),'Data Summary'!CJ117="Yes"),OFFSET('Water Data'!$I$9,0,10*ROW('Water Data'!I111)),NA())</f>
        <v>#N/A</v>
      </c>
      <c r="V117" s="95" t="e">
        <f ca="true">+IF(AND(ISNUMBER(OFFSET('Sanitation Data'!$D$4,0,10*ROW('Sanitation Data'!D111))),'Data Summary'!CK117="Yes"),100-OFFSET('Sanitation Data'!$D$4,0,10*ROW('Sanitation Data'!D111)),NA())</f>
        <v>#N/A</v>
      </c>
      <c r="W117" s="95" t="e">
        <f ca="true">+IF(AND(ISNUMBER(OFFSET('Sanitation Data'!$D$6,0,10*ROW('Sanitation Data'!D111))),'Data Summary'!CL117="Yes"),OFFSET('Sanitation Data'!$D$6,0,10*ROW('Sanitation Data'!D111)),NA())</f>
        <v>#N/A</v>
      </c>
      <c r="X117" s="95" t="e">
        <f ca="true">+IF(AND(ISNUMBER(OFFSET('Sanitation Data'!$D$10,0,10*ROW('Sanitation Data'!D111))),'Data Summary'!CM117="Yes"),OFFSET('Sanitation Data'!$D$10,0,10*ROW('Sanitation Data'!D111)),NA())</f>
        <v>#N/A</v>
      </c>
      <c r="Y117" s="95" t="e">
        <f ca="true">+IF(AND(ISNUMBER(OFFSET('Sanitation Data'!$D$11,0,10*ROW('Sanitation Data'!D111))),'Data Summary'!CN117="Yes"),OFFSET('Sanitation Data'!$D$11,0,10*ROW('Sanitation Data'!D111)),NA())</f>
        <v>#N/A</v>
      </c>
      <c r="Z117" s="95" t="e">
        <f ca="true">+IF(AND(ISNUMBER(OFFSET('Sanitation Data'!$D$12,0,10*ROW('Sanitation Data'!D111))),'Data Summary'!CO117="Yes"),OFFSET('Sanitation Data'!$D$12,0,10*ROW('Sanitation Data'!D111)),NA())</f>
        <v>#N/A</v>
      </c>
      <c r="AA117" s="95" t="e">
        <f ca="true">+IF(AND(ISNUMBER(OFFSET('Sanitation Data'!$E$4,0,10*ROW('Sanitation Data'!E111))),'Data Summary'!CP117="Yes"),100-OFFSET('Sanitation Data'!$E$4,0,10*ROW('Sanitation Data'!E111)),NA())</f>
        <v>#N/A</v>
      </c>
      <c r="AB117" s="95" t="e">
        <f ca="true">+IF(AND(ISNUMBER(OFFSET('Sanitation Data'!$E$6,0,10*ROW('Sanitation Data'!E111))),'Data Summary'!CQ117="Yes"),OFFSET('Sanitation Data'!$E$6,0,10*ROW('Sanitation Data'!E111)),NA())</f>
        <v>#N/A</v>
      </c>
      <c r="AC117" s="95" t="e">
        <f ca="true">+IF(AND(ISNUMBER(OFFSET('Sanitation Data'!$E$10,0,10*ROW('Sanitation Data'!E111))),'Data Summary'!CR117="Yes"),OFFSET('Sanitation Data'!$E$10,0,10*ROW('Sanitation Data'!E111)),NA())</f>
        <v>#N/A</v>
      </c>
      <c r="AD117" s="95" t="e">
        <f ca="true">+IF(AND(ISNUMBER(OFFSET('Sanitation Data'!$E$11,0,10*ROW('Sanitation Data'!E111))),'Data Summary'!CS117="Yes"),OFFSET('Sanitation Data'!$E$11,0,10*ROW('Sanitation Data'!E111)),NA())</f>
        <v>#N/A</v>
      </c>
      <c r="AE117" s="95" t="e">
        <f ca="true">+IF(AND(ISNUMBER(OFFSET('Sanitation Data'!$E$12,0,10*ROW('Sanitation Data'!E111))),'Data Summary'!CT117="Yes"),OFFSET('Sanitation Data'!$E$12,0,10*ROW('Sanitation Data'!E111)),NA())</f>
        <v>#N/A</v>
      </c>
      <c r="AF117" s="95" t="e">
        <f ca="true">+IF(AND(ISNUMBER(OFFSET('Sanitation Data'!$F$4,0,10*ROW('Sanitation Data'!F111))),'Data Summary'!CU117="Yes"),100-OFFSET('Sanitation Data'!$F$4,0,10*ROW('Sanitation Data'!F111)),NA())</f>
        <v>#N/A</v>
      </c>
      <c r="AG117" s="95" t="e">
        <f ca="true">+IF(AND(ISNUMBER(OFFSET('Sanitation Data'!$F$6,0,10*ROW('Sanitation Data'!F111))),'Data Summary'!CV117="Yes"),OFFSET('Sanitation Data'!$F$6,0,10*ROW('Sanitation Data'!F111)),NA())</f>
        <v>#N/A</v>
      </c>
      <c r="AH117" s="95" t="e">
        <f ca="true">+IF(AND(ISNUMBER(OFFSET('Sanitation Data'!$F$10,0,10*ROW('Sanitation Data'!F111))),'Data Summary'!CW117="Yes"),OFFSET('Sanitation Data'!$F$10,0,10*ROW('Sanitation Data'!F111)),NA())</f>
        <v>#N/A</v>
      </c>
      <c r="AI117" s="95" t="e">
        <f ca="true">+IF(AND(ISNUMBER(OFFSET('Sanitation Data'!$F$11,0,10*ROW('Sanitation Data'!F111))),'Data Summary'!CX117="Yes"),OFFSET('Sanitation Data'!$F$11,0,10*ROW('Sanitation Data'!F111)),NA())</f>
        <v>#N/A</v>
      </c>
      <c r="AJ117" s="95" t="e">
        <f ca="true">+IF(AND(ISNUMBER(OFFSET('Sanitation Data'!$F$12,0,10*ROW('Sanitation Data'!F111))),'Data Summary'!CY117="Yes"),OFFSET('Sanitation Data'!$F$12,0,10*ROW('Sanitation Data'!F111)),NA())</f>
        <v>#N/A</v>
      </c>
      <c r="AK117" s="95" t="e">
        <f ca="true">+IF(AND(ISNUMBER(OFFSET('Sanitation Data'!$G$4,0,10*ROW('Sanitation Data'!G111))),'Data Summary'!CZ117="Yes"),100-OFFSET('Sanitation Data'!$G$4,0,10*ROW('Sanitation Data'!G111)),NA())</f>
        <v>#N/A</v>
      </c>
      <c r="AL117" s="95" t="e">
        <f ca="true">+IF(AND(ISNUMBER(OFFSET('Sanitation Data'!$G$6,0,10*ROW('Sanitation Data'!G111))),'Data Summary'!DA117="Yes"),OFFSET('Sanitation Data'!$G$6,0,10*ROW('Sanitation Data'!G111)),NA())</f>
        <v>#N/A</v>
      </c>
      <c r="AM117" s="95" t="e">
        <f ca="true">+IF(AND(ISNUMBER(OFFSET('Sanitation Data'!$G$10,0,10*ROW('Sanitation Data'!G111))),'Data Summary'!DB117="Yes"),OFFSET('Sanitation Data'!$G$10,0,10*ROW('Sanitation Data'!G111)),NA())</f>
        <v>#N/A</v>
      </c>
      <c r="AN117" s="95" t="e">
        <f ca="true">+IF(AND(ISNUMBER(OFFSET('Sanitation Data'!$G$11,0,10*ROW('Sanitation Data'!G111))),'Data Summary'!DC117="Yes"),OFFSET('Sanitation Data'!$G$11,0,10*ROW('Sanitation Data'!G111)),NA())</f>
        <v>#N/A</v>
      </c>
      <c r="AO117" s="95" t="e">
        <f ca="true">+IF(AND(ISNUMBER(OFFSET('Sanitation Data'!$G$12,0,10*ROW('Sanitation Data'!G111))),'Data Summary'!DD117="Yes"),OFFSET('Sanitation Data'!$G$12,0,10*ROW('Sanitation Data'!G111)),NA())</f>
        <v>#N/A</v>
      </c>
      <c r="AP117" s="95" t="e">
        <f ca="true">+IF(AND(ISNUMBER(OFFSET('Sanitation Data'!$H$4,0,10*ROW('Sanitation Data'!H111))),'Data Summary'!DE117="Yes"),100-OFFSET('Sanitation Data'!$H$4,0,10*ROW('Sanitation Data'!H111)),NA())</f>
        <v>#N/A</v>
      </c>
      <c r="AQ117" s="95" t="e">
        <f ca="true">+IF(AND(ISNUMBER(OFFSET('Sanitation Data'!$H$6,0,10*ROW('Sanitation Data'!H111))),'Data Summary'!DF117="Yes"),OFFSET('Sanitation Data'!$H$6,0,10*ROW('Sanitation Data'!H111)),NA())</f>
        <v>#N/A</v>
      </c>
      <c r="AR117" s="95" t="e">
        <f ca="true">+IF(AND(ISNUMBER(OFFSET('Sanitation Data'!$H$10,0,10*ROW('Sanitation Data'!H111))),'Data Summary'!DG117="Yes"),OFFSET('Sanitation Data'!$H$10,0,10*ROW('Sanitation Data'!H111)),NA())</f>
        <v>#N/A</v>
      </c>
      <c r="AS117" s="95" t="e">
        <f ca="true">+IF(AND(ISNUMBER(OFFSET('Sanitation Data'!$H$11,0,10*ROW('Sanitation Data'!H111))),'Data Summary'!DH117="Yes"),OFFSET('Sanitation Data'!$H$11,0,10*ROW('Sanitation Data'!H111)),NA())</f>
        <v>#N/A</v>
      </c>
      <c r="AT117" s="95" t="e">
        <f ca="true">+IF(AND(ISNUMBER(OFFSET('Sanitation Data'!$H$12,0,10*ROW('Sanitation Data'!H111))),'Data Summary'!DI117="Yes"),OFFSET('Sanitation Data'!$H$12,0,10*ROW('Sanitation Data'!H111)),NA())</f>
        <v>#N/A</v>
      </c>
      <c r="AU117" s="95" t="e">
        <f ca="true">+IF(AND(ISNUMBER(OFFSET('Sanitation Data'!$I$4,0,10*ROW('Sanitation Data'!I111))),'Data Summary'!DJ117="Yes"),100-OFFSET('Sanitation Data'!$I$4,0,10*ROW('Sanitation Data'!I111)),NA())</f>
        <v>#N/A</v>
      </c>
      <c r="AV117" s="95" t="e">
        <f ca="true">+IF(AND(ISNUMBER(OFFSET('Sanitation Data'!$I$6,0,10*ROW('Sanitation Data'!I111))),'Data Summary'!DK117="Yes"),OFFSET('Sanitation Data'!$I$6,0,10*ROW('Sanitation Data'!I111)),NA())</f>
        <v>#N/A</v>
      </c>
      <c r="AW117" s="95" t="e">
        <f ca="true">+IF(AND(ISNUMBER(OFFSET('Sanitation Data'!$I$10,0,10*ROW('Sanitation Data'!I111))),'Data Summary'!DL117="Yes"),OFFSET('Sanitation Data'!$I$10,0,10*ROW('Sanitation Data'!I111)),NA())</f>
        <v>#N/A</v>
      </c>
      <c r="AX117" s="95" t="e">
        <f ca="true">+IF(AND(ISNUMBER(OFFSET('Sanitation Data'!$I$11,0,10*ROW('Sanitation Data'!I111))),'Data Summary'!DM117="Yes"),OFFSET('Sanitation Data'!$I$11,0,10*ROW('Sanitation Data'!I111)),NA())</f>
        <v>#N/A</v>
      </c>
      <c r="AY117" s="95" t="e">
        <f ca="true">+IF(AND(ISNUMBER(OFFSET('Sanitation Data'!$I$12,0,10*ROW('Sanitation Data'!I111))),'Data Summary'!DN117="Yes"),OFFSET('Sanitation Data'!$I$12,0,10*ROW('Sanitation Data'!I111)),NA())</f>
        <v>#N/A</v>
      </c>
      <c r="AZ117" s="96" t="e">
        <f ca="true">+IF(AND(ISNUMBER(OFFSET('Hygiene Data'!$D$5,0,10*ROW('Hygiene Data'!D111))),'Data Summary'!DO117="Yes"),OFFSET('Hygiene Data'!$D$5,0,10*ROW('Hygiene Data'!D111)),NA())</f>
        <v>#N/A</v>
      </c>
      <c r="BA117" s="96" t="e">
        <f ca="true">+IF(AND(ISNUMBER(OFFSET('Hygiene Data'!$D$7,0,10*ROW('Hygiene Data'!D111))),'Data Summary'!DP117="Yes"),OFFSET('Hygiene Data'!$D$7,0,10*ROW('Hygiene Data'!D111)),NA())</f>
        <v>#N/A</v>
      </c>
      <c r="BB117" s="96" t="e">
        <f ca="true">+IF(AND(ISNUMBER(OFFSET('Hygiene Data'!$D$9,0,10*ROW('Hygiene Data'!D111))),'Data Summary'!DQ117="Yes"),OFFSET('Hygiene Data'!$D$9,0,10*ROW('Hygiene Data'!D111)),NA())</f>
        <v>#N/A</v>
      </c>
      <c r="BC117" s="96" t="e">
        <f ca="true">+IF(AND(ISNUMBER(OFFSET('Hygiene Data'!$E$5,0,10*ROW('Hygiene Data'!E111))),'Data Summary'!DR117="Yes"),OFFSET('Hygiene Data'!$E$5,0,10*ROW('Hygiene Data'!E111)),NA())</f>
        <v>#N/A</v>
      </c>
      <c r="BD117" s="96" t="e">
        <f ca="true">+IF(AND(ISNUMBER(OFFSET('Hygiene Data'!$E$7,0,10*ROW('Hygiene Data'!E111))),'Data Summary'!DS117="Yes"),OFFSET('Hygiene Data'!$E$7,0,10*ROW('Hygiene Data'!E111)),NA())</f>
        <v>#N/A</v>
      </c>
      <c r="BE117" s="96" t="e">
        <f ca="true">+IF(AND(ISNUMBER(OFFSET('Hygiene Data'!$E$9,0,10*ROW('Hygiene Data'!E111))),'Data Summary'!DT117="Yes"),OFFSET('Hygiene Data'!$E$9,0,10*ROW('Hygiene Data'!E111)),NA())</f>
        <v>#N/A</v>
      </c>
      <c r="BF117" s="96" t="e">
        <f ca="true">+IF(AND(ISNUMBER(OFFSET('Hygiene Data'!$F$5,0,10*ROW('Hygiene Data'!F111))),'Data Summary'!DU117="Yes"),OFFSET('Hygiene Data'!$F$5,0,10*ROW('Hygiene Data'!F111)),NA())</f>
        <v>#N/A</v>
      </c>
      <c r="BG117" s="96" t="e">
        <f ca="true">+IF(AND(ISNUMBER(OFFSET('Hygiene Data'!$F$7,0,10*ROW('Hygiene Data'!F111))),'Data Summary'!DV117="Yes"),OFFSET('Hygiene Data'!$F$7,0,10*ROW('Hygiene Data'!F111)),NA())</f>
        <v>#N/A</v>
      </c>
      <c r="BH117" s="96" t="e">
        <f ca="true">+IF(AND(ISNUMBER(OFFSET('Hygiene Data'!$F$9,0,10*ROW('Hygiene Data'!F111))),'Data Summary'!DW117="Yes"),OFFSET('Hygiene Data'!$F$9,0,10*ROW('Hygiene Data'!F111)),NA())</f>
        <v>#N/A</v>
      </c>
      <c r="BI117" s="96" t="e">
        <f ca="true">+IF(AND(ISNUMBER(OFFSET('Hygiene Data'!$G$5,0,10*ROW('Hygiene Data'!G111))),'Data Summary'!DX117="Yes"),OFFSET('Hygiene Data'!$G$5,0,10*ROW('Hygiene Data'!G111)),NA())</f>
        <v>#N/A</v>
      </c>
      <c r="BJ117" s="96" t="e">
        <f ca="true">+IF(AND(ISNUMBER(OFFSET('Hygiene Data'!$G$7,0,10*ROW('Hygiene Data'!G111))),'Data Summary'!DY117="Yes"),OFFSET('Hygiene Data'!$G$7,0,10*ROW('Hygiene Data'!G111)),NA())</f>
        <v>#N/A</v>
      </c>
      <c r="BK117" s="96" t="e">
        <f ca="true">+IF(AND(ISNUMBER(OFFSET('Hygiene Data'!$G$9,0,10*ROW('Hygiene Data'!G111))),'Data Summary'!DZ117="Yes"),OFFSET('Hygiene Data'!$G$9,0,10*ROW('Hygiene Data'!G111)),NA())</f>
        <v>#N/A</v>
      </c>
      <c r="BL117" s="96" t="e">
        <f ca="true">+IF(AND(ISNUMBER(OFFSET('Hygiene Data'!$H$5,0,10*ROW('Hygiene Data'!H111))),'Data Summary'!EA117="Yes"),OFFSET('Hygiene Data'!$H$5,0,10*ROW('Hygiene Data'!H111)),NA())</f>
        <v>#N/A</v>
      </c>
      <c r="BM117" s="96" t="e">
        <f ca="true">+IF(AND(ISNUMBER(OFFSET('Hygiene Data'!$H$7,0,10*ROW('Hygiene Data'!H111))),'Data Summary'!EB117="Yes"),OFFSET('Hygiene Data'!$H$7,0,10*ROW('Hygiene Data'!H111)),NA())</f>
        <v>#N/A</v>
      </c>
      <c r="BN117" s="96" t="e">
        <f ca="true">+IF(AND(ISNUMBER(OFFSET('Hygiene Data'!$H$9,0,10*ROW('Hygiene Data'!H111))),'Data Summary'!EC117="Yes"),OFFSET('Hygiene Data'!$H$9,0,10*ROW('Hygiene Data'!H111)),NA())</f>
        <v>#N/A</v>
      </c>
      <c r="BO117" s="96" t="e">
        <f ca="true">+IF(AND(ISNUMBER(OFFSET('Hygiene Data'!$I$5,0,10*ROW('Hygiene Data'!I111))),'Data Summary'!ED117="Yes"),OFFSET('Hygiene Data'!$I$5,0,10*ROW('Hygiene Data'!I111)),NA())</f>
        <v>#N/A</v>
      </c>
      <c r="BP117" s="96" t="e">
        <f ca="true">+IF(AND(ISNUMBER(OFFSET('Hygiene Data'!$I$7,0,10*ROW('Hygiene Data'!I111))),'Data Summary'!EE117="Yes"),OFFSET('Hygiene Data'!$I$7,0,10*ROW('Hygiene Data'!I111)),NA())</f>
        <v>#N/A</v>
      </c>
      <c r="BQ117" s="96" t="e">
        <f ca="true">+IF(AND(ISNUMBER(OFFSET('Hygiene Data'!$I$9,0,10*ROW('Hygiene Data'!I111))),'Data Summary'!EF117="Yes"),OFFSET('Hygiene Data'!$I$9,0,10*ROW('Hygiene Data'!I111)),NA())</f>
        <v>#N/A</v>
      </c>
    </row>
    <row xmlns:x14ac="http://schemas.microsoft.com/office/spreadsheetml/2009/9/ac" r="118" x14ac:dyDescent="0.2">
      <c r="A118" s="323" t="e">
        <f ca="true">+RIGHT('Data Summary'!A118,LEN('Data Summary'!A118)-9)</f>
        <v>#VALUE!</v>
      </c>
      <c r="B118" s="37" t="str">
        <f ca="true">+IF(ISTEXT('Data Summary'!B118),'Data Summary'!B118,"")</f>
        <v/>
      </c>
      <c r="C118" s="322" t="e">
        <f ca="true">+VALUE('Data Summary'!C118)</f>
        <v>#VALUE!</v>
      </c>
      <c r="D118" s="94" t="e">
        <f ca="true">+IF(AND(ISNUMBER(OFFSET('Water Data'!$D$4,0,10*ROW('Water Data'!D112))),'Data Summary'!BS118="Yes"),100-OFFSET('Water Data'!$D$4,0,10*ROW('Water Data'!D112)),NA())</f>
        <v>#N/A</v>
      </c>
      <c r="E118" s="94" t="e">
        <f ca="true">+IF(AND(ISNUMBER(OFFSET('Water Data'!$D$6,0,10*ROW('Water Data'!D112))),'Data Summary'!BT118="Yes"),OFFSET('Water Data'!$D$6,0,10*ROW('Water Data'!D112)),NA())</f>
        <v>#N/A</v>
      </c>
      <c r="F118" s="94" t="e">
        <f ca="true">+IF(AND(ISNUMBER(OFFSET('Water Data'!$D$9,0,10*ROW('Water Data'!D112))),'Data Summary'!BU118="Yes"),OFFSET('Water Data'!$D$9,0,10*ROW('Water Data'!D112)),NA())</f>
        <v>#N/A</v>
      </c>
      <c r="G118" s="94" t="e">
        <f ca="true">+IF(AND(ISNUMBER(OFFSET('Water Data'!$E$4,0,10*ROW('Water Data'!E112))),'Data Summary'!BV118="Yes"),100-OFFSET('Water Data'!$E$4,0,10*ROW('Water Data'!E112)),NA())</f>
        <v>#N/A</v>
      </c>
      <c r="H118" s="94" t="e">
        <f ca="true">+IF(AND(ISNUMBER(OFFSET('Water Data'!$E$6,0,10*ROW('Water Data'!E112))),'Data Summary'!BW118="Yes"),OFFSET('Water Data'!$E$6,0,10*ROW('Water Data'!E112)),NA())</f>
        <v>#N/A</v>
      </c>
      <c r="I118" s="94" t="e">
        <f ca="true">+IF(AND(ISNUMBER(OFFSET('Water Data'!$E$9,0,10*ROW('Water Data'!E112))),'Data Summary'!BX118="Yes"),OFFSET('Water Data'!$E$9,0,10*ROW('Water Data'!E112)),NA())</f>
        <v>#N/A</v>
      </c>
      <c r="J118" s="94" t="e">
        <f ca="true">+IF(AND(ISNUMBER(OFFSET('Water Data'!$F$4,0,10*ROW('Water Data'!F112))),'Data Summary'!BY118="Yes"),100-OFFSET('Water Data'!$F$4,0,10*ROW('Water Data'!F112)),NA())</f>
        <v>#N/A</v>
      </c>
      <c r="K118" s="94" t="e">
        <f ca="true">+IF(AND(ISNUMBER(OFFSET('Water Data'!$F$6,0,10*ROW('Water Data'!F112))),'Data Summary'!BZ118="Yes"),OFFSET('Water Data'!$F$6,0,10*ROW('Water Data'!F112)),NA())</f>
        <v>#N/A</v>
      </c>
      <c r="L118" s="94" t="e">
        <f ca="true">+IF(AND(ISNUMBER(OFFSET('Water Data'!$F$9,0,10*ROW('Water Data'!F112))),'Data Summary'!CA118="Yes"),OFFSET('Water Data'!$F$9,0,10*ROW('Water Data'!F112)),NA())</f>
        <v>#N/A</v>
      </c>
      <c r="M118" s="94" t="e">
        <f ca="true">+IF(AND(ISNUMBER(OFFSET('Water Data'!$G$4,0,10*ROW('Water Data'!G112))),'Data Summary'!CB118="Yes"),100-OFFSET('Water Data'!$G$4,0,10*ROW('Water Data'!G112)),NA())</f>
        <v>#N/A</v>
      </c>
      <c r="N118" s="94" t="e">
        <f ca="true">+IF(AND(ISNUMBER(OFFSET('Water Data'!$G$6,0,10*ROW('Water Data'!G112))),'Data Summary'!CC118="Yes"),OFFSET('Water Data'!$G$6,0,10*ROW('Water Data'!G112)),NA())</f>
        <v>#N/A</v>
      </c>
      <c r="O118" s="94" t="e">
        <f ca="true">+IF(AND(ISNUMBER(OFFSET('Water Data'!$G$9,0,10*ROW('Water Data'!G112))),'Data Summary'!CD118="Yes"),OFFSET('Water Data'!$G$9,0,10*ROW('Water Data'!G112)),NA())</f>
        <v>#N/A</v>
      </c>
      <c r="P118" s="94" t="e">
        <f ca="true">+IF(AND(ISNUMBER(OFFSET('Water Data'!$H$4,0,10*ROW('Water Data'!H112))),'Data Summary'!CE118="Yes"),100-OFFSET('Water Data'!$H$4,0,10*ROW('Water Data'!H112)),NA())</f>
        <v>#N/A</v>
      </c>
      <c r="Q118" s="94" t="e">
        <f ca="true">+IF(AND(ISNUMBER(OFFSET('Water Data'!$H$6,0,10*ROW('Water Data'!H112))),'Data Summary'!CF118="Yes"),OFFSET('Water Data'!$H$6,0,10*ROW('Water Data'!H112)),NA())</f>
        <v>#N/A</v>
      </c>
      <c r="R118" s="94" t="e">
        <f ca="true">+IF(AND(ISNUMBER(OFFSET('Water Data'!$H$9,0,10*ROW('Water Data'!H112))),'Data Summary'!CG118="Yes"),OFFSET('Water Data'!$H$9,0,10*ROW('Water Data'!H112)),NA())</f>
        <v>#N/A</v>
      </c>
      <c r="S118" s="94" t="e">
        <f ca="true">+IF(AND(ISNUMBER(OFFSET('Water Data'!$I$4,0,10*ROW('Water Data'!I112))),'Data Summary'!CH118="Yes"),100-OFFSET('Water Data'!$I$4,0,10*ROW('Water Data'!I112)),NA())</f>
        <v>#N/A</v>
      </c>
      <c r="T118" s="94" t="e">
        <f ca="true">+IF(AND(ISNUMBER(OFFSET('Water Data'!$I$6,0,10*ROW('Water Data'!I112))),'Data Summary'!CI118="Yes"),OFFSET('Water Data'!$I$6,0,10*ROW('Water Data'!I112)),NA())</f>
        <v>#N/A</v>
      </c>
      <c r="U118" s="94" t="e">
        <f ca="true">+IF(AND(ISNUMBER(OFFSET('Water Data'!$I$9,0,10*ROW('Water Data'!I112))),'Data Summary'!CJ118="Yes"),OFFSET('Water Data'!$I$9,0,10*ROW('Water Data'!I112)),NA())</f>
        <v>#N/A</v>
      </c>
      <c r="V118" s="95" t="e">
        <f ca="true">+IF(AND(ISNUMBER(OFFSET('Sanitation Data'!$D$4,0,10*ROW('Sanitation Data'!D112))),'Data Summary'!CK118="Yes"),100-OFFSET('Sanitation Data'!$D$4,0,10*ROW('Sanitation Data'!D112)),NA())</f>
        <v>#N/A</v>
      </c>
      <c r="W118" s="95" t="e">
        <f ca="true">+IF(AND(ISNUMBER(OFFSET('Sanitation Data'!$D$6,0,10*ROW('Sanitation Data'!D112))),'Data Summary'!CL118="Yes"),OFFSET('Sanitation Data'!$D$6,0,10*ROW('Sanitation Data'!D112)),NA())</f>
        <v>#N/A</v>
      </c>
      <c r="X118" s="95" t="e">
        <f ca="true">+IF(AND(ISNUMBER(OFFSET('Sanitation Data'!$D$10,0,10*ROW('Sanitation Data'!D112))),'Data Summary'!CM118="Yes"),OFFSET('Sanitation Data'!$D$10,0,10*ROW('Sanitation Data'!D112)),NA())</f>
        <v>#N/A</v>
      </c>
      <c r="Y118" s="95" t="e">
        <f ca="true">+IF(AND(ISNUMBER(OFFSET('Sanitation Data'!$D$11,0,10*ROW('Sanitation Data'!D112))),'Data Summary'!CN118="Yes"),OFFSET('Sanitation Data'!$D$11,0,10*ROW('Sanitation Data'!D112)),NA())</f>
        <v>#N/A</v>
      </c>
      <c r="Z118" s="95" t="e">
        <f ca="true">+IF(AND(ISNUMBER(OFFSET('Sanitation Data'!$D$12,0,10*ROW('Sanitation Data'!D112))),'Data Summary'!CO118="Yes"),OFFSET('Sanitation Data'!$D$12,0,10*ROW('Sanitation Data'!D112)),NA())</f>
        <v>#N/A</v>
      </c>
      <c r="AA118" s="95" t="e">
        <f ca="true">+IF(AND(ISNUMBER(OFFSET('Sanitation Data'!$E$4,0,10*ROW('Sanitation Data'!E112))),'Data Summary'!CP118="Yes"),100-OFFSET('Sanitation Data'!$E$4,0,10*ROW('Sanitation Data'!E112)),NA())</f>
        <v>#N/A</v>
      </c>
      <c r="AB118" s="95" t="e">
        <f ca="true">+IF(AND(ISNUMBER(OFFSET('Sanitation Data'!$E$6,0,10*ROW('Sanitation Data'!E112))),'Data Summary'!CQ118="Yes"),OFFSET('Sanitation Data'!$E$6,0,10*ROW('Sanitation Data'!E112)),NA())</f>
        <v>#N/A</v>
      </c>
      <c r="AC118" s="95" t="e">
        <f ca="true">+IF(AND(ISNUMBER(OFFSET('Sanitation Data'!$E$10,0,10*ROW('Sanitation Data'!E112))),'Data Summary'!CR118="Yes"),OFFSET('Sanitation Data'!$E$10,0,10*ROW('Sanitation Data'!E112)),NA())</f>
        <v>#N/A</v>
      </c>
      <c r="AD118" s="95" t="e">
        <f ca="true">+IF(AND(ISNUMBER(OFFSET('Sanitation Data'!$E$11,0,10*ROW('Sanitation Data'!E112))),'Data Summary'!CS118="Yes"),OFFSET('Sanitation Data'!$E$11,0,10*ROW('Sanitation Data'!E112)),NA())</f>
        <v>#N/A</v>
      </c>
      <c r="AE118" s="95" t="e">
        <f ca="true">+IF(AND(ISNUMBER(OFFSET('Sanitation Data'!$E$12,0,10*ROW('Sanitation Data'!E112))),'Data Summary'!CT118="Yes"),OFFSET('Sanitation Data'!$E$12,0,10*ROW('Sanitation Data'!E112)),NA())</f>
        <v>#N/A</v>
      </c>
      <c r="AF118" s="95" t="e">
        <f ca="true">+IF(AND(ISNUMBER(OFFSET('Sanitation Data'!$F$4,0,10*ROW('Sanitation Data'!F112))),'Data Summary'!CU118="Yes"),100-OFFSET('Sanitation Data'!$F$4,0,10*ROW('Sanitation Data'!F112)),NA())</f>
        <v>#N/A</v>
      </c>
      <c r="AG118" s="95" t="e">
        <f ca="true">+IF(AND(ISNUMBER(OFFSET('Sanitation Data'!$F$6,0,10*ROW('Sanitation Data'!F112))),'Data Summary'!CV118="Yes"),OFFSET('Sanitation Data'!$F$6,0,10*ROW('Sanitation Data'!F112)),NA())</f>
        <v>#N/A</v>
      </c>
      <c r="AH118" s="95" t="e">
        <f ca="true">+IF(AND(ISNUMBER(OFFSET('Sanitation Data'!$F$10,0,10*ROW('Sanitation Data'!F112))),'Data Summary'!CW118="Yes"),OFFSET('Sanitation Data'!$F$10,0,10*ROW('Sanitation Data'!F112)),NA())</f>
        <v>#N/A</v>
      </c>
      <c r="AI118" s="95" t="e">
        <f ca="true">+IF(AND(ISNUMBER(OFFSET('Sanitation Data'!$F$11,0,10*ROW('Sanitation Data'!F112))),'Data Summary'!CX118="Yes"),OFFSET('Sanitation Data'!$F$11,0,10*ROW('Sanitation Data'!F112)),NA())</f>
        <v>#N/A</v>
      </c>
      <c r="AJ118" s="95" t="e">
        <f ca="true">+IF(AND(ISNUMBER(OFFSET('Sanitation Data'!$F$12,0,10*ROW('Sanitation Data'!F112))),'Data Summary'!CY118="Yes"),OFFSET('Sanitation Data'!$F$12,0,10*ROW('Sanitation Data'!F112)),NA())</f>
        <v>#N/A</v>
      </c>
      <c r="AK118" s="95" t="e">
        <f ca="true">+IF(AND(ISNUMBER(OFFSET('Sanitation Data'!$G$4,0,10*ROW('Sanitation Data'!G112))),'Data Summary'!CZ118="Yes"),100-OFFSET('Sanitation Data'!$G$4,0,10*ROW('Sanitation Data'!G112)),NA())</f>
        <v>#N/A</v>
      </c>
      <c r="AL118" s="95" t="e">
        <f ca="true">+IF(AND(ISNUMBER(OFFSET('Sanitation Data'!$G$6,0,10*ROW('Sanitation Data'!G112))),'Data Summary'!DA118="Yes"),OFFSET('Sanitation Data'!$G$6,0,10*ROW('Sanitation Data'!G112)),NA())</f>
        <v>#N/A</v>
      </c>
      <c r="AM118" s="95" t="e">
        <f ca="true">+IF(AND(ISNUMBER(OFFSET('Sanitation Data'!$G$10,0,10*ROW('Sanitation Data'!G112))),'Data Summary'!DB118="Yes"),OFFSET('Sanitation Data'!$G$10,0,10*ROW('Sanitation Data'!G112)),NA())</f>
        <v>#N/A</v>
      </c>
      <c r="AN118" s="95" t="e">
        <f ca="true">+IF(AND(ISNUMBER(OFFSET('Sanitation Data'!$G$11,0,10*ROW('Sanitation Data'!G112))),'Data Summary'!DC118="Yes"),OFFSET('Sanitation Data'!$G$11,0,10*ROW('Sanitation Data'!G112)),NA())</f>
        <v>#N/A</v>
      </c>
      <c r="AO118" s="95" t="e">
        <f ca="true">+IF(AND(ISNUMBER(OFFSET('Sanitation Data'!$G$12,0,10*ROW('Sanitation Data'!G112))),'Data Summary'!DD118="Yes"),OFFSET('Sanitation Data'!$G$12,0,10*ROW('Sanitation Data'!G112)),NA())</f>
        <v>#N/A</v>
      </c>
      <c r="AP118" s="95" t="e">
        <f ca="true">+IF(AND(ISNUMBER(OFFSET('Sanitation Data'!$H$4,0,10*ROW('Sanitation Data'!H112))),'Data Summary'!DE118="Yes"),100-OFFSET('Sanitation Data'!$H$4,0,10*ROW('Sanitation Data'!H112)),NA())</f>
        <v>#N/A</v>
      </c>
      <c r="AQ118" s="95" t="e">
        <f ca="true">+IF(AND(ISNUMBER(OFFSET('Sanitation Data'!$H$6,0,10*ROW('Sanitation Data'!H112))),'Data Summary'!DF118="Yes"),OFFSET('Sanitation Data'!$H$6,0,10*ROW('Sanitation Data'!H112)),NA())</f>
        <v>#N/A</v>
      </c>
      <c r="AR118" s="95" t="e">
        <f ca="true">+IF(AND(ISNUMBER(OFFSET('Sanitation Data'!$H$10,0,10*ROW('Sanitation Data'!H112))),'Data Summary'!DG118="Yes"),OFFSET('Sanitation Data'!$H$10,0,10*ROW('Sanitation Data'!H112)),NA())</f>
        <v>#N/A</v>
      </c>
      <c r="AS118" s="95" t="e">
        <f ca="true">+IF(AND(ISNUMBER(OFFSET('Sanitation Data'!$H$11,0,10*ROW('Sanitation Data'!H112))),'Data Summary'!DH118="Yes"),OFFSET('Sanitation Data'!$H$11,0,10*ROW('Sanitation Data'!H112)),NA())</f>
        <v>#N/A</v>
      </c>
      <c r="AT118" s="95" t="e">
        <f ca="true">+IF(AND(ISNUMBER(OFFSET('Sanitation Data'!$H$12,0,10*ROW('Sanitation Data'!H112))),'Data Summary'!DI118="Yes"),OFFSET('Sanitation Data'!$H$12,0,10*ROW('Sanitation Data'!H112)),NA())</f>
        <v>#N/A</v>
      </c>
      <c r="AU118" s="95" t="e">
        <f ca="true">+IF(AND(ISNUMBER(OFFSET('Sanitation Data'!$I$4,0,10*ROW('Sanitation Data'!I112))),'Data Summary'!DJ118="Yes"),100-OFFSET('Sanitation Data'!$I$4,0,10*ROW('Sanitation Data'!I112)),NA())</f>
        <v>#N/A</v>
      </c>
      <c r="AV118" s="95" t="e">
        <f ca="true">+IF(AND(ISNUMBER(OFFSET('Sanitation Data'!$I$6,0,10*ROW('Sanitation Data'!I112))),'Data Summary'!DK118="Yes"),OFFSET('Sanitation Data'!$I$6,0,10*ROW('Sanitation Data'!I112)),NA())</f>
        <v>#N/A</v>
      </c>
      <c r="AW118" s="95" t="e">
        <f ca="true">+IF(AND(ISNUMBER(OFFSET('Sanitation Data'!$I$10,0,10*ROW('Sanitation Data'!I112))),'Data Summary'!DL118="Yes"),OFFSET('Sanitation Data'!$I$10,0,10*ROW('Sanitation Data'!I112)),NA())</f>
        <v>#N/A</v>
      </c>
      <c r="AX118" s="95" t="e">
        <f ca="true">+IF(AND(ISNUMBER(OFFSET('Sanitation Data'!$I$11,0,10*ROW('Sanitation Data'!I112))),'Data Summary'!DM118="Yes"),OFFSET('Sanitation Data'!$I$11,0,10*ROW('Sanitation Data'!I112)),NA())</f>
        <v>#N/A</v>
      </c>
      <c r="AY118" s="95" t="e">
        <f ca="true">+IF(AND(ISNUMBER(OFFSET('Sanitation Data'!$I$12,0,10*ROW('Sanitation Data'!I112))),'Data Summary'!DN118="Yes"),OFFSET('Sanitation Data'!$I$12,0,10*ROW('Sanitation Data'!I112)),NA())</f>
        <v>#N/A</v>
      </c>
      <c r="AZ118" s="96" t="e">
        <f ca="true">+IF(AND(ISNUMBER(OFFSET('Hygiene Data'!$D$5,0,10*ROW('Hygiene Data'!D112))),'Data Summary'!DO118="Yes"),OFFSET('Hygiene Data'!$D$5,0,10*ROW('Hygiene Data'!D112)),NA())</f>
        <v>#N/A</v>
      </c>
      <c r="BA118" s="96" t="e">
        <f ca="true">+IF(AND(ISNUMBER(OFFSET('Hygiene Data'!$D$7,0,10*ROW('Hygiene Data'!D112))),'Data Summary'!DP118="Yes"),OFFSET('Hygiene Data'!$D$7,0,10*ROW('Hygiene Data'!D112)),NA())</f>
        <v>#N/A</v>
      </c>
      <c r="BB118" s="96" t="e">
        <f ca="true">+IF(AND(ISNUMBER(OFFSET('Hygiene Data'!$D$9,0,10*ROW('Hygiene Data'!D112))),'Data Summary'!DQ118="Yes"),OFFSET('Hygiene Data'!$D$9,0,10*ROW('Hygiene Data'!D112)),NA())</f>
        <v>#N/A</v>
      </c>
      <c r="BC118" s="96" t="e">
        <f ca="true">+IF(AND(ISNUMBER(OFFSET('Hygiene Data'!$E$5,0,10*ROW('Hygiene Data'!E112))),'Data Summary'!DR118="Yes"),OFFSET('Hygiene Data'!$E$5,0,10*ROW('Hygiene Data'!E112)),NA())</f>
        <v>#N/A</v>
      </c>
      <c r="BD118" s="96" t="e">
        <f ca="true">+IF(AND(ISNUMBER(OFFSET('Hygiene Data'!$E$7,0,10*ROW('Hygiene Data'!E112))),'Data Summary'!DS118="Yes"),OFFSET('Hygiene Data'!$E$7,0,10*ROW('Hygiene Data'!E112)),NA())</f>
        <v>#N/A</v>
      </c>
      <c r="BE118" s="96" t="e">
        <f ca="true">+IF(AND(ISNUMBER(OFFSET('Hygiene Data'!$E$9,0,10*ROW('Hygiene Data'!E112))),'Data Summary'!DT118="Yes"),OFFSET('Hygiene Data'!$E$9,0,10*ROW('Hygiene Data'!E112)),NA())</f>
        <v>#N/A</v>
      </c>
      <c r="BF118" s="96" t="e">
        <f ca="true">+IF(AND(ISNUMBER(OFFSET('Hygiene Data'!$F$5,0,10*ROW('Hygiene Data'!F112))),'Data Summary'!DU118="Yes"),OFFSET('Hygiene Data'!$F$5,0,10*ROW('Hygiene Data'!F112)),NA())</f>
        <v>#N/A</v>
      </c>
      <c r="BG118" s="96" t="e">
        <f ca="true">+IF(AND(ISNUMBER(OFFSET('Hygiene Data'!$F$7,0,10*ROW('Hygiene Data'!F112))),'Data Summary'!DV118="Yes"),OFFSET('Hygiene Data'!$F$7,0,10*ROW('Hygiene Data'!F112)),NA())</f>
        <v>#N/A</v>
      </c>
      <c r="BH118" s="96" t="e">
        <f ca="true">+IF(AND(ISNUMBER(OFFSET('Hygiene Data'!$F$9,0,10*ROW('Hygiene Data'!F112))),'Data Summary'!DW118="Yes"),OFFSET('Hygiene Data'!$F$9,0,10*ROW('Hygiene Data'!F112)),NA())</f>
        <v>#N/A</v>
      </c>
      <c r="BI118" s="96" t="e">
        <f ca="true">+IF(AND(ISNUMBER(OFFSET('Hygiene Data'!$G$5,0,10*ROW('Hygiene Data'!G112))),'Data Summary'!DX118="Yes"),OFFSET('Hygiene Data'!$G$5,0,10*ROW('Hygiene Data'!G112)),NA())</f>
        <v>#N/A</v>
      </c>
      <c r="BJ118" s="96" t="e">
        <f ca="true">+IF(AND(ISNUMBER(OFFSET('Hygiene Data'!$G$7,0,10*ROW('Hygiene Data'!G112))),'Data Summary'!DY118="Yes"),OFFSET('Hygiene Data'!$G$7,0,10*ROW('Hygiene Data'!G112)),NA())</f>
        <v>#N/A</v>
      </c>
      <c r="BK118" s="96" t="e">
        <f ca="true">+IF(AND(ISNUMBER(OFFSET('Hygiene Data'!$G$9,0,10*ROW('Hygiene Data'!G112))),'Data Summary'!DZ118="Yes"),OFFSET('Hygiene Data'!$G$9,0,10*ROW('Hygiene Data'!G112)),NA())</f>
        <v>#N/A</v>
      </c>
      <c r="BL118" s="96" t="e">
        <f ca="true">+IF(AND(ISNUMBER(OFFSET('Hygiene Data'!$H$5,0,10*ROW('Hygiene Data'!H112))),'Data Summary'!EA118="Yes"),OFFSET('Hygiene Data'!$H$5,0,10*ROW('Hygiene Data'!H112)),NA())</f>
        <v>#N/A</v>
      </c>
      <c r="BM118" s="96" t="e">
        <f ca="true">+IF(AND(ISNUMBER(OFFSET('Hygiene Data'!$H$7,0,10*ROW('Hygiene Data'!H112))),'Data Summary'!EB118="Yes"),OFFSET('Hygiene Data'!$H$7,0,10*ROW('Hygiene Data'!H112)),NA())</f>
        <v>#N/A</v>
      </c>
      <c r="BN118" s="96" t="e">
        <f ca="true">+IF(AND(ISNUMBER(OFFSET('Hygiene Data'!$H$9,0,10*ROW('Hygiene Data'!H112))),'Data Summary'!EC118="Yes"),OFFSET('Hygiene Data'!$H$9,0,10*ROW('Hygiene Data'!H112)),NA())</f>
        <v>#N/A</v>
      </c>
      <c r="BO118" s="96" t="e">
        <f ca="true">+IF(AND(ISNUMBER(OFFSET('Hygiene Data'!$I$5,0,10*ROW('Hygiene Data'!I112))),'Data Summary'!ED118="Yes"),OFFSET('Hygiene Data'!$I$5,0,10*ROW('Hygiene Data'!I112)),NA())</f>
        <v>#N/A</v>
      </c>
      <c r="BP118" s="96" t="e">
        <f ca="true">+IF(AND(ISNUMBER(OFFSET('Hygiene Data'!$I$7,0,10*ROW('Hygiene Data'!I112))),'Data Summary'!EE118="Yes"),OFFSET('Hygiene Data'!$I$7,0,10*ROW('Hygiene Data'!I112)),NA())</f>
        <v>#N/A</v>
      </c>
      <c r="BQ118" s="96" t="e">
        <f ca="true">+IF(AND(ISNUMBER(OFFSET('Hygiene Data'!$I$9,0,10*ROW('Hygiene Data'!I112))),'Data Summary'!EF118="Yes"),OFFSET('Hygiene Data'!$I$9,0,10*ROW('Hygiene Data'!I112)),NA())</f>
        <v>#N/A</v>
      </c>
    </row>
    <row xmlns:x14ac="http://schemas.microsoft.com/office/spreadsheetml/2009/9/ac" r="119" x14ac:dyDescent="0.2">
      <c r="A119" s="323" t="e">
        <f ca="true">+RIGHT('Data Summary'!A119,LEN('Data Summary'!A119)-9)</f>
        <v>#VALUE!</v>
      </c>
      <c r="B119" s="37" t="str">
        <f ca="true">+IF(ISTEXT('Data Summary'!B119),'Data Summary'!B119,"")</f>
        <v/>
      </c>
      <c r="C119" s="322" t="e">
        <f ca="true">+VALUE('Data Summary'!C119)</f>
        <v>#VALUE!</v>
      </c>
      <c r="D119" s="94" t="e">
        <f ca="true">+IF(AND(ISNUMBER(OFFSET('Water Data'!$D$4,0,10*ROW('Water Data'!D113))),'Data Summary'!BS119="Yes"),100-OFFSET('Water Data'!$D$4,0,10*ROW('Water Data'!D113)),NA())</f>
        <v>#N/A</v>
      </c>
      <c r="E119" s="94" t="e">
        <f ca="true">+IF(AND(ISNUMBER(OFFSET('Water Data'!$D$6,0,10*ROW('Water Data'!D113))),'Data Summary'!BT119="Yes"),OFFSET('Water Data'!$D$6,0,10*ROW('Water Data'!D113)),NA())</f>
        <v>#N/A</v>
      </c>
      <c r="F119" s="94" t="e">
        <f ca="true">+IF(AND(ISNUMBER(OFFSET('Water Data'!$D$9,0,10*ROW('Water Data'!D113))),'Data Summary'!BU119="Yes"),OFFSET('Water Data'!$D$9,0,10*ROW('Water Data'!D113)),NA())</f>
        <v>#N/A</v>
      </c>
      <c r="G119" s="94" t="e">
        <f ca="true">+IF(AND(ISNUMBER(OFFSET('Water Data'!$E$4,0,10*ROW('Water Data'!E113))),'Data Summary'!BV119="Yes"),100-OFFSET('Water Data'!$E$4,0,10*ROW('Water Data'!E113)),NA())</f>
        <v>#N/A</v>
      </c>
      <c r="H119" s="94" t="e">
        <f ca="true">+IF(AND(ISNUMBER(OFFSET('Water Data'!$E$6,0,10*ROW('Water Data'!E113))),'Data Summary'!BW119="Yes"),OFFSET('Water Data'!$E$6,0,10*ROW('Water Data'!E113)),NA())</f>
        <v>#N/A</v>
      </c>
      <c r="I119" s="94" t="e">
        <f ca="true">+IF(AND(ISNUMBER(OFFSET('Water Data'!$E$9,0,10*ROW('Water Data'!E113))),'Data Summary'!BX119="Yes"),OFFSET('Water Data'!$E$9,0,10*ROW('Water Data'!E113)),NA())</f>
        <v>#N/A</v>
      </c>
      <c r="J119" s="94" t="e">
        <f ca="true">+IF(AND(ISNUMBER(OFFSET('Water Data'!$F$4,0,10*ROW('Water Data'!F113))),'Data Summary'!BY119="Yes"),100-OFFSET('Water Data'!$F$4,0,10*ROW('Water Data'!F113)),NA())</f>
        <v>#N/A</v>
      </c>
      <c r="K119" s="94" t="e">
        <f ca="true">+IF(AND(ISNUMBER(OFFSET('Water Data'!$F$6,0,10*ROW('Water Data'!F113))),'Data Summary'!BZ119="Yes"),OFFSET('Water Data'!$F$6,0,10*ROW('Water Data'!F113)),NA())</f>
        <v>#N/A</v>
      </c>
      <c r="L119" s="94" t="e">
        <f ca="true">+IF(AND(ISNUMBER(OFFSET('Water Data'!$F$9,0,10*ROW('Water Data'!F113))),'Data Summary'!CA119="Yes"),OFFSET('Water Data'!$F$9,0,10*ROW('Water Data'!F113)),NA())</f>
        <v>#N/A</v>
      </c>
      <c r="M119" s="94" t="e">
        <f ca="true">+IF(AND(ISNUMBER(OFFSET('Water Data'!$G$4,0,10*ROW('Water Data'!G113))),'Data Summary'!CB119="Yes"),100-OFFSET('Water Data'!$G$4,0,10*ROW('Water Data'!G113)),NA())</f>
        <v>#N/A</v>
      </c>
      <c r="N119" s="94" t="e">
        <f ca="true">+IF(AND(ISNUMBER(OFFSET('Water Data'!$G$6,0,10*ROW('Water Data'!G113))),'Data Summary'!CC119="Yes"),OFFSET('Water Data'!$G$6,0,10*ROW('Water Data'!G113)),NA())</f>
        <v>#N/A</v>
      </c>
      <c r="O119" s="94" t="e">
        <f ca="true">+IF(AND(ISNUMBER(OFFSET('Water Data'!$G$9,0,10*ROW('Water Data'!G113))),'Data Summary'!CD119="Yes"),OFFSET('Water Data'!$G$9,0,10*ROW('Water Data'!G113)),NA())</f>
        <v>#N/A</v>
      </c>
      <c r="P119" s="94" t="e">
        <f ca="true">+IF(AND(ISNUMBER(OFFSET('Water Data'!$H$4,0,10*ROW('Water Data'!H113))),'Data Summary'!CE119="Yes"),100-OFFSET('Water Data'!$H$4,0,10*ROW('Water Data'!H113)),NA())</f>
        <v>#N/A</v>
      </c>
      <c r="Q119" s="94" t="e">
        <f ca="true">+IF(AND(ISNUMBER(OFFSET('Water Data'!$H$6,0,10*ROW('Water Data'!H113))),'Data Summary'!CF119="Yes"),OFFSET('Water Data'!$H$6,0,10*ROW('Water Data'!H113)),NA())</f>
        <v>#N/A</v>
      </c>
      <c r="R119" s="94" t="e">
        <f ca="true">+IF(AND(ISNUMBER(OFFSET('Water Data'!$H$9,0,10*ROW('Water Data'!H113))),'Data Summary'!CG119="Yes"),OFFSET('Water Data'!$H$9,0,10*ROW('Water Data'!H113)),NA())</f>
        <v>#N/A</v>
      </c>
      <c r="S119" s="94" t="e">
        <f ca="true">+IF(AND(ISNUMBER(OFFSET('Water Data'!$I$4,0,10*ROW('Water Data'!I113))),'Data Summary'!CH119="Yes"),100-OFFSET('Water Data'!$I$4,0,10*ROW('Water Data'!I113)),NA())</f>
        <v>#N/A</v>
      </c>
      <c r="T119" s="94" t="e">
        <f ca="true">+IF(AND(ISNUMBER(OFFSET('Water Data'!$I$6,0,10*ROW('Water Data'!I113))),'Data Summary'!CI119="Yes"),OFFSET('Water Data'!$I$6,0,10*ROW('Water Data'!I113)),NA())</f>
        <v>#N/A</v>
      </c>
      <c r="U119" s="94" t="e">
        <f ca="true">+IF(AND(ISNUMBER(OFFSET('Water Data'!$I$9,0,10*ROW('Water Data'!I113))),'Data Summary'!CJ119="Yes"),OFFSET('Water Data'!$I$9,0,10*ROW('Water Data'!I113)),NA())</f>
        <v>#N/A</v>
      </c>
      <c r="V119" s="95" t="e">
        <f ca="true">+IF(AND(ISNUMBER(OFFSET('Sanitation Data'!$D$4,0,10*ROW('Sanitation Data'!D113))),'Data Summary'!CK119="Yes"),100-OFFSET('Sanitation Data'!$D$4,0,10*ROW('Sanitation Data'!D113)),NA())</f>
        <v>#N/A</v>
      </c>
      <c r="W119" s="95" t="e">
        <f ca="true">+IF(AND(ISNUMBER(OFFSET('Sanitation Data'!$D$6,0,10*ROW('Sanitation Data'!D113))),'Data Summary'!CL119="Yes"),OFFSET('Sanitation Data'!$D$6,0,10*ROW('Sanitation Data'!D113)),NA())</f>
        <v>#N/A</v>
      </c>
      <c r="X119" s="95" t="e">
        <f ca="true">+IF(AND(ISNUMBER(OFFSET('Sanitation Data'!$D$10,0,10*ROW('Sanitation Data'!D113))),'Data Summary'!CM119="Yes"),OFFSET('Sanitation Data'!$D$10,0,10*ROW('Sanitation Data'!D113)),NA())</f>
        <v>#N/A</v>
      </c>
      <c r="Y119" s="95" t="e">
        <f ca="true">+IF(AND(ISNUMBER(OFFSET('Sanitation Data'!$D$11,0,10*ROW('Sanitation Data'!D113))),'Data Summary'!CN119="Yes"),OFFSET('Sanitation Data'!$D$11,0,10*ROW('Sanitation Data'!D113)),NA())</f>
        <v>#N/A</v>
      </c>
      <c r="Z119" s="95" t="e">
        <f ca="true">+IF(AND(ISNUMBER(OFFSET('Sanitation Data'!$D$12,0,10*ROW('Sanitation Data'!D113))),'Data Summary'!CO119="Yes"),OFFSET('Sanitation Data'!$D$12,0,10*ROW('Sanitation Data'!D113)),NA())</f>
        <v>#N/A</v>
      </c>
      <c r="AA119" s="95" t="e">
        <f ca="true">+IF(AND(ISNUMBER(OFFSET('Sanitation Data'!$E$4,0,10*ROW('Sanitation Data'!E113))),'Data Summary'!CP119="Yes"),100-OFFSET('Sanitation Data'!$E$4,0,10*ROW('Sanitation Data'!E113)),NA())</f>
        <v>#N/A</v>
      </c>
      <c r="AB119" s="95" t="e">
        <f ca="true">+IF(AND(ISNUMBER(OFFSET('Sanitation Data'!$E$6,0,10*ROW('Sanitation Data'!E113))),'Data Summary'!CQ119="Yes"),OFFSET('Sanitation Data'!$E$6,0,10*ROW('Sanitation Data'!E113)),NA())</f>
        <v>#N/A</v>
      </c>
      <c r="AC119" s="95" t="e">
        <f ca="true">+IF(AND(ISNUMBER(OFFSET('Sanitation Data'!$E$10,0,10*ROW('Sanitation Data'!E113))),'Data Summary'!CR119="Yes"),OFFSET('Sanitation Data'!$E$10,0,10*ROW('Sanitation Data'!E113)),NA())</f>
        <v>#N/A</v>
      </c>
      <c r="AD119" s="95" t="e">
        <f ca="true">+IF(AND(ISNUMBER(OFFSET('Sanitation Data'!$E$11,0,10*ROW('Sanitation Data'!E113))),'Data Summary'!CS119="Yes"),OFFSET('Sanitation Data'!$E$11,0,10*ROW('Sanitation Data'!E113)),NA())</f>
        <v>#N/A</v>
      </c>
      <c r="AE119" s="95" t="e">
        <f ca="true">+IF(AND(ISNUMBER(OFFSET('Sanitation Data'!$E$12,0,10*ROW('Sanitation Data'!E113))),'Data Summary'!CT119="Yes"),OFFSET('Sanitation Data'!$E$12,0,10*ROW('Sanitation Data'!E113)),NA())</f>
        <v>#N/A</v>
      </c>
      <c r="AF119" s="95" t="e">
        <f ca="true">+IF(AND(ISNUMBER(OFFSET('Sanitation Data'!$F$4,0,10*ROW('Sanitation Data'!F113))),'Data Summary'!CU119="Yes"),100-OFFSET('Sanitation Data'!$F$4,0,10*ROW('Sanitation Data'!F113)),NA())</f>
        <v>#N/A</v>
      </c>
      <c r="AG119" s="95" t="e">
        <f ca="true">+IF(AND(ISNUMBER(OFFSET('Sanitation Data'!$F$6,0,10*ROW('Sanitation Data'!F113))),'Data Summary'!CV119="Yes"),OFFSET('Sanitation Data'!$F$6,0,10*ROW('Sanitation Data'!F113)),NA())</f>
        <v>#N/A</v>
      </c>
      <c r="AH119" s="95" t="e">
        <f ca="true">+IF(AND(ISNUMBER(OFFSET('Sanitation Data'!$F$10,0,10*ROW('Sanitation Data'!F113))),'Data Summary'!CW119="Yes"),OFFSET('Sanitation Data'!$F$10,0,10*ROW('Sanitation Data'!F113)),NA())</f>
        <v>#N/A</v>
      </c>
      <c r="AI119" s="95" t="e">
        <f ca="true">+IF(AND(ISNUMBER(OFFSET('Sanitation Data'!$F$11,0,10*ROW('Sanitation Data'!F113))),'Data Summary'!CX119="Yes"),OFFSET('Sanitation Data'!$F$11,0,10*ROW('Sanitation Data'!F113)),NA())</f>
        <v>#N/A</v>
      </c>
      <c r="AJ119" s="95" t="e">
        <f ca="true">+IF(AND(ISNUMBER(OFFSET('Sanitation Data'!$F$12,0,10*ROW('Sanitation Data'!F113))),'Data Summary'!CY119="Yes"),OFFSET('Sanitation Data'!$F$12,0,10*ROW('Sanitation Data'!F113)),NA())</f>
        <v>#N/A</v>
      </c>
      <c r="AK119" s="95" t="e">
        <f ca="true">+IF(AND(ISNUMBER(OFFSET('Sanitation Data'!$G$4,0,10*ROW('Sanitation Data'!G113))),'Data Summary'!CZ119="Yes"),100-OFFSET('Sanitation Data'!$G$4,0,10*ROW('Sanitation Data'!G113)),NA())</f>
        <v>#N/A</v>
      </c>
      <c r="AL119" s="95" t="e">
        <f ca="true">+IF(AND(ISNUMBER(OFFSET('Sanitation Data'!$G$6,0,10*ROW('Sanitation Data'!G113))),'Data Summary'!DA119="Yes"),OFFSET('Sanitation Data'!$G$6,0,10*ROW('Sanitation Data'!G113)),NA())</f>
        <v>#N/A</v>
      </c>
      <c r="AM119" s="95" t="e">
        <f ca="true">+IF(AND(ISNUMBER(OFFSET('Sanitation Data'!$G$10,0,10*ROW('Sanitation Data'!G113))),'Data Summary'!DB119="Yes"),OFFSET('Sanitation Data'!$G$10,0,10*ROW('Sanitation Data'!G113)),NA())</f>
        <v>#N/A</v>
      </c>
      <c r="AN119" s="95" t="e">
        <f ca="true">+IF(AND(ISNUMBER(OFFSET('Sanitation Data'!$G$11,0,10*ROW('Sanitation Data'!G113))),'Data Summary'!DC119="Yes"),OFFSET('Sanitation Data'!$G$11,0,10*ROW('Sanitation Data'!G113)),NA())</f>
        <v>#N/A</v>
      </c>
      <c r="AO119" s="95" t="e">
        <f ca="true">+IF(AND(ISNUMBER(OFFSET('Sanitation Data'!$G$12,0,10*ROW('Sanitation Data'!G113))),'Data Summary'!DD119="Yes"),OFFSET('Sanitation Data'!$G$12,0,10*ROW('Sanitation Data'!G113)),NA())</f>
        <v>#N/A</v>
      </c>
      <c r="AP119" s="95" t="e">
        <f ca="true">+IF(AND(ISNUMBER(OFFSET('Sanitation Data'!$H$4,0,10*ROW('Sanitation Data'!H113))),'Data Summary'!DE119="Yes"),100-OFFSET('Sanitation Data'!$H$4,0,10*ROW('Sanitation Data'!H113)),NA())</f>
        <v>#N/A</v>
      </c>
      <c r="AQ119" s="95" t="e">
        <f ca="true">+IF(AND(ISNUMBER(OFFSET('Sanitation Data'!$H$6,0,10*ROW('Sanitation Data'!H113))),'Data Summary'!DF119="Yes"),OFFSET('Sanitation Data'!$H$6,0,10*ROW('Sanitation Data'!H113)),NA())</f>
        <v>#N/A</v>
      </c>
      <c r="AR119" s="95" t="e">
        <f ca="true">+IF(AND(ISNUMBER(OFFSET('Sanitation Data'!$H$10,0,10*ROW('Sanitation Data'!H113))),'Data Summary'!DG119="Yes"),OFFSET('Sanitation Data'!$H$10,0,10*ROW('Sanitation Data'!H113)),NA())</f>
        <v>#N/A</v>
      </c>
      <c r="AS119" s="95" t="e">
        <f ca="true">+IF(AND(ISNUMBER(OFFSET('Sanitation Data'!$H$11,0,10*ROW('Sanitation Data'!H113))),'Data Summary'!DH119="Yes"),OFFSET('Sanitation Data'!$H$11,0,10*ROW('Sanitation Data'!H113)),NA())</f>
        <v>#N/A</v>
      </c>
      <c r="AT119" s="95" t="e">
        <f ca="true">+IF(AND(ISNUMBER(OFFSET('Sanitation Data'!$H$12,0,10*ROW('Sanitation Data'!H113))),'Data Summary'!DI119="Yes"),OFFSET('Sanitation Data'!$H$12,0,10*ROW('Sanitation Data'!H113)),NA())</f>
        <v>#N/A</v>
      </c>
      <c r="AU119" s="95" t="e">
        <f ca="true">+IF(AND(ISNUMBER(OFFSET('Sanitation Data'!$I$4,0,10*ROW('Sanitation Data'!I113))),'Data Summary'!DJ119="Yes"),100-OFFSET('Sanitation Data'!$I$4,0,10*ROW('Sanitation Data'!I113)),NA())</f>
        <v>#N/A</v>
      </c>
      <c r="AV119" s="95" t="e">
        <f ca="true">+IF(AND(ISNUMBER(OFFSET('Sanitation Data'!$I$6,0,10*ROW('Sanitation Data'!I113))),'Data Summary'!DK119="Yes"),OFFSET('Sanitation Data'!$I$6,0,10*ROW('Sanitation Data'!I113)),NA())</f>
        <v>#N/A</v>
      </c>
      <c r="AW119" s="95" t="e">
        <f ca="true">+IF(AND(ISNUMBER(OFFSET('Sanitation Data'!$I$10,0,10*ROW('Sanitation Data'!I113))),'Data Summary'!DL119="Yes"),OFFSET('Sanitation Data'!$I$10,0,10*ROW('Sanitation Data'!I113)),NA())</f>
        <v>#N/A</v>
      </c>
      <c r="AX119" s="95" t="e">
        <f ca="true">+IF(AND(ISNUMBER(OFFSET('Sanitation Data'!$I$11,0,10*ROW('Sanitation Data'!I113))),'Data Summary'!DM119="Yes"),OFFSET('Sanitation Data'!$I$11,0,10*ROW('Sanitation Data'!I113)),NA())</f>
        <v>#N/A</v>
      </c>
      <c r="AY119" s="95" t="e">
        <f ca="true">+IF(AND(ISNUMBER(OFFSET('Sanitation Data'!$I$12,0,10*ROW('Sanitation Data'!I113))),'Data Summary'!DN119="Yes"),OFFSET('Sanitation Data'!$I$12,0,10*ROW('Sanitation Data'!I113)),NA())</f>
        <v>#N/A</v>
      </c>
      <c r="AZ119" s="96" t="e">
        <f ca="true">+IF(AND(ISNUMBER(OFFSET('Hygiene Data'!$D$5,0,10*ROW('Hygiene Data'!D113))),'Data Summary'!DO119="Yes"),OFFSET('Hygiene Data'!$D$5,0,10*ROW('Hygiene Data'!D113)),NA())</f>
        <v>#N/A</v>
      </c>
      <c r="BA119" s="96" t="e">
        <f ca="true">+IF(AND(ISNUMBER(OFFSET('Hygiene Data'!$D$7,0,10*ROW('Hygiene Data'!D113))),'Data Summary'!DP119="Yes"),OFFSET('Hygiene Data'!$D$7,0,10*ROW('Hygiene Data'!D113)),NA())</f>
        <v>#N/A</v>
      </c>
      <c r="BB119" s="96" t="e">
        <f ca="true">+IF(AND(ISNUMBER(OFFSET('Hygiene Data'!$D$9,0,10*ROW('Hygiene Data'!D113))),'Data Summary'!DQ119="Yes"),OFFSET('Hygiene Data'!$D$9,0,10*ROW('Hygiene Data'!D113)),NA())</f>
        <v>#N/A</v>
      </c>
      <c r="BC119" s="96" t="e">
        <f ca="true">+IF(AND(ISNUMBER(OFFSET('Hygiene Data'!$E$5,0,10*ROW('Hygiene Data'!E113))),'Data Summary'!DR119="Yes"),OFFSET('Hygiene Data'!$E$5,0,10*ROW('Hygiene Data'!E113)),NA())</f>
        <v>#N/A</v>
      </c>
      <c r="BD119" s="96" t="e">
        <f ca="true">+IF(AND(ISNUMBER(OFFSET('Hygiene Data'!$E$7,0,10*ROW('Hygiene Data'!E113))),'Data Summary'!DS119="Yes"),OFFSET('Hygiene Data'!$E$7,0,10*ROW('Hygiene Data'!E113)),NA())</f>
        <v>#N/A</v>
      </c>
      <c r="BE119" s="96" t="e">
        <f ca="true">+IF(AND(ISNUMBER(OFFSET('Hygiene Data'!$E$9,0,10*ROW('Hygiene Data'!E113))),'Data Summary'!DT119="Yes"),OFFSET('Hygiene Data'!$E$9,0,10*ROW('Hygiene Data'!E113)),NA())</f>
        <v>#N/A</v>
      </c>
      <c r="BF119" s="96" t="e">
        <f ca="true">+IF(AND(ISNUMBER(OFFSET('Hygiene Data'!$F$5,0,10*ROW('Hygiene Data'!F113))),'Data Summary'!DU119="Yes"),OFFSET('Hygiene Data'!$F$5,0,10*ROW('Hygiene Data'!F113)),NA())</f>
        <v>#N/A</v>
      </c>
      <c r="BG119" s="96" t="e">
        <f ca="true">+IF(AND(ISNUMBER(OFFSET('Hygiene Data'!$F$7,0,10*ROW('Hygiene Data'!F113))),'Data Summary'!DV119="Yes"),OFFSET('Hygiene Data'!$F$7,0,10*ROW('Hygiene Data'!F113)),NA())</f>
        <v>#N/A</v>
      </c>
      <c r="BH119" s="96" t="e">
        <f ca="true">+IF(AND(ISNUMBER(OFFSET('Hygiene Data'!$F$9,0,10*ROW('Hygiene Data'!F113))),'Data Summary'!DW119="Yes"),OFFSET('Hygiene Data'!$F$9,0,10*ROW('Hygiene Data'!F113)),NA())</f>
        <v>#N/A</v>
      </c>
      <c r="BI119" s="96" t="e">
        <f ca="true">+IF(AND(ISNUMBER(OFFSET('Hygiene Data'!$G$5,0,10*ROW('Hygiene Data'!G113))),'Data Summary'!DX119="Yes"),OFFSET('Hygiene Data'!$G$5,0,10*ROW('Hygiene Data'!G113)),NA())</f>
        <v>#N/A</v>
      </c>
      <c r="BJ119" s="96" t="e">
        <f ca="true">+IF(AND(ISNUMBER(OFFSET('Hygiene Data'!$G$7,0,10*ROW('Hygiene Data'!G113))),'Data Summary'!DY119="Yes"),OFFSET('Hygiene Data'!$G$7,0,10*ROW('Hygiene Data'!G113)),NA())</f>
        <v>#N/A</v>
      </c>
      <c r="BK119" s="96" t="e">
        <f ca="true">+IF(AND(ISNUMBER(OFFSET('Hygiene Data'!$G$9,0,10*ROW('Hygiene Data'!G113))),'Data Summary'!DZ119="Yes"),OFFSET('Hygiene Data'!$G$9,0,10*ROW('Hygiene Data'!G113)),NA())</f>
        <v>#N/A</v>
      </c>
      <c r="BL119" s="96" t="e">
        <f ca="true">+IF(AND(ISNUMBER(OFFSET('Hygiene Data'!$H$5,0,10*ROW('Hygiene Data'!H113))),'Data Summary'!EA119="Yes"),OFFSET('Hygiene Data'!$H$5,0,10*ROW('Hygiene Data'!H113)),NA())</f>
        <v>#N/A</v>
      </c>
      <c r="BM119" s="96" t="e">
        <f ca="true">+IF(AND(ISNUMBER(OFFSET('Hygiene Data'!$H$7,0,10*ROW('Hygiene Data'!H113))),'Data Summary'!EB119="Yes"),OFFSET('Hygiene Data'!$H$7,0,10*ROW('Hygiene Data'!H113)),NA())</f>
        <v>#N/A</v>
      </c>
      <c r="BN119" s="96" t="e">
        <f ca="true">+IF(AND(ISNUMBER(OFFSET('Hygiene Data'!$H$9,0,10*ROW('Hygiene Data'!H113))),'Data Summary'!EC119="Yes"),OFFSET('Hygiene Data'!$H$9,0,10*ROW('Hygiene Data'!H113)),NA())</f>
        <v>#N/A</v>
      </c>
      <c r="BO119" s="96" t="e">
        <f ca="true">+IF(AND(ISNUMBER(OFFSET('Hygiene Data'!$I$5,0,10*ROW('Hygiene Data'!I113))),'Data Summary'!ED119="Yes"),OFFSET('Hygiene Data'!$I$5,0,10*ROW('Hygiene Data'!I113)),NA())</f>
        <v>#N/A</v>
      </c>
      <c r="BP119" s="96" t="e">
        <f ca="true">+IF(AND(ISNUMBER(OFFSET('Hygiene Data'!$I$7,0,10*ROW('Hygiene Data'!I113))),'Data Summary'!EE119="Yes"),OFFSET('Hygiene Data'!$I$7,0,10*ROW('Hygiene Data'!I113)),NA())</f>
        <v>#N/A</v>
      </c>
      <c r="BQ119" s="96" t="e">
        <f ca="true">+IF(AND(ISNUMBER(OFFSET('Hygiene Data'!$I$9,0,10*ROW('Hygiene Data'!I113))),'Data Summary'!EF119="Yes"),OFFSET('Hygiene Data'!$I$9,0,10*ROW('Hygiene Data'!I113)),NA())</f>
        <v>#N/A</v>
      </c>
    </row>
    <row xmlns:x14ac="http://schemas.microsoft.com/office/spreadsheetml/2009/9/ac" r="120" x14ac:dyDescent="0.2">
      <c r="A120" s="323" t="e">
        <f ca="true">+RIGHT('Data Summary'!A120,LEN('Data Summary'!A120)-9)</f>
        <v>#VALUE!</v>
      </c>
      <c r="B120" s="37" t="str">
        <f ca="true">+IF(ISTEXT('Data Summary'!B120),'Data Summary'!B120,"")</f>
        <v/>
      </c>
      <c r="C120" s="322" t="e">
        <f ca="true">+VALUE('Data Summary'!C120)</f>
        <v>#VALUE!</v>
      </c>
      <c r="D120" s="94" t="e">
        <f ca="true">+IF(AND(ISNUMBER(OFFSET('Water Data'!$D$4,0,10*ROW('Water Data'!D114))),'Data Summary'!BS120="Yes"),100-OFFSET('Water Data'!$D$4,0,10*ROW('Water Data'!D114)),NA())</f>
        <v>#N/A</v>
      </c>
      <c r="E120" s="94" t="e">
        <f ca="true">+IF(AND(ISNUMBER(OFFSET('Water Data'!$D$6,0,10*ROW('Water Data'!D114))),'Data Summary'!BT120="Yes"),OFFSET('Water Data'!$D$6,0,10*ROW('Water Data'!D114)),NA())</f>
        <v>#N/A</v>
      </c>
      <c r="F120" s="94" t="e">
        <f ca="true">+IF(AND(ISNUMBER(OFFSET('Water Data'!$D$9,0,10*ROW('Water Data'!D114))),'Data Summary'!BU120="Yes"),OFFSET('Water Data'!$D$9,0,10*ROW('Water Data'!D114)),NA())</f>
        <v>#N/A</v>
      </c>
      <c r="G120" s="94" t="e">
        <f ca="true">+IF(AND(ISNUMBER(OFFSET('Water Data'!$E$4,0,10*ROW('Water Data'!E114))),'Data Summary'!BV120="Yes"),100-OFFSET('Water Data'!$E$4,0,10*ROW('Water Data'!E114)),NA())</f>
        <v>#N/A</v>
      </c>
      <c r="H120" s="94" t="e">
        <f ca="true">+IF(AND(ISNUMBER(OFFSET('Water Data'!$E$6,0,10*ROW('Water Data'!E114))),'Data Summary'!BW120="Yes"),OFFSET('Water Data'!$E$6,0,10*ROW('Water Data'!E114)),NA())</f>
        <v>#N/A</v>
      </c>
      <c r="I120" s="94" t="e">
        <f ca="true">+IF(AND(ISNUMBER(OFFSET('Water Data'!$E$9,0,10*ROW('Water Data'!E114))),'Data Summary'!BX120="Yes"),OFFSET('Water Data'!$E$9,0,10*ROW('Water Data'!E114)),NA())</f>
        <v>#N/A</v>
      </c>
      <c r="J120" s="94" t="e">
        <f ca="true">+IF(AND(ISNUMBER(OFFSET('Water Data'!$F$4,0,10*ROW('Water Data'!F114))),'Data Summary'!BY120="Yes"),100-OFFSET('Water Data'!$F$4,0,10*ROW('Water Data'!F114)),NA())</f>
        <v>#N/A</v>
      </c>
      <c r="K120" s="94" t="e">
        <f ca="true">+IF(AND(ISNUMBER(OFFSET('Water Data'!$F$6,0,10*ROW('Water Data'!F114))),'Data Summary'!BZ120="Yes"),OFFSET('Water Data'!$F$6,0,10*ROW('Water Data'!F114)),NA())</f>
        <v>#N/A</v>
      </c>
      <c r="L120" s="94" t="e">
        <f ca="true">+IF(AND(ISNUMBER(OFFSET('Water Data'!$F$9,0,10*ROW('Water Data'!F114))),'Data Summary'!CA120="Yes"),OFFSET('Water Data'!$F$9,0,10*ROW('Water Data'!F114)),NA())</f>
        <v>#N/A</v>
      </c>
      <c r="M120" s="94" t="e">
        <f ca="true">+IF(AND(ISNUMBER(OFFSET('Water Data'!$G$4,0,10*ROW('Water Data'!G114))),'Data Summary'!CB120="Yes"),100-OFFSET('Water Data'!$G$4,0,10*ROW('Water Data'!G114)),NA())</f>
        <v>#N/A</v>
      </c>
      <c r="N120" s="94" t="e">
        <f ca="true">+IF(AND(ISNUMBER(OFFSET('Water Data'!$G$6,0,10*ROW('Water Data'!G114))),'Data Summary'!CC120="Yes"),OFFSET('Water Data'!$G$6,0,10*ROW('Water Data'!G114)),NA())</f>
        <v>#N/A</v>
      </c>
      <c r="O120" s="94" t="e">
        <f ca="true">+IF(AND(ISNUMBER(OFFSET('Water Data'!$G$9,0,10*ROW('Water Data'!G114))),'Data Summary'!CD120="Yes"),OFFSET('Water Data'!$G$9,0,10*ROW('Water Data'!G114)),NA())</f>
        <v>#N/A</v>
      </c>
      <c r="P120" s="94" t="e">
        <f ca="true">+IF(AND(ISNUMBER(OFFSET('Water Data'!$H$4,0,10*ROW('Water Data'!H114))),'Data Summary'!CE120="Yes"),100-OFFSET('Water Data'!$H$4,0,10*ROW('Water Data'!H114)),NA())</f>
        <v>#N/A</v>
      </c>
      <c r="Q120" s="94" t="e">
        <f ca="true">+IF(AND(ISNUMBER(OFFSET('Water Data'!$H$6,0,10*ROW('Water Data'!H114))),'Data Summary'!CF120="Yes"),OFFSET('Water Data'!$H$6,0,10*ROW('Water Data'!H114)),NA())</f>
        <v>#N/A</v>
      </c>
      <c r="R120" s="94" t="e">
        <f ca="true">+IF(AND(ISNUMBER(OFFSET('Water Data'!$H$9,0,10*ROW('Water Data'!H114))),'Data Summary'!CG120="Yes"),OFFSET('Water Data'!$H$9,0,10*ROW('Water Data'!H114)),NA())</f>
        <v>#N/A</v>
      </c>
      <c r="S120" s="94" t="e">
        <f ca="true">+IF(AND(ISNUMBER(OFFSET('Water Data'!$I$4,0,10*ROW('Water Data'!I114))),'Data Summary'!CH120="Yes"),100-OFFSET('Water Data'!$I$4,0,10*ROW('Water Data'!I114)),NA())</f>
        <v>#N/A</v>
      </c>
      <c r="T120" s="94" t="e">
        <f ca="true">+IF(AND(ISNUMBER(OFFSET('Water Data'!$I$6,0,10*ROW('Water Data'!I114))),'Data Summary'!CI120="Yes"),OFFSET('Water Data'!$I$6,0,10*ROW('Water Data'!I114)),NA())</f>
        <v>#N/A</v>
      </c>
      <c r="U120" s="94" t="e">
        <f ca="true">+IF(AND(ISNUMBER(OFFSET('Water Data'!$I$9,0,10*ROW('Water Data'!I114))),'Data Summary'!CJ120="Yes"),OFFSET('Water Data'!$I$9,0,10*ROW('Water Data'!I114)),NA())</f>
        <v>#N/A</v>
      </c>
      <c r="V120" s="95" t="e">
        <f ca="true">+IF(AND(ISNUMBER(OFFSET('Sanitation Data'!$D$4,0,10*ROW('Sanitation Data'!D114))),'Data Summary'!CK120="Yes"),100-OFFSET('Sanitation Data'!$D$4,0,10*ROW('Sanitation Data'!D114)),NA())</f>
        <v>#N/A</v>
      </c>
      <c r="W120" s="95" t="e">
        <f ca="true">+IF(AND(ISNUMBER(OFFSET('Sanitation Data'!$D$6,0,10*ROW('Sanitation Data'!D114))),'Data Summary'!CL120="Yes"),OFFSET('Sanitation Data'!$D$6,0,10*ROW('Sanitation Data'!D114)),NA())</f>
        <v>#N/A</v>
      </c>
      <c r="X120" s="95" t="e">
        <f ca="true">+IF(AND(ISNUMBER(OFFSET('Sanitation Data'!$D$10,0,10*ROW('Sanitation Data'!D114))),'Data Summary'!CM120="Yes"),OFFSET('Sanitation Data'!$D$10,0,10*ROW('Sanitation Data'!D114)),NA())</f>
        <v>#N/A</v>
      </c>
      <c r="Y120" s="95" t="e">
        <f ca="true">+IF(AND(ISNUMBER(OFFSET('Sanitation Data'!$D$11,0,10*ROW('Sanitation Data'!D114))),'Data Summary'!CN120="Yes"),OFFSET('Sanitation Data'!$D$11,0,10*ROW('Sanitation Data'!D114)),NA())</f>
        <v>#N/A</v>
      </c>
      <c r="Z120" s="95" t="e">
        <f ca="true">+IF(AND(ISNUMBER(OFFSET('Sanitation Data'!$D$12,0,10*ROW('Sanitation Data'!D114))),'Data Summary'!CO120="Yes"),OFFSET('Sanitation Data'!$D$12,0,10*ROW('Sanitation Data'!D114)),NA())</f>
        <v>#N/A</v>
      </c>
      <c r="AA120" s="95" t="e">
        <f ca="true">+IF(AND(ISNUMBER(OFFSET('Sanitation Data'!$E$4,0,10*ROW('Sanitation Data'!E114))),'Data Summary'!CP120="Yes"),100-OFFSET('Sanitation Data'!$E$4,0,10*ROW('Sanitation Data'!E114)),NA())</f>
        <v>#N/A</v>
      </c>
      <c r="AB120" s="95" t="e">
        <f ca="true">+IF(AND(ISNUMBER(OFFSET('Sanitation Data'!$E$6,0,10*ROW('Sanitation Data'!E114))),'Data Summary'!CQ120="Yes"),OFFSET('Sanitation Data'!$E$6,0,10*ROW('Sanitation Data'!E114)),NA())</f>
        <v>#N/A</v>
      </c>
      <c r="AC120" s="95" t="e">
        <f ca="true">+IF(AND(ISNUMBER(OFFSET('Sanitation Data'!$E$10,0,10*ROW('Sanitation Data'!E114))),'Data Summary'!CR120="Yes"),OFFSET('Sanitation Data'!$E$10,0,10*ROW('Sanitation Data'!E114)),NA())</f>
        <v>#N/A</v>
      </c>
      <c r="AD120" s="95" t="e">
        <f ca="true">+IF(AND(ISNUMBER(OFFSET('Sanitation Data'!$E$11,0,10*ROW('Sanitation Data'!E114))),'Data Summary'!CS120="Yes"),OFFSET('Sanitation Data'!$E$11,0,10*ROW('Sanitation Data'!E114)),NA())</f>
        <v>#N/A</v>
      </c>
      <c r="AE120" s="95" t="e">
        <f ca="true">+IF(AND(ISNUMBER(OFFSET('Sanitation Data'!$E$12,0,10*ROW('Sanitation Data'!E114))),'Data Summary'!CT120="Yes"),OFFSET('Sanitation Data'!$E$12,0,10*ROW('Sanitation Data'!E114)),NA())</f>
        <v>#N/A</v>
      </c>
      <c r="AF120" s="95" t="e">
        <f ca="true">+IF(AND(ISNUMBER(OFFSET('Sanitation Data'!$F$4,0,10*ROW('Sanitation Data'!F114))),'Data Summary'!CU120="Yes"),100-OFFSET('Sanitation Data'!$F$4,0,10*ROW('Sanitation Data'!F114)),NA())</f>
        <v>#N/A</v>
      </c>
      <c r="AG120" s="95" t="e">
        <f ca="true">+IF(AND(ISNUMBER(OFFSET('Sanitation Data'!$F$6,0,10*ROW('Sanitation Data'!F114))),'Data Summary'!CV120="Yes"),OFFSET('Sanitation Data'!$F$6,0,10*ROW('Sanitation Data'!F114)),NA())</f>
        <v>#N/A</v>
      </c>
      <c r="AH120" s="95" t="e">
        <f ca="true">+IF(AND(ISNUMBER(OFFSET('Sanitation Data'!$F$10,0,10*ROW('Sanitation Data'!F114))),'Data Summary'!CW120="Yes"),OFFSET('Sanitation Data'!$F$10,0,10*ROW('Sanitation Data'!F114)),NA())</f>
        <v>#N/A</v>
      </c>
      <c r="AI120" s="95" t="e">
        <f ca="true">+IF(AND(ISNUMBER(OFFSET('Sanitation Data'!$F$11,0,10*ROW('Sanitation Data'!F114))),'Data Summary'!CX120="Yes"),OFFSET('Sanitation Data'!$F$11,0,10*ROW('Sanitation Data'!F114)),NA())</f>
        <v>#N/A</v>
      </c>
      <c r="AJ120" s="95" t="e">
        <f ca="true">+IF(AND(ISNUMBER(OFFSET('Sanitation Data'!$F$12,0,10*ROW('Sanitation Data'!F114))),'Data Summary'!CY120="Yes"),OFFSET('Sanitation Data'!$F$12,0,10*ROW('Sanitation Data'!F114)),NA())</f>
        <v>#N/A</v>
      </c>
      <c r="AK120" s="95" t="e">
        <f ca="true">+IF(AND(ISNUMBER(OFFSET('Sanitation Data'!$G$4,0,10*ROW('Sanitation Data'!G114))),'Data Summary'!CZ120="Yes"),100-OFFSET('Sanitation Data'!$G$4,0,10*ROW('Sanitation Data'!G114)),NA())</f>
        <v>#N/A</v>
      </c>
      <c r="AL120" s="95" t="e">
        <f ca="true">+IF(AND(ISNUMBER(OFFSET('Sanitation Data'!$G$6,0,10*ROW('Sanitation Data'!G114))),'Data Summary'!DA120="Yes"),OFFSET('Sanitation Data'!$G$6,0,10*ROW('Sanitation Data'!G114)),NA())</f>
        <v>#N/A</v>
      </c>
      <c r="AM120" s="95" t="e">
        <f ca="true">+IF(AND(ISNUMBER(OFFSET('Sanitation Data'!$G$10,0,10*ROW('Sanitation Data'!G114))),'Data Summary'!DB120="Yes"),OFFSET('Sanitation Data'!$G$10,0,10*ROW('Sanitation Data'!G114)),NA())</f>
        <v>#N/A</v>
      </c>
      <c r="AN120" s="95" t="e">
        <f ca="true">+IF(AND(ISNUMBER(OFFSET('Sanitation Data'!$G$11,0,10*ROW('Sanitation Data'!G114))),'Data Summary'!DC120="Yes"),OFFSET('Sanitation Data'!$G$11,0,10*ROW('Sanitation Data'!G114)),NA())</f>
        <v>#N/A</v>
      </c>
      <c r="AO120" s="95" t="e">
        <f ca="true">+IF(AND(ISNUMBER(OFFSET('Sanitation Data'!$G$12,0,10*ROW('Sanitation Data'!G114))),'Data Summary'!DD120="Yes"),OFFSET('Sanitation Data'!$G$12,0,10*ROW('Sanitation Data'!G114)),NA())</f>
        <v>#N/A</v>
      </c>
      <c r="AP120" s="95" t="e">
        <f ca="true">+IF(AND(ISNUMBER(OFFSET('Sanitation Data'!$H$4,0,10*ROW('Sanitation Data'!H114))),'Data Summary'!DE120="Yes"),100-OFFSET('Sanitation Data'!$H$4,0,10*ROW('Sanitation Data'!H114)),NA())</f>
        <v>#N/A</v>
      </c>
      <c r="AQ120" s="95" t="e">
        <f ca="true">+IF(AND(ISNUMBER(OFFSET('Sanitation Data'!$H$6,0,10*ROW('Sanitation Data'!H114))),'Data Summary'!DF120="Yes"),OFFSET('Sanitation Data'!$H$6,0,10*ROW('Sanitation Data'!H114)),NA())</f>
        <v>#N/A</v>
      </c>
      <c r="AR120" s="95" t="e">
        <f ca="true">+IF(AND(ISNUMBER(OFFSET('Sanitation Data'!$H$10,0,10*ROW('Sanitation Data'!H114))),'Data Summary'!DG120="Yes"),OFFSET('Sanitation Data'!$H$10,0,10*ROW('Sanitation Data'!H114)),NA())</f>
        <v>#N/A</v>
      </c>
      <c r="AS120" s="95" t="e">
        <f ca="true">+IF(AND(ISNUMBER(OFFSET('Sanitation Data'!$H$11,0,10*ROW('Sanitation Data'!H114))),'Data Summary'!DH120="Yes"),OFFSET('Sanitation Data'!$H$11,0,10*ROW('Sanitation Data'!H114)),NA())</f>
        <v>#N/A</v>
      </c>
      <c r="AT120" s="95" t="e">
        <f ca="true">+IF(AND(ISNUMBER(OFFSET('Sanitation Data'!$H$12,0,10*ROW('Sanitation Data'!H114))),'Data Summary'!DI120="Yes"),OFFSET('Sanitation Data'!$H$12,0,10*ROW('Sanitation Data'!H114)),NA())</f>
        <v>#N/A</v>
      </c>
      <c r="AU120" s="95" t="e">
        <f ca="true">+IF(AND(ISNUMBER(OFFSET('Sanitation Data'!$I$4,0,10*ROW('Sanitation Data'!I114))),'Data Summary'!DJ120="Yes"),100-OFFSET('Sanitation Data'!$I$4,0,10*ROW('Sanitation Data'!I114)),NA())</f>
        <v>#N/A</v>
      </c>
      <c r="AV120" s="95" t="e">
        <f ca="true">+IF(AND(ISNUMBER(OFFSET('Sanitation Data'!$I$6,0,10*ROW('Sanitation Data'!I114))),'Data Summary'!DK120="Yes"),OFFSET('Sanitation Data'!$I$6,0,10*ROW('Sanitation Data'!I114)),NA())</f>
        <v>#N/A</v>
      </c>
      <c r="AW120" s="95" t="e">
        <f ca="true">+IF(AND(ISNUMBER(OFFSET('Sanitation Data'!$I$10,0,10*ROW('Sanitation Data'!I114))),'Data Summary'!DL120="Yes"),OFFSET('Sanitation Data'!$I$10,0,10*ROW('Sanitation Data'!I114)),NA())</f>
        <v>#N/A</v>
      </c>
      <c r="AX120" s="95" t="e">
        <f ca="true">+IF(AND(ISNUMBER(OFFSET('Sanitation Data'!$I$11,0,10*ROW('Sanitation Data'!I114))),'Data Summary'!DM120="Yes"),OFFSET('Sanitation Data'!$I$11,0,10*ROW('Sanitation Data'!I114)),NA())</f>
        <v>#N/A</v>
      </c>
      <c r="AY120" s="95" t="e">
        <f ca="true">+IF(AND(ISNUMBER(OFFSET('Sanitation Data'!$I$12,0,10*ROW('Sanitation Data'!I114))),'Data Summary'!DN120="Yes"),OFFSET('Sanitation Data'!$I$12,0,10*ROW('Sanitation Data'!I114)),NA())</f>
        <v>#N/A</v>
      </c>
      <c r="AZ120" s="96" t="e">
        <f ca="true">+IF(AND(ISNUMBER(OFFSET('Hygiene Data'!$D$5,0,10*ROW('Hygiene Data'!D114))),'Data Summary'!DO120="Yes"),OFFSET('Hygiene Data'!$D$5,0,10*ROW('Hygiene Data'!D114)),NA())</f>
        <v>#N/A</v>
      </c>
      <c r="BA120" s="96" t="e">
        <f ca="true">+IF(AND(ISNUMBER(OFFSET('Hygiene Data'!$D$7,0,10*ROW('Hygiene Data'!D114))),'Data Summary'!DP120="Yes"),OFFSET('Hygiene Data'!$D$7,0,10*ROW('Hygiene Data'!D114)),NA())</f>
        <v>#N/A</v>
      </c>
      <c r="BB120" s="96" t="e">
        <f ca="true">+IF(AND(ISNUMBER(OFFSET('Hygiene Data'!$D$9,0,10*ROW('Hygiene Data'!D114))),'Data Summary'!DQ120="Yes"),OFFSET('Hygiene Data'!$D$9,0,10*ROW('Hygiene Data'!D114)),NA())</f>
        <v>#N/A</v>
      </c>
      <c r="BC120" s="96" t="e">
        <f ca="true">+IF(AND(ISNUMBER(OFFSET('Hygiene Data'!$E$5,0,10*ROW('Hygiene Data'!E114))),'Data Summary'!DR120="Yes"),OFFSET('Hygiene Data'!$E$5,0,10*ROW('Hygiene Data'!E114)),NA())</f>
        <v>#N/A</v>
      </c>
      <c r="BD120" s="96" t="e">
        <f ca="true">+IF(AND(ISNUMBER(OFFSET('Hygiene Data'!$E$7,0,10*ROW('Hygiene Data'!E114))),'Data Summary'!DS120="Yes"),OFFSET('Hygiene Data'!$E$7,0,10*ROW('Hygiene Data'!E114)),NA())</f>
        <v>#N/A</v>
      </c>
      <c r="BE120" s="96" t="e">
        <f ca="true">+IF(AND(ISNUMBER(OFFSET('Hygiene Data'!$E$9,0,10*ROW('Hygiene Data'!E114))),'Data Summary'!DT120="Yes"),OFFSET('Hygiene Data'!$E$9,0,10*ROW('Hygiene Data'!E114)),NA())</f>
        <v>#N/A</v>
      </c>
      <c r="BF120" s="96" t="e">
        <f ca="true">+IF(AND(ISNUMBER(OFFSET('Hygiene Data'!$F$5,0,10*ROW('Hygiene Data'!F114))),'Data Summary'!DU120="Yes"),OFFSET('Hygiene Data'!$F$5,0,10*ROW('Hygiene Data'!F114)),NA())</f>
        <v>#N/A</v>
      </c>
      <c r="BG120" s="96" t="e">
        <f ca="true">+IF(AND(ISNUMBER(OFFSET('Hygiene Data'!$F$7,0,10*ROW('Hygiene Data'!F114))),'Data Summary'!DV120="Yes"),OFFSET('Hygiene Data'!$F$7,0,10*ROW('Hygiene Data'!F114)),NA())</f>
        <v>#N/A</v>
      </c>
      <c r="BH120" s="96" t="e">
        <f ca="true">+IF(AND(ISNUMBER(OFFSET('Hygiene Data'!$F$9,0,10*ROW('Hygiene Data'!F114))),'Data Summary'!DW120="Yes"),OFFSET('Hygiene Data'!$F$9,0,10*ROW('Hygiene Data'!F114)),NA())</f>
        <v>#N/A</v>
      </c>
      <c r="BI120" s="96" t="e">
        <f ca="true">+IF(AND(ISNUMBER(OFFSET('Hygiene Data'!$G$5,0,10*ROW('Hygiene Data'!G114))),'Data Summary'!DX120="Yes"),OFFSET('Hygiene Data'!$G$5,0,10*ROW('Hygiene Data'!G114)),NA())</f>
        <v>#N/A</v>
      </c>
      <c r="BJ120" s="96" t="e">
        <f ca="true">+IF(AND(ISNUMBER(OFFSET('Hygiene Data'!$G$7,0,10*ROW('Hygiene Data'!G114))),'Data Summary'!DY120="Yes"),OFFSET('Hygiene Data'!$G$7,0,10*ROW('Hygiene Data'!G114)),NA())</f>
        <v>#N/A</v>
      </c>
      <c r="BK120" s="96" t="e">
        <f ca="true">+IF(AND(ISNUMBER(OFFSET('Hygiene Data'!$G$9,0,10*ROW('Hygiene Data'!G114))),'Data Summary'!DZ120="Yes"),OFFSET('Hygiene Data'!$G$9,0,10*ROW('Hygiene Data'!G114)),NA())</f>
        <v>#N/A</v>
      </c>
      <c r="BL120" s="96" t="e">
        <f ca="true">+IF(AND(ISNUMBER(OFFSET('Hygiene Data'!$H$5,0,10*ROW('Hygiene Data'!H114))),'Data Summary'!EA120="Yes"),OFFSET('Hygiene Data'!$H$5,0,10*ROW('Hygiene Data'!H114)),NA())</f>
        <v>#N/A</v>
      </c>
      <c r="BM120" s="96" t="e">
        <f ca="true">+IF(AND(ISNUMBER(OFFSET('Hygiene Data'!$H$7,0,10*ROW('Hygiene Data'!H114))),'Data Summary'!EB120="Yes"),OFFSET('Hygiene Data'!$H$7,0,10*ROW('Hygiene Data'!H114)),NA())</f>
        <v>#N/A</v>
      </c>
      <c r="BN120" s="96" t="e">
        <f ca="true">+IF(AND(ISNUMBER(OFFSET('Hygiene Data'!$H$9,0,10*ROW('Hygiene Data'!H114))),'Data Summary'!EC120="Yes"),OFFSET('Hygiene Data'!$H$9,0,10*ROW('Hygiene Data'!H114)),NA())</f>
        <v>#N/A</v>
      </c>
      <c r="BO120" s="96" t="e">
        <f ca="true">+IF(AND(ISNUMBER(OFFSET('Hygiene Data'!$I$5,0,10*ROW('Hygiene Data'!I114))),'Data Summary'!ED120="Yes"),OFFSET('Hygiene Data'!$I$5,0,10*ROW('Hygiene Data'!I114)),NA())</f>
        <v>#N/A</v>
      </c>
      <c r="BP120" s="96" t="e">
        <f ca="true">+IF(AND(ISNUMBER(OFFSET('Hygiene Data'!$I$7,0,10*ROW('Hygiene Data'!I114))),'Data Summary'!EE120="Yes"),OFFSET('Hygiene Data'!$I$7,0,10*ROW('Hygiene Data'!I114)),NA())</f>
        <v>#N/A</v>
      </c>
      <c r="BQ120" s="96" t="e">
        <f ca="true">+IF(AND(ISNUMBER(OFFSET('Hygiene Data'!$I$9,0,10*ROW('Hygiene Data'!I114))),'Data Summary'!EF120="Yes"),OFFSET('Hygiene Data'!$I$9,0,10*ROW('Hygiene Data'!I114)),NA())</f>
        <v>#N/A</v>
      </c>
    </row>
    <row xmlns:x14ac="http://schemas.microsoft.com/office/spreadsheetml/2009/9/ac" r="121" x14ac:dyDescent="0.2">
      <c r="A121" s="323" t="e">
        <f ca="true">+RIGHT('Data Summary'!A121,LEN('Data Summary'!A121)-9)</f>
        <v>#VALUE!</v>
      </c>
      <c r="B121" s="37" t="str">
        <f ca="true">+IF(ISTEXT('Data Summary'!B121),'Data Summary'!B121,"")</f>
        <v/>
      </c>
      <c r="C121" s="322" t="e">
        <f ca="true">+VALUE('Data Summary'!C121)</f>
        <v>#VALUE!</v>
      </c>
      <c r="D121" s="94" t="e">
        <f ca="true">+IF(AND(ISNUMBER(OFFSET('Water Data'!$D$4,0,10*ROW('Water Data'!D115))),'Data Summary'!BS121="Yes"),100-OFFSET('Water Data'!$D$4,0,10*ROW('Water Data'!D115)),NA())</f>
        <v>#N/A</v>
      </c>
      <c r="E121" s="94" t="e">
        <f ca="true">+IF(AND(ISNUMBER(OFFSET('Water Data'!$D$6,0,10*ROW('Water Data'!D115))),'Data Summary'!BT121="Yes"),OFFSET('Water Data'!$D$6,0,10*ROW('Water Data'!D115)),NA())</f>
        <v>#N/A</v>
      </c>
      <c r="F121" s="94" t="e">
        <f ca="true">+IF(AND(ISNUMBER(OFFSET('Water Data'!$D$9,0,10*ROW('Water Data'!D115))),'Data Summary'!BU121="Yes"),OFFSET('Water Data'!$D$9,0,10*ROW('Water Data'!D115)),NA())</f>
        <v>#N/A</v>
      </c>
      <c r="G121" s="94" t="e">
        <f ca="true">+IF(AND(ISNUMBER(OFFSET('Water Data'!$E$4,0,10*ROW('Water Data'!E115))),'Data Summary'!BV121="Yes"),100-OFFSET('Water Data'!$E$4,0,10*ROW('Water Data'!E115)),NA())</f>
        <v>#N/A</v>
      </c>
      <c r="H121" s="94" t="e">
        <f ca="true">+IF(AND(ISNUMBER(OFFSET('Water Data'!$E$6,0,10*ROW('Water Data'!E115))),'Data Summary'!BW121="Yes"),OFFSET('Water Data'!$E$6,0,10*ROW('Water Data'!E115)),NA())</f>
        <v>#N/A</v>
      </c>
      <c r="I121" s="94" t="e">
        <f ca="true">+IF(AND(ISNUMBER(OFFSET('Water Data'!$E$9,0,10*ROW('Water Data'!E115))),'Data Summary'!BX121="Yes"),OFFSET('Water Data'!$E$9,0,10*ROW('Water Data'!E115)),NA())</f>
        <v>#N/A</v>
      </c>
      <c r="J121" s="94" t="e">
        <f ca="true">+IF(AND(ISNUMBER(OFFSET('Water Data'!$F$4,0,10*ROW('Water Data'!F115))),'Data Summary'!BY121="Yes"),100-OFFSET('Water Data'!$F$4,0,10*ROW('Water Data'!F115)),NA())</f>
        <v>#N/A</v>
      </c>
      <c r="K121" s="94" t="e">
        <f ca="true">+IF(AND(ISNUMBER(OFFSET('Water Data'!$F$6,0,10*ROW('Water Data'!F115))),'Data Summary'!BZ121="Yes"),OFFSET('Water Data'!$F$6,0,10*ROW('Water Data'!F115)),NA())</f>
        <v>#N/A</v>
      </c>
      <c r="L121" s="94" t="e">
        <f ca="true">+IF(AND(ISNUMBER(OFFSET('Water Data'!$F$9,0,10*ROW('Water Data'!F115))),'Data Summary'!CA121="Yes"),OFFSET('Water Data'!$F$9,0,10*ROW('Water Data'!F115)),NA())</f>
        <v>#N/A</v>
      </c>
      <c r="M121" s="94" t="e">
        <f ca="true">+IF(AND(ISNUMBER(OFFSET('Water Data'!$G$4,0,10*ROW('Water Data'!G115))),'Data Summary'!CB121="Yes"),100-OFFSET('Water Data'!$G$4,0,10*ROW('Water Data'!G115)),NA())</f>
        <v>#N/A</v>
      </c>
      <c r="N121" s="94" t="e">
        <f ca="true">+IF(AND(ISNUMBER(OFFSET('Water Data'!$G$6,0,10*ROW('Water Data'!G115))),'Data Summary'!CC121="Yes"),OFFSET('Water Data'!$G$6,0,10*ROW('Water Data'!G115)),NA())</f>
        <v>#N/A</v>
      </c>
      <c r="O121" s="94" t="e">
        <f ca="true">+IF(AND(ISNUMBER(OFFSET('Water Data'!$G$9,0,10*ROW('Water Data'!G115))),'Data Summary'!CD121="Yes"),OFFSET('Water Data'!$G$9,0,10*ROW('Water Data'!G115)),NA())</f>
        <v>#N/A</v>
      </c>
      <c r="P121" s="94" t="e">
        <f ca="true">+IF(AND(ISNUMBER(OFFSET('Water Data'!$H$4,0,10*ROW('Water Data'!H115))),'Data Summary'!CE121="Yes"),100-OFFSET('Water Data'!$H$4,0,10*ROW('Water Data'!H115)),NA())</f>
        <v>#N/A</v>
      </c>
      <c r="Q121" s="94" t="e">
        <f ca="true">+IF(AND(ISNUMBER(OFFSET('Water Data'!$H$6,0,10*ROW('Water Data'!H115))),'Data Summary'!CF121="Yes"),OFFSET('Water Data'!$H$6,0,10*ROW('Water Data'!H115)),NA())</f>
        <v>#N/A</v>
      </c>
      <c r="R121" s="94" t="e">
        <f ca="true">+IF(AND(ISNUMBER(OFFSET('Water Data'!$H$9,0,10*ROW('Water Data'!H115))),'Data Summary'!CG121="Yes"),OFFSET('Water Data'!$H$9,0,10*ROW('Water Data'!H115)),NA())</f>
        <v>#N/A</v>
      </c>
      <c r="S121" s="94" t="e">
        <f ca="true">+IF(AND(ISNUMBER(OFFSET('Water Data'!$I$4,0,10*ROW('Water Data'!I115))),'Data Summary'!CH121="Yes"),100-OFFSET('Water Data'!$I$4,0,10*ROW('Water Data'!I115)),NA())</f>
        <v>#N/A</v>
      </c>
      <c r="T121" s="94" t="e">
        <f ca="true">+IF(AND(ISNUMBER(OFFSET('Water Data'!$I$6,0,10*ROW('Water Data'!I115))),'Data Summary'!CI121="Yes"),OFFSET('Water Data'!$I$6,0,10*ROW('Water Data'!I115)),NA())</f>
        <v>#N/A</v>
      </c>
      <c r="U121" s="94" t="e">
        <f ca="true">+IF(AND(ISNUMBER(OFFSET('Water Data'!$I$9,0,10*ROW('Water Data'!I115))),'Data Summary'!CJ121="Yes"),OFFSET('Water Data'!$I$9,0,10*ROW('Water Data'!I115)),NA())</f>
        <v>#N/A</v>
      </c>
      <c r="V121" s="95" t="e">
        <f ca="true">+IF(AND(ISNUMBER(OFFSET('Sanitation Data'!$D$4,0,10*ROW('Sanitation Data'!D115))),'Data Summary'!CK121="Yes"),100-OFFSET('Sanitation Data'!$D$4,0,10*ROW('Sanitation Data'!D115)),NA())</f>
        <v>#N/A</v>
      </c>
      <c r="W121" s="95" t="e">
        <f ca="true">+IF(AND(ISNUMBER(OFFSET('Sanitation Data'!$D$6,0,10*ROW('Sanitation Data'!D115))),'Data Summary'!CL121="Yes"),OFFSET('Sanitation Data'!$D$6,0,10*ROW('Sanitation Data'!D115)),NA())</f>
        <v>#N/A</v>
      </c>
      <c r="X121" s="95" t="e">
        <f ca="true">+IF(AND(ISNUMBER(OFFSET('Sanitation Data'!$D$10,0,10*ROW('Sanitation Data'!D115))),'Data Summary'!CM121="Yes"),OFFSET('Sanitation Data'!$D$10,0,10*ROW('Sanitation Data'!D115)),NA())</f>
        <v>#N/A</v>
      </c>
      <c r="Y121" s="95" t="e">
        <f ca="true">+IF(AND(ISNUMBER(OFFSET('Sanitation Data'!$D$11,0,10*ROW('Sanitation Data'!D115))),'Data Summary'!CN121="Yes"),OFFSET('Sanitation Data'!$D$11,0,10*ROW('Sanitation Data'!D115)),NA())</f>
        <v>#N/A</v>
      </c>
      <c r="Z121" s="95" t="e">
        <f ca="true">+IF(AND(ISNUMBER(OFFSET('Sanitation Data'!$D$12,0,10*ROW('Sanitation Data'!D115))),'Data Summary'!CO121="Yes"),OFFSET('Sanitation Data'!$D$12,0,10*ROW('Sanitation Data'!D115)),NA())</f>
        <v>#N/A</v>
      </c>
      <c r="AA121" s="95" t="e">
        <f ca="true">+IF(AND(ISNUMBER(OFFSET('Sanitation Data'!$E$4,0,10*ROW('Sanitation Data'!E115))),'Data Summary'!CP121="Yes"),100-OFFSET('Sanitation Data'!$E$4,0,10*ROW('Sanitation Data'!E115)),NA())</f>
        <v>#N/A</v>
      </c>
      <c r="AB121" s="95" t="e">
        <f ca="true">+IF(AND(ISNUMBER(OFFSET('Sanitation Data'!$E$6,0,10*ROW('Sanitation Data'!E115))),'Data Summary'!CQ121="Yes"),OFFSET('Sanitation Data'!$E$6,0,10*ROW('Sanitation Data'!E115)),NA())</f>
        <v>#N/A</v>
      </c>
      <c r="AC121" s="95" t="e">
        <f ca="true">+IF(AND(ISNUMBER(OFFSET('Sanitation Data'!$E$10,0,10*ROW('Sanitation Data'!E115))),'Data Summary'!CR121="Yes"),OFFSET('Sanitation Data'!$E$10,0,10*ROW('Sanitation Data'!E115)),NA())</f>
        <v>#N/A</v>
      </c>
      <c r="AD121" s="95" t="e">
        <f ca="true">+IF(AND(ISNUMBER(OFFSET('Sanitation Data'!$E$11,0,10*ROW('Sanitation Data'!E115))),'Data Summary'!CS121="Yes"),OFFSET('Sanitation Data'!$E$11,0,10*ROW('Sanitation Data'!E115)),NA())</f>
        <v>#N/A</v>
      </c>
      <c r="AE121" s="95" t="e">
        <f ca="true">+IF(AND(ISNUMBER(OFFSET('Sanitation Data'!$E$12,0,10*ROW('Sanitation Data'!E115))),'Data Summary'!CT121="Yes"),OFFSET('Sanitation Data'!$E$12,0,10*ROW('Sanitation Data'!E115)),NA())</f>
        <v>#N/A</v>
      </c>
      <c r="AF121" s="95" t="e">
        <f ca="true">+IF(AND(ISNUMBER(OFFSET('Sanitation Data'!$F$4,0,10*ROW('Sanitation Data'!F115))),'Data Summary'!CU121="Yes"),100-OFFSET('Sanitation Data'!$F$4,0,10*ROW('Sanitation Data'!F115)),NA())</f>
        <v>#N/A</v>
      </c>
      <c r="AG121" s="95" t="e">
        <f ca="true">+IF(AND(ISNUMBER(OFFSET('Sanitation Data'!$F$6,0,10*ROW('Sanitation Data'!F115))),'Data Summary'!CV121="Yes"),OFFSET('Sanitation Data'!$F$6,0,10*ROW('Sanitation Data'!F115)),NA())</f>
        <v>#N/A</v>
      </c>
      <c r="AH121" s="95" t="e">
        <f ca="true">+IF(AND(ISNUMBER(OFFSET('Sanitation Data'!$F$10,0,10*ROW('Sanitation Data'!F115))),'Data Summary'!CW121="Yes"),OFFSET('Sanitation Data'!$F$10,0,10*ROW('Sanitation Data'!F115)),NA())</f>
        <v>#N/A</v>
      </c>
      <c r="AI121" s="95" t="e">
        <f ca="true">+IF(AND(ISNUMBER(OFFSET('Sanitation Data'!$F$11,0,10*ROW('Sanitation Data'!F115))),'Data Summary'!CX121="Yes"),OFFSET('Sanitation Data'!$F$11,0,10*ROW('Sanitation Data'!F115)),NA())</f>
        <v>#N/A</v>
      </c>
      <c r="AJ121" s="95" t="e">
        <f ca="true">+IF(AND(ISNUMBER(OFFSET('Sanitation Data'!$F$12,0,10*ROW('Sanitation Data'!F115))),'Data Summary'!CY121="Yes"),OFFSET('Sanitation Data'!$F$12,0,10*ROW('Sanitation Data'!F115)),NA())</f>
        <v>#N/A</v>
      </c>
      <c r="AK121" s="95" t="e">
        <f ca="true">+IF(AND(ISNUMBER(OFFSET('Sanitation Data'!$G$4,0,10*ROW('Sanitation Data'!G115))),'Data Summary'!CZ121="Yes"),100-OFFSET('Sanitation Data'!$G$4,0,10*ROW('Sanitation Data'!G115)),NA())</f>
        <v>#N/A</v>
      </c>
      <c r="AL121" s="95" t="e">
        <f ca="true">+IF(AND(ISNUMBER(OFFSET('Sanitation Data'!$G$6,0,10*ROW('Sanitation Data'!G115))),'Data Summary'!DA121="Yes"),OFFSET('Sanitation Data'!$G$6,0,10*ROW('Sanitation Data'!G115)),NA())</f>
        <v>#N/A</v>
      </c>
      <c r="AM121" s="95" t="e">
        <f ca="true">+IF(AND(ISNUMBER(OFFSET('Sanitation Data'!$G$10,0,10*ROW('Sanitation Data'!G115))),'Data Summary'!DB121="Yes"),OFFSET('Sanitation Data'!$G$10,0,10*ROW('Sanitation Data'!G115)),NA())</f>
        <v>#N/A</v>
      </c>
      <c r="AN121" s="95" t="e">
        <f ca="true">+IF(AND(ISNUMBER(OFFSET('Sanitation Data'!$G$11,0,10*ROW('Sanitation Data'!G115))),'Data Summary'!DC121="Yes"),OFFSET('Sanitation Data'!$G$11,0,10*ROW('Sanitation Data'!G115)),NA())</f>
        <v>#N/A</v>
      </c>
      <c r="AO121" s="95" t="e">
        <f ca="true">+IF(AND(ISNUMBER(OFFSET('Sanitation Data'!$G$12,0,10*ROW('Sanitation Data'!G115))),'Data Summary'!DD121="Yes"),OFFSET('Sanitation Data'!$G$12,0,10*ROW('Sanitation Data'!G115)),NA())</f>
        <v>#N/A</v>
      </c>
      <c r="AP121" s="95" t="e">
        <f ca="true">+IF(AND(ISNUMBER(OFFSET('Sanitation Data'!$H$4,0,10*ROW('Sanitation Data'!H115))),'Data Summary'!DE121="Yes"),100-OFFSET('Sanitation Data'!$H$4,0,10*ROW('Sanitation Data'!H115)),NA())</f>
        <v>#N/A</v>
      </c>
      <c r="AQ121" s="95" t="e">
        <f ca="true">+IF(AND(ISNUMBER(OFFSET('Sanitation Data'!$H$6,0,10*ROW('Sanitation Data'!H115))),'Data Summary'!DF121="Yes"),OFFSET('Sanitation Data'!$H$6,0,10*ROW('Sanitation Data'!H115)),NA())</f>
        <v>#N/A</v>
      </c>
      <c r="AR121" s="95" t="e">
        <f ca="true">+IF(AND(ISNUMBER(OFFSET('Sanitation Data'!$H$10,0,10*ROW('Sanitation Data'!H115))),'Data Summary'!DG121="Yes"),OFFSET('Sanitation Data'!$H$10,0,10*ROW('Sanitation Data'!H115)),NA())</f>
        <v>#N/A</v>
      </c>
      <c r="AS121" s="95" t="e">
        <f ca="true">+IF(AND(ISNUMBER(OFFSET('Sanitation Data'!$H$11,0,10*ROW('Sanitation Data'!H115))),'Data Summary'!DH121="Yes"),OFFSET('Sanitation Data'!$H$11,0,10*ROW('Sanitation Data'!H115)),NA())</f>
        <v>#N/A</v>
      </c>
      <c r="AT121" s="95" t="e">
        <f ca="true">+IF(AND(ISNUMBER(OFFSET('Sanitation Data'!$H$12,0,10*ROW('Sanitation Data'!H115))),'Data Summary'!DI121="Yes"),OFFSET('Sanitation Data'!$H$12,0,10*ROW('Sanitation Data'!H115)),NA())</f>
        <v>#N/A</v>
      </c>
      <c r="AU121" s="95" t="e">
        <f ca="true">+IF(AND(ISNUMBER(OFFSET('Sanitation Data'!$I$4,0,10*ROW('Sanitation Data'!I115))),'Data Summary'!DJ121="Yes"),100-OFFSET('Sanitation Data'!$I$4,0,10*ROW('Sanitation Data'!I115)),NA())</f>
        <v>#N/A</v>
      </c>
      <c r="AV121" s="95" t="e">
        <f ca="true">+IF(AND(ISNUMBER(OFFSET('Sanitation Data'!$I$6,0,10*ROW('Sanitation Data'!I115))),'Data Summary'!DK121="Yes"),OFFSET('Sanitation Data'!$I$6,0,10*ROW('Sanitation Data'!I115)),NA())</f>
        <v>#N/A</v>
      </c>
      <c r="AW121" s="95" t="e">
        <f ca="true">+IF(AND(ISNUMBER(OFFSET('Sanitation Data'!$I$10,0,10*ROW('Sanitation Data'!I115))),'Data Summary'!DL121="Yes"),OFFSET('Sanitation Data'!$I$10,0,10*ROW('Sanitation Data'!I115)),NA())</f>
        <v>#N/A</v>
      </c>
      <c r="AX121" s="95" t="e">
        <f ca="true">+IF(AND(ISNUMBER(OFFSET('Sanitation Data'!$I$11,0,10*ROW('Sanitation Data'!I115))),'Data Summary'!DM121="Yes"),OFFSET('Sanitation Data'!$I$11,0,10*ROW('Sanitation Data'!I115)),NA())</f>
        <v>#N/A</v>
      </c>
      <c r="AY121" s="95" t="e">
        <f ca="true">+IF(AND(ISNUMBER(OFFSET('Sanitation Data'!$I$12,0,10*ROW('Sanitation Data'!I115))),'Data Summary'!DN121="Yes"),OFFSET('Sanitation Data'!$I$12,0,10*ROW('Sanitation Data'!I115)),NA())</f>
        <v>#N/A</v>
      </c>
      <c r="AZ121" s="96" t="e">
        <f ca="true">+IF(AND(ISNUMBER(OFFSET('Hygiene Data'!$D$5,0,10*ROW('Hygiene Data'!D115))),'Data Summary'!DO121="Yes"),OFFSET('Hygiene Data'!$D$5,0,10*ROW('Hygiene Data'!D115)),NA())</f>
        <v>#N/A</v>
      </c>
      <c r="BA121" s="96" t="e">
        <f ca="true">+IF(AND(ISNUMBER(OFFSET('Hygiene Data'!$D$7,0,10*ROW('Hygiene Data'!D115))),'Data Summary'!DP121="Yes"),OFFSET('Hygiene Data'!$D$7,0,10*ROW('Hygiene Data'!D115)),NA())</f>
        <v>#N/A</v>
      </c>
      <c r="BB121" s="96" t="e">
        <f ca="true">+IF(AND(ISNUMBER(OFFSET('Hygiene Data'!$D$9,0,10*ROW('Hygiene Data'!D115))),'Data Summary'!DQ121="Yes"),OFFSET('Hygiene Data'!$D$9,0,10*ROW('Hygiene Data'!D115)),NA())</f>
        <v>#N/A</v>
      </c>
      <c r="BC121" s="96" t="e">
        <f ca="true">+IF(AND(ISNUMBER(OFFSET('Hygiene Data'!$E$5,0,10*ROW('Hygiene Data'!E115))),'Data Summary'!DR121="Yes"),OFFSET('Hygiene Data'!$E$5,0,10*ROW('Hygiene Data'!E115)),NA())</f>
        <v>#N/A</v>
      </c>
      <c r="BD121" s="96" t="e">
        <f ca="true">+IF(AND(ISNUMBER(OFFSET('Hygiene Data'!$E$7,0,10*ROW('Hygiene Data'!E115))),'Data Summary'!DS121="Yes"),OFFSET('Hygiene Data'!$E$7,0,10*ROW('Hygiene Data'!E115)),NA())</f>
        <v>#N/A</v>
      </c>
      <c r="BE121" s="96" t="e">
        <f ca="true">+IF(AND(ISNUMBER(OFFSET('Hygiene Data'!$E$9,0,10*ROW('Hygiene Data'!E115))),'Data Summary'!DT121="Yes"),OFFSET('Hygiene Data'!$E$9,0,10*ROW('Hygiene Data'!E115)),NA())</f>
        <v>#N/A</v>
      </c>
      <c r="BF121" s="96" t="e">
        <f ca="true">+IF(AND(ISNUMBER(OFFSET('Hygiene Data'!$F$5,0,10*ROW('Hygiene Data'!F115))),'Data Summary'!DU121="Yes"),OFFSET('Hygiene Data'!$F$5,0,10*ROW('Hygiene Data'!F115)),NA())</f>
        <v>#N/A</v>
      </c>
      <c r="BG121" s="96" t="e">
        <f ca="true">+IF(AND(ISNUMBER(OFFSET('Hygiene Data'!$F$7,0,10*ROW('Hygiene Data'!F115))),'Data Summary'!DV121="Yes"),OFFSET('Hygiene Data'!$F$7,0,10*ROW('Hygiene Data'!F115)),NA())</f>
        <v>#N/A</v>
      </c>
      <c r="BH121" s="96" t="e">
        <f ca="true">+IF(AND(ISNUMBER(OFFSET('Hygiene Data'!$F$9,0,10*ROW('Hygiene Data'!F115))),'Data Summary'!DW121="Yes"),OFFSET('Hygiene Data'!$F$9,0,10*ROW('Hygiene Data'!F115)),NA())</f>
        <v>#N/A</v>
      </c>
      <c r="BI121" s="96" t="e">
        <f ca="true">+IF(AND(ISNUMBER(OFFSET('Hygiene Data'!$G$5,0,10*ROW('Hygiene Data'!G115))),'Data Summary'!DX121="Yes"),OFFSET('Hygiene Data'!$G$5,0,10*ROW('Hygiene Data'!G115)),NA())</f>
        <v>#N/A</v>
      </c>
      <c r="BJ121" s="96" t="e">
        <f ca="true">+IF(AND(ISNUMBER(OFFSET('Hygiene Data'!$G$7,0,10*ROW('Hygiene Data'!G115))),'Data Summary'!DY121="Yes"),OFFSET('Hygiene Data'!$G$7,0,10*ROW('Hygiene Data'!G115)),NA())</f>
        <v>#N/A</v>
      </c>
      <c r="BK121" s="96" t="e">
        <f ca="true">+IF(AND(ISNUMBER(OFFSET('Hygiene Data'!$G$9,0,10*ROW('Hygiene Data'!G115))),'Data Summary'!DZ121="Yes"),OFFSET('Hygiene Data'!$G$9,0,10*ROW('Hygiene Data'!G115)),NA())</f>
        <v>#N/A</v>
      </c>
      <c r="BL121" s="96" t="e">
        <f ca="true">+IF(AND(ISNUMBER(OFFSET('Hygiene Data'!$H$5,0,10*ROW('Hygiene Data'!H115))),'Data Summary'!EA121="Yes"),OFFSET('Hygiene Data'!$H$5,0,10*ROW('Hygiene Data'!H115)),NA())</f>
        <v>#N/A</v>
      </c>
      <c r="BM121" s="96" t="e">
        <f ca="true">+IF(AND(ISNUMBER(OFFSET('Hygiene Data'!$H$7,0,10*ROW('Hygiene Data'!H115))),'Data Summary'!EB121="Yes"),OFFSET('Hygiene Data'!$H$7,0,10*ROW('Hygiene Data'!H115)),NA())</f>
        <v>#N/A</v>
      </c>
      <c r="BN121" s="96" t="e">
        <f ca="true">+IF(AND(ISNUMBER(OFFSET('Hygiene Data'!$H$9,0,10*ROW('Hygiene Data'!H115))),'Data Summary'!EC121="Yes"),OFFSET('Hygiene Data'!$H$9,0,10*ROW('Hygiene Data'!H115)),NA())</f>
        <v>#N/A</v>
      </c>
      <c r="BO121" s="96" t="e">
        <f ca="true">+IF(AND(ISNUMBER(OFFSET('Hygiene Data'!$I$5,0,10*ROW('Hygiene Data'!I115))),'Data Summary'!ED121="Yes"),OFFSET('Hygiene Data'!$I$5,0,10*ROW('Hygiene Data'!I115)),NA())</f>
        <v>#N/A</v>
      </c>
      <c r="BP121" s="96" t="e">
        <f ca="true">+IF(AND(ISNUMBER(OFFSET('Hygiene Data'!$I$7,0,10*ROW('Hygiene Data'!I115))),'Data Summary'!EE121="Yes"),OFFSET('Hygiene Data'!$I$7,0,10*ROW('Hygiene Data'!I115)),NA())</f>
        <v>#N/A</v>
      </c>
      <c r="BQ121" s="96" t="e">
        <f ca="true">+IF(AND(ISNUMBER(OFFSET('Hygiene Data'!$I$9,0,10*ROW('Hygiene Data'!I115))),'Data Summary'!EF121="Yes"),OFFSET('Hygiene Data'!$I$9,0,10*ROW('Hygiene Data'!I115)),NA())</f>
        <v>#N/A</v>
      </c>
    </row>
    <row xmlns:x14ac="http://schemas.microsoft.com/office/spreadsheetml/2009/9/ac" r="122" x14ac:dyDescent="0.2">
      <c r="A122" s="323" t="e">
        <f ca="true">+RIGHT('Data Summary'!A122,LEN('Data Summary'!A122)-9)</f>
        <v>#VALUE!</v>
      </c>
      <c r="B122" s="37" t="str">
        <f ca="true">+IF(ISTEXT('Data Summary'!B122),'Data Summary'!B122,"")</f>
        <v/>
      </c>
      <c r="C122" s="322" t="e">
        <f ca="true">+VALUE('Data Summary'!C122)</f>
        <v>#VALUE!</v>
      </c>
      <c r="D122" s="94" t="e">
        <f ca="true">+IF(AND(ISNUMBER(OFFSET('Water Data'!$D$4,0,10*ROW('Water Data'!D116))),'Data Summary'!BS122="Yes"),100-OFFSET('Water Data'!$D$4,0,10*ROW('Water Data'!D116)),NA())</f>
        <v>#N/A</v>
      </c>
      <c r="E122" s="94" t="e">
        <f ca="true">+IF(AND(ISNUMBER(OFFSET('Water Data'!$D$6,0,10*ROW('Water Data'!D116))),'Data Summary'!BT122="Yes"),OFFSET('Water Data'!$D$6,0,10*ROW('Water Data'!D116)),NA())</f>
        <v>#N/A</v>
      </c>
      <c r="F122" s="94" t="e">
        <f ca="true">+IF(AND(ISNUMBER(OFFSET('Water Data'!$D$9,0,10*ROW('Water Data'!D116))),'Data Summary'!BU122="Yes"),OFFSET('Water Data'!$D$9,0,10*ROW('Water Data'!D116)),NA())</f>
        <v>#N/A</v>
      </c>
      <c r="G122" s="94" t="e">
        <f ca="true">+IF(AND(ISNUMBER(OFFSET('Water Data'!$E$4,0,10*ROW('Water Data'!E116))),'Data Summary'!BV122="Yes"),100-OFFSET('Water Data'!$E$4,0,10*ROW('Water Data'!E116)),NA())</f>
        <v>#N/A</v>
      </c>
      <c r="H122" s="94" t="e">
        <f ca="true">+IF(AND(ISNUMBER(OFFSET('Water Data'!$E$6,0,10*ROW('Water Data'!E116))),'Data Summary'!BW122="Yes"),OFFSET('Water Data'!$E$6,0,10*ROW('Water Data'!E116)),NA())</f>
        <v>#N/A</v>
      </c>
      <c r="I122" s="94" t="e">
        <f ca="true">+IF(AND(ISNUMBER(OFFSET('Water Data'!$E$9,0,10*ROW('Water Data'!E116))),'Data Summary'!BX122="Yes"),OFFSET('Water Data'!$E$9,0,10*ROW('Water Data'!E116)),NA())</f>
        <v>#N/A</v>
      </c>
      <c r="J122" s="94" t="e">
        <f ca="true">+IF(AND(ISNUMBER(OFFSET('Water Data'!$F$4,0,10*ROW('Water Data'!F116))),'Data Summary'!BY122="Yes"),100-OFFSET('Water Data'!$F$4,0,10*ROW('Water Data'!F116)),NA())</f>
        <v>#N/A</v>
      </c>
      <c r="K122" s="94" t="e">
        <f ca="true">+IF(AND(ISNUMBER(OFFSET('Water Data'!$F$6,0,10*ROW('Water Data'!F116))),'Data Summary'!BZ122="Yes"),OFFSET('Water Data'!$F$6,0,10*ROW('Water Data'!F116)),NA())</f>
        <v>#N/A</v>
      </c>
      <c r="L122" s="94" t="e">
        <f ca="true">+IF(AND(ISNUMBER(OFFSET('Water Data'!$F$9,0,10*ROW('Water Data'!F116))),'Data Summary'!CA122="Yes"),OFFSET('Water Data'!$F$9,0,10*ROW('Water Data'!F116)),NA())</f>
        <v>#N/A</v>
      </c>
      <c r="M122" s="94" t="e">
        <f ca="true">+IF(AND(ISNUMBER(OFFSET('Water Data'!$G$4,0,10*ROW('Water Data'!G116))),'Data Summary'!CB122="Yes"),100-OFFSET('Water Data'!$G$4,0,10*ROW('Water Data'!G116)),NA())</f>
        <v>#N/A</v>
      </c>
      <c r="N122" s="94" t="e">
        <f ca="true">+IF(AND(ISNUMBER(OFFSET('Water Data'!$G$6,0,10*ROW('Water Data'!G116))),'Data Summary'!CC122="Yes"),OFFSET('Water Data'!$G$6,0,10*ROW('Water Data'!G116)),NA())</f>
        <v>#N/A</v>
      </c>
      <c r="O122" s="94" t="e">
        <f ca="true">+IF(AND(ISNUMBER(OFFSET('Water Data'!$G$9,0,10*ROW('Water Data'!G116))),'Data Summary'!CD122="Yes"),OFFSET('Water Data'!$G$9,0,10*ROW('Water Data'!G116)),NA())</f>
        <v>#N/A</v>
      </c>
      <c r="P122" s="94" t="e">
        <f ca="true">+IF(AND(ISNUMBER(OFFSET('Water Data'!$H$4,0,10*ROW('Water Data'!H116))),'Data Summary'!CE122="Yes"),100-OFFSET('Water Data'!$H$4,0,10*ROW('Water Data'!H116)),NA())</f>
        <v>#N/A</v>
      </c>
      <c r="Q122" s="94" t="e">
        <f ca="true">+IF(AND(ISNUMBER(OFFSET('Water Data'!$H$6,0,10*ROW('Water Data'!H116))),'Data Summary'!CF122="Yes"),OFFSET('Water Data'!$H$6,0,10*ROW('Water Data'!H116)),NA())</f>
        <v>#N/A</v>
      </c>
      <c r="R122" s="94" t="e">
        <f ca="true">+IF(AND(ISNUMBER(OFFSET('Water Data'!$H$9,0,10*ROW('Water Data'!H116))),'Data Summary'!CG122="Yes"),OFFSET('Water Data'!$H$9,0,10*ROW('Water Data'!H116)),NA())</f>
        <v>#N/A</v>
      </c>
      <c r="S122" s="94" t="e">
        <f ca="true">+IF(AND(ISNUMBER(OFFSET('Water Data'!$I$4,0,10*ROW('Water Data'!I116))),'Data Summary'!CH122="Yes"),100-OFFSET('Water Data'!$I$4,0,10*ROW('Water Data'!I116)),NA())</f>
        <v>#N/A</v>
      </c>
      <c r="T122" s="94" t="e">
        <f ca="true">+IF(AND(ISNUMBER(OFFSET('Water Data'!$I$6,0,10*ROW('Water Data'!I116))),'Data Summary'!CI122="Yes"),OFFSET('Water Data'!$I$6,0,10*ROW('Water Data'!I116)),NA())</f>
        <v>#N/A</v>
      </c>
      <c r="U122" s="94" t="e">
        <f ca="true">+IF(AND(ISNUMBER(OFFSET('Water Data'!$I$9,0,10*ROW('Water Data'!I116))),'Data Summary'!CJ122="Yes"),OFFSET('Water Data'!$I$9,0,10*ROW('Water Data'!I116)),NA())</f>
        <v>#N/A</v>
      </c>
      <c r="V122" s="95" t="e">
        <f ca="true">+IF(AND(ISNUMBER(OFFSET('Sanitation Data'!$D$4,0,10*ROW('Sanitation Data'!D116))),'Data Summary'!CK122="Yes"),100-OFFSET('Sanitation Data'!$D$4,0,10*ROW('Sanitation Data'!D116)),NA())</f>
        <v>#N/A</v>
      </c>
      <c r="W122" s="95" t="e">
        <f ca="true">+IF(AND(ISNUMBER(OFFSET('Sanitation Data'!$D$6,0,10*ROW('Sanitation Data'!D116))),'Data Summary'!CL122="Yes"),OFFSET('Sanitation Data'!$D$6,0,10*ROW('Sanitation Data'!D116)),NA())</f>
        <v>#N/A</v>
      </c>
      <c r="X122" s="95" t="e">
        <f ca="true">+IF(AND(ISNUMBER(OFFSET('Sanitation Data'!$D$10,0,10*ROW('Sanitation Data'!D116))),'Data Summary'!CM122="Yes"),OFFSET('Sanitation Data'!$D$10,0,10*ROW('Sanitation Data'!D116)),NA())</f>
        <v>#N/A</v>
      </c>
      <c r="Y122" s="95" t="e">
        <f ca="true">+IF(AND(ISNUMBER(OFFSET('Sanitation Data'!$D$11,0,10*ROW('Sanitation Data'!D116))),'Data Summary'!CN122="Yes"),OFFSET('Sanitation Data'!$D$11,0,10*ROW('Sanitation Data'!D116)),NA())</f>
        <v>#N/A</v>
      </c>
      <c r="Z122" s="95" t="e">
        <f ca="true">+IF(AND(ISNUMBER(OFFSET('Sanitation Data'!$D$12,0,10*ROW('Sanitation Data'!D116))),'Data Summary'!CO122="Yes"),OFFSET('Sanitation Data'!$D$12,0,10*ROW('Sanitation Data'!D116)),NA())</f>
        <v>#N/A</v>
      </c>
      <c r="AA122" s="95" t="e">
        <f ca="true">+IF(AND(ISNUMBER(OFFSET('Sanitation Data'!$E$4,0,10*ROW('Sanitation Data'!E116))),'Data Summary'!CP122="Yes"),100-OFFSET('Sanitation Data'!$E$4,0,10*ROW('Sanitation Data'!E116)),NA())</f>
        <v>#N/A</v>
      </c>
      <c r="AB122" s="95" t="e">
        <f ca="true">+IF(AND(ISNUMBER(OFFSET('Sanitation Data'!$E$6,0,10*ROW('Sanitation Data'!E116))),'Data Summary'!CQ122="Yes"),OFFSET('Sanitation Data'!$E$6,0,10*ROW('Sanitation Data'!E116)),NA())</f>
        <v>#N/A</v>
      </c>
      <c r="AC122" s="95" t="e">
        <f ca="true">+IF(AND(ISNUMBER(OFFSET('Sanitation Data'!$E$10,0,10*ROW('Sanitation Data'!E116))),'Data Summary'!CR122="Yes"),OFFSET('Sanitation Data'!$E$10,0,10*ROW('Sanitation Data'!E116)),NA())</f>
        <v>#N/A</v>
      </c>
      <c r="AD122" s="95" t="e">
        <f ca="true">+IF(AND(ISNUMBER(OFFSET('Sanitation Data'!$E$11,0,10*ROW('Sanitation Data'!E116))),'Data Summary'!CS122="Yes"),OFFSET('Sanitation Data'!$E$11,0,10*ROW('Sanitation Data'!E116)),NA())</f>
        <v>#N/A</v>
      </c>
      <c r="AE122" s="95" t="e">
        <f ca="true">+IF(AND(ISNUMBER(OFFSET('Sanitation Data'!$E$12,0,10*ROW('Sanitation Data'!E116))),'Data Summary'!CT122="Yes"),OFFSET('Sanitation Data'!$E$12,0,10*ROW('Sanitation Data'!E116)),NA())</f>
        <v>#N/A</v>
      </c>
      <c r="AF122" s="95" t="e">
        <f ca="true">+IF(AND(ISNUMBER(OFFSET('Sanitation Data'!$F$4,0,10*ROW('Sanitation Data'!F116))),'Data Summary'!CU122="Yes"),100-OFFSET('Sanitation Data'!$F$4,0,10*ROW('Sanitation Data'!F116)),NA())</f>
        <v>#N/A</v>
      </c>
      <c r="AG122" s="95" t="e">
        <f ca="true">+IF(AND(ISNUMBER(OFFSET('Sanitation Data'!$F$6,0,10*ROW('Sanitation Data'!F116))),'Data Summary'!CV122="Yes"),OFFSET('Sanitation Data'!$F$6,0,10*ROW('Sanitation Data'!F116)),NA())</f>
        <v>#N/A</v>
      </c>
      <c r="AH122" s="95" t="e">
        <f ca="true">+IF(AND(ISNUMBER(OFFSET('Sanitation Data'!$F$10,0,10*ROW('Sanitation Data'!F116))),'Data Summary'!CW122="Yes"),OFFSET('Sanitation Data'!$F$10,0,10*ROW('Sanitation Data'!F116)),NA())</f>
        <v>#N/A</v>
      </c>
      <c r="AI122" s="95" t="e">
        <f ca="true">+IF(AND(ISNUMBER(OFFSET('Sanitation Data'!$F$11,0,10*ROW('Sanitation Data'!F116))),'Data Summary'!CX122="Yes"),OFFSET('Sanitation Data'!$F$11,0,10*ROW('Sanitation Data'!F116)),NA())</f>
        <v>#N/A</v>
      </c>
      <c r="AJ122" s="95" t="e">
        <f ca="true">+IF(AND(ISNUMBER(OFFSET('Sanitation Data'!$F$12,0,10*ROW('Sanitation Data'!F116))),'Data Summary'!CY122="Yes"),OFFSET('Sanitation Data'!$F$12,0,10*ROW('Sanitation Data'!F116)),NA())</f>
        <v>#N/A</v>
      </c>
      <c r="AK122" s="95" t="e">
        <f ca="true">+IF(AND(ISNUMBER(OFFSET('Sanitation Data'!$G$4,0,10*ROW('Sanitation Data'!G116))),'Data Summary'!CZ122="Yes"),100-OFFSET('Sanitation Data'!$G$4,0,10*ROW('Sanitation Data'!G116)),NA())</f>
        <v>#N/A</v>
      </c>
      <c r="AL122" s="95" t="e">
        <f ca="true">+IF(AND(ISNUMBER(OFFSET('Sanitation Data'!$G$6,0,10*ROW('Sanitation Data'!G116))),'Data Summary'!DA122="Yes"),OFFSET('Sanitation Data'!$G$6,0,10*ROW('Sanitation Data'!G116)),NA())</f>
        <v>#N/A</v>
      </c>
      <c r="AM122" s="95" t="e">
        <f ca="true">+IF(AND(ISNUMBER(OFFSET('Sanitation Data'!$G$10,0,10*ROW('Sanitation Data'!G116))),'Data Summary'!DB122="Yes"),OFFSET('Sanitation Data'!$G$10,0,10*ROW('Sanitation Data'!G116)),NA())</f>
        <v>#N/A</v>
      </c>
      <c r="AN122" s="95" t="e">
        <f ca="true">+IF(AND(ISNUMBER(OFFSET('Sanitation Data'!$G$11,0,10*ROW('Sanitation Data'!G116))),'Data Summary'!DC122="Yes"),OFFSET('Sanitation Data'!$G$11,0,10*ROW('Sanitation Data'!G116)),NA())</f>
        <v>#N/A</v>
      </c>
      <c r="AO122" s="95" t="e">
        <f ca="true">+IF(AND(ISNUMBER(OFFSET('Sanitation Data'!$G$12,0,10*ROW('Sanitation Data'!G116))),'Data Summary'!DD122="Yes"),OFFSET('Sanitation Data'!$G$12,0,10*ROW('Sanitation Data'!G116)),NA())</f>
        <v>#N/A</v>
      </c>
      <c r="AP122" s="95" t="e">
        <f ca="true">+IF(AND(ISNUMBER(OFFSET('Sanitation Data'!$H$4,0,10*ROW('Sanitation Data'!H116))),'Data Summary'!DE122="Yes"),100-OFFSET('Sanitation Data'!$H$4,0,10*ROW('Sanitation Data'!H116)),NA())</f>
        <v>#N/A</v>
      </c>
      <c r="AQ122" s="95" t="e">
        <f ca="true">+IF(AND(ISNUMBER(OFFSET('Sanitation Data'!$H$6,0,10*ROW('Sanitation Data'!H116))),'Data Summary'!DF122="Yes"),OFFSET('Sanitation Data'!$H$6,0,10*ROW('Sanitation Data'!H116)),NA())</f>
        <v>#N/A</v>
      </c>
      <c r="AR122" s="95" t="e">
        <f ca="true">+IF(AND(ISNUMBER(OFFSET('Sanitation Data'!$H$10,0,10*ROW('Sanitation Data'!H116))),'Data Summary'!DG122="Yes"),OFFSET('Sanitation Data'!$H$10,0,10*ROW('Sanitation Data'!H116)),NA())</f>
        <v>#N/A</v>
      </c>
      <c r="AS122" s="95" t="e">
        <f ca="true">+IF(AND(ISNUMBER(OFFSET('Sanitation Data'!$H$11,0,10*ROW('Sanitation Data'!H116))),'Data Summary'!DH122="Yes"),OFFSET('Sanitation Data'!$H$11,0,10*ROW('Sanitation Data'!H116)),NA())</f>
        <v>#N/A</v>
      </c>
      <c r="AT122" s="95" t="e">
        <f ca="true">+IF(AND(ISNUMBER(OFFSET('Sanitation Data'!$H$12,0,10*ROW('Sanitation Data'!H116))),'Data Summary'!DI122="Yes"),OFFSET('Sanitation Data'!$H$12,0,10*ROW('Sanitation Data'!H116)),NA())</f>
        <v>#N/A</v>
      </c>
      <c r="AU122" s="95" t="e">
        <f ca="true">+IF(AND(ISNUMBER(OFFSET('Sanitation Data'!$I$4,0,10*ROW('Sanitation Data'!I116))),'Data Summary'!DJ122="Yes"),100-OFFSET('Sanitation Data'!$I$4,0,10*ROW('Sanitation Data'!I116)),NA())</f>
        <v>#N/A</v>
      </c>
      <c r="AV122" s="95" t="e">
        <f ca="true">+IF(AND(ISNUMBER(OFFSET('Sanitation Data'!$I$6,0,10*ROW('Sanitation Data'!I116))),'Data Summary'!DK122="Yes"),OFFSET('Sanitation Data'!$I$6,0,10*ROW('Sanitation Data'!I116)),NA())</f>
        <v>#N/A</v>
      </c>
      <c r="AW122" s="95" t="e">
        <f ca="true">+IF(AND(ISNUMBER(OFFSET('Sanitation Data'!$I$10,0,10*ROW('Sanitation Data'!I116))),'Data Summary'!DL122="Yes"),OFFSET('Sanitation Data'!$I$10,0,10*ROW('Sanitation Data'!I116)),NA())</f>
        <v>#N/A</v>
      </c>
      <c r="AX122" s="95" t="e">
        <f ca="true">+IF(AND(ISNUMBER(OFFSET('Sanitation Data'!$I$11,0,10*ROW('Sanitation Data'!I116))),'Data Summary'!DM122="Yes"),OFFSET('Sanitation Data'!$I$11,0,10*ROW('Sanitation Data'!I116)),NA())</f>
        <v>#N/A</v>
      </c>
      <c r="AY122" s="95" t="e">
        <f ca="true">+IF(AND(ISNUMBER(OFFSET('Sanitation Data'!$I$12,0,10*ROW('Sanitation Data'!I116))),'Data Summary'!DN122="Yes"),OFFSET('Sanitation Data'!$I$12,0,10*ROW('Sanitation Data'!I116)),NA())</f>
        <v>#N/A</v>
      </c>
      <c r="AZ122" s="96" t="e">
        <f ca="true">+IF(AND(ISNUMBER(OFFSET('Hygiene Data'!$D$5,0,10*ROW('Hygiene Data'!D116))),'Data Summary'!DO122="Yes"),OFFSET('Hygiene Data'!$D$5,0,10*ROW('Hygiene Data'!D116)),NA())</f>
        <v>#N/A</v>
      </c>
      <c r="BA122" s="96" t="e">
        <f ca="true">+IF(AND(ISNUMBER(OFFSET('Hygiene Data'!$D$7,0,10*ROW('Hygiene Data'!D116))),'Data Summary'!DP122="Yes"),OFFSET('Hygiene Data'!$D$7,0,10*ROW('Hygiene Data'!D116)),NA())</f>
        <v>#N/A</v>
      </c>
      <c r="BB122" s="96" t="e">
        <f ca="true">+IF(AND(ISNUMBER(OFFSET('Hygiene Data'!$D$9,0,10*ROW('Hygiene Data'!D116))),'Data Summary'!DQ122="Yes"),OFFSET('Hygiene Data'!$D$9,0,10*ROW('Hygiene Data'!D116)),NA())</f>
        <v>#N/A</v>
      </c>
      <c r="BC122" s="96" t="e">
        <f ca="true">+IF(AND(ISNUMBER(OFFSET('Hygiene Data'!$E$5,0,10*ROW('Hygiene Data'!E116))),'Data Summary'!DR122="Yes"),OFFSET('Hygiene Data'!$E$5,0,10*ROW('Hygiene Data'!E116)),NA())</f>
        <v>#N/A</v>
      </c>
      <c r="BD122" s="96" t="e">
        <f ca="true">+IF(AND(ISNUMBER(OFFSET('Hygiene Data'!$E$7,0,10*ROW('Hygiene Data'!E116))),'Data Summary'!DS122="Yes"),OFFSET('Hygiene Data'!$E$7,0,10*ROW('Hygiene Data'!E116)),NA())</f>
        <v>#N/A</v>
      </c>
      <c r="BE122" s="96" t="e">
        <f ca="true">+IF(AND(ISNUMBER(OFFSET('Hygiene Data'!$E$9,0,10*ROW('Hygiene Data'!E116))),'Data Summary'!DT122="Yes"),OFFSET('Hygiene Data'!$E$9,0,10*ROW('Hygiene Data'!E116)),NA())</f>
        <v>#N/A</v>
      </c>
      <c r="BF122" s="96" t="e">
        <f ca="true">+IF(AND(ISNUMBER(OFFSET('Hygiene Data'!$F$5,0,10*ROW('Hygiene Data'!F116))),'Data Summary'!DU122="Yes"),OFFSET('Hygiene Data'!$F$5,0,10*ROW('Hygiene Data'!F116)),NA())</f>
        <v>#N/A</v>
      </c>
      <c r="BG122" s="96" t="e">
        <f ca="true">+IF(AND(ISNUMBER(OFFSET('Hygiene Data'!$F$7,0,10*ROW('Hygiene Data'!F116))),'Data Summary'!DV122="Yes"),OFFSET('Hygiene Data'!$F$7,0,10*ROW('Hygiene Data'!F116)),NA())</f>
        <v>#N/A</v>
      </c>
      <c r="BH122" s="96" t="e">
        <f ca="true">+IF(AND(ISNUMBER(OFFSET('Hygiene Data'!$F$9,0,10*ROW('Hygiene Data'!F116))),'Data Summary'!DW122="Yes"),OFFSET('Hygiene Data'!$F$9,0,10*ROW('Hygiene Data'!F116)),NA())</f>
        <v>#N/A</v>
      </c>
      <c r="BI122" s="96" t="e">
        <f ca="true">+IF(AND(ISNUMBER(OFFSET('Hygiene Data'!$G$5,0,10*ROW('Hygiene Data'!G116))),'Data Summary'!DX122="Yes"),OFFSET('Hygiene Data'!$G$5,0,10*ROW('Hygiene Data'!G116)),NA())</f>
        <v>#N/A</v>
      </c>
      <c r="BJ122" s="96" t="e">
        <f ca="true">+IF(AND(ISNUMBER(OFFSET('Hygiene Data'!$G$7,0,10*ROW('Hygiene Data'!G116))),'Data Summary'!DY122="Yes"),OFFSET('Hygiene Data'!$G$7,0,10*ROW('Hygiene Data'!G116)),NA())</f>
        <v>#N/A</v>
      </c>
      <c r="BK122" s="96" t="e">
        <f ca="true">+IF(AND(ISNUMBER(OFFSET('Hygiene Data'!$G$9,0,10*ROW('Hygiene Data'!G116))),'Data Summary'!DZ122="Yes"),OFFSET('Hygiene Data'!$G$9,0,10*ROW('Hygiene Data'!G116)),NA())</f>
        <v>#N/A</v>
      </c>
      <c r="BL122" s="96" t="e">
        <f ca="true">+IF(AND(ISNUMBER(OFFSET('Hygiene Data'!$H$5,0,10*ROW('Hygiene Data'!H116))),'Data Summary'!EA122="Yes"),OFFSET('Hygiene Data'!$H$5,0,10*ROW('Hygiene Data'!H116)),NA())</f>
        <v>#N/A</v>
      </c>
      <c r="BM122" s="96" t="e">
        <f ca="true">+IF(AND(ISNUMBER(OFFSET('Hygiene Data'!$H$7,0,10*ROW('Hygiene Data'!H116))),'Data Summary'!EB122="Yes"),OFFSET('Hygiene Data'!$H$7,0,10*ROW('Hygiene Data'!H116)),NA())</f>
        <v>#N/A</v>
      </c>
      <c r="BN122" s="96" t="e">
        <f ca="true">+IF(AND(ISNUMBER(OFFSET('Hygiene Data'!$H$9,0,10*ROW('Hygiene Data'!H116))),'Data Summary'!EC122="Yes"),OFFSET('Hygiene Data'!$H$9,0,10*ROW('Hygiene Data'!H116)),NA())</f>
        <v>#N/A</v>
      </c>
      <c r="BO122" s="96" t="e">
        <f ca="true">+IF(AND(ISNUMBER(OFFSET('Hygiene Data'!$I$5,0,10*ROW('Hygiene Data'!I116))),'Data Summary'!ED122="Yes"),OFFSET('Hygiene Data'!$I$5,0,10*ROW('Hygiene Data'!I116)),NA())</f>
        <v>#N/A</v>
      </c>
      <c r="BP122" s="96" t="e">
        <f ca="true">+IF(AND(ISNUMBER(OFFSET('Hygiene Data'!$I$7,0,10*ROW('Hygiene Data'!I116))),'Data Summary'!EE122="Yes"),OFFSET('Hygiene Data'!$I$7,0,10*ROW('Hygiene Data'!I116)),NA())</f>
        <v>#N/A</v>
      </c>
      <c r="BQ122" s="96" t="e">
        <f ca="true">+IF(AND(ISNUMBER(OFFSET('Hygiene Data'!$I$9,0,10*ROW('Hygiene Data'!I116))),'Data Summary'!EF122="Yes"),OFFSET('Hygiene Data'!$I$9,0,10*ROW('Hygiene Data'!I116)),NA())</f>
        <v>#N/A</v>
      </c>
    </row>
    <row xmlns:x14ac="http://schemas.microsoft.com/office/spreadsheetml/2009/9/ac" r="123" x14ac:dyDescent="0.2">
      <c r="A123" s="323" t="e">
        <f ca="true">+RIGHT('Data Summary'!A123,LEN('Data Summary'!A123)-9)</f>
        <v>#VALUE!</v>
      </c>
      <c r="B123" s="37" t="str">
        <f ca="true">+IF(ISTEXT('Data Summary'!B123),'Data Summary'!B123,"")</f>
        <v/>
      </c>
      <c r="C123" s="322" t="e">
        <f ca="true">+VALUE('Data Summary'!C123)</f>
        <v>#VALUE!</v>
      </c>
      <c r="D123" s="94" t="e">
        <f ca="true">+IF(AND(ISNUMBER(OFFSET('Water Data'!$D$4,0,10*ROW('Water Data'!D117))),'Data Summary'!BS123="Yes"),100-OFFSET('Water Data'!$D$4,0,10*ROW('Water Data'!D117)),NA())</f>
        <v>#N/A</v>
      </c>
      <c r="E123" s="94" t="e">
        <f ca="true">+IF(AND(ISNUMBER(OFFSET('Water Data'!$D$6,0,10*ROW('Water Data'!D117))),'Data Summary'!BT123="Yes"),OFFSET('Water Data'!$D$6,0,10*ROW('Water Data'!D117)),NA())</f>
        <v>#N/A</v>
      </c>
      <c r="F123" s="94" t="e">
        <f ca="true">+IF(AND(ISNUMBER(OFFSET('Water Data'!$D$9,0,10*ROW('Water Data'!D117))),'Data Summary'!BU123="Yes"),OFFSET('Water Data'!$D$9,0,10*ROW('Water Data'!D117)),NA())</f>
        <v>#N/A</v>
      </c>
      <c r="G123" s="94" t="e">
        <f ca="true">+IF(AND(ISNUMBER(OFFSET('Water Data'!$E$4,0,10*ROW('Water Data'!E117))),'Data Summary'!BV123="Yes"),100-OFFSET('Water Data'!$E$4,0,10*ROW('Water Data'!E117)),NA())</f>
        <v>#N/A</v>
      </c>
      <c r="H123" s="94" t="e">
        <f ca="true">+IF(AND(ISNUMBER(OFFSET('Water Data'!$E$6,0,10*ROW('Water Data'!E117))),'Data Summary'!BW123="Yes"),OFFSET('Water Data'!$E$6,0,10*ROW('Water Data'!E117)),NA())</f>
        <v>#N/A</v>
      </c>
      <c r="I123" s="94" t="e">
        <f ca="true">+IF(AND(ISNUMBER(OFFSET('Water Data'!$E$9,0,10*ROW('Water Data'!E117))),'Data Summary'!BX123="Yes"),OFFSET('Water Data'!$E$9,0,10*ROW('Water Data'!E117)),NA())</f>
        <v>#N/A</v>
      </c>
      <c r="J123" s="94" t="e">
        <f ca="true">+IF(AND(ISNUMBER(OFFSET('Water Data'!$F$4,0,10*ROW('Water Data'!F117))),'Data Summary'!BY123="Yes"),100-OFFSET('Water Data'!$F$4,0,10*ROW('Water Data'!F117)),NA())</f>
        <v>#N/A</v>
      </c>
      <c r="K123" s="94" t="e">
        <f ca="true">+IF(AND(ISNUMBER(OFFSET('Water Data'!$F$6,0,10*ROW('Water Data'!F117))),'Data Summary'!BZ123="Yes"),OFFSET('Water Data'!$F$6,0,10*ROW('Water Data'!F117)),NA())</f>
        <v>#N/A</v>
      </c>
      <c r="L123" s="94" t="e">
        <f ca="true">+IF(AND(ISNUMBER(OFFSET('Water Data'!$F$9,0,10*ROW('Water Data'!F117))),'Data Summary'!CA123="Yes"),OFFSET('Water Data'!$F$9,0,10*ROW('Water Data'!F117)),NA())</f>
        <v>#N/A</v>
      </c>
      <c r="M123" s="94" t="e">
        <f ca="true">+IF(AND(ISNUMBER(OFFSET('Water Data'!$G$4,0,10*ROW('Water Data'!G117))),'Data Summary'!CB123="Yes"),100-OFFSET('Water Data'!$G$4,0,10*ROW('Water Data'!G117)),NA())</f>
        <v>#N/A</v>
      </c>
      <c r="N123" s="94" t="e">
        <f ca="true">+IF(AND(ISNUMBER(OFFSET('Water Data'!$G$6,0,10*ROW('Water Data'!G117))),'Data Summary'!CC123="Yes"),OFFSET('Water Data'!$G$6,0,10*ROW('Water Data'!G117)),NA())</f>
        <v>#N/A</v>
      </c>
      <c r="O123" s="94" t="e">
        <f ca="true">+IF(AND(ISNUMBER(OFFSET('Water Data'!$G$9,0,10*ROW('Water Data'!G117))),'Data Summary'!CD123="Yes"),OFFSET('Water Data'!$G$9,0,10*ROW('Water Data'!G117)),NA())</f>
        <v>#N/A</v>
      </c>
      <c r="P123" s="94" t="e">
        <f ca="true">+IF(AND(ISNUMBER(OFFSET('Water Data'!$H$4,0,10*ROW('Water Data'!H117))),'Data Summary'!CE123="Yes"),100-OFFSET('Water Data'!$H$4,0,10*ROW('Water Data'!H117)),NA())</f>
        <v>#N/A</v>
      </c>
      <c r="Q123" s="94" t="e">
        <f ca="true">+IF(AND(ISNUMBER(OFFSET('Water Data'!$H$6,0,10*ROW('Water Data'!H117))),'Data Summary'!CF123="Yes"),OFFSET('Water Data'!$H$6,0,10*ROW('Water Data'!H117)),NA())</f>
        <v>#N/A</v>
      </c>
      <c r="R123" s="94" t="e">
        <f ca="true">+IF(AND(ISNUMBER(OFFSET('Water Data'!$H$9,0,10*ROW('Water Data'!H117))),'Data Summary'!CG123="Yes"),OFFSET('Water Data'!$H$9,0,10*ROW('Water Data'!H117)),NA())</f>
        <v>#N/A</v>
      </c>
      <c r="S123" s="94" t="e">
        <f ca="true">+IF(AND(ISNUMBER(OFFSET('Water Data'!$I$4,0,10*ROW('Water Data'!I117))),'Data Summary'!CH123="Yes"),100-OFFSET('Water Data'!$I$4,0,10*ROW('Water Data'!I117)),NA())</f>
        <v>#N/A</v>
      </c>
      <c r="T123" s="94" t="e">
        <f ca="true">+IF(AND(ISNUMBER(OFFSET('Water Data'!$I$6,0,10*ROW('Water Data'!I117))),'Data Summary'!CI123="Yes"),OFFSET('Water Data'!$I$6,0,10*ROW('Water Data'!I117)),NA())</f>
        <v>#N/A</v>
      </c>
      <c r="U123" s="94" t="e">
        <f ca="true">+IF(AND(ISNUMBER(OFFSET('Water Data'!$I$9,0,10*ROW('Water Data'!I117))),'Data Summary'!CJ123="Yes"),OFFSET('Water Data'!$I$9,0,10*ROW('Water Data'!I117)),NA())</f>
        <v>#N/A</v>
      </c>
      <c r="V123" s="95" t="e">
        <f ca="true">+IF(AND(ISNUMBER(OFFSET('Sanitation Data'!$D$4,0,10*ROW('Sanitation Data'!D117))),'Data Summary'!CK123="Yes"),100-OFFSET('Sanitation Data'!$D$4,0,10*ROW('Sanitation Data'!D117)),NA())</f>
        <v>#N/A</v>
      </c>
      <c r="W123" s="95" t="e">
        <f ca="true">+IF(AND(ISNUMBER(OFFSET('Sanitation Data'!$D$6,0,10*ROW('Sanitation Data'!D117))),'Data Summary'!CL123="Yes"),OFFSET('Sanitation Data'!$D$6,0,10*ROW('Sanitation Data'!D117)),NA())</f>
        <v>#N/A</v>
      </c>
      <c r="X123" s="95" t="e">
        <f ca="true">+IF(AND(ISNUMBER(OFFSET('Sanitation Data'!$D$10,0,10*ROW('Sanitation Data'!D117))),'Data Summary'!CM123="Yes"),OFFSET('Sanitation Data'!$D$10,0,10*ROW('Sanitation Data'!D117)),NA())</f>
        <v>#N/A</v>
      </c>
      <c r="Y123" s="95" t="e">
        <f ca="true">+IF(AND(ISNUMBER(OFFSET('Sanitation Data'!$D$11,0,10*ROW('Sanitation Data'!D117))),'Data Summary'!CN123="Yes"),OFFSET('Sanitation Data'!$D$11,0,10*ROW('Sanitation Data'!D117)),NA())</f>
        <v>#N/A</v>
      </c>
      <c r="Z123" s="95" t="e">
        <f ca="true">+IF(AND(ISNUMBER(OFFSET('Sanitation Data'!$D$12,0,10*ROW('Sanitation Data'!D117))),'Data Summary'!CO123="Yes"),OFFSET('Sanitation Data'!$D$12,0,10*ROW('Sanitation Data'!D117)),NA())</f>
        <v>#N/A</v>
      </c>
      <c r="AA123" s="95" t="e">
        <f ca="true">+IF(AND(ISNUMBER(OFFSET('Sanitation Data'!$E$4,0,10*ROW('Sanitation Data'!E117))),'Data Summary'!CP123="Yes"),100-OFFSET('Sanitation Data'!$E$4,0,10*ROW('Sanitation Data'!E117)),NA())</f>
        <v>#N/A</v>
      </c>
      <c r="AB123" s="95" t="e">
        <f ca="true">+IF(AND(ISNUMBER(OFFSET('Sanitation Data'!$E$6,0,10*ROW('Sanitation Data'!E117))),'Data Summary'!CQ123="Yes"),OFFSET('Sanitation Data'!$E$6,0,10*ROW('Sanitation Data'!E117)),NA())</f>
        <v>#N/A</v>
      </c>
      <c r="AC123" s="95" t="e">
        <f ca="true">+IF(AND(ISNUMBER(OFFSET('Sanitation Data'!$E$10,0,10*ROW('Sanitation Data'!E117))),'Data Summary'!CR123="Yes"),OFFSET('Sanitation Data'!$E$10,0,10*ROW('Sanitation Data'!E117)),NA())</f>
        <v>#N/A</v>
      </c>
      <c r="AD123" s="95" t="e">
        <f ca="true">+IF(AND(ISNUMBER(OFFSET('Sanitation Data'!$E$11,0,10*ROW('Sanitation Data'!E117))),'Data Summary'!CS123="Yes"),OFFSET('Sanitation Data'!$E$11,0,10*ROW('Sanitation Data'!E117)),NA())</f>
        <v>#N/A</v>
      </c>
      <c r="AE123" s="95" t="e">
        <f ca="true">+IF(AND(ISNUMBER(OFFSET('Sanitation Data'!$E$12,0,10*ROW('Sanitation Data'!E117))),'Data Summary'!CT123="Yes"),OFFSET('Sanitation Data'!$E$12,0,10*ROW('Sanitation Data'!E117)),NA())</f>
        <v>#N/A</v>
      </c>
      <c r="AF123" s="95" t="e">
        <f ca="true">+IF(AND(ISNUMBER(OFFSET('Sanitation Data'!$F$4,0,10*ROW('Sanitation Data'!F117))),'Data Summary'!CU123="Yes"),100-OFFSET('Sanitation Data'!$F$4,0,10*ROW('Sanitation Data'!F117)),NA())</f>
        <v>#N/A</v>
      </c>
      <c r="AG123" s="95" t="e">
        <f ca="true">+IF(AND(ISNUMBER(OFFSET('Sanitation Data'!$F$6,0,10*ROW('Sanitation Data'!F117))),'Data Summary'!CV123="Yes"),OFFSET('Sanitation Data'!$F$6,0,10*ROW('Sanitation Data'!F117)),NA())</f>
        <v>#N/A</v>
      </c>
      <c r="AH123" s="95" t="e">
        <f ca="true">+IF(AND(ISNUMBER(OFFSET('Sanitation Data'!$F$10,0,10*ROW('Sanitation Data'!F117))),'Data Summary'!CW123="Yes"),OFFSET('Sanitation Data'!$F$10,0,10*ROW('Sanitation Data'!F117)),NA())</f>
        <v>#N/A</v>
      </c>
      <c r="AI123" s="95" t="e">
        <f ca="true">+IF(AND(ISNUMBER(OFFSET('Sanitation Data'!$F$11,0,10*ROW('Sanitation Data'!F117))),'Data Summary'!CX123="Yes"),OFFSET('Sanitation Data'!$F$11,0,10*ROW('Sanitation Data'!F117)),NA())</f>
        <v>#N/A</v>
      </c>
      <c r="AJ123" s="95" t="e">
        <f ca="true">+IF(AND(ISNUMBER(OFFSET('Sanitation Data'!$F$12,0,10*ROW('Sanitation Data'!F117))),'Data Summary'!CY123="Yes"),OFFSET('Sanitation Data'!$F$12,0,10*ROW('Sanitation Data'!F117)),NA())</f>
        <v>#N/A</v>
      </c>
      <c r="AK123" s="95" t="e">
        <f ca="true">+IF(AND(ISNUMBER(OFFSET('Sanitation Data'!$G$4,0,10*ROW('Sanitation Data'!G117))),'Data Summary'!CZ123="Yes"),100-OFFSET('Sanitation Data'!$G$4,0,10*ROW('Sanitation Data'!G117)),NA())</f>
        <v>#N/A</v>
      </c>
      <c r="AL123" s="95" t="e">
        <f ca="true">+IF(AND(ISNUMBER(OFFSET('Sanitation Data'!$G$6,0,10*ROW('Sanitation Data'!G117))),'Data Summary'!DA123="Yes"),OFFSET('Sanitation Data'!$G$6,0,10*ROW('Sanitation Data'!G117)),NA())</f>
        <v>#N/A</v>
      </c>
      <c r="AM123" s="95" t="e">
        <f ca="true">+IF(AND(ISNUMBER(OFFSET('Sanitation Data'!$G$10,0,10*ROW('Sanitation Data'!G117))),'Data Summary'!DB123="Yes"),OFFSET('Sanitation Data'!$G$10,0,10*ROW('Sanitation Data'!G117)),NA())</f>
        <v>#N/A</v>
      </c>
      <c r="AN123" s="95" t="e">
        <f ca="true">+IF(AND(ISNUMBER(OFFSET('Sanitation Data'!$G$11,0,10*ROW('Sanitation Data'!G117))),'Data Summary'!DC123="Yes"),OFFSET('Sanitation Data'!$G$11,0,10*ROW('Sanitation Data'!G117)),NA())</f>
        <v>#N/A</v>
      </c>
      <c r="AO123" s="95" t="e">
        <f ca="true">+IF(AND(ISNUMBER(OFFSET('Sanitation Data'!$G$12,0,10*ROW('Sanitation Data'!G117))),'Data Summary'!DD123="Yes"),OFFSET('Sanitation Data'!$G$12,0,10*ROW('Sanitation Data'!G117)),NA())</f>
        <v>#N/A</v>
      </c>
      <c r="AP123" s="95" t="e">
        <f ca="true">+IF(AND(ISNUMBER(OFFSET('Sanitation Data'!$H$4,0,10*ROW('Sanitation Data'!H117))),'Data Summary'!DE123="Yes"),100-OFFSET('Sanitation Data'!$H$4,0,10*ROW('Sanitation Data'!H117)),NA())</f>
        <v>#N/A</v>
      </c>
      <c r="AQ123" s="95" t="e">
        <f ca="true">+IF(AND(ISNUMBER(OFFSET('Sanitation Data'!$H$6,0,10*ROW('Sanitation Data'!H117))),'Data Summary'!DF123="Yes"),OFFSET('Sanitation Data'!$H$6,0,10*ROW('Sanitation Data'!H117)),NA())</f>
        <v>#N/A</v>
      </c>
      <c r="AR123" s="95" t="e">
        <f ca="true">+IF(AND(ISNUMBER(OFFSET('Sanitation Data'!$H$10,0,10*ROW('Sanitation Data'!H117))),'Data Summary'!DG123="Yes"),OFFSET('Sanitation Data'!$H$10,0,10*ROW('Sanitation Data'!H117)),NA())</f>
        <v>#N/A</v>
      </c>
      <c r="AS123" s="95" t="e">
        <f ca="true">+IF(AND(ISNUMBER(OFFSET('Sanitation Data'!$H$11,0,10*ROW('Sanitation Data'!H117))),'Data Summary'!DH123="Yes"),OFFSET('Sanitation Data'!$H$11,0,10*ROW('Sanitation Data'!H117)),NA())</f>
        <v>#N/A</v>
      </c>
      <c r="AT123" s="95" t="e">
        <f ca="true">+IF(AND(ISNUMBER(OFFSET('Sanitation Data'!$H$12,0,10*ROW('Sanitation Data'!H117))),'Data Summary'!DI123="Yes"),OFFSET('Sanitation Data'!$H$12,0,10*ROW('Sanitation Data'!H117)),NA())</f>
        <v>#N/A</v>
      </c>
      <c r="AU123" s="95" t="e">
        <f ca="true">+IF(AND(ISNUMBER(OFFSET('Sanitation Data'!$I$4,0,10*ROW('Sanitation Data'!I117))),'Data Summary'!DJ123="Yes"),100-OFFSET('Sanitation Data'!$I$4,0,10*ROW('Sanitation Data'!I117)),NA())</f>
        <v>#N/A</v>
      </c>
      <c r="AV123" s="95" t="e">
        <f ca="true">+IF(AND(ISNUMBER(OFFSET('Sanitation Data'!$I$6,0,10*ROW('Sanitation Data'!I117))),'Data Summary'!DK123="Yes"),OFFSET('Sanitation Data'!$I$6,0,10*ROW('Sanitation Data'!I117)),NA())</f>
        <v>#N/A</v>
      </c>
      <c r="AW123" s="95" t="e">
        <f ca="true">+IF(AND(ISNUMBER(OFFSET('Sanitation Data'!$I$10,0,10*ROW('Sanitation Data'!I117))),'Data Summary'!DL123="Yes"),OFFSET('Sanitation Data'!$I$10,0,10*ROW('Sanitation Data'!I117)),NA())</f>
        <v>#N/A</v>
      </c>
      <c r="AX123" s="95" t="e">
        <f ca="true">+IF(AND(ISNUMBER(OFFSET('Sanitation Data'!$I$11,0,10*ROW('Sanitation Data'!I117))),'Data Summary'!DM123="Yes"),OFFSET('Sanitation Data'!$I$11,0,10*ROW('Sanitation Data'!I117)),NA())</f>
        <v>#N/A</v>
      </c>
      <c r="AY123" s="95" t="e">
        <f ca="true">+IF(AND(ISNUMBER(OFFSET('Sanitation Data'!$I$12,0,10*ROW('Sanitation Data'!I117))),'Data Summary'!DN123="Yes"),OFFSET('Sanitation Data'!$I$12,0,10*ROW('Sanitation Data'!I117)),NA())</f>
        <v>#N/A</v>
      </c>
      <c r="AZ123" s="96" t="e">
        <f ca="true">+IF(AND(ISNUMBER(OFFSET('Hygiene Data'!$D$5,0,10*ROW('Hygiene Data'!D117))),'Data Summary'!DO123="Yes"),OFFSET('Hygiene Data'!$D$5,0,10*ROW('Hygiene Data'!D117)),NA())</f>
        <v>#N/A</v>
      </c>
      <c r="BA123" s="96" t="e">
        <f ca="true">+IF(AND(ISNUMBER(OFFSET('Hygiene Data'!$D$7,0,10*ROW('Hygiene Data'!D117))),'Data Summary'!DP123="Yes"),OFFSET('Hygiene Data'!$D$7,0,10*ROW('Hygiene Data'!D117)),NA())</f>
        <v>#N/A</v>
      </c>
      <c r="BB123" s="96" t="e">
        <f ca="true">+IF(AND(ISNUMBER(OFFSET('Hygiene Data'!$D$9,0,10*ROW('Hygiene Data'!D117))),'Data Summary'!DQ123="Yes"),OFFSET('Hygiene Data'!$D$9,0,10*ROW('Hygiene Data'!D117)),NA())</f>
        <v>#N/A</v>
      </c>
      <c r="BC123" s="96" t="e">
        <f ca="true">+IF(AND(ISNUMBER(OFFSET('Hygiene Data'!$E$5,0,10*ROW('Hygiene Data'!E117))),'Data Summary'!DR123="Yes"),OFFSET('Hygiene Data'!$E$5,0,10*ROW('Hygiene Data'!E117)),NA())</f>
        <v>#N/A</v>
      </c>
      <c r="BD123" s="96" t="e">
        <f ca="true">+IF(AND(ISNUMBER(OFFSET('Hygiene Data'!$E$7,0,10*ROW('Hygiene Data'!E117))),'Data Summary'!DS123="Yes"),OFFSET('Hygiene Data'!$E$7,0,10*ROW('Hygiene Data'!E117)),NA())</f>
        <v>#N/A</v>
      </c>
      <c r="BE123" s="96" t="e">
        <f ca="true">+IF(AND(ISNUMBER(OFFSET('Hygiene Data'!$E$9,0,10*ROW('Hygiene Data'!E117))),'Data Summary'!DT123="Yes"),OFFSET('Hygiene Data'!$E$9,0,10*ROW('Hygiene Data'!E117)),NA())</f>
        <v>#N/A</v>
      </c>
      <c r="BF123" s="96" t="e">
        <f ca="true">+IF(AND(ISNUMBER(OFFSET('Hygiene Data'!$F$5,0,10*ROW('Hygiene Data'!F117))),'Data Summary'!DU123="Yes"),OFFSET('Hygiene Data'!$F$5,0,10*ROW('Hygiene Data'!F117)),NA())</f>
        <v>#N/A</v>
      </c>
      <c r="BG123" s="96" t="e">
        <f ca="true">+IF(AND(ISNUMBER(OFFSET('Hygiene Data'!$F$7,0,10*ROW('Hygiene Data'!F117))),'Data Summary'!DV123="Yes"),OFFSET('Hygiene Data'!$F$7,0,10*ROW('Hygiene Data'!F117)),NA())</f>
        <v>#N/A</v>
      </c>
      <c r="BH123" s="96" t="e">
        <f ca="true">+IF(AND(ISNUMBER(OFFSET('Hygiene Data'!$F$9,0,10*ROW('Hygiene Data'!F117))),'Data Summary'!DW123="Yes"),OFFSET('Hygiene Data'!$F$9,0,10*ROW('Hygiene Data'!F117)),NA())</f>
        <v>#N/A</v>
      </c>
      <c r="BI123" s="96" t="e">
        <f ca="true">+IF(AND(ISNUMBER(OFFSET('Hygiene Data'!$G$5,0,10*ROW('Hygiene Data'!G117))),'Data Summary'!DX123="Yes"),OFFSET('Hygiene Data'!$G$5,0,10*ROW('Hygiene Data'!G117)),NA())</f>
        <v>#N/A</v>
      </c>
      <c r="BJ123" s="96" t="e">
        <f ca="true">+IF(AND(ISNUMBER(OFFSET('Hygiene Data'!$G$7,0,10*ROW('Hygiene Data'!G117))),'Data Summary'!DY123="Yes"),OFFSET('Hygiene Data'!$G$7,0,10*ROW('Hygiene Data'!G117)),NA())</f>
        <v>#N/A</v>
      </c>
      <c r="BK123" s="96" t="e">
        <f ca="true">+IF(AND(ISNUMBER(OFFSET('Hygiene Data'!$G$9,0,10*ROW('Hygiene Data'!G117))),'Data Summary'!DZ123="Yes"),OFFSET('Hygiene Data'!$G$9,0,10*ROW('Hygiene Data'!G117)),NA())</f>
        <v>#N/A</v>
      </c>
      <c r="BL123" s="96" t="e">
        <f ca="true">+IF(AND(ISNUMBER(OFFSET('Hygiene Data'!$H$5,0,10*ROW('Hygiene Data'!H117))),'Data Summary'!EA123="Yes"),OFFSET('Hygiene Data'!$H$5,0,10*ROW('Hygiene Data'!H117)),NA())</f>
        <v>#N/A</v>
      </c>
      <c r="BM123" s="96" t="e">
        <f ca="true">+IF(AND(ISNUMBER(OFFSET('Hygiene Data'!$H$7,0,10*ROW('Hygiene Data'!H117))),'Data Summary'!EB123="Yes"),OFFSET('Hygiene Data'!$H$7,0,10*ROW('Hygiene Data'!H117)),NA())</f>
        <v>#N/A</v>
      </c>
      <c r="BN123" s="96" t="e">
        <f ca="true">+IF(AND(ISNUMBER(OFFSET('Hygiene Data'!$H$9,0,10*ROW('Hygiene Data'!H117))),'Data Summary'!EC123="Yes"),OFFSET('Hygiene Data'!$H$9,0,10*ROW('Hygiene Data'!H117)),NA())</f>
        <v>#N/A</v>
      </c>
      <c r="BO123" s="96" t="e">
        <f ca="true">+IF(AND(ISNUMBER(OFFSET('Hygiene Data'!$I$5,0,10*ROW('Hygiene Data'!I117))),'Data Summary'!ED123="Yes"),OFFSET('Hygiene Data'!$I$5,0,10*ROW('Hygiene Data'!I117)),NA())</f>
        <v>#N/A</v>
      </c>
      <c r="BP123" s="96" t="e">
        <f ca="true">+IF(AND(ISNUMBER(OFFSET('Hygiene Data'!$I$7,0,10*ROW('Hygiene Data'!I117))),'Data Summary'!EE123="Yes"),OFFSET('Hygiene Data'!$I$7,0,10*ROW('Hygiene Data'!I117)),NA())</f>
        <v>#N/A</v>
      </c>
      <c r="BQ123" s="96" t="e">
        <f ca="true">+IF(AND(ISNUMBER(OFFSET('Hygiene Data'!$I$9,0,10*ROW('Hygiene Data'!I117))),'Data Summary'!EF123="Yes"),OFFSET('Hygiene Data'!$I$9,0,10*ROW('Hygiene Data'!I117)),NA())</f>
        <v>#N/A</v>
      </c>
    </row>
    <row xmlns:x14ac="http://schemas.microsoft.com/office/spreadsheetml/2009/9/ac" r="124" x14ac:dyDescent="0.2">
      <c r="A124" s="323" t="e">
        <f ca="true">+RIGHT('Data Summary'!A124,LEN('Data Summary'!A124)-9)</f>
        <v>#VALUE!</v>
      </c>
      <c r="B124" s="37" t="str">
        <f ca="true">+IF(ISTEXT('Data Summary'!B124),'Data Summary'!B124,"")</f>
        <v/>
      </c>
      <c r="C124" s="322" t="e">
        <f ca="true">+VALUE('Data Summary'!C124)</f>
        <v>#VALUE!</v>
      </c>
      <c r="D124" s="94" t="e">
        <f ca="true">+IF(AND(ISNUMBER(OFFSET('Water Data'!$D$4,0,10*ROW('Water Data'!D118))),'Data Summary'!BS124="Yes"),100-OFFSET('Water Data'!$D$4,0,10*ROW('Water Data'!D118)),NA())</f>
        <v>#N/A</v>
      </c>
      <c r="E124" s="94" t="e">
        <f ca="true">+IF(AND(ISNUMBER(OFFSET('Water Data'!$D$6,0,10*ROW('Water Data'!D118))),'Data Summary'!BT124="Yes"),OFFSET('Water Data'!$D$6,0,10*ROW('Water Data'!D118)),NA())</f>
        <v>#N/A</v>
      </c>
      <c r="F124" s="94" t="e">
        <f ca="true">+IF(AND(ISNUMBER(OFFSET('Water Data'!$D$9,0,10*ROW('Water Data'!D118))),'Data Summary'!BU124="Yes"),OFFSET('Water Data'!$D$9,0,10*ROW('Water Data'!D118)),NA())</f>
        <v>#N/A</v>
      </c>
      <c r="G124" s="94" t="e">
        <f ca="true">+IF(AND(ISNUMBER(OFFSET('Water Data'!$E$4,0,10*ROW('Water Data'!E118))),'Data Summary'!BV124="Yes"),100-OFFSET('Water Data'!$E$4,0,10*ROW('Water Data'!E118)),NA())</f>
        <v>#N/A</v>
      </c>
      <c r="H124" s="94" t="e">
        <f ca="true">+IF(AND(ISNUMBER(OFFSET('Water Data'!$E$6,0,10*ROW('Water Data'!E118))),'Data Summary'!BW124="Yes"),OFFSET('Water Data'!$E$6,0,10*ROW('Water Data'!E118)),NA())</f>
        <v>#N/A</v>
      </c>
      <c r="I124" s="94" t="e">
        <f ca="true">+IF(AND(ISNUMBER(OFFSET('Water Data'!$E$9,0,10*ROW('Water Data'!E118))),'Data Summary'!BX124="Yes"),OFFSET('Water Data'!$E$9,0,10*ROW('Water Data'!E118)),NA())</f>
        <v>#N/A</v>
      </c>
      <c r="J124" s="94" t="e">
        <f ca="true">+IF(AND(ISNUMBER(OFFSET('Water Data'!$F$4,0,10*ROW('Water Data'!F118))),'Data Summary'!BY124="Yes"),100-OFFSET('Water Data'!$F$4,0,10*ROW('Water Data'!F118)),NA())</f>
        <v>#N/A</v>
      </c>
      <c r="K124" s="94" t="e">
        <f ca="true">+IF(AND(ISNUMBER(OFFSET('Water Data'!$F$6,0,10*ROW('Water Data'!F118))),'Data Summary'!BZ124="Yes"),OFFSET('Water Data'!$F$6,0,10*ROW('Water Data'!F118)),NA())</f>
        <v>#N/A</v>
      </c>
      <c r="L124" s="94" t="e">
        <f ca="true">+IF(AND(ISNUMBER(OFFSET('Water Data'!$F$9,0,10*ROW('Water Data'!F118))),'Data Summary'!CA124="Yes"),OFFSET('Water Data'!$F$9,0,10*ROW('Water Data'!F118)),NA())</f>
        <v>#N/A</v>
      </c>
      <c r="M124" s="94" t="e">
        <f ca="true">+IF(AND(ISNUMBER(OFFSET('Water Data'!$G$4,0,10*ROW('Water Data'!G118))),'Data Summary'!CB124="Yes"),100-OFFSET('Water Data'!$G$4,0,10*ROW('Water Data'!G118)),NA())</f>
        <v>#N/A</v>
      </c>
      <c r="N124" s="94" t="e">
        <f ca="true">+IF(AND(ISNUMBER(OFFSET('Water Data'!$G$6,0,10*ROW('Water Data'!G118))),'Data Summary'!CC124="Yes"),OFFSET('Water Data'!$G$6,0,10*ROW('Water Data'!G118)),NA())</f>
        <v>#N/A</v>
      </c>
      <c r="O124" s="94" t="e">
        <f ca="true">+IF(AND(ISNUMBER(OFFSET('Water Data'!$G$9,0,10*ROW('Water Data'!G118))),'Data Summary'!CD124="Yes"),OFFSET('Water Data'!$G$9,0,10*ROW('Water Data'!G118)),NA())</f>
        <v>#N/A</v>
      </c>
      <c r="P124" s="94" t="e">
        <f ca="true">+IF(AND(ISNUMBER(OFFSET('Water Data'!$H$4,0,10*ROW('Water Data'!H118))),'Data Summary'!CE124="Yes"),100-OFFSET('Water Data'!$H$4,0,10*ROW('Water Data'!H118)),NA())</f>
        <v>#N/A</v>
      </c>
      <c r="Q124" s="94" t="e">
        <f ca="true">+IF(AND(ISNUMBER(OFFSET('Water Data'!$H$6,0,10*ROW('Water Data'!H118))),'Data Summary'!CF124="Yes"),OFFSET('Water Data'!$H$6,0,10*ROW('Water Data'!H118)),NA())</f>
        <v>#N/A</v>
      </c>
      <c r="R124" s="94" t="e">
        <f ca="true">+IF(AND(ISNUMBER(OFFSET('Water Data'!$H$9,0,10*ROW('Water Data'!H118))),'Data Summary'!CG124="Yes"),OFFSET('Water Data'!$H$9,0,10*ROW('Water Data'!H118)),NA())</f>
        <v>#N/A</v>
      </c>
      <c r="S124" s="94" t="e">
        <f ca="true">+IF(AND(ISNUMBER(OFFSET('Water Data'!$I$4,0,10*ROW('Water Data'!I118))),'Data Summary'!CH124="Yes"),100-OFFSET('Water Data'!$I$4,0,10*ROW('Water Data'!I118)),NA())</f>
        <v>#N/A</v>
      </c>
      <c r="T124" s="94" t="e">
        <f ca="true">+IF(AND(ISNUMBER(OFFSET('Water Data'!$I$6,0,10*ROW('Water Data'!I118))),'Data Summary'!CI124="Yes"),OFFSET('Water Data'!$I$6,0,10*ROW('Water Data'!I118)),NA())</f>
        <v>#N/A</v>
      </c>
      <c r="U124" s="94" t="e">
        <f ca="true">+IF(AND(ISNUMBER(OFFSET('Water Data'!$I$9,0,10*ROW('Water Data'!I118))),'Data Summary'!CJ124="Yes"),OFFSET('Water Data'!$I$9,0,10*ROW('Water Data'!I118)),NA())</f>
        <v>#N/A</v>
      </c>
      <c r="V124" s="95" t="e">
        <f ca="true">+IF(AND(ISNUMBER(OFFSET('Sanitation Data'!$D$4,0,10*ROW('Sanitation Data'!D118))),'Data Summary'!CK124="Yes"),100-OFFSET('Sanitation Data'!$D$4,0,10*ROW('Sanitation Data'!D118)),NA())</f>
        <v>#N/A</v>
      </c>
      <c r="W124" s="95" t="e">
        <f ca="true">+IF(AND(ISNUMBER(OFFSET('Sanitation Data'!$D$6,0,10*ROW('Sanitation Data'!D118))),'Data Summary'!CL124="Yes"),OFFSET('Sanitation Data'!$D$6,0,10*ROW('Sanitation Data'!D118)),NA())</f>
        <v>#N/A</v>
      </c>
      <c r="X124" s="95" t="e">
        <f ca="true">+IF(AND(ISNUMBER(OFFSET('Sanitation Data'!$D$10,0,10*ROW('Sanitation Data'!D118))),'Data Summary'!CM124="Yes"),OFFSET('Sanitation Data'!$D$10,0,10*ROW('Sanitation Data'!D118)),NA())</f>
        <v>#N/A</v>
      </c>
      <c r="Y124" s="95" t="e">
        <f ca="true">+IF(AND(ISNUMBER(OFFSET('Sanitation Data'!$D$11,0,10*ROW('Sanitation Data'!D118))),'Data Summary'!CN124="Yes"),OFFSET('Sanitation Data'!$D$11,0,10*ROW('Sanitation Data'!D118)),NA())</f>
        <v>#N/A</v>
      </c>
      <c r="Z124" s="95" t="e">
        <f ca="true">+IF(AND(ISNUMBER(OFFSET('Sanitation Data'!$D$12,0,10*ROW('Sanitation Data'!D118))),'Data Summary'!CO124="Yes"),OFFSET('Sanitation Data'!$D$12,0,10*ROW('Sanitation Data'!D118)),NA())</f>
        <v>#N/A</v>
      </c>
      <c r="AA124" s="95" t="e">
        <f ca="true">+IF(AND(ISNUMBER(OFFSET('Sanitation Data'!$E$4,0,10*ROW('Sanitation Data'!E118))),'Data Summary'!CP124="Yes"),100-OFFSET('Sanitation Data'!$E$4,0,10*ROW('Sanitation Data'!E118)),NA())</f>
        <v>#N/A</v>
      </c>
      <c r="AB124" s="95" t="e">
        <f ca="true">+IF(AND(ISNUMBER(OFFSET('Sanitation Data'!$E$6,0,10*ROW('Sanitation Data'!E118))),'Data Summary'!CQ124="Yes"),OFFSET('Sanitation Data'!$E$6,0,10*ROW('Sanitation Data'!E118)),NA())</f>
        <v>#N/A</v>
      </c>
      <c r="AC124" s="95" t="e">
        <f ca="true">+IF(AND(ISNUMBER(OFFSET('Sanitation Data'!$E$10,0,10*ROW('Sanitation Data'!E118))),'Data Summary'!CR124="Yes"),OFFSET('Sanitation Data'!$E$10,0,10*ROW('Sanitation Data'!E118)),NA())</f>
        <v>#N/A</v>
      </c>
      <c r="AD124" s="95" t="e">
        <f ca="true">+IF(AND(ISNUMBER(OFFSET('Sanitation Data'!$E$11,0,10*ROW('Sanitation Data'!E118))),'Data Summary'!CS124="Yes"),OFFSET('Sanitation Data'!$E$11,0,10*ROW('Sanitation Data'!E118)),NA())</f>
        <v>#N/A</v>
      </c>
      <c r="AE124" s="95" t="e">
        <f ca="true">+IF(AND(ISNUMBER(OFFSET('Sanitation Data'!$E$12,0,10*ROW('Sanitation Data'!E118))),'Data Summary'!CT124="Yes"),OFFSET('Sanitation Data'!$E$12,0,10*ROW('Sanitation Data'!E118)),NA())</f>
        <v>#N/A</v>
      </c>
      <c r="AF124" s="95" t="e">
        <f ca="true">+IF(AND(ISNUMBER(OFFSET('Sanitation Data'!$F$4,0,10*ROW('Sanitation Data'!F118))),'Data Summary'!CU124="Yes"),100-OFFSET('Sanitation Data'!$F$4,0,10*ROW('Sanitation Data'!F118)),NA())</f>
        <v>#N/A</v>
      </c>
      <c r="AG124" s="95" t="e">
        <f ca="true">+IF(AND(ISNUMBER(OFFSET('Sanitation Data'!$F$6,0,10*ROW('Sanitation Data'!F118))),'Data Summary'!CV124="Yes"),OFFSET('Sanitation Data'!$F$6,0,10*ROW('Sanitation Data'!F118)),NA())</f>
        <v>#N/A</v>
      </c>
      <c r="AH124" s="95" t="e">
        <f ca="true">+IF(AND(ISNUMBER(OFFSET('Sanitation Data'!$F$10,0,10*ROW('Sanitation Data'!F118))),'Data Summary'!CW124="Yes"),OFFSET('Sanitation Data'!$F$10,0,10*ROW('Sanitation Data'!F118)),NA())</f>
        <v>#N/A</v>
      </c>
      <c r="AI124" s="95" t="e">
        <f ca="true">+IF(AND(ISNUMBER(OFFSET('Sanitation Data'!$F$11,0,10*ROW('Sanitation Data'!F118))),'Data Summary'!CX124="Yes"),OFFSET('Sanitation Data'!$F$11,0,10*ROW('Sanitation Data'!F118)),NA())</f>
        <v>#N/A</v>
      </c>
      <c r="AJ124" s="95" t="e">
        <f ca="true">+IF(AND(ISNUMBER(OFFSET('Sanitation Data'!$F$12,0,10*ROW('Sanitation Data'!F118))),'Data Summary'!CY124="Yes"),OFFSET('Sanitation Data'!$F$12,0,10*ROW('Sanitation Data'!F118)),NA())</f>
        <v>#N/A</v>
      </c>
      <c r="AK124" s="95" t="e">
        <f ca="true">+IF(AND(ISNUMBER(OFFSET('Sanitation Data'!$G$4,0,10*ROW('Sanitation Data'!G118))),'Data Summary'!CZ124="Yes"),100-OFFSET('Sanitation Data'!$G$4,0,10*ROW('Sanitation Data'!G118)),NA())</f>
        <v>#N/A</v>
      </c>
      <c r="AL124" s="95" t="e">
        <f ca="true">+IF(AND(ISNUMBER(OFFSET('Sanitation Data'!$G$6,0,10*ROW('Sanitation Data'!G118))),'Data Summary'!DA124="Yes"),OFFSET('Sanitation Data'!$G$6,0,10*ROW('Sanitation Data'!G118)),NA())</f>
        <v>#N/A</v>
      </c>
      <c r="AM124" s="95" t="e">
        <f ca="true">+IF(AND(ISNUMBER(OFFSET('Sanitation Data'!$G$10,0,10*ROW('Sanitation Data'!G118))),'Data Summary'!DB124="Yes"),OFFSET('Sanitation Data'!$G$10,0,10*ROW('Sanitation Data'!G118)),NA())</f>
        <v>#N/A</v>
      </c>
      <c r="AN124" s="95" t="e">
        <f ca="true">+IF(AND(ISNUMBER(OFFSET('Sanitation Data'!$G$11,0,10*ROW('Sanitation Data'!G118))),'Data Summary'!DC124="Yes"),OFFSET('Sanitation Data'!$G$11,0,10*ROW('Sanitation Data'!G118)),NA())</f>
        <v>#N/A</v>
      </c>
      <c r="AO124" s="95" t="e">
        <f ca="true">+IF(AND(ISNUMBER(OFFSET('Sanitation Data'!$G$12,0,10*ROW('Sanitation Data'!G118))),'Data Summary'!DD124="Yes"),OFFSET('Sanitation Data'!$G$12,0,10*ROW('Sanitation Data'!G118)),NA())</f>
        <v>#N/A</v>
      </c>
      <c r="AP124" s="95" t="e">
        <f ca="true">+IF(AND(ISNUMBER(OFFSET('Sanitation Data'!$H$4,0,10*ROW('Sanitation Data'!H118))),'Data Summary'!DE124="Yes"),100-OFFSET('Sanitation Data'!$H$4,0,10*ROW('Sanitation Data'!H118)),NA())</f>
        <v>#N/A</v>
      </c>
      <c r="AQ124" s="95" t="e">
        <f ca="true">+IF(AND(ISNUMBER(OFFSET('Sanitation Data'!$H$6,0,10*ROW('Sanitation Data'!H118))),'Data Summary'!DF124="Yes"),OFFSET('Sanitation Data'!$H$6,0,10*ROW('Sanitation Data'!H118)),NA())</f>
        <v>#N/A</v>
      </c>
      <c r="AR124" s="95" t="e">
        <f ca="true">+IF(AND(ISNUMBER(OFFSET('Sanitation Data'!$H$10,0,10*ROW('Sanitation Data'!H118))),'Data Summary'!DG124="Yes"),OFFSET('Sanitation Data'!$H$10,0,10*ROW('Sanitation Data'!H118)),NA())</f>
        <v>#N/A</v>
      </c>
      <c r="AS124" s="95" t="e">
        <f ca="true">+IF(AND(ISNUMBER(OFFSET('Sanitation Data'!$H$11,0,10*ROW('Sanitation Data'!H118))),'Data Summary'!DH124="Yes"),OFFSET('Sanitation Data'!$H$11,0,10*ROW('Sanitation Data'!H118)),NA())</f>
        <v>#N/A</v>
      </c>
      <c r="AT124" s="95" t="e">
        <f ca="true">+IF(AND(ISNUMBER(OFFSET('Sanitation Data'!$H$12,0,10*ROW('Sanitation Data'!H118))),'Data Summary'!DI124="Yes"),OFFSET('Sanitation Data'!$H$12,0,10*ROW('Sanitation Data'!H118)),NA())</f>
        <v>#N/A</v>
      </c>
      <c r="AU124" s="95" t="e">
        <f ca="true">+IF(AND(ISNUMBER(OFFSET('Sanitation Data'!$I$4,0,10*ROW('Sanitation Data'!I118))),'Data Summary'!DJ124="Yes"),100-OFFSET('Sanitation Data'!$I$4,0,10*ROW('Sanitation Data'!I118)),NA())</f>
        <v>#N/A</v>
      </c>
      <c r="AV124" s="95" t="e">
        <f ca="true">+IF(AND(ISNUMBER(OFFSET('Sanitation Data'!$I$6,0,10*ROW('Sanitation Data'!I118))),'Data Summary'!DK124="Yes"),OFFSET('Sanitation Data'!$I$6,0,10*ROW('Sanitation Data'!I118)),NA())</f>
        <v>#N/A</v>
      </c>
      <c r="AW124" s="95" t="e">
        <f ca="true">+IF(AND(ISNUMBER(OFFSET('Sanitation Data'!$I$10,0,10*ROW('Sanitation Data'!I118))),'Data Summary'!DL124="Yes"),OFFSET('Sanitation Data'!$I$10,0,10*ROW('Sanitation Data'!I118)),NA())</f>
        <v>#N/A</v>
      </c>
      <c r="AX124" s="95" t="e">
        <f ca="true">+IF(AND(ISNUMBER(OFFSET('Sanitation Data'!$I$11,0,10*ROW('Sanitation Data'!I118))),'Data Summary'!DM124="Yes"),OFFSET('Sanitation Data'!$I$11,0,10*ROW('Sanitation Data'!I118)),NA())</f>
        <v>#N/A</v>
      </c>
      <c r="AY124" s="95" t="e">
        <f ca="true">+IF(AND(ISNUMBER(OFFSET('Sanitation Data'!$I$12,0,10*ROW('Sanitation Data'!I118))),'Data Summary'!DN124="Yes"),OFFSET('Sanitation Data'!$I$12,0,10*ROW('Sanitation Data'!I118)),NA())</f>
        <v>#N/A</v>
      </c>
      <c r="AZ124" s="96" t="e">
        <f ca="true">+IF(AND(ISNUMBER(OFFSET('Hygiene Data'!$D$5,0,10*ROW('Hygiene Data'!D118))),'Data Summary'!DO124="Yes"),OFFSET('Hygiene Data'!$D$5,0,10*ROW('Hygiene Data'!D118)),NA())</f>
        <v>#N/A</v>
      </c>
      <c r="BA124" s="96" t="e">
        <f ca="true">+IF(AND(ISNUMBER(OFFSET('Hygiene Data'!$D$7,0,10*ROW('Hygiene Data'!D118))),'Data Summary'!DP124="Yes"),OFFSET('Hygiene Data'!$D$7,0,10*ROW('Hygiene Data'!D118)),NA())</f>
        <v>#N/A</v>
      </c>
      <c r="BB124" s="96" t="e">
        <f ca="true">+IF(AND(ISNUMBER(OFFSET('Hygiene Data'!$D$9,0,10*ROW('Hygiene Data'!D118))),'Data Summary'!DQ124="Yes"),OFFSET('Hygiene Data'!$D$9,0,10*ROW('Hygiene Data'!D118)),NA())</f>
        <v>#N/A</v>
      </c>
      <c r="BC124" s="96" t="e">
        <f ca="true">+IF(AND(ISNUMBER(OFFSET('Hygiene Data'!$E$5,0,10*ROW('Hygiene Data'!E118))),'Data Summary'!DR124="Yes"),OFFSET('Hygiene Data'!$E$5,0,10*ROW('Hygiene Data'!E118)),NA())</f>
        <v>#N/A</v>
      </c>
      <c r="BD124" s="96" t="e">
        <f ca="true">+IF(AND(ISNUMBER(OFFSET('Hygiene Data'!$E$7,0,10*ROW('Hygiene Data'!E118))),'Data Summary'!DS124="Yes"),OFFSET('Hygiene Data'!$E$7,0,10*ROW('Hygiene Data'!E118)),NA())</f>
        <v>#N/A</v>
      </c>
      <c r="BE124" s="96" t="e">
        <f ca="true">+IF(AND(ISNUMBER(OFFSET('Hygiene Data'!$E$9,0,10*ROW('Hygiene Data'!E118))),'Data Summary'!DT124="Yes"),OFFSET('Hygiene Data'!$E$9,0,10*ROW('Hygiene Data'!E118)),NA())</f>
        <v>#N/A</v>
      </c>
      <c r="BF124" s="96" t="e">
        <f ca="true">+IF(AND(ISNUMBER(OFFSET('Hygiene Data'!$F$5,0,10*ROW('Hygiene Data'!F118))),'Data Summary'!DU124="Yes"),OFFSET('Hygiene Data'!$F$5,0,10*ROW('Hygiene Data'!F118)),NA())</f>
        <v>#N/A</v>
      </c>
      <c r="BG124" s="96" t="e">
        <f ca="true">+IF(AND(ISNUMBER(OFFSET('Hygiene Data'!$F$7,0,10*ROW('Hygiene Data'!F118))),'Data Summary'!DV124="Yes"),OFFSET('Hygiene Data'!$F$7,0,10*ROW('Hygiene Data'!F118)),NA())</f>
        <v>#N/A</v>
      </c>
      <c r="BH124" s="96" t="e">
        <f ca="true">+IF(AND(ISNUMBER(OFFSET('Hygiene Data'!$F$9,0,10*ROW('Hygiene Data'!F118))),'Data Summary'!DW124="Yes"),OFFSET('Hygiene Data'!$F$9,0,10*ROW('Hygiene Data'!F118)),NA())</f>
        <v>#N/A</v>
      </c>
      <c r="BI124" s="96" t="e">
        <f ca="true">+IF(AND(ISNUMBER(OFFSET('Hygiene Data'!$G$5,0,10*ROW('Hygiene Data'!G118))),'Data Summary'!DX124="Yes"),OFFSET('Hygiene Data'!$G$5,0,10*ROW('Hygiene Data'!G118)),NA())</f>
        <v>#N/A</v>
      </c>
      <c r="BJ124" s="96" t="e">
        <f ca="true">+IF(AND(ISNUMBER(OFFSET('Hygiene Data'!$G$7,0,10*ROW('Hygiene Data'!G118))),'Data Summary'!DY124="Yes"),OFFSET('Hygiene Data'!$G$7,0,10*ROW('Hygiene Data'!G118)),NA())</f>
        <v>#N/A</v>
      </c>
      <c r="BK124" s="96" t="e">
        <f ca="true">+IF(AND(ISNUMBER(OFFSET('Hygiene Data'!$G$9,0,10*ROW('Hygiene Data'!G118))),'Data Summary'!DZ124="Yes"),OFFSET('Hygiene Data'!$G$9,0,10*ROW('Hygiene Data'!G118)),NA())</f>
        <v>#N/A</v>
      </c>
      <c r="BL124" s="96" t="e">
        <f ca="true">+IF(AND(ISNUMBER(OFFSET('Hygiene Data'!$H$5,0,10*ROW('Hygiene Data'!H118))),'Data Summary'!EA124="Yes"),OFFSET('Hygiene Data'!$H$5,0,10*ROW('Hygiene Data'!H118)),NA())</f>
        <v>#N/A</v>
      </c>
      <c r="BM124" s="96" t="e">
        <f ca="true">+IF(AND(ISNUMBER(OFFSET('Hygiene Data'!$H$7,0,10*ROW('Hygiene Data'!H118))),'Data Summary'!EB124="Yes"),OFFSET('Hygiene Data'!$H$7,0,10*ROW('Hygiene Data'!H118)),NA())</f>
        <v>#N/A</v>
      </c>
      <c r="BN124" s="96" t="e">
        <f ca="true">+IF(AND(ISNUMBER(OFFSET('Hygiene Data'!$H$9,0,10*ROW('Hygiene Data'!H118))),'Data Summary'!EC124="Yes"),OFFSET('Hygiene Data'!$H$9,0,10*ROW('Hygiene Data'!H118)),NA())</f>
        <v>#N/A</v>
      </c>
      <c r="BO124" s="96" t="e">
        <f ca="true">+IF(AND(ISNUMBER(OFFSET('Hygiene Data'!$I$5,0,10*ROW('Hygiene Data'!I118))),'Data Summary'!ED124="Yes"),OFFSET('Hygiene Data'!$I$5,0,10*ROW('Hygiene Data'!I118)),NA())</f>
        <v>#N/A</v>
      </c>
      <c r="BP124" s="96" t="e">
        <f ca="true">+IF(AND(ISNUMBER(OFFSET('Hygiene Data'!$I$7,0,10*ROW('Hygiene Data'!I118))),'Data Summary'!EE124="Yes"),OFFSET('Hygiene Data'!$I$7,0,10*ROW('Hygiene Data'!I118)),NA())</f>
        <v>#N/A</v>
      </c>
      <c r="BQ124" s="96" t="e">
        <f ca="true">+IF(AND(ISNUMBER(OFFSET('Hygiene Data'!$I$9,0,10*ROW('Hygiene Data'!I118))),'Data Summary'!EF124="Yes"),OFFSET('Hygiene Data'!$I$9,0,10*ROW('Hygiene Data'!I118)),NA())</f>
        <v>#N/A</v>
      </c>
    </row>
    <row xmlns:x14ac="http://schemas.microsoft.com/office/spreadsheetml/2009/9/ac" r="125" x14ac:dyDescent="0.2">
      <c r="A125" s="323" t="e">
        <f ca="true">+RIGHT('Data Summary'!A125,LEN('Data Summary'!A125)-9)</f>
        <v>#VALUE!</v>
      </c>
      <c r="B125" s="37" t="str">
        <f ca="true">+IF(ISTEXT('Data Summary'!B125),'Data Summary'!B125,"")</f>
        <v/>
      </c>
      <c r="C125" s="322" t="e">
        <f ca="true">+VALUE('Data Summary'!C125)</f>
        <v>#VALUE!</v>
      </c>
      <c r="D125" s="94" t="e">
        <f ca="true">+IF(AND(ISNUMBER(OFFSET('Water Data'!$D$4,0,10*ROW('Water Data'!D119))),'Data Summary'!BS125="Yes"),100-OFFSET('Water Data'!$D$4,0,10*ROW('Water Data'!D119)),NA())</f>
        <v>#N/A</v>
      </c>
      <c r="E125" s="94" t="e">
        <f ca="true">+IF(AND(ISNUMBER(OFFSET('Water Data'!$D$6,0,10*ROW('Water Data'!D119))),'Data Summary'!BT125="Yes"),OFFSET('Water Data'!$D$6,0,10*ROW('Water Data'!D119)),NA())</f>
        <v>#N/A</v>
      </c>
      <c r="F125" s="94" t="e">
        <f ca="true">+IF(AND(ISNUMBER(OFFSET('Water Data'!$D$9,0,10*ROW('Water Data'!D119))),'Data Summary'!BU125="Yes"),OFFSET('Water Data'!$D$9,0,10*ROW('Water Data'!D119)),NA())</f>
        <v>#N/A</v>
      </c>
      <c r="G125" s="94" t="e">
        <f ca="true">+IF(AND(ISNUMBER(OFFSET('Water Data'!$E$4,0,10*ROW('Water Data'!E119))),'Data Summary'!BV125="Yes"),100-OFFSET('Water Data'!$E$4,0,10*ROW('Water Data'!E119)),NA())</f>
        <v>#N/A</v>
      </c>
      <c r="H125" s="94" t="e">
        <f ca="true">+IF(AND(ISNUMBER(OFFSET('Water Data'!$E$6,0,10*ROW('Water Data'!E119))),'Data Summary'!BW125="Yes"),OFFSET('Water Data'!$E$6,0,10*ROW('Water Data'!E119)),NA())</f>
        <v>#N/A</v>
      </c>
      <c r="I125" s="94" t="e">
        <f ca="true">+IF(AND(ISNUMBER(OFFSET('Water Data'!$E$9,0,10*ROW('Water Data'!E119))),'Data Summary'!BX125="Yes"),OFFSET('Water Data'!$E$9,0,10*ROW('Water Data'!E119)),NA())</f>
        <v>#N/A</v>
      </c>
      <c r="J125" s="94" t="e">
        <f ca="true">+IF(AND(ISNUMBER(OFFSET('Water Data'!$F$4,0,10*ROW('Water Data'!F119))),'Data Summary'!BY125="Yes"),100-OFFSET('Water Data'!$F$4,0,10*ROW('Water Data'!F119)),NA())</f>
        <v>#N/A</v>
      </c>
      <c r="K125" s="94" t="e">
        <f ca="true">+IF(AND(ISNUMBER(OFFSET('Water Data'!$F$6,0,10*ROW('Water Data'!F119))),'Data Summary'!BZ125="Yes"),OFFSET('Water Data'!$F$6,0,10*ROW('Water Data'!F119)),NA())</f>
        <v>#N/A</v>
      </c>
      <c r="L125" s="94" t="e">
        <f ca="true">+IF(AND(ISNUMBER(OFFSET('Water Data'!$F$9,0,10*ROW('Water Data'!F119))),'Data Summary'!CA125="Yes"),OFFSET('Water Data'!$F$9,0,10*ROW('Water Data'!F119)),NA())</f>
        <v>#N/A</v>
      </c>
      <c r="M125" s="94" t="e">
        <f ca="true">+IF(AND(ISNUMBER(OFFSET('Water Data'!$G$4,0,10*ROW('Water Data'!G119))),'Data Summary'!CB125="Yes"),100-OFFSET('Water Data'!$G$4,0,10*ROW('Water Data'!G119)),NA())</f>
        <v>#N/A</v>
      </c>
      <c r="N125" s="94" t="e">
        <f ca="true">+IF(AND(ISNUMBER(OFFSET('Water Data'!$G$6,0,10*ROW('Water Data'!G119))),'Data Summary'!CC125="Yes"),OFFSET('Water Data'!$G$6,0,10*ROW('Water Data'!G119)),NA())</f>
        <v>#N/A</v>
      </c>
      <c r="O125" s="94" t="e">
        <f ca="true">+IF(AND(ISNUMBER(OFFSET('Water Data'!$G$9,0,10*ROW('Water Data'!G119))),'Data Summary'!CD125="Yes"),OFFSET('Water Data'!$G$9,0,10*ROW('Water Data'!G119)),NA())</f>
        <v>#N/A</v>
      </c>
      <c r="P125" s="94" t="e">
        <f ca="true">+IF(AND(ISNUMBER(OFFSET('Water Data'!$H$4,0,10*ROW('Water Data'!H119))),'Data Summary'!CE125="Yes"),100-OFFSET('Water Data'!$H$4,0,10*ROW('Water Data'!H119)),NA())</f>
        <v>#N/A</v>
      </c>
      <c r="Q125" s="94" t="e">
        <f ca="true">+IF(AND(ISNUMBER(OFFSET('Water Data'!$H$6,0,10*ROW('Water Data'!H119))),'Data Summary'!CF125="Yes"),OFFSET('Water Data'!$H$6,0,10*ROW('Water Data'!H119)),NA())</f>
        <v>#N/A</v>
      </c>
      <c r="R125" s="94" t="e">
        <f ca="true">+IF(AND(ISNUMBER(OFFSET('Water Data'!$H$9,0,10*ROW('Water Data'!H119))),'Data Summary'!CG125="Yes"),OFFSET('Water Data'!$H$9,0,10*ROW('Water Data'!H119)),NA())</f>
        <v>#N/A</v>
      </c>
      <c r="S125" s="94" t="e">
        <f ca="true">+IF(AND(ISNUMBER(OFFSET('Water Data'!$I$4,0,10*ROW('Water Data'!I119))),'Data Summary'!CH125="Yes"),100-OFFSET('Water Data'!$I$4,0,10*ROW('Water Data'!I119)),NA())</f>
        <v>#N/A</v>
      </c>
      <c r="T125" s="94" t="e">
        <f ca="true">+IF(AND(ISNUMBER(OFFSET('Water Data'!$I$6,0,10*ROW('Water Data'!I119))),'Data Summary'!CI125="Yes"),OFFSET('Water Data'!$I$6,0,10*ROW('Water Data'!I119)),NA())</f>
        <v>#N/A</v>
      </c>
      <c r="U125" s="94" t="e">
        <f ca="true">+IF(AND(ISNUMBER(OFFSET('Water Data'!$I$9,0,10*ROW('Water Data'!I119))),'Data Summary'!CJ125="Yes"),OFFSET('Water Data'!$I$9,0,10*ROW('Water Data'!I119)),NA())</f>
        <v>#N/A</v>
      </c>
      <c r="V125" s="95" t="e">
        <f ca="true">+IF(AND(ISNUMBER(OFFSET('Sanitation Data'!$D$4,0,10*ROW('Sanitation Data'!D119))),'Data Summary'!CK125="Yes"),100-OFFSET('Sanitation Data'!$D$4,0,10*ROW('Sanitation Data'!D119)),NA())</f>
        <v>#N/A</v>
      </c>
      <c r="W125" s="95" t="e">
        <f ca="true">+IF(AND(ISNUMBER(OFFSET('Sanitation Data'!$D$6,0,10*ROW('Sanitation Data'!D119))),'Data Summary'!CL125="Yes"),OFFSET('Sanitation Data'!$D$6,0,10*ROW('Sanitation Data'!D119)),NA())</f>
        <v>#N/A</v>
      </c>
      <c r="X125" s="95" t="e">
        <f ca="true">+IF(AND(ISNUMBER(OFFSET('Sanitation Data'!$D$10,0,10*ROW('Sanitation Data'!D119))),'Data Summary'!CM125="Yes"),OFFSET('Sanitation Data'!$D$10,0,10*ROW('Sanitation Data'!D119)),NA())</f>
        <v>#N/A</v>
      </c>
      <c r="Y125" s="95" t="e">
        <f ca="true">+IF(AND(ISNUMBER(OFFSET('Sanitation Data'!$D$11,0,10*ROW('Sanitation Data'!D119))),'Data Summary'!CN125="Yes"),OFFSET('Sanitation Data'!$D$11,0,10*ROW('Sanitation Data'!D119)),NA())</f>
        <v>#N/A</v>
      </c>
      <c r="Z125" s="95" t="e">
        <f ca="true">+IF(AND(ISNUMBER(OFFSET('Sanitation Data'!$D$12,0,10*ROW('Sanitation Data'!D119))),'Data Summary'!CO125="Yes"),OFFSET('Sanitation Data'!$D$12,0,10*ROW('Sanitation Data'!D119)),NA())</f>
        <v>#N/A</v>
      </c>
      <c r="AA125" s="95" t="e">
        <f ca="true">+IF(AND(ISNUMBER(OFFSET('Sanitation Data'!$E$4,0,10*ROW('Sanitation Data'!E119))),'Data Summary'!CP125="Yes"),100-OFFSET('Sanitation Data'!$E$4,0,10*ROW('Sanitation Data'!E119)),NA())</f>
        <v>#N/A</v>
      </c>
      <c r="AB125" s="95" t="e">
        <f ca="true">+IF(AND(ISNUMBER(OFFSET('Sanitation Data'!$E$6,0,10*ROW('Sanitation Data'!E119))),'Data Summary'!CQ125="Yes"),OFFSET('Sanitation Data'!$E$6,0,10*ROW('Sanitation Data'!E119)),NA())</f>
        <v>#N/A</v>
      </c>
      <c r="AC125" s="95" t="e">
        <f ca="true">+IF(AND(ISNUMBER(OFFSET('Sanitation Data'!$E$10,0,10*ROW('Sanitation Data'!E119))),'Data Summary'!CR125="Yes"),OFFSET('Sanitation Data'!$E$10,0,10*ROW('Sanitation Data'!E119)),NA())</f>
        <v>#N/A</v>
      </c>
      <c r="AD125" s="95" t="e">
        <f ca="true">+IF(AND(ISNUMBER(OFFSET('Sanitation Data'!$E$11,0,10*ROW('Sanitation Data'!E119))),'Data Summary'!CS125="Yes"),OFFSET('Sanitation Data'!$E$11,0,10*ROW('Sanitation Data'!E119)),NA())</f>
        <v>#N/A</v>
      </c>
      <c r="AE125" s="95" t="e">
        <f ca="true">+IF(AND(ISNUMBER(OFFSET('Sanitation Data'!$E$12,0,10*ROW('Sanitation Data'!E119))),'Data Summary'!CT125="Yes"),OFFSET('Sanitation Data'!$E$12,0,10*ROW('Sanitation Data'!E119)),NA())</f>
        <v>#N/A</v>
      </c>
      <c r="AF125" s="95" t="e">
        <f ca="true">+IF(AND(ISNUMBER(OFFSET('Sanitation Data'!$F$4,0,10*ROW('Sanitation Data'!F119))),'Data Summary'!CU125="Yes"),100-OFFSET('Sanitation Data'!$F$4,0,10*ROW('Sanitation Data'!F119)),NA())</f>
        <v>#N/A</v>
      </c>
      <c r="AG125" s="95" t="e">
        <f ca="true">+IF(AND(ISNUMBER(OFFSET('Sanitation Data'!$F$6,0,10*ROW('Sanitation Data'!F119))),'Data Summary'!CV125="Yes"),OFFSET('Sanitation Data'!$F$6,0,10*ROW('Sanitation Data'!F119)),NA())</f>
        <v>#N/A</v>
      </c>
      <c r="AH125" s="95" t="e">
        <f ca="true">+IF(AND(ISNUMBER(OFFSET('Sanitation Data'!$F$10,0,10*ROW('Sanitation Data'!F119))),'Data Summary'!CW125="Yes"),OFFSET('Sanitation Data'!$F$10,0,10*ROW('Sanitation Data'!F119)),NA())</f>
        <v>#N/A</v>
      </c>
      <c r="AI125" s="95" t="e">
        <f ca="true">+IF(AND(ISNUMBER(OFFSET('Sanitation Data'!$F$11,0,10*ROW('Sanitation Data'!F119))),'Data Summary'!CX125="Yes"),OFFSET('Sanitation Data'!$F$11,0,10*ROW('Sanitation Data'!F119)),NA())</f>
        <v>#N/A</v>
      </c>
      <c r="AJ125" s="95" t="e">
        <f ca="true">+IF(AND(ISNUMBER(OFFSET('Sanitation Data'!$F$12,0,10*ROW('Sanitation Data'!F119))),'Data Summary'!CY125="Yes"),OFFSET('Sanitation Data'!$F$12,0,10*ROW('Sanitation Data'!F119)),NA())</f>
        <v>#N/A</v>
      </c>
      <c r="AK125" s="95" t="e">
        <f ca="true">+IF(AND(ISNUMBER(OFFSET('Sanitation Data'!$G$4,0,10*ROW('Sanitation Data'!G119))),'Data Summary'!CZ125="Yes"),100-OFFSET('Sanitation Data'!$G$4,0,10*ROW('Sanitation Data'!G119)),NA())</f>
        <v>#N/A</v>
      </c>
      <c r="AL125" s="95" t="e">
        <f ca="true">+IF(AND(ISNUMBER(OFFSET('Sanitation Data'!$G$6,0,10*ROW('Sanitation Data'!G119))),'Data Summary'!DA125="Yes"),OFFSET('Sanitation Data'!$G$6,0,10*ROW('Sanitation Data'!G119)),NA())</f>
        <v>#N/A</v>
      </c>
      <c r="AM125" s="95" t="e">
        <f ca="true">+IF(AND(ISNUMBER(OFFSET('Sanitation Data'!$G$10,0,10*ROW('Sanitation Data'!G119))),'Data Summary'!DB125="Yes"),OFFSET('Sanitation Data'!$G$10,0,10*ROW('Sanitation Data'!G119)),NA())</f>
        <v>#N/A</v>
      </c>
      <c r="AN125" s="95" t="e">
        <f ca="true">+IF(AND(ISNUMBER(OFFSET('Sanitation Data'!$G$11,0,10*ROW('Sanitation Data'!G119))),'Data Summary'!DC125="Yes"),OFFSET('Sanitation Data'!$G$11,0,10*ROW('Sanitation Data'!G119)),NA())</f>
        <v>#N/A</v>
      </c>
      <c r="AO125" s="95" t="e">
        <f ca="true">+IF(AND(ISNUMBER(OFFSET('Sanitation Data'!$G$12,0,10*ROW('Sanitation Data'!G119))),'Data Summary'!DD125="Yes"),OFFSET('Sanitation Data'!$G$12,0,10*ROW('Sanitation Data'!G119)),NA())</f>
        <v>#N/A</v>
      </c>
      <c r="AP125" s="95" t="e">
        <f ca="true">+IF(AND(ISNUMBER(OFFSET('Sanitation Data'!$H$4,0,10*ROW('Sanitation Data'!H119))),'Data Summary'!DE125="Yes"),100-OFFSET('Sanitation Data'!$H$4,0,10*ROW('Sanitation Data'!H119)),NA())</f>
        <v>#N/A</v>
      </c>
      <c r="AQ125" s="95" t="e">
        <f ca="true">+IF(AND(ISNUMBER(OFFSET('Sanitation Data'!$H$6,0,10*ROW('Sanitation Data'!H119))),'Data Summary'!DF125="Yes"),OFFSET('Sanitation Data'!$H$6,0,10*ROW('Sanitation Data'!H119)),NA())</f>
        <v>#N/A</v>
      </c>
      <c r="AR125" s="95" t="e">
        <f ca="true">+IF(AND(ISNUMBER(OFFSET('Sanitation Data'!$H$10,0,10*ROW('Sanitation Data'!H119))),'Data Summary'!DG125="Yes"),OFFSET('Sanitation Data'!$H$10,0,10*ROW('Sanitation Data'!H119)),NA())</f>
        <v>#N/A</v>
      </c>
      <c r="AS125" s="95" t="e">
        <f ca="true">+IF(AND(ISNUMBER(OFFSET('Sanitation Data'!$H$11,0,10*ROW('Sanitation Data'!H119))),'Data Summary'!DH125="Yes"),OFFSET('Sanitation Data'!$H$11,0,10*ROW('Sanitation Data'!H119)),NA())</f>
        <v>#N/A</v>
      </c>
      <c r="AT125" s="95" t="e">
        <f ca="true">+IF(AND(ISNUMBER(OFFSET('Sanitation Data'!$H$12,0,10*ROW('Sanitation Data'!H119))),'Data Summary'!DI125="Yes"),OFFSET('Sanitation Data'!$H$12,0,10*ROW('Sanitation Data'!H119)),NA())</f>
        <v>#N/A</v>
      </c>
      <c r="AU125" s="95" t="e">
        <f ca="true">+IF(AND(ISNUMBER(OFFSET('Sanitation Data'!$I$4,0,10*ROW('Sanitation Data'!I119))),'Data Summary'!DJ125="Yes"),100-OFFSET('Sanitation Data'!$I$4,0,10*ROW('Sanitation Data'!I119)),NA())</f>
        <v>#N/A</v>
      </c>
      <c r="AV125" s="95" t="e">
        <f ca="true">+IF(AND(ISNUMBER(OFFSET('Sanitation Data'!$I$6,0,10*ROW('Sanitation Data'!I119))),'Data Summary'!DK125="Yes"),OFFSET('Sanitation Data'!$I$6,0,10*ROW('Sanitation Data'!I119)),NA())</f>
        <v>#N/A</v>
      </c>
      <c r="AW125" s="95" t="e">
        <f ca="true">+IF(AND(ISNUMBER(OFFSET('Sanitation Data'!$I$10,0,10*ROW('Sanitation Data'!I119))),'Data Summary'!DL125="Yes"),OFFSET('Sanitation Data'!$I$10,0,10*ROW('Sanitation Data'!I119)),NA())</f>
        <v>#N/A</v>
      </c>
      <c r="AX125" s="95" t="e">
        <f ca="true">+IF(AND(ISNUMBER(OFFSET('Sanitation Data'!$I$11,0,10*ROW('Sanitation Data'!I119))),'Data Summary'!DM125="Yes"),OFFSET('Sanitation Data'!$I$11,0,10*ROW('Sanitation Data'!I119)),NA())</f>
        <v>#N/A</v>
      </c>
      <c r="AY125" s="95" t="e">
        <f ca="true">+IF(AND(ISNUMBER(OFFSET('Sanitation Data'!$I$12,0,10*ROW('Sanitation Data'!I119))),'Data Summary'!DN125="Yes"),OFFSET('Sanitation Data'!$I$12,0,10*ROW('Sanitation Data'!I119)),NA())</f>
        <v>#N/A</v>
      </c>
      <c r="AZ125" s="96" t="e">
        <f ca="true">+IF(AND(ISNUMBER(OFFSET('Hygiene Data'!$D$5,0,10*ROW('Hygiene Data'!D119))),'Data Summary'!DO125="Yes"),OFFSET('Hygiene Data'!$D$5,0,10*ROW('Hygiene Data'!D119)),NA())</f>
        <v>#N/A</v>
      </c>
      <c r="BA125" s="96" t="e">
        <f ca="true">+IF(AND(ISNUMBER(OFFSET('Hygiene Data'!$D$7,0,10*ROW('Hygiene Data'!D119))),'Data Summary'!DP125="Yes"),OFFSET('Hygiene Data'!$D$7,0,10*ROW('Hygiene Data'!D119)),NA())</f>
        <v>#N/A</v>
      </c>
      <c r="BB125" s="96" t="e">
        <f ca="true">+IF(AND(ISNUMBER(OFFSET('Hygiene Data'!$D$9,0,10*ROW('Hygiene Data'!D119))),'Data Summary'!DQ125="Yes"),OFFSET('Hygiene Data'!$D$9,0,10*ROW('Hygiene Data'!D119)),NA())</f>
        <v>#N/A</v>
      </c>
      <c r="BC125" s="96" t="e">
        <f ca="true">+IF(AND(ISNUMBER(OFFSET('Hygiene Data'!$E$5,0,10*ROW('Hygiene Data'!E119))),'Data Summary'!DR125="Yes"),OFFSET('Hygiene Data'!$E$5,0,10*ROW('Hygiene Data'!E119)),NA())</f>
        <v>#N/A</v>
      </c>
      <c r="BD125" s="96" t="e">
        <f ca="true">+IF(AND(ISNUMBER(OFFSET('Hygiene Data'!$E$7,0,10*ROW('Hygiene Data'!E119))),'Data Summary'!DS125="Yes"),OFFSET('Hygiene Data'!$E$7,0,10*ROW('Hygiene Data'!E119)),NA())</f>
        <v>#N/A</v>
      </c>
      <c r="BE125" s="96" t="e">
        <f ca="true">+IF(AND(ISNUMBER(OFFSET('Hygiene Data'!$E$9,0,10*ROW('Hygiene Data'!E119))),'Data Summary'!DT125="Yes"),OFFSET('Hygiene Data'!$E$9,0,10*ROW('Hygiene Data'!E119)),NA())</f>
        <v>#N/A</v>
      </c>
      <c r="BF125" s="96" t="e">
        <f ca="true">+IF(AND(ISNUMBER(OFFSET('Hygiene Data'!$F$5,0,10*ROW('Hygiene Data'!F119))),'Data Summary'!DU125="Yes"),OFFSET('Hygiene Data'!$F$5,0,10*ROW('Hygiene Data'!F119)),NA())</f>
        <v>#N/A</v>
      </c>
      <c r="BG125" s="96" t="e">
        <f ca="true">+IF(AND(ISNUMBER(OFFSET('Hygiene Data'!$F$7,0,10*ROW('Hygiene Data'!F119))),'Data Summary'!DV125="Yes"),OFFSET('Hygiene Data'!$F$7,0,10*ROW('Hygiene Data'!F119)),NA())</f>
        <v>#N/A</v>
      </c>
      <c r="BH125" s="96" t="e">
        <f ca="true">+IF(AND(ISNUMBER(OFFSET('Hygiene Data'!$F$9,0,10*ROW('Hygiene Data'!F119))),'Data Summary'!DW125="Yes"),OFFSET('Hygiene Data'!$F$9,0,10*ROW('Hygiene Data'!F119)),NA())</f>
        <v>#N/A</v>
      </c>
      <c r="BI125" s="96" t="e">
        <f ca="true">+IF(AND(ISNUMBER(OFFSET('Hygiene Data'!$G$5,0,10*ROW('Hygiene Data'!G119))),'Data Summary'!DX125="Yes"),OFFSET('Hygiene Data'!$G$5,0,10*ROW('Hygiene Data'!G119)),NA())</f>
        <v>#N/A</v>
      </c>
      <c r="BJ125" s="96" t="e">
        <f ca="true">+IF(AND(ISNUMBER(OFFSET('Hygiene Data'!$G$7,0,10*ROW('Hygiene Data'!G119))),'Data Summary'!DY125="Yes"),OFFSET('Hygiene Data'!$G$7,0,10*ROW('Hygiene Data'!G119)),NA())</f>
        <v>#N/A</v>
      </c>
      <c r="BK125" s="96" t="e">
        <f ca="true">+IF(AND(ISNUMBER(OFFSET('Hygiene Data'!$G$9,0,10*ROW('Hygiene Data'!G119))),'Data Summary'!DZ125="Yes"),OFFSET('Hygiene Data'!$G$9,0,10*ROW('Hygiene Data'!G119)),NA())</f>
        <v>#N/A</v>
      </c>
      <c r="BL125" s="96" t="e">
        <f ca="true">+IF(AND(ISNUMBER(OFFSET('Hygiene Data'!$H$5,0,10*ROW('Hygiene Data'!H119))),'Data Summary'!EA125="Yes"),OFFSET('Hygiene Data'!$H$5,0,10*ROW('Hygiene Data'!H119)),NA())</f>
        <v>#N/A</v>
      </c>
      <c r="BM125" s="96" t="e">
        <f ca="true">+IF(AND(ISNUMBER(OFFSET('Hygiene Data'!$H$7,0,10*ROW('Hygiene Data'!H119))),'Data Summary'!EB125="Yes"),OFFSET('Hygiene Data'!$H$7,0,10*ROW('Hygiene Data'!H119)),NA())</f>
        <v>#N/A</v>
      </c>
      <c r="BN125" s="96" t="e">
        <f ca="true">+IF(AND(ISNUMBER(OFFSET('Hygiene Data'!$H$9,0,10*ROW('Hygiene Data'!H119))),'Data Summary'!EC125="Yes"),OFFSET('Hygiene Data'!$H$9,0,10*ROW('Hygiene Data'!H119)),NA())</f>
        <v>#N/A</v>
      </c>
      <c r="BO125" s="96" t="e">
        <f ca="true">+IF(AND(ISNUMBER(OFFSET('Hygiene Data'!$I$5,0,10*ROW('Hygiene Data'!I119))),'Data Summary'!ED125="Yes"),OFFSET('Hygiene Data'!$I$5,0,10*ROW('Hygiene Data'!I119)),NA())</f>
        <v>#N/A</v>
      </c>
      <c r="BP125" s="96" t="e">
        <f ca="true">+IF(AND(ISNUMBER(OFFSET('Hygiene Data'!$I$7,0,10*ROW('Hygiene Data'!I119))),'Data Summary'!EE125="Yes"),OFFSET('Hygiene Data'!$I$7,0,10*ROW('Hygiene Data'!I119)),NA())</f>
        <v>#N/A</v>
      </c>
      <c r="BQ125" s="96" t="e">
        <f ca="true">+IF(AND(ISNUMBER(OFFSET('Hygiene Data'!$I$9,0,10*ROW('Hygiene Data'!I119))),'Data Summary'!EF125="Yes"),OFFSET('Hygiene Data'!$I$9,0,10*ROW('Hygiene Data'!I119)),NA())</f>
        <v>#N/A</v>
      </c>
    </row>
    <row xmlns:x14ac="http://schemas.microsoft.com/office/spreadsheetml/2009/9/ac" r="126" x14ac:dyDescent="0.2">
      <c r="A126" s="323" t="e">
        <f ca="true">+RIGHT('Data Summary'!A126,LEN('Data Summary'!A126)-9)</f>
        <v>#VALUE!</v>
      </c>
      <c r="B126" s="37" t="str">
        <f ca="true">+IF(ISTEXT('Data Summary'!B126),'Data Summary'!B126,"")</f>
        <v/>
      </c>
      <c r="C126" s="322" t="e">
        <f ca="true">+VALUE('Data Summary'!C126)</f>
        <v>#VALUE!</v>
      </c>
      <c r="D126" s="94" t="e">
        <f ca="true">+IF(AND(ISNUMBER(OFFSET('Water Data'!$D$4,0,10*ROW('Water Data'!D120))),'Data Summary'!BS126="Yes"),100-OFFSET('Water Data'!$D$4,0,10*ROW('Water Data'!D120)),NA())</f>
        <v>#N/A</v>
      </c>
      <c r="E126" s="94" t="e">
        <f ca="true">+IF(AND(ISNUMBER(OFFSET('Water Data'!$D$6,0,10*ROW('Water Data'!D120))),'Data Summary'!BT126="Yes"),OFFSET('Water Data'!$D$6,0,10*ROW('Water Data'!D120)),NA())</f>
        <v>#N/A</v>
      </c>
      <c r="F126" s="94" t="e">
        <f ca="true">+IF(AND(ISNUMBER(OFFSET('Water Data'!$D$9,0,10*ROW('Water Data'!D120))),'Data Summary'!BU126="Yes"),OFFSET('Water Data'!$D$9,0,10*ROW('Water Data'!D120)),NA())</f>
        <v>#N/A</v>
      </c>
      <c r="G126" s="94" t="e">
        <f ca="true">+IF(AND(ISNUMBER(OFFSET('Water Data'!$E$4,0,10*ROW('Water Data'!E120))),'Data Summary'!BV126="Yes"),100-OFFSET('Water Data'!$E$4,0,10*ROW('Water Data'!E120)),NA())</f>
        <v>#N/A</v>
      </c>
      <c r="H126" s="94" t="e">
        <f ca="true">+IF(AND(ISNUMBER(OFFSET('Water Data'!$E$6,0,10*ROW('Water Data'!E120))),'Data Summary'!BW126="Yes"),OFFSET('Water Data'!$E$6,0,10*ROW('Water Data'!E120)),NA())</f>
        <v>#N/A</v>
      </c>
      <c r="I126" s="94" t="e">
        <f ca="true">+IF(AND(ISNUMBER(OFFSET('Water Data'!$E$9,0,10*ROW('Water Data'!E120))),'Data Summary'!BX126="Yes"),OFFSET('Water Data'!$E$9,0,10*ROW('Water Data'!E120)),NA())</f>
        <v>#N/A</v>
      </c>
      <c r="J126" s="94" t="e">
        <f ca="true">+IF(AND(ISNUMBER(OFFSET('Water Data'!$F$4,0,10*ROW('Water Data'!F120))),'Data Summary'!BY126="Yes"),100-OFFSET('Water Data'!$F$4,0,10*ROW('Water Data'!F120)),NA())</f>
        <v>#N/A</v>
      </c>
      <c r="K126" s="94" t="e">
        <f ca="true">+IF(AND(ISNUMBER(OFFSET('Water Data'!$F$6,0,10*ROW('Water Data'!F120))),'Data Summary'!BZ126="Yes"),OFFSET('Water Data'!$F$6,0,10*ROW('Water Data'!F120)),NA())</f>
        <v>#N/A</v>
      </c>
      <c r="L126" s="94" t="e">
        <f ca="true">+IF(AND(ISNUMBER(OFFSET('Water Data'!$F$9,0,10*ROW('Water Data'!F120))),'Data Summary'!CA126="Yes"),OFFSET('Water Data'!$F$9,0,10*ROW('Water Data'!F120)),NA())</f>
        <v>#N/A</v>
      </c>
      <c r="M126" s="94" t="e">
        <f ca="true">+IF(AND(ISNUMBER(OFFSET('Water Data'!$G$4,0,10*ROW('Water Data'!G120))),'Data Summary'!CB126="Yes"),100-OFFSET('Water Data'!$G$4,0,10*ROW('Water Data'!G120)),NA())</f>
        <v>#N/A</v>
      </c>
      <c r="N126" s="94" t="e">
        <f ca="true">+IF(AND(ISNUMBER(OFFSET('Water Data'!$G$6,0,10*ROW('Water Data'!G120))),'Data Summary'!CC126="Yes"),OFFSET('Water Data'!$G$6,0,10*ROW('Water Data'!G120)),NA())</f>
        <v>#N/A</v>
      </c>
      <c r="O126" s="94" t="e">
        <f ca="true">+IF(AND(ISNUMBER(OFFSET('Water Data'!$G$9,0,10*ROW('Water Data'!G120))),'Data Summary'!CD126="Yes"),OFFSET('Water Data'!$G$9,0,10*ROW('Water Data'!G120)),NA())</f>
        <v>#N/A</v>
      </c>
      <c r="P126" s="94" t="e">
        <f ca="true">+IF(AND(ISNUMBER(OFFSET('Water Data'!$H$4,0,10*ROW('Water Data'!H120))),'Data Summary'!CE126="Yes"),100-OFFSET('Water Data'!$H$4,0,10*ROW('Water Data'!H120)),NA())</f>
        <v>#N/A</v>
      </c>
      <c r="Q126" s="94" t="e">
        <f ca="true">+IF(AND(ISNUMBER(OFFSET('Water Data'!$H$6,0,10*ROW('Water Data'!H120))),'Data Summary'!CF126="Yes"),OFFSET('Water Data'!$H$6,0,10*ROW('Water Data'!H120)),NA())</f>
        <v>#N/A</v>
      </c>
      <c r="R126" s="94" t="e">
        <f ca="true">+IF(AND(ISNUMBER(OFFSET('Water Data'!$H$9,0,10*ROW('Water Data'!H120))),'Data Summary'!CG126="Yes"),OFFSET('Water Data'!$H$9,0,10*ROW('Water Data'!H120)),NA())</f>
        <v>#N/A</v>
      </c>
      <c r="S126" s="94" t="e">
        <f ca="true">+IF(AND(ISNUMBER(OFFSET('Water Data'!$I$4,0,10*ROW('Water Data'!I120))),'Data Summary'!CH126="Yes"),100-OFFSET('Water Data'!$I$4,0,10*ROW('Water Data'!I120)),NA())</f>
        <v>#N/A</v>
      </c>
      <c r="T126" s="94" t="e">
        <f ca="true">+IF(AND(ISNUMBER(OFFSET('Water Data'!$I$6,0,10*ROW('Water Data'!I120))),'Data Summary'!CI126="Yes"),OFFSET('Water Data'!$I$6,0,10*ROW('Water Data'!I120)),NA())</f>
        <v>#N/A</v>
      </c>
      <c r="U126" s="94" t="e">
        <f ca="true">+IF(AND(ISNUMBER(OFFSET('Water Data'!$I$9,0,10*ROW('Water Data'!I120))),'Data Summary'!CJ126="Yes"),OFFSET('Water Data'!$I$9,0,10*ROW('Water Data'!I120)),NA())</f>
        <v>#N/A</v>
      </c>
      <c r="V126" s="95" t="e">
        <f ca="true">+IF(AND(ISNUMBER(OFFSET('Sanitation Data'!$D$4,0,10*ROW('Sanitation Data'!D120))),'Data Summary'!CK126="Yes"),100-OFFSET('Sanitation Data'!$D$4,0,10*ROW('Sanitation Data'!D120)),NA())</f>
        <v>#N/A</v>
      </c>
      <c r="W126" s="95" t="e">
        <f ca="true">+IF(AND(ISNUMBER(OFFSET('Sanitation Data'!$D$6,0,10*ROW('Sanitation Data'!D120))),'Data Summary'!CL126="Yes"),OFFSET('Sanitation Data'!$D$6,0,10*ROW('Sanitation Data'!D120)),NA())</f>
        <v>#N/A</v>
      </c>
      <c r="X126" s="95" t="e">
        <f ca="true">+IF(AND(ISNUMBER(OFFSET('Sanitation Data'!$D$10,0,10*ROW('Sanitation Data'!D120))),'Data Summary'!CM126="Yes"),OFFSET('Sanitation Data'!$D$10,0,10*ROW('Sanitation Data'!D120)),NA())</f>
        <v>#N/A</v>
      </c>
      <c r="Y126" s="95" t="e">
        <f ca="true">+IF(AND(ISNUMBER(OFFSET('Sanitation Data'!$D$11,0,10*ROW('Sanitation Data'!D120))),'Data Summary'!CN126="Yes"),OFFSET('Sanitation Data'!$D$11,0,10*ROW('Sanitation Data'!D120)),NA())</f>
        <v>#N/A</v>
      </c>
      <c r="Z126" s="95" t="e">
        <f ca="true">+IF(AND(ISNUMBER(OFFSET('Sanitation Data'!$D$12,0,10*ROW('Sanitation Data'!D120))),'Data Summary'!CO126="Yes"),OFFSET('Sanitation Data'!$D$12,0,10*ROW('Sanitation Data'!D120)),NA())</f>
        <v>#N/A</v>
      </c>
      <c r="AA126" s="95" t="e">
        <f ca="true">+IF(AND(ISNUMBER(OFFSET('Sanitation Data'!$E$4,0,10*ROW('Sanitation Data'!E120))),'Data Summary'!CP126="Yes"),100-OFFSET('Sanitation Data'!$E$4,0,10*ROW('Sanitation Data'!E120)),NA())</f>
        <v>#N/A</v>
      </c>
      <c r="AB126" s="95" t="e">
        <f ca="true">+IF(AND(ISNUMBER(OFFSET('Sanitation Data'!$E$6,0,10*ROW('Sanitation Data'!E120))),'Data Summary'!CQ126="Yes"),OFFSET('Sanitation Data'!$E$6,0,10*ROW('Sanitation Data'!E120)),NA())</f>
        <v>#N/A</v>
      </c>
      <c r="AC126" s="95" t="e">
        <f ca="true">+IF(AND(ISNUMBER(OFFSET('Sanitation Data'!$E$10,0,10*ROW('Sanitation Data'!E120))),'Data Summary'!CR126="Yes"),OFFSET('Sanitation Data'!$E$10,0,10*ROW('Sanitation Data'!E120)),NA())</f>
        <v>#N/A</v>
      </c>
      <c r="AD126" s="95" t="e">
        <f ca="true">+IF(AND(ISNUMBER(OFFSET('Sanitation Data'!$E$11,0,10*ROW('Sanitation Data'!E120))),'Data Summary'!CS126="Yes"),OFFSET('Sanitation Data'!$E$11,0,10*ROW('Sanitation Data'!E120)),NA())</f>
        <v>#N/A</v>
      </c>
      <c r="AE126" s="95" t="e">
        <f ca="true">+IF(AND(ISNUMBER(OFFSET('Sanitation Data'!$E$12,0,10*ROW('Sanitation Data'!E120))),'Data Summary'!CT126="Yes"),OFFSET('Sanitation Data'!$E$12,0,10*ROW('Sanitation Data'!E120)),NA())</f>
        <v>#N/A</v>
      </c>
      <c r="AF126" s="95" t="e">
        <f ca="true">+IF(AND(ISNUMBER(OFFSET('Sanitation Data'!$F$4,0,10*ROW('Sanitation Data'!F120))),'Data Summary'!CU126="Yes"),100-OFFSET('Sanitation Data'!$F$4,0,10*ROW('Sanitation Data'!F120)),NA())</f>
        <v>#N/A</v>
      </c>
      <c r="AG126" s="95" t="e">
        <f ca="true">+IF(AND(ISNUMBER(OFFSET('Sanitation Data'!$F$6,0,10*ROW('Sanitation Data'!F120))),'Data Summary'!CV126="Yes"),OFFSET('Sanitation Data'!$F$6,0,10*ROW('Sanitation Data'!F120)),NA())</f>
        <v>#N/A</v>
      </c>
      <c r="AH126" s="95" t="e">
        <f ca="true">+IF(AND(ISNUMBER(OFFSET('Sanitation Data'!$F$10,0,10*ROW('Sanitation Data'!F120))),'Data Summary'!CW126="Yes"),OFFSET('Sanitation Data'!$F$10,0,10*ROW('Sanitation Data'!F120)),NA())</f>
        <v>#N/A</v>
      </c>
      <c r="AI126" s="95" t="e">
        <f ca="true">+IF(AND(ISNUMBER(OFFSET('Sanitation Data'!$F$11,0,10*ROW('Sanitation Data'!F120))),'Data Summary'!CX126="Yes"),OFFSET('Sanitation Data'!$F$11,0,10*ROW('Sanitation Data'!F120)),NA())</f>
        <v>#N/A</v>
      </c>
      <c r="AJ126" s="95" t="e">
        <f ca="true">+IF(AND(ISNUMBER(OFFSET('Sanitation Data'!$F$12,0,10*ROW('Sanitation Data'!F120))),'Data Summary'!CY126="Yes"),OFFSET('Sanitation Data'!$F$12,0,10*ROW('Sanitation Data'!F120)),NA())</f>
        <v>#N/A</v>
      </c>
      <c r="AK126" s="95" t="e">
        <f ca="true">+IF(AND(ISNUMBER(OFFSET('Sanitation Data'!$G$4,0,10*ROW('Sanitation Data'!G120))),'Data Summary'!CZ126="Yes"),100-OFFSET('Sanitation Data'!$G$4,0,10*ROW('Sanitation Data'!G120)),NA())</f>
        <v>#N/A</v>
      </c>
      <c r="AL126" s="95" t="e">
        <f ca="true">+IF(AND(ISNUMBER(OFFSET('Sanitation Data'!$G$6,0,10*ROW('Sanitation Data'!G120))),'Data Summary'!DA126="Yes"),OFFSET('Sanitation Data'!$G$6,0,10*ROW('Sanitation Data'!G120)),NA())</f>
        <v>#N/A</v>
      </c>
      <c r="AM126" s="95" t="e">
        <f ca="true">+IF(AND(ISNUMBER(OFFSET('Sanitation Data'!$G$10,0,10*ROW('Sanitation Data'!G120))),'Data Summary'!DB126="Yes"),OFFSET('Sanitation Data'!$G$10,0,10*ROW('Sanitation Data'!G120)),NA())</f>
        <v>#N/A</v>
      </c>
      <c r="AN126" s="95" t="e">
        <f ca="true">+IF(AND(ISNUMBER(OFFSET('Sanitation Data'!$G$11,0,10*ROW('Sanitation Data'!G120))),'Data Summary'!DC126="Yes"),OFFSET('Sanitation Data'!$G$11,0,10*ROW('Sanitation Data'!G120)),NA())</f>
        <v>#N/A</v>
      </c>
      <c r="AO126" s="95" t="e">
        <f ca="true">+IF(AND(ISNUMBER(OFFSET('Sanitation Data'!$G$12,0,10*ROW('Sanitation Data'!G120))),'Data Summary'!DD126="Yes"),OFFSET('Sanitation Data'!$G$12,0,10*ROW('Sanitation Data'!G120)),NA())</f>
        <v>#N/A</v>
      </c>
      <c r="AP126" s="95" t="e">
        <f ca="true">+IF(AND(ISNUMBER(OFFSET('Sanitation Data'!$H$4,0,10*ROW('Sanitation Data'!H120))),'Data Summary'!DE126="Yes"),100-OFFSET('Sanitation Data'!$H$4,0,10*ROW('Sanitation Data'!H120)),NA())</f>
        <v>#N/A</v>
      </c>
      <c r="AQ126" s="95" t="e">
        <f ca="true">+IF(AND(ISNUMBER(OFFSET('Sanitation Data'!$H$6,0,10*ROW('Sanitation Data'!H120))),'Data Summary'!DF126="Yes"),OFFSET('Sanitation Data'!$H$6,0,10*ROW('Sanitation Data'!H120)),NA())</f>
        <v>#N/A</v>
      </c>
      <c r="AR126" s="95" t="e">
        <f ca="true">+IF(AND(ISNUMBER(OFFSET('Sanitation Data'!$H$10,0,10*ROW('Sanitation Data'!H120))),'Data Summary'!DG126="Yes"),OFFSET('Sanitation Data'!$H$10,0,10*ROW('Sanitation Data'!H120)),NA())</f>
        <v>#N/A</v>
      </c>
      <c r="AS126" s="95" t="e">
        <f ca="true">+IF(AND(ISNUMBER(OFFSET('Sanitation Data'!$H$11,0,10*ROW('Sanitation Data'!H120))),'Data Summary'!DH126="Yes"),OFFSET('Sanitation Data'!$H$11,0,10*ROW('Sanitation Data'!H120)),NA())</f>
        <v>#N/A</v>
      </c>
      <c r="AT126" s="95" t="e">
        <f ca="true">+IF(AND(ISNUMBER(OFFSET('Sanitation Data'!$H$12,0,10*ROW('Sanitation Data'!H120))),'Data Summary'!DI126="Yes"),OFFSET('Sanitation Data'!$H$12,0,10*ROW('Sanitation Data'!H120)),NA())</f>
        <v>#N/A</v>
      </c>
      <c r="AU126" s="95" t="e">
        <f ca="true">+IF(AND(ISNUMBER(OFFSET('Sanitation Data'!$I$4,0,10*ROW('Sanitation Data'!I120))),'Data Summary'!DJ126="Yes"),100-OFFSET('Sanitation Data'!$I$4,0,10*ROW('Sanitation Data'!I120)),NA())</f>
        <v>#N/A</v>
      </c>
      <c r="AV126" s="95" t="e">
        <f ca="true">+IF(AND(ISNUMBER(OFFSET('Sanitation Data'!$I$6,0,10*ROW('Sanitation Data'!I120))),'Data Summary'!DK126="Yes"),OFFSET('Sanitation Data'!$I$6,0,10*ROW('Sanitation Data'!I120)),NA())</f>
        <v>#N/A</v>
      </c>
      <c r="AW126" s="95" t="e">
        <f ca="true">+IF(AND(ISNUMBER(OFFSET('Sanitation Data'!$I$10,0,10*ROW('Sanitation Data'!I120))),'Data Summary'!DL126="Yes"),OFFSET('Sanitation Data'!$I$10,0,10*ROW('Sanitation Data'!I120)),NA())</f>
        <v>#N/A</v>
      </c>
      <c r="AX126" s="95" t="e">
        <f ca="true">+IF(AND(ISNUMBER(OFFSET('Sanitation Data'!$I$11,0,10*ROW('Sanitation Data'!I120))),'Data Summary'!DM126="Yes"),OFFSET('Sanitation Data'!$I$11,0,10*ROW('Sanitation Data'!I120)),NA())</f>
        <v>#N/A</v>
      </c>
      <c r="AY126" s="95" t="e">
        <f ca="true">+IF(AND(ISNUMBER(OFFSET('Sanitation Data'!$I$12,0,10*ROW('Sanitation Data'!I120))),'Data Summary'!DN126="Yes"),OFFSET('Sanitation Data'!$I$12,0,10*ROW('Sanitation Data'!I120)),NA())</f>
        <v>#N/A</v>
      </c>
      <c r="AZ126" s="96" t="e">
        <f ca="true">+IF(AND(ISNUMBER(OFFSET('Hygiene Data'!$D$5,0,10*ROW('Hygiene Data'!D120))),'Data Summary'!DO126="Yes"),OFFSET('Hygiene Data'!$D$5,0,10*ROW('Hygiene Data'!D120)),NA())</f>
        <v>#N/A</v>
      </c>
      <c r="BA126" s="96" t="e">
        <f ca="true">+IF(AND(ISNUMBER(OFFSET('Hygiene Data'!$D$7,0,10*ROW('Hygiene Data'!D120))),'Data Summary'!DP126="Yes"),OFFSET('Hygiene Data'!$D$7,0,10*ROW('Hygiene Data'!D120)),NA())</f>
        <v>#N/A</v>
      </c>
      <c r="BB126" s="96" t="e">
        <f ca="true">+IF(AND(ISNUMBER(OFFSET('Hygiene Data'!$D$9,0,10*ROW('Hygiene Data'!D120))),'Data Summary'!DQ126="Yes"),OFFSET('Hygiene Data'!$D$9,0,10*ROW('Hygiene Data'!D120)),NA())</f>
        <v>#N/A</v>
      </c>
      <c r="BC126" s="96" t="e">
        <f ca="true">+IF(AND(ISNUMBER(OFFSET('Hygiene Data'!$E$5,0,10*ROW('Hygiene Data'!E120))),'Data Summary'!DR126="Yes"),OFFSET('Hygiene Data'!$E$5,0,10*ROW('Hygiene Data'!E120)),NA())</f>
        <v>#N/A</v>
      </c>
      <c r="BD126" s="96" t="e">
        <f ca="true">+IF(AND(ISNUMBER(OFFSET('Hygiene Data'!$E$7,0,10*ROW('Hygiene Data'!E120))),'Data Summary'!DS126="Yes"),OFFSET('Hygiene Data'!$E$7,0,10*ROW('Hygiene Data'!E120)),NA())</f>
        <v>#N/A</v>
      </c>
      <c r="BE126" s="96" t="e">
        <f ca="true">+IF(AND(ISNUMBER(OFFSET('Hygiene Data'!$E$9,0,10*ROW('Hygiene Data'!E120))),'Data Summary'!DT126="Yes"),OFFSET('Hygiene Data'!$E$9,0,10*ROW('Hygiene Data'!E120)),NA())</f>
        <v>#N/A</v>
      </c>
      <c r="BF126" s="96" t="e">
        <f ca="true">+IF(AND(ISNUMBER(OFFSET('Hygiene Data'!$F$5,0,10*ROW('Hygiene Data'!F120))),'Data Summary'!DU126="Yes"),OFFSET('Hygiene Data'!$F$5,0,10*ROW('Hygiene Data'!F120)),NA())</f>
        <v>#N/A</v>
      </c>
      <c r="BG126" s="96" t="e">
        <f ca="true">+IF(AND(ISNUMBER(OFFSET('Hygiene Data'!$F$7,0,10*ROW('Hygiene Data'!F120))),'Data Summary'!DV126="Yes"),OFFSET('Hygiene Data'!$F$7,0,10*ROW('Hygiene Data'!F120)),NA())</f>
        <v>#N/A</v>
      </c>
      <c r="BH126" s="96" t="e">
        <f ca="true">+IF(AND(ISNUMBER(OFFSET('Hygiene Data'!$F$9,0,10*ROW('Hygiene Data'!F120))),'Data Summary'!DW126="Yes"),OFFSET('Hygiene Data'!$F$9,0,10*ROW('Hygiene Data'!F120)),NA())</f>
        <v>#N/A</v>
      </c>
      <c r="BI126" s="96" t="e">
        <f ca="true">+IF(AND(ISNUMBER(OFFSET('Hygiene Data'!$G$5,0,10*ROW('Hygiene Data'!G120))),'Data Summary'!DX126="Yes"),OFFSET('Hygiene Data'!$G$5,0,10*ROW('Hygiene Data'!G120)),NA())</f>
        <v>#N/A</v>
      </c>
      <c r="BJ126" s="96" t="e">
        <f ca="true">+IF(AND(ISNUMBER(OFFSET('Hygiene Data'!$G$7,0,10*ROW('Hygiene Data'!G120))),'Data Summary'!DY126="Yes"),OFFSET('Hygiene Data'!$G$7,0,10*ROW('Hygiene Data'!G120)),NA())</f>
        <v>#N/A</v>
      </c>
      <c r="BK126" s="96" t="e">
        <f ca="true">+IF(AND(ISNUMBER(OFFSET('Hygiene Data'!$G$9,0,10*ROW('Hygiene Data'!G120))),'Data Summary'!DZ126="Yes"),OFFSET('Hygiene Data'!$G$9,0,10*ROW('Hygiene Data'!G120)),NA())</f>
        <v>#N/A</v>
      </c>
      <c r="BL126" s="96" t="e">
        <f ca="true">+IF(AND(ISNUMBER(OFFSET('Hygiene Data'!$H$5,0,10*ROW('Hygiene Data'!H120))),'Data Summary'!EA126="Yes"),OFFSET('Hygiene Data'!$H$5,0,10*ROW('Hygiene Data'!H120)),NA())</f>
        <v>#N/A</v>
      </c>
      <c r="BM126" s="96" t="e">
        <f ca="true">+IF(AND(ISNUMBER(OFFSET('Hygiene Data'!$H$7,0,10*ROW('Hygiene Data'!H120))),'Data Summary'!EB126="Yes"),OFFSET('Hygiene Data'!$H$7,0,10*ROW('Hygiene Data'!H120)),NA())</f>
        <v>#N/A</v>
      </c>
      <c r="BN126" s="96" t="e">
        <f ca="true">+IF(AND(ISNUMBER(OFFSET('Hygiene Data'!$H$9,0,10*ROW('Hygiene Data'!H120))),'Data Summary'!EC126="Yes"),OFFSET('Hygiene Data'!$H$9,0,10*ROW('Hygiene Data'!H120)),NA())</f>
        <v>#N/A</v>
      </c>
      <c r="BO126" s="96" t="e">
        <f ca="true">+IF(AND(ISNUMBER(OFFSET('Hygiene Data'!$I$5,0,10*ROW('Hygiene Data'!I120))),'Data Summary'!ED126="Yes"),OFFSET('Hygiene Data'!$I$5,0,10*ROW('Hygiene Data'!I120)),NA())</f>
        <v>#N/A</v>
      </c>
      <c r="BP126" s="96" t="e">
        <f ca="true">+IF(AND(ISNUMBER(OFFSET('Hygiene Data'!$I$7,0,10*ROW('Hygiene Data'!I120))),'Data Summary'!EE126="Yes"),OFFSET('Hygiene Data'!$I$7,0,10*ROW('Hygiene Data'!I120)),NA())</f>
        <v>#N/A</v>
      </c>
      <c r="BQ126" s="96" t="e">
        <f ca="true">+IF(AND(ISNUMBER(OFFSET('Hygiene Data'!$I$9,0,10*ROW('Hygiene Data'!I120))),'Data Summary'!EF126="Yes"),OFFSET('Hygiene Data'!$I$9,0,10*ROW('Hygiene Data'!I120)),NA())</f>
        <v>#N/A</v>
      </c>
    </row>
    <row xmlns:x14ac="http://schemas.microsoft.com/office/spreadsheetml/2009/9/ac" r="127" x14ac:dyDescent="0.2">
      <c r="A127" s="323" t="e">
        <f ca="true">+RIGHT('Data Summary'!A127,LEN('Data Summary'!A127)-9)</f>
        <v>#VALUE!</v>
      </c>
      <c r="B127" s="37" t="str">
        <f ca="true">+IF(ISTEXT('Data Summary'!B127),'Data Summary'!B127,"")</f>
        <v/>
      </c>
      <c r="C127" s="322" t="e">
        <f ca="true">+VALUE('Data Summary'!C127)</f>
        <v>#VALUE!</v>
      </c>
      <c r="D127" s="94" t="e">
        <f ca="true">+IF(AND(ISNUMBER(OFFSET('Water Data'!$D$4,0,10*ROW('Water Data'!D121))),'Data Summary'!BS127="Yes"),100-OFFSET('Water Data'!$D$4,0,10*ROW('Water Data'!D121)),NA())</f>
        <v>#N/A</v>
      </c>
      <c r="E127" s="94" t="e">
        <f ca="true">+IF(AND(ISNUMBER(OFFSET('Water Data'!$D$6,0,10*ROW('Water Data'!D121))),'Data Summary'!BT127="Yes"),OFFSET('Water Data'!$D$6,0,10*ROW('Water Data'!D121)),NA())</f>
        <v>#N/A</v>
      </c>
      <c r="F127" s="94" t="e">
        <f ca="true">+IF(AND(ISNUMBER(OFFSET('Water Data'!$D$9,0,10*ROW('Water Data'!D121))),'Data Summary'!BU127="Yes"),OFFSET('Water Data'!$D$9,0,10*ROW('Water Data'!D121)),NA())</f>
        <v>#N/A</v>
      </c>
      <c r="G127" s="94" t="e">
        <f ca="true">+IF(AND(ISNUMBER(OFFSET('Water Data'!$E$4,0,10*ROW('Water Data'!E121))),'Data Summary'!BV127="Yes"),100-OFFSET('Water Data'!$E$4,0,10*ROW('Water Data'!E121)),NA())</f>
        <v>#N/A</v>
      </c>
      <c r="H127" s="94" t="e">
        <f ca="true">+IF(AND(ISNUMBER(OFFSET('Water Data'!$E$6,0,10*ROW('Water Data'!E121))),'Data Summary'!BW127="Yes"),OFFSET('Water Data'!$E$6,0,10*ROW('Water Data'!E121)),NA())</f>
        <v>#N/A</v>
      </c>
      <c r="I127" s="94" t="e">
        <f ca="true">+IF(AND(ISNUMBER(OFFSET('Water Data'!$E$9,0,10*ROW('Water Data'!E121))),'Data Summary'!BX127="Yes"),OFFSET('Water Data'!$E$9,0,10*ROW('Water Data'!E121)),NA())</f>
        <v>#N/A</v>
      </c>
      <c r="J127" s="94" t="e">
        <f ca="true">+IF(AND(ISNUMBER(OFFSET('Water Data'!$F$4,0,10*ROW('Water Data'!F121))),'Data Summary'!BY127="Yes"),100-OFFSET('Water Data'!$F$4,0,10*ROW('Water Data'!F121)),NA())</f>
        <v>#N/A</v>
      </c>
      <c r="K127" s="94" t="e">
        <f ca="true">+IF(AND(ISNUMBER(OFFSET('Water Data'!$F$6,0,10*ROW('Water Data'!F121))),'Data Summary'!BZ127="Yes"),OFFSET('Water Data'!$F$6,0,10*ROW('Water Data'!F121)),NA())</f>
        <v>#N/A</v>
      </c>
      <c r="L127" s="94" t="e">
        <f ca="true">+IF(AND(ISNUMBER(OFFSET('Water Data'!$F$9,0,10*ROW('Water Data'!F121))),'Data Summary'!CA127="Yes"),OFFSET('Water Data'!$F$9,0,10*ROW('Water Data'!F121)),NA())</f>
        <v>#N/A</v>
      </c>
      <c r="M127" s="94" t="e">
        <f ca="true">+IF(AND(ISNUMBER(OFFSET('Water Data'!$G$4,0,10*ROW('Water Data'!G121))),'Data Summary'!CB127="Yes"),100-OFFSET('Water Data'!$G$4,0,10*ROW('Water Data'!G121)),NA())</f>
        <v>#N/A</v>
      </c>
      <c r="N127" s="94" t="e">
        <f ca="true">+IF(AND(ISNUMBER(OFFSET('Water Data'!$G$6,0,10*ROW('Water Data'!G121))),'Data Summary'!CC127="Yes"),OFFSET('Water Data'!$G$6,0,10*ROW('Water Data'!G121)),NA())</f>
        <v>#N/A</v>
      </c>
      <c r="O127" s="94" t="e">
        <f ca="true">+IF(AND(ISNUMBER(OFFSET('Water Data'!$G$9,0,10*ROW('Water Data'!G121))),'Data Summary'!CD127="Yes"),OFFSET('Water Data'!$G$9,0,10*ROW('Water Data'!G121)),NA())</f>
        <v>#N/A</v>
      </c>
      <c r="P127" s="94" t="e">
        <f ca="true">+IF(AND(ISNUMBER(OFFSET('Water Data'!$H$4,0,10*ROW('Water Data'!H121))),'Data Summary'!CE127="Yes"),100-OFFSET('Water Data'!$H$4,0,10*ROW('Water Data'!H121)),NA())</f>
        <v>#N/A</v>
      </c>
      <c r="Q127" s="94" t="e">
        <f ca="true">+IF(AND(ISNUMBER(OFFSET('Water Data'!$H$6,0,10*ROW('Water Data'!H121))),'Data Summary'!CF127="Yes"),OFFSET('Water Data'!$H$6,0,10*ROW('Water Data'!H121)),NA())</f>
        <v>#N/A</v>
      </c>
      <c r="R127" s="94" t="e">
        <f ca="true">+IF(AND(ISNUMBER(OFFSET('Water Data'!$H$9,0,10*ROW('Water Data'!H121))),'Data Summary'!CG127="Yes"),OFFSET('Water Data'!$H$9,0,10*ROW('Water Data'!H121)),NA())</f>
        <v>#N/A</v>
      </c>
      <c r="S127" s="94" t="e">
        <f ca="true">+IF(AND(ISNUMBER(OFFSET('Water Data'!$I$4,0,10*ROW('Water Data'!I121))),'Data Summary'!CH127="Yes"),100-OFFSET('Water Data'!$I$4,0,10*ROW('Water Data'!I121)),NA())</f>
        <v>#N/A</v>
      </c>
      <c r="T127" s="94" t="e">
        <f ca="true">+IF(AND(ISNUMBER(OFFSET('Water Data'!$I$6,0,10*ROW('Water Data'!I121))),'Data Summary'!CI127="Yes"),OFFSET('Water Data'!$I$6,0,10*ROW('Water Data'!I121)),NA())</f>
        <v>#N/A</v>
      </c>
      <c r="U127" s="94" t="e">
        <f ca="true">+IF(AND(ISNUMBER(OFFSET('Water Data'!$I$9,0,10*ROW('Water Data'!I121))),'Data Summary'!CJ127="Yes"),OFFSET('Water Data'!$I$9,0,10*ROW('Water Data'!I121)),NA())</f>
        <v>#N/A</v>
      </c>
      <c r="V127" s="95" t="e">
        <f ca="true">+IF(AND(ISNUMBER(OFFSET('Sanitation Data'!$D$4,0,10*ROW('Sanitation Data'!D121))),'Data Summary'!CK127="Yes"),100-OFFSET('Sanitation Data'!$D$4,0,10*ROW('Sanitation Data'!D121)),NA())</f>
        <v>#N/A</v>
      </c>
      <c r="W127" s="95" t="e">
        <f ca="true">+IF(AND(ISNUMBER(OFFSET('Sanitation Data'!$D$6,0,10*ROW('Sanitation Data'!D121))),'Data Summary'!CL127="Yes"),OFFSET('Sanitation Data'!$D$6,0,10*ROW('Sanitation Data'!D121)),NA())</f>
        <v>#N/A</v>
      </c>
      <c r="X127" s="95" t="e">
        <f ca="true">+IF(AND(ISNUMBER(OFFSET('Sanitation Data'!$D$10,0,10*ROW('Sanitation Data'!D121))),'Data Summary'!CM127="Yes"),OFFSET('Sanitation Data'!$D$10,0,10*ROW('Sanitation Data'!D121)),NA())</f>
        <v>#N/A</v>
      </c>
      <c r="Y127" s="95" t="e">
        <f ca="true">+IF(AND(ISNUMBER(OFFSET('Sanitation Data'!$D$11,0,10*ROW('Sanitation Data'!D121))),'Data Summary'!CN127="Yes"),OFFSET('Sanitation Data'!$D$11,0,10*ROW('Sanitation Data'!D121)),NA())</f>
        <v>#N/A</v>
      </c>
      <c r="Z127" s="95" t="e">
        <f ca="true">+IF(AND(ISNUMBER(OFFSET('Sanitation Data'!$D$12,0,10*ROW('Sanitation Data'!D121))),'Data Summary'!CO127="Yes"),OFFSET('Sanitation Data'!$D$12,0,10*ROW('Sanitation Data'!D121)),NA())</f>
        <v>#N/A</v>
      </c>
      <c r="AA127" s="95" t="e">
        <f ca="true">+IF(AND(ISNUMBER(OFFSET('Sanitation Data'!$E$4,0,10*ROW('Sanitation Data'!E121))),'Data Summary'!CP127="Yes"),100-OFFSET('Sanitation Data'!$E$4,0,10*ROW('Sanitation Data'!E121)),NA())</f>
        <v>#N/A</v>
      </c>
      <c r="AB127" s="95" t="e">
        <f ca="true">+IF(AND(ISNUMBER(OFFSET('Sanitation Data'!$E$6,0,10*ROW('Sanitation Data'!E121))),'Data Summary'!CQ127="Yes"),OFFSET('Sanitation Data'!$E$6,0,10*ROW('Sanitation Data'!E121)),NA())</f>
        <v>#N/A</v>
      </c>
      <c r="AC127" s="95" t="e">
        <f ca="true">+IF(AND(ISNUMBER(OFFSET('Sanitation Data'!$E$10,0,10*ROW('Sanitation Data'!E121))),'Data Summary'!CR127="Yes"),OFFSET('Sanitation Data'!$E$10,0,10*ROW('Sanitation Data'!E121)),NA())</f>
        <v>#N/A</v>
      </c>
      <c r="AD127" s="95" t="e">
        <f ca="true">+IF(AND(ISNUMBER(OFFSET('Sanitation Data'!$E$11,0,10*ROW('Sanitation Data'!E121))),'Data Summary'!CS127="Yes"),OFFSET('Sanitation Data'!$E$11,0,10*ROW('Sanitation Data'!E121)),NA())</f>
        <v>#N/A</v>
      </c>
      <c r="AE127" s="95" t="e">
        <f ca="true">+IF(AND(ISNUMBER(OFFSET('Sanitation Data'!$E$12,0,10*ROW('Sanitation Data'!E121))),'Data Summary'!CT127="Yes"),OFFSET('Sanitation Data'!$E$12,0,10*ROW('Sanitation Data'!E121)),NA())</f>
        <v>#N/A</v>
      </c>
      <c r="AF127" s="95" t="e">
        <f ca="true">+IF(AND(ISNUMBER(OFFSET('Sanitation Data'!$F$4,0,10*ROW('Sanitation Data'!F121))),'Data Summary'!CU127="Yes"),100-OFFSET('Sanitation Data'!$F$4,0,10*ROW('Sanitation Data'!F121)),NA())</f>
        <v>#N/A</v>
      </c>
      <c r="AG127" s="95" t="e">
        <f ca="true">+IF(AND(ISNUMBER(OFFSET('Sanitation Data'!$F$6,0,10*ROW('Sanitation Data'!F121))),'Data Summary'!CV127="Yes"),OFFSET('Sanitation Data'!$F$6,0,10*ROW('Sanitation Data'!F121)),NA())</f>
        <v>#N/A</v>
      </c>
      <c r="AH127" s="95" t="e">
        <f ca="true">+IF(AND(ISNUMBER(OFFSET('Sanitation Data'!$F$10,0,10*ROW('Sanitation Data'!F121))),'Data Summary'!CW127="Yes"),OFFSET('Sanitation Data'!$F$10,0,10*ROW('Sanitation Data'!F121)),NA())</f>
        <v>#N/A</v>
      </c>
      <c r="AI127" s="95" t="e">
        <f ca="true">+IF(AND(ISNUMBER(OFFSET('Sanitation Data'!$F$11,0,10*ROW('Sanitation Data'!F121))),'Data Summary'!CX127="Yes"),OFFSET('Sanitation Data'!$F$11,0,10*ROW('Sanitation Data'!F121)),NA())</f>
        <v>#N/A</v>
      </c>
      <c r="AJ127" s="95" t="e">
        <f ca="true">+IF(AND(ISNUMBER(OFFSET('Sanitation Data'!$F$12,0,10*ROW('Sanitation Data'!F121))),'Data Summary'!CY127="Yes"),OFFSET('Sanitation Data'!$F$12,0,10*ROW('Sanitation Data'!F121)),NA())</f>
        <v>#N/A</v>
      </c>
      <c r="AK127" s="95" t="e">
        <f ca="true">+IF(AND(ISNUMBER(OFFSET('Sanitation Data'!$G$4,0,10*ROW('Sanitation Data'!G121))),'Data Summary'!CZ127="Yes"),100-OFFSET('Sanitation Data'!$G$4,0,10*ROW('Sanitation Data'!G121)),NA())</f>
        <v>#N/A</v>
      </c>
      <c r="AL127" s="95" t="e">
        <f ca="true">+IF(AND(ISNUMBER(OFFSET('Sanitation Data'!$G$6,0,10*ROW('Sanitation Data'!G121))),'Data Summary'!DA127="Yes"),OFFSET('Sanitation Data'!$G$6,0,10*ROW('Sanitation Data'!G121)),NA())</f>
        <v>#N/A</v>
      </c>
      <c r="AM127" s="95" t="e">
        <f ca="true">+IF(AND(ISNUMBER(OFFSET('Sanitation Data'!$G$10,0,10*ROW('Sanitation Data'!G121))),'Data Summary'!DB127="Yes"),OFFSET('Sanitation Data'!$G$10,0,10*ROW('Sanitation Data'!G121)),NA())</f>
        <v>#N/A</v>
      </c>
      <c r="AN127" s="95" t="e">
        <f ca="true">+IF(AND(ISNUMBER(OFFSET('Sanitation Data'!$G$11,0,10*ROW('Sanitation Data'!G121))),'Data Summary'!DC127="Yes"),OFFSET('Sanitation Data'!$G$11,0,10*ROW('Sanitation Data'!G121)),NA())</f>
        <v>#N/A</v>
      </c>
      <c r="AO127" s="95" t="e">
        <f ca="true">+IF(AND(ISNUMBER(OFFSET('Sanitation Data'!$G$12,0,10*ROW('Sanitation Data'!G121))),'Data Summary'!DD127="Yes"),OFFSET('Sanitation Data'!$G$12,0,10*ROW('Sanitation Data'!G121)),NA())</f>
        <v>#N/A</v>
      </c>
      <c r="AP127" s="95" t="e">
        <f ca="true">+IF(AND(ISNUMBER(OFFSET('Sanitation Data'!$H$4,0,10*ROW('Sanitation Data'!H121))),'Data Summary'!DE127="Yes"),100-OFFSET('Sanitation Data'!$H$4,0,10*ROW('Sanitation Data'!H121)),NA())</f>
        <v>#N/A</v>
      </c>
      <c r="AQ127" s="95" t="e">
        <f ca="true">+IF(AND(ISNUMBER(OFFSET('Sanitation Data'!$H$6,0,10*ROW('Sanitation Data'!H121))),'Data Summary'!DF127="Yes"),OFFSET('Sanitation Data'!$H$6,0,10*ROW('Sanitation Data'!H121)),NA())</f>
        <v>#N/A</v>
      </c>
      <c r="AR127" s="95" t="e">
        <f ca="true">+IF(AND(ISNUMBER(OFFSET('Sanitation Data'!$H$10,0,10*ROW('Sanitation Data'!H121))),'Data Summary'!DG127="Yes"),OFFSET('Sanitation Data'!$H$10,0,10*ROW('Sanitation Data'!H121)),NA())</f>
        <v>#N/A</v>
      </c>
      <c r="AS127" s="95" t="e">
        <f ca="true">+IF(AND(ISNUMBER(OFFSET('Sanitation Data'!$H$11,0,10*ROW('Sanitation Data'!H121))),'Data Summary'!DH127="Yes"),OFFSET('Sanitation Data'!$H$11,0,10*ROW('Sanitation Data'!H121)),NA())</f>
        <v>#N/A</v>
      </c>
      <c r="AT127" s="95" t="e">
        <f ca="true">+IF(AND(ISNUMBER(OFFSET('Sanitation Data'!$H$12,0,10*ROW('Sanitation Data'!H121))),'Data Summary'!DI127="Yes"),OFFSET('Sanitation Data'!$H$12,0,10*ROW('Sanitation Data'!H121)),NA())</f>
        <v>#N/A</v>
      </c>
      <c r="AU127" s="95" t="e">
        <f ca="true">+IF(AND(ISNUMBER(OFFSET('Sanitation Data'!$I$4,0,10*ROW('Sanitation Data'!I121))),'Data Summary'!DJ127="Yes"),100-OFFSET('Sanitation Data'!$I$4,0,10*ROW('Sanitation Data'!I121)),NA())</f>
        <v>#N/A</v>
      </c>
      <c r="AV127" s="95" t="e">
        <f ca="true">+IF(AND(ISNUMBER(OFFSET('Sanitation Data'!$I$6,0,10*ROW('Sanitation Data'!I121))),'Data Summary'!DK127="Yes"),OFFSET('Sanitation Data'!$I$6,0,10*ROW('Sanitation Data'!I121)),NA())</f>
        <v>#N/A</v>
      </c>
      <c r="AW127" s="95" t="e">
        <f ca="true">+IF(AND(ISNUMBER(OFFSET('Sanitation Data'!$I$10,0,10*ROW('Sanitation Data'!I121))),'Data Summary'!DL127="Yes"),OFFSET('Sanitation Data'!$I$10,0,10*ROW('Sanitation Data'!I121)),NA())</f>
        <v>#N/A</v>
      </c>
      <c r="AX127" s="95" t="e">
        <f ca="true">+IF(AND(ISNUMBER(OFFSET('Sanitation Data'!$I$11,0,10*ROW('Sanitation Data'!I121))),'Data Summary'!DM127="Yes"),OFFSET('Sanitation Data'!$I$11,0,10*ROW('Sanitation Data'!I121)),NA())</f>
        <v>#N/A</v>
      </c>
      <c r="AY127" s="95" t="e">
        <f ca="true">+IF(AND(ISNUMBER(OFFSET('Sanitation Data'!$I$12,0,10*ROW('Sanitation Data'!I121))),'Data Summary'!DN127="Yes"),OFFSET('Sanitation Data'!$I$12,0,10*ROW('Sanitation Data'!I121)),NA())</f>
        <v>#N/A</v>
      </c>
      <c r="AZ127" s="96" t="e">
        <f ca="true">+IF(AND(ISNUMBER(OFFSET('Hygiene Data'!$D$5,0,10*ROW('Hygiene Data'!D121))),'Data Summary'!DO127="Yes"),OFFSET('Hygiene Data'!$D$5,0,10*ROW('Hygiene Data'!D121)),NA())</f>
        <v>#N/A</v>
      </c>
      <c r="BA127" s="96" t="e">
        <f ca="true">+IF(AND(ISNUMBER(OFFSET('Hygiene Data'!$D$7,0,10*ROW('Hygiene Data'!D121))),'Data Summary'!DP127="Yes"),OFFSET('Hygiene Data'!$D$7,0,10*ROW('Hygiene Data'!D121)),NA())</f>
        <v>#N/A</v>
      </c>
      <c r="BB127" s="96" t="e">
        <f ca="true">+IF(AND(ISNUMBER(OFFSET('Hygiene Data'!$D$9,0,10*ROW('Hygiene Data'!D121))),'Data Summary'!DQ127="Yes"),OFFSET('Hygiene Data'!$D$9,0,10*ROW('Hygiene Data'!D121)),NA())</f>
        <v>#N/A</v>
      </c>
      <c r="BC127" s="96" t="e">
        <f ca="true">+IF(AND(ISNUMBER(OFFSET('Hygiene Data'!$E$5,0,10*ROW('Hygiene Data'!E121))),'Data Summary'!DR127="Yes"),OFFSET('Hygiene Data'!$E$5,0,10*ROW('Hygiene Data'!E121)),NA())</f>
        <v>#N/A</v>
      </c>
      <c r="BD127" s="96" t="e">
        <f ca="true">+IF(AND(ISNUMBER(OFFSET('Hygiene Data'!$E$7,0,10*ROW('Hygiene Data'!E121))),'Data Summary'!DS127="Yes"),OFFSET('Hygiene Data'!$E$7,0,10*ROW('Hygiene Data'!E121)),NA())</f>
        <v>#N/A</v>
      </c>
      <c r="BE127" s="96" t="e">
        <f ca="true">+IF(AND(ISNUMBER(OFFSET('Hygiene Data'!$E$9,0,10*ROW('Hygiene Data'!E121))),'Data Summary'!DT127="Yes"),OFFSET('Hygiene Data'!$E$9,0,10*ROW('Hygiene Data'!E121)),NA())</f>
        <v>#N/A</v>
      </c>
      <c r="BF127" s="96" t="e">
        <f ca="true">+IF(AND(ISNUMBER(OFFSET('Hygiene Data'!$F$5,0,10*ROW('Hygiene Data'!F121))),'Data Summary'!DU127="Yes"),OFFSET('Hygiene Data'!$F$5,0,10*ROW('Hygiene Data'!F121)),NA())</f>
        <v>#N/A</v>
      </c>
      <c r="BG127" s="96" t="e">
        <f ca="true">+IF(AND(ISNUMBER(OFFSET('Hygiene Data'!$F$7,0,10*ROW('Hygiene Data'!F121))),'Data Summary'!DV127="Yes"),OFFSET('Hygiene Data'!$F$7,0,10*ROW('Hygiene Data'!F121)),NA())</f>
        <v>#N/A</v>
      </c>
      <c r="BH127" s="96" t="e">
        <f ca="true">+IF(AND(ISNUMBER(OFFSET('Hygiene Data'!$F$9,0,10*ROW('Hygiene Data'!F121))),'Data Summary'!DW127="Yes"),OFFSET('Hygiene Data'!$F$9,0,10*ROW('Hygiene Data'!F121)),NA())</f>
        <v>#N/A</v>
      </c>
      <c r="BI127" s="96" t="e">
        <f ca="true">+IF(AND(ISNUMBER(OFFSET('Hygiene Data'!$G$5,0,10*ROW('Hygiene Data'!G121))),'Data Summary'!DX127="Yes"),OFFSET('Hygiene Data'!$G$5,0,10*ROW('Hygiene Data'!G121)),NA())</f>
        <v>#N/A</v>
      </c>
      <c r="BJ127" s="96" t="e">
        <f ca="true">+IF(AND(ISNUMBER(OFFSET('Hygiene Data'!$G$7,0,10*ROW('Hygiene Data'!G121))),'Data Summary'!DY127="Yes"),OFFSET('Hygiene Data'!$G$7,0,10*ROW('Hygiene Data'!G121)),NA())</f>
        <v>#N/A</v>
      </c>
      <c r="BK127" s="96" t="e">
        <f ca="true">+IF(AND(ISNUMBER(OFFSET('Hygiene Data'!$G$9,0,10*ROW('Hygiene Data'!G121))),'Data Summary'!DZ127="Yes"),OFFSET('Hygiene Data'!$G$9,0,10*ROW('Hygiene Data'!G121)),NA())</f>
        <v>#N/A</v>
      </c>
      <c r="BL127" s="96" t="e">
        <f ca="true">+IF(AND(ISNUMBER(OFFSET('Hygiene Data'!$H$5,0,10*ROW('Hygiene Data'!H121))),'Data Summary'!EA127="Yes"),OFFSET('Hygiene Data'!$H$5,0,10*ROW('Hygiene Data'!H121)),NA())</f>
        <v>#N/A</v>
      </c>
      <c r="BM127" s="96" t="e">
        <f ca="true">+IF(AND(ISNUMBER(OFFSET('Hygiene Data'!$H$7,0,10*ROW('Hygiene Data'!H121))),'Data Summary'!EB127="Yes"),OFFSET('Hygiene Data'!$H$7,0,10*ROW('Hygiene Data'!H121)),NA())</f>
        <v>#N/A</v>
      </c>
      <c r="BN127" s="96" t="e">
        <f ca="true">+IF(AND(ISNUMBER(OFFSET('Hygiene Data'!$H$9,0,10*ROW('Hygiene Data'!H121))),'Data Summary'!EC127="Yes"),OFFSET('Hygiene Data'!$H$9,0,10*ROW('Hygiene Data'!H121)),NA())</f>
        <v>#N/A</v>
      </c>
      <c r="BO127" s="96" t="e">
        <f ca="true">+IF(AND(ISNUMBER(OFFSET('Hygiene Data'!$I$5,0,10*ROW('Hygiene Data'!I121))),'Data Summary'!ED127="Yes"),OFFSET('Hygiene Data'!$I$5,0,10*ROW('Hygiene Data'!I121)),NA())</f>
        <v>#N/A</v>
      </c>
      <c r="BP127" s="96" t="e">
        <f ca="true">+IF(AND(ISNUMBER(OFFSET('Hygiene Data'!$I$7,0,10*ROW('Hygiene Data'!I121))),'Data Summary'!EE127="Yes"),OFFSET('Hygiene Data'!$I$7,0,10*ROW('Hygiene Data'!I121)),NA())</f>
        <v>#N/A</v>
      </c>
      <c r="BQ127" s="96" t="e">
        <f ca="true">+IF(AND(ISNUMBER(OFFSET('Hygiene Data'!$I$9,0,10*ROW('Hygiene Data'!I121))),'Data Summary'!EF127="Yes"),OFFSET('Hygiene Data'!$I$9,0,10*ROW('Hygiene Data'!I121)),NA())</f>
        <v>#N/A</v>
      </c>
    </row>
    <row xmlns:x14ac="http://schemas.microsoft.com/office/spreadsheetml/2009/9/ac" r="128" x14ac:dyDescent="0.2">
      <c r="A128" s="323" t="e">
        <f ca="true">+RIGHT('Data Summary'!A128,LEN('Data Summary'!A128)-9)</f>
        <v>#VALUE!</v>
      </c>
      <c r="B128" s="37" t="str">
        <f ca="true">+IF(ISTEXT('Data Summary'!B128),'Data Summary'!B128,"")</f>
        <v/>
      </c>
      <c r="C128" s="322" t="e">
        <f ca="true">+VALUE('Data Summary'!C128)</f>
        <v>#VALUE!</v>
      </c>
      <c r="D128" s="94" t="e">
        <f ca="true">+IF(AND(ISNUMBER(OFFSET('Water Data'!$D$4,0,10*ROW('Water Data'!D122))),'Data Summary'!BS128="Yes"),100-OFFSET('Water Data'!$D$4,0,10*ROW('Water Data'!D122)),NA())</f>
        <v>#N/A</v>
      </c>
      <c r="E128" s="94" t="e">
        <f ca="true">+IF(AND(ISNUMBER(OFFSET('Water Data'!$D$6,0,10*ROW('Water Data'!D122))),'Data Summary'!BT128="Yes"),OFFSET('Water Data'!$D$6,0,10*ROW('Water Data'!D122)),NA())</f>
        <v>#N/A</v>
      </c>
      <c r="F128" s="94" t="e">
        <f ca="true">+IF(AND(ISNUMBER(OFFSET('Water Data'!$D$9,0,10*ROW('Water Data'!D122))),'Data Summary'!BU128="Yes"),OFFSET('Water Data'!$D$9,0,10*ROW('Water Data'!D122)),NA())</f>
        <v>#N/A</v>
      </c>
      <c r="G128" s="94" t="e">
        <f ca="true">+IF(AND(ISNUMBER(OFFSET('Water Data'!$E$4,0,10*ROW('Water Data'!E122))),'Data Summary'!BV128="Yes"),100-OFFSET('Water Data'!$E$4,0,10*ROW('Water Data'!E122)),NA())</f>
        <v>#N/A</v>
      </c>
      <c r="H128" s="94" t="e">
        <f ca="true">+IF(AND(ISNUMBER(OFFSET('Water Data'!$E$6,0,10*ROW('Water Data'!E122))),'Data Summary'!BW128="Yes"),OFFSET('Water Data'!$E$6,0,10*ROW('Water Data'!E122)),NA())</f>
        <v>#N/A</v>
      </c>
      <c r="I128" s="94" t="e">
        <f ca="true">+IF(AND(ISNUMBER(OFFSET('Water Data'!$E$9,0,10*ROW('Water Data'!E122))),'Data Summary'!BX128="Yes"),OFFSET('Water Data'!$E$9,0,10*ROW('Water Data'!E122)),NA())</f>
        <v>#N/A</v>
      </c>
      <c r="J128" s="94" t="e">
        <f ca="true">+IF(AND(ISNUMBER(OFFSET('Water Data'!$F$4,0,10*ROW('Water Data'!F122))),'Data Summary'!BY128="Yes"),100-OFFSET('Water Data'!$F$4,0,10*ROW('Water Data'!F122)),NA())</f>
        <v>#N/A</v>
      </c>
      <c r="K128" s="94" t="e">
        <f ca="true">+IF(AND(ISNUMBER(OFFSET('Water Data'!$F$6,0,10*ROW('Water Data'!F122))),'Data Summary'!BZ128="Yes"),OFFSET('Water Data'!$F$6,0,10*ROW('Water Data'!F122)),NA())</f>
        <v>#N/A</v>
      </c>
      <c r="L128" s="94" t="e">
        <f ca="true">+IF(AND(ISNUMBER(OFFSET('Water Data'!$F$9,0,10*ROW('Water Data'!F122))),'Data Summary'!CA128="Yes"),OFFSET('Water Data'!$F$9,0,10*ROW('Water Data'!F122)),NA())</f>
        <v>#N/A</v>
      </c>
      <c r="M128" s="94" t="e">
        <f ca="true">+IF(AND(ISNUMBER(OFFSET('Water Data'!$G$4,0,10*ROW('Water Data'!G122))),'Data Summary'!CB128="Yes"),100-OFFSET('Water Data'!$G$4,0,10*ROW('Water Data'!G122)),NA())</f>
        <v>#N/A</v>
      </c>
      <c r="N128" s="94" t="e">
        <f ca="true">+IF(AND(ISNUMBER(OFFSET('Water Data'!$G$6,0,10*ROW('Water Data'!G122))),'Data Summary'!CC128="Yes"),OFFSET('Water Data'!$G$6,0,10*ROW('Water Data'!G122)),NA())</f>
        <v>#N/A</v>
      </c>
      <c r="O128" s="94" t="e">
        <f ca="true">+IF(AND(ISNUMBER(OFFSET('Water Data'!$G$9,0,10*ROW('Water Data'!G122))),'Data Summary'!CD128="Yes"),OFFSET('Water Data'!$G$9,0,10*ROW('Water Data'!G122)),NA())</f>
        <v>#N/A</v>
      </c>
      <c r="P128" s="94" t="e">
        <f ca="true">+IF(AND(ISNUMBER(OFFSET('Water Data'!$H$4,0,10*ROW('Water Data'!H122))),'Data Summary'!CE128="Yes"),100-OFFSET('Water Data'!$H$4,0,10*ROW('Water Data'!H122)),NA())</f>
        <v>#N/A</v>
      </c>
      <c r="Q128" s="94" t="e">
        <f ca="true">+IF(AND(ISNUMBER(OFFSET('Water Data'!$H$6,0,10*ROW('Water Data'!H122))),'Data Summary'!CF128="Yes"),OFFSET('Water Data'!$H$6,0,10*ROW('Water Data'!H122)),NA())</f>
        <v>#N/A</v>
      </c>
      <c r="R128" s="94" t="e">
        <f ca="true">+IF(AND(ISNUMBER(OFFSET('Water Data'!$H$9,0,10*ROW('Water Data'!H122))),'Data Summary'!CG128="Yes"),OFFSET('Water Data'!$H$9,0,10*ROW('Water Data'!H122)),NA())</f>
        <v>#N/A</v>
      </c>
      <c r="S128" s="94" t="e">
        <f ca="true">+IF(AND(ISNUMBER(OFFSET('Water Data'!$I$4,0,10*ROW('Water Data'!I122))),'Data Summary'!CH128="Yes"),100-OFFSET('Water Data'!$I$4,0,10*ROW('Water Data'!I122)),NA())</f>
        <v>#N/A</v>
      </c>
      <c r="T128" s="94" t="e">
        <f ca="true">+IF(AND(ISNUMBER(OFFSET('Water Data'!$I$6,0,10*ROW('Water Data'!I122))),'Data Summary'!CI128="Yes"),OFFSET('Water Data'!$I$6,0,10*ROW('Water Data'!I122)),NA())</f>
        <v>#N/A</v>
      </c>
      <c r="U128" s="94" t="e">
        <f ca="true">+IF(AND(ISNUMBER(OFFSET('Water Data'!$I$9,0,10*ROW('Water Data'!I122))),'Data Summary'!CJ128="Yes"),OFFSET('Water Data'!$I$9,0,10*ROW('Water Data'!I122)),NA())</f>
        <v>#N/A</v>
      </c>
      <c r="V128" s="95" t="e">
        <f ca="true">+IF(AND(ISNUMBER(OFFSET('Sanitation Data'!$D$4,0,10*ROW('Sanitation Data'!D122))),'Data Summary'!CK128="Yes"),100-OFFSET('Sanitation Data'!$D$4,0,10*ROW('Sanitation Data'!D122)),NA())</f>
        <v>#N/A</v>
      </c>
      <c r="W128" s="95" t="e">
        <f ca="true">+IF(AND(ISNUMBER(OFFSET('Sanitation Data'!$D$6,0,10*ROW('Sanitation Data'!D122))),'Data Summary'!CL128="Yes"),OFFSET('Sanitation Data'!$D$6,0,10*ROW('Sanitation Data'!D122)),NA())</f>
        <v>#N/A</v>
      </c>
      <c r="X128" s="95" t="e">
        <f ca="true">+IF(AND(ISNUMBER(OFFSET('Sanitation Data'!$D$10,0,10*ROW('Sanitation Data'!D122))),'Data Summary'!CM128="Yes"),OFFSET('Sanitation Data'!$D$10,0,10*ROW('Sanitation Data'!D122)),NA())</f>
        <v>#N/A</v>
      </c>
      <c r="Y128" s="95" t="e">
        <f ca="true">+IF(AND(ISNUMBER(OFFSET('Sanitation Data'!$D$11,0,10*ROW('Sanitation Data'!D122))),'Data Summary'!CN128="Yes"),OFFSET('Sanitation Data'!$D$11,0,10*ROW('Sanitation Data'!D122)),NA())</f>
        <v>#N/A</v>
      </c>
      <c r="Z128" s="95" t="e">
        <f ca="true">+IF(AND(ISNUMBER(OFFSET('Sanitation Data'!$D$12,0,10*ROW('Sanitation Data'!D122))),'Data Summary'!CO128="Yes"),OFFSET('Sanitation Data'!$D$12,0,10*ROW('Sanitation Data'!D122)),NA())</f>
        <v>#N/A</v>
      </c>
      <c r="AA128" s="95" t="e">
        <f ca="true">+IF(AND(ISNUMBER(OFFSET('Sanitation Data'!$E$4,0,10*ROW('Sanitation Data'!E122))),'Data Summary'!CP128="Yes"),100-OFFSET('Sanitation Data'!$E$4,0,10*ROW('Sanitation Data'!E122)),NA())</f>
        <v>#N/A</v>
      </c>
      <c r="AB128" s="95" t="e">
        <f ca="true">+IF(AND(ISNUMBER(OFFSET('Sanitation Data'!$E$6,0,10*ROW('Sanitation Data'!E122))),'Data Summary'!CQ128="Yes"),OFFSET('Sanitation Data'!$E$6,0,10*ROW('Sanitation Data'!E122)),NA())</f>
        <v>#N/A</v>
      </c>
      <c r="AC128" s="95" t="e">
        <f ca="true">+IF(AND(ISNUMBER(OFFSET('Sanitation Data'!$E$10,0,10*ROW('Sanitation Data'!E122))),'Data Summary'!CR128="Yes"),OFFSET('Sanitation Data'!$E$10,0,10*ROW('Sanitation Data'!E122)),NA())</f>
        <v>#N/A</v>
      </c>
      <c r="AD128" s="95" t="e">
        <f ca="true">+IF(AND(ISNUMBER(OFFSET('Sanitation Data'!$E$11,0,10*ROW('Sanitation Data'!E122))),'Data Summary'!CS128="Yes"),OFFSET('Sanitation Data'!$E$11,0,10*ROW('Sanitation Data'!E122)),NA())</f>
        <v>#N/A</v>
      </c>
      <c r="AE128" s="95" t="e">
        <f ca="true">+IF(AND(ISNUMBER(OFFSET('Sanitation Data'!$E$12,0,10*ROW('Sanitation Data'!E122))),'Data Summary'!CT128="Yes"),OFFSET('Sanitation Data'!$E$12,0,10*ROW('Sanitation Data'!E122)),NA())</f>
        <v>#N/A</v>
      </c>
      <c r="AF128" s="95" t="e">
        <f ca="true">+IF(AND(ISNUMBER(OFFSET('Sanitation Data'!$F$4,0,10*ROW('Sanitation Data'!F122))),'Data Summary'!CU128="Yes"),100-OFFSET('Sanitation Data'!$F$4,0,10*ROW('Sanitation Data'!F122)),NA())</f>
        <v>#N/A</v>
      </c>
      <c r="AG128" s="95" t="e">
        <f ca="true">+IF(AND(ISNUMBER(OFFSET('Sanitation Data'!$F$6,0,10*ROW('Sanitation Data'!F122))),'Data Summary'!CV128="Yes"),OFFSET('Sanitation Data'!$F$6,0,10*ROW('Sanitation Data'!F122)),NA())</f>
        <v>#N/A</v>
      </c>
      <c r="AH128" s="95" t="e">
        <f ca="true">+IF(AND(ISNUMBER(OFFSET('Sanitation Data'!$F$10,0,10*ROW('Sanitation Data'!F122))),'Data Summary'!CW128="Yes"),OFFSET('Sanitation Data'!$F$10,0,10*ROW('Sanitation Data'!F122)),NA())</f>
        <v>#N/A</v>
      </c>
      <c r="AI128" s="95" t="e">
        <f ca="true">+IF(AND(ISNUMBER(OFFSET('Sanitation Data'!$F$11,0,10*ROW('Sanitation Data'!F122))),'Data Summary'!CX128="Yes"),OFFSET('Sanitation Data'!$F$11,0,10*ROW('Sanitation Data'!F122)),NA())</f>
        <v>#N/A</v>
      </c>
      <c r="AJ128" s="95" t="e">
        <f ca="true">+IF(AND(ISNUMBER(OFFSET('Sanitation Data'!$F$12,0,10*ROW('Sanitation Data'!F122))),'Data Summary'!CY128="Yes"),OFFSET('Sanitation Data'!$F$12,0,10*ROW('Sanitation Data'!F122)),NA())</f>
        <v>#N/A</v>
      </c>
      <c r="AK128" s="95" t="e">
        <f ca="true">+IF(AND(ISNUMBER(OFFSET('Sanitation Data'!$G$4,0,10*ROW('Sanitation Data'!G122))),'Data Summary'!CZ128="Yes"),100-OFFSET('Sanitation Data'!$G$4,0,10*ROW('Sanitation Data'!G122)),NA())</f>
        <v>#N/A</v>
      </c>
      <c r="AL128" s="95" t="e">
        <f ca="true">+IF(AND(ISNUMBER(OFFSET('Sanitation Data'!$G$6,0,10*ROW('Sanitation Data'!G122))),'Data Summary'!DA128="Yes"),OFFSET('Sanitation Data'!$G$6,0,10*ROW('Sanitation Data'!G122)),NA())</f>
        <v>#N/A</v>
      </c>
      <c r="AM128" s="95" t="e">
        <f ca="true">+IF(AND(ISNUMBER(OFFSET('Sanitation Data'!$G$10,0,10*ROW('Sanitation Data'!G122))),'Data Summary'!DB128="Yes"),OFFSET('Sanitation Data'!$G$10,0,10*ROW('Sanitation Data'!G122)),NA())</f>
        <v>#N/A</v>
      </c>
      <c r="AN128" s="95" t="e">
        <f ca="true">+IF(AND(ISNUMBER(OFFSET('Sanitation Data'!$G$11,0,10*ROW('Sanitation Data'!G122))),'Data Summary'!DC128="Yes"),OFFSET('Sanitation Data'!$G$11,0,10*ROW('Sanitation Data'!G122)),NA())</f>
        <v>#N/A</v>
      </c>
      <c r="AO128" s="95" t="e">
        <f ca="true">+IF(AND(ISNUMBER(OFFSET('Sanitation Data'!$G$12,0,10*ROW('Sanitation Data'!G122))),'Data Summary'!DD128="Yes"),OFFSET('Sanitation Data'!$G$12,0,10*ROW('Sanitation Data'!G122)),NA())</f>
        <v>#N/A</v>
      </c>
      <c r="AP128" s="95" t="e">
        <f ca="true">+IF(AND(ISNUMBER(OFFSET('Sanitation Data'!$H$4,0,10*ROW('Sanitation Data'!H122))),'Data Summary'!DE128="Yes"),100-OFFSET('Sanitation Data'!$H$4,0,10*ROW('Sanitation Data'!H122)),NA())</f>
        <v>#N/A</v>
      </c>
      <c r="AQ128" s="95" t="e">
        <f ca="true">+IF(AND(ISNUMBER(OFFSET('Sanitation Data'!$H$6,0,10*ROW('Sanitation Data'!H122))),'Data Summary'!DF128="Yes"),OFFSET('Sanitation Data'!$H$6,0,10*ROW('Sanitation Data'!H122)),NA())</f>
        <v>#N/A</v>
      </c>
      <c r="AR128" s="95" t="e">
        <f ca="true">+IF(AND(ISNUMBER(OFFSET('Sanitation Data'!$H$10,0,10*ROW('Sanitation Data'!H122))),'Data Summary'!DG128="Yes"),OFFSET('Sanitation Data'!$H$10,0,10*ROW('Sanitation Data'!H122)),NA())</f>
        <v>#N/A</v>
      </c>
      <c r="AS128" s="95" t="e">
        <f ca="true">+IF(AND(ISNUMBER(OFFSET('Sanitation Data'!$H$11,0,10*ROW('Sanitation Data'!H122))),'Data Summary'!DH128="Yes"),OFFSET('Sanitation Data'!$H$11,0,10*ROW('Sanitation Data'!H122)),NA())</f>
        <v>#N/A</v>
      </c>
      <c r="AT128" s="95" t="e">
        <f ca="true">+IF(AND(ISNUMBER(OFFSET('Sanitation Data'!$H$12,0,10*ROW('Sanitation Data'!H122))),'Data Summary'!DI128="Yes"),OFFSET('Sanitation Data'!$H$12,0,10*ROW('Sanitation Data'!H122)),NA())</f>
        <v>#N/A</v>
      </c>
      <c r="AU128" s="95" t="e">
        <f ca="true">+IF(AND(ISNUMBER(OFFSET('Sanitation Data'!$I$4,0,10*ROW('Sanitation Data'!I122))),'Data Summary'!DJ128="Yes"),100-OFFSET('Sanitation Data'!$I$4,0,10*ROW('Sanitation Data'!I122)),NA())</f>
        <v>#N/A</v>
      </c>
      <c r="AV128" s="95" t="e">
        <f ca="true">+IF(AND(ISNUMBER(OFFSET('Sanitation Data'!$I$6,0,10*ROW('Sanitation Data'!I122))),'Data Summary'!DK128="Yes"),OFFSET('Sanitation Data'!$I$6,0,10*ROW('Sanitation Data'!I122)),NA())</f>
        <v>#N/A</v>
      </c>
      <c r="AW128" s="95" t="e">
        <f ca="true">+IF(AND(ISNUMBER(OFFSET('Sanitation Data'!$I$10,0,10*ROW('Sanitation Data'!I122))),'Data Summary'!DL128="Yes"),OFFSET('Sanitation Data'!$I$10,0,10*ROW('Sanitation Data'!I122)),NA())</f>
        <v>#N/A</v>
      </c>
      <c r="AX128" s="95" t="e">
        <f ca="true">+IF(AND(ISNUMBER(OFFSET('Sanitation Data'!$I$11,0,10*ROW('Sanitation Data'!I122))),'Data Summary'!DM128="Yes"),OFFSET('Sanitation Data'!$I$11,0,10*ROW('Sanitation Data'!I122)),NA())</f>
        <v>#N/A</v>
      </c>
      <c r="AY128" s="95" t="e">
        <f ca="true">+IF(AND(ISNUMBER(OFFSET('Sanitation Data'!$I$12,0,10*ROW('Sanitation Data'!I122))),'Data Summary'!DN128="Yes"),OFFSET('Sanitation Data'!$I$12,0,10*ROW('Sanitation Data'!I122)),NA())</f>
        <v>#N/A</v>
      </c>
      <c r="AZ128" s="96" t="e">
        <f ca="true">+IF(AND(ISNUMBER(OFFSET('Hygiene Data'!$D$5,0,10*ROW('Hygiene Data'!D122))),'Data Summary'!DO128="Yes"),OFFSET('Hygiene Data'!$D$5,0,10*ROW('Hygiene Data'!D122)),NA())</f>
        <v>#N/A</v>
      </c>
      <c r="BA128" s="96" t="e">
        <f ca="true">+IF(AND(ISNUMBER(OFFSET('Hygiene Data'!$D$7,0,10*ROW('Hygiene Data'!D122))),'Data Summary'!DP128="Yes"),OFFSET('Hygiene Data'!$D$7,0,10*ROW('Hygiene Data'!D122)),NA())</f>
        <v>#N/A</v>
      </c>
      <c r="BB128" s="96" t="e">
        <f ca="true">+IF(AND(ISNUMBER(OFFSET('Hygiene Data'!$D$9,0,10*ROW('Hygiene Data'!D122))),'Data Summary'!DQ128="Yes"),OFFSET('Hygiene Data'!$D$9,0,10*ROW('Hygiene Data'!D122)),NA())</f>
        <v>#N/A</v>
      </c>
      <c r="BC128" s="96" t="e">
        <f ca="true">+IF(AND(ISNUMBER(OFFSET('Hygiene Data'!$E$5,0,10*ROW('Hygiene Data'!E122))),'Data Summary'!DR128="Yes"),OFFSET('Hygiene Data'!$E$5,0,10*ROW('Hygiene Data'!E122)),NA())</f>
        <v>#N/A</v>
      </c>
      <c r="BD128" s="96" t="e">
        <f ca="true">+IF(AND(ISNUMBER(OFFSET('Hygiene Data'!$E$7,0,10*ROW('Hygiene Data'!E122))),'Data Summary'!DS128="Yes"),OFFSET('Hygiene Data'!$E$7,0,10*ROW('Hygiene Data'!E122)),NA())</f>
        <v>#N/A</v>
      </c>
      <c r="BE128" s="96" t="e">
        <f ca="true">+IF(AND(ISNUMBER(OFFSET('Hygiene Data'!$E$9,0,10*ROW('Hygiene Data'!E122))),'Data Summary'!DT128="Yes"),OFFSET('Hygiene Data'!$E$9,0,10*ROW('Hygiene Data'!E122)),NA())</f>
        <v>#N/A</v>
      </c>
      <c r="BF128" s="96" t="e">
        <f ca="true">+IF(AND(ISNUMBER(OFFSET('Hygiene Data'!$F$5,0,10*ROW('Hygiene Data'!F122))),'Data Summary'!DU128="Yes"),OFFSET('Hygiene Data'!$F$5,0,10*ROW('Hygiene Data'!F122)),NA())</f>
        <v>#N/A</v>
      </c>
      <c r="BG128" s="96" t="e">
        <f ca="true">+IF(AND(ISNUMBER(OFFSET('Hygiene Data'!$F$7,0,10*ROW('Hygiene Data'!F122))),'Data Summary'!DV128="Yes"),OFFSET('Hygiene Data'!$F$7,0,10*ROW('Hygiene Data'!F122)),NA())</f>
        <v>#N/A</v>
      </c>
      <c r="BH128" s="96" t="e">
        <f ca="true">+IF(AND(ISNUMBER(OFFSET('Hygiene Data'!$F$9,0,10*ROW('Hygiene Data'!F122))),'Data Summary'!DW128="Yes"),OFFSET('Hygiene Data'!$F$9,0,10*ROW('Hygiene Data'!F122)),NA())</f>
        <v>#N/A</v>
      </c>
      <c r="BI128" s="96" t="e">
        <f ca="true">+IF(AND(ISNUMBER(OFFSET('Hygiene Data'!$G$5,0,10*ROW('Hygiene Data'!G122))),'Data Summary'!DX128="Yes"),OFFSET('Hygiene Data'!$G$5,0,10*ROW('Hygiene Data'!G122)),NA())</f>
        <v>#N/A</v>
      </c>
      <c r="BJ128" s="96" t="e">
        <f ca="true">+IF(AND(ISNUMBER(OFFSET('Hygiene Data'!$G$7,0,10*ROW('Hygiene Data'!G122))),'Data Summary'!DY128="Yes"),OFFSET('Hygiene Data'!$G$7,0,10*ROW('Hygiene Data'!G122)),NA())</f>
        <v>#N/A</v>
      </c>
      <c r="BK128" s="96" t="e">
        <f ca="true">+IF(AND(ISNUMBER(OFFSET('Hygiene Data'!$G$9,0,10*ROW('Hygiene Data'!G122))),'Data Summary'!DZ128="Yes"),OFFSET('Hygiene Data'!$G$9,0,10*ROW('Hygiene Data'!G122)),NA())</f>
        <v>#N/A</v>
      </c>
      <c r="BL128" s="96" t="e">
        <f ca="true">+IF(AND(ISNUMBER(OFFSET('Hygiene Data'!$H$5,0,10*ROW('Hygiene Data'!H122))),'Data Summary'!EA128="Yes"),OFFSET('Hygiene Data'!$H$5,0,10*ROW('Hygiene Data'!H122)),NA())</f>
        <v>#N/A</v>
      </c>
      <c r="BM128" s="96" t="e">
        <f ca="true">+IF(AND(ISNUMBER(OFFSET('Hygiene Data'!$H$7,0,10*ROW('Hygiene Data'!H122))),'Data Summary'!EB128="Yes"),OFFSET('Hygiene Data'!$H$7,0,10*ROW('Hygiene Data'!H122)),NA())</f>
        <v>#N/A</v>
      </c>
      <c r="BN128" s="96" t="e">
        <f ca="true">+IF(AND(ISNUMBER(OFFSET('Hygiene Data'!$H$9,0,10*ROW('Hygiene Data'!H122))),'Data Summary'!EC128="Yes"),OFFSET('Hygiene Data'!$H$9,0,10*ROW('Hygiene Data'!H122)),NA())</f>
        <v>#N/A</v>
      </c>
      <c r="BO128" s="96" t="e">
        <f ca="true">+IF(AND(ISNUMBER(OFFSET('Hygiene Data'!$I$5,0,10*ROW('Hygiene Data'!I122))),'Data Summary'!ED128="Yes"),OFFSET('Hygiene Data'!$I$5,0,10*ROW('Hygiene Data'!I122)),NA())</f>
        <v>#N/A</v>
      </c>
      <c r="BP128" s="96" t="e">
        <f ca="true">+IF(AND(ISNUMBER(OFFSET('Hygiene Data'!$I$7,0,10*ROW('Hygiene Data'!I122))),'Data Summary'!EE128="Yes"),OFFSET('Hygiene Data'!$I$7,0,10*ROW('Hygiene Data'!I122)),NA())</f>
        <v>#N/A</v>
      </c>
      <c r="BQ128" s="96" t="e">
        <f ca="true">+IF(AND(ISNUMBER(OFFSET('Hygiene Data'!$I$9,0,10*ROW('Hygiene Data'!I122))),'Data Summary'!EF128="Yes"),OFFSET('Hygiene Data'!$I$9,0,10*ROW('Hygiene Data'!I122)),NA())</f>
        <v>#N/A</v>
      </c>
    </row>
    <row xmlns:x14ac="http://schemas.microsoft.com/office/spreadsheetml/2009/9/ac" r="129" x14ac:dyDescent="0.2">
      <c r="A129" s="323" t="e">
        <f ca="true">+RIGHT('Data Summary'!A129,LEN('Data Summary'!A129)-9)</f>
        <v>#VALUE!</v>
      </c>
      <c r="B129" s="37" t="str">
        <f ca="true">+IF(ISTEXT('Data Summary'!B129),'Data Summary'!B129,"")</f>
        <v/>
      </c>
      <c r="C129" s="322" t="e">
        <f ca="true">+VALUE('Data Summary'!C129)</f>
        <v>#VALUE!</v>
      </c>
      <c r="D129" s="94" t="e">
        <f ca="true">+IF(AND(ISNUMBER(OFFSET('Water Data'!$D$4,0,10*ROW('Water Data'!D123))),'Data Summary'!BS129="Yes"),100-OFFSET('Water Data'!$D$4,0,10*ROW('Water Data'!D123)),NA())</f>
        <v>#N/A</v>
      </c>
      <c r="E129" s="94" t="e">
        <f ca="true">+IF(AND(ISNUMBER(OFFSET('Water Data'!$D$6,0,10*ROW('Water Data'!D123))),'Data Summary'!BT129="Yes"),OFFSET('Water Data'!$D$6,0,10*ROW('Water Data'!D123)),NA())</f>
        <v>#N/A</v>
      </c>
      <c r="F129" s="94" t="e">
        <f ca="true">+IF(AND(ISNUMBER(OFFSET('Water Data'!$D$9,0,10*ROW('Water Data'!D123))),'Data Summary'!BU129="Yes"),OFFSET('Water Data'!$D$9,0,10*ROW('Water Data'!D123)),NA())</f>
        <v>#N/A</v>
      </c>
      <c r="G129" s="94" t="e">
        <f ca="true">+IF(AND(ISNUMBER(OFFSET('Water Data'!$E$4,0,10*ROW('Water Data'!E123))),'Data Summary'!BV129="Yes"),100-OFFSET('Water Data'!$E$4,0,10*ROW('Water Data'!E123)),NA())</f>
        <v>#N/A</v>
      </c>
      <c r="H129" s="94" t="e">
        <f ca="true">+IF(AND(ISNUMBER(OFFSET('Water Data'!$E$6,0,10*ROW('Water Data'!E123))),'Data Summary'!BW129="Yes"),OFFSET('Water Data'!$E$6,0,10*ROW('Water Data'!E123)),NA())</f>
        <v>#N/A</v>
      </c>
      <c r="I129" s="94" t="e">
        <f ca="true">+IF(AND(ISNUMBER(OFFSET('Water Data'!$E$9,0,10*ROW('Water Data'!E123))),'Data Summary'!BX129="Yes"),OFFSET('Water Data'!$E$9,0,10*ROW('Water Data'!E123)),NA())</f>
        <v>#N/A</v>
      </c>
      <c r="J129" s="94" t="e">
        <f ca="true">+IF(AND(ISNUMBER(OFFSET('Water Data'!$F$4,0,10*ROW('Water Data'!F123))),'Data Summary'!BY129="Yes"),100-OFFSET('Water Data'!$F$4,0,10*ROW('Water Data'!F123)),NA())</f>
        <v>#N/A</v>
      </c>
      <c r="K129" s="94" t="e">
        <f ca="true">+IF(AND(ISNUMBER(OFFSET('Water Data'!$F$6,0,10*ROW('Water Data'!F123))),'Data Summary'!BZ129="Yes"),OFFSET('Water Data'!$F$6,0,10*ROW('Water Data'!F123)),NA())</f>
        <v>#N/A</v>
      </c>
      <c r="L129" s="94" t="e">
        <f ca="true">+IF(AND(ISNUMBER(OFFSET('Water Data'!$F$9,0,10*ROW('Water Data'!F123))),'Data Summary'!CA129="Yes"),OFFSET('Water Data'!$F$9,0,10*ROW('Water Data'!F123)),NA())</f>
        <v>#N/A</v>
      </c>
      <c r="M129" s="94" t="e">
        <f ca="true">+IF(AND(ISNUMBER(OFFSET('Water Data'!$G$4,0,10*ROW('Water Data'!G123))),'Data Summary'!CB129="Yes"),100-OFFSET('Water Data'!$G$4,0,10*ROW('Water Data'!G123)),NA())</f>
        <v>#N/A</v>
      </c>
      <c r="N129" s="94" t="e">
        <f ca="true">+IF(AND(ISNUMBER(OFFSET('Water Data'!$G$6,0,10*ROW('Water Data'!G123))),'Data Summary'!CC129="Yes"),OFFSET('Water Data'!$G$6,0,10*ROW('Water Data'!G123)),NA())</f>
        <v>#N/A</v>
      </c>
      <c r="O129" s="94" t="e">
        <f ca="true">+IF(AND(ISNUMBER(OFFSET('Water Data'!$G$9,0,10*ROW('Water Data'!G123))),'Data Summary'!CD129="Yes"),OFFSET('Water Data'!$G$9,0,10*ROW('Water Data'!G123)),NA())</f>
        <v>#N/A</v>
      </c>
      <c r="P129" s="94" t="e">
        <f ca="true">+IF(AND(ISNUMBER(OFFSET('Water Data'!$H$4,0,10*ROW('Water Data'!H123))),'Data Summary'!CE129="Yes"),100-OFFSET('Water Data'!$H$4,0,10*ROW('Water Data'!H123)),NA())</f>
        <v>#N/A</v>
      </c>
      <c r="Q129" s="94" t="e">
        <f ca="true">+IF(AND(ISNUMBER(OFFSET('Water Data'!$H$6,0,10*ROW('Water Data'!H123))),'Data Summary'!CF129="Yes"),OFFSET('Water Data'!$H$6,0,10*ROW('Water Data'!H123)),NA())</f>
        <v>#N/A</v>
      </c>
      <c r="R129" s="94" t="e">
        <f ca="true">+IF(AND(ISNUMBER(OFFSET('Water Data'!$H$9,0,10*ROW('Water Data'!H123))),'Data Summary'!CG129="Yes"),OFFSET('Water Data'!$H$9,0,10*ROW('Water Data'!H123)),NA())</f>
        <v>#N/A</v>
      </c>
      <c r="S129" s="94" t="e">
        <f ca="true">+IF(AND(ISNUMBER(OFFSET('Water Data'!$I$4,0,10*ROW('Water Data'!I123))),'Data Summary'!CH129="Yes"),100-OFFSET('Water Data'!$I$4,0,10*ROW('Water Data'!I123)),NA())</f>
        <v>#N/A</v>
      </c>
      <c r="T129" s="94" t="e">
        <f ca="true">+IF(AND(ISNUMBER(OFFSET('Water Data'!$I$6,0,10*ROW('Water Data'!I123))),'Data Summary'!CI129="Yes"),OFFSET('Water Data'!$I$6,0,10*ROW('Water Data'!I123)),NA())</f>
        <v>#N/A</v>
      </c>
      <c r="U129" s="94" t="e">
        <f ca="true">+IF(AND(ISNUMBER(OFFSET('Water Data'!$I$9,0,10*ROW('Water Data'!I123))),'Data Summary'!CJ129="Yes"),OFFSET('Water Data'!$I$9,0,10*ROW('Water Data'!I123)),NA())</f>
        <v>#N/A</v>
      </c>
      <c r="V129" s="95" t="e">
        <f ca="true">+IF(AND(ISNUMBER(OFFSET('Sanitation Data'!$D$4,0,10*ROW('Sanitation Data'!D123))),'Data Summary'!CK129="Yes"),100-OFFSET('Sanitation Data'!$D$4,0,10*ROW('Sanitation Data'!D123)),NA())</f>
        <v>#N/A</v>
      </c>
      <c r="W129" s="95" t="e">
        <f ca="true">+IF(AND(ISNUMBER(OFFSET('Sanitation Data'!$D$6,0,10*ROW('Sanitation Data'!D123))),'Data Summary'!CL129="Yes"),OFFSET('Sanitation Data'!$D$6,0,10*ROW('Sanitation Data'!D123)),NA())</f>
        <v>#N/A</v>
      </c>
      <c r="X129" s="95" t="e">
        <f ca="true">+IF(AND(ISNUMBER(OFFSET('Sanitation Data'!$D$10,0,10*ROW('Sanitation Data'!D123))),'Data Summary'!CM129="Yes"),OFFSET('Sanitation Data'!$D$10,0,10*ROW('Sanitation Data'!D123)),NA())</f>
        <v>#N/A</v>
      </c>
      <c r="Y129" s="95" t="e">
        <f ca="true">+IF(AND(ISNUMBER(OFFSET('Sanitation Data'!$D$11,0,10*ROW('Sanitation Data'!D123))),'Data Summary'!CN129="Yes"),OFFSET('Sanitation Data'!$D$11,0,10*ROW('Sanitation Data'!D123)),NA())</f>
        <v>#N/A</v>
      </c>
      <c r="Z129" s="95" t="e">
        <f ca="true">+IF(AND(ISNUMBER(OFFSET('Sanitation Data'!$D$12,0,10*ROW('Sanitation Data'!D123))),'Data Summary'!CO129="Yes"),OFFSET('Sanitation Data'!$D$12,0,10*ROW('Sanitation Data'!D123)),NA())</f>
        <v>#N/A</v>
      </c>
      <c r="AA129" s="95" t="e">
        <f ca="true">+IF(AND(ISNUMBER(OFFSET('Sanitation Data'!$E$4,0,10*ROW('Sanitation Data'!E123))),'Data Summary'!CP129="Yes"),100-OFFSET('Sanitation Data'!$E$4,0,10*ROW('Sanitation Data'!E123)),NA())</f>
        <v>#N/A</v>
      </c>
      <c r="AB129" s="95" t="e">
        <f ca="true">+IF(AND(ISNUMBER(OFFSET('Sanitation Data'!$E$6,0,10*ROW('Sanitation Data'!E123))),'Data Summary'!CQ129="Yes"),OFFSET('Sanitation Data'!$E$6,0,10*ROW('Sanitation Data'!E123)),NA())</f>
        <v>#N/A</v>
      </c>
      <c r="AC129" s="95" t="e">
        <f ca="true">+IF(AND(ISNUMBER(OFFSET('Sanitation Data'!$E$10,0,10*ROW('Sanitation Data'!E123))),'Data Summary'!CR129="Yes"),OFFSET('Sanitation Data'!$E$10,0,10*ROW('Sanitation Data'!E123)),NA())</f>
        <v>#N/A</v>
      </c>
      <c r="AD129" s="95" t="e">
        <f ca="true">+IF(AND(ISNUMBER(OFFSET('Sanitation Data'!$E$11,0,10*ROW('Sanitation Data'!E123))),'Data Summary'!CS129="Yes"),OFFSET('Sanitation Data'!$E$11,0,10*ROW('Sanitation Data'!E123)),NA())</f>
        <v>#N/A</v>
      </c>
      <c r="AE129" s="95" t="e">
        <f ca="true">+IF(AND(ISNUMBER(OFFSET('Sanitation Data'!$E$12,0,10*ROW('Sanitation Data'!E123))),'Data Summary'!CT129="Yes"),OFFSET('Sanitation Data'!$E$12,0,10*ROW('Sanitation Data'!E123)),NA())</f>
        <v>#N/A</v>
      </c>
      <c r="AF129" s="95" t="e">
        <f ca="true">+IF(AND(ISNUMBER(OFFSET('Sanitation Data'!$F$4,0,10*ROW('Sanitation Data'!F123))),'Data Summary'!CU129="Yes"),100-OFFSET('Sanitation Data'!$F$4,0,10*ROW('Sanitation Data'!F123)),NA())</f>
        <v>#N/A</v>
      </c>
      <c r="AG129" s="95" t="e">
        <f ca="true">+IF(AND(ISNUMBER(OFFSET('Sanitation Data'!$F$6,0,10*ROW('Sanitation Data'!F123))),'Data Summary'!CV129="Yes"),OFFSET('Sanitation Data'!$F$6,0,10*ROW('Sanitation Data'!F123)),NA())</f>
        <v>#N/A</v>
      </c>
      <c r="AH129" s="95" t="e">
        <f ca="true">+IF(AND(ISNUMBER(OFFSET('Sanitation Data'!$F$10,0,10*ROW('Sanitation Data'!F123))),'Data Summary'!CW129="Yes"),OFFSET('Sanitation Data'!$F$10,0,10*ROW('Sanitation Data'!F123)),NA())</f>
        <v>#N/A</v>
      </c>
      <c r="AI129" s="95" t="e">
        <f ca="true">+IF(AND(ISNUMBER(OFFSET('Sanitation Data'!$F$11,0,10*ROW('Sanitation Data'!F123))),'Data Summary'!CX129="Yes"),OFFSET('Sanitation Data'!$F$11,0,10*ROW('Sanitation Data'!F123)),NA())</f>
        <v>#N/A</v>
      </c>
      <c r="AJ129" s="95" t="e">
        <f ca="true">+IF(AND(ISNUMBER(OFFSET('Sanitation Data'!$F$12,0,10*ROW('Sanitation Data'!F123))),'Data Summary'!CY129="Yes"),OFFSET('Sanitation Data'!$F$12,0,10*ROW('Sanitation Data'!F123)),NA())</f>
        <v>#N/A</v>
      </c>
      <c r="AK129" s="95" t="e">
        <f ca="true">+IF(AND(ISNUMBER(OFFSET('Sanitation Data'!$G$4,0,10*ROW('Sanitation Data'!G123))),'Data Summary'!CZ129="Yes"),100-OFFSET('Sanitation Data'!$G$4,0,10*ROW('Sanitation Data'!G123)),NA())</f>
        <v>#N/A</v>
      </c>
      <c r="AL129" s="95" t="e">
        <f ca="true">+IF(AND(ISNUMBER(OFFSET('Sanitation Data'!$G$6,0,10*ROW('Sanitation Data'!G123))),'Data Summary'!DA129="Yes"),OFFSET('Sanitation Data'!$G$6,0,10*ROW('Sanitation Data'!G123)),NA())</f>
        <v>#N/A</v>
      </c>
      <c r="AM129" s="95" t="e">
        <f ca="true">+IF(AND(ISNUMBER(OFFSET('Sanitation Data'!$G$10,0,10*ROW('Sanitation Data'!G123))),'Data Summary'!DB129="Yes"),OFFSET('Sanitation Data'!$G$10,0,10*ROW('Sanitation Data'!G123)),NA())</f>
        <v>#N/A</v>
      </c>
      <c r="AN129" s="95" t="e">
        <f ca="true">+IF(AND(ISNUMBER(OFFSET('Sanitation Data'!$G$11,0,10*ROW('Sanitation Data'!G123))),'Data Summary'!DC129="Yes"),OFFSET('Sanitation Data'!$G$11,0,10*ROW('Sanitation Data'!G123)),NA())</f>
        <v>#N/A</v>
      </c>
      <c r="AO129" s="95" t="e">
        <f ca="true">+IF(AND(ISNUMBER(OFFSET('Sanitation Data'!$G$12,0,10*ROW('Sanitation Data'!G123))),'Data Summary'!DD129="Yes"),OFFSET('Sanitation Data'!$G$12,0,10*ROW('Sanitation Data'!G123)),NA())</f>
        <v>#N/A</v>
      </c>
      <c r="AP129" s="95" t="e">
        <f ca="true">+IF(AND(ISNUMBER(OFFSET('Sanitation Data'!$H$4,0,10*ROW('Sanitation Data'!H123))),'Data Summary'!DE129="Yes"),100-OFFSET('Sanitation Data'!$H$4,0,10*ROW('Sanitation Data'!H123)),NA())</f>
        <v>#N/A</v>
      </c>
      <c r="AQ129" s="95" t="e">
        <f ca="true">+IF(AND(ISNUMBER(OFFSET('Sanitation Data'!$H$6,0,10*ROW('Sanitation Data'!H123))),'Data Summary'!DF129="Yes"),OFFSET('Sanitation Data'!$H$6,0,10*ROW('Sanitation Data'!H123)),NA())</f>
        <v>#N/A</v>
      </c>
      <c r="AR129" s="95" t="e">
        <f ca="true">+IF(AND(ISNUMBER(OFFSET('Sanitation Data'!$H$10,0,10*ROW('Sanitation Data'!H123))),'Data Summary'!DG129="Yes"),OFFSET('Sanitation Data'!$H$10,0,10*ROW('Sanitation Data'!H123)),NA())</f>
        <v>#N/A</v>
      </c>
      <c r="AS129" s="95" t="e">
        <f ca="true">+IF(AND(ISNUMBER(OFFSET('Sanitation Data'!$H$11,0,10*ROW('Sanitation Data'!H123))),'Data Summary'!DH129="Yes"),OFFSET('Sanitation Data'!$H$11,0,10*ROW('Sanitation Data'!H123)),NA())</f>
        <v>#N/A</v>
      </c>
      <c r="AT129" s="95" t="e">
        <f ca="true">+IF(AND(ISNUMBER(OFFSET('Sanitation Data'!$H$12,0,10*ROW('Sanitation Data'!H123))),'Data Summary'!DI129="Yes"),OFFSET('Sanitation Data'!$H$12,0,10*ROW('Sanitation Data'!H123)),NA())</f>
        <v>#N/A</v>
      </c>
      <c r="AU129" s="95" t="e">
        <f ca="true">+IF(AND(ISNUMBER(OFFSET('Sanitation Data'!$I$4,0,10*ROW('Sanitation Data'!I123))),'Data Summary'!DJ129="Yes"),100-OFFSET('Sanitation Data'!$I$4,0,10*ROW('Sanitation Data'!I123)),NA())</f>
        <v>#N/A</v>
      </c>
      <c r="AV129" s="95" t="e">
        <f ca="true">+IF(AND(ISNUMBER(OFFSET('Sanitation Data'!$I$6,0,10*ROW('Sanitation Data'!I123))),'Data Summary'!DK129="Yes"),OFFSET('Sanitation Data'!$I$6,0,10*ROW('Sanitation Data'!I123)),NA())</f>
        <v>#N/A</v>
      </c>
      <c r="AW129" s="95" t="e">
        <f ca="true">+IF(AND(ISNUMBER(OFFSET('Sanitation Data'!$I$10,0,10*ROW('Sanitation Data'!I123))),'Data Summary'!DL129="Yes"),OFFSET('Sanitation Data'!$I$10,0,10*ROW('Sanitation Data'!I123)),NA())</f>
        <v>#N/A</v>
      </c>
      <c r="AX129" s="95" t="e">
        <f ca="true">+IF(AND(ISNUMBER(OFFSET('Sanitation Data'!$I$11,0,10*ROW('Sanitation Data'!I123))),'Data Summary'!DM129="Yes"),OFFSET('Sanitation Data'!$I$11,0,10*ROW('Sanitation Data'!I123)),NA())</f>
        <v>#N/A</v>
      </c>
      <c r="AY129" s="95" t="e">
        <f ca="true">+IF(AND(ISNUMBER(OFFSET('Sanitation Data'!$I$12,0,10*ROW('Sanitation Data'!I123))),'Data Summary'!DN129="Yes"),OFFSET('Sanitation Data'!$I$12,0,10*ROW('Sanitation Data'!I123)),NA())</f>
        <v>#N/A</v>
      </c>
      <c r="AZ129" s="96" t="e">
        <f ca="true">+IF(AND(ISNUMBER(OFFSET('Hygiene Data'!$D$5,0,10*ROW('Hygiene Data'!D123))),'Data Summary'!DO129="Yes"),OFFSET('Hygiene Data'!$D$5,0,10*ROW('Hygiene Data'!D123)),NA())</f>
        <v>#N/A</v>
      </c>
      <c r="BA129" s="96" t="e">
        <f ca="true">+IF(AND(ISNUMBER(OFFSET('Hygiene Data'!$D$7,0,10*ROW('Hygiene Data'!D123))),'Data Summary'!DP129="Yes"),OFFSET('Hygiene Data'!$D$7,0,10*ROW('Hygiene Data'!D123)),NA())</f>
        <v>#N/A</v>
      </c>
      <c r="BB129" s="96" t="e">
        <f ca="true">+IF(AND(ISNUMBER(OFFSET('Hygiene Data'!$D$9,0,10*ROW('Hygiene Data'!D123))),'Data Summary'!DQ129="Yes"),OFFSET('Hygiene Data'!$D$9,0,10*ROW('Hygiene Data'!D123)),NA())</f>
        <v>#N/A</v>
      </c>
      <c r="BC129" s="96" t="e">
        <f ca="true">+IF(AND(ISNUMBER(OFFSET('Hygiene Data'!$E$5,0,10*ROW('Hygiene Data'!E123))),'Data Summary'!DR129="Yes"),OFFSET('Hygiene Data'!$E$5,0,10*ROW('Hygiene Data'!E123)),NA())</f>
        <v>#N/A</v>
      </c>
      <c r="BD129" s="96" t="e">
        <f ca="true">+IF(AND(ISNUMBER(OFFSET('Hygiene Data'!$E$7,0,10*ROW('Hygiene Data'!E123))),'Data Summary'!DS129="Yes"),OFFSET('Hygiene Data'!$E$7,0,10*ROW('Hygiene Data'!E123)),NA())</f>
        <v>#N/A</v>
      </c>
      <c r="BE129" s="96" t="e">
        <f ca="true">+IF(AND(ISNUMBER(OFFSET('Hygiene Data'!$E$9,0,10*ROW('Hygiene Data'!E123))),'Data Summary'!DT129="Yes"),OFFSET('Hygiene Data'!$E$9,0,10*ROW('Hygiene Data'!E123)),NA())</f>
        <v>#N/A</v>
      </c>
      <c r="BF129" s="96" t="e">
        <f ca="true">+IF(AND(ISNUMBER(OFFSET('Hygiene Data'!$F$5,0,10*ROW('Hygiene Data'!F123))),'Data Summary'!DU129="Yes"),OFFSET('Hygiene Data'!$F$5,0,10*ROW('Hygiene Data'!F123)),NA())</f>
        <v>#N/A</v>
      </c>
      <c r="BG129" s="96" t="e">
        <f ca="true">+IF(AND(ISNUMBER(OFFSET('Hygiene Data'!$F$7,0,10*ROW('Hygiene Data'!F123))),'Data Summary'!DV129="Yes"),OFFSET('Hygiene Data'!$F$7,0,10*ROW('Hygiene Data'!F123)),NA())</f>
        <v>#N/A</v>
      </c>
      <c r="BH129" s="96" t="e">
        <f ca="true">+IF(AND(ISNUMBER(OFFSET('Hygiene Data'!$F$9,0,10*ROW('Hygiene Data'!F123))),'Data Summary'!DW129="Yes"),OFFSET('Hygiene Data'!$F$9,0,10*ROW('Hygiene Data'!F123)),NA())</f>
        <v>#N/A</v>
      </c>
      <c r="BI129" s="96" t="e">
        <f ca="true">+IF(AND(ISNUMBER(OFFSET('Hygiene Data'!$G$5,0,10*ROW('Hygiene Data'!G123))),'Data Summary'!DX129="Yes"),OFFSET('Hygiene Data'!$G$5,0,10*ROW('Hygiene Data'!G123)),NA())</f>
        <v>#N/A</v>
      </c>
      <c r="BJ129" s="96" t="e">
        <f ca="true">+IF(AND(ISNUMBER(OFFSET('Hygiene Data'!$G$7,0,10*ROW('Hygiene Data'!G123))),'Data Summary'!DY129="Yes"),OFFSET('Hygiene Data'!$G$7,0,10*ROW('Hygiene Data'!G123)),NA())</f>
        <v>#N/A</v>
      </c>
      <c r="BK129" s="96" t="e">
        <f ca="true">+IF(AND(ISNUMBER(OFFSET('Hygiene Data'!$G$9,0,10*ROW('Hygiene Data'!G123))),'Data Summary'!DZ129="Yes"),OFFSET('Hygiene Data'!$G$9,0,10*ROW('Hygiene Data'!G123)),NA())</f>
        <v>#N/A</v>
      </c>
      <c r="BL129" s="96" t="e">
        <f ca="true">+IF(AND(ISNUMBER(OFFSET('Hygiene Data'!$H$5,0,10*ROW('Hygiene Data'!H123))),'Data Summary'!EA129="Yes"),OFFSET('Hygiene Data'!$H$5,0,10*ROW('Hygiene Data'!H123)),NA())</f>
        <v>#N/A</v>
      </c>
      <c r="BM129" s="96" t="e">
        <f ca="true">+IF(AND(ISNUMBER(OFFSET('Hygiene Data'!$H$7,0,10*ROW('Hygiene Data'!H123))),'Data Summary'!EB129="Yes"),OFFSET('Hygiene Data'!$H$7,0,10*ROW('Hygiene Data'!H123)),NA())</f>
        <v>#N/A</v>
      </c>
      <c r="BN129" s="96" t="e">
        <f ca="true">+IF(AND(ISNUMBER(OFFSET('Hygiene Data'!$H$9,0,10*ROW('Hygiene Data'!H123))),'Data Summary'!EC129="Yes"),OFFSET('Hygiene Data'!$H$9,0,10*ROW('Hygiene Data'!H123)),NA())</f>
        <v>#N/A</v>
      </c>
      <c r="BO129" s="96" t="e">
        <f ca="true">+IF(AND(ISNUMBER(OFFSET('Hygiene Data'!$I$5,0,10*ROW('Hygiene Data'!I123))),'Data Summary'!ED129="Yes"),OFFSET('Hygiene Data'!$I$5,0,10*ROW('Hygiene Data'!I123)),NA())</f>
        <v>#N/A</v>
      </c>
      <c r="BP129" s="96" t="e">
        <f ca="true">+IF(AND(ISNUMBER(OFFSET('Hygiene Data'!$I$7,0,10*ROW('Hygiene Data'!I123))),'Data Summary'!EE129="Yes"),OFFSET('Hygiene Data'!$I$7,0,10*ROW('Hygiene Data'!I123)),NA())</f>
        <v>#N/A</v>
      </c>
      <c r="BQ129" s="96" t="e">
        <f ca="true">+IF(AND(ISNUMBER(OFFSET('Hygiene Data'!$I$9,0,10*ROW('Hygiene Data'!I123))),'Data Summary'!EF129="Yes"),OFFSET('Hygiene Data'!$I$9,0,10*ROW('Hygiene Data'!I123)),NA())</f>
        <v>#N/A</v>
      </c>
    </row>
    <row xmlns:x14ac="http://schemas.microsoft.com/office/spreadsheetml/2009/9/ac" r="130" x14ac:dyDescent="0.2">
      <c r="A130" s="323" t="e">
        <f ca="true">+RIGHT('Data Summary'!A130,LEN('Data Summary'!A130)-9)</f>
        <v>#VALUE!</v>
      </c>
      <c r="B130" s="37" t="str">
        <f ca="true">+IF(ISTEXT('Data Summary'!B130),'Data Summary'!B130,"")</f>
        <v/>
      </c>
      <c r="C130" s="322" t="e">
        <f ca="true">+VALUE('Data Summary'!C130)</f>
        <v>#VALUE!</v>
      </c>
      <c r="D130" s="94" t="e">
        <f ca="true">+IF(AND(ISNUMBER(OFFSET('Water Data'!$D$4,0,10*ROW('Water Data'!D124))),'Data Summary'!BS130="Yes"),100-OFFSET('Water Data'!$D$4,0,10*ROW('Water Data'!D124)),NA())</f>
        <v>#N/A</v>
      </c>
      <c r="E130" s="94" t="e">
        <f ca="true">+IF(AND(ISNUMBER(OFFSET('Water Data'!$D$6,0,10*ROW('Water Data'!D124))),'Data Summary'!BT130="Yes"),OFFSET('Water Data'!$D$6,0,10*ROW('Water Data'!D124)),NA())</f>
        <v>#N/A</v>
      </c>
      <c r="F130" s="94" t="e">
        <f ca="true">+IF(AND(ISNUMBER(OFFSET('Water Data'!$D$9,0,10*ROW('Water Data'!D124))),'Data Summary'!BU130="Yes"),OFFSET('Water Data'!$D$9,0,10*ROW('Water Data'!D124)),NA())</f>
        <v>#N/A</v>
      </c>
      <c r="G130" s="94" t="e">
        <f ca="true">+IF(AND(ISNUMBER(OFFSET('Water Data'!$E$4,0,10*ROW('Water Data'!E124))),'Data Summary'!BV130="Yes"),100-OFFSET('Water Data'!$E$4,0,10*ROW('Water Data'!E124)),NA())</f>
        <v>#N/A</v>
      </c>
      <c r="H130" s="94" t="e">
        <f ca="true">+IF(AND(ISNUMBER(OFFSET('Water Data'!$E$6,0,10*ROW('Water Data'!E124))),'Data Summary'!BW130="Yes"),OFFSET('Water Data'!$E$6,0,10*ROW('Water Data'!E124)),NA())</f>
        <v>#N/A</v>
      </c>
      <c r="I130" s="94" t="e">
        <f ca="true">+IF(AND(ISNUMBER(OFFSET('Water Data'!$E$9,0,10*ROW('Water Data'!E124))),'Data Summary'!BX130="Yes"),OFFSET('Water Data'!$E$9,0,10*ROW('Water Data'!E124)),NA())</f>
        <v>#N/A</v>
      </c>
      <c r="J130" s="94" t="e">
        <f ca="true">+IF(AND(ISNUMBER(OFFSET('Water Data'!$F$4,0,10*ROW('Water Data'!F124))),'Data Summary'!BY130="Yes"),100-OFFSET('Water Data'!$F$4,0,10*ROW('Water Data'!F124)),NA())</f>
        <v>#N/A</v>
      </c>
      <c r="K130" s="94" t="e">
        <f ca="true">+IF(AND(ISNUMBER(OFFSET('Water Data'!$F$6,0,10*ROW('Water Data'!F124))),'Data Summary'!BZ130="Yes"),OFFSET('Water Data'!$F$6,0,10*ROW('Water Data'!F124)),NA())</f>
        <v>#N/A</v>
      </c>
      <c r="L130" s="94" t="e">
        <f ca="true">+IF(AND(ISNUMBER(OFFSET('Water Data'!$F$9,0,10*ROW('Water Data'!F124))),'Data Summary'!CA130="Yes"),OFFSET('Water Data'!$F$9,0,10*ROW('Water Data'!F124)),NA())</f>
        <v>#N/A</v>
      </c>
      <c r="M130" s="94" t="e">
        <f ca="true">+IF(AND(ISNUMBER(OFFSET('Water Data'!$G$4,0,10*ROW('Water Data'!G124))),'Data Summary'!CB130="Yes"),100-OFFSET('Water Data'!$G$4,0,10*ROW('Water Data'!G124)),NA())</f>
        <v>#N/A</v>
      </c>
      <c r="N130" s="94" t="e">
        <f ca="true">+IF(AND(ISNUMBER(OFFSET('Water Data'!$G$6,0,10*ROW('Water Data'!G124))),'Data Summary'!CC130="Yes"),OFFSET('Water Data'!$G$6,0,10*ROW('Water Data'!G124)),NA())</f>
        <v>#N/A</v>
      </c>
      <c r="O130" s="94" t="e">
        <f ca="true">+IF(AND(ISNUMBER(OFFSET('Water Data'!$G$9,0,10*ROW('Water Data'!G124))),'Data Summary'!CD130="Yes"),OFFSET('Water Data'!$G$9,0,10*ROW('Water Data'!G124)),NA())</f>
        <v>#N/A</v>
      </c>
      <c r="P130" s="94" t="e">
        <f ca="true">+IF(AND(ISNUMBER(OFFSET('Water Data'!$H$4,0,10*ROW('Water Data'!H124))),'Data Summary'!CE130="Yes"),100-OFFSET('Water Data'!$H$4,0,10*ROW('Water Data'!H124)),NA())</f>
        <v>#N/A</v>
      </c>
      <c r="Q130" s="94" t="e">
        <f ca="true">+IF(AND(ISNUMBER(OFFSET('Water Data'!$H$6,0,10*ROW('Water Data'!H124))),'Data Summary'!CF130="Yes"),OFFSET('Water Data'!$H$6,0,10*ROW('Water Data'!H124)),NA())</f>
        <v>#N/A</v>
      </c>
      <c r="R130" s="94" t="e">
        <f ca="true">+IF(AND(ISNUMBER(OFFSET('Water Data'!$H$9,0,10*ROW('Water Data'!H124))),'Data Summary'!CG130="Yes"),OFFSET('Water Data'!$H$9,0,10*ROW('Water Data'!H124)),NA())</f>
        <v>#N/A</v>
      </c>
      <c r="S130" s="94" t="e">
        <f ca="true">+IF(AND(ISNUMBER(OFFSET('Water Data'!$I$4,0,10*ROW('Water Data'!I124))),'Data Summary'!CH130="Yes"),100-OFFSET('Water Data'!$I$4,0,10*ROW('Water Data'!I124)),NA())</f>
        <v>#N/A</v>
      </c>
      <c r="T130" s="94" t="e">
        <f ca="true">+IF(AND(ISNUMBER(OFFSET('Water Data'!$I$6,0,10*ROW('Water Data'!I124))),'Data Summary'!CI130="Yes"),OFFSET('Water Data'!$I$6,0,10*ROW('Water Data'!I124)),NA())</f>
        <v>#N/A</v>
      </c>
      <c r="U130" s="94" t="e">
        <f ca="true">+IF(AND(ISNUMBER(OFFSET('Water Data'!$I$9,0,10*ROW('Water Data'!I124))),'Data Summary'!CJ130="Yes"),OFFSET('Water Data'!$I$9,0,10*ROW('Water Data'!I124)),NA())</f>
        <v>#N/A</v>
      </c>
      <c r="V130" s="95" t="e">
        <f ca="true">+IF(AND(ISNUMBER(OFFSET('Sanitation Data'!$D$4,0,10*ROW('Sanitation Data'!D124))),'Data Summary'!CK130="Yes"),100-OFFSET('Sanitation Data'!$D$4,0,10*ROW('Sanitation Data'!D124)),NA())</f>
        <v>#N/A</v>
      </c>
      <c r="W130" s="95" t="e">
        <f ca="true">+IF(AND(ISNUMBER(OFFSET('Sanitation Data'!$D$6,0,10*ROW('Sanitation Data'!D124))),'Data Summary'!CL130="Yes"),OFFSET('Sanitation Data'!$D$6,0,10*ROW('Sanitation Data'!D124)),NA())</f>
        <v>#N/A</v>
      </c>
      <c r="X130" s="95" t="e">
        <f ca="true">+IF(AND(ISNUMBER(OFFSET('Sanitation Data'!$D$10,0,10*ROW('Sanitation Data'!D124))),'Data Summary'!CM130="Yes"),OFFSET('Sanitation Data'!$D$10,0,10*ROW('Sanitation Data'!D124)),NA())</f>
        <v>#N/A</v>
      </c>
      <c r="Y130" s="95" t="e">
        <f ca="true">+IF(AND(ISNUMBER(OFFSET('Sanitation Data'!$D$11,0,10*ROW('Sanitation Data'!D124))),'Data Summary'!CN130="Yes"),OFFSET('Sanitation Data'!$D$11,0,10*ROW('Sanitation Data'!D124)),NA())</f>
        <v>#N/A</v>
      </c>
      <c r="Z130" s="95" t="e">
        <f ca="true">+IF(AND(ISNUMBER(OFFSET('Sanitation Data'!$D$12,0,10*ROW('Sanitation Data'!D124))),'Data Summary'!CO130="Yes"),OFFSET('Sanitation Data'!$D$12,0,10*ROW('Sanitation Data'!D124)),NA())</f>
        <v>#N/A</v>
      </c>
      <c r="AA130" s="95" t="e">
        <f ca="true">+IF(AND(ISNUMBER(OFFSET('Sanitation Data'!$E$4,0,10*ROW('Sanitation Data'!E124))),'Data Summary'!CP130="Yes"),100-OFFSET('Sanitation Data'!$E$4,0,10*ROW('Sanitation Data'!E124)),NA())</f>
        <v>#N/A</v>
      </c>
      <c r="AB130" s="95" t="e">
        <f ca="true">+IF(AND(ISNUMBER(OFFSET('Sanitation Data'!$E$6,0,10*ROW('Sanitation Data'!E124))),'Data Summary'!CQ130="Yes"),OFFSET('Sanitation Data'!$E$6,0,10*ROW('Sanitation Data'!E124)),NA())</f>
        <v>#N/A</v>
      </c>
      <c r="AC130" s="95" t="e">
        <f ca="true">+IF(AND(ISNUMBER(OFFSET('Sanitation Data'!$E$10,0,10*ROW('Sanitation Data'!E124))),'Data Summary'!CR130="Yes"),OFFSET('Sanitation Data'!$E$10,0,10*ROW('Sanitation Data'!E124)),NA())</f>
        <v>#N/A</v>
      </c>
      <c r="AD130" s="95" t="e">
        <f ca="true">+IF(AND(ISNUMBER(OFFSET('Sanitation Data'!$E$11,0,10*ROW('Sanitation Data'!E124))),'Data Summary'!CS130="Yes"),OFFSET('Sanitation Data'!$E$11,0,10*ROW('Sanitation Data'!E124)),NA())</f>
        <v>#N/A</v>
      </c>
      <c r="AE130" s="95" t="e">
        <f ca="true">+IF(AND(ISNUMBER(OFFSET('Sanitation Data'!$E$12,0,10*ROW('Sanitation Data'!E124))),'Data Summary'!CT130="Yes"),OFFSET('Sanitation Data'!$E$12,0,10*ROW('Sanitation Data'!E124)),NA())</f>
        <v>#N/A</v>
      </c>
      <c r="AF130" s="95" t="e">
        <f ca="true">+IF(AND(ISNUMBER(OFFSET('Sanitation Data'!$F$4,0,10*ROW('Sanitation Data'!F124))),'Data Summary'!CU130="Yes"),100-OFFSET('Sanitation Data'!$F$4,0,10*ROW('Sanitation Data'!F124)),NA())</f>
        <v>#N/A</v>
      </c>
      <c r="AG130" s="95" t="e">
        <f ca="true">+IF(AND(ISNUMBER(OFFSET('Sanitation Data'!$F$6,0,10*ROW('Sanitation Data'!F124))),'Data Summary'!CV130="Yes"),OFFSET('Sanitation Data'!$F$6,0,10*ROW('Sanitation Data'!F124)),NA())</f>
        <v>#N/A</v>
      </c>
      <c r="AH130" s="95" t="e">
        <f ca="true">+IF(AND(ISNUMBER(OFFSET('Sanitation Data'!$F$10,0,10*ROW('Sanitation Data'!F124))),'Data Summary'!CW130="Yes"),OFFSET('Sanitation Data'!$F$10,0,10*ROW('Sanitation Data'!F124)),NA())</f>
        <v>#N/A</v>
      </c>
      <c r="AI130" s="95" t="e">
        <f ca="true">+IF(AND(ISNUMBER(OFFSET('Sanitation Data'!$F$11,0,10*ROW('Sanitation Data'!F124))),'Data Summary'!CX130="Yes"),OFFSET('Sanitation Data'!$F$11,0,10*ROW('Sanitation Data'!F124)),NA())</f>
        <v>#N/A</v>
      </c>
      <c r="AJ130" s="95" t="e">
        <f ca="true">+IF(AND(ISNUMBER(OFFSET('Sanitation Data'!$F$12,0,10*ROW('Sanitation Data'!F124))),'Data Summary'!CY130="Yes"),OFFSET('Sanitation Data'!$F$12,0,10*ROW('Sanitation Data'!F124)),NA())</f>
        <v>#N/A</v>
      </c>
      <c r="AK130" s="95" t="e">
        <f ca="true">+IF(AND(ISNUMBER(OFFSET('Sanitation Data'!$G$4,0,10*ROW('Sanitation Data'!G124))),'Data Summary'!CZ130="Yes"),100-OFFSET('Sanitation Data'!$G$4,0,10*ROW('Sanitation Data'!G124)),NA())</f>
        <v>#N/A</v>
      </c>
      <c r="AL130" s="95" t="e">
        <f ca="true">+IF(AND(ISNUMBER(OFFSET('Sanitation Data'!$G$6,0,10*ROW('Sanitation Data'!G124))),'Data Summary'!DA130="Yes"),OFFSET('Sanitation Data'!$G$6,0,10*ROW('Sanitation Data'!G124)),NA())</f>
        <v>#N/A</v>
      </c>
      <c r="AM130" s="95" t="e">
        <f ca="true">+IF(AND(ISNUMBER(OFFSET('Sanitation Data'!$G$10,0,10*ROW('Sanitation Data'!G124))),'Data Summary'!DB130="Yes"),OFFSET('Sanitation Data'!$G$10,0,10*ROW('Sanitation Data'!G124)),NA())</f>
        <v>#N/A</v>
      </c>
      <c r="AN130" s="95" t="e">
        <f ca="true">+IF(AND(ISNUMBER(OFFSET('Sanitation Data'!$G$11,0,10*ROW('Sanitation Data'!G124))),'Data Summary'!DC130="Yes"),OFFSET('Sanitation Data'!$G$11,0,10*ROW('Sanitation Data'!G124)),NA())</f>
        <v>#N/A</v>
      </c>
      <c r="AO130" s="95" t="e">
        <f ca="true">+IF(AND(ISNUMBER(OFFSET('Sanitation Data'!$G$12,0,10*ROW('Sanitation Data'!G124))),'Data Summary'!DD130="Yes"),OFFSET('Sanitation Data'!$G$12,0,10*ROW('Sanitation Data'!G124)),NA())</f>
        <v>#N/A</v>
      </c>
      <c r="AP130" s="95" t="e">
        <f ca="true">+IF(AND(ISNUMBER(OFFSET('Sanitation Data'!$H$4,0,10*ROW('Sanitation Data'!H124))),'Data Summary'!DE130="Yes"),100-OFFSET('Sanitation Data'!$H$4,0,10*ROW('Sanitation Data'!H124)),NA())</f>
        <v>#N/A</v>
      </c>
      <c r="AQ130" s="95" t="e">
        <f ca="true">+IF(AND(ISNUMBER(OFFSET('Sanitation Data'!$H$6,0,10*ROW('Sanitation Data'!H124))),'Data Summary'!DF130="Yes"),OFFSET('Sanitation Data'!$H$6,0,10*ROW('Sanitation Data'!H124)),NA())</f>
        <v>#N/A</v>
      </c>
      <c r="AR130" s="95" t="e">
        <f ca="true">+IF(AND(ISNUMBER(OFFSET('Sanitation Data'!$H$10,0,10*ROW('Sanitation Data'!H124))),'Data Summary'!DG130="Yes"),OFFSET('Sanitation Data'!$H$10,0,10*ROW('Sanitation Data'!H124)),NA())</f>
        <v>#N/A</v>
      </c>
      <c r="AS130" s="95" t="e">
        <f ca="true">+IF(AND(ISNUMBER(OFFSET('Sanitation Data'!$H$11,0,10*ROW('Sanitation Data'!H124))),'Data Summary'!DH130="Yes"),OFFSET('Sanitation Data'!$H$11,0,10*ROW('Sanitation Data'!H124)),NA())</f>
        <v>#N/A</v>
      </c>
      <c r="AT130" s="95" t="e">
        <f ca="true">+IF(AND(ISNUMBER(OFFSET('Sanitation Data'!$H$12,0,10*ROW('Sanitation Data'!H124))),'Data Summary'!DI130="Yes"),OFFSET('Sanitation Data'!$H$12,0,10*ROW('Sanitation Data'!H124)),NA())</f>
        <v>#N/A</v>
      </c>
      <c r="AU130" s="95" t="e">
        <f ca="true">+IF(AND(ISNUMBER(OFFSET('Sanitation Data'!$I$4,0,10*ROW('Sanitation Data'!I124))),'Data Summary'!DJ130="Yes"),100-OFFSET('Sanitation Data'!$I$4,0,10*ROW('Sanitation Data'!I124)),NA())</f>
        <v>#N/A</v>
      </c>
      <c r="AV130" s="95" t="e">
        <f ca="true">+IF(AND(ISNUMBER(OFFSET('Sanitation Data'!$I$6,0,10*ROW('Sanitation Data'!I124))),'Data Summary'!DK130="Yes"),OFFSET('Sanitation Data'!$I$6,0,10*ROW('Sanitation Data'!I124)),NA())</f>
        <v>#N/A</v>
      </c>
      <c r="AW130" s="95" t="e">
        <f ca="true">+IF(AND(ISNUMBER(OFFSET('Sanitation Data'!$I$10,0,10*ROW('Sanitation Data'!I124))),'Data Summary'!DL130="Yes"),OFFSET('Sanitation Data'!$I$10,0,10*ROW('Sanitation Data'!I124)),NA())</f>
        <v>#N/A</v>
      </c>
      <c r="AX130" s="95" t="e">
        <f ca="true">+IF(AND(ISNUMBER(OFFSET('Sanitation Data'!$I$11,0,10*ROW('Sanitation Data'!I124))),'Data Summary'!DM130="Yes"),OFFSET('Sanitation Data'!$I$11,0,10*ROW('Sanitation Data'!I124)),NA())</f>
        <v>#N/A</v>
      </c>
      <c r="AY130" s="95" t="e">
        <f ca="true">+IF(AND(ISNUMBER(OFFSET('Sanitation Data'!$I$12,0,10*ROW('Sanitation Data'!I124))),'Data Summary'!DN130="Yes"),OFFSET('Sanitation Data'!$I$12,0,10*ROW('Sanitation Data'!I124)),NA())</f>
        <v>#N/A</v>
      </c>
      <c r="AZ130" s="96" t="e">
        <f ca="true">+IF(AND(ISNUMBER(OFFSET('Hygiene Data'!$D$5,0,10*ROW('Hygiene Data'!D124))),'Data Summary'!DO130="Yes"),OFFSET('Hygiene Data'!$D$5,0,10*ROW('Hygiene Data'!D124)),NA())</f>
        <v>#N/A</v>
      </c>
      <c r="BA130" s="96" t="e">
        <f ca="true">+IF(AND(ISNUMBER(OFFSET('Hygiene Data'!$D$7,0,10*ROW('Hygiene Data'!D124))),'Data Summary'!DP130="Yes"),OFFSET('Hygiene Data'!$D$7,0,10*ROW('Hygiene Data'!D124)),NA())</f>
        <v>#N/A</v>
      </c>
      <c r="BB130" s="96" t="e">
        <f ca="true">+IF(AND(ISNUMBER(OFFSET('Hygiene Data'!$D$9,0,10*ROW('Hygiene Data'!D124))),'Data Summary'!DQ130="Yes"),OFFSET('Hygiene Data'!$D$9,0,10*ROW('Hygiene Data'!D124)),NA())</f>
        <v>#N/A</v>
      </c>
      <c r="BC130" s="96" t="e">
        <f ca="true">+IF(AND(ISNUMBER(OFFSET('Hygiene Data'!$E$5,0,10*ROW('Hygiene Data'!E124))),'Data Summary'!DR130="Yes"),OFFSET('Hygiene Data'!$E$5,0,10*ROW('Hygiene Data'!E124)),NA())</f>
        <v>#N/A</v>
      </c>
      <c r="BD130" s="96" t="e">
        <f ca="true">+IF(AND(ISNUMBER(OFFSET('Hygiene Data'!$E$7,0,10*ROW('Hygiene Data'!E124))),'Data Summary'!DS130="Yes"),OFFSET('Hygiene Data'!$E$7,0,10*ROW('Hygiene Data'!E124)),NA())</f>
        <v>#N/A</v>
      </c>
      <c r="BE130" s="96" t="e">
        <f ca="true">+IF(AND(ISNUMBER(OFFSET('Hygiene Data'!$E$9,0,10*ROW('Hygiene Data'!E124))),'Data Summary'!DT130="Yes"),OFFSET('Hygiene Data'!$E$9,0,10*ROW('Hygiene Data'!E124)),NA())</f>
        <v>#N/A</v>
      </c>
      <c r="BF130" s="96" t="e">
        <f ca="true">+IF(AND(ISNUMBER(OFFSET('Hygiene Data'!$F$5,0,10*ROW('Hygiene Data'!F124))),'Data Summary'!DU130="Yes"),OFFSET('Hygiene Data'!$F$5,0,10*ROW('Hygiene Data'!F124)),NA())</f>
        <v>#N/A</v>
      </c>
      <c r="BG130" s="96" t="e">
        <f ca="true">+IF(AND(ISNUMBER(OFFSET('Hygiene Data'!$F$7,0,10*ROW('Hygiene Data'!F124))),'Data Summary'!DV130="Yes"),OFFSET('Hygiene Data'!$F$7,0,10*ROW('Hygiene Data'!F124)),NA())</f>
        <v>#N/A</v>
      </c>
      <c r="BH130" s="96" t="e">
        <f ca="true">+IF(AND(ISNUMBER(OFFSET('Hygiene Data'!$F$9,0,10*ROW('Hygiene Data'!F124))),'Data Summary'!DW130="Yes"),OFFSET('Hygiene Data'!$F$9,0,10*ROW('Hygiene Data'!F124)),NA())</f>
        <v>#N/A</v>
      </c>
      <c r="BI130" s="96" t="e">
        <f ca="true">+IF(AND(ISNUMBER(OFFSET('Hygiene Data'!$G$5,0,10*ROW('Hygiene Data'!G124))),'Data Summary'!DX130="Yes"),OFFSET('Hygiene Data'!$G$5,0,10*ROW('Hygiene Data'!G124)),NA())</f>
        <v>#N/A</v>
      </c>
      <c r="BJ130" s="96" t="e">
        <f ca="true">+IF(AND(ISNUMBER(OFFSET('Hygiene Data'!$G$7,0,10*ROW('Hygiene Data'!G124))),'Data Summary'!DY130="Yes"),OFFSET('Hygiene Data'!$G$7,0,10*ROW('Hygiene Data'!G124)),NA())</f>
        <v>#N/A</v>
      </c>
      <c r="BK130" s="96" t="e">
        <f ca="true">+IF(AND(ISNUMBER(OFFSET('Hygiene Data'!$G$9,0,10*ROW('Hygiene Data'!G124))),'Data Summary'!DZ130="Yes"),OFFSET('Hygiene Data'!$G$9,0,10*ROW('Hygiene Data'!G124)),NA())</f>
        <v>#N/A</v>
      </c>
      <c r="BL130" s="96" t="e">
        <f ca="true">+IF(AND(ISNUMBER(OFFSET('Hygiene Data'!$H$5,0,10*ROW('Hygiene Data'!H124))),'Data Summary'!EA130="Yes"),OFFSET('Hygiene Data'!$H$5,0,10*ROW('Hygiene Data'!H124)),NA())</f>
        <v>#N/A</v>
      </c>
      <c r="BM130" s="96" t="e">
        <f ca="true">+IF(AND(ISNUMBER(OFFSET('Hygiene Data'!$H$7,0,10*ROW('Hygiene Data'!H124))),'Data Summary'!EB130="Yes"),OFFSET('Hygiene Data'!$H$7,0,10*ROW('Hygiene Data'!H124)),NA())</f>
        <v>#N/A</v>
      </c>
      <c r="BN130" s="96" t="e">
        <f ca="true">+IF(AND(ISNUMBER(OFFSET('Hygiene Data'!$H$9,0,10*ROW('Hygiene Data'!H124))),'Data Summary'!EC130="Yes"),OFFSET('Hygiene Data'!$H$9,0,10*ROW('Hygiene Data'!H124)),NA())</f>
        <v>#N/A</v>
      </c>
      <c r="BO130" s="96" t="e">
        <f ca="true">+IF(AND(ISNUMBER(OFFSET('Hygiene Data'!$I$5,0,10*ROW('Hygiene Data'!I124))),'Data Summary'!ED130="Yes"),OFFSET('Hygiene Data'!$I$5,0,10*ROW('Hygiene Data'!I124)),NA())</f>
        <v>#N/A</v>
      </c>
      <c r="BP130" s="96" t="e">
        <f ca="true">+IF(AND(ISNUMBER(OFFSET('Hygiene Data'!$I$7,0,10*ROW('Hygiene Data'!I124))),'Data Summary'!EE130="Yes"),OFFSET('Hygiene Data'!$I$7,0,10*ROW('Hygiene Data'!I124)),NA())</f>
        <v>#N/A</v>
      </c>
      <c r="BQ130" s="96" t="e">
        <f ca="true">+IF(AND(ISNUMBER(OFFSET('Hygiene Data'!$I$9,0,10*ROW('Hygiene Data'!I124))),'Data Summary'!EF130="Yes"),OFFSET('Hygiene Data'!$I$9,0,10*ROW('Hygiene Data'!I124)),NA())</f>
        <v>#N/A</v>
      </c>
    </row>
    <row xmlns:x14ac="http://schemas.microsoft.com/office/spreadsheetml/2009/9/ac" r="131" x14ac:dyDescent="0.2">
      <c r="A131" s="323" t="e">
        <f ca="true">+RIGHT('Data Summary'!A131,LEN('Data Summary'!A131)-9)</f>
        <v>#VALUE!</v>
      </c>
      <c r="B131" s="37" t="str">
        <f ca="true">+IF(ISTEXT('Data Summary'!B131),'Data Summary'!B131,"")</f>
        <v/>
      </c>
      <c r="C131" s="322" t="e">
        <f ca="true">+VALUE('Data Summary'!C131)</f>
        <v>#VALUE!</v>
      </c>
      <c r="D131" s="94" t="e">
        <f ca="true">+IF(AND(ISNUMBER(OFFSET('Water Data'!$D$4,0,10*ROW('Water Data'!D125))),'Data Summary'!BS131="Yes"),100-OFFSET('Water Data'!$D$4,0,10*ROW('Water Data'!D125)),NA())</f>
        <v>#N/A</v>
      </c>
      <c r="E131" s="94" t="e">
        <f ca="true">+IF(AND(ISNUMBER(OFFSET('Water Data'!$D$6,0,10*ROW('Water Data'!D125))),'Data Summary'!BT131="Yes"),OFFSET('Water Data'!$D$6,0,10*ROW('Water Data'!D125)),NA())</f>
        <v>#N/A</v>
      </c>
      <c r="F131" s="94" t="e">
        <f ca="true">+IF(AND(ISNUMBER(OFFSET('Water Data'!$D$9,0,10*ROW('Water Data'!D125))),'Data Summary'!BU131="Yes"),OFFSET('Water Data'!$D$9,0,10*ROW('Water Data'!D125)),NA())</f>
        <v>#N/A</v>
      </c>
      <c r="G131" s="94" t="e">
        <f ca="true">+IF(AND(ISNUMBER(OFFSET('Water Data'!$E$4,0,10*ROW('Water Data'!E125))),'Data Summary'!BV131="Yes"),100-OFFSET('Water Data'!$E$4,0,10*ROW('Water Data'!E125)),NA())</f>
        <v>#N/A</v>
      </c>
      <c r="H131" s="94" t="e">
        <f ca="true">+IF(AND(ISNUMBER(OFFSET('Water Data'!$E$6,0,10*ROW('Water Data'!E125))),'Data Summary'!BW131="Yes"),OFFSET('Water Data'!$E$6,0,10*ROW('Water Data'!E125)),NA())</f>
        <v>#N/A</v>
      </c>
      <c r="I131" s="94" t="e">
        <f ca="true">+IF(AND(ISNUMBER(OFFSET('Water Data'!$E$9,0,10*ROW('Water Data'!E125))),'Data Summary'!BX131="Yes"),OFFSET('Water Data'!$E$9,0,10*ROW('Water Data'!E125)),NA())</f>
        <v>#N/A</v>
      </c>
      <c r="J131" s="94" t="e">
        <f ca="true">+IF(AND(ISNUMBER(OFFSET('Water Data'!$F$4,0,10*ROW('Water Data'!F125))),'Data Summary'!BY131="Yes"),100-OFFSET('Water Data'!$F$4,0,10*ROW('Water Data'!F125)),NA())</f>
        <v>#N/A</v>
      </c>
      <c r="K131" s="94" t="e">
        <f ca="true">+IF(AND(ISNUMBER(OFFSET('Water Data'!$F$6,0,10*ROW('Water Data'!F125))),'Data Summary'!BZ131="Yes"),OFFSET('Water Data'!$F$6,0,10*ROW('Water Data'!F125)),NA())</f>
        <v>#N/A</v>
      </c>
      <c r="L131" s="94" t="e">
        <f ca="true">+IF(AND(ISNUMBER(OFFSET('Water Data'!$F$9,0,10*ROW('Water Data'!F125))),'Data Summary'!CA131="Yes"),OFFSET('Water Data'!$F$9,0,10*ROW('Water Data'!F125)),NA())</f>
        <v>#N/A</v>
      </c>
      <c r="M131" s="94" t="e">
        <f ca="true">+IF(AND(ISNUMBER(OFFSET('Water Data'!$G$4,0,10*ROW('Water Data'!G125))),'Data Summary'!CB131="Yes"),100-OFFSET('Water Data'!$G$4,0,10*ROW('Water Data'!G125)),NA())</f>
        <v>#N/A</v>
      </c>
      <c r="N131" s="94" t="e">
        <f ca="true">+IF(AND(ISNUMBER(OFFSET('Water Data'!$G$6,0,10*ROW('Water Data'!G125))),'Data Summary'!CC131="Yes"),OFFSET('Water Data'!$G$6,0,10*ROW('Water Data'!G125)),NA())</f>
        <v>#N/A</v>
      </c>
      <c r="O131" s="94" t="e">
        <f ca="true">+IF(AND(ISNUMBER(OFFSET('Water Data'!$G$9,0,10*ROW('Water Data'!G125))),'Data Summary'!CD131="Yes"),OFFSET('Water Data'!$G$9,0,10*ROW('Water Data'!G125)),NA())</f>
        <v>#N/A</v>
      </c>
      <c r="P131" s="94" t="e">
        <f ca="true">+IF(AND(ISNUMBER(OFFSET('Water Data'!$H$4,0,10*ROW('Water Data'!H125))),'Data Summary'!CE131="Yes"),100-OFFSET('Water Data'!$H$4,0,10*ROW('Water Data'!H125)),NA())</f>
        <v>#N/A</v>
      </c>
      <c r="Q131" s="94" t="e">
        <f ca="true">+IF(AND(ISNUMBER(OFFSET('Water Data'!$H$6,0,10*ROW('Water Data'!H125))),'Data Summary'!CF131="Yes"),OFFSET('Water Data'!$H$6,0,10*ROW('Water Data'!H125)),NA())</f>
        <v>#N/A</v>
      </c>
      <c r="R131" s="94" t="e">
        <f ca="true">+IF(AND(ISNUMBER(OFFSET('Water Data'!$H$9,0,10*ROW('Water Data'!H125))),'Data Summary'!CG131="Yes"),OFFSET('Water Data'!$H$9,0,10*ROW('Water Data'!H125)),NA())</f>
        <v>#N/A</v>
      </c>
      <c r="S131" s="94" t="e">
        <f ca="true">+IF(AND(ISNUMBER(OFFSET('Water Data'!$I$4,0,10*ROW('Water Data'!I125))),'Data Summary'!CH131="Yes"),100-OFFSET('Water Data'!$I$4,0,10*ROW('Water Data'!I125)),NA())</f>
        <v>#N/A</v>
      </c>
      <c r="T131" s="94" t="e">
        <f ca="true">+IF(AND(ISNUMBER(OFFSET('Water Data'!$I$6,0,10*ROW('Water Data'!I125))),'Data Summary'!CI131="Yes"),OFFSET('Water Data'!$I$6,0,10*ROW('Water Data'!I125)),NA())</f>
        <v>#N/A</v>
      </c>
      <c r="U131" s="94" t="e">
        <f ca="true">+IF(AND(ISNUMBER(OFFSET('Water Data'!$I$9,0,10*ROW('Water Data'!I125))),'Data Summary'!CJ131="Yes"),OFFSET('Water Data'!$I$9,0,10*ROW('Water Data'!I125)),NA())</f>
        <v>#N/A</v>
      </c>
      <c r="V131" s="95" t="e">
        <f ca="true">+IF(AND(ISNUMBER(OFFSET('Sanitation Data'!$D$4,0,10*ROW('Sanitation Data'!D125))),'Data Summary'!CK131="Yes"),100-OFFSET('Sanitation Data'!$D$4,0,10*ROW('Sanitation Data'!D125)),NA())</f>
        <v>#N/A</v>
      </c>
      <c r="W131" s="95" t="e">
        <f ca="true">+IF(AND(ISNUMBER(OFFSET('Sanitation Data'!$D$6,0,10*ROW('Sanitation Data'!D125))),'Data Summary'!CL131="Yes"),OFFSET('Sanitation Data'!$D$6,0,10*ROW('Sanitation Data'!D125)),NA())</f>
        <v>#N/A</v>
      </c>
      <c r="X131" s="95" t="e">
        <f ca="true">+IF(AND(ISNUMBER(OFFSET('Sanitation Data'!$D$10,0,10*ROW('Sanitation Data'!D125))),'Data Summary'!CM131="Yes"),OFFSET('Sanitation Data'!$D$10,0,10*ROW('Sanitation Data'!D125)),NA())</f>
        <v>#N/A</v>
      </c>
      <c r="Y131" s="95" t="e">
        <f ca="true">+IF(AND(ISNUMBER(OFFSET('Sanitation Data'!$D$11,0,10*ROW('Sanitation Data'!D125))),'Data Summary'!CN131="Yes"),OFFSET('Sanitation Data'!$D$11,0,10*ROW('Sanitation Data'!D125)),NA())</f>
        <v>#N/A</v>
      </c>
      <c r="Z131" s="95" t="e">
        <f ca="true">+IF(AND(ISNUMBER(OFFSET('Sanitation Data'!$D$12,0,10*ROW('Sanitation Data'!D125))),'Data Summary'!CO131="Yes"),OFFSET('Sanitation Data'!$D$12,0,10*ROW('Sanitation Data'!D125)),NA())</f>
        <v>#N/A</v>
      </c>
      <c r="AA131" s="95" t="e">
        <f ca="true">+IF(AND(ISNUMBER(OFFSET('Sanitation Data'!$E$4,0,10*ROW('Sanitation Data'!E125))),'Data Summary'!CP131="Yes"),100-OFFSET('Sanitation Data'!$E$4,0,10*ROW('Sanitation Data'!E125)),NA())</f>
        <v>#N/A</v>
      </c>
      <c r="AB131" s="95" t="e">
        <f ca="true">+IF(AND(ISNUMBER(OFFSET('Sanitation Data'!$E$6,0,10*ROW('Sanitation Data'!E125))),'Data Summary'!CQ131="Yes"),OFFSET('Sanitation Data'!$E$6,0,10*ROW('Sanitation Data'!E125)),NA())</f>
        <v>#N/A</v>
      </c>
      <c r="AC131" s="95" t="e">
        <f ca="true">+IF(AND(ISNUMBER(OFFSET('Sanitation Data'!$E$10,0,10*ROW('Sanitation Data'!E125))),'Data Summary'!CR131="Yes"),OFFSET('Sanitation Data'!$E$10,0,10*ROW('Sanitation Data'!E125)),NA())</f>
        <v>#N/A</v>
      </c>
      <c r="AD131" s="95" t="e">
        <f ca="true">+IF(AND(ISNUMBER(OFFSET('Sanitation Data'!$E$11,0,10*ROW('Sanitation Data'!E125))),'Data Summary'!CS131="Yes"),OFFSET('Sanitation Data'!$E$11,0,10*ROW('Sanitation Data'!E125)),NA())</f>
        <v>#N/A</v>
      </c>
      <c r="AE131" s="95" t="e">
        <f ca="true">+IF(AND(ISNUMBER(OFFSET('Sanitation Data'!$E$12,0,10*ROW('Sanitation Data'!E125))),'Data Summary'!CT131="Yes"),OFFSET('Sanitation Data'!$E$12,0,10*ROW('Sanitation Data'!E125)),NA())</f>
        <v>#N/A</v>
      </c>
      <c r="AF131" s="95" t="e">
        <f ca="true">+IF(AND(ISNUMBER(OFFSET('Sanitation Data'!$F$4,0,10*ROW('Sanitation Data'!F125))),'Data Summary'!CU131="Yes"),100-OFFSET('Sanitation Data'!$F$4,0,10*ROW('Sanitation Data'!F125)),NA())</f>
        <v>#N/A</v>
      </c>
      <c r="AG131" s="95" t="e">
        <f ca="true">+IF(AND(ISNUMBER(OFFSET('Sanitation Data'!$F$6,0,10*ROW('Sanitation Data'!F125))),'Data Summary'!CV131="Yes"),OFFSET('Sanitation Data'!$F$6,0,10*ROW('Sanitation Data'!F125)),NA())</f>
        <v>#N/A</v>
      </c>
      <c r="AH131" s="95" t="e">
        <f ca="true">+IF(AND(ISNUMBER(OFFSET('Sanitation Data'!$F$10,0,10*ROW('Sanitation Data'!F125))),'Data Summary'!CW131="Yes"),OFFSET('Sanitation Data'!$F$10,0,10*ROW('Sanitation Data'!F125)),NA())</f>
        <v>#N/A</v>
      </c>
      <c r="AI131" s="95" t="e">
        <f ca="true">+IF(AND(ISNUMBER(OFFSET('Sanitation Data'!$F$11,0,10*ROW('Sanitation Data'!F125))),'Data Summary'!CX131="Yes"),OFFSET('Sanitation Data'!$F$11,0,10*ROW('Sanitation Data'!F125)),NA())</f>
        <v>#N/A</v>
      </c>
      <c r="AJ131" s="95" t="e">
        <f ca="true">+IF(AND(ISNUMBER(OFFSET('Sanitation Data'!$F$12,0,10*ROW('Sanitation Data'!F125))),'Data Summary'!CY131="Yes"),OFFSET('Sanitation Data'!$F$12,0,10*ROW('Sanitation Data'!F125)),NA())</f>
        <v>#N/A</v>
      </c>
      <c r="AK131" s="95" t="e">
        <f ca="true">+IF(AND(ISNUMBER(OFFSET('Sanitation Data'!$G$4,0,10*ROW('Sanitation Data'!G125))),'Data Summary'!CZ131="Yes"),100-OFFSET('Sanitation Data'!$G$4,0,10*ROW('Sanitation Data'!G125)),NA())</f>
        <v>#N/A</v>
      </c>
      <c r="AL131" s="95" t="e">
        <f ca="true">+IF(AND(ISNUMBER(OFFSET('Sanitation Data'!$G$6,0,10*ROW('Sanitation Data'!G125))),'Data Summary'!DA131="Yes"),OFFSET('Sanitation Data'!$G$6,0,10*ROW('Sanitation Data'!G125)),NA())</f>
        <v>#N/A</v>
      </c>
      <c r="AM131" s="95" t="e">
        <f ca="true">+IF(AND(ISNUMBER(OFFSET('Sanitation Data'!$G$10,0,10*ROW('Sanitation Data'!G125))),'Data Summary'!DB131="Yes"),OFFSET('Sanitation Data'!$G$10,0,10*ROW('Sanitation Data'!G125)),NA())</f>
        <v>#N/A</v>
      </c>
      <c r="AN131" s="95" t="e">
        <f ca="true">+IF(AND(ISNUMBER(OFFSET('Sanitation Data'!$G$11,0,10*ROW('Sanitation Data'!G125))),'Data Summary'!DC131="Yes"),OFFSET('Sanitation Data'!$G$11,0,10*ROW('Sanitation Data'!G125)),NA())</f>
        <v>#N/A</v>
      </c>
      <c r="AO131" s="95" t="e">
        <f ca="true">+IF(AND(ISNUMBER(OFFSET('Sanitation Data'!$G$12,0,10*ROW('Sanitation Data'!G125))),'Data Summary'!DD131="Yes"),OFFSET('Sanitation Data'!$G$12,0,10*ROW('Sanitation Data'!G125)),NA())</f>
        <v>#N/A</v>
      </c>
      <c r="AP131" s="95" t="e">
        <f ca="true">+IF(AND(ISNUMBER(OFFSET('Sanitation Data'!$H$4,0,10*ROW('Sanitation Data'!H125))),'Data Summary'!DE131="Yes"),100-OFFSET('Sanitation Data'!$H$4,0,10*ROW('Sanitation Data'!H125)),NA())</f>
        <v>#N/A</v>
      </c>
      <c r="AQ131" s="95" t="e">
        <f ca="true">+IF(AND(ISNUMBER(OFFSET('Sanitation Data'!$H$6,0,10*ROW('Sanitation Data'!H125))),'Data Summary'!DF131="Yes"),OFFSET('Sanitation Data'!$H$6,0,10*ROW('Sanitation Data'!H125)),NA())</f>
        <v>#N/A</v>
      </c>
      <c r="AR131" s="95" t="e">
        <f ca="true">+IF(AND(ISNUMBER(OFFSET('Sanitation Data'!$H$10,0,10*ROW('Sanitation Data'!H125))),'Data Summary'!DG131="Yes"),OFFSET('Sanitation Data'!$H$10,0,10*ROW('Sanitation Data'!H125)),NA())</f>
        <v>#N/A</v>
      </c>
      <c r="AS131" s="95" t="e">
        <f ca="true">+IF(AND(ISNUMBER(OFFSET('Sanitation Data'!$H$11,0,10*ROW('Sanitation Data'!H125))),'Data Summary'!DH131="Yes"),OFFSET('Sanitation Data'!$H$11,0,10*ROW('Sanitation Data'!H125)),NA())</f>
        <v>#N/A</v>
      </c>
      <c r="AT131" s="95" t="e">
        <f ca="true">+IF(AND(ISNUMBER(OFFSET('Sanitation Data'!$H$12,0,10*ROW('Sanitation Data'!H125))),'Data Summary'!DI131="Yes"),OFFSET('Sanitation Data'!$H$12,0,10*ROW('Sanitation Data'!H125)),NA())</f>
        <v>#N/A</v>
      </c>
      <c r="AU131" s="95" t="e">
        <f ca="true">+IF(AND(ISNUMBER(OFFSET('Sanitation Data'!$I$4,0,10*ROW('Sanitation Data'!I125))),'Data Summary'!DJ131="Yes"),100-OFFSET('Sanitation Data'!$I$4,0,10*ROW('Sanitation Data'!I125)),NA())</f>
        <v>#N/A</v>
      </c>
      <c r="AV131" s="95" t="e">
        <f ca="true">+IF(AND(ISNUMBER(OFFSET('Sanitation Data'!$I$6,0,10*ROW('Sanitation Data'!I125))),'Data Summary'!DK131="Yes"),OFFSET('Sanitation Data'!$I$6,0,10*ROW('Sanitation Data'!I125)),NA())</f>
        <v>#N/A</v>
      </c>
      <c r="AW131" s="95" t="e">
        <f ca="true">+IF(AND(ISNUMBER(OFFSET('Sanitation Data'!$I$10,0,10*ROW('Sanitation Data'!I125))),'Data Summary'!DL131="Yes"),OFFSET('Sanitation Data'!$I$10,0,10*ROW('Sanitation Data'!I125)),NA())</f>
        <v>#N/A</v>
      </c>
      <c r="AX131" s="95" t="e">
        <f ca="true">+IF(AND(ISNUMBER(OFFSET('Sanitation Data'!$I$11,0,10*ROW('Sanitation Data'!I125))),'Data Summary'!DM131="Yes"),OFFSET('Sanitation Data'!$I$11,0,10*ROW('Sanitation Data'!I125)),NA())</f>
        <v>#N/A</v>
      </c>
      <c r="AY131" s="95" t="e">
        <f ca="true">+IF(AND(ISNUMBER(OFFSET('Sanitation Data'!$I$12,0,10*ROW('Sanitation Data'!I125))),'Data Summary'!DN131="Yes"),OFFSET('Sanitation Data'!$I$12,0,10*ROW('Sanitation Data'!I125)),NA())</f>
        <v>#N/A</v>
      </c>
      <c r="AZ131" s="96" t="e">
        <f ca="true">+IF(AND(ISNUMBER(OFFSET('Hygiene Data'!$D$5,0,10*ROW('Hygiene Data'!D125))),'Data Summary'!DO131="Yes"),OFFSET('Hygiene Data'!$D$5,0,10*ROW('Hygiene Data'!D125)),NA())</f>
        <v>#N/A</v>
      </c>
      <c r="BA131" s="96" t="e">
        <f ca="true">+IF(AND(ISNUMBER(OFFSET('Hygiene Data'!$D$7,0,10*ROW('Hygiene Data'!D125))),'Data Summary'!DP131="Yes"),OFFSET('Hygiene Data'!$D$7,0,10*ROW('Hygiene Data'!D125)),NA())</f>
        <v>#N/A</v>
      </c>
      <c r="BB131" s="96" t="e">
        <f ca="true">+IF(AND(ISNUMBER(OFFSET('Hygiene Data'!$D$9,0,10*ROW('Hygiene Data'!D125))),'Data Summary'!DQ131="Yes"),OFFSET('Hygiene Data'!$D$9,0,10*ROW('Hygiene Data'!D125)),NA())</f>
        <v>#N/A</v>
      </c>
      <c r="BC131" s="96" t="e">
        <f ca="true">+IF(AND(ISNUMBER(OFFSET('Hygiene Data'!$E$5,0,10*ROW('Hygiene Data'!E125))),'Data Summary'!DR131="Yes"),OFFSET('Hygiene Data'!$E$5,0,10*ROW('Hygiene Data'!E125)),NA())</f>
        <v>#N/A</v>
      </c>
      <c r="BD131" s="96" t="e">
        <f ca="true">+IF(AND(ISNUMBER(OFFSET('Hygiene Data'!$E$7,0,10*ROW('Hygiene Data'!E125))),'Data Summary'!DS131="Yes"),OFFSET('Hygiene Data'!$E$7,0,10*ROW('Hygiene Data'!E125)),NA())</f>
        <v>#N/A</v>
      </c>
      <c r="BE131" s="96" t="e">
        <f ca="true">+IF(AND(ISNUMBER(OFFSET('Hygiene Data'!$E$9,0,10*ROW('Hygiene Data'!E125))),'Data Summary'!DT131="Yes"),OFFSET('Hygiene Data'!$E$9,0,10*ROW('Hygiene Data'!E125)),NA())</f>
        <v>#N/A</v>
      </c>
      <c r="BF131" s="96" t="e">
        <f ca="true">+IF(AND(ISNUMBER(OFFSET('Hygiene Data'!$F$5,0,10*ROW('Hygiene Data'!F125))),'Data Summary'!DU131="Yes"),OFFSET('Hygiene Data'!$F$5,0,10*ROW('Hygiene Data'!F125)),NA())</f>
        <v>#N/A</v>
      </c>
      <c r="BG131" s="96" t="e">
        <f ca="true">+IF(AND(ISNUMBER(OFFSET('Hygiene Data'!$F$7,0,10*ROW('Hygiene Data'!F125))),'Data Summary'!DV131="Yes"),OFFSET('Hygiene Data'!$F$7,0,10*ROW('Hygiene Data'!F125)),NA())</f>
        <v>#N/A</v>
      </c>
      <c r="BH131" s="96" t="e">
        <f ca="true">+IF(AND(ISNUMBER(OFFSET('Hygiene Data'!$F$9,0,10*ROW('Hygiene Data'!F125))),'Data Summary'!DW131="Yes"),OFFSET('Hygiene Data'!$F$9,0,10*ROW('Hygiene Data'!F125)),NA())</f>
        <v>#N/A</v>
      </c>
      <c r="BI131" s="96" t="e">
        <f ca="true">+IF(AND(ISNUMBER(OFFSET('Hygiene Data'!$G$5,0,10*ROW('Hygiene Data'!G125))),'Data Summary'!DX131="Yes"),OFFSET('Hygiene Data'!$G$5,0,10*ROW('Hygiene Data'!G125)),NA())</f>
        <v>#N/A</v>
      </c>
      <c r="BJ131" s="96" t="e">
        <f ca="true">+IF(AND(ISNUMBER(OFFSET('Hygiene Data'!$G$7,0,10*ROW('Hygiene Data'!G125))),'Data Summary'!DY131="Yes"),OFFSET('Hygiene Data'!$G$7,0,10*ROW('Hygiene Data'!G125)),NA())</f>
        <v>#N/A</v>
      </c>
      <c r="BK131" s="96" t="e">
        <f ca="true">+IF(AND(ISNUMBER(OFFSET('Hygiene Data'!$G$9,0,10*ROW('Hygiene Data'!G125))),'Data Summary'!DZ131="Yes"),OFFSET('Hygiene Data'!$G$9,0,10*ROW('Hygiene Data'!G125)),NA())</f>
        <v>#N/A</v>
      </c>
      <c r="BL131" s="96" t="e">
        <f ca="true">+IF(AND(ISNUMBER(OFFSET('Hygiene Data'!$H$5,0,10*ROW('Hygiene Data'!H125))),'Data Summary'!EA131="Yes"),OFFSET('Hygiene Data'!$H$5,0,10*ROW('Hygiene Data'!H125)),NA())</f>
        <v>#N/A</v>
      </c>
      <c r="BM131" s="96" t="e">
        <f ca="true">+IF(AND(ISNUMBER(OFFSET('Hygiene Data'!$H$7,0,10*ROW('Hygiene Data'!H125))),'Data Summary'!EB131="Yes"),OFFSET('Hygiene Data'!$H$7,0,10*ROW('Hygiene Data'!H125)),NA())</f>
        <v>#N/A</v>
      </c>
      <c r="BN131" s="96" t="e">
        <f ca="true">+IF(AND(ISNUMBER(OFFSET('Hygiene Data'!$H$9,0,10*ROW('Hygiene Data'!H125))),'Data Summary'!EC131="Yes"),OFFSET('Hygiene Data'!$H$9,0,10*ROW('Hygiene Data'!H125)),NA())</f>
        <v>#N/A</v>
      </c>
      <c r="BO131" s="96" t="e">
        <f ca="true">+IF(AND(ISNUMBER(OFFSET('Hygiene Data'!$I$5,0,10*ROW('Hygiene Data'!I125))),'Data Summary'!ED131="Yes"),OFFSET('Hygiene Data'!$I$5,0,10*ROW('Hygiene Data'!I125)),NA())</f>
        <v>#N/A</v>
      </c>
      <c r="BP131" s="96" t="e">
        <f ca="true">+IF(AND(ISNUMBER(OFFSET('Hygiene Data'!$I$7,0,10*ROW('Hygiene Data'!I125))),'Data Summary'!EE131="Yes"),OFFSET('Hygiene Data'!$I$7,0,10*ROW('Hygiene Data'!I125)),NA())</f>
        <v>#N/A</v>
      </c>
      <c r="BQ131" s="96" t="e">
        <f ca="true">+IF(AND(ISNUMBER(OFFSET('Hygiene Data'!$I$9,0,10*ROW('Hygiene Data'!I125))),'Data Summary'!EF131="Yes"),OFFSET('Hygiene Data'!$I$9,0,10*ROW('Hygiene Data'!I125)),NA())</f>
        <v>#N/A</v>
      </c>
    </row>
    <row xmlns:x14ac="http://schemas.microsoft.com/office/spreadsheetml/2009/9/ac" r="132" x14ac:dyDescent="0.2">
      <c r="A132" s="323" t="e">
        <f ca="true">+RIGHT('Data Summary'!A132,LEN('Data Summary'!A132)-9)</f>
        <v>#VALUE!</v>
      </c>
      <c r="B132" s="37" t="str">
        <f ca="true">+IF(ISTEXT('Data Summary'!B132),'Data Summary'!B132,"")</f>
        <v/>
      </c>
      <c r="C132" s="322" t="e">
        <f ca="true">+VALUE('Data Summary'!C132)</f>
        <v>#VALUE!</v>
      </c>
      <c r="D132" s="94" t="e">
        <f ca="true">+IF(AND(ISNUMBER(OFFSET('Water Data'!$D$4,0,10*ROW('Water Data'!D126))),'Data Summary'!BS132="Yes"),100-OFFSET('Water Data'!$D$4,0,10*ROW('Water Data'!D126)),NA())</f>
        <v>#N/A</v>
      </c>
      <c r="E132" s="94" t="e">
        <f ca="true">+IF(AND(ISNUMBER(OFFSET('Water Data'!$D$6,0,10*ROW('Water Data'!D126))),'Data Summary'!BT132="Yes"),OFFSET('Water Data'!$D$6,0,10*ROW('Water Data'!D126)),NA())</f>
        <v>#N/A</v>
      </c>
      <c r="F132" s="94" t="e">
        <f ca="true">+IF(AND(ISNUMBER(OFFSET('Water Data'!$D$9,0,10*ROW('Water Data'!D126))),'Data Summary'!BU132="Yes"),OFFSET('Water Data'!$D$9,0,10*ROW('Water Data'!D126)),NA())</f>
        <v>#N/A</v>
      </c>
      <c r="G132" s="94" t="e">
        <f ca="true">+IF(AND(ISNUMBER(OFFSET('Water Data'!$E$4,0,10*ROW('Water Data'!E126))),'Data Summary'!BV132="Yes"),100-OFFSET('Water Data'!$E$4,0,10*ROW('Water Data'!E126)),NA())</f>
        <v>#N/A</v>
      </c>
      <c r="H132" s="94" t="e">
        <f ca="true">+IF(AND(ISNUMBER(OFFSET('Water Data'!$E$6,0,10*ROW('Water Data'!E126))),'Data Summary'!BW132="Yes"),OFFSET('Water Data'!$E$6,0,10*ROW('Water Data'!E126)),NA())</f>
        <v>#N/A</v>
      </c>
      <c r="I132" s="94" t="e">
        <f ca="true">+IF(AND(ISNUMBER(OFFSET('Water Data'!$E$9,0,10*ROW('Water Data'!E126))),'Data Summary'!BX132="Yes"),OFFSET('Water Data'!$E$9,0,10*ROW('Water Data'!E126)),NA())</f>
        <v>#N/A</v>
      </c>
      <c r="J132" s="94" t="e">
        <f ca="true">+IF(AND(ISNUMBER(OFFSET('Water Data'!$F$4,0,10*ROW('Water Data'!F126))),'Data Summary'!BY132="Yes"),100-OFFSET('Water Data'!$F$4,0,10*ROW('Water Data'!F126)),NA())</f>
        <v>#N/A</v>
      </c>
      <c r="K132" s="94" t="e">
        <f ca="true">+IF(AND(ISNUMBER(OFFSET('Water Data'!$F$6,0,10*ROW('Water Data'!F126))),'Data Summary'!BZ132="Yes"),OFFSET('Water Data'!$F$6,0,10*ROW('Water Data'!F126)),NA())</f>
        <v>#N/A</v>
      </c>
      <c r="L132" s="94" t="e">
        <f ca="true">+IF(AND(ISNUMBER(OFFSET('Water Data'!$F$9,0,10*ROW('Water Data'!F126))),'Data Summary'!CA132="Yes"),OFFSET('Water Data'!$F$9,0,10*ROW('Water Data'!F126)),NA())</f>
        <v>#N/A</v>
      </c>
      <c r="M132" s="94" t="e">
        <f ca="true">+IF(AND(ISNUMBER(OFFSET('Water Data'!$G$4,0,10*ROW('Water Data'!G126))),'Data Summary'!CB132="Yes"),100-OFFSET('Water Data'!$G$4,0,10*ROW('Water Data'!G126)),NA())</f>
        <v>#N/A</v>
      </c>
      <c r="N132" s="94" t="e">
        <f ca="true">+IF(AND(ISNUMBER(OFFSET('Water Data'!$G$6,0,10*ROW('Water Data'!G126))),'Data Summary'!CC132="Yes"),OFFSET('Water Data'!$G$6,0,10*ROW('Water Data'!G126)),NA())</f>
        <v>#N/A</v>
      </c>
      <c r="O132" s="94" t="e">
        <f ca="true">+IF(AND(ISNUMBER(OFFSET('Water Data'!$G$9,0,10*ROW('Water Data'!G126))),'Data Summary'!CD132="Yes"),OFFSET('Water Data'!$G$9,0,10*ROW('Water Data'!G126)),NA())</f>
        <v>#N/A</v>
      </c>
      <c r="P132" s="94" t="e">
        <f ca="true">+IF(AND(ISNUMBER(OFFSET('Water Data'!$H$4,0,10*ROW('Water Data'!H126))),'Data Summary'!CE132="Yes"),100-OFFSET('Water Data'!$H$4,0,10*ROW('Water Data'!H126)),NA())</f>
        <v>#N/A</v>
      </c>
      <c r="Q132" s="94" t="e">
        <f ca="true">+IF(AND(ISNUMBER(OFFSET('Water Data'!$H$6,0,10*ROW('Water Data'!H126))),'Data Summary'!CF132="Yes"),OFFSET('Water Data'!$H$6,0,10*ROW('Water Data'!H126)),NA())</f>
        <v>#N/A</v>
      </c>
      <c r="R132" s="94" t="e">
        <f ca="true">+IF(AND(ISNUMBER(OFFSET('Water Data'!$H$9,0,10*ROW('Water Data'!H126))),'Data Summary'!CG132="Yes"),OFFSET('Water Data'!$H$9,0,10*ROW('Water Data'!H126)),NA())</f>
        <v>#N/A</v>
      </c>
      <c r="S132" s="94" t="e">
        <f ca="true">+IF(AND(ISNUMBER(OFFSET('Water Data'!$I$4,0,10*ROW('Water Data'!I126))),'Data Summary'!CH132="Yes"),100-OFFSET('Water Data'!$I$4,0,10*ROW('Water Data'!I126)),NA())</f>
        <v>#N/A</v>
      </c>
      <c r="T132" s="94" t="e">
        <f ca="true">+IF(AND(ISNUMBER(OFFSET('Water Data'!$I$6,0,10*ROW('Water Data'!I126))),'Data Summary'!CI132="Yes"),OFFSET('Water Data'!$I$6,0,10*ROW('Water Data'!I126)),NA())</f>
        <v>#N/A</v>
      </c>
      <c r="U132" s="94" t="e">
        <f ca="true">+IF(AND(ISNUMBER(OFFSET('Water Data'!$I$9,0,10*ROW('Water Data'!I126))),'Data Summary'!CJ132="Yes"),OFFSET('Water Data'!$I$9,0,10*ROW('Water Data'!I126)),NA())</f>
        <v>#N/A</v>
      </c>
      <c r="V132" s="95" t="e">
        <f ca="true">+IF(AND(ISNUMBER(OFFSET('Sanitation Data'!$D$4,0,10*ROW('Sanitation Data'!D126))),'Data Summary'!CK132="Yes"),100-OFFSET('Sanitation Data'!$D$4,0,10*ROW('Sanitation Data'!D126)),NA())</f>
        <v>#N/A</v>
      </c>
      <c r="W132" s="95" t="e">
        <f ca="true">+IF(AND(ISNUMBER(OFFSET('Sanitation Data'!$D$6,0,10*ROW('Sanitation Data'!D126))),'Data Summary'!CL132="Yes"),OFFSET('Sanitation Data'!$D$6,0,10*ROW('Sanitation Data'!D126)),NA())</f>
        <v>#N/A</v>
      </c>
      <c r="X132" s="95" t="e">
        <f ca="true">+IF(AND(ISNUMBER(OFFSET('Sanitation Data'!$D$10,0,10*ROW('Sanitation Data'!D126))),'Data Summary'!CM132="Yes"),OFFSET('Sanitation Data'!$D$10,0,10*ROW('Sanitation Data'!D126)),NA())</f>
        <v>#N/A</v>
      </c>
      <c r="Y132" s="95" t="e">
        <f ca="true">+IF(AND(ISNUMBER(OFFSET('Sanitation Data'!$D$11,0,10*ROW('Sanitation Data'!D126))),'Data Summary'!CN132="Yes"),OFFSET('Sanitation Data'!$D$11,0,10*ROW('Sanitation Data'!D126)),NA())</f>
        <v>#N/A</v>
      </c>
      <c r="Z132" s="95" t="e">
        <f ca="true">+IF(AND(ISNUMBER(OFFSET('Sanitation Data'!$D$12,0,10*ROW('Sanitation Data'!D126))),'Data Summary'!CO132="Yes"),OFFSET('Sanitation Data'!$D$12,0,10*ROW('Sanitation Data'!D126)),NA())</f>
        <v>#N/A</v>
      </c>
      <c r="AA132" s="95" t="e">
        <f ca="true">+IF(AND(ISNUMBER(OFFSET('Sanitation Data'!$E$4,0,10*ROW('Sanitation Data'!E126))),'Data Summary'!CP132="Yes"),100-OFFSET('Sanitation Data'!$E$4,0,10*ROW('Sanitation Data'!E126)),NA())</f>
        <v>#N/A</v>
      </c>
      <c r="AB132" s="95" t="e">
        <f ca="true">+IF(AND(ISNUMBER(OFFSET('Sanitation Data'!$E$6,0,10*ROW('Sanitation Data'!E126))),'Data Summary'!CQ132="Yes"),OFFSET('Sanitation Data'!$E$6,0,10*ROW('Sanitation Data'!E126)),NA())</f>
        <v>#N/A</v>
      </c>
      <c r="AC132" s="95" t="e">
        <f ca="true">+IF(AND(ISNUMBER(OFFSET('Sanitation Data'!$E$10,0,10*ROW('Sanitation Data'!E126))),'Data Summary'!CR132="Yes"),OFFSET('Sanitation Data'!$E$10,0,10*ROW('Sanitation Data'!E126)),NA())</f>
        <v>#N/A</v>
      </c>
      <c r="AD132" s="95" t="e">
        <f ca="true">+IF(AND(ISNUMBER(OFFSET('Sanitation Data'!$E$11,0,10*ROW('Sanitation Data'!E126))),'Data Summary'!CS132="Yes"),OFFSET('Sanitation Data'!$E$11,0,10*ROW('Sanitation Data'!E126)),NA())</f>
        <v>#N/A</v>
      </c>
      <c r="AE132" s="95" t="e">
        <f ca="true">+IF(AND(ISNUMBER(OFFSET('Sanitation Data'!$E$12,0,10*ROW('Sanitation Data'!E126))),'Data Summary'!CT132="Yes"),OFFSET('Sanitation Data'!$E$12,0,10*ROW('Sanitation Data'!E126)),NA())</f>
        <v>#N/A</v>
      </c>
      <c r="AF132" s="95" t="e">
        <f ca="true">+IF(AND(ISNUMBER(OFFSET('Sanitation Data'!$F$4,0,10*ROW('Sanitation Data'!F126))),'Data Summary'!CU132="Yes"),100-OFFSET('Sanitation Data'!$F$4,0,10*ROW('Sanitation Data'!F126)),NA())</f>
        <v>#N/A</v>
      </c>
      <c r="AG132" s="95" t="e">
        <f ca="true">+IF(AND(ISNUMBER(OFFSET('Sanitation Data'!$F$6,0,10*ROW('Sanitation Data'!F126))),'Data Summary'!CV132="Yes"),OFFSET('Sanitation Data'!$F$6,0,10*ROW('Sanitation Data'!F126)),NA())</f>
        <v>#N/A</v>
      </c>
      <c r="AH132" s="95" t="e">
        <f ca="true">+IF(AND(ISNUMBER(OFFSET('Sanitation Data'!$F$10,0,10*ROW('Sanitation Data'!F126))),'Data Summary'!CW132="Yes"),OFFSET('Sanitation Data'!$F$10,0,10*ROW('Sanitation Data'!F126)),NA())</f>
        <v>#N/A</v>
      </c>
      <c r="AI132" s="95" t="e">
        <f ca="true">+IF(AND(ISNUMBER(OFFSET('Sanitation Data'!$F$11,0,10*ROW('Sanitation Data'!F126))),'Data Summary'!CX132="Yes"),OFFSET('Sanitation Data'!$F$11,0,10*ROW('Sanitation Data'!F126)),NA())</f>
        <v>#N/A</v>
      </c>
      <c r="AJ132" s="95" t="e">
        <f ca="true">+IF(AND(ISNUMBER(OFFSET('Sanitation Data'!$F$12,0,10*ROW('Sanitation Data'!F126))),'Data Summary'!CY132="Yes"),OFFSET('Sanitation Data'!$F$12,0,10*ROW('Sanitation Data'!F126)),NA())</f>
        <v>#N/A</v>
      </c>
      <c r="AK132" s="95" t="e">
        <f ca="true">+IF(AND(ISNUMBER(OFFSET('Sanitation Data'!$G$4,0,10*ROW('Sanitation Data'!G126))),'Data Summary'!CZ132="Yes"),100-OFFSET('Sanitation Data'!$G$4,0,10*ROW('Sanitation Data'!G126)),NA())</f>
        <v>#N/A</v>
      </c>
      <c r="AL132" s="95" t="e">
        <f ca="true">+IF(AND(ISNUMBER(OFFSET('Sanitation Data'!$G$6,0,10*ROW('Sanitation Data'!G126))),'Data Summary'!DA132="Yes"),OFFSET('Sanitation Data'!$G$6,0,10*ROW('Sanitation Data'!G126)),NA())</f>
        <v>#N/A</v>
      </c>
      <c r="AM132" s="95" t="e">
        <f ca="true">+IF(AND(ISNUMBER(OFFSET('Sanitation Data'!$G$10,0,10*ROW('Sanitation Data'!G126))),'Data Summary'!DB132="Yes"),OFFSET('Sanitation Data'!$G$10,0,10*ROW('Sanitation Data'!G126)),NA())</f>
        <v>#N/A</v>
      </c>
      <c r="AN132" s="95" t="e">
        <f ca="true">+IF(AND(ISNUMBER(OFFSET('Sanitation Data'!$G$11,0,10*ROW('Sanitation Data'!G126))),'Data Summary'!DC132="Yes"),OFFSET('Sanitation Data'!$G$11,0,10*ROW('Sanitation Data'!G126)),NA())</f>
        <v>#N/A</v>
      </c>
      <c r="AO132" s="95" t="e">
        <f ca="true">+IF(AND(ISNUMBER(OFFSET('Sanitation Data'!$G$12,0,10*ROW('Sanitation Data'!G126))),'Data Summary'!DD132="Yes"),OFFSET('Sanitation Data'!$G$12,0,10*ROW('Sanitation Data'!G126)),NA())</f>
        <v>#N/A</v>
      </c>
      <c r="AP132" s="95" t="e">
        <f ca="true">+IF(AND(ISNUMBER(OFFSET('Sanitation Data'!$H$4,0,10*ROW('Sanitation Data'!H126))),'Data Summary'!DE132="Yes"),100-OFFSET('Sanitation Data'!$H$4,0,10*ROW('Sanitation Data'!H126)),NA())</f>
        <v>#N/A</v>
      </c>
      <c r="AQ132" s="95" t="e">
        <f ca="true">+IF(AND(ISNUMBER(OFFSET('Sanitation Data'!$H$6,0,10*ROW('Sanitation Data'!H126))),'Data Summary'!DF132="Yes"),OFFSET('Sanitation Data'!$H$6,0,10*ROW('Sanitation Data'!H126)),NA())</f>
        <v>#N/A</v>
      </c>
      <c r="AR132" s="95" t="e">
        <f ca="true">+IF(AND(ISNUMBER(OFFSET('Sanitation Data'!$H$10,0,10*ROW('Sanitation Data'!H126))),'Data Summary'!DG132="Yes"),OFFSET('Sanitation Data'!$H$10,0,10*ROW('Sanitation Data'!H126)),NA())</f>
        <v>#N/A</v>
      </c>
      <c r="AS132" s="95" t="e">
        <f ca="true">+IF(AND(ISNUMBER(OFFSET('Sanitation Data'!$H$11,0,10*ROW('Sanitation Data'!H126))),'Data Summary'!DH132="Yes"),OFFSET('Sanitation Data'!$H$11,0,10*ROW('Sanitation Data'!H126)),NA())</f>
        <v>#N/A</v>
      </c>
      <c r="AT132" s="95" t="e">
        <f ca="true">+IF(AND(ISNUMBER(OFFSET('Sanitation Data'!$H$12,0,10*ROW('Sanitation Data'!H126))),'Data Summary'!DI132="Yes"),OFFSET('Sanitation Data'!$H$12,0,10*ROW('Sanitation Data'!H126)),NA())</f>
        <v>#N/A</v>
      </c>
      <c r="AU132" s="95" t="e">
        <f ca="true">+IF(AND(ISNUMBER(OFFSET('Sanitation Data'!$I$4,0,10*ROW('Sanitation Data'!I126))),'Data Summary'!DJ132="Yes"),100-OFFSET('Sanitation Data'!$I$4,0,10*ROW('Sanitation Data'!I126)),NA())</f>
        <v>#N/A</v>
      </c>
      <c r="AV132" s="95" t="e">
        <f ca="true">+IF(AND(ISNUMBER(OFFSET('Sanitation Data'!$I$6,0,10*ROW('Sanitation Data'!I126))),'Data Summary'!DK132="Yes"),OFFSET('Sanitation Data'!$I$6,0,10*ROW('Sanitation Data'!I126)),NA())</f>
        <v>#N/A</v>
      </c>
      <c r="AW132" s="95" t="e">
        <f ca="true">+IF(AND(ISNUMBER(OFFSET('Sanitation Data'!$I$10,0,10*ROW('Sanitation Data'!I126))),'Data Summary'!DL132="Yes"),OFFSET('Sanitation Data'!$I$10,0,10*ROW('Sanitation Data'!I126)),NA())</f>
        <v>#N/A</v>
      </c>
      <c r="AX132" s="95" t="e">
        <f ca="true">+IF(AND(ISNUMBER(OFFSET('Sanitation Data'!$I$11,0,10*ROW('Sanitation Data'!I126))),'Data Summary'!DM132="Yes"),OFFSET('Sanitation Data'!$I$11,0,10*ROW('Sanitation Data'!I126)),NA())</f>
        <v>#N/A</v>
      </c>
      <c r="AY132" s="95" t="e">
        <f ca="true">+IF(AND(ISNUMBER(OFFSET('Sanitation Data'!$I$12,0,10*ROW('Sanitation Data'!I126))),'Data Summary'!DN132="Yes"),OFFSET('Sanitation Data'!$I$12,0,10*ROW('Sanitation Data'!I126)),NA())</f>
        <v>#N/A</v>
      </c>
      <c r="AZ132" s="96" t="e">
        <f ca="true">+IF(AND(ISNUMBER(OFFSET('Hygiene Data'!$D$5,0,10*ROW('Hygiene Data'!D126))),'Data Summary'!DO132="Yes"),OFFSET('Hygiene Data'!$D$5,0,10*ROW('Hygiene Data'!D126)),NA())</f>
        <v>#N/A</v>
      </c>
      <c r="BA132" s="96" t="e">
        <f ca="true">+IF(AND(ISNUMBER(OFFSET('Hygiene Data'!$D$7,0,10*ROW('Hygiene Data'!D126))),'Data Summary'!DP132="Yes"),OFFSET('Hygiene Data'!$D$7,0,10*ROW('Hygiene Data'!D126)),NA())</f>
        <v>#N/A</v>
      </c>
      <c r="BB132" s="96" t="e">
        <f ca="true">+IF(AND(ISNUMBER(OFFSET('Hygiene Data'!$D$9,0,10*ROW('Hygiene Data'!D126))),'Data Summary'!DQ132="Yes"),OFFSET('Hygiene Data'!$D$9,0,10*ROW('Hygiene Data'!D126)),NA())</f>
        <v>#N/A</v>
      </c>
      <c r="BC132" s="96" t="e">
        <f ca="true">+IF(AND(ISNUMBER(OFFSET('Hygiene Data'!$E$5,0,10*ROW('Hygiene Data'!E126))),'Data Summary'!DR132="Yes"),OFFSET('Hygiene Data'!$E$5,0,10*ROW('Hygiene Data'!E126)),NA())</f>
        <v>#N/A</v>
      </c>
      <c r="BD132" s="96" t="e">
        <f ca="true">+IF(AND(ISNUMBER(OFFSET('Hygiene Data'!$E$7,0,10*ROW('Hygiene Data'!E126))),'Data Summary'!DS132="Yes"),OFFSET('Hygiene Data'!$E$7,0,10*ROW('Hygiene Data'!E126)),NA())</f>
        <v>#N/A</v>
      </c>
      <c r="BE132" s="96" t="e">
        <f ca="true">+IF(AND(ISNUMBER(OFFSET('Hygiene Data'!$E$9,0,10*ROW('Hygiene Data'!E126))),'Data Summary'!DT132="Yes"),OFFSET('Hygiene Data'!$E$9,0,10*ROW('Hygiene Data'!E126)),NA())</f>
        <v>#N/A</v>
      </c>
      <c r="BF132" s="96" t="e">
        <f ca="true">+IF(AND(ISNUMBER(OFFSET('Hygiene Data'!$F$5,0,10*ROW('Hygiene Data'!F126))),'Data Summary'!DU132="Yes"),OFFSET('Hygiene Data'!$F$5,0,10*ROW('Hygiene Data'!F126)),NA())</f>
        <v>#N/A</v>
      </c>
      <c r="BG132" s="96" t="e">
        <f ca="true">+IF(AND(ISNUMBER(OFFSET('Hygiene Data'!$F$7,0,10*ROW('Hygiene Data'!F126))),'Data Summary'!DV132="Yes"),OFFSET('Hygiene Data'!$F$7,0,10*ROW('Hygiene Data'!F126)),NA())</f>
        <v>#N/A</v>
      </c>
      <c r="BH132" s="96" t="e">
        <f ca="true">+IF(AND(ISNUMBER(OFFSET('Hygiene Data'!$F$9,0,10*ROW('Hygiene Data'!F126))),'Data Summary'!DW132="Yes"),OFFSET('Hygiene Data'!$F$9,0,10*ROW('Hygiene Data'!F126)),NA())</f>
        <v>#N/A</v>
      </c>
      <c r="BI132" s="96" t="e">
        <f ca="true">+IF(AND(ISNUMBER(OFFSET('Hygiene Data'!$G$5,0,10*ROW('Hygiene Data'!G126))),'Data Summary'!DX132="Yes"),OFFSET('Hygiene Data'!$G$5,0,10*ROW('Hygiene Data'!G126)),NA())</f>
        <v>#N/A</v>
      </c>
      <c r="BJ132" s="96" t="e">
        <f ca="true">+IF(AND(ISNUMBER(OFFSET('Hygiene Data'!$G$7,0,10*ROW('Hygiene Data'!G126))),'Data Summary'!DY132="Yes"),OFFSET('Hygiene Data'!$G$7,0,10*ROW('Hygiene Data'!G126)),NA())</f>
        <v>#N/A</v>
      </c>
      <c r="BK132" s="96" t="e">
        <f ca="true">+IF(AND(ISNUMBER(OFFSET('Hygiene Data'!$G$9,0,10*ROW('Hygiene Data'!G126))),'Data Summary'!DZ132="Yes"),OFFSET('Hygiene Data'!$G$9,0,10*ROW('Hygiene Data'!G126)),NA())</f>
        <v>#N/A</v>
      </c>
      <c r="BL132" s="96" t="e">
        <f ca="true">+IF(AND(ISNUMBER(OFFSET('Hygiene Data'!$H$5,0,10*ROW('Hygiene Data'!H126))),'Data Summary'!EA132="Yes"),OFFSET('Hygiene Data'!$H$5,0,10*ROW('Hygiene Data'!H126)),NA())</f>
        <v>#N/A</v>
      </c>
      <c r="BM132" s="96" t="e">
        <f ca="true">+IF(AND(ISNUMBER(OFFSET('Hygiene Data'!$H$7,0,10*ROW('Hygiene Data'!H126))),'Data Summary'!EB132="Yes"),OFFSET('Hygiene Data'!$H$7,0,10*ROW('Hygiene Data'!H126)),NA())</f>
        <v>#N/A</v>
      </c>
      <c r="BN132" s="96" t="e">
        <f ca="true">+IF(AND(ISNUMBER(OFFSET('Hygiene Data'!$H$9,0,10*ROW('Hygiene Data'!H126))),'Data Summary'!EC132="Yes"),OFFSET('Hygiene Data'!$H$9,0,10*ROW('Hygiene Data'!H126)),NA())</f>
        <v>#N/A</v>
      </c>
      <c r="BO132" s="96" t="e">
        <f ca="true">+IF(AND(ISNUMBER(OFFSET('Hygiene Data'!$I$5,0,10*ROW('Hygiene Data'!I126))),'Data Summary'!ED132="Yes"),OFFSET('Hygiene Data'!$I$5,0,10*ROW('Hygiene Data'!I126)),NA())</f>
        <v>#N/A</v>
      </c>
      <c r="BP132" s="96" t="e">
        <f ca="true">+IF(AND(ISNUMBER(OFFSET('Hygiene Data'!$I$7,0,10*ROW('Hygiene Data'!I126))),'Data Summary'!EE132="Yes"),OFFSET('Hygiene Data'!$I$7,0,10*ROW('Hygiene Data'!I126)),NA())</f>
        <v>#N/A</v>
      </c>
      <c r="BQ132" s="96" t="e">
        <f ca="true">+IF(AND(ISNUMBER(OFFSET('Hygiene Data'!$I$9,0,10*ROW('Hygiene Data'!I126))),'Data Summary'!EF132="Yes"),OFFSET('Hygiene Data'!$I$9,0,10*ROW('Hygiene Data'!I126)),NA())</f>
        <v>#N/A</v>
      </c>
    </row>
    <row xmlns:x14ac="http://schemas.microsoft.com/office/spreadsheetml/2009/9/ac" r="133" x14ac:dyDescent="0.2">
      <c r="A133" s="323" t="e">
        <f ca="true">+RIGHT('Data Summary'!A133,LEN('Data Summary'!A133)-9)</f>
        <v>#VALUE!</v>
      </c>
      <c r="B133" s="37" t="str">
        <f ca="true">+IF(ISTEXT('Data Summary'!B133),'Data Summary'!B133,"")</f>
        <v/>
      </c>
      <c r="C133" s="322" t="e">
        <f ca="true">+VALUE('Data Summary'!C133)</f>
        <v>#VALUE!</v>
      </c>
      <c r="D133" s="94" t="e">
        <f ca="true">+IF(AND(ISNUMBER(OFFSET('Water Data'!$D$4,0,10*ROW('Water Data'!D127))),'Data Summary'!BS133="Yes"),100-OFFSET('Water Data'!$D$4,0,10*ROW('Water Data'!D127)),NA())</f>
        <v>#N/A</v>
      </c>
      <c r="E133" s="94" t="e">
        <f ca="true">+IF(AND(ISNUMBER(OFFSET('Water Data'!$D$6,0,10*ROW('Water Data'!D127))),'Data Summary'!BT133="Yes"),OFFSET('Water Data'!$D$6,0,10*ROW('Water Data'!D127)),NA())</f>
        <v>#N/A</v>
      </c>
      <c r="F133" s="94" t="e">
        <f ca="true">+IF(AND(ISNUMBER(OFFSET('Water Data'!$D$9,0,10*ROW('Water Data'!D127))),'Data Summary'!BU133="Yes"),OFFSET('Water Data'!$D$9,0,10*ROW('Water Data'!D127)),NA())</f>
        <v>#N/A</v>
      </c>
      <c r="G133" s="94" t="e">
        <f ca="true">+IF(AND(ISNUMBER(OFFSET('Water Data'!$E$4,0,10*ROW('Water Data'!E127))),'Data Summary'!BV133="Yes"),100-OFFSET('Water Data'!$E$4,0,10*ROW('Water Data'!E127)),NA())</f>
        <v>#N/A</v>
      </c>
      <c r="H133" s="94" t="e">
        <f ca="true">+IF(AND(ISNUMBER(OFFSET('Water Data'!$E$6,0,10*ROW('Water Data'!E127))),'Data Summary'!BW133="Yes"),OFFSET('Water Data'!$E$6,0,10*ROW('Water Data'!E127)),NA())</f>
        <v>#N/A</v>
      </c>
      <c r="I133" s="94" t="e">
        <f ca="true">+IF(AND(ISNUMBER(OFFSET('Water Data'!$E$9,0,10*ROW('Water Data'!E127))),'Data Summary'!BX133="Yes"),OFFSET('Water Data'!$E$9,0,10*ROW('Water Data'!E127)),NA())</f>
        <v>#N/A</v>
      </c>
      <c r="J133" s="94" t="e">
        <f ca="true">+IF(AND(ISNUMBER(OFFSET('Water Data'!$F$4,0,10*ROW('Water Data'!F127))),'Data Summary'!BY133="Yes"),100-OFFSET('Water Data'!$F$4,0,10*ROW('Water Data'!F127)),NA())</f>
        <v>#N/A</v>
      </c>
      <c r="K133" s="94" t="e">
        <f ca="true">+IF(AND(ISNUMBER(OFFSET('Water Data'!$F$6,0,10*ROW('Water Data'!F127))),'Data Summary'!BZ133="Yes"),OFFSET('Water Data'!$F$6,0,10*ROW('Water Data'!F127)),NA())</f>
        <v>#N/A</v>
      </c>
      <c r="L133" s="94" t="e">
        <f ca="true">+IF(AND(ISNUMBER(OFFSET('Water Data'!$F$9,0,10*ROW('Water Data'!F127))),'Data Summary'!CA133="Yes"),OFFSET('Water Data'!$F$9,0,10*ROW('Water Data'!F127)),NA())</f>
        <v>#N/A</v>
      </c>
      <c r="M133" s="94" t="e">
        <f ca="true">+IF(AND(ISNUMBER(OFFSET('Water Data'!$G$4,0,10*ROW('Water Data'!G127))),'Data Summary'!CB133="Yes"),100-OFFSET('Water Data'!$G$4,0,10*ROW('Water Data'!G127)),NA())</f>
        <v>#N/A</v>
      </c>
      <c r="N133" s="94" t="e">
        <f ca="true">+IF(AND(ISNUMBER(OFFSET('Water Data'!$G$6,0,10*ROW('Water Data'!G127))),'Data Summary'!CC133="Yes"),OFFSET('Water Data'!$G$6,0,10*ROW('Water Data'!G127)),NA())</f>
        <v>#N/A</v>
      </c>
      <c r="O133" s="94" t="e">
        <f ca="true">+IF(AND(ISNUMBER(OFFSET('Water Data'!$G$9,0,10*ROW('Water Data'!G127))),'Data Summary'!CD133="Yes"),OFFSET('Water Data'!$G$9,0,10*ROW('Water Data'!G127)),NA())</f>
        <v>#N/A</v>
      </c>
      <c r="P133" s="94" t="e">
        <f ca="true">+IF(AND(ISNUMBER(OFFSET('Water Data'!$H$4,0,10*ROW('Water Data'!H127))),'Data Summary'!CE133="Yes"),100-OFFSET('Water Data'!$H$4,0,10*ROW('Water Data'!H127)),NA())</f>
        <v>#N/A</v>
      </c>
      <c r="Q133" s="94" t="e">
        <f ca="true">+IF(AND(ISNUMBER(OFFSET('Water Data'!$H$6,0,10*ROW('Water Data'!H127))),'Data Summary'!CF133="Yes"),OFFSET('Water Data'!$H$6,0,10*ROW('Water Data'!H127)),NA())</f>
        <v>#N/A</v>
      </c>
      <c r="R133" s="94" t="e">
        <f ca="true">+IF(AND(ISNUMBER(OFFSET('Water Data'!$H$9,0,10*ROW('Water Data'!H127))),'Data Summary'!CG133="Yes"),OFFSET('Water Data'!$H$9,0,10*ROW('Water Data'!H127)),NA())</f>
        <v>#N/A</v>
      </c>
      <c r="S133" s="94" t="e">
        <f ca="true">+IF(AND(ISNUMBER(OFFSET('Water Data'!$I$4,0,10*ROW('Water Data'!I127))),'Data Summary'!CH133="Yes"),100-OFFSET('Water Data'!$I$4,0,10*ROW('Water Data'!I127)),NA())</f>
        <v>#N/A</v>
      </c>
      <c r="T133" s="94" t="e">
        <f ca="true">+IF(AND(ISNUMBER(OFFSET('Water Data'!$I$6,0,10*ROW('Water Data'!I127))),'Data Summary'!CI133="Yes"),OFFSET('Water Data'!$I$6,0,10*ROW('Water Data'!I127)),NA())</f>
        <v>#N/A</v>
      </c>
      <c r="U133" s="94" t="e">
        <f ca="true">+IF(AND(ISNUMBER(OFFSET('Water Data'!$I$9,0,10*ROW('Water Data'!I127))),'Data Summary'!CJ133="Yes"),OFFSET('Water Data'!$I$9,0,10*ROW('Water Data'!I127)),NA())</f>
        <v>#N/A</v>
      </c>
      <c r="V133" s="95" t="e">
        <f ca="true">+IF(AND(ISNUMBER(OFFSET('Sanitation Data'!$D$4,0,10*ROW('Sanitation Data'!D127))),'Data Summary'!CK133="Yes"),100-OFFSET('Sanitation Data'!$D$4,0,10*ROW('Sanitation Data'!D127)),NA())</f>
        <v>#N/A</v>
      </c>
      <c r="W133" s="95" t="e">
        <f ca="true">+IF(AND(ISNUMBER(OFFSET('Sanitation Data'!$D$6,0,10*ROW('Sanitation Data'!D127))),'Data Summary'!CL133="Yes"),OFFSET('Sanitation Data'!$D$6,0,10*ROW('Sanitation Data'!D127)),NA())</f>
        <v>#N/A</v>
      </c>
      <c r="X133" s="95" t="e">
        <f ca="true">+IF(AND(ISNUMBER(OFFSET('Sanitation Data'!$D$10,0,10*ROW('Sanitation Data'!D127))),'Data Summary'!CM133="Yes"),OFFSET('Sanitation Data'!$D$10,0,10*ROW('Sanitation Data'!D127)),NA())</f>
        <v>#N/A</v>
      </c>
      <c r="Y133" s="95" t="e">
        <f ca="true">+IF(AND(ISNUMBER(OFFSET('Sanitation Data'!$D$11,0,10*ROW('Sanitation Data'!D127))),'Data Summary'!CN133="Yes"),OFFSET('Sanitation Data'!$D$11,0,10*ROW('Sanitation Data'!D127)),NA())</f>
        <v>#N/A</v>
      </c>
      <c r="Z133" s="95" t="e">
        <f ca="true">+IF(AND(ISNUMBER(OFFSET('Sanitation Data'!$D$12,0,10*ROW('Sanitation Data'!D127))),'Data Summary'!CO133="Yes"),OFFSET('Sanitation Data'!$D$12,0,10*ROW('Sanitation Data'!D127)),NA())</f>
        <v>#N/A</v>
      </c>
      <c r="AA133" s="95" t="e">
        <f ca="true">+IF(AND(ISNUMBER(OFFSET('Sanitation Data'!$E$4,0,10*ROW('Sanitation Data'!E127))),'Data Summary'!CP133="Yes"),100-OFFSET('Sanitation Data'!$E$4,0,10*ROW('Sanitation Data'!E127)),NA())</f>
        <v>#N/A</v>
      </c>
      <c r="AB133" s="95" t="e">
        <f ca="true">+IF(AND(ISNUMBER(OFFSET('Sanitation Data'!$E$6,0,10*ROW('Sanitation Data'!E127))),'Data Summary'!CQ133="Yes"),OFFSET('Sanitation Data'!$E$6,0,10*ROW('Sanitation Data'!E127)),NA())</f>
        <v>#N/A</v>
      </c>
      <c r="AC133" s="95" t="e">
        <f ca="true">+IF(AND(ISNUMBER(OFFSET('Sanitation Data'!$E$10,0,10*ROW('Sanitation Data'!E127))),'Data Summary'!CR133="Yes"),OFFSET('Sanitation Data'!$E$10,0,10*ROW('Sanitation Data'!E127)),NA())</f>
        <v>#N/A</v>
      </c>
      <c r="AD133" s="95" t="e">
        <f ca="true">+IF(AND(ISNUMBER(OFFSET('Sanitation Data'!$E$11,0,10*ROW('Sanitation Data'!E127))),'Data Summary'!CS133="Yes"),OFFSET('Sanitation Data'!$E$11,0,10*ROW('Sanitation Data'!E127)),NA())</f>
        <v>#N/A</v>
      </c>
      <c r="AE133" s="95" t="e">
        <f ca="true">+IF(AND(ISNUMBER(OFFSET('Sanitation Data'!$E$12,0,10*ROW('Sanitation Data'!E127))),'Data Summary'!CT133="Yes"),OFFSET('Sanitation Data'!$E$12,0,10*ROW('Sanitation Data'!E127)),NA())</f>
        <v>#N/A</v>
      </c>
      <c r="AF133" s="95" t="e">
        <f ca="true">+IF(AND(ISNUMBER(OFFSET('Sanitation Data'!$F$4,0,10*ROW('Sanitation Data'!F127))),'Data Summary'!CU133="Yes"),100-OFFSET('Sanitation Data'!$F$4,0,10*ROW('Sanitation Data'!F127)),NA())</f>
        <v>#N/A</v>
      </c>
      <c r="AG133" s="95" t="e">
        <f ca="true">+IF(AND(ISNUMBER(OFFSET('Sanitation Data'!$F$6,0,10*ROW('Sanitation Data'!F127))),'Data Summary'!CV133="Yes"),OFFSET('Sanitation Data'!$F$6,0,10*ROW('Sanitation Data'!F127)),NA())</f>
        <v>#N/A</v>
      </c>
      <c r="AH133" s="95" t="e">
        <f ca="true">+IF(AND(ISNUMBER(OFFSET('Sanitation Data'!$F$10,0,10*ROW('Sanitation Data'!F127))),'Data Summary'!CW133="Yes"),OFFSET('Sanitation Data'!$F$10,0,10*ROW('Sanitation Data'!F127)),NA())</f>
        <v>#N/A</v>
      </c>
      <c r="AI133" s="95" t="e">
        <f ca="true">+IF(AND(ISNUMBER(OFFSET('Sanitation Data'!$F$11,0,10*ROW('Sanitation Data'!F127))),'Data Summary'!CX133="Yes"),OFFSET('Sanitation Data'!$F$11,0,10*ROW('Sanitation Data'!F127)),NA())</f>
        <v>#N/A</v>
      </c>
      <c r="AJ133" s="95" t="e">
        <f ca="true">+IF(AND(ISNUMBER(OFFSET('Sanitation Data'!$F$12,0,10*ROW('Sanitation Data'!F127))),'Data Summary'!CY133="Yes"),OFFSET('Sanitation Data'!$F$12,0,10*ROW('Sanitation Data'!F127)),NA())</f>
        <v>#N/A</v>
      </c>
      <c r="AK133" s="95" t="e">
        <f ca="true">+IF(AND(ISNUMBER(OFFSET('Sanitation Data'!$G$4,0,10*ROW('Sanitation Data'!G127))),'Data Summary'!CZ133="Yes"),100-OFFSET('Sanitation Data'!$G$4,0,10*ROW('Sanitation Data'!G127)),NA())</f>
        <v>#N/A</v>
      </c>
      <c r="AL133" s="95" t="e">
        <f ca="true">+IF(AND(ISNUMBER(OFFSET('Sanitation Data'!$G$6,0,10*ROW('Sanitation Data'!G127))),'Data Summary'!DA133="Yes"),OFFSET('Sanitation Data'!$G$6,0,10*ROW('Sanitation Data'!G127)),NA())</f>
        <v>#N/A</v>
      </c>
      <c r="AM133" s="95" t="e">
        <f ca="true">+IF(AND(ISNUMBER(OFFSET('Sanitation Data'!$G$10,0,10*ROW('Sanitation Data'!G127))),'Data Summary'!DB133="Yes"),OFFSET('Sanitation Data'!$G$10,0,10*ROW('Sanitation Data'!G127)),NA())</f>
        <v>#N/A</v>
      </c>
      <c r="AN133" s="95" t="e">
        <f ca="true">+IF(AND(ISNUMBER(OFFSET('Sanitation Data'!$G$11,0,10*ROW('Sanitation Data'!G127))),'Data Summary'!DC133="Yes"),OFFSET('Sanitation Data'!$G$11,0,10*ROW('Sanitation Data'!G127)),NA())</f>
        <v>#N/A</v>
      </c>
      <c r="AO133" s="95" t="e">
        <f ca="true">+IF(AND(ISNUMBER(OFFSET('Sanitation Data'!$G$12,0,10*ROW('Sanitation Data'!G127))),'Data Summary'!DD133="Yes"),OFFSET('Sanitation Data'!$G$12,0,10*ROW('Sanitation Data'!G127)),NA())</f>
        <v>#N/A</v>
      </c>
      <c r="AP133" s="95" t="e">
        <f ca="true">+IF(AND(ISNUMBER(OFFSET('Sanitation Data'!$H$4,0,10*ROW('Sanitation Data'!H127))),'Data Summary'!DE133="Yes"),100-OFFSET('Sanitation Data'!$H$4,0,10*ROW('Sanitation Data'!H127)),NA())</f>
        <v>#N/A</v>
      </c>
      <c r="AQ133" s="95" t="e">
        <f ca="true">+IF(AND(ISNUMBER(OFFSET('Sanitation Data'!$H$6,0,10*ROW('Sanitation Data'!H127))),'Data Summary'!DF133="Yes"),OFFSET('Sanitation Data'!$H$6,0,10*ROW('Sanitation Data'!H127)),NA())</f>
        <v>#N/A</v>
      </c>
      <c r="AR133" s="95" t="e">
        <f ca="true">+IF(AND(ISNUMBER(OFFSET('Sanitation Data'!$H$10,0,10*ROW('Sanitation Data'!H127))),'Data Summary'!DG133="Yes"),OFFSET('Sanitation Data'!$H$10,0,10*ROW('Sanitation Data'!H127)),NA())</f>
        <v>#N/A</v>
      </c>
      <c r="AS133" s="95" t="e">
        <f ca="true">+IF(AND(ISNUMBER(OFFSET('Sanitation Data'!$H$11,0,10*ROW('Sanitation Data'!H127))),'Data Summary'!DH133="Yes"),OFFSET('Sanitation Data'!$H$11,0,10*ROW('Sanitation Data'!H127)),NA())</f>
        <v>#N/A</v>
      </c>
      <c r="AT133" s="95" t="e">
        <f ca="true">+IF(AND(ISNUMBER(OFFSET('Sanitation Data'!$H$12,0,10*ROW('Sanitation Data'!H127))),'Data Summary'!DI133="Yes"),OFFSET('Sanitation Data'!$H$12,0,10*ROW('Sanitation Data'!H127)),NA())</f>
        <v>#N/A</v>
      </c>
      <c r="AU133" s="95" t="e">
        <f ca="true">+IF(AND(ISNUMBER(OFFSET('Sanitation Data'!$I$4,0,10*ROW('Sanitation Data'!I127))),'Data Summary'!DJ133="Yes"),100-OFFSET('Sanitation Data'!$I$4,0,10*ROW('Sanitation Data'!I127)),NA())</f>
        <v>#N/A</v>
      </c>
      <c r="AV133" s="95" t="e">
        <f ca="true">+IF(AND(ISNUMBER(OFFSET('Sanitation Data'!$I$6,0,10*ROW('Sanitation Data'!I127))),'Data Summary'!DK133="Yes"),OFFSET('Sanitation Data'!$I$6,0,10*ROW('Sanitation Data'!I127)),NA())</f>
        <v>#N/A</v>
      </c>
      <c r="AW133" s="95" t="e">
        <f ca="true">+IF(AND(ISNUMBER(OFFSET('Sanitation Data'!$I$10,0,10*ROW('Sanitation Data'!I127))),'Data Summary'!DL133="Yes"),OFFSET('Sanitation Data'!$I$10,0,10*ROW('Sanitation Data'!I127)),NA())</f>
        <v>#N/A</v>
      </c>
      <c r="AX133" s="95" t="e">
        <f ca="true">+IF(AND(ISNUMBER(OFFSET('Sanitation Data'!$I$11,0,10*ROW('Sanitation Data'!I127))),'Data Summary'!DM133="Yes"),OFFSET('Sanitation Data'!$I$11,0,10*ROW('Sanitation Data'!I127)),NA())</f>
        <v>#N/A</v>
      </c>
      <c r="AY133" s="95" t="e">
        <f ca="true">+IF(AND(ISNUMBER(OFFSET('Sanitation Data'!$I$12,0,10*ROW('Sanitation Data'!I127))),'Data Summary'!DN133="Yes"),OFFSET('Sanitation Data'!$I$12,0,10*ROW('Sanitation Data'!I127)),NA())</f>
        <v>#N/A</v>
      </c>
      <c r="AZ133" s="96" t="e">
        <f ca="true">+IF(AND(ISNUMBER(OFFSET('Hygiene Data'!$D$5,0,10*ROW('Hygiene Data'!D127))),'Data Summary'!DO133="Yes"),OFFSET('Hygiene Data'!$D$5,0,10*ROW('Hygiene Data'!D127)),NA())</f>
        <v>#N/A</v>
      </c>
      <c r="BA133" s="96" t="e">
        <f ca="true">+IF(AND(ISNUMBER(OFFSET('Hygiene Data'!$D$7,0,10*ROW('Hygiene Data'!D127))),'Data Summary'!DP133="Yes"),OFFSET('Hygiene Data'!$D$7,0,10*ROW('Hygiene Data'!D127)),NA())</f>
        <v>#N/A</v>
      </c>
      <c r="BB133" s="96" t="e">
        <f ca="true">+IF(AND(ISNUMBER(OFFSET('Hygiene Data'!$D$9,0,10*ROW('Hygiene Data'!D127))),'Data Summary'!DQ133="Yes"),OFFSET('Hygiene Data'!$D$9,0,10*ROW('Hygiene Data'!D127)),NA())</f>
        <v>#N/A</v>
      </c>
      <c r="BC133" s="96" t="e">
        <f ca="true">+IF(AND(ISNUMBER(OFFSET('Hygiene Data'!$E$5,0,10*ROW('Hygiene Data'!E127))),'Data Summary'!DR133="Yes"),OFFSET('Hygiene Data'!$E$5,0,10*ROW('Hygiene Data'!E127)),NA())</f>
        <v>#N/A</v>
      </c>
      <c r="BD133" s="96" t="e">
        <f ca="true">+IF(AND(ISNUMBER(OFFSET('Hygiene Data'!$E$7,0,10*ROW('Hygiene Data'!E127))),'Data Summary'!DS133="Yes"),OFFSET('Hygiene Data'!$E$7,0,10*ROW('Hygiene Data'!E127)),NA())</f>
        <v>#N/A</v>
      </c>
      <c r="BE133" s="96" t="e">
        <f ca="true">+IF(AND(ISNUMBER(OFFSET('Hygiene Data'!$E$9,0,10*ROW('Hygiene Data'!E127))),'Data Summary'!DT133="Yes"),OFFSET('Hygiene Data'!$E$9,0,10*ROW('Hygiene Data'!E127)),NA())</f>
        <v>#N/A</v>
      </c>
      <c r="BF133" s="96" t="e">
        <f ca="true">+IF(AND(ISNUMBER(OFFSET('Hygiene Data'!$F$5,0,10*ROW('Hygiene Data'!F127))),'Data Summary'!DU133="Yes"),OFFSET('Hygiene Data'!$F$5,0,10*ROW('Hygiene Data'!F127)),NA())</f>
        <v>#N/A</v>
      </c>
      <c r="BG133" s="96" t="e">
        <f ca="true">+IF(AND(ISNUMBER(OFFSET('Hygiene Data'!$F$7,0,10*ROW('Hygiene Data'!F127))),'Data Summary'!DV133="Yes"),OFFSET('Hygiene Data'!$F$7,0,10*ROW('Hygiene Data'!F127)),NA())</f>
        <v>#N/A</v>
      </c>
      <c r="BH133" s="96" t="e">
        <f ca="true">+IF(AND(ISNUMBER(OFFSET('Hygiene Data'!$F$9,0,10*ROW('Hygiene Data'!F127))),'Data Summary'!DW133="Yes"),OFFSET('Hygiene Data'!$F$9,0,10*ROW('Hygiene Data'!F127)),NA())</f>
        <v>#N/A</v>
      </c>
      <c r="BI133" s="96" t="e">
        <f ca="true">+IF(AND(ISNUMBER(OFFSET('Hygiene Data'!$G$5,0,10*ROW('Hygiene Data'!G127))),'Data Summary'!DX133="Yes"),OFFSET('Hygiene Data'!$G$5,0,10*ROW('Hygiene Data'!G127)),NA())</f>
        <v>#N/A</v>
      </c>
      <c r="BJ133" s="96" t="e">
        <f ca="true">+IF(AND(ISNUMBER(OFFSET('Hygiene Data'!$G$7,0,10*ROW('Hygiene Data'!G127))),'Data Summary'!DY133="Yes"),OFFSET('Hygiene Data'!$G$7,0,10*ROW('Hygiene Data'!G127)),NA())</f>
        <v>#N/A</v>
      </c>
      <c r="BK133" s="96" t="e">
        <f ca="true">+IF(AND(ISNUMBER(OFFSET('Hygiene Data'!$G$9,0,10*ROW('Hygiene Data'!G127))),'Data Summary'!DZ133="Yes"),OFFSET('Hygiene Data'!$G$9,0,10*ROW('Hygiene Data'!G127)),NA())</f>
        <v>#N/A</v>
      </c>
      <c r="BL133" s="96" t="e">
        <f ca="true">+IF(AND(ISNUMBER(OFFSET('Hygiene Data'!$H$5,0,10*ROW('Hygiene Data'!H127))),'Data Summary'!EA133="Yes"),OFFSET('Hygiene Data'!$H$5,0,10*ROW('Hygiene Data'!H127)),NA())</f>
        <v>#N/A</v>
      </c>
      <c r="BM133" s="96" t="e">
        <f ca="true">+IF(AND(ISNUMBER(OFFSET('Hygiene Data'!$H$7,0,10*ROW('Hygiene Data'!H127))),'Data Summary'!EB133="Yes"),OFFSET('Hygiene Data'!$H$7,0,10*ROW('Hygiene Data'!H127)),NA())</f>
        <v>#N/A</v>
      </c>
      <c r="BN133" s="96" t="e">
        <f ca="true">+IF(AND(ISNUMBER(OFFSET('Hygiene Data'!$H$9,0,10*ROW('Hygiene Data'!H127))),'Data Summary'!EC133="Yes"),OFFSET('Hygiene Data'!$H$9,0,10*ROW('Hygiene Data'!H127)),NA())</f>
        <v>#N/A</v>
      </c>
      <c r="BO133" s="96" t="e">
        <f ca="true">+IF(AND(ISNUMBER(OFFSET('Hygiene Data'!$I$5,0,10*ROW('Hygiene Data'!I127))),'Data Summary'!ED133="Yes"),OFFSET('Hygiene Data'!$I$5,0,10*ROW('Hygiene Data'!I127)),NA())</f>
        <v>#N/A</v>
      </c>
      <c r="BP133" s="96" t="e">
        <f ca="true">+IF(AND(ISNUMBER(OFFSET('Hygiene Data'!$I$7,0,10*ROW('Hygiene Data'!I127))),'Data Summary'!EE133="Yes"),OFFSET('Hygiene Data'!$I$7,0,10*ROW('Hygiene Data'!I127)),NA())</f>
        <v>#N/A</v>
      </c>
      <c r="BQ133" s="96" t="e">
        <f ca="true">+IF(AND(ISNUMBER(OFFSET('Hygiene Data'!$I$9,0,10*ROW('Hygiene Data'!I127))),'Data Summary'!EF133="Yes"),OFFSET('Hygiene Data'!$I$9,0,10*ROW('Hygiene Data'!I127)),NA())</f>
        <v>#N/A</v>
      </c>
    </row>
    <row xmlns:x14ac="http://schemas.microsoft.com/office/spreadsheetml/2009/9/ac" r="134" x14ac:dyDescent="0.2">
      <c r="A134" s="323" t="e">
        <f ca="true">+RIGHT('Data Summary'!A134,LEN('Data Summary'!A134)-9)</f>
        <v>#VALUE!</v>
      </c>
      <c r="B134" s="37" t="str">
        <f ca="true">+IF(ISTEXT('Data Summary'!B134),'Data Summary'!B134,"")</f>
        <v/>
      </c>
      <c r="C134" s="322" t="e">
        <f ca="true">+VALUE('Data Summary'!C134)</f>
        <v>#VALUE!</v>
      </c>
      <c r="D134" s="94" t="e">
        <f ca="true">+IF(AND(ISNUMBER(OFFSET('Water Data'!$D$4,0,10*ROW('Water Data'!D128))),'Data Summary'!BS134="Yes"),100-OFFSET('Water Data'!$D$4,0,10*ROW('Water Data'!D128)),NA())</f>
        <v>#N/A</v>
      </c>
      <c r="E134" s="94" t="e">
        <f ca="true">+IF(AND(ISNUMBER(OFFSET('Water Data'!$D$6,0,10*ROW('Water Data'!D128))),'Data Summary'!BT134="Yes"),OFFSET('Water Data'!$D$6,0,10*ROW('Water Data'!D128)),NA())</f>
        <v>#N/A</v>
      </c>
      <c r="F134" s="94" t="e">
        <f ca="true">+IF(AND(ISNUMBER(OFFSET('Water Data'!$D$9,0,10*ROW('Water Data'!D128))),'Data Summary'!BU134="Yes"),OFFSET('Water Data'!$D$9,0,10*ROW('Water Data'!D128)),NA())</f>
        <v>#N/A</v>
      </c>
      <c r="G134" s="94" t="e">
        <f ca="true">+IF(AND(ISNUMBER(OFFSET('Water Data'!$E$4,0,10*ROW('Water Data'!E128))),'Data Summary'!BV134="Yes"),100-OFFSET('Water Data'!$E$4,0,10*ROW('Water Data'!E128)),NA())</f>
        <v>#N/A</v>
      </c>
      <c r="H134" s="94" t="e">
        <f ca="true">+IF(AND(ISNUMBER(OFFSET('Water Data'!$E$6,0,10*ROW('Water Data'!E128))),'Data Summary'!BW134="Yes"),OFFSET('Water Data'!$E$6,0,10*ROW('Water Data'!E128)),NA())</f>
        <v>#N/A</v>
      </c>
      <c r="I134" s="94" t="e">
        <f ca="true">+IF(AND(ISNUMBER(OFFSET('Water Data'!$E$9,0,10*ROW('Water Data'!E128))),'Data Summary'!BX134="Yes"),OFFSET('Water Data'!$E$9,0,10*ROW('Water Data'!E128)),NA())</f>
        <v>#N/A</v>
      </c>
      <c r="J134" s="94" t="e">
        <f ca="true">+IF(AND(ISNUMBER(OFFSET('Water Data'!$F$4,0,10*ROW('Water Data'!F128))),'Data Summary'!BY134="Yes"),100-OFFSET('Water Data'!$F$4,0,10*ROW('Water Data'!F128)),NA())</f>
        <v>#N/A</v>
      </c>
      <c r="K134" s="94" t="e">
        <f ca="true">+IF(AND(ISNUMBER(OFFSET('Water Data'!$F$6,0,10*ROW('Water Data'!F128))),'Data Summary'!BZ134="Yes"),OFFSET('Water Data'!$F$6,0,10*ROW('Water Data'!F128)),NA())</f>
        <v>#N/A</v>
      </c>
      <c r="L134" s="94" t="e">
        <f ca="true">+IF(AND(ISNUMBER(OFFSET('Water Data'!$F$9,0,10*ROW('Water Data'!F128))),'Data Summary'!CA134="Yes"),OFFSET('Water Data'!$F$9,0,10*ROW('Water Data'!F128)),NA())</f>
        <v>#N/A</v>
      </c>
      <c r="M134" s="94" t="e">
        <f ca="true">+IF(AND(ISNUMBER(OFFSET('Water Data'!$G$4,0,10*ROW('Water Data'!G128))),'Data Summary'!CB134="Yes"),100-OFFSET('Water Data'!$G$4,0,10*ROW('Water Data'!G128)),NA())</f>
        <v>#N/A</v>
      </c>
      <c r="N134" s="94" t="e">
        <f ca="true">+IF(AND(ISNUMBER(OFFSET('Water Data'!$G$6,0,10*ROW('Water Data'!G128))),'Data Summary'!CC134="Yes"),OFFSET('Water Data'!$G$6,0,10*ROW('Water Data'!G128)),NA())</f>
        <v>#N/A</v>
      </c>
      <c r="O134" s="94" t="e">
        <f ca="true">+IF(AND(ISNUMBER(OFFSET('Water Data'!$G$9,0,10*ROW('Water Data'!G128))),'Data Summary'!CD134="Yes"),OFFSET('Water Data'!$G$9,0,10*ROW('Water Data'!G128)),NA())</f>
        <v>#N/A</v>
      </c>
      <c r="P134" s="94" t="e">
        <f ca="true">+IF(AND(ISNUMBER(OFFSET('Water Data'!$H$4,0,10*ROW('Water Data'!H128))),'Data Summary'!CE134="Yes"),100-OFFSET('Water Data'!$H$4,0,10*ROW('Water Data'!H128)),NA())</f>
        <v>#N/A</v>
      </c>
      <c r="Q134" s="94" t="e">
        <f ca="true">+IF(AND(ISNUMBER(OFFSET('Water Data'!$H$6,0,10*ROW('Water Data'!H128))),'Data Summary'!CF134="Yes"),OFFSET('Water Data'!$H$6,0,10*ROW('Water Data'!H128)),NA())</f>
        <v>#N/A</v>
      </c>
      <c r="R134" s="94" t="e">
        <f ca="true">+IF(AND(ISNUMBER(OFFSET('Water Data'!$H$9,0,10*ROW('Water Data'!H128))),'Data Summary'!CG134="Yes"),OFFSET('Water Data'!$H$9,0,10*ROW('Water Data'!H128)),NA())</f>
        <v>#N/A</v>
      </c>
      <c r="S134" s="94" t="e">
        <f ca="true">+IF(AND(ISNUMBER(OFFSET('Water Data'!$I$4,0,10*ROW('Water Data'!I128))),'Data Summary'!CH134="Yes"),100-OFFSET('Water Data'!$I$4,0,10*ROW('Water Data'!I128)),NA())</f>
        <v>#N/A</v>
      </c>
      <c r="T134" s="94" t="e">
        <f ca="true">+IF(AND(ISNUMBER(OFFSET('Water Data'!$I$6,0,10*ROW('Water Data'!I128))),'Data Summary'!CI134="Yes"),OFFSET('Water Data'!$I$6,0,10*ROW('Water Data'!I128)),NA())</f>
        <v>#N/A</v>
      </c>
      <c r="U134" s="94" t="e">
        <f ca="true">+IF(AND(ISNUMBER(OFFSET('Water Data'!$I$9,0,10*ROW('Water Data'!I128))),'Data Summary'!CJ134="Yes"),OFFSET('Water Data'!$I$9,0,10*ROW('Water Data'!I128)),NA())</f>
        <v>#N/A</v>
      </c>
      <c r="V134" s="95" t="e">
        <f ca="true">+IF(AND(ISNUMBER(OFFSET('Sanitation Data'!$D$4,0,10*ROW('Sanitation Data'!D128))),'Data Summary'!CK134="Yes"),100-OFFSET('Sanitation Data'!$D$4,0,10*ROW('Sanitation Data'!D128)),NA())</f>
        <v>#N/A</v>
      </c>
      <c r="W134" s="95" t="e">
        <f ca="true">+IF(AND(ISNUMBER(OFFSET('Sanitation Data'!$D$6,0,10*ROW('Sanitation Data'!D128))),'Data Summary'!CL134="Yes"),OFFSET('Sanitation Data'!$D$6,0,10*ROW('Sanitation Data'!D128)),NA())</f>
        <v>#N/A</v>
      </c>
      <c r="X134" s="95" t="e">
        <f ca="true">+IF(AND(ISNUMBER(OFFSET('Sanitation Data'!$D$10,0,10*ROW('Sanitation Data'!D128))),'Data Summary'!CM134="Yes"),OFFSET('Sanitation Data'!$D$10,0,10*ROW('Sanitation Data'!D128)),NA())</f>
        <v>#N/A</v>
      </c>
      <c r="Y134" s="95" t="e">
        <f ca="true">+IF(AND(ISNUMBER(OFFSET('Sanitation Data'!$D$11,0,10*ROW('Sanitation Data'!D128))),'Data Summary'!CN134="Yes"),OFFSET('Sanitation Data'!$D$11,0,10*ROW('Sanitation Data'!D128)),NA())</f>
        <v>#N/A</v>
      </c>
      <c r="Z134" s="95" t="e">
        <f ca="true">+IF(AND(ISNUMBER(OFFSET('Sanitation Data'!$D$12,0,10*ROW('Sanitation Data'!D128))),'Data Summary'!CO134="Yes"),OFFSET('Sanitation Data'!$D$12,0,10*ROW('Sanitation Data'!D128)),NA())</f>
        <v>#N/A</v>
      </c>
      <c r="AA134" s="95" t="e">
        <f ca="true">+IF(AND(ISNUMBER(OFFSET('Sanitation Data'!$E$4,0,10*ROW('Sanitation Data'!E128))),'Data Summary'!CP134="Yes"),100-OFFSET('Sanitation Data'!$E$4,0,10*ROW('Sanitation Data'!E128)),NA())</f>
        <v>#N/A</v>
      </c>
      <c r="AB134" s="95" t="e">
        <f ca="true">+IF(AND(ISNUMBER(OFFSET('Sanitation Data'!$E$6,0,10*ROW('Sanitation Data'!E128))),'Data Summary'!CQ134="Yes"),OFFSET('Sanitation Data'!$E$6,0,10*ROW('Sanitation Data'!E128)),NA())</f>
        <v>#N/A</v>
      </c>
      <c r="AC134" s="95" t="e">
        <f ca="true">+IF(AND(ISNUMBER(OFFSET('Sanitation Data'!$E$10,0,10*ROW('Sanitation Data'!E128))),'Data Summary'!CR134="Yes"),OFFSET('Sanitation Data'!$E$10,0,10*ROW('Sanitation Data'!E128)),NA())</f>
        <v>#N/A</v>
      </c>
      <c r="AD134" s="95" t="e">
        <f ca="true">+IF(AND(ISNUMBER(OFFSET('Sanitation Data'!$E$11,0,10*ROW('Sanitation Data'!E128))),'Data Summary'!CS134="Yes"),OFFSET('Sanitation Data'!$E$11,0,10*ROW('Sanitation Data'!E128)),NA())</f>
        <v>#N/A</v>
      </c>
      <c r="AE134" s="95" t="e">
        <f ca="true">+IF(AND(ISNUMBER(OFFSET('Sanitation Data'!$E$12,0,10*ROW('Sanitation Data'!E128))),'Data Summary'!CT134="Yes"),OFFSET('Sanitation Data'!$E$12,0,10*ROW('Sanitation Data'!E128)),NA())</f>
        <v>#N/A</v>
      </c>
      <c r="AF134" s="95" t="e">
        <f ca="true">+IF(AND(ISNUMBER(OFFSET('Sanitation Data'!$F$4,0,10*ROW('Sanitation Data'!F128))),'Data Summary'!CU134="Yes"),100-OFFSET('Sanitation Data'!$F$4,0,10*ROW('Sanitation Data'!F128)),NA())</f>
        <v>#N/A</v>
      </c>
      <c r="AG134" s="95" t="e">
        <f ca="true">+IF(AND(ISNUMBER(OFFSET('Sanitation Data'!$F$6,0,10*ROW('Sanitation Data'!F128))),'Data Summary'!CV134="Yes"),OFFSET('Sanitation Data'!$F$6,0,10*ROW('Sanitation Data'!F128)),NA())</f>
        <v>#N/A</v>
      </c>
      <c r="AH134" s="95" t="e">
        <f ca="true">+IF(AND(ISNUMBER(OFFSET('Sanitation Data'!$F$10,0,10*ROW('Sanitation Data'!F128))),'Data Summary'!CW134="Yes"),OFFSET('Sanitation Data'!$F$10,0,10*ROW('Sanitation Data'!F128)),NA())</f>
        <v>#N/A</v>
      </c>
      <c r="AI134" s="95" t="e">
        <f ca="true">+IF(AND(ISNUMBER(OFFSET('Sanitation Data'!$F$11,0,10*ROW('Sanitation Data'!F128))),'Data Summary'!CX134="Yes"),OFFSET('Sanitation Data'!$F$11,0,10*ROW('Sanitation Data'!F128)),NA())</f>
        <v>#N/A</v>
      </c>
      <c r="AJ134" s="95" t="e">
        <f ca="true">+IF(AND(ISNUMBER(OFFSET('Sanitation Data'!$F$12,0,10*ROW('Sanitation Data'!F128))),'Data Summary'!CY134="Yes"),OFFSET('Sanitation Data'!$F$12,0,10*ROW('Sanitation Data'!F128)),NA())</f>
        <v>#N/A</v>
      </c>
      <c r="AK134" s="95" t="e">
        <f ca="true">+IF(AND(ISNUMBER(OFFSET('Sanitation Data'!$G$4,0,10*ROW('Sanitation Data'!G128))),'Data Summary'!CZ134="Yes"),100-OFFSET('Sanitation Data'!$G$4,0,10*ROW('Sanitation Data'!G128)),NA())</f>
        <v>#N/A</v>
      </c>
      <c r="AL134" s="95" t="e">
        <f ca="true">+IF(AND(ISNUMBER(OFFSET('Sanitation Data'!$G$6,0,10*ROW('Sanitation Data'!G128))),'Data Summary'!DA134="Yes"),OFFSET('Sanitation Data'!$G$6,0,10*ROW('Sanitation Data'!G128)),NA())</f>
        <v>#N/A</v>
      </c>
      <c r="AM134" s="95" t="e">
        <f ca="true">+IF(AND(ISNUMBER(OFFSET('Sanitation Data'!$G$10,0,10*ROW('Sanitation Data'!G128))),'Data Summary'!DB134="Yes"),OFFSET('Sanitation Data'!$G$10,0,10*ROW('Sanitation Data'!G128)),NA())</f>
        <v>#N/A</v>
      </c>
      <c r="AN134" s="95" t="e">
        <f ca="true">+IF(AND(ISNUMBER(OFFSET('Sanitation Data'!$G$11,0,10*ROW('Sanitation Data'!G128))),'Data Summary'!DC134="Yes"),OFFSET('Sanitation Data'!$G$11,0,10*ROW('Sanitation Data'!G128)),NA())</f>
        <v>#N/A</v>
      </c>
      <c r="AO134" s="95" t="e">
        <f ca="true">+IF(AND(ISNUMBER(OFFSET('Sanitation Data'!$G$12,0,10*ROW('Sanitation Data'!G128))),'Data Summary'!DD134="Yes"),OFFSET('Sanitation Data'!$G$12,0,10*ROW('Sanitation Data'!G128)),NA())</f>
        <v>#N/A</v>
      </c>
      <c r="AP134" s="95" t="e">
        <f ca="true">+IF(AND(ISNUMBER(OFFSET('Sanitation Data'!$H$4,0,10*ROW('Sanitation Data'!H128))),'Data Summary'!DE134="Yes"),100-OFFSET('Sanitation Data'!$H$4,0,10*ROW('Sanitation Data'!H128)),NA())</f>
        <v>#N/A</v>
      </c>
      <c r="AQ134" s="95" t="e">
        <f ca="true">+IF(AND(ISNUMBER(OFFSET('Sanitation Data'!$H$6,0,10*ROW('Sanitation Data'!H128))),'Data Summary'!DF134="Yes"),OFFSET('Sanitation Data'!$H$6,0,10*ROW('Sanitation Data'!H128)),NA())</f>
        <v>#N/A</v>
      </c>
      <c r="AR134" s="95" t="e">
        <f ca="true">+IF(AND(ISNUMBER(OFFSET('Sanitation Data'!$H$10,0,10*ROW('Sanitation Data'!H128))),'Data Summary'!DG134="Yes"),OFFSET('Sanitation Data'!$H$10,0,10*ROW('Sanitation Data'!H128)),NA())</f>
        <v>#N/A</v>
      </c>
      <c r="AS134" s="95" t="e">
        <f ca="true">+IF(AND(ISNUMBER(OFFSET('Sanitation Data'!$H$11,0,10*ROW('Sanitation Data'!H128))),'Data Summary'!DH134="Yes"),OFFSET('Sanitation Data'!$H$11,0,10*ROW('Sanitation Data'!H128)),NA())</f>
        <v>#N/A</v>
      </c>
      <c r="AT134" s="95" t="e">
        <f ca="true">+IF(AND(ISNUMBER(OFFSET('Sanitation Data'!$H$12,0,10*ROW('Sanitation Data'!H128))),'Data Summary'!DI134="Yes"),OFFSET('Sanitation Data'!$H$12,0,10*ROW('Sanitation Data'!H128)),NA())</f>
        <v>#N/A</v>
      </c>
      <c r="AU134" s="95" t="e">
        <f ca="true">+IF(AND(ISNUMBER(OFFSET('Sanitation Data'!$I$4,0,10*ROW('Sanitation Data'!I128))),'Data Summary'!DJ134="Yes"),100-OFFSET('Sanitation Data'!$I$4,0,10*ROW('Sanitation Data'!I128)),NA())</f>
        <v>#N/A</v>
      </c>
      <c r="AV134" s="95" t="e">
        <f ca="true">+IF(AND(ISNUMBER(OFFSET('Sanitation Data'!$I$6,0,10*ROW('Sanitation Data'!I128))),'Data Summary'!DK134="Yes"),OFFSET('Sanitation Data'!$I$6,0,10*ROW('Sanitation Data'!I128)),NA())</f>
        <v>#N/A</v>
      </c>
      <c r="AW134" s="95" t="e">
        <f ca="true">+IF(AND(ISNUMBER(OFFSET('Sanitation Data'!$I$10,0,10*ROW('Sanitation Data'!I128))),'Data Summary'!DL134="Yes"),OFFSET('Sanitation Data'!$I$10,0,10*ROW('Sanitation Data'!I128)),NA())</f>
        <v>#N/A</v>
      </c>
      <c r="AX134" s="95" t="e">
        <f ca="true">+IF(AND(ISNUMBER(OFFSET('Sanitation Data'!$I$11,0,10*ROW('Sanitation Data'!I128))),'Data Summary'!DM134="Yes"),OFFSET('Sanitation Data'!$I$11,0,10*ROW('Sanitation Data'!I128)),NA())</f>
        <v>#N/A</v>
      </c>
      <c r="AY134" s="95" t="e">
        <f ca="true">+IF(AND(ISNUMBER(OFFSET('Sanitation Data'!$I$12,0,10*ROW('Sanitation Data'!I128))),'Data Summary'!DN134="Yes"),OFFSET('Sanitation Data'!$I$12,0,10*ROW('Sanitation Data'!I128)),NA())</f>
        <v>#N/A</v>
      </c>
      <c r="AZ134" s="96" t="e">
        <f ca="true">+IF(AND(ISNUMBER(OFFSET('Hygiene Data'!$D$5,0,10*ROW('Hygiene Data'!D128))),'Data Summary'!DO134="Yes"),OFFSET('Hygiene Data'!$D$5,0,10*ROW('Hygiene Data'!D128)),NA())</f>
        <v>#N/A</v>
      </c>
      <c r="BA134" s="96" t="e">
        <f ca="true">+IF(AND(ISNUMBER(OFFSET('Hygiene Data'!$D$7,0,10*ROW('Hygiene Data'!D128))),'Data Summary'!DP134="Yes"),OFFSET('Hygiene Data'!$D$7,0,10*ROW('Hygiene Data'!D128)),NA())</f>
        <v>#N/A</v>
      </c>
      <c r="BB134" s="96" t="e">
        <f ca="true">+IF(AND(ISNUMBER(OFFSET('Hygiene Data'!$D$9,0,10*ROW('Hygiene Data'!D128))),'Data Summary'!DQ134="Yes"),OFFSET('Hygiene Data'!$D$9,0,10*ROW('Hygiene Data'!D128)),NA())</f>
        <v>#N/A</v>
      </c>
      <c r="BC134" s="96" t="e">
        <f ca="true">+IF(AND(ISNUMBER(OFFSET('Hygiene Data'!$E$5,0,10*ROW('Hygiene Data'!E128))),'Data Summary'!DR134="Yes"),OFFSET('Hygiene Data'!$E$5,0,10*ROW('Hygiene Data'!E128)),NA())</f>
        <v>#N/A</v>
      </c>
      <c r="BD134" s="96" t="e">
        <f ca="true">+IF(AND(ISNUMBER(OFFSET('Hygiene Data'!$E$7,0,10*ROW('Hygiene Data'!E128))),'Data Summary'!DS134="Yes"),OFFSET('Hygiene Data'!$E$7,0,10*ROW('Hygiene Data'!E128)),NA())</f>
        <v>#N/A</v>
      </c>
      <c r="BE134" s="96" t="e">
        <f ca="true">+IF(AND(ISNUMBER(OFFSET('Hygiene Data'!$E$9,0,10*ROW('Hygiene Data'!E128))),'Data Summary'!DT134="Yes"),OFFSET('Hygiene Data'!$E$9,0,10*ROW('Hygiene Data'!E128)),NA())</f>
        <v>#N/A</v>
      </c>
      <c r="BF134" s="96" t="e">
        <f ca="true">+IF(AND(ISNUMBER(OFFSET('Hygiene Data'!$F$5,0,10*ROW('Hygiene Data'!F128))),'Data Summary'!DU134="Yes"),OFFSET('Hygiene Data'!$F$5,0,10*ROW('Hygiene Data'!F128)),NA())</f>
        <v>#N/A</v>
      </c>
      <c r="BG134" s="96" t="e">
        <f ca="true">+IF(AND(ISNUMBER(OFFSET('Hygiene Data'!$F$7,0,10*ROW('Hygiene Data'!F128))),'Data Summary'!DV134="Yes"),OFFSET('Hygiene Data'!$F$7,0,10*ROW('Hygiene Data'!F128)),NA())</f>
        <v>#N/A</v>
      </c>
      <c r="BH134" s="96" t="e">
        <f ca="true">+IF(AND(ISNUMBER(OFFSET('Hygiene Data'!$F$9,0,10*ROW('Hygiene Data'!F128))),'Data Summary'!DW134="Yes"),OFFSET('Hygiene Data'!$F$9,0,10*ROW('Hygiene Data'!F128)),NA())</f>
        <v>#N/A</v>
      </c>
      <c r="BI134" s="96" t="e">
        <f ca="true">+IF(AND(ISNUMBER(OFFSET('Hygiene Data'!$G$5,0,10*ROW('Hygiene Data'!G128))),'Data Summary'!DX134="Yes"),OFFSET('Hygiene Data'!$G$5,0,10*ROW('Hygiene Data'!G128)),NA())</f>
        <v>#N/A</v>
      </c>
      <c r="BJ134" s="96" t="e">
        <f ca="true">+IF(AND(ISNUMBER(OFFSET('Hygiene Data'!$G$7,0,10*ROW('Hygiene Data'!G128))),'Data Summary'!DY134="Yes"),OFFSET('Hygiene Data'!$G$7,0,10*ROW('Hygiene Data'!G128)),NA())</f>
        <v>#N/A</v>
      </c>
      <c r="BK134" s="96" t="e">
        <f ca="true">+IF(AND(ISNUMBER(OFFSET('Hygiene Data'!$G$9,0,10*ROW('Hygiene Data'!G128))),'Data Summary'!DZ134="Yes"),OFFSET('Hygiene Data'!$G$9,0,10*ROW('Hygiene Data'!G128)),NA())</f>
        <v>#N/A</v>
      </c>
      <c r="BL134" s="96" t="e">
        <f ca="true">+IF(AND(ISNUMBER(OFFSET('Hygiene Data'!$H$5,0,10*ROW('Hygiene Data'!H128))),'Data Summary'!EA134="Yes"),OFFSET('Hygiene Data'!$H$5,0,10*ROW('Hygiene Data'!H128)),NA())</f>
        <v>#N/A</v>
      </c>
      <c r="BM134" s="96" t="e">
        <f ca="true">+IF(AND(ISNUMBER(OFFSET('Hygiene Data'!$H$7,0,10*ROW('Hygiene Data'!H128))),'Data Summary'!EB134="Yes"),OFFSET('Hygiene Data'!$H$7,0,10*ROW('Hygiene Data'!H128)),NA())</f>
        <v>#N/A</v>
      </c>
      <c r="BN134" s="96" t="e">
        <f ca="true">+IF(AND(ISNUMBER(OFFSET('Hygiene Data'!$H$9,0,10*ROW('Hygiene Data'!H128))),'Data Summary'!EC134="Yes"),OFFSET('Hygiene Data'!$H$9,0,10*ROW('Hygiene Data'!H128)),NA())</f>
        <v>#N/A</v>
      </c>
      <c r="BO134" s="96" t="e">
        <f ca="true">+IF(AND(ISNUMBER(OFFSET('Hygiene Data'!$I$5,0,10*ROW('Hygiene Data'!I128))),'Data Summary'!ED134="Yes"),OFFSET('Hygiene Data'!$I$5,0,10*ROW('Hygiene Data'!I128)),NA())</f>
        <v>#N/A</v>
      </c>
      <c r="BP134" s="96" t="e">
        <f ca="true">+IF(AND(ISNUMBER(OFFSET('Hygiene Data'!$I$7,0,10*ROW('Hygiene Data'!I128))),'Data Summary'!EE134="Yes"),OFFSET('Hygiene Data'!$I$7,0,10*ROW('Hygiene Data'!I128)),NA())</f>
        <v>#N/A</v>
      </c>
      <c r="BQ134" s="96" t="e">
        <f ca="true">+IF(AND(ISNUMBER(OFFSET('Hygiene Data'!$I$9,0,10*ROW('Hygiene Data'!I128))),'Data Summary'!EF134="Yes"),OFFSET('Hygiene Data'!$I$9,0,10*ROW('Hygiene Data'!I128)),NA())</f>
        <v>#N/A</v>
      </c>
    </row>
    <row xmlns:x14ac="http://schemas.microsoft.com/office/spreadsheetml/2009/9/ac" r="135" x14ac:dyDescent="0.2">
      <c r="A135" s="323" t="e">
        <f ca="true">+RIGHT('Data Summary'!A135,LEN('Data Summary'!A135)-9)</f>
        <v>#VALUE!</v>
      </c>
      <c r="B135" s="37" t="str">
        <f ca="true">+IF(ISTEXT('Data Summary'!B135),'Data Summary'!B135,"")</f>
        <v/>
      </c>
      <c r="C135" s="322" t="e">
        <f ca="true">+VALUE('Data Summary'!C135)</f>
        <v>#VALUE!</v>
      </c>
      <c r="D135" s="94" t="e">
        <f ca="true">+IF(AND(ISNUMBER(OFFSET('Water Data'!$D$4,0,10*ROW('Water Data'!D129))),'Data Summary'!BS135="Yes"),100-OFFSET('Water Data'!$D$4,0,10*ROW('Water Data'!D129)),NA())</f>
        <v>#N/A</v>
      </c>
      <c r="E135" s="94" t="e">
        <f ca="true">+IF(AND(ISNUMBER(OFFSET('Water Data'!$D$6,0,10*ROW('Water Data'!D129))),'Data Summary'!BT135="Yes"),OFFSET('Water Data'!$D$6,0,10*ROW('Water Data'!D129)),NA())</f>
        <v>#N/A</v>
      </c>
      <c r="F135" s="94" t="e">
        <f ca="true">+IF(AND(ISNUMBER(OFFSET('Water Data'!$D$9,0,10*ROW('Water Data'!D129))),'Data Summary'!BU135="Yes"),OFFSET('Water Data'!$D$9,0,10*ROW('Water Data'!D129)),NA())</f>
        <v>#N/A</v>
      </c>
      <c r="G135" s="94" t="e">
        <f ca="true">+IF(AND(ISNUMBER(OFFSET('Water Data'!$E$4,0,10*ROW('Water Data'!E129))),'Data Summary'!BV135="Yes"),100-OFFSET('Water Data'!$E$4,0,10*ROW('Water Data'!E129)),NA())</f>
        <v>#N/A</v>
      </c>
      <c r="H135" s="94" t="e">
        <f ca="true">+IF(AND(ISNUMBER(OFFSET('Water Data'!$E$6,0,10*ROW('Water Data'!E129))),'Data Summary'!BW135="Yes"),OFFSET('Water Data'!$E$6,0,10*ROW('Water Data'!E129)),NA())</f>
        <v>#N/A</v>
      </c>
      <c r="I135" s="94" t="e">
        <f ca="true">+IF(AND(ISNUMBER(OFFSET('Water Data'!$E$9,0,10*ROW('Water Data'!E129))),'Data Summary'!BX135="Yes"),OFFSET('Water Data'!$E$9,0,10*ROW('Water Data'!E129)),NA())</f>
        <v>#N/A</v>
      </c>
      <c r="J135" s="94" t="e">
        <f ca="true">+IF(AND(ISNUMBER(OFFSET('Water Data'!$F$4,0,10*ROW('Water Data'!F129))),'Data Summary'!BY135="Yes"),100-OFFSET('Water Data'!$F$4,0,10*ROW('Water Data'!F129)),NA())</f>
        <v>#N/A</v>
      </c>
      <c r="K135" s="94" t="e">
        <f ca="true">+IF(AND(ISNUMBER(OFFSET('Water Data'!$F$6,0,10*ROW('Water Data'!F129))),'Data Summary'!BZ135="Yes"),OFFSET('Water Data'!$F$6,0,10*ROW('Water Data'!F129)),NA())</f>
        <v>#N/A</v>
      </c>
      <c r="L135" s="94" t="e">
        <f ca="true">+IF(AND(ISNUMBER(OFFSET('Water Data'!$F$9,0,10*ROW('Water Data'!F129))),'Data Summary'!CA135="Yes"),OFFSET('Water Data'!$F$9,0,10*ROW('Water Data'!F129)),NA())</f>
        <v>#N/A</v>
      </c>
      <c r="M135" s="94" t="e">
        <f ca="true">+IF(AND(ISNUMBER(OFFSET('Water Data'!$G$4,0,10*ROW('Water Data'!G129))),'Data Summary'!CB135="Yes"),100-OFFSET('Water Data'!$G$4,0,10*ROW('Water Data'!G129)),NA())</f>
        <v>#N/A</v>
      </c>
      <c r="N135" s="94" t="e">
        <f ca="true">+IF(AND(ISNUMBER(OFFSET('Water Data'!$G$6,0,10*ROW('Water Data'!G129))),'Data Summary'!CC135="Yes"),OFFSET('Water Data'!$G$6,0,10*ROW('Water Data'!G129)),NA())</f>
        <v>#N/A</v>
      </c>
      <c r="O135" s="94" t="e">
        <f ca="true">+IF(AND(ISNUMBER(OFFSET('Water Data'!$G$9,0,10*ROW('Water Data'!G129))),'Data Summary'!CD135="Yes"),OFFSET('Water Data'!$G$9,0,10*ROW('Water Data'!G129)),NA())</f>
        <v>#N/A</v>
      </c>
      <c r="P135" s="94" t="e">
        <f ca="true">+IF(AND(ISNUMBER(OFFSET('Water Data'!$H$4,0,10*ROW('Water Data'!H129))),'Data Summary'!CE135="Yes"),100-OFFSET('Water Data'!$H$4,0,10*ROW('Water Data'!H129)),NA())</f>
        <v>#N/A</v>
      </c>
      <c r="Q135" s="94" t="e">
        <f ca="true">+IF(AND(ISNUMBER(OFFSET('Water Data'!$H$6,0,10*ROW('Water Data'!H129))),'Data Summary'!CF135="Yes"),OFFSET('Water Data'!$H$6,0,10*ROW('Water Data'!H129)),NA())</f>
        <v>#N/A</v>
      </c>
      <c r="R135" s="94" t="e">
        <f ca="true">+IF(AND(ISNUMBER(OFFSET('Water Data'!$H$9,0,10*ROW('Water Data'!H129))),'Data Summary'!CG135="Yes"),OFFSET('Water Data'!$H$9,0,10*ROW('Water Data'!H129)),NA())</f>
        <v>#N/A</v>
      </c>
      <c r="S135" s="94" t="e">
        <f ca="true">+IF(AND(ISNUMBER(OFFSET('Water Data'!$I$4,0,10*ROW('Water Data'!I129))),'Data Summary'!CH135="Yes"),100-OFFSET('Water Data'!$I$4,0,10*ROW('Water Data'!I129)),NA())</f>
        <v>#N/A</v>
      </c>
      <c r="T135" s="94" t="e">
        <f ca="true">+IF(AND(ISNUMBER(OFFSET('Water Data'!$I$6,0,10*ROW('Water Data'!I129))),'Data Summary'!CI135="Yes"),OFFSET('Water Data'!$I$6,0,10*ROW('Water Data'!I129)),NA())</f>
        <v>#N/A</v>
      </c>
      <c r="U135" s="94" t="e">
        <f ca="true">+IF(AND(ISNUMBER(OFFSET('Water Data'!$I$9,0,10*ROW('Water Data'!I129))),'Data Summary'!CJ135="Yes"),OFFSET('Water Data'!$I$9,0,10*ROW('Water Data'!I129)),NA())</f>
        <v>#N/A</v>
      </c>
      <c r="V135" s="95" t="e">
        <f ca="true">+IF(AND(ISNUMBER(OFFSET('Sanitation Data'!$D$4,0,10*ROW('Sanitation Data'!D129))),'Data Summary'!CK135="Yes"),100-OFFSET('Sanitation Data'!$D$4,0,10*ROW('Sanitation Data'!D129)),NA())</f>
        <v>#N/A</v>
      </c>
      <c r="W135" s="95" t="e">
        <f ca="true">+IF(AND(ISNUMBER(OFFSET('Sanitation Data'!$D$6,0,10*ROW('Sanitation Data'!D129))),'Data Summary'!CL135="Yes"),OFFSET('Sanitation Data'!$D$6,0,10*ROW('Sanitation Data'!D129)),NA())</f>
        <v>#N/A</v>
      </c>
      <c r="X135" s="95" t="e">
        <f ca="true">+IF(AND(ISNUMBER(OFFSET('Sanitation Data'!$D$10,0,10*ROW('Sanitation Data'!D129))),'Data Summary'!CM135="Yes"),OFFSET('Sanitation Data'!$D$10,0,10*ROW('Sanitation Data'!D129)),NA())</f>
        <v>#N/A</v>
      </c>
      <c r="Y135" s="95" t="e">
        <f ca="true">+IF(AND(ISNUMBER(OFFSET('Sanitation Data'!$D$11,0,10*ROW('Sanitation Data'!D129))),'Data Summary'!CN135="Yes"),OFFSET('Sanitation Data'!$D$11,0,10*ROW('Sanitation Data'!D129)),NA())</f>
        <v>#N/A</v>
      </c>
      <c r="Z135" s="95" t="e">
        <f ca="true">+IF(AND(ISNUMBER(OFFSET('Sanitation Data'!$D$12,0,10*ROW('Sanitation Data'!D129))),'Data Summary'!CO135="Yes"),OFFSET('Sanitation Data'!$D$12,0,10*ROW('Sanitation Data'!D129)),NA())</f>
        <v>#N/A</v>
      </c>
      <c r="AA135" s="95" t="e">
        <f ca="true">+IF(AND(ISNUMBER(OFFSET('Sanitation Data'!$E$4,0,10*ROW('Sanitation Data'!E129))),'Data Summary'!CP135="Yes"),100-OFFSET('Sanitation Data'!$E$4,0,10*ROW('Sanitation Data'!E129)),NA())</f>
        <v>#N/A</v>
      </c>
      <c r="AB135" s="95" t="e">
        <f ca="true">+IF(AND(ISNUMBER(OFFSET('Sanitation Data'!$E$6,0,10*ROW('Sanitation Data'!E129))),'Data Summary'!CQ135="Yes"),OFFSET('Sanitation Data'!$E$6,0,10*ROW('Sanitation Data'!E129)),NA())</f>
        <v>#N/A</v>
      </c>
      <c r="AC135" s="95" t="e">
        <f ca="true">+IF(AND(ISNUMBER(OFFSET('Sanitation Data'!$E$10,0,10*ROW('Sanitation Data'!E129))),'Data Summary'!CR135="Yes"),OFFSET('Sanitation Data'!$E$10,0,10*ROW('Sanitation Data'!E129)),NA())</f>
        <v>#N/A</v>
      </c>
      <c r="AD135" s="95" t="e">
        <f ca="true">+IF(AND(ISNUMBER(OFFSET('Sanitation Data'!$E$11,0,10*ROW('Sanitation Data'!E129))),'Data Summary'!CS135="Yes"),OFFSET('Sanitation Data'!$E$11,0,10*ROW('Sanitation Data'!E129)),NA())</f>
        <v>#N/A</v>
      </c>
      <c r="AE135" s="95" t="e">
        <f ca="true">+IF(AND(ISNUMBER(OFFSET('Sanitation Data'!$E$12,0,10*ROW('Sanitation Data'!E129))),'Data Summary'!CT135="Yes"),OFFSET('Sanitation Data'!$E$12,0,10*ROW('Sanitation Data'!E129)),NA())</f>
        <v>#N/A</v>
      </c>
      <c r="AF135" s="95" t="e">
        <f ca="true">+IF(AND(ISNUMBER(OFFSET('Sanitation Data'!$F$4,0,10*ROW('Sanitation Data'!F129))),'Data Summary'!CU135="Yes"),100-OFFSET('Sanitation Data'!$F$4,0,10*ROW('Sanitation Data'!F129)),NA())</f>
        <v>#N/A</v>
      </c>
      <c r="AG135" s="95" t="e">
        <f ca="true">+IF(AND(ISNUMBER(OFFSET('Sanitation Data'!$F$6,0,10*ROW('Sanitation Data'!F129))),'Data Summary'!CV135="Yes"),OFFSET('Sanitation Data'!$F$6,0,10*ROW('Sanitation Data'!F129)),NA())</f>
        <v>#N/A</v>
      </c>
      <c r="AH135" s="95" t="e">
        <f ca="true">+IF(AND(ISNUMBER(OFFSET('Sanitation Data'!$F$10,0,10*ROW('Sanitation Data'!F129))),'Data Summary'!CW135="Yes"),OFFSET('Sanitation Data'!$F$10,0,10*ROW('Sanitation Data'!F129)),NA())</f>
        <v>#N/A</v>
      </c>
      <c r="AI135" s="95" t="e">
        <f ca="true">+IF(AND(ISNUMBER(OFFSET('Sanitation Data'!$F$11,0,10*ROW('Sanitation Data'!F129))),'Data Summary'!CX135="Yes"),OFFSET('Sanitation Data'!$F$11,0,10*ROW('Sanitation Data'!F129)),NA())</f>
        <v>#N/A</v>
      </c>
      <c r="AJ135" s="95" t="e">
        <f ca="true">+IF(AND(ISNUMBER(OFFSET('Sanitation Data'!$F$12,0,10*ROW('Sanitation Data'!F129))),'Data Summary'!CY135="Yes"),OFFSET('Sanitation Data'!$F$12,0,10*ROW('Sanitation Data'!F129)),NA())</f>
        <v>#N/A</v>
      </c>
      <c r="AK135" s="95" t="e">
        <f ca="true">+IF(AND(ISNUMBER(OFFSET('Sanitation Data'!$G$4,0,10*ROW('Sanitation Data'!G129))),'Data Summary'!CZ135="Yes"),100-OFFSET('Sanitation Data'!$G$4,0,10*ROW('Sanitation Data'!G129)),NA())</f>
        <v>#N/A</v>
      </c>
      <c r="AL135" s="95" t="e">
        <f ca="true">+IF(AND(ISNUMBER(OFFSET('Sanitation Data'!$G$6,0,10*ROW('Sanitation Data'!G129))),'Data Summary'!DA135="Yes"),OFFSET('Sanitation Data'!$G$6,0,10*ROW('Sanitation Data'!G129)),NA())</f>
        <v>#N/A</v>
      </c>
      <c r="AM135" s="95" t="e">
        <f ca="true">+IF(AND(ISNUMBER(OFFSET('Sanitation Data'!$G$10,0,10*ROW('Sanitation Data'!G129))),'Data Summary'!DB135="Yes"),OFFSET('Sanitation Data'!$G$10,0,10*ROW('Sanitation Data'!G129)),NA())</f>
        <v>#N/A</v>
      </c>
      <c r="AN135" s="95" t="e">
        <f ca="true">+IF(AND(ISNUMBER(OFFSET('Sanitation Data'!$G$11,0,10*ROW('Sanitation Data'!G129))),'Data Summary'!DC135="Yes"),OFFSET('Sanitation Data'!$G$11,0,10*ROW('Sanitation Data'!G129)),NA())</f>
        <v>#N/A</v>
      </c>
      <c r="AO135" s="95" t="e">
        <f ca="true">+IF(AND(ISNUMBER(OFFSET('Sanitation Data'!$G$12,0,10*ROW('Sanitation Data'!G129))),'Data Summary'!DD135="Yes"),OFFSET('Sanitation Data'!$G$12,0,10*ROW('Sanitation Data'!G129)),NA())</f>
        <v>#N/A</v>
      </c>
      <c r="AP135" s="95" t="e">
        <f ca="true">+IF(AND(ISNUMBER(OFFSET('Sanitation Data'!$H$4,0,10*ROW('Sanitation Data'!H129))),'Data Summary'!DE135="Yes"),100-OFFSET('Sanitation Data'!$H$4,0,10*ROW('Sanitation Data'!H129)),NA())</f>
        <v>#N/A</v>
      </c>
      <c r="AQ135" s="95" t="e">
        <f ca="true">+IF(AND(ISNUMBER(OFFSET('Sanitation Data'!$H$6,0,10*ROW('Sanitation Data'!H129))),'Data Summary'!DF135="Yes"),OFFSET('Sanitation Data'!$H$6,0,10*ROW('Sanitation Data'!H129)),NA())</f>
        <v>#N/A</v>
      </c>
      <c r="AR135" s="95" t="e">
        <f ca="true">+IF(AND(ISNUMBER(OFFSET('Sanitation Data'!$H$10,0,10*ROW('Sanitation Data'!H129))),'Data Summary'!DG135="Yes"),OFFSET('Sanitation Data'!$H$10,0,10*ROW('Sanitation Data'!H129)),NA())</f>
        <v>#N/A</v>
      </c>
      <c r="AS135" s="95" t="e">
        <f ca="true">+IF(AND(ISNUMBER(OFFSET('Sanitation Data'!$H$11,0,10*ROW('Sanitation Data'!H129))),'Data Summary'!DH135="Yes"),OFFSET('Sanitation Data'!$H$11,0,10*ROW('Sanitation Data'!H129)),NA())</f>
        <v>#N/A</v>
      </c>
      <c r="AT135" s="95" t="e">
        <f ca="true">+IF(AND(ISNUMBER(OFFSET('Sanitation Data'!$H$12,0,10*ROW('Sanitation Data'!H129))),'Data Summary'!DI135="Yes"),OFFSET('Sanitation Data'!$H$12,0,10*ROW('Sanitation Data'!H129)),NA())</f>
        <v>#N/A</v>
      </c>
      <c r="AU135" s="95" t="e">
        <f ca="true">+IF(AND(ISNUMBER(OFFSET('Sanitation Data'!$I$4,0,10*ROW('Sanitation Data'!I129))),'Data Summary'!DJ135="Yes"),100-OFFSET('Sanitation Data'!$I$4,0,10*ROW('Sanitation Data'!I129)),NA())</f>
        <v>#N/A</v>
      </c>
      <c r="AV135" s="95" t="e">
        <f ca="true">+IF(AND(ISNUMBER(OFFSET('Sanitation Data'!$I$6,0,10*ROW('Sanitation Data'!I129))),'Data Summary'!DK135="Yes"),OFFSET('Sanitation Data'!$I$6,0,10*ROW('Sanitation Data'!I129)),NA())</f>
        <v>#N/A</v>
      </c>
      <c r="AW135" s="95" t="e">
        <f ca="true">+IF(AND(ISNUMBER(OFFSET('Sanitation Data'!$I$10,0,10*ROW('Sanitation Data'!I129))),'Data Summary'!DL135="Yes"),OFFSET('Sanitation Data'!$I$10,0,10*ROW('Sanitation Data'!I129)),NA())</f>
        <v>#N/A</v>
      </c>
      <c r="AX135" s="95" t="e">
        <f ca="true">+IF(AND(ISNUMBER(OFFSET('Sanitation Data'!$I$11,0,10*ROW('Sanitation Data'!I129))),'Data Summary'!DM135="Yes"),OFFSET('Sanitation Data'!$I$11,0,10*ROW('Sanitation Data'!I129)),NA())</f>
        <v>#N/A</v>
      </c>
      <c r="AY135" s="95" t="e">
        <f ca="true">+IF(AND(ISNUMBER(OFFSET('Sanitation Data'!$I$12,0,10*ROW('Sanitation Data'!I129))),'Data Summary'!DN135="Yes"),OFFSET('Sanitation Data'!$I$12,0,10*ROW('Sanitation Data'!I129)),NA())</f>
        <v>#N/A</v>
      </c>
      <c r="AZ135" s="96" t="e">
        <f ca="true">+IF(AND(ISNUMBER(OFFSET('Hygiene Data'!$D$5,0,10*ROW('Hygiene Data'!D129))),'Data Summary'!DO135="Yes"),OFFSET('Hygiene Data'!$D$5,0,10*ROW('Hygiene Data'!D129)),NA())</f>
        <v>#N/A</v>
      </c>
      <c r="BA135" s="96" t="e">
        <f ca="true">+IF(AND(ISNUMBER(OFFSET('Hygiene Data'!$D$7,0,10*ROW('Hygiene Data'!D129))),'Data Summary'!DP135="Yes"),OFFSET('Hygiene Data'!$D$7,0,10*ROW('Hygiene Data'!D129)),NA())</f>
        <v>#N/A</v>
      </c>
      <c r="BB135" s="96" t="e">
        <f ca="true">+IF(AND(ISNUMBER(OFFSET('Hygiene Data'!$D$9,0,10*ROW('Hygiene Data'!D129))),'Data Summary'!DQ135="Yes"),OFFSET('Hygiene Data'!$D$9,0,10*ROW('Hygiene Data'!D129)),NA())</f>
        <v>#N/A</v>
      </c>
      <c r="BC135" s="96" t="e">
        <f ca="true">+IF(AND(ISNUMBER(OFFSET('Hygiene Data'!$E$5,0,10*ROW('Hygiene Data'!E129))),'Data Summary'!DR135="Yes"),OFFSET('Hygiene Data'!$E$5,0,10*ROW('Hygiene Data'!E129)),NA())</f>
        <v>#N/A</v>
      </c>
      <c r="BD135" s="96" t="e">
        <f ca="true">+IF(AND(ISNUMBER(OFFSET('Hygiene Data'!$E$7,0,10*ROW('Hygiene Data'!E129))),'Data Summary'!DS135="Yes"),OFFSET('Hygiene Data'!$E$7,0,10*ROW('Hygiene Data'!E129)),NA())</f>
        <v>#N/A</v>
      </c>
      <c r="BE135" s="96" t="e">
        <f ca="true">+IF(AND(ISNUMBER(OFFSET('Hygiene Data'!$E$9,0,10*ROW('Hygiene Data'!E129))),'Data Summary'!DT135="Yes"),OFFSET('Hygiene Data'!$E$9,0,10*ROW('Hygiene Data'!E129)),NA())</f>
        <v>#N/A</v>
      </c>
      <c r="BF135" s="96" t="e">
        <f ca="true">+IF(AND(ISNUMBER(OFFSET('Hygiene Data'!$F$5,0,10*ROW('Hygiene Data'!F129))),'Data Summary'!DU135="Yes"),OFFSET('Hygiene Data'!$F$5,0,10*ROW('Hygiene Data'!F129)),NA())</f>
        <v>#N/A</v>
      </c>
      <c r="BG135" s="96" t="e">
        <f ca="true">+IF(AND(ISNUMBER(OFFSET('Hygiene Data'!$F$7,0,10*ROW('Hygiene Data'!F129))),'Data Summary'!DV135="Yes"),OFFSET('Hygiene Data'!$F$7,0,10*ROW('Hygiene Data'!F129)),NA())</f>
        <v>#N/A</v>
      </c>
      <c r="BH135" s="96" t="e">
        <f ca="true">+IF(AND(ISNUMBER(OFFSET('Hygiene Data'!$F$9,0,10*ROW('Hygiene Data'!F129))),'Data Summary'!DW135="Yes"),OFFSET('Hygiene Data'!$F$9,0,10*ROW('Hygiene Data'!F129)),NA())</f>
        <v>#N/A</v>
      </c>
      <c r="BI135" s="96" t="e">
        <f ca="true">+IF(AND(ISNUMBER(OFFSET('Hygiene Data'!$G$5,0,10*ROW('Hygiene Data'!G129))),'Data Summary'!DX135="Yes"),OFFSET('Hygiene Data'!$G$5,0,10*ROW('Hygiene Data'!G129)),NA())</f>
        <v>#N/A</v>
      </c>
      <c r="BJ135" s="96" t="e">
        <f ca="true">+IF(AND(ISNUMBER(OFFSET('Hygiene Data'!$G$7,0,10*ROW('Hygiene Data'!G129))),'Data Summary'!DY135="Yes"),OFFSET('Hygiene Data'!$G$7,0,10*ROW('Hygiene Data'!G129)),NA())</f>
        <v>#N/A</v>
      </c>
      <c r="BK135" s="96" t="e">
        <f ca="true">+IF(AND(ISNUMBER(OFFSET('Hygiene Data'!$G$9,0,10*ROW('Hygiene Data'!G129))),'Data Summary'!DZ135="Yes"),OFFSET('Hygiene Data'!$G$9,0,10*ROW('Hygiene Data'!G129)),NA())</f>
        <v>#N/A</v>
      </c>
      <c r="BL135" s="96" t="e">
        <f ca="true">+IF(AND(ISNUMBER(OFFSET('Hygiene Data'!$H$5,0,10*ROW('Hygiene Data'!H129))),'Data Summary'!EA135="Yes"),OFFSET('Hygiene Data'!$H$5,0,10*ROW('Hygiene Data'!H129)),NA())</f>
        <v>#N/A</v>
      </c>
      <c r="BM135" s="96" t="e">
        <f ca="true">+IF(AND(ISNUMBER(OFFSET('Hygiene Data'!$H$7,0,10*ROW('Hygiene Data'!H129))),'Data Summary'!EB135="Yes"),OFFSET('Hygiene Data'!$H$7,0,10*ROW('Hygiene Data'!H129)),NA())</f>
        <v>#N/A</v>
      </c>
      <c r="BN135" s="96" t="e">
        <f ca="true">+IF(AND(ISNUMBER(OFFSET('Hygiene Data'!$H$9,0,10*ROW('Hygiene Data'!H129))),'Data Summary'!EC135="Yes"),OFFSET('Hygiene Data'!$H$9,0,10*ROW('Hygiene Data'!H129)),NA())</f>
        <v>#N/A</v>
      </c>
      <c r="BO135" s="96" t="e">
        <f ca="true">+IF(AND(ISNUMBER(OFFSET('Hygiene Data'!$I$5,0,10*ROW('Hygiene Data'!I129))),'Data Summary'!ED135="Yes"),OFFSET('Hygiene Data'!$I$5,0,10*ROW('Hygiene Data'!I129)),NA())</f>
        <v>#N/A</v>
      </c>
      <c r="BP135" s="96" t="e">
        <f ca="true">+IF(AND(ISNUMBER(OFFSET('Hygiene Data'!$I$7,0,10*ROW('Hygiene Data'!I129))),'Data Summary'!EE135="Yes"),OFFSET('Hygiene Data'!$I$7,0,10*ROW('Hygiene Data'!I129)),NA())</f>
        <v>#N/A</v>
      </c>
      <c r="BQ135" s="96" t="e">
        <f ca="true">+IF(AND(ISNUMBER(OFFSET('Hygiene Data'!$I$9,0,10*ROW('Hygiene Data'!I129))),'Data Summary'!EF135="Yes"),OFFSET('Hygiene Data'!$I$9,0,10*ROW('Hygiene Data'!I129)),NA())</f>
        <v>#N/A</v>
      </c>
    </row>
    <row xmlns:x14ac="http://schemas.microsoft.com/office/spreadsheetml/2009/9/ac" r="136" x14ac:dyDescent="0.2">
      <c r="A136" s="323" t="e">
        <f ca="true">+RIGHT('Data Summary'!A136,LEN('Data Summary'!A136)-9)</f>
        <v>#VALUE!</v>
      </c>
      <c r="B136" s="37" t="str">
        <f ca="true">+IF(ISTEXT('Data Summary'!B136),'Data Summary'!B136,"")</f>
        <v/>
      </c>
      <c r="C136" s="322" t="e">
        <f ca="true">+VALUE('Data Summary'!C136)</f>
        <v>#VALUE!</v>
      </c>
      <c r="D136" s="94" t="e">
        <f ca="true">+IF(AND(ISNUMBER(OFFSET('Water Data'!$D$4,0,10*ROW('Water Data'!D130))),'Data Summary'!BS136="Yes"),100-OFFSET('Water Data'!$D$4,0,10*ROW('Water Data'!D130)),NA())</f>
        <v>#N/A</v>
      </c>
      <c r="E136" s="94" t="e">
        <f ca="true">+IF(AND(ISNUMBER(OFFSET('Water Data'!$D$6,0,10*ROW('Water Data'!D130))),'Data Summary'!BT136="Yes"),OFFSET('Water Data'!$D$6,0,10*ROW('Water Data'!D130)),NA())</f>
        <v>#N/A</v>
      </c>
      <c r="F136" s="94" t="e">
        <f ca="true">+IF(AND(ISNUMBER(OFFSET('Water Data'!$D$9,0,10*ROW('Water Data'!D130))),'Data Summary'!BU136="Yes"),OFFSET('Water Data'!$D$9,0,10*ROW('Water Data'!D130)),NA())</f>
        <v>#N/A</v>
      </c>
      <c r="G136" s="94" t="e">
        <f ca="true">+IF(AND(ISNUMBER(OFFSET('Water Data'!$E$4,0,10*ROW('Water Data'!E130))),'Data Summary'!BV136="Yes"),100-OFFSET('Water Data'!$E$4,0,10*ROW('Water Data'!E130)),NA())</f>
        <v>#N/A</v>
      </c>
      <c r="H136" s="94" t="e">
        <f ca="true">+IF(AND(ISNUMBER(OFFSET('Water Data'!$E$6,0,10*ROW('Water Data'!E130))),'Data Summary'!BW136="Yes"),OFFSET('Water Data'!$E$6,0,10*ROW('Water Data'!E130)),NA())</f>
        <v>#N/A</v>
      </c>
      <c r="I136" s="94" t="e">
        <f ca="true">+IF(AND(ISNUMBER(OFFSET('Water Data'!$E$9,0,10*ROW('Water Data'!E130))),'Data Summary'!BX136="Yes"),OFFSET('Water Data'!$E$9,0,10*ROW('Water Data'!E130)),NA())</f>
        <v>#N/A</v>
      </c>
      <c r="J136" s="94" t="e">
        <f ca="true">+IF(AND(ISNUMBER(OFFSET('Water Data'!$F$4,0,10*ROW('Water Data'!F130))),'Data Summary'!BY136="Yes"),100-OFFSET('Water Data'!$F$4,0,10*ROW('Water Data'!F130)),NA())</f>
        <v>#N/A</v>
      </c>
      <c r="K136" s="94" t="e">
        <f ca="true">+IF(AND(ISNUMBER(OFFSET('Water Data'!$F$6,0,10*ROW('Water Data'!F130))),'Data Summary'!BZ136="Yes"),OFFSET('Water Data'!$F$6,0,10*ROW('Water Data'!F130)),NA())</f>
        <v>#N/A</v>
      </c>
      <c r="L136" s="94" t="e">
        <f ca="true">+IF(AND(ISNUMBER(OFFSET('Water Data'!$F$9,0,10*ROW('Water Data'!F130))),'Data Summary'!CA136="Yes"),OFFSET('Water Data'!$F$9,0,10*ROW('Water Data'!F130)),NA())</f>
        <v>#N/A</v>
      </c>
      <c r="M136" s="94" t="e">
        <f ca="true">+IF(AND(ISNUMBER(OFFSET('Water Data'!$G$4,0,10*ROW('Water Data'!G130))),'Data Summary'!CB136="Yes"),100-OFFSET('Water Data'!$G$4,0,10*ROW('Water Data'!G130)),NA())</f>
        <v>#N/A</v>
      </c>
      <c r="N136" s="94" t="e">
        <f ca="true">+IF(AND(ISNUMBER(OFFSET('Water Data'!$G$6,0,10*ROW('Water Data'!G130))),'Data Summary'!CC136="Yes"),OFFSET('Water Data'!$G$6,0,10*ROW('Water Data'!G130)),NA())</f>
        <v>#N/A</v>
      </c>
      <c r="O136" s="94" t="e">
        <f ca="true">+IF(AND(ISNUMBER(OFFSET('Water Data'!$G$9,0,10*ROW('Water Data'!G130))),'Data Summary'!CD136="Yes"),OFFSET('Water Data'!$G$9,0,10*ROW('Water Data'!G130)),NA())</f>
        <v>#N/A</v>
      </c>
      <c r="P136" s="94" t="e">
        <f ca="true">+IF(AND(ISNUMBER(OFFSET('Water Data'!$H$4,0,10*ROW('Water Data'!H130))),'Data Summary'!CE136="Yes"),100-OFFSET('Water Data'!$H$4,0,10*ROW('Water Data'!H130)),NA())</f>
        <v>#N/A</v>
      </c>
      <c r="Q136" s="94" t="e">
        <f ca="true">+IF(AND(ISNUMBER(OFFSET('Water Data'!$H$6,0,10*ROW('Water Data'!H130))),'Data Summary'!CF136="Yes"),OFFSET('Water Data'!$H$6,0,10*ROW('Water Data'!H130)),NA())</f>
        <v>#N/A</v>
      </c>
      <c r="R136" s="94" t="e">
        <f ca="true">+IF(AND(ISNUMBER(OFFSET('Water Data'!$H$9,0,10*ROW('Water Data'!H130))),'Data Summary'!CG136="Yes"),OFFSET('Water Data'!$H$9,0,10*ROW('Water Data'!H130)),NA())</f>
        <v>#N/A</v>
      </c>
      <c r="S136" s="94" t="e">
        <f ca="true">+IF(AND(ISNUMBER(OFFSET('Water Data'!$I$4,0,10*ROW('Water Data'!I130))),'Data Summary'!CH136="Yes"),100-OFFSET('Water Data'!$I$4,0,10*ROW('Water Data'!I130)),NA())</f>
        <v>#N/A</v>
      </c>
      <c r="T136" s="94" t="e">
        <f ca="true">+IF(AND(ISNUMBER(OFFSET('Water Data'!$I$6,0,10*ROW('Water Data'!I130))),'Data Summary'!CI136="Yes"),OFFSET('Water Data'!$I$6,0,10*ROW('Water Data'!I130)),NA())</f>
        <v>#N/A</v>
      </c>
      <c r="U136" s="94" t="e">
        <f ca="true">+IF(AND(ISNUMBER(OFFSET('Water Data'!$I$9,0,10*ROW('Water Data'!I130))),'Data Summary'!CJ136="Yes"),OFFSET('Water Data'!$I$9,0,10*ROW('Water Data'!I130)),NA())</f>
        <v>#N/A</v>
      </c>
      <c r="V136" s="95" t="e">
        <f ca="true">+IF(AND(ISNUMBER(OFFSET('Sanitation Data'!$D$4,0,10*ROW('Sanitation Data'!D130))),'Data Summary'!CK136="Yes"),100-OFFSET('Sanitation Data'!$D$4,0,10*ROW('Sanitation Data'!D130)),NA())</f>
        <v>#N/A</v>
      </c>
      <c r="W136" s="95" t="e">
        <f ca="true">+IF(AND(ISNUMBER(OFFSET('Sanitation Data'!$D$6,0,10*ROW('Sanitation Data'!D130))),'Data Summary'!CL136="Yes"),OFFSET('Sanitation Data'!$D$6,0,10*ROW('Sanitation Data'!D130)),NA())</f>
        <v>#N/A</v>
      </c>
      <c r="X136" s="95" t="e">
        <f ca="true">+IF(AND(ISNUMBER(OFFSET('Sanitation Data'!$D$10,0,10*ROW('Sanitation Data'!D130))),'Data Summary'!CM136="Yes"),OFFSET('Sanitation Data'!$D$10,0,10*ROW('Sanitation Data'!D130)),NA())</f>
        <v>#N/A</v>
      </c>
      <c r="Y136" s="95" t="e">
        <f ca="true">+IF(AND(ISNUMBER(OFFSET('Sanitation Data'!$D$11,0,10*ROW('Sanitation Data'!D130))),'Data Summary'!CN136="Yes"),OFFSET('Sanitation Data'!$D$11,0,10*ROW('Sanitation Data'!D130)),NA())</f>
        <v>#N/A</v>
      </c>
      <c r="Z136" s="95" t="e">
        <f ca="true">+IF(AND(ISNUMBER(OFFSET('Sanitation Data'!$D$12,0,10*ROW('Sanitation Data'!D130))),'Data Summary'!CO136="Yes"),OFFSET('Sanitation Data'!$D$12,0,10*ROW('Sanitation Data'!D130)),NA())</f>
        <v>#N/A</v>
      </c>
      <c r="AA136" s="95" t="e">
        <f ca="true">+IF(AND(ISNUMBER(OFFSET('Sanitation Data'!$E$4,0,10*ROW('Sanitation Data'!E130))),'Data Summary'!CP136="Yes"),100-OFFSET('Sanitation Data'!$E$4,0,10*ROW('Sanitation Data'!E130)),NA())</f>
        <v>#N/A</v>
      </c>
      <c r="AB136" s="95" t="e">
        <f ca="true">+IF(AND(ISNUMBER(OFFSET('Sanitation Data'!$E$6,0,10*ROW('Sanitation Data'!E130))),'Data Summary'!CQ136="Yes"),OFFSET('Sanitation Data'!$E$6,0,10*ROW('Sanitation Data'!E130)),NA())</f>
        <v>#N/A</v>
      </c>
      <c r="AC136" s="95" t="e">
        <f ca="true">+IF(AND(ISNUMBER(OFFSET('Sanitation Data'!$E$10,0,10*ROW('Sanitation Data'!E130))),'Data Summary'!CR136="Yes"),OFFSET('Sanitation Data'!$E$10,0,10*ROW('Sanitation Data'!E130)),NA())</f>
        <v>#N/A</v>
      </c>
      <c r="AD136" s="95" t="e">
        <f ca="true">+IF(AND(ISNUMBER(OFFSET('Sanitation Data'!$E$11,0,10*ROW('Sanitation Data'!E130))),'Data Summary'!CS136="Yes"),OFFSET('Sanitation Data'!$E$11,0,10*ROW('Sanitation Data'!E130)),NA())</f>
        <v>#N/A</v>
      </c>
      <c r="AE136" s="95" t="e">
        <f ca="true">+IF(AND(ISNUMBER(OFFSET('Sanitation Data'!$E$12,0,10*ROW('Sanitation Data'!E130))),'Data Summary'!CT136="Yes"),OFFSET('Sanitation Data'!$E$12,0,10*ROW('Sanitation Data'!E130)),NA())</f>
        <v>#N/A</v>
      </c>
      <c r="AF136" s="95" t="e">
        <f ca="true">+IF(AND(ISNUMBER(OFFSET('Sanitation Data'!$F$4,0,10*ROW('Sanitation Data'!F130))),'Data Summary'!CU136="Yes"),100-OFFSET('Sanitation Data'!$F$4,0,10*ROW('Sanitation Data'!F130)),NA())</f>
        <v>#N/A</v>
      </c>
      <c r="AG136" s="95" t="e">
        <f ca="true">+IF(AND(ISNUMBER(OFFSET('Sanitation Data'!$F$6,0,10*ROW('Sanitation Data'!F130))),'Data Summary'!CV136="Yes"),OFFSET('Sanitation Data'!$F$6,0,10*ROW('Sanitation Data'!F130)),NA())</f>
        <v>#N/A</v>
      </c>
      <c r="AH136" s="95" t="e">
        <f ca="true">+IF(AND(ISNUMBER(OFFSET('Sanitation Data'!$F$10,0,10*ROW('Sanitation Data'!F130))),'Data Summary'!CW136="Yes"),OFFSET('Sanitation Data'!$F$10,0,10*ROW('Sanitation Data'!F130)),NA())</f>
        <v>#N/A</v>
      </c>
      <c r="AI136" s="95" t="e">
        <f ca="true">+IF(AND(ISNUMBER(OFFSET('Sanitation Data'!$F$11,0,10*ROW('Sanitation Data'!F130))),'Data Summary'!CX136="Yes"),OFFSET('Sanitation Data'!$F$11,0,10*ROW('Sanitation Data'!F130)),NA())</f>
        <v>#N/A</v>
      </c>
      <c r="AJ136" s="95" t="e">
        <f ca="true">+IF(AND(ISNUMBER(OFFSET('Sanitation Data'!$F$12,0,10*ROW('Sanitation Data'!F130))),'Data Summary'!CY136="Yes"),OFFSET('Sanitation Data'!$F$12,0,10*ROW('Sanitation Data'!F130)),NA())</f>
        <v>#N/A</v>
      </c>
      <c r="AK136" s="95" t="e">
        <f ca="true">+IF(AND(ISNUMBER(OFFSET('Sanitation Data'!$G$4,0,10*ROW('Sanitation Data'!G130))),'Data Summary'!CZ136="Yes"),100-OFFSET('Sanitation Data'!$G$4,0,10*ROW('Sanitation Data'!G130)),NA())</f>
        <v>#N/A</v>
      </c>
      <c r="AL136" s="95" t="e">
        <f ca="true">+IF(AND(ISNUMBER(OFFSET('Sanitation Data'!$G$6,0,10*ROW('Sanitation Data'!G130))),'Data Summary'!DA136="Yes"),OFFSET('Sanitation Data'!$G$6,0,10*ROW('Sanitation Data'!G130)),NA())</f>
        <v>#N/A</v>
      </c>
      <c r="AM136" s="95" t="e">
        <f ca="true">+IF(AND(ISNUMBER(OFFSET('Sanitation Data'!$G$10,0,10*ROW('Sanitation Data'!G130))),'Data Summary'!DB136="Yes"),OFFSET('Sanitation Data'!$G$10,0,10*ROW('Sanitation Data'!G130)),NA())</f>
        <v>#N/A</v>
      </c>
      <c r="AN136" s="95" t="e">
        <f ca="true">+IF(AND(ISNUMBER(OFFSET('Sanitation Data'!$G$11,0,10*ROW('Sanitation Data'!G130))),'Data Summary'!DC136="Yes"),OFFSET('Sanitation Data'!$G$11,0,10*ROW('Sanitation Data'!G130)),NA())</f>
        <v>#N/A</v>
      </c>
      <c r="AO136" s="95" t="e">
        <f ca="true">+IF(AND(ISNUMBER(OFFSET('Sanitation Data'!$G$12,0,10*ROW('Sanitation Data'!G130))),'Data Summary'!DD136="Yes"),OFFSET('Sanitation Data'!$G$12,0,10*ROW('Sanitation Data'!G130)),NA())</f>
        <v>#N/A</v>
      </c>
      <c r="AP136" s="95" t="e">
        <f ca="true">+IF(AND(ISNUMBER(OFFSET('Sanitation Data'!$H$4,0,10*ROW('Sanitation Data'!H130))),'Data Summary'!DE136="Yes"),100-OFFSET('Sanitation Data'!$H$4,0,10*ROW('Sanitation Data'!H130)),NA())</f>
        <v>#N/A</v>
      </c>
      <c r="AQ136" s="95" t="e">
        <f ca="true">+IF(AND(ISNUMBER(OFFSET('Sanitation Data'!$H$6,0,10*ROW('Sanitation Data'!H130))),'Data Summary'!DF136="Yes"),OFFSET('Sanitation Data'!$H$6,0,10*ROW('Sanitation Data'!H130)),NA())</f>
        <v>#N/A</v>
      </c>
      <c r="AR136" s="95" t="e">
        <f ca="true">+IF(AND(ISNUMBER(OFFSET('Sanitation Data'!$H$10,0,10*ROW('Sanitation Data'!H130))),'Data Summary'!DG136="Yes"),OFFSET('Sanitation Data'!$H$10,0,10*ROW('Sanitation Data'!H130)),NA())</f>
        <v>#N/A</v>
      </c>
      <c r="AS136" s="95" t="e">
        <f ca="true">+IF(AND(ISNUMBER(OFFSET('Sanitation Data'!$H$11,0,10*ROW('Sanitation Data'!H130))),'Data Summary'!DH136="Yes"),OFFSET('Sanitation Data'!$H$11,0,10*ROW('Sanitation Data'!H130)),NA())</f>
        <v>#N/A</v>
      </c>
      <c r="AT136" s="95" t="e">
        <f ca="true">+IF(AND(ISNUMBER(OFFSET('Sanitation Data'!$H$12,0,10*ROW('Sanitation Data'!H130))),'Data Summary'!DI136="Yes"),OFFSET('Sanitation Data'!$H$12,0,10*ROW('Sanitation Data'!H130)),NA())</f>
        <v>#N/A</v>
      </c>
      <c r="AU136" s="95" t="e">
        <f ca="true">+IF(AND(ISNUMBER(OFFSET('Sanitation Data'!$I$4,0,10*ROW('Sanitation Data'!I130))),'Data Summary'!DJ136="Yes"),100-OFFSET('Sanitation Data'!$I$4,0,10*ROW('Sanitation Data'!I130)),NA())</f>
        <v>#N/A</v>
      </c>
      <c r="AV136" s="95" t="e">
        <f ca="true">+IF(AND(ISNUMBER(OFFSET('Sanitation Data'!$I$6,0,10*ROW('Sanitation Data'!I130))),'Data Summary'!DK136="Yes"),OFFSET('Sanitation Data'!$I$6,0,10*ROW('Sanitation Data'!I130)),NA())</f>
        <v>#N/A</v>
      </c>
      <c r="AW136" s="95" t="e">
        <f ca="true">+IF(AND(ISNUMBER(OFFSET('Sanitation Data'!$I$10,0,10*ROW('Sanitation Data'!I130))),'Data Summary'!DL136="Yes"),OFFSET('Sanitation Data'!$I$10,0,10*ROW('Sanitation Data'!I130)),NA())</f>
        <v>#N/A</v>
      </c>
      <c r="AX136" s="95" t="e">
        <f ca="true">+IF(AND(ISNUMBER(OFFSET('Sanitation Data'!$I$11,0,10*ROW('Sanitation Data'!I130))),'Data Summary'!DM136="Yes"),OFFSET('Sanitation Data'!$I$11,0,10*ROW('Sanitation Data'!I130)),NA())</f>
        <v>#N/A</v>
      </c>
      <c r="AY136" s="95" t="e">
        <f ca="true">+IF(AND(ISNUMBER(OFFSET('Sanitation Data'!$I$12,0,10*ROW('Sanitation Data'!I130))),'Data Summary'!DN136="Yes"),OFFSET('Sanitation Data'!$I$12,0,10*ROW('Sanitation Data'!I130)),NA())</f>
        <v>#N/A</v>
      </c>
      <c r="AZ136" s="96" t="e">
        <f ca="true">+IF(AND(ISNUMBER(OFFSET('Hygiene Data'!$D$5,0,10*ROW('Hygiene Data'!D130))),'Data Summary'!DO136="Yes"),OFFSET('Hygiene Data'!$D$5,0,10*ROW('Hygiene Data'!D130)),NA())</f>
        <v>#N/A</v>
      </c>
      <c r="BA136" s="96" t="e">
        <f ca="true">+IF(AND(ISNUMBER(OFFSET('Hygiene Data'!$D$7,0,10*ROW('Hygiene Data'!D130))),'Data Summary'!DP136="Yes"),OFFSET('Hygiene Data'!$D$7,0,10*ROW('Hygiene Data'!D130)),NA())</f>
        <v>#N/A</v>
      </c>
      <c r="BB136" s="96" t="e">
        <f ca="true">+IF(AND(ISNUMBER(OFFSET('Hygiene Data'!$D$9,0,10*ROW('Hygiene Data'!D130))),'Data Summary'!DQ136="Yes"),OFFSET('Hygiene Data'!$D$9,0,10*ROW('Hygiene Data'!D130)),NA())</f>
        <v>#N/A</v>
      </c>
      <c r="BC136" s="96" t="e">
        <f ca="true">+IF(AND(ISNUMBER(OFFSET('Hygiene Data'!$E$5,0,10*ROW('Hygiene Data'!E130))),'Data Summary'!DR136="Yes"),OFFSET('Hygiene Data'!$E$5,0,10*ROW('Hygiene Data'!E130)),NA())</f>
        <v>#N/A</v>
      </c>
      <c r="BD136" s="96" t="e">
        <f ca="true">+IF(AND(ISNUMBER(OFFSET('Hygiene Data'!$E$7,0,10*ROW('Hygiene Data'!E130))),'Data Summary'!DS136="Yes"),OFFSET('Hygiene Data'!$E$7,0,10*ROW('Hygiene Data'!E130)),NA())</f>
        <v>#N/A</v>
      </c>
      <c r="BE136" s="96" t="e">
        <f ca="true">+IF(AND(ISNUMBER(OFFSET('Hygiene Data'!$E$9,0,10*ROW('Hygiene Data'!E130))),'Data Summary'!DT136="Yes"),OFFSET('Hygiene Data'!$E$9,0,10*ROW('Hygiene Data'!E130)),NA())</f>
        <v>#N/A</v>
      </c>
      <c r="BF136" s="96" t="e">
        <f ca="true">+IF(AND(ISNUMBER(OFFSET('Hygiene Data'!$F$5,0,10*ROW('Hygiene Data'!F130))),'Data Summary'!DU136="Yes"),OFFSET('Hygiene Data'!$F$5,0,10*ROW('Hygiene Data'!F130)),NA())</f>
        <v>#N/A</v>
      </c>
      <c r="BG136" s="96" t="e">
        <f ca="true">+IF(AND(ISNUMBER(OFFSET('Hygiene Data'!$F$7,0,10*ROW('Hygiene Data'!F130))),'Data Summary'!DV136="Yes"),OFFSET('Hygiene Data'!$F$7,0,10*ROW('Hygiene Data'!F130)),NA())</f>
        <v>#N/A</v>
      </c>
      <c r="BH136" s="96" t="e">
        <f ca="true">+IF(AND(ISNUMBER(OFFSET('Hygiene Data'!$F$9,0,10*ROW('Hygiene Data'!F130))),'Data Summary'!DW136="Yes"),OFFSET('Hygiene Data'!$F$9,0,10*ROW('Hygiene Data'!F130)),NA())</f>
        <v>#N/A</v>
      </c>
      <c r="BI136" s="96" t="e">
        <f ca="true">+IF(AND(ISNUMBER(OFFSET('Hygiene Data'!$G$5,0,10*ROW('Hygiene Data'!G130))),'Data Summary'!DX136="Yes"),OFFSET('Hygiene Data'!$G$5,0,10*ROW('Hygiene Data'!G130)),NA())</f>
        <v>#N/A</v>
      </c>
      <c r="BJ136" s="96" t="e">
        <f ca="true">+IF(AND(ISNUMBER(OFFSET('Hygiene Data'!$G$7,0,10*ROW('Hygiene Data'!G130))),'Data Summary'!DY136="Yes"),OFFSET('Hygiene Data'!$G$7,0,10*ROW('Hygiene Data'!G130)),NA())</f>
        <v>#N/A</v>
      </c>
      <c r="BK136" s="96" t="e">
        <f ca="true">+IF(AND(ISNUMBER(OFFSET('Hygiene Data'!$G$9,0,10*ROW('Hygiene Data'!G130))),'Data Summary'!DZ136="Yes"),OFFSET('Hygiene Data'!$G$9,0,10*ROW('Hygiene Data'!G130)),NA())</f>
        <v>#N/A</v>
      </c>
      <c r="BL136" s="96" t="e">
        <f ca="true">+IF(AND(ISNUMBER(OFFSET('Hygiene Data'!$H$5,0,10*ROW('Hygiene Data'!H130))),'Data Summary'!EA136="Yes"),OFFSET('Hygiene Data'!$H$5,0,10*ROW('Hygiene Data'!H130)),NA())</f>
        <v>#N/A</v>
      </c>
      <c r="BM136" s="96" t="e">
        <f ca="true">+IF(AND(ISNUMBER(OFFSET('Hygiene Data'!$H$7,0,10*ROW('Hygiene Data'!H130))),'Data Summary'!EB136="Yes"),OFFSET('Hygiene Data'!$H$7,0,10*ROW('Hygiene Data'!H130)),NA())</f>
        <v>#N/A</v>
      </c>
      <c r="BN136" s="96" t="e">
        <f ca="true">+IF(AND(ISNUMBER(OFFSET('Hygiene Data'!$H$9,0,10*ROW('Hygiene Data'!H130))),'Data Summary'!EC136="Yes"),OFFSET('Hygiene Data'!$H$9,0,10*ROW('Hygiene Data'!H130)),NA())</f>
        <v>#N/A</v>
      </c>
      <c r="BO136" s="96" t="e">
        <f ca="true">+IF(AND(ISNUMBER(OFFSET('Hygiene Data'!$I$5,0,10*ROW('Hygiene Data'!I130))),'Data Summary'!ED136="Yes"),OFFSET('Hygiene Data'!$I$5,0,10*ROW('Hygiene Data'!I130)),NA())</f>
        <v>#N/A</v>
      </c>
      <c r="BP136" s="96" t="e">
        <f ca="true">+IF(AND(ISNUMBER(OFFSET('Hygiene Data'!$I$7,0,10*ROW('Hygiene Data'!I130))),'Data Summary'!EE136="Yes"),OFFSET('Hygiene Data'!$I$7,0,10*ROW('Hygiene Data'!I130)),NA())</f>
        <v>#N/A</v>
      </c>
      <c r="BQ136" s="96" t="e">
        <f ca="true">+IF(AND(ISNUMBER(OFFSET('Hygiene Data'!$I$9,0,10*ROW('Hygiene Data'!I130))),'Data Summary'!EF136="Yes"),OFFSET('Hygiene Data'!$I$9,0,10*ROW('Hygiene Data'!I130)),NA())</f>
        <v>#N/A</v>
      </c>
    </row>
    <row xmlns:x14ac="http://schemas.microsoft.com/office/spreadsheetml/2009/9/ac" r="137" x14ac:dyDescent="0.2">
      <c r="A137" s="323" t="e">
        <f ca="true">+RIGHT('Data Summary'!A137,LEN('Data Summary'!A137)-9)</f>
        <v>#VALUE!</v>
      </c>
      <c r="B137" s="37" t="str">
        <f ca="true">+IF(ISTEXT('Data Summary'!B137),'Data Summary'!B137,"")</f>
        <v/>
      </c>
      <c r="C137" s="322" t="e">
        <f ca="true">+VALUE('Data Summary'!C137)</f>
        <v>#VALUE!</v>
      </c>
      <c r="D137" s="94" t="e">
        <f ca="true">+IF(AND(ISNUMBER(OFFSET('Water Data'!$D$4,0,10*ROW('Water Data'!D131))),'Data Summary'!BS137="Yes"),100-OFFSET('Water Data'!$D$4,0,10*ROW('Water Data'!D131)),NA())</f>
        <v>#N/A</v>
      </c>
      <c r="E137" s="94" t="e">
        <f ca="true">+IF(AND(ISNUMBER(OFFSET('Water Data'!$D$6,0,10*ROW('Water Data'!D131))),'Data Summary'!BT137="Yes"),OFFSET('Water Data'!$D$6,0,10*ROW('Water Data'!D131)),NA())</f>
        <v>#N/A</v>
      </c>
      <c r="F137" s="94" t="e">
        <f ca="true">+IF(AND(ISNUMBER(OFFSET('Water Data'!$D$9,0,10*ROW('Water Data'!D131))),'Data Summary'!BU137="Yes"),OFFSET('Water Data'!$D$9,0,10*ROW('Water Data'!D131)),NA())</f>
        <v>#N/A</v>
      </c>
      <c r="G137" s="94" t="e">
        <f ca="true">+IF(AND(ISNUMBER(OFFSET('Water Data'!$E$4,0,10*ROW('Water Data'!E131))),'Data Summary'!BV137="Yes"),100-OFFSET('Water Data'!$E$4,0,10*ROW('Water Data'!E131)),NA())</f>
        <v>#N/A</v>
      </c>
      <c r="H137" s="94" t="e">
        <f ca="true">+IF(AND(ISNUMBER(OFFSET('Water Data'!$E$6,0,10*ROW('Water Data'!E131))),'Data Summary'!BW137="Yes"),OFFSET('Water Data'!$E$6,0,10*ROW('Water Data'!E131)),NA())</f>
        <v>#N/A</v>
      </c>
      <c r="I137" s="94" t="e">
        <f ca="true">+IF(AND(ISNUMBER(OFFSET('Water Data'!$E$9,0,10*ROW('Water Data'!E131))),'Data Summary'!BX137="Yes"),OFFSET('Water Data'!$E$9,0,10*ROW('Water Data'!E131)),NA())</f>
        <v>#N/A</v>
      </c>
      <c r="J137" s="94" t="e">
        <f ca="true">+IF(AND(ISNUMBER(OFFSET('Water Data'!$F$4,0,10*ROW('Water Data'!F131))),'Data Summary'!BY137="Yes"),100-OFFSET('Water Data'!$F$4,0,10*ROW('Water Data'!F131)),NA())</f>
        <v>#N/A</v>
      </c>
      <c r="K137" s="94" t="e">
        <f ca="true">+IF(AND(ISNUMBER(OFFSET('Water Data'!$F$6,0,10*ROW('Water Data'!F131))),'Data Summary'!BZ137="Yes"),OFFSET('Water Data'!$F$6,0,10*ROW('Water Data'!F131)),NA())</f>
        <v>#N/A</v>
      </c>
      <c r="L137" s="94" t="e">
        <f ca="true">+IF(AND(ISNUMBER(OFFSET('Water Data'!$F$9,0,10*ROW('Water Data'!F131))),'Data Summary'!CA137="Yes"),OFFSET('Water Data'!$F$9,0,10*ROW('Water Data'!F131)),NA())</f>
        <v>#N/A</v>
      </c>
      <c r="M137" s="94" t="e">
        <f ca="true">+IF(AND(ISNUMBER(OFFSET('Water Data'!$G$4,0,10*ROW('Water Data'!G131))),'Data Summary'!CB137="Yes"),100-OFFSET('Water Data'!$G$4,0,10*ROW('Water Data'!G131)),NA())</f>
        <v>#N/A</v>
      </c>
      <c r="N137" s="94" t="e">
        <f ca="true">+IF(AND(ISNUMBER(OFFSET('Water Data'!$G$6,0,10*ROW('Water Data'!G131))),'Data Summary'!CC137="Yes"),OFFSET('Water Data'!$G$6,0,10*ROW('Water Data'!G131)),NA())</f>
        <v>#N/A</v>
      </c>
      <c r="O137" s="94" t="e">
        <f ca="true">+IF(AND(ISNUMBER(OFFSET('Water Data'!$G$9,0,10*ROW('Water Data'!G131))),'Data Summary'!CD137="Yes"),OFFSET('Water Data'!$G$9,0,10*ROW('Water Data'!G131)),NA())</f>
        <v>#N/A</v>
      </c>
      <c r="P137" s="94" t="e">
        <f ca="true">+IF(AND(ISNUMBER(OFFSET('Water Data'!$H$4,0,10*ROW('Water Data'!H131))),'Data Summary'!CE137="Yes"),100-OFFSET('Water Data'!$H$4,0,10*ROW('Water Data'!H131)),NA())</f>
        <v>#N/A</v>
      </c>
      <c r="Q137" s="94" t="e">
        <f ca="true">+IF(AND(ISNUMBER(OFFSET('Water Data'!$H$6,0,10*ROW('Water Data'!H131))),'Data Summary'!CF137="Yes"),OFFSET('Water Data'!$H$6,0,10*ROW('Water Data'!H131)),NA())</f>
        <v>#N/A</v>
      </c>
      <c r="R137" s="94" t="e">
        <f ca="true">+IF(AND(ISNUMBER(OFFSET('Water Data'!$H$9,0,10*ROW('Water Data'!H131))),'Data Summary'!CG137="Yes"),OFFSET('Water Data'!$H$9,0,10*ROW('Water Data'!H131)),NA())</f>
        <v>#N/A</v>
      </c>
      <c r="S137" s="94" t="e">
        <f ca="true">+IF(AND(ISNUMBER(OFFSET('Water Data'!$I$4,0,10*ROW('Water Data'!I131))),'Data Summary'!CH137="Yes"),100-OFFSET('Water Data'!$I$4,0,10*ROW('Water Data'!I131)),NA())</f>
        <v>#N/A</v>
      </c>
      <c r="T137" s="94" t="e">
        <f ca="true">+IF(AND(ISNUMBER(OFFSET('Water Data'!$I$6,0,10*ROW('Water Data'!I131))),'Data Summary'!CI137="Yes"),OFFSET('Water Data'!$I$6,0,10*ROW('Water Data'!I131)),NA())</f>
        <v>#N/A</v>
      </c>
      <c r="U137" s="94" t="e">
        <f ca="true">+IF(AND(ISNUMBER(OFFSET('Water Data'!$I$9,0,10*ROW('Water Data'!I131))),'Data Summary'!CJ137="Yes"),OFFSET('Water Data'!$I$9,0,10*ROW('Water Data'!I131)),NA())</f>
        <v>#N/A</v>
      </c>
      <c r="V137" s="95" t="e">
        <f ca="true">+IF(AND(ISNUMBER(OFFSET('Sanitation Data'!$D$4,0,10*ROW('Sanitation Data'!D131))),'Data Summary'!CK137="Yes"),100-OFFSET('Sanitation Data'!$D$4,0,10*ROW('Sanitation Data'!D131)),NA())</f>
        <v>#N/A</v>
      </c>
      <c r="W137" s="95" t="e">
        <f ca="true">+IF(AND(ISNUMBER(OFFSET('Sanitation Data'!$D$6,0,10*ROW('Sanitation Data'!D131))),'Data Summary'!CL137="Yes"),OFFSET('Sanitation Data'!$D$6,0,10*ROW('Sanitation Data'!D131)),NA())</f>
        <v>#N/A</v>
      </c>
      <c r="X137" s="95" t="e">
        <f ca="true">+IF(AND(ISNUMBER(OFFSET('Sanitation Data'!$D$10,0,10*ROW('Sanitation Data'!D131))),'Data Summary'!CM137="Yes"),OFFSET('Sanitation Data'!$D$10,0,10*ROW('Sanitation Data'!D131)),NA())</f>
        <v>#N/A</v>
      </c>
      <c r="Y137" s="95" t="e">
        <f ca="true">+IF(AND(ISNUMBER(OFFSET('Sanitation Data'!$D$11,0,10*ROW('Sanitation Data'!D131))),'Data Summary'!CN137="Yes"),OFFSET('Sanitation Data'!$D$11,0,10*ROW('Sanitation Data'!D131)),NA())</f>
        <v>#N/A</v>
      </c>
      <c r="Z137" s="95" t="e">
        <f ca="true">+IF(AND(ISNUMBER(OFFSET('Sanitation Data'!$D$12,0,10*ROW('Sanitation Data'!D131))),'Data Summary'!CO137="Yes"),OFFSET('Sanitation Data'!$D$12,0,10*ROW('Sanitation Data'!D131)),NA())</f>
        <v>#N/A</v>
      </c>
      <c r="AA137" s="95" t="e">
        <f ca="true">+IF(AND(ISNUMBER(OFFSET('Sanitation Data'!$E$4,0,10*ROW('Sanitation Data'!E131))),'Data Summary'!CP137="Yes"),100-OFFSET('Sanitation Data'!$E$4,0,10*ROW('Sanitation Data'!E131)),NA())</f>
        <v>#N/A</v>
      </c>
      <c r="AB137" s="95" t="e">
        <f ca="true">+IF(AND(ISNUMBER(OFFSET('Sanitation Data'!$E$6,0,10*ROW('Sanitation Data'!E131))),'Data Summary'!CQ137="Yes"),OFFSET('Sanitation Data'!$E$6,0,10*ROW('Sanitation Data'!E131)),NA())</f>
        <v>#N/A</v>
      </c>
      <c r="AC137" s="95" t="e">
        <f ca="true">+IF(AND(ISNUMBER(OFFSET('Sanitation Data'!$E$10,0,10*ROW('Sanitation Data'!E131))),'Data Summary'!CR137="Yes"),OFFSET('Sanitation Data'!$E$10,0,10*ROW('Sanitation Data'!E131)),NA())</f>
        <v>#N/A</v>
      </c>
      <c r="AD137" s="95" t="e">
        <f ca="true">+IF(AND(ISNUMBER(OFFSET('Sanitation Data'!$E$11,0,10*ROW('Sanitation Data'!E131))),'Data Summary'!CS137="Yes"),OFFSET('Sanitation Data'!$E$11,0,10*ROW('Sanitation Data'!E131)),NA())</f>
        <v>#N/A</v>
      </c>
      <c r="AE137" s="95" t="e">
        <f ca="true">+IF(AND(ISNUMBER(OFFSET('Sanitation Data'!$E$12,0,10*ROW('Sanitation Data'!E131))),'Data Summary'!CT137="Yes"),OFFSET('Sanitation Data'!$E$12,0,10*ROW('Sanitation Data'!E131)),NA())</f>
        <v>#N/A</v>
      </c>
      <c r="AF137" s="95" t="e">
        <f ca="true">+IF(AND(ISNUMBER(OFFSET('Sanitation Data'!$F$4,0,10*ROW('Sanitation Data'!F131))),'Data Summary'!CU137="Yes"),100-OFFSET('Sanitation Data'!$F$4,0,10*ROW('Sanitation Data'!F131)),NA())</f>
        <v>#N/A</v>
      </c>
      <c r="AG137" s="95" t="e">
        <f ca="true">+IF(AND(ISNUMBER(OFFSET('Sanitation Data'!$F$6,0,10*ROW('Sanitation Data'!F131))),'Data Summary'!CV137="Yes"),OFFSET('Sanitation Data'!$F$6,0,10*ROW('Sanitation Data'!F131)),NA())</f>
        <v>#N/A</v>
      </c>
      <c r="AH137" s="95" t="e">
        <f ca="true">+IF(AND(ISNUMBER(OFFSET('Sanitation Data'!$F$10,0,10*ROW('Sanitation Data'!F131))),'Data Summary'!CW137="Yes"),OFFSET('Sanitation Data'!$F$10,0,10*ROW('Sanitation Data'!F131)),NA())</f>
        <v>#N/A</v>
      </c>
      <c r="AI137" s="95" t="e">
        <f ca="true">+IF(AND(ISNUMBER(OFFSET('Sanitation Data'!$F$11,0,10*ROW('Sanitation Data'!F131))),'Data Summary'!CX137="Yes"),OFFSET('Sanitation Data'!$F$11,0,10*ROW('Sanitation Data'!F131)),NA())</f>
        <v>#N/A</v>
      </c>
      <c r="AJ137" s="95" t="e">
        <f ca="true">+IF(AND(ISNUMBER(OFFSET('Sanitation Data'!$F$12,0,10*ROW('Sanitation Data'!F131))),'Data Summary'!CY137="Yes"),OFFSET('Sanitation Data'!$F$12,0,10*ROW('Sanitation Data'!F131)),NA())</f>
        <v>#N/A</v>
      </c>
      <c r="AK137" s="95" t="e">
        <f ca="true">+IF(AND(ISNUMBER(OFFSET('Sanitation Data'!$G$4,0,10*ROW('Sanitation Data'!G131))),'Data Summary'!CZ137="Yes"),100-OFFSET('Sanitation Data'!$G$4,0,10*ROW('Sanitation Data'!G131)),NA())</f>
        <v>#N/A</v>
      </c>
      <c r="AL137" s="95" t="e">
        <f ca="true">+IF(AND(ISNUMBER(OFFSET('Sanitation Data'!$G$6,0,10*ROW('Sanitation Data'!G131))),'Data Summary'!DA137="Yes"),OFFSET('Sanitation Data'!$G$6,0,10*ROW('Sanitation Data'!G131)),NA())</f>
        <v>#N/A</v>
      </c>
      <c r="AM137" s="95" t="e">
        <f ca="true">+IF(AND(ISNUMBER(OFFSET('Sanitation Data'!$G$10,0,10*ROW('Sanitation Data'!G131))),'Data Summary'!DB137="Yes"),OFFSET('Sanitation Data'!$G$10,0,10*ROW('Sanitation Data'!G131)),NA())</f>
        <v>#N/A</v>
      </c>
      <c r="AN137" s="95" t="e">
        <f ca="true">+IF(AND(ISNUMBER(OFFSET('Sanitation Data'!$G$11,0,10*ROW('Sanitation Data'!G131))),'Data Summary'!DC137="Yes"),OFFSET('Sanitation Data'!$G$11,0,10*ROW('Sanitation Data'!G131)),NA())</f>
        <v>#N/A</v>
      </c>
      <c r="AO137" s="95" t="e">
        <f ca="true">+IF(AND(ISNUMBER(OFFSET('Sanitation Data'!$G$12,0,10*ROW('Sanitation Data'!G131))),'Data Summary'!DD137="Yes"),OFFSET('Sanitation Data'!$G$12,0,10*ROW('Sanitation Data'!G131)),NA())</f>
        <v>#N/A</v>
      </c>
      <c r="AP137" s="95" t="e">
        <f ca="true">+IF(AND(ISNUMBER(OFFSET('Sanitation Data'!$H$4,0,10*ROW('Sanitation Data'!H131))),'Data Summary'!DE137="Yes"),100-OFFSET('Sanitation Data'!$H$4,0,10*ROW('Sanitation Data'!H131)),NA())</f>
        <v>#N/A</v>
      </c>
      <c r="AQ137" s="95" t="e">
        <f ca="true">+IF(AND(ISNUMBER(OFFSET('Sanitation Data'!$H$6,0,10*ROW('Sanitation Data'!H131))),'Data Summary'!DF137="Yes"),OFFSET('Sanitation Data'!$H$6,0,10*ROW('Sanitation Data'!H131)),NA())</f>
        <v>#N/A</v>
      </c>
      <c r="AR137" s="95" t="e">
        <f ca="true">+IF(AND(ISNUMBER(OFFSET('Sanitation Data'!$H$10,0,10*ROW('Sanitation Data'!H131))),'Data Summary'!DG137="Yes"),OFFSET('Sanitation Data'!$H$10,0,10*ROW('Sanitation Data'!H131)),NA())</f>
        <v>#N/A</v>
      </c>
      <c r="AS137" s="95" t="e">
        <f ca="true">+IF(AND(ISNUMBER(OFFSET('Sanitation Data'!$H$11,0,10*ROW('Sanitation Data'!H131))),'Data Summary'!DH137="Yes"),OFFSET('Sanitation Data'!$H$11,0,10*ROW('Sanitation Data'!H131)),NA())</f>
        <v>#N/A</v>
      </c>
      <c r="AT137" s="95" t="e">
        <f ca="true">+IF(AND(ISNUMBER(OFFSET('Sanitation Data'!$H$12,0,10*ROW('Sanitation Data'!H131))),'Data Summary'!DI137="Yes"),OFFSET('Sanitation Data'!$H$12,0,10*ROW('Sanitation Data'!H131)),NA())</f>
        <v>#N/A</v>
      </c>
      <c r="AU137" s="95" t="e">
        <f ca="true">+IF(AND(ISNUMBER(OFFSET('Sanitation Data'!$I$4,0,10*ROW('Sanitation Data'!I131))),'Data Summary'!DJ137="Yes"),100-OFFSET('Sanitation Data'!$I$4,0,10*ROW('Sanitation Data'!I131)),NA())</f>
        <v>#N/A</v>
      </c>
      <c r="AV137" s="95" t="e">
        <f ca="true">+IF(AND(ISNUMBER(OFFSET('Sanitation Data'!$I$6,0,10*ROW('Sanitation Data'!I131))),'Data Summary'!DK137="Yes"),OFFSET('Sanitation Data'!$I$6,0,10*ROW('Sanitation Data'!I131)),NA())</f>
        <v>#N/A</v>
      </c>
      <c r="AW137" s="95" t="e">
        <f ca="true">+IF(AND(ISNUMBER(OFFSET('Sanitation Data'!$I$10,0,10*ROW('Sanitation Data'!I131))),'Data Summary'!DL137="Yes"),OFFSET('Sanitation Data'!$I$10,0,10*ROW('Sanitation Data'!I131)),NA())</f>
        <v>#N/A</v>
      </c>
      <c r="AX137" s="95" t="e">
        <f ca="true">+IF(AND(ISNUMBER(OFFSET('Sanitation Data'!$I$11,0,10*ROW('Sanitation Data'!I131))),'Data Summary'!DM137="Yes"),OFFSET('Sanitation Data'!$I$11,0,10*ROW('Sanitation Data'!I131)),NA())</f>
        <v>#N/A</v>
      </c>
      <c r="AY137" s="95" t="e">
        <f ca="true">+IF(AND(ISNUMBER(OFFSET('Sanitation Data'!$I$12,0,10*ROW('Sanitation Data'!I131))),'Data Summary'!DN137="Yes"),OFFSET('Sanitation Data'!$I$12,0,10*ROW('Sanitation Data'!I131)),NA())</f>
        <v>#N/A</v>
      </c>
      <c r="AZ137" s="96" t="e">
        <f ca="true">+IF(AND(ISNUMBER(OFFSET('Hygiene Data'!$D$5,0,10*ROW('Hygiene Data'!D131))),'Data Summary'!DO137="Yes"),OFFSET('Hygiene Data'!$D$5,0,10*ROW('Hygiene Data'!D131)),NA())</f>
        <v>#N/A</v>
      </c>
      <c r="BA137" s="96" t="e">
        <f ca="true">+IF(AND(ISNUMBER(OFFSET('Hygiene Data'!$D$7,0,10*ROW('Hygiene Data'!D131))),'Data Summary'!DP137="Yes"),OFFSET('Hygiene Data'!$D$7,0,10*ROW('Hygiene Data'!D131)),NA())</f>
        <v>#N/A</v>
      </c>
      <c r="BB137" s="96" t="e">
        <f ca="true">+IF(AND(ISNUMBER(OFFSET('Hygiene Data'!$D$9,0,10*ROW('Hygiene Data'!D131))),'Data Summary'!DQ137="Yes"),OFFSET('Hygiene Data'!$D$9,0,10*ROW('Hygiene Data'!D131)),NA())</f>
        <v>#N/A</v>
      </c>
      <c r="BC137" s="96" t="e">
        <f ca="true">+IF(AND(ISNUMBER(OFFSET('Hygiene Data'!$E$5,0,10*ROW('Hygiene Data'!E131))),'Data Summary'!DR137="Yes"),OFFSET('Hygiene Data'!$E$5,0,10*ROW('Hygiene Data'!E131)),NA())</f>
        <v>#N/A</v>
      </c>
      <c r="BD137" s="96" t="e">
        <f ca="true">+IF(AND(ISNUMBER(OFFSET('Hygiene Data'!$E$7,0,10*ROW('Hygiene Data'!E131))),'Data Summary'!DS137="Yes"),OFFSET('Hygiene Data'!$E$7,0,10*ROW('Hygiene Data'!E131)),NA())</f>
        <v>#N/A</v>
      </c>
      <c r="BE137" s="96" t="e">
        <f ca="true">+IF(AND(ISNUMBER(OFFSET('Hygiene Data'!$E$9,0,10*ROW('Hygiene Data'!E131))),'Data Summary'!DT137="Yes"),OFFSET('Hygiene Data'!$E$9,0,10*ROW('Hygiene Data'!E131)),NA())</f>
        <v>#N/A</v>
      </c>
      <c r="BF137" s="96" t="e">
        <f ca="true">+IF(AND(ISNUMBER(OFFSET('Hygiene Data'!$F$5,0,10*ROW('Hygiene Data'!F131))),'Data Summary'!DU137="Yes"),OFFSET('Hygiene Data'!$F$5,0,10*ROW('Hygiene Data'!F131)),NA())</f>
        <v>#N/A</v>
      </c>
      <c r="BG137" s="96" t="e">
        <f ca="true">+IF(AND(ISNUMBER(OFFSET('Hygiene Data'!$F$7,0,10*ROW('Hygiene Data'!F131))),'Data Summary'!DV137="Yes"),OFFSET('Hygiene Data'!$F$7,0,10*ROW('Hygiene Data'!F131)),NA())</f>
        <v>#N/A</v>
      </c>
      <c r="BH137" s="96" t="e">
        <f ca="true">+IF(AND(ISNUMBER(OFFSET('Hygiene Data'!$F$9,0,10*ROW('Hygiene Data'!F131))),'Data Summary'!DW137="Yes"),OFFSET('Hygiene Data'!$F$9,0,10*ROW('Hygiene Data'!F131)),NA())</f>
        <v>#N/A</v>
      </c>
      <c r="BI137" s="96" t="e">
        <f ca="true">+IF(AND(ISNUMBER(OFFSET('Hygiene Data'!$G$5,0,10*ROW('Hygiene Data'!G131))),'Data Summary'!DX137="Yes"),OFFSET('Hygiene Data'!$G$5,0,10*ROW('Hygiene Data'!G131)),NA())</f>
        <v>#N/A</v>
      </c>
      <c r="BJ137" s="96" t="e">
        <f ca="true">+IF(AND(ISNUMBER(OFFSET('Hygiene Data'!$G$7,0,10*ROW('Hygiene Data'!G131))),'Data Summary'!DY137="Yes"),OFFSET('Hygiene Data'!$G$7,0,10*ROW('Hygiene Data'!G131)),NA())</f>
        <v>#N/A</v>
      </c>
      <c r="BK137" s="96" t="e">
        <f ca="true">+IF(AND(ISNUMBER(OFFSET('Hygiene Data'!$G$9,0,10*ROW('Hygiene Data'!G131))),'Data Summary'!DZ137="Yes"),OFFSET('Hygiene Data'!$G$9,0,10*ROW('Hygiene Data'!G131)),NA())</f>
        <v>#N/A</v>
      </c>
      <c r="BL137" s="96" t="e">
        <f ca="true">+IF(AND(ISNUMBER(OFFSET('Hygiene Data'!$H$5,0,10*ROW('Hygiene Data'!H131))),'Data Summary'!EA137="Yes"),OFFSET('Hygiene Data'!$H$5,0,10*ROW('Hygiene Data'!H131)),NA())</f>
        <v>#N/A</v>
      </c>
      <c r="BM137" s="96" t="e">
        <f ca="true">+IF(AND(ISNUMBER(OFFSET('Hygiene Data'!$H$7,0,10*ROW('Hygiene Data'!H131))),'Data Summary'!EB137="Yes"),OFFSET('Hygiene Data'!$H$7,0,10*ROW('Hygiene Data'!H131)),NA())</f>
        <v>#N/A</v>
      </c>
      <c r="BN137" s="96" t="e">
        <f ca="true">+IF(AND(ISNUMBER(OFFSET('Hygiene Data'!$H$9,0,10*ROW('Hygiene Data'!H131))),'Data Summary'!EC137="Yes"),OFFSET('Hygiene Data'!$H$9,0,10*ROW('Hygiene Data'!H131)),NA())</f>
        <v>#N/A</v>
      </c>
      <c r="BO137" s="96" t="e">
        <f ca="true">+IF(AND(ISNUMBER(OFFSET('Hygiene Data'!$I$5,0,10*ROW('Hygiene Data'!I131))),'Data Summary'!ED137="Yes"),OFFSET('Hygiene Data'!$I$5,0,10*ROW('Hygiene Data'!I131)),NA())</f>
        <v>#N/A</v>
      </c>
      <c r="BP137" s="96" t="e">
        <f ca="true">+IF(AND(ISNUMBER(OFFSET('Hygiene Data'!$I$7,0,10*ROW('Hygiene Data'!I131))),'Data Summary'!EE137="Yes"),OFFSET('Hygiene Data'!$I$7,0,10*ROW('Hygiene Data'!I131)),NA())</f>
        <v>#N/A</v>
      </c>
      <c r="BQ137" s="96" t="e">
        <f ca="true">+IF(AND(ISNUMBER(OFFSET('Hygiene Data'!$I$9,0,10*ROW('Hygiene Data'!I131))),'Data Summary'!EF137="Yes"),OFFSET('Hygiene Data'!$I$9,0,10*ROW('Hygiene Data'!I131)),NA())</f>
        <v>#N/A</v>
      </c>
    </row>
    <row xmlns:x14ac="http://schemas.microsoft.com/office/spreadsheetml/2009/9/ac" r="138" x14ac:dyDescent="0.2">
      <c r="A138" s="323" t="e">
        <f ca="true">+RIGHT('Data Summary'!A138,LEN('Data Summary'!A138)-9)</f>
        <v>#VALUE!</v>
      </c>
      <c r="B138" s="37" t="str">
        <f ca="true">+IF(ISTEXT('Data Summary'!B138),'Data Summary'!B138,"")</f>
        <v/>
      </c>
      <c r="C138" s="322" t="e">
        <f ca="true">+VALUE('Data Summary'!C138)</f>
        <v>#VALUE!</v>
      </c>
      <c r="D138" s="94" t="e">
        <f ca="true">+IF(AND(ISNUMBER(OFFSET('Water Data'!$D$4,0,10*ROW('Water Data'!D132))),'Data Summary'!BS138="Yes"),100-OFFSET('Water Data'!$D$4,0,10*ROW('Water Data'!D132)),NA())</f>
        <v>#N/A</v>
      </c>
      <c r="E138" s="94" t="e">
        <f ca="true">+IF(AND(ISNUMBER(OFFSET('Water Data'!$D$6,0,10*ROW('Water Data'!D132))),'Data Summary'!BT138="Yes"),OFFSET('Water Data'!$D$6,0,10*ROW('Water Data'!D132)),NA())</f>
        <v>#N/A</v>
      </c>
      <c r="F138" s="94" t="e">
        <f ca="true">+IF(AND(ISNUMBER(OFFSET('Water Data'!$D$9,0,10*ROW('Water Data'!D132))),'Data Summary'!BU138="Yes"),OFFSET('Water Data'!$D$9,0,10*ROW('Water Data'!D132)),NA())</f>
        <v>#N/A</v>
      </c>
      <c r="G138" s="94" t="e">
        <f ca="true">+IF(AND(ISNUMBER(OFFSET('Water Data'!$E$4,0,10*ROW('Water Data'!E132))),'Data Summary'!BV138="Yes"),100-OFFSET('Water Data'!$E$4,0,10*ROW('Water Data'!E132)),NA())</f>
        <v>#N/A</v>
      </c>
      <c r="H138" s="94" t="e">
        <f ca="true">+IF(AND(ISNUMBER(OFFSET('Water Data'!$E$6,0,10*ROW('Water Data'!E132))),'Data Summary'!BW138="Yes"),OFFSET('Water Data'!$E$6,0,10*ROW('Water Data'!E132)),NA())</f>
        <v>#N/A</v>
      </c>
      <c r="I138" s="94" t="e">
        <f ca="true">+IF(AND(ISNUMBER(OFFSET('Water Data'!$E$9,0,10*ROW('Water Data'!E132))),'Data Summary'!BX138="Yes"),OFFSET('Water Data'!$E$9,0,10*ROW('Water Data'!E132)),NA())</f>
        <v>#N/A</v>
      </c>
      <c r="J138" s="94" t="e">
        <f ca="true">+IF(AND(ISNUMBER(OFFSET('Water Data'!$F$4,0,10*ROW('Water Data'!F132))),'Data Summary'!BY138="Yes"),100-OFFSET('Water Data'!$F$4,0,10*ROW('Water Data'!F132)),NA())</f>
        <v>#N/A</v>
      </c>
      <c r="K138" s="94" t="e">
        <f ca="true">+IF(AND(ISNUMBER(OFFSET('Water Data'!$F$6,0,10*ROW('Water Data'!F132))),'Data Summary'!BZ138="Yes"),OFFSET('Water Data'!$F$6,0,10*ROW('Water Data'!F132)),NA())</f>
        <v>#N/A</v>
      </c>
      <c r="L138" s="94" t="e">
        <f ca="true">+IF(AND(ISNUMBER(OFFSET('Water Data'!$F$9,0,10*ROW('Water Data'!F132))),'Data Summary'!CA138="Yes"),OFFSET('Water Data'!$F$9,0,10*ROW('Water Data'!F132)),NA())</f>
        <v>#N/A</v>
      </c>
      <c r="M138" s="94" t="e">
        <f ca="true">+IF(AND(ISNUMBER(OFFSET('Water Data'!$G$4,0,10*ROW('Water Data'!G132))),'Data Summary'!CB138="Yes"),100-OFFSET('Water Data'!$G$4,0,10*ROW('Water Data'!G132)),NA())</f>
        <v>#N/A</v>
      </c>
      <c r="N138" s="94" t="e">
        <f ca="true">+IF(AND(ISNUMBER(OFFSET('Water Data'!$G$6,0,10*ROW('Water Data'!G132))),'Data Summary'!CC138="Yes"),OFFSET('Water Data'!$G$6,0,10*ROW('Water Data'!G132)),NA())</f>
        <v>#N/A</v>
      </c>
      <c r="O138" s="94" t="e">
        <f ca="true">+IF(AND(ISNUMBER(OFFSET('Water Data'!$G$9,0,10*ROW('Water Data'!G132))),'Data Summary'!CD138="Yes"),OFFSET('Water Data'!$G$9,0,10*ROW('Water Data'!G132)),NA())</f>
        <v>#N/A</v>
      </c>
      <c r="P138" s="94" t="e">
        <f ca="true">+IF(AND(ISNUMBER(OFFSET('Water Data'!$H$4,0,10*ROW('Water Data'!H132))),'Data Summary'!CE138="Yes"),100-OFFSET('Water Data'!$H$4,0,10*ROW('Water Data'!H132)),NA())</f>
        <v>#N/A</v>
      </c>
      <c r="Q138" s="94" t="e">
        <f ca="true">+IF(AND(ISNUMBER(OFFSET('Water Data'!$H$6,0,10*ROW('Water Data'!H132))),'Data Summary'!CF138="Yes"),OFFSET('Water Data'!$H$6,0,10*ROW('Water Data'!H132)),NA())</f>
        <v>#N/A</v>
      </c>
      <c r="R138" s="94" t="e">
        <f ca="true">+IF(AND(ISNUMBER(OFFSET('Water Data'!$H$9,0,10*ROW('Water Data'!H132))),'Data Summary'!CG138="Yes"),OFFSET('Water Data'!$H$9,0,10*ROW('Water Data'!H132)),NA())</f>
        <v>#N/A</v>
      </c>
      <c r="S138" s="94" t="e">
        <f ca="true">+IF(AND(ISNUMBER(OFFSET('Water Data'!$I$4,0,10*ROW('Water Data'!I132))),'Data Summary'!CH138="Yes"),100-OFFSET('Water Data'!$I$4,0,10*ROW('Water Data'!I132)),NA())</f>
        <v>#N/A</v>
      </c>
      <c r="T138" s="94" t="e">
        <f ca="true">+IF(AND(ISNUMBER(OFFSET('Water Data'!$I$6,0,10*ROW('Water Data'!I132))),'Data Summary'!CI138="Yes"),OFFSET('Water Data'!$I$6,0,10*ROW('Water Data'!I132)),NA())</f>
        <v>#N/A</v>
      </c>
      <c r="U138" s="94" t="e">
        <f ca="true">+IF(AND(ISNUMBER(OFFSET('Water Data'!$I$9,0,10*ROW('Water Data'!I132))),'Data Summary'!CJ138="Yes"),OFFSET('Water Data'!$I$9,0,10*ROW('Water Data'!I132)),NA())</f>
        <v>#N/A</v>
      </c>
      <c r="V138" s="95" t="e">
        <f ca="true">+IF(AND(ISNUMBER(OFFSET('Sanitation Data'!$D$4,0,10*ROW('Sanitation Data'!D132))),'Data Summary'!CK138="Yes"),100-OFFSET('Sanitation Data'!$D$4,0,10*ROW('Sanitation Data'!D132)),NA())</f>
        <v>#N/A</v>
      </c>
      <c r="W138" s="95" t="e">
        <f ca="true">+IF(AND(ISNUMBER(OFFSET('Sanitation Data'!$D$6,0,10*ROW('Sanitation Data'!D132))),'Data Summary'!CL138="Yes"),OFFSET('Sanitation Data'!$D$6,0,10*ROW('Sanitation Data'!D132)),NA())</f>
        <v>#N/A</v>
      </c>
      <c r="X138" s="95" t="e">
        <f ca="true">+IF(AND(ISNUMBER(OFFSET('Sanitation Data'!$D$10,0,10*ROW('Sanitation Data'!D132))),'Data Summary'!CM138="Yes"),OFFSET('Sanitation Data'!$D$10,0,10*ROW('Sanitation Data'!D132)),NA())</f>
        <v>#N/A</v>
      </c>
      <c r="Y138" s="95" t="e">
        <f ca="true">+IF(AND(ISNUMBER(OFFSET('Sanitation Data'!$D$11,0,10*ROW('Sanitation Data'!D132))),'Data Summary'!CN138="Yes"),OFFSET('Sanitation Data'!$D$11,0,10*ROW('Sanitation Data'!D132)),NA())</f>
        <v>#N/A</v>
      </c>
      <c r="Z138" s="95" t="e">
        <f ca="true">+IF(AND(ISNUMBER(OFFSET('Sanitation Data'!$D$12,0,10*ROW('Sanitation Data'!D132))),'Data Summary'!CO138="Yes"),OFFSET('Sanitation Data'!$D$12,0,10*ROW('Sanitation Data'!D132)),NA())</f>
        <v>#N/A</v>
      </c>
      <c r="AA138" s="95" t="e">
        <f ca="true">+IF(AND(ISNUMBER(OFFSET('Sanitation Data'!$E$4,0,10*ROW('Sanitation Data'!E132))),'Data Summary'!CP138="Yes"),100-OFFSET('Sanitation Data'!$E$4,0,10*ROW('Sanitation Data'!E132)),NA())</f>
        <v>#N/A</v>
      </c>
      <c r="AB138" s="95" t="e">
        <f ca="true">+IF(AND(ISNUMBER(OFFSET('Sanitation Data'!$E$6,0,10*ROW('Sanitation Data'!E132))),'Data Summary'!CQ138="Yes"),OFFSET('Sanitation Data'!$E$6,0,10*ROW('Sanitation Data'!E132)),NA())</f>
        <v>#N/A</v>
      </c>
      <c r="AC138" s="95" t="e">
        <f ca="true">+IF(AND(ISNUMBER(OFFSET('Sanitation Data'!$E$10,0,10*ROW('Sanitation Data'!E132))),'Data Summary'!CR138="Yes"),OFFSET('Sanitation Data'!$E$10,0,10*ROW('Sanitation Data'!E132)),NA())</f>
        <v>#N/A</v>
      </c>
      <c r="AD138" s="95" t="e">
        <f ca="true">+IF(AND(ISNUMBER(OFFSET('Sanitation Data'!$E$11,0,10*ROW('Sanitation Data'!E132))),'Data Summary'!CS138="Yes"),OFFSET('Sanitation Data'!$E$11,0,10*ROW('Sanitation Data'!E132)),NA())</f>
        <v>#N/A</v>
      </c>
      <c r="AE138" s="95" t="e">
        <f ca="true">+IF(AND(ISNUMBER(OFFSET('Sanitation Data'!$E$12,0,10*ROW('Sanitation Data'!E132))),'Data Summary'!CT138="Yes"),OFFSET('Sanitation Data'!$E$12,0,10*ROW('Sanitation Data'!E132)),NA())</f>
        <v>#N/A</v>
      </c>
      <c r="AF138" s="95" t="e">
        <f ca="true">+IF(AND(ISNUMBER(OFFSET('Sanitation Data'!$F$4,0,10*ROW('Sanitation Data'!F132))),'Data Summary'!CU138="Yes"),100-OFFSET('Sanitation Data'!$F$4,0,10*ROW('Sanitation Data'!F132)),NA())</f>
        <v>#N/A</v>
      </c>
      <c r="AG138" s="95" t="e">
        <f ca="true">+IF(AND(ISNUMBER(OFFSET('Sanitation Data'!$F$6,0,10*ROW('Sanitation Data'!F132))),'Data Summary'!CV138="Yes"),OFFSET('Sanitation Data'!$F$6,0,10*ROW('Sanitation Data'!F132)),NA())</f>
        <v>#N/A</v>
      </c>
      <c r="AH138" s="95" t="e">
        <f ca="true">+IF(AND(ISNUMBER(OFFSET('Sanitation Data'!$F$10,0,10*ROW('Sanitation Data'!F132))),'Data Summary'!CW138="Yes"),OFFSET('Sanitation Data'!$F$10,0,10*ROW('Sanitation Data'!F132)),NA())</f>
        <v>#N/A</v>
      </c>
      <c r="AI138" s="95" t="e">
        <f ca="true">+IF(AND(ISNUMBER(OFFSET('Sanitation Data'!$F$11,0,10*ROW('Sanitation Data'!F132))),'Data Summary'!CX138="Yes"),OFFSET('Sanitation Data'!$F$11,0,10*ROW('Sanitation Data'!F132)),NA())</f>
        <v>#N/A</v>
      </c>
      <c r="AJ138" s="95" t="e">
        <f ca="true">+IF(AND(ISNUMBER(OFFSET('Sanitation Data'!$F$12,0,10*ROW('Sanitation Data'!F132))),'Data Summary'!CY138="Yes"),OFFSET('Sanitation Data'!$F$12,0,10*ROW('Sanitation Data'!F132)),NA())</f>
        <v>#N/A</v>
      </c>
      <c r="AK138" s="95" t="e">
        <f ca="true">+IF(AND(ISNUMBER(OFFSET('Sanitation Data'!$G$4,0,10*ROW('Sanitation Data'!G132))),'Data Summary'!CZ138="Yes"),100-OFFSET('Sanitation Data'!$G$4,0,10*ROW('Sanitation Data'!G132)),NA())</f>
        <v>#N/A</v>
      </c>
      <c r="AL138" s="95" t="e">
        <f ca="true">+IF(AND(ISNUMBER(OFFSET('Sanitation Data'!$G$6,0,10*ROW('Sanitation Data'!G132))),'Data Summary'!DA138="Yes"),OFFSET('Sanitation Data'!$G$6,0,10*ROW('Sanitation Data'!G132)),NA())</f>
        <v>#N/A</v>
      </c>
      <c r="AM138" s="95" t="e">
        <f ca="true">+IF(AND(ISNUMBER(OFFSET('Sanitation Data'!$G$10,0,10*ROW('Sanitation Data'!G132))),'Data Summary'!DB138="Yes"),OFFSET('Sanitation Data'!$G$10,0,10*ROW('Sanitation Data'!G132)),NA())</f>
        <v>#N/A</v>
      </c>
      <c r="AN138" s="95" t="e">
        <f ca="true">+IF(AND(ISNUMBER(OFFSET('Sanitation Data'!$G$11,0,10*ROW('Sanitation Data'!G132))),'Data Summary'!DC138="Yes"),OFFSET('Sanitation Data'!$G$11,0,10*ROW('Sanitation Data'!G132)),NA())</f>
        <v>#N/A</v>
      </c>
      <c r="AO138" s="95" t="e">
        <f ca="true">+IF(AND(ISNUMBER(OFFSET('Sanitation Data'!$G$12,0,10*ROW('Sanitation Data'!G132))),'Data Summary'!DD138="Yes"),OFFSET('Sanitation Data'!$G$12,0,10*ROW('Sanitation Data'!G132)),NA())</f>
        <v>#N/A</v>
      </c>
      <c r="AP138" s="95" t="e">
        <f ca="true">+IF(AND(ISNUMBER(OFFSET('Sanitation Data'!$H$4,0,10*ROW('Sanitation Data'!H132))),'Data Summary'!DE138="Yes"),100-OFFSET('Sanitation Data'!$H$4,0,10*ROW('Sanitation Data'!H132)),NA())</f>
        <v>#N/A</v>
      </c>
      <c r="AQ138" s="95" t="e">
        <f ca="true">+IF(AND(ISNUMBER(OFFSET('Sanitation Data'!$H$6,0,10*ROW('Sanitation Data'!H132))),'Data Summary'!DF138="Yes"),OFFSET('Sanitation Data'!$H$6,0,10*ROW('Sanitation Data'!H132)),NA())</f>
        <v>#N/A</v>
      </c>
      <c r="AR138" s="95" t="e">
        <f ca="true">+IF(AND(ISNUMBER(OFFSET('Sanitation Data'!$H$10,0,10*ROW('Sanitation Data'!H132))),'Data Summary'!DG138="Yes"),OFFSET('Sanitation Data'!$H$10,0,10*ROW('Sanitation Data'!H132)),NA())</f>
        <v>#N/A</v>
      </c>
      <c r="AS138" s="95" t="e">
        <f ca="true">+IF(AND(ISNUMBER(OFFSET('Sanitation Data'!$H$11,0,10*ROW('Sanitation Data'!H132))),'Data Summary'!DH138="Yes"),OFFSET('Sanitation Data'!$H$11,0,10*ROW('Sanitation Data'!H132)),NA())</f>
        <v>#N/A</v>
      </c>
      <c r="AT138" s="95" t="e">
        <f ca="true">+IF(AND(ISNUMBER(OFFSET('Sanitation Data'!$H$12,0,10*ROW('Sanitation Data'!H132))),'Data Summary'!DI138="Yes"),OFFSET('Sanitation Data'!$H$12,0,10*ROW('Sanitation Data'!H132)),NA())</f>
        <v>#N/A</v>
      </c>
      <c r="AU138" s="95" t="e">
        <f ca="true">+IF(AND(ISNUMBER(OFFSET('Sanitation Data'!$I$4,0,10*ROW('Sanitation Data'!I132))),'Data Summary'!DJ138="Yes"),100-OFFSET('Sanitation Data'!$I$4,0,10*ROW('Sanitation Data'!I132)),NA())</f>
        <v>#N/A</v>
      </c>
      <c r="AV138" s="95" t="e">
        <f ca="true">+IF(AND(ISNUMBER(OFFSET('Sanitation Data'!$I$6,0,10*ROW('Sanitation Data'!I132))),'Data Summary'!DK138="Yes"),OFFSET('Sanitation Data'!$I$6,0,10*ROW('Sanitation Data'!I132)),NA())</f>
        <v>#N/A</v>
      </c>
      <c r="AW138" s="95" t="e">
        <f ca="true">+IF(AND(ISNUMBER(OFFSET('Sanitation Data'!$I$10,0,10*ROW('Sanitation Data'!I132))),'Data Summary'!DL138="Yes"),OFFSET('Sanitation Data'!$I$10,0,10*ROW('Sanitation Data'!I132)),NA())</f>
        <v>#N/A</v>
      </c>
      <c r="AX138" s="95" t="e">
        <f ca="true">+IF(AND(ISNUMBER(OFFSET('Sanitation Data'!$I$11,0,10*ROW('Sanitation Data'!I132))),'Data Summary'!DM138="Yes"),OFFSET('Sanitation Data'!$I$11,0,10*ROW('Sanitation Data'!I132)),NA())</f>
        <v>#N/A</v>
      </c>
      <c r="AY138" s="95" t="e">
        <f ca="true">+IF(AND(ISNUMBER(OFFSET('Sanitation Data'!$I$12,0,10*ROW('Sanitation Data'!I132))),'Data Summary'!DN138="Yes"),OFFSET('Sanitation Data'!$I$12,0,10*ROW('Sanitation Data'!I132)),NA())</f>
        <v>#N/A</v>
      </c>
      <c r="AZ138" s="96" t="e">
        <f ca="true">+IF(AND(ISNUMBER(OFFSET('Hygiene Data'!$D$5,0,10*ROW('Hygiene Data'!D132))),'Data Summary'!DO138="Yes"),OFFSET('Hygiene Data'!$D$5,0,10*ROW('Hygiene Data'!D132)),NA())</f>
        <v>#N/A</v>
      </c>
      <c r="BA138" s="96" t="e">
        <f ca="true">+IF(AND(ISNUMBER(OFFSET('Hygiene Data'!$D$7,0,10*ROW('Hygiene Data'!D132))),'Data Summary'!DP138="Yes"),OFFSET('Hygiene Data'!$D$7,0,10*ROW('Hygiene Data'!D132)),NA())</f>
        <v>#N/A</v>
      </c>
      <c r="BB138" s="96" t="e">
        <f ca="true">+IF(AND(ISNUMBER(OFFSET('Hygiene Data'!$D$9,0,10*ROW('Hygiene Data'!D132))),'Data Summary'!DQ138="Yes"),OFFSET('Hygiene Data'!$D$9,0,10*ROW('Hygiene Data'!D132)),NA())</f>
        <v>#N/A</v>
      </c>
      <c r="BC138" s="96" t="e">
        <f ca="true">+IF(AND(ISNUMBER(OFFSET('Hygiene Data'!$E$5,0,10*ROW('Hygiene Data'!E132))),'Data Summary'!DR138="Yes"),OFFSET('Hygiene Data'!$E$5,0,10*ROW('Hygiene Data'!E132)),NA())</f>
        <v>#N/A</v>
      </c>
      <c r="BD138" s="96" t="e">
        <f ca="true">+IF(AND(ISNUMBER(OFFSET('Hygiene Data'!$E$7,0,10*ROW('Hygiene Data'!E132))),'Data Summary'!DS138="Yes"),OFFSET('Hygiene Data'!$E$7,0,10*ROW('Hygiene Data'!E132)),NA())</f>
        <v>#N/A</v>
      </c>
      <c r="BE138" s="96" t="e">
        <f ca="true">+IF(AND(ISNUMBER(OFFSET('Hygiene Data'!$E$9,0,10*ROW('Hygiene Data'!E132))),'Data Summary'!DT138="Yes"),OFFSET('Hygiene Data'!$E$9,0,10*ROW('Hygiene Data'!E132)),NA())</f>
        <v>#N/A</v>
      </c>
      <c r="BF138" s="96" t="e">
        <f ca="true">+IF(AND(ISNUMBER(OFFSET('Hygiene Data'!$F$5,0,10*ROW('Hygiene Data'!F132))),'Data Summary'!DU138="Yes"),OFFSET('Hygiene Data'!$F$5,0,10*ROW('Hygiene Data'!F132)),NA())</f>
        <v>#N/A</v>
      </c>
      <c r="BG138" s="96" t="e">
        <f ca="true">+IF(AND(ISNUMBER(OFFSET('Hygiene Data'!$F$7,0,10*ROW('Hygiene Data'!F132))),'Data Summary'!DV138="Yes"),OFFSET('Hygiene Data'!$F$7,0,10*ROW('Hygiene Data'!F132)),NA())</f>
        <v>#N/A</v>
      </c>
      <c r="BH138" s="96" t="e">
        <f ca="true">+IF(AND(ISNUMBER(OFFSET('Hygiene Data'!$F$9,0,10*ROW('Hygiene Data'!F132))),'Data Summary'!DW138="Yes"),OFFSET('Hygiene Data'!$F$9,0,10*ROW('Hygiene Data'!F132)),NA())</f>
        <v>#N/A</v>
      </c>
      <c r="BI138" s="96" t="e">
        <f ca="true">+IF(AND(ISNUMBER(OFFSET('Hygiene Data'!$G$5,0,10*ROW('Hygiene Data'!G132))),'Data Summary'!DX138="Yes"),OFFSET('Hygiene Data'!$G$5,0,10*ROW('Hygiene Data'!G132)),NA())</f>
        <v>#N/A</v>
      </c>
      <c r="BJ138" s="96" t="e">
        <f ca="true">+IF(AND(ISNUMBER(OFFSET('Hygiene Data'!$G$7,0,10*ROW('Hygiene Data'!G132))),'Data Summary'!DY138="Yes"),OFFSET('Hygiene Data'!$G$7,0,10*ROW('Hygiene Data'!G132)),NA())</f>
        <v>#N/A</v>
      </c>
      <c r="BK138" s="96" t="e">
        <f ca="true">+IF(AND(ISNUMBER(OFFSET('Hygiene Data'!$G$9,0,10*ROW('Hygiene Data'!G132))),'Data Summary'!DZ138="Yes"),OFFSET('Hygiene Data'!$G$9,0,10*ROW('Hygiene Data'!G132)),NA())</f>
        <v>#N/A</v>
      </c>
      <c r="BL138" s="96" t="e">
        <f ca="true">+IF(AND(ISNUMBER(OFFSET('Hygiene Data'!$H$5,0,10*ROW('Hygiene Data'!H132))),'Data Summary'!EA138="Yes"),OFFSET('Hygiene Data'!$H$5,0,10*ROW('Hygiene Data'!H132)),NA())</f>
        <v>#N/A</v>
      </c>
      <c r="BM138" s="96" t="e">
        <f ca="true">+IF(AND(ISNUMBER(OFFSET('Hygiene Data'!$H$7,0,10*ROW('Hygiene Data'!H132))),'Data Summary'!EB138="Yes"),OFFSET('Hygiene Data'!$H$7,0,10*ROW('Hygiene Data'!H132)),NA())</f>
        <v>#N/A</v>
      </c>
      <c r="BN138" s="96" t="e">
        <f ca="true">+IF(AND(ISNUMBER(OFFSET('Hygiene Data'!$H$9,0,10*ROW('Hygiene Data'!H132))),'Data Summary'!EC138="Yes"),OFFSET('Hygiene Data'!$H$9,0,10*ROW('Hygiene Data'!H132)),NA())</f>
        <v>#N/A</v>
      </c>
      <c r="BO138" s="96" t="e">
        <f ca="true">+IF(AND(ISNUMBER(OFFSET('Hygiene Data'!$I$5,0,10*ROW('Hygiene Data'!I132))),'Data Summary'!ED138="Yes"),OFFSET('Hygiene Data'!$I$5,0,10*ROW('Hygiene Data'!I132)),NA())</f>
        <v>#N/A</v>
      </c>
      <c r="BP138" s="96" t="e">
        <f ca="true">+IF(AND(ISNUMBER(OFFSET('Hygiene Data'!$I$7,0,10*ROW('Hygiene Data'!I132))),'Data Summary'!EE138="Yes"),OFFSET('Hygiene Data'!$I$7,0,10*ROW('Hygiene Data'!I132)),NA())</f>
        <v>#N/A</v>
      </c>
      <c r="BQ138" s="96" t="e">
        <f ca="true">+IF(AND(ISNUMBER(OFFSET('Hygiene Data'!$I$9,0,10*ROW('Hygiene Data'!I132))),'Data Summary'!EF138="Yes"),OFFSET('Hygiene Data'!$I$9,0,10*ROW('Hygiene Data'!I132)),NA())</f>
        <v>#N/A</v>
      </c>
    </row>
    <row xmlns:x14ac="http://schemas.microsoft.com/office/spreadsheetml/2009/9/ac" r="139" x14ac:dyDescent="0.2">
      <c r="A139" s="323" t="e">
        <f ca="true">+RIGHT('Data Summary'!A139,LEN('Data Summary'!A139)-9)</f>
        <v>#VALUE!</v>
      </c>
      <c r="B139" s="37" t="str">
        <f ca="true">+IF(ISTEXT('Data Summary'!B139),'Data Summary'!B139,"")</f>
        <v/>
      </c>
      <c r="C139" s="322" t="e">
        <f ca="true">+VALUE('Data Summary'!C139)</f>
        <v>#VALUE!</v>
      </c>
      <c r="D139" s="94" t="e">
        <f ca="true">+IF(AND(ISNUMBER(OFFSET('Water Data'!$D$4,0,10*ROW('Water Data'!D133))),'Data Summary'!BS139="Yes"),100-OFFSET('Water Data'!$D$4,0,10*ROW('Water Data'!D133)),NA())</f>
        <v>#N/A</v>
      </c>
      <c r="E139" s="94" t="e">
        <f ca="true">+IF(AND(ISNUMBER(OFFSET('Water Data'!$D$6,0,10*ROW('Water Data'!D133))),'Data Summary'!BT139="Yes"),OFFSET('Water Data'!$D$6,0,10*ROW('Water Data'!D133)),NA())</f>
        <v>#N/A</v>
      </c>
      <c r="F139" s="94" t="e">
        <f ca="true">+IF(AND(ISNUMBER(OFFSET('Water Data'!$D$9,0,10*ROW('Water Data'!D133))),'Data Summary'!BU139="Yes"),OFFSET('Water Data'!$D$9,0,10*ROW('Water Data'!D133)),NA())</f>
        <v>#N/A</v>
      </c>
      <c r="G139" s="94" t="e">
        <f ca="true">+IF(AND(ISNUMBER(OFFSET('Water Data'!$E$4,0,10*ROW('Water Data'!E133))),'Data Summary'!BV139="Yes"),100-OFFSET('Water Data'!$E$4,0,10*ROW('Water Data'!E133)),NA())</f>
        <v>#N/A</v>
      </c>
      <c r="H139" s="94" t="e">
        <f ca="true">+IF(AND(ISNUMBER(OFFSET('Water Data'!$E$6,0,10*ROW('Water Data'!E133))),'Data Summary'!BW139="Yes"),OFFSET('Water Data'!$E$6,0,10*ROW('Water Data'!E133)),NA())</f>
        <v>#N/A</v>
      </c>
      <c r="I139" s="94" t="e">
        <f ca="true">+IF(AND(ISNUMBER(OFFSET('Water Data'!$E$9,0,10*ROW('Water Data'!E133))),'Data Summary'!BX139="Yes"),OFFSET('Water Data'!$E$9,0,10*ROW('Water Data'!E133)),NA())</f>
        <v>#N/A</v>
      </c>
      <c r="J139" s="94" t="e">
        <f ca="true">+IF(AND(ISNUMBER(OFFSET('Water Data'!$F$4,0,10*ROW('Water Data'!F133))),'Data Summary'!BY139="Yes"),100-OFFSET('Water Data'!$F$4,0,10*ROW('Water Data'!F133)),NA())</f>
        <v>#N/A</v>
      </c>
      <c r="K139" s="94" t="e">
        <f ca="true">+IF(AND(ISNUMBER(OFFSET('Water Data'!$F$6,0,10*ROW('Water Data'!F133))),'Data Summary'!BZ139="Yes"),OFFSET('Water Data'!$F$6,0,10*ROW('Water Data'!F133)),NA())</f>
        <v>#N/A</v>
      </c>
      <c r="L139" s="94" t="e">
        <f ca="true">+IF(AND(ISNUMBER(OFFSET('Water Data'!$F$9,0,10*ROW('Water Data'!F133))),'Data Summary'!CA139="Yes"),OFFSET('Water Data'!$F$9,0,10*ROW('Water Data'!F133)),NA())</f>
        <v>#N/A</v>
      </c>
      <c r="M139" s="94" t="e">
        <f ca="true">+IF(AND(ISNUMBER(OFFSET('Water Data'!$G$4,0,10*ROW('Water Data'!G133))),'Data Summary'!CB139="Yes"),100-OFFSET('Water Data'!$G$4,0,10*ROW('Water Data'!G133)),NA())</f>
        <v>#N/A</v>
      </c>
      <c r="N139" s="94" t="e">
        <f ca="true">+IF(AND(ISNUMBER(OFFSET('Water Data'!$G$6,0,10*ROW('Water Data'!G133))),'Data Summary'!CC139="Yes"),OFFSET('Water Data'!$G$6,0,10*ROW('Water Data'!G133)),NA())</f>
        <v>#N/A</v>
      </c>
      <c r="O139" s="94" t="e">
        <f ca="true">+IF(AND(ISNUMBER(OFFSET('Water Data'!$G$9,0,10*ROW('Water Data'!G133))),'Data Summary'!CD139="Yes"),OFFSET('Water Data'!$G$9,0,10*ROW('Water Data'!G133)),NA())</f>
        <v>#N/A</v>
      </c>
      <c r="P139" s="94" t="e">
        <f ca="true">+IF(AND(ISNUMBER(OFFSET('Water Data'!$H$4,0,10*ROW('Water Data'!H133))),'Data Summary'!CE139="Yes"),100-OFFSET('Water Data'!$H$4,0,10*ROW('Water Data'!H133)),NA())</f>
        <v>#N/A</v>
      </c>
      <c r="Q139" s="94" t="e">
        <f ca="true">+IF(AND(ISNUMBER(OFFSET('Water Data'!$H$6,0,10*ROW('Water Data'!H133))),'Data Summary'!CF139="Yes"),OFFSET('Water Data'!$H$6,0,10*ROW('Water Data'!H133)),NA())</f>
        <v>#N/A</v>
      </c>
      <c r="R139" s="94" t="e">
        <f ca="true">+IF(AND(ISNUMBER(OFFSET('Water Data'!$H$9,0,10*ROW('Water Data'!H133))),'Data Summary'!CG139="Yes"),OFFSET('Water Data'!$H$9,0,10*ROW('Water Data'!H133)),NA())</f>
        <v>#N/A</v>
      </c>
      <c r="S139" s="94" t="e">
        <f ca="true">+IF(AND(ISNUMBER(OFFSET('Water Data'!$I$4,0,10*ROW('Water Data'!I133))),'Data Summary'!CH139="Yes"),100-OFFSET('Water Data'!$I$4,0,10*ROW('Water Data'!I133)),NA())</f>
        <v>#N/A</v>
      </c>
      <c r="T139" s="94" t="e">
        <f ca="true">+IF(AND(ISNUMBER(OFFSET('Water Data'!$I$6,0,10*ROW('Water Data'!I133))),'Data Summary'!CI139="Yes"),OFFSET('Water Data'!$I$6,0,10*ROW('Water Data'!I133)),NA())</f>
        <v>#N/A</v>
      </c>
      <c r="U139" s="94" t="e">
        <f ca="true">+IF(AND(ISNUMBER(OFFSET('Water Data'!$I$9,0,10*ROW('Water Data'!I133))),'Data Summary'!CJ139="Yes"),OFFSET('Water Data'!$I$9,0,10*ROW('Water Data'!I133)),NA())</f>
        <v>#N/A</v>
      </c>
      <c r="V139" s="95" t="e">
        <f ca="true">+IF(AND(ISNUMBER(OFFSET('Sanitation Data'!$D$4,0,10*ROW('Sanitation Data'!D133))),'Data Summary'!CK139="Yes"),100-OFFSET('Sanitation Data'!$D$4,0,10*ROW('Sanitation Data'!D133)),NA())</f>
        <v>#N/A</v>
      </c>
      <c r="W139" s="95" t="e">
        <f ca="true">+IF(AND(ISNUMBER(OFFSET('Sanitation Data'!$D$6,0,10*ROW('Sanitation Data'!D133))),'Data Summary'!CL139="Yes"),OFFSET('Sanitation Data'!$D$6,0,10*ROW('Sanitation Data'!D133)),NA())</f>
        <v>#N/A</v>
      </c>
      <c r="X139" s="95" t="e">
        <f ca="true">+IF(AND(ISNUMBER(OFFSET('Sanitation Data'!$D$10,0,10*ROW('Sanitation Data'!D133))),'Data Summary'!CM139="Yes"),OFFSET('Sanitation Data'!$D$10,0,10*ROW('Sanitation Data'!D133)),NA())</f>
        <v>#N/A</v>
      </c>
      <c r="Y139" s="95" t="e">
        <f ca="true">+IF(AND(ISNUMBER(OFFSET('Sanitation Data'!$D$11,0,10*ROW('Sanitation Data'!D133))),'Data Summary'!CN139="Yes"),OFFSET('Sanitation Data'!$D$11,0,10*ROW('Sanitation Data'!D133)),NA())</f>
        <v>#N/A</v>
      </c>
      <c r="Z139" s="95" t="e">
        <f ca="true">+IF(AND(ISNUMBER(OFFSET('Sanitation Data'!$D$12,0,10*ROW('Sanitation Data'!D133))),'Data Summary'!CO139="Yes"),OFFSET('Sanitation Data'!$D$12,0,10*ROW('Sanitation Data'!D133)),NA())</f>
        <v>#N/A</v>
      </c>
      <c r="AA139" s="95" t="e">
        <f ca="true">+IF(AND(ISNUMBER(OFFSET('Sanitation Data'!$E$4,0,10*ROW('Sanitation Data'!E133))),'Data Summary'!CP139="Yes"),100-OFFSET('Sanitation Data'!$E$4,0,10*ROW('Sanitation Data'!E133)),NA())</f>
        <v>#N/A</v>
      </c>
      <c r="AB139" s="95" t="e">
        <f ca="true">+IF(AND(ISNUMBER(OFFSET('Sanitation Data'!$E$6,0,10*ROW('Sanitation Data'!E133))),'Data Summary'!CQ139="Yes"),OFFSET('Sanitation Data'!$E$6,0,10*ROW('Sanitation Data'!E133)),NA())</f>
        <v>#N/A</v>
      </c>
      <c r="AC139" s="95" t="e">
        <f ca="true">+IF(AND(ISNUMBER(OFFSET('Sanitation Data'!$E$10,0,10*ROW('Sanitation Data'!E133))),'Data Summary'!CR139="Yes"),OFFSET('Sanitation Data'!$E$10,0,10*ROW('Sanitation Data'!E133)),NA())</f>
        <v>#N/A</v>
      </c>
      <c r="AD139" s="95" t="e">
        <f ca="true">+IF(AND(ISNUMBER(OFFSET('Sanitation Data'!$E$11,0,10*ROW('Sanitation Data'!E133))),'Data Summary'!CS139="Yes"),OFFSET('Sanitation Data'!$E$11,0,10*ROW('Sanitation Data'!E133)),NA())</f>
        <v>#N/A</v>
      </c>
      <c r="AE139" s="95" t="e">
        <f ca="true">+IF(AND(ISNUMBER(OFFSET('Sanitation Data'!$E$12,0,10*ROW('Sanitation Data'!E133))),'Data Summary'!CT139="Yes"),OFFSET('Sanitation Data'!$E$12,0,10*ROW('Sanitation Data'!E133)),NA())</f>
        <v>#N/A</v>
      </c>
      <c r="AF139" s="95" t="e">
        <f ca="true">+IF(AND(ISNUMBER(OFFSET('Sanitation Data'!$F$4,0,10*ROW('Sanitation Data'!F133))),'Data Summary'!CU139="Yes"),100-OFFSET('Sanitation Data'!$F$4,0,10*ROW('Sanitation Data'!F133)),NA())</f>
        <v>#N/A</v>
      </c>
      <c r="AG139" s="95" t="e">
        <f ca="true">+IF(AND(ISNUMBER(OFFSET('Sanitation Data'!$F$6,0,10*ROW('Sanitation Data'!F133))),'Data Summary'!CV139="Yes"),OFFSET('Sanitation Data'!$F$6,0,10*ROW('Sanitation Data'!F133)),NA())</f>
        <v>#N/A</v>
      </c>
      <c r="AH139" s="95" t="e">
        <f ca="true">+IF(AND(ISNUMBER(OFFSET('Sanitation Data'!$F$10,0,10*ROW('Sanitation Data'!F133))),'Data Summary'!CW139="Yes"),OFFSET('Sanitation Data'!$F$10,0,10*ROW('Sanitation Data'!F133)),NA())</f>
        <v>#N/A</v>
      </c>
      <c r="AI139" s="95" t="e">
        <f ca="true">+IF(AND(ISNUMBER(OFFSET('Sanitation Data'!$F$11,0,10*ROW('Sanitation Data'!F133))),'Data Summary'!CX139="Yes"),OFFSET('Sanitation Data'!$F$11,0,10*ROW('Sanitation Data'!F133)),NA())</f>
        <v>#N/A</v>
      </c>
      <c r="AJ139" s="95" t="e">
        <f ca="true">+IF(AND(ISNUMBER(OFFSET('Sanitation Data'!$F$12,0,10*ROW('Sanitation Data'!F133))),'Data Summary'!CY139="Yes"),OFFSET('Sanitation Data'!$F$12,0,10*ROW('Sanitation Data'!F133)),NA())</f>
        <v>#N/A</v>
      </c>
      <c r="AK139" s="95" t="e">
        <f ca="true">+IF(AND(ISNUMBER(OFFSET('Sanitation Data'!$G$4,0,10*ROW('Sanitation Data'!G133))),'Data Summary'!CZ139="Yes"),100-OFFSET('Sanitation Data'!$G$4,0,10*ROW('Sanitation Data'!G133)),NA())</f>
        <v>#N/A</v>
      </c>
      <c r="AL139" s="95" t="e">
        <f ca="true">+IF(AND(ISNUMBER(OFFSET('Sanitation Data'!$G$6,0,10*ROW('Sanitation Data'!G133))),'Data Summary'!DA139="Yes"),OFFSET('Sanitation Data'!$G$6,0,10*ROW('Sanitation Data'!G133)),NA())</f>
        <v>#N/A</v>
      </c>
      <c r="AM139" s="95" t="e">
        <f ca="true">+IF(AND(ISNUMBER(OFFSET('Sanitation Data'!$G$10,0,10*ROW('Sanitation Data'!G133))),'Data Summary'!DB139="Yes"),OFFSET('Sanitation Data'!$G$10,0,10*ROW('Sanitation Data'!G133)),NA())</f>
        <v>#N/A</v>
      </c>
      <c r="AN139" s="95" t="e">
        <f ca="true">+IF(AND(ISNUMBER(OFFSET('Sanitation Data'!$G$11,0,10*ROW('Sanitation Data'!G133))),'Data Summary'!DC139="Yes"),OFFSET('Sanitation Data'!$G$11,0,10*ROW('Sanitation Data'!G133)),NA())</f>
        <v>#N/A</v>
      </c>
      <c r="AO139" s="95" t="e">
        <f ca="true">+IF(AND(ISNUMBER(OFFSET('Sanitation Data'!$G$12,0,10*ROW('Sanitation Data'!G133))),'Data Summary'!DD139="Yes"),OFFSET('Sanitation Data'!$G$12,0,10*ROW('Sanitation Data'!G133)),NA())</f>
        <v>#N/A</v>
      </c>
      <c r="AP139" s="95" t="e">
        <f ca="true">+IF(AND(ISNUMBER(OFFSET('Sanitation Data'!$H$4,0,10*ROW('Sanitation Data'!H133))),'Data Summary'!DE139="Yes"),100-OFFSET('Sanitation Data'!$H$4,0,10*ROW('Sanitation Data'!H133)),NA())</f>
        <v>#N/A</v>
      </c>
      <c r="AQ139" s="95" t="e">
        <f ca="true">+IF(AND(ISNUMBER(OFFSET('Sanitation Data'!$H$6,0,10*ROW('Sanitation Data'!H133))),'Data Summary'!DF139="Yes"),OFFSET('Sanitation Data'!$H$6,0,10*ROW('Sanitation Data'!H133)),NA())</f>
        <v>#N/A</v>
      </c>
      <c r="AR139" s="95" t="e">
        <f ca="true">+IF(AND(ISNUMBER(OFFSET('Sanitation Data'!$H$10,0,10*ROW('Sanitation Data'!H133))),'Data Summary'!DG139="Yes"),OFFSET('Sanitation Data'!$H$10,0,10*ROW('Sanitation Data'!H133)),NA())</f>
        <v>#N/A</v>
      </c>
      <c r="AS139" s="95" t="e">
        <f ca="true">+IF(AND(ISNUMBER(OFFSET('Sanitation Data'!$H$11,0,10*ROW('Sanitation Data'!H133))),'Data Summary'!DH139="Yes"),OFFSET('Sanitation Data'!$H$11,0,10*ROW('Sanitation Data'!H133)),NA())</f>
        <v>#N/A</v>
      </c>
      <c r="AT139" s="95" t="e">
        <f ca="true">+IF(AND(ISNUMBER(OFFSET('Sanitation Data'!$H$12,0,10*ROW('Sanitation Data'!H133))),'Data Summary'!DI139="Yes"),OFFSET('Sanitation Data'!$H$12,0,10*ROW('Sanitation Data'!H133)),NA())</f>
        <v>#N/A</v>
      </c>
      <c r="AU139" s="95" t="e">
        <f ca="true">+IF(AND(ISNUMBER(OFFSET('Sanitation Data'!$I$4,0,10*ROW('Sanitation Data'!I133))),'Data Summary'!DJ139="Yes"),100-OFFSET('Sanitation Data'!$I$4,0,10*ROW('Sanitation Data'!I133)),NA())</f>
        <v>#N/A</v>
      </c>
      <c r="AV139" s="95" t="e">
        <f ca="true">+IF(AND(ISNUMBER(OFFSET('Sanitation Data'!$I$6,0,10*ROW('Sanitation Data'!I133))),'Data Summary'!DK139="Yes"),OFFSET('Sanitation Data'!$I$6,0,10*ROW('Sanitation Data'!I133)),NA())</f>
        <v>#N/A</v>
      </c>
      <c r="AW139" s="95" t="e">
        <f ca="true">+IF(AND(ISNUMBER(OFFSET('Sanitation Data'!$I$10,0,10*ROW('Sanitation Data'!I133))),'Data Summary'!DL139="Yes"),OFFSET('Sanitation Data'!$I$10,0,10*ROW('Sanitation Data'!I133)),NA())</f>
        <v>#N/A</v>
      </c>
      <c r="AX139" s="95" t="e">
        <f ca="true">+IF(AND(ISNUMBER(OFFSET('Sanitation Data'!$I$11,0,10*ROW('Sanitation Data'!I133))),'Data Summary'!DM139="Yes"),OFFSET('Sanitation Data'!$I$11,0,10*ROW('Sanitation Data'!I133)),NA())</f>
        <v>#N/A</v>
      </c>
      <c r="AY139" s="95" t="e">
        <f ca="true">+IF(AND(ISNUMBER(OFFSET('Sanitation Data'!$I$12,0,10*ROW('Sanitation Data'!I133))),'Data Summary'!DN139="Yes"),OFFSET('Sanitation Data'!$I$12,0,10*ROW('Sanitation Data'!I133)),NA())</f>
        <v>#N/A</v>
      </c>
      <c r="AZ139" s="96" t="e">
        <f ca="true">+IF(AND(ISNUMBER(OFFSET('Hygiene Data'!$D$5,0,10*ROW('Hygiene Data'!D133))),'Data Summary'!DO139="Yes"),OFFSET('Hygiene Data'!$D$5,0,10*ROW('Hygiene Data'!D133)),NA())</f>
        <v>#N/A</v>
      </c>
      <c r="BA139" s="96" t="e">
        <f ca="true">+IF(AND(ISNUMBER(OFFSET('Hygiene Data'!$D$7,0,10*ROW('Hygiene Data'!D133))),'Data Summary'!DP139="Yes"),OFFSET('Hygiene Data'!$D$7,0,10*ROW('Hygiene Data'!D133)),NA())</f>
        <v>#N/A</v>
      </c>
      <c r="BB139" s="96" t="e">
        <f ca="true">+IF(AND(ISNUMBER(OFFSET('Hygiene Data'!$D$9,0,10*ROW('Hygiene Data'!D133))),'Data Summary'!DQ139="Yes"),OFFSET('Hygiene Data'!$D$9,0,10*ROW('Hygiene Data'!D133)),NA())</f>
        <v>#N/A</v>
      </c>
      <c r="BC139" s="96" t="e">
        <f ca="true">+IF(AND(ISNUMBER(OFFSET('Hygiene Data'!$E$5,0,10*ROW('Hygiene Data'!E133))),'Data Summary'!DR139="Yes"),OFFSET('Hygiene Data'!$E$5,0,10*ROW('Hygiene Data'!E133)),NA())</f>
        <v>#N/A</v>
      </c>
      <c r="BD139" s="96" t="e">
        <f ca="true">+IF(AND(ISNUMBER(OFFSET('Hygiene Data'!$E$7,0,10*ROW('Hygiene Data'!E133))),'Data Summary'!DS139="Yes"),OFFSET('Hygiene Data'!$E$7,0,10*ROW('Hygiene Data'!E133)),NA())</f>
        <v>#N/A</v>
      </c>
      <c r="BE139" s="96" t="e">
        <f ca="true">+IF(AND(ISNUMBER(OFFSET('Hygiene Data'!$E$9,0,10*ROW('Hygiene Data'!E133))),'Data Summary'!DT139="Yes"),OFFSET('Hygiene Data'!$E$9,0,10*ROW('Hygiene Data'!E133)),NA())</f>
        <v>#N/A</v>
      </c>
      <c r="BF139" s="96" t="e">
        <f ca="true">+IF(AND(ISNUMBER(OFFSET('Hygiene Data'!$F$5,0,10*ROW('Hygiene Data'!F133))),'Data Summary'!DU139="Yes"),OFFSET('Hygiene Data'!$F$5,0,10*ROW('Hygiene Data'!F133)),NA())</f>
        <v>#N/A</v>
      </c>
      <c r="BG139" s="96" t="e">
        <f ca="true">+IF(AND(ISNUMBER(OFFSET('Hygiene Data'!$F$7,0,10*ROW('Hygiene Data'!F133))),'Data Summary'!DV139="Yes"),OFFSET('Hygiene Data'!$F$7,0,10*ROW('Hygiene Data'!F133)),NA())</f>
        <v>#N/A</v>
      </c>
      <c r="BH139" s="96" t="e">
        <f ca="true">+IF(AND(ISNUMBER(OFFSET('Hygiene Data'!$F$9,0,10*ROW('Hygiene Data'!F133))),'Data Summary'!DW139="Yes"),OFFSET('Hygiene Data'!$F$9,0,10*ROW('Hygiene Data'!F133)),NA())</f>
        <v>#N/A</v>
      </c>
      <c r="BI139" s="96" t="e">
        <f ca="true">+IF(AND(ISNUMBER(OFFSET('Hygiene Data'!$G$5,0,10*ROW('Hygiene Data'!G133))),'Data Summary'!DX139="Yes"),OFFSET('Hygiene Data'!$G$5,0,10*ROW('Hygiene Data'!G133)),NA())</f>
        <v>#N/A</v>
      </c>
      <c r="BJ139" s="96" t="e">
        <f ca="true">+IF(AND(ISNUMBER(OFFSET('Hygiene Data'!$G$7,0,10*ROW('Hygiene Data'!G133))),'Data Summary'!DY139="Yes"),OFFSET('Hygiene Data'!$G$7,0,10*ROW('Hygiene Data'!G133)),NA())</f>
        <v>#N/A</v>
      </c>
      <c r="BK139" s="96" t="e">
        <f ca="true">+IF(AND(ISNUMBER(OFFSET('Hygiene Data'!$G$9,0,10*ROW('Hygiene Data'!G133))),'Data Summary'!DZ139="Yes"),OFFSET('Hygiene Data'!$G$9,0,10*ROW('Hygiene Data'!G133)),NA())</f>
        <v>#N/A</v>
      </c>
      <c r="BL139" s="96" t="e">
        <f ca="true">+IF(AND(ISNUMBER(OFFSET('Hygiene Data'!$H$5,0,10*ROW('Hygiene Data'!H133))),'Data Summary'!EA139="Yes"),OFFSET('Hygiene Data'!$H$5,0,10*ROW('Hygiene Data'!H133)),NA())</f>
        <v>#N/A</v>
      </c>
      <c r="BM139" s="96" t="e">
        <f ca="true">+IF(AND(ISNUMBER(OFFSET('Hygiene Data'!$H$7,0,10*ROW('Hygiene Data'!H133))),'Data Summary'!EB139="Yes"),OFFSET('Hygiene Data'!$H$7,0,10*ROW('Hygiene Data'!H133)),NA())</f>
        <v>#N/A</v>
      </c>
      <c r="BN139" s="96" t="e">
        <f ca="true">+IF(AND(ISNUMBER(OFFSET('Hygiene Data'!$H$9,0,10*ROW('Hygiene Data'!H133))),'Data Summary'!EC139="Yes"),OFFSET('Hygiene Data'!$H$9,0,10*ROW('Hygiene Data'!H133)),NA())</f>
        <v>#N/A</v>
      </c>
      <c r="BO139" s="96" t="e">
        <f ca="true">+IF(AND(ISNUMBER(OFFSET('Hygiene Data'!$I$5,0,10*ROW('Hygiene Data'!I133))),'Data Summary'!ED139="Yes"),OFFSET('Hygiene Data'!$I$5,0,10*ROW('Hygiene Data'!I133)),NA())</f>
        <v>#N/A</v>
      </c>
      <c r="BP139" s="96" t="e">
        <f ca="true">+IF(AND(ISNUMBER(OFFSET('Hygiene Data'!$I$7,0,10*ROW('Hygiene Data'!I133))),'Data Summary'!EE139="Yes"),OFFSET('Hygiene Data'!$I$7,0,10*ROW('Hygiene Data'!I133)),NA())</f>
        <v>#N/A</v>
      </c>
      <c r="BQ139" s="96" t="e">
        <f ca="true">+IF(AND(ISNUMBER(OFFSET('Hygiene Data'!$I$9,0,10*ROW('Hygiene Data'!I133))),'Data Summary'!EF139="Yes"),OFFSET('Hygiene Data'!$I$9,0,10*ROW('Hygiene Data'!I133)),NA())</f>
        <v>#N/A</v>
      </c>
    </row>
    <row xmlns:x14ac="http://schemas.microsoft.com/office/spreadsheetml/2009/9/ac" r="140" x14ac:dyDescent="0.2">
      <c r="A140" s="323" t="e">
        <f ca="true">+RIGHT('Data Summary'!A140,LEN('Data Summary'!A140)-9)</f>
        <v>#VALUE!</v>
      </c>
      <c r="B140" s="37" t="str">
        <f ca="true">+IF(ISTEXT('Data Summary'!B140),'Data Summary'!B140,"")</f>
        <v/>
      </c>
      <c r="C140" s="322" t="e">
        <f ca="true">+VALUE('Data Summary'!C140)</f>
        <v>#VALUE!</v>
      </c>
      <c r="D140" s="94" t="e">
        <f ca="true">+IF(AND(ISNUMBER(OFFSET('Water Data'!$D$4,0,10*ROW('Water Data'!D134))),'Data Summary'!BS140="Yes"),100-OFFSET('Water Data'!$D$4,0,10*ROW('Water Data'!D134)),NA())</f>
        <v>#N/A</v>
      </c>
      <c r="E140" s="94" t="e">
        <f ca="true">+IF(AND(ISNUMBER(OFFSET('Water Data'!$D$6,0,10*ROW('Water Data'!D134))),'Data Summary'!BT140="Yes"),OFFSET('Water Data'!$D$6,0,10*ROW('Water Data'!D134)),NA())</f>
        <v>#N/A</v>
      </c>
      <c r="F140" s="94" t="e">
        <f ca="true">+IF(AND(ISNUMBER(OFFSET('Water Data'!$D$9,0,10*ROW('Water Data'!D134))),'Data Summary'!BU140="Yes"),OFFSET('Water Data'!$D$9,0,10*ROW('Water Data'!D134)),NA())</f>
        <v>#N/A</v>
      </c>
      <c r="G140" s="94" t="e">
        <f ca="true">+IF(AND(ISNUMBER(OFFSET('Water Data'!$E$4,0,10*ROW('Water Data'!E134))),'Data Summary'!BV140="Yes"),100-OFFSET('Water Data'!$E$4,0,10*ROW('Water Data'!E134)),NA())</f>
        <v>#N/A</v>
      </c>
      <c r="H140" s="94" t="e">
        <f ca="true">+IF(AND(ISNUMBER(OFFSET('Water Data'!$E$6,0,10*ROW('Water Data'!E134))),'Data Summary'!BW140="Yes"),OFFSET('Water Data'!$E$6,0,10*ROW('Water Data'!E134)),NA())</f>
        <v>#N/A</v>
      </c>
      <c r="I140" s="94" t="e">
        <f ca="true">+IF(AND(ISNUMBER(OFFSET('Water Data'!$E$9,0,10*ROW('Water Data'!E134))),'Data Summary'!BX140="Yes"),OFFSET('Water Data'!$E$9,0,10*ROW('Water Data'!E134)),NA())</f>
        <v>#N/A</v>
      </c>
      <c r="J140" s="94" t="e">
        <f ca="true">+IF(AND(ISNUMBER(OFFSET('Water Data'!$F$4,0,10*ROW('Water Data'!F134))),'Data Summary'!BY140="Yes"),100-OFFSET('Water Data'!$F$4,0,10*ROW('Water Data'!F134)),NA())</f>
        <v>#N/A</v>
      </c>
      <c r="K140" s="94" t="e">
        <f ca="true">+IF(AND(ISNUMBER(OFFSET('Water Data'!$F$6,0,10*ROW('Water Data'!F134))),'Data Summary'!BZ140="Yes"),OFFSET('Water Data'!$F$6,0,10*ROW('Water Data'!F134)),NA())</f>
        <v>#N/A</v>
      </c>
      <c r="L140" s="94" t="e">
        <f ca="true">+IF(AND(ISNUMBER(OFFSET('Water Data'!$F$9,0,10*ROW('Water Data'!F134))),'Data Summary'!CA140="Yes"),OFFSET('Water Data'!$F$9,0,10*ROW('Water Data'!F134)),NA())</f>
        <v>#N/A</v>
      </c>
      <c r="M140" s="94" t="e">
        <f ca="true">+IF(AND(ISNUMBER(OFFSET('Water Data'!$G$4,0,10*ROW('Water Data'!G134))),'Data Summary'!CB140="Yes"),100-OFFSET('Water Data'!$G$4,0,10*ROW('Water Data'!G134)),NA())</f>
        <v>#N/A</v>
      </c>
      <c r="N140" s="94" t="e">
        <f ca="true">+IF(AND(ISNUMBER(OFFSET('Water Data'!$G$6,0,10*ROW('Water Data'!G134))),'Data Summary'!CC140="Yes"),OFFSET('Water Data'!$G$6,0,10*ROW('Water Data'!G134)),NA())</f>
        <v>#N/A</v>
      </c>
      <c r="O140" s="94" t="e">
        <f ca="true">+IF(AND(ISNUMBER(OFFSET('Water Data'!$G$9,0,10*ROW('Water Data'!G134))),'Data Summary'!CD140="Yes"),OFFSET('Water Data'!$G$9,0,10*ROW('Water Data'!G134)),NA())</f>
        <v>#N/A</v>
      </c>
      <c r="P140" s="94" t="e">
        <f ca="true">+IF(AND(ISNUMBER(OFFSET('Water Data'!$H$4,0,10*ROW('Water Data'!H134))),'Data Summary'!CE140="Yes"),100-OFFSET('Water Data'!$H$4,0,10*ROW('Water Data'!H134)),NA())</f>
        <v>#N/A</v>
      </c>
      <c r="Q140" s="94" t="e">
        <f ca="true">+IF(AND(ISNUMBER(OFFSET('Water Data'!$H$6,0,10*ROW('Water Data'!H134))),'Data Summary'!CF140="Yes"),OFFSET('Water Data'!$H$6,0,10*ROW('Water Data'!H134)),NA())</f>
        <v>#N/A</v>
      </c>
      <c r="R140" s="94" t="e">
        <f ca="true">+IF(AND(ISNUMBER(OFFSET('Water Data'!$H$9,0,10*ROW('Water Data'!H134))),'Data Summary'!CG140="Yes"),OFFSET('Water Data'!$H$9,0,10*ROW('Water Data'!H134)),NA())</f>
        <v>#N/A</v>
      </c>
      <c r="S140" s="94" t="e">
        <f ca="true">+IF(AND(ISNUMBER(OFFSET('Water Data'!$I$4,0,10*ROW('Water Data'!I134))),'Data Summary'!CH140="Yes"),100-OFFSET('Water Data'!$I$4,0,10*ROW('Water Data'!I134)),NA())</f>
        <v>#N/A</v>
      </c>
      <c r="T140" s="94" t="e">
        <f ca="true">+IF(AND(ISNUMBER(OFFSET('Water Data'!$I$6,0,10*ROW('Water Data'!I134))),'Data Summary'!CI140="Yes"),OFFSET('Water Data'!$I$6,0,10*ROW('Water Data'!I134)),NA())</f>
        <v>#N/A</v>
      </c>
      <c r="U140" s="94" t="e">
        <f ca="true">+IF(AND(ISNUMBER(OFFSET('Water Data'!$I$9,0,10*ROW('Water Data'!I134))),'Data Summary'!CJ140="Yes"),OFFSET('Water Data'!$I$9,0,10*ROW('Water Data'!I134)),NA())</f>
        <v>#N/A</v>
      </c>
      <c r="V140" s="95" t="e">
        <f ca="true">+IF(AND(ISNUMBER(OFFSET('Sanitation Data'!$D$4,0,10*ROW('Sanitation Data'!D134))),'Data Summary'!CK140="Yes"),100-OFFSET('Sanitation Data'!$D$4,0,10*ROW('Sanitation Data'!D134)),NA())</f>
        <v>#N/A</v>
      </c>
      <c r="W140" s="95" t="e">
        <f ca="true">+IF(AND(ISNUMBER(OFFSET('Sanitation Data'!$D$6,0,10*ROW('Sanitation Data'!D134))),'Data Summary'!CL140="Yes"),OFFSET('Sanitation Data'!$D$6,0,10*ROW('Sanitation Data'!D134)),NA())</f>
        <v>#N/A</v>
      </c>
      <c r="X140" s="95" t="e">
        <f ca="true">+IF(AND(ISNUMBER(OFFSET('Sanitation Data'!$D$10,0,10*ROW('Sanitation Data'!D134))),'Data Summary'!CM140="Yes"),OFFSET('Sanitation Data'!$D$10,0,10*ROW('Sanitation Data'!D134)),NA())</f>
        <v>#N/A</v>
      </c>
      <c r="Y140" s="95" t="e">
        <f ca="true">+IF(AND(ISNUMBER(OFFSET('Sanitation Data'!$D$11,0,10*ROW('Sanitation Data'!D134))),'Data Summary'!CN140="Yes"),OFFSET('Sanitation Data'!$D$11,0,10*ROW('Sanitation Data'!D134)),NA())</f>
        <v>#N/A</v>
      </c>
      <c r="Z140" s="95" t="e">
        <f ca="true">+IF(AND(ISNUMBER(OFFSET('Sanitation Data'!$D$12,0,10*ROW('Sanitation Data'!D134))),'Data Summary'!CO140="Yes"),OFFSET('Sanitation Data'!$D$12,0,10*ROW('Sanitation Data'!D134)),NA())</f>
        <v>#N/A</v>
      </c>
      <c r="AA140" s="95" t="e">
        <f ca="true">+IF(AND(ISNUMBER(OFFSET('Sanitation Data'!$E$4,0,10*ROW('Sanitation Data'!E134))),'Data Summary'!CP140="Yes"),100-OFFSET('Sanitation Data'!$E$4,0,10*ROW('Sanitation Data'!E134)),NA())</f>
        <v>#N/A</v>
      </c>
      <c r="AB140" s="95" t="e">
        <f ca="true">+IF(AND(ISNUMBER(OFFSET('Sanitation Data'!$E$6,0,10*ROW('Sanitation Data'!E134))),'Data Summary'!CQ140="Yes"),OFFSET('Sanitation Data'!$E$6,0,10*ROW('Sanitation Data'!E134)),NA())</f>
        <v>#N/A</v>
      </c>
      <c r="AC140" s="95" t="e">
        <f ca="true">+IF(AND(ISNUMBER(OFFSET('Sanitation Data'!$E$10,0,10*ROW('Sanitation Data'!E134))),'Data Summary'!CR140="Yes"),OFFSET('Sanitation Data'!$E$10,0,10*ROW('Sanitation Data'!E134)),NA())</f>
        <v>#N/A</v>
      </c>
      <c r="AD140" s="95" t="e">
        <f ca="true">+IF(AND(ISNUMBER(OFFSET('Sanitation Data'!$E$11,0,10*ROW('Sanitation Data'!E134))),'Data Summary'!CS140="Yes"),OFFSET('Sanitation Data'!$E$11,0,10*ROW('Sanitation Data'!E134)),NA())</f>
        <v>#N/A</v>
      </c>
      <c r="AE140" s="95" t="e">
        <f ca="true">+IF(AND(ISNUMBER(OFFSET('Sanitation Data'!$E$12,0,10*ROW('Sanitation Data'!E134))),'Data Summary'!CT140="Yes"),OFFSET('Sanitation Data'!$E$12,0,10*ROW('Sanitation Data'!E134)),NA())</f>
        <v>#N/A</v>
      </c>
      <c r="AF140" s="95" t="e">
        <f ca="true">+IF(AND(ISNUMBER(OFFSET('Sanitation Data'!$F$4,0,10*ROW('Sanitation Data'!F134))),'Data Summary'!CU140="Yes"),100-OFFSET('Sanitation Data'!$F$4,0,10*ROW('Sanitation Data'!F134)),NA())</f>
        <v>#N/A</v>
      </c>
      <c r="AG140" s="95" t="e">
        <f ca="true">+IF(AND(ISNUMBER(OFFSET('Sanitation Data'!$F$6,0,10*ROW('Sanitation Data'!F134))),'Data Summary'!CV140="Yes"),OFFSET('Sanitation Data'!$F$6,0,10*ROW('Sanitation Data'!F134)),NA())</f>
        <v>#N/A</v>
      </c>
      <c r="AH140" s="95" t="e">
        <f ca="true">+IF(AND(ISNUMBER(OFFSET('Sanitation Data'!$F$10,0,10*ROW('Sanitation Data'!F134))),'Data Summary'!CW140="Yes"),OFFSET('Sanitation Data'!$F$10,0,10*ROW('Sanitation Data'!F134)),NA())</f>
        <v>#N/A</v>
      </c>
      <c r="AI140" s="95" t="e">
        <f ca="true">+IF(AND(ISNUMBER(OFFSET('Sanitation Data'!$F$11,0,10*ROW('Sanitation Data'!F134))),'Data Summary'!CX140="Yes"),OFFSET('Sanitation Data'!$F$11,0,10*ROW('Sanitation Data'!F134)),NA())</f>
        <v>#N/A</v>
      </c>
      <c r="AJ140" s="95" t="e">
        <f ca="true">+IF(AND(ISNUMBER(OFFSET('Sanitation Data'!$F$12,0,10*ROW('Sanitation Data'!F134))),'Data Summary'!CY140="Yes"),OFFSET('Sanitation Data'!$F$12,0,10*ROW('Sanitation Data'!F134)),NA())</f>
        <v>#N/A</v>
      </c>
      <c r="AK140" s="95" t="e">
        <f ca="true">+IF(AND(ISNUMBER(OFFSET('Sanitation Data'!$G$4,0,10*ROW('Sanitation Data'!G134))),'Data Summary'!CZ140="Yes"),100-OFFSET('Sanitation Data'!$G$4,0,10*ROW('Sanitation Data'!G134)),NA())</f>
        <v>#N/A</v>
      </c>
      <c r="AL140" s="95" t="e">
        <f ca="true">+IF(AND(ISNUMBER(OFFSET('Sanitation Data'!$G$6,0,10*ROW('Sanitation Data'!G134))),'Data Summary'!DA140="Yes"),OFFSET('Sanitation Data'!$G$6,0,10*ROW('Sanitation Data'!G134)),NA())</f>
        <v>#N/A</v>
      </c>
      <c r="AM140" s="95" t="e">
        <f ca="true">+IF(AND(ISNUMBER(OFFSET('Sanitation Data'!$G$10,0,10*ROW('Sanitation Data'!G134))),'Data Summary'!DB140="Yes"),OFFSET('Sanitation Data'!$G$10,0,10*ROW('Sanitation Data'!G134)),NA())</f>
        <v>#N/A</v>
      </c>
      <c r="AN140" s="95" t="e">
        <f ca="true">+IF(AND(ISNUMBER(OFFSET('Sanitation Data'!$G$11,0,10*ROW('Sanitation Data'!G134))),'Data Summary'!DC140="Yes"),OFFSET('Sanitation Data'!$G$11,0,10*ROW('Sanitation Data'!G134)),NA())</f>
        <v>#N/A</v>
      </c>
      <c r="AO140" s="95" t="e">
        <f ca="true">+IF(AND(ISNUMBER(OFFSET('Sanitation Data'!$G$12,0,10*ROW('Sanitation Data'!G134))),'Data Summary'!DD140="Yes"),OFFSET('Sanitation Data'!$G$12,0,10*ROW('Sanitation Data'!G134)),NA())</f>
        <v>#N/A</v>
      </c>
      <c r="AP140" s="95" t="e">
        <f ca="true">+IF(AND(ISNUMBER(OFFSET('Sanitation Data'!$H$4,0,10*ROW('Sanitation Data'!H134))),'Data Summary'!DE140="Yes"),100-OFFSET('Sanitation Data'!$H$4,0,10*ROW('Sanitation Data'!H134)),NA())</f>
        <v>#N/A</v>
      </c>
      <c r="AQ140" s="95" t="e">
        <f ca="true">+IF(AND(ISNUMBER(OFFSET('Sanitation Data'!$H$6,0,10*ROW('Sanitation Data'!H134))),'Data Summary'!DF140="Yes"),OFFSET('Sanitation Data'!$H$6,0,10*ROW('Sanitation Data'!H134)),NA())</f>
        <v>#N/A</v>
      </c>
      <c r="AR140" s="95" t="e">
        <f ca="true">+IF(AND(ISNUMBER(OFFSET('Sanitation Data'!$H$10,0,10*ROW('Sanitation Data'!H134))),'Data Summary'!DG140="Yes"),OFFSET('Sanitation Data'!$H$10,0,10*ROW('Sanitation Data'!H134)),NA())</f>
        <v>#N/A</v>
      </c>
      <c r="AS140" s="95" t="e">
        <f ca="true">+IF(AND(ISNUMBER(OFFSET('Sanitation Data'!$H$11,0,10*ROW('Sanitation Data'!H134))),'Data Summary'!DH140="Yes"),OFFSET('Sanitation Data'!$H$11,0,10*ROW('Sanitation Data'!H134)),NA())</f>
        <v>#N/A</v>
      </c>
      <c r="AT140" s="95" t="e">
        <f ca="true">+IF(AND(ISNUMBER(OFFSET('Sanitation Data'!$H$12,0,10*ROW('Sanitation Data'!H134))),'Data Summary'!DI140="Yes"),OFFSET('Sanitation Data'!$H$12,0,10*ROW('Sanitation Data'!H134)),NA())</f>
        <v>#N/A</v>
      </c>
      <c r="AU140" s="95" t="e">
        <f ca="true">+IF(AND(ISNUMBER(OFFSET('Sanitation Data'!$I$4,0,10*ROW('Sanitation Data'!I134))),'Data Summary'!DJ140="Yes"),100-OFFSET('Sanitation Data'!$I$4,0,10*ROW('Sanitation Data'!I134)),NA())</f>
        <v>#N/A</v>
      </c>
      <c r="AV140" s="95" t="e">
        <f ca="true">+IF(AND(ISNUMBER(OFFSET('Sanitation Data'!$I$6,0,10*ROW('Sanitation Data'!I134))),'Data Summary'!DK140="Yes"),OFFSET('Sanitation Data'!$I$6,0,10*ROW('Sanitation Data'!I134)),NA())</f>
        <v>#N/A</v>
      </c>
      <c r="AW140" s="95" t="e">
        <f ca="true">+IF(AND(ISNUMBER(OFFSET('Sanitation Data'!$I$10,0,10*ROW('Sanitation Data'!I134))),'Data Summary'!DL140="Yes"),OFFSET('Sanitation Data'!$I$10,0,10*ROW('Sanitation Data'!I134)),NA())</f>
        <v>#N/A</v>
      </c>
      <c r="AX140" s="95" t="e">
        <f ca="true">+IF(AND(ISNUMBER(OFFSET('Sanitation Data'!$I$11,0,10*ROW('Sanitation Data'!I134))),'Data Summary'!DM140="Yes"),OFFSET('Sanitation Data'!$I$11,0,10*ROW('Sanitation Data'!I134)),NA())</f>
        <v>#N/A</v>
      </c>
      <c r="AY140" s="95" t="e">
        <f ca="true">+IF(AND(ISNUMBER(OFFSET('Sanitation Data'!$I$12,0,10*ROW('Sanitation Data'!I134))),'Data Summary'!DN140="Yes"),OFFSET('Sanitation Data'!$I$12,0,10*ROW('Sanitation Data'!I134)),NA())</f>
        <v>#N/A</v>
      </c>
      <c r="AZ140" s="96" t="e">
        <f ca="true">+IF(AND(ISNUMBER(OFFSET('Hygiene Data'!$D$5,0,10*ROW('Hygiene Data'!D134))),'Data Summary'!DO140="Yes"),OFFSET('Hygiene Data'!$D$5,0,10*ROW('Hygiene Data'!D134)),NA())</f>
        <v>#N/A</v>
      </c>
      <c r="BA140" s="96" t="e">
        <f ca="true">+IF(AND(ISNUMBER(OFFSET('Hygiene Data'!$D$7,0,10*ROW('Hygiene Data'!D134))),'Data Summary'!DP140="Yes"),OFFSET('Hygiene Data'!$D$7,0,10*ROW('Hygiene Data'!D134)),NA())</f>
        <v>#N/A</v>
      </c>
      <c r="BB140" s="96" t="e">
        <f ca="true">+IF(AND(ISNUMBER(OFFSET('Hygiene Data'!$D$9,0,10*ROW('Hygiene Data'!D134))),'Data Summary'!DQ140="Yes"),OFFSET('Hygiene Data'!$D$9,0,10*ROW('Hygiene Data'!D134)),NA())</f>
        <v>#N/A</v>
      </c>
      <c r="BC140" s="96" t="e">
        <f ca="true">+IF(AND(ISNUMBER(OFFSET('Hygiene Data'!$E$5,0,10*ROW('Hygiene Data'!E134))),'Data Summary'!DR140="Yes"),OFFSET('Hygiene Data'!$E$5,0,10*ROW('Hygiene Data'!E134)),NA())</f>
        <v>#N/A</v>
      </c>
      <c r="BD140" s="96" t="e">
        <f ca="true">+IF(AND(ISNUMBER(OFFSET('Hygiene Data'!$E$7,0,10*ROW('Hygiene Data'!E134))),'Data Summary'!DS140="Yes"),OFFSET('Hygiene Data'!$E$7,0,10*ROW('Hygiene Data'!E134)),NA())</f>
        <v>#N/A</v>
      </c>
      <c r="BE140" s="96" t="e">
        <f ca="true">+IF(AND(ISNUMBER(OFFSET('Hygiene Data'!$E$9,0,10*ROW('Hygiene Data'!E134))),'Data Summary'!DT140="Yes"),OFFSET('Hygiene Data'!$E$9,0,10*ROW('Hygiene Data'!E134)),NA())</f>
        <v>#N/A</v>
      </c>
      <c r="BF140" s="96" t="e">
        <f ca="true">+IF(AND(ISNUMBER(OFFSET('Hygiene Data'!$F$5,0,10*ROW('Hygiene Data'!F134))),'Data Summary'!DU140="Yes"),OFFSET('Hygiene Data'!$F$5,0,10*ROW('Hygiene Data'!F134)),NA())</f>
        <v>#N/A</v>
      </c>
      <c r="BG140" s="96" t="e">
        <f ca="true">+IF(AND(ISNUMBER(OFFSET('Hygiene Data'!$F$7,0,10*ROW('Hygiene Data'!F134))),'Data Summary'!DV140="Yes"),OFFSET('Hygiene Data'!$F$7,0,10*ROW('Hygiene Data'!F134)),NA())</f>
        <v>#N/A</v>
      </c>
      <c r="BH140" s="96" t="e">
        <f ca="true">+IF(AND(ISNUMBER(OFFSET('Hygiene Data'!$F$9,0,10*ROW('Hygiene Data'!F134))),'Data Summary'!DW140="Yes"),OFFSET('Hygiene Data'!$F$9,0,10*ROW('Hygiene Data'!F134)),NA())</f>
        <v>#N/A</v>
      </c>
      <c r="BI140" s="96" t="e">
        <f ca="true">+IF(AND(ISNUMBER(OFFSET('Hygiene Data'!$G$5,0,10*ROW('Hygiene Data'!G134))),'Data Summary'!DX140="Yes"),OFFSET('Hygiene Data'!$G$5,0,10*ROW('Hygiene Data'!G134)),NA())</f>
        <v>#N/A</v>
      </c>
      <c r="BJ140" s="96" t="e">
        <f ca="true">+IF(AND(ISNUMBER(OFFSET('Hygiene Data'!$G$7,0,10*ROW('Hygiene Data'!G134))),'Data Summary'!DY140="Yes"),OFFSET('Hygiene Data'!$G$7,0,10*ROW('Hygiene Data'!G134)),NA())</f>
        <v>#N/A</v>
      </c>
      <c r="BK140" s="96" t="e">
        <f ca="true">+IF(AND(ISNUMBER(OFFSET('Hygiene Data'!$G$9,0,10*ROW('Hygiene Data'!G134))),'Data Summary'!DZ140="Yes"),OFFSET('Hygiene Data'!$G$9,0,10*ROW('Hygiene Data'!G134)),NA())</f>
        <v>#N/A</v>
      </c>
      <c r="BL140" s="96" t="e">
        <f ca="true">+IF(AND(ISNUMBER(OFFSET('Hygiene Data'!$H$5,0,10*ROW('Hygiene Data'!H134))),'Data Summary'!EA140="Yes"),OFFSET('Hygiene Data'!$H$5,0,10*ROW('Hygiene Data'!H134)),NA())</f>
        <v>#N/A</v>
      </c>
      <c r="BM140" s="96" t="e">
        <f ca="true">+IF(AND(ISNUMBER(OFFSET('Hygiene Data'!$H$7,0,10*ROW('Hygiene Data'!H134))),'Data Summary'!EB140="Yes"),OFFSET('Hygiene Data'!$H$7,0,10*ROW('Hygiene Data'!H134)),NA())</f>
        <v>#N/A</v>
      </c>
      <c r="BN140" s="96" t="e">
        <f ca="true">+IF(AND(ISNUMBER(OFFSET('Hygiene Data'!$H$9,0,10*ROW('Hygiene Data'!H134))),'Data Summary'!EC140="Yes"),OFFSET('Hygiene Data'!$H$9,0,10*ROW('Hygiene Data'!H134)),NA())</f>
        <v>#N/A</v>
      </c>
      <c r="BO140" s="96" t="e">
        <f ca="true">+IF(AND(ISNUMBER(OFFSET('Hygiene Data'!$I$5,0,10*ROW('Hygiene Data'!I134))),'Data Summary'!ED140="Yes"),OFFSET('Hygiene Data'!$I$5,0,10*ROW('Hygiene Data'!I134)),NA())</f>
        <v>#N/A</v>
      </c>
      <c r="BP140" s="96" t="e">
        <f ca="true">+IF(AND(ISNUMBER(OFFSET('Hygiene Data'!$I$7,0,10*ROW('Hygiene Data'!I134))),'Data Summary'!EE140="Yes"),OFFSET('Hygiene Data'!$I$7,0,10*ROW('Hygiene Data'!I134)),NA())</f>
        <v>#N/A</v>
      </c>
      <c r="BQ140" s="96" t="e">
        <f ca="true">+IF(AND(ISNUMBER(OFFSET('Hygiene Data'!$I$9,0,10*ROW('Hygiene Data'!I134))),'Data Summary'!EF140="Yes"),OFFSET('Hygiene Data'!$I$9,0,10*ROW('Hygiene Data'!I134)),NA())</f>
        <v>#N/A</v>
      </c>
    </row>
    <row xmlns:x14ac="http://schemas.microsoft.com/office/spreadsheetml/2009/9/ac" r="141" x14ac:dyDescent="0.2">
      <c r="A141" s="323" t="e">
        <f ca="true">+RIGHT('Data Summary'!A141,LEN('Data Summary'!A141)-9)</f>
        <v>#VALUE!</v>
      </c>
      <c r="B141" s="37" t="str">
        <f ca="true">+IF(ISTEXT('Data Summary'!B141),'Data Summary'!B141,"")</f>
        <v/>
      </c>
      <c r="C141" s="322" t="e">
        <f ca="true">+VALUE('Data Summary'!C141)</f>
        <v>#VALUE!</v>
      </c>
      <c r="D141" s="94" t="e">
        <f ca="true">+IF(AND(ISNUMBER(OFFSET('Water Data'!$D$4,0,10*ROW('Water Data'!D135))),'Data Summary'!BS141="Yes"),100-OFFSET('Water Data'!$D$4,0,10*ROW('Water Data'!D135)),NA())</f>
        <v>#N/A</v>
      </c>
      <c r="E141" s="94" t="e">
        <f ca="true">+IF(AND(ISNUMBER(OFFSET('Water Data'!$D$6,0,10*ROW('Water Data'!D135))),'Data Summary'!BT141="Yes"),OFFSET('Water Data'!$D$6,0,10*ROW('Water Data'!D135)),NA())</f>
        <v>#N/A</v>
      </c>
      <c r="F141" s="94" t="e">
        <f ca="true">+IF(AND(ISNUMBER(OFFSET('Water Data'!$D$9,0,10*ROW('Water Data'!D135))),'Data Summary'!BU141="Yes"),OFFSET('Water Data'!$D$9,0,10*ROW('Water Data'!D135)),NA())</f>
        <v>#N/A</v>
      </c>
      <c r="G141" s="94" t="e">
        <f ca="true">+IF(AND(ISNUMBER(OFFSET('Water Data'!$E$4,0,10*ROW('Water Data'!E135))),'Data Summary'!BV141="Yes"),100-OFFSET('Water Data'!$E$4,0,10*ROW('Water Data'!E135)),NA())</f>
        <v>#N/A</v>
      </c>
      <c r="H141" s="94" t="e">
        <f ca="true">+IF(AND(ISNUMBER(OFFSET('Water Data'!$E$6,0,10*ROW('Water Data'!E135))),'Data Summary'!BW141="Yes"),OFFSET('Water Data'!$E$6,0,10*ROW('Water Data'!E135)),NA())</f>
        <v>#N/A</v>
      </c>
      <c r="I141" s="94" t="e">
        <f ca="true">+IF(AND(ISNUMBER(OFFSET('Water Data'!$E$9,0,10*ROW('Water Data'!E135))),'Data Summary'!BX141="Yes"),OFFSET('Water Data'!$E$9,0,10*ROW('Water Data'!E135)),NA())</f>
        <v>#N/A</v>
      </c>
      <c r="J141" s="94" t="e">
        <f ca="true">+IF(AND(ISNUMBER(OFFSET('Water Data'!$F$4,0,10*ROW('Water Data'!F135))),'Data Summary'!BY141="Yes"),100-OFFSET('Water Data'!$F$4,0,10*ROW('Water Data'!F135)),NA())</f>
        <v>#N/A</v>
      </c>
      <c r="K141" s="94" t="e">
        <f ca="true">+IF(AND(ISNUMBER(OFFSET('Water Data'!$F$6,0,10*ROW('Water Data'!F135))),'Data Summary'!BZ141="Yes"),OFFSET('Water Data'!$F$6,0,10*ROW('Water Data'!F135)),NA())</f>
        <v>#N/A</v>
      </c>
      <c r="L141" s="94" t="e">
        <f ca="true">+IF(AND(ISNUMBER(OFFSET('Water Data'!$F$9,0,10*ROW('Water Data'!F135))),'Data Summary'!CA141="Yes"),OFFSET('Water Data'!$F$9,0,10*ROW('Water Data'!F135)),NA())</f>
        <v>#N/A</v>
      </c>
      <c r="M141" s="94" t="e">
        <f ca="true">+IF(AND(ISNUMBER(OFFSET('Water Data'!$G$4,0,10*ROW('Water Data'!G135))),'Data Summary'!CB141="Yes"),100-OFFSET('Water Data'!$G$4,0,10*ROW('Water Data'!G135)),NA())</f>
        <v>#N/A</v>
      </c>
      <c r="N141" s="94" t="e">
        <f ca="true">+IF(AND(ISNUMBER(OFFSET('Water Data'!$G$6,0,10*ROW('Water Data'!G135))),'Data Summary'!CC141="Yes"),OFFSET('Water Data'!$G$6,0,10*ROW('Water Data'!G135)),NA())</f>
        <v>#N/A</v>
      </c>
      <c r="O141" s="94" t="e">
        <f ca="true">+IF(AND(ISNUMBER(OFFSET('Water Data'!$G$9,0,10*ROW('Water Data'!G135))),'Data Summary'!CD141="Yes"),OFFSET('Water Data'!$G$9,0,10*ROW('Water Data'!G135)),NA())</f>
        <v>#N/A</v>
      </c>
      <c r="P141" s="94" t="e">
        <f ca="true">+IF(AND(ISNUMBER(OFFSET('Water Data'!$H$4,0,10*ROW('Water Data'!H135))),'Data Summary'!CE141="Yes"),100-OFFSET('Water Data'!$H$4,0,10*ROW('Water Data'!H135)),NA())</f>
        <v>#N/A</v>
      </c>
      <c r="Q141" s="94" t="e">
        <f ca="true">+IF(AND(ISNUMBER(OFFSET('Water Data'!$H$6,0,10*ROW('Water Data'!H135))),'Data Summary'!CF141="Yes"),OFFSET('Water Data'!$H$6,0,10*ROW('Water Data'!H135)),NA())</f>
        <v>#N/A</v>
      </c>
      <c r="R141" s="94" t="e">
        <f ca="true">+IF(AND(ISNUMBER(OFFSET('Water Data'!$H$9,0,10*ROW('Water Data'!H135))),'Data Summary'!CG141="Yes"),OFFSET('Water Data'!$H$9,0,10*ROW('Water Data'!H135)),NA())</f>
        <v>#N/A</v>
      </c>
      <c r="S141" s="94" t="e">
        <f ca="true">+IF(AND(ISNUMBER(OFFSET('Water Data'!$I$4,0,10*ROW('Water Data'!I135))),'Data Summary'!CH141="Yes"),100-OFFSET('Water Data'!$I$4,0,10*ROW('Water Data'!I135)),NA())</f>
        <v>#N/A</v>
      </c>
      <c r="T141" s="94" t="e">
        <f ca="true">+IF(AND(ISNUMBER(OFFSET('Water Data'!$I$6,0,10*ROW('Water Data'!I135))),'Data Summary'!CI141="Yes"),OFFSET('Water Data'!$I$6,0,10*ROW('Water Data'!I135)),NA())</f>
        <v>#N/A</v>
      </c>
      <c r="U141" s="94" t="e">
        <f ca="true">+IF(AND(ISNUMBER(OFFSET('Water Data'!$I$9,0,10*ROW('Water Data'!I135))),'Data Summary'!CJ141="Yes"),OFFSET('Water Data'!$I$9,0,10*ROW('Water Data'!I135)),NA())</f>
        <v>#N/A</v>
      </c>
      <c r="V141" s="95" t="e">
        <f ca="true">+IF(AND(ISNUMBER(OFFSET('Sanitation Data'!$D$4,0,10*ROW('Sanitation Data'!D135))),'Data Summary'!CK141="Yes"),100-OFFSET('Sanitation Data'!$D$4,0,10*ROW('Sanitation Data'!D135)),NA())</f>
        <v>#N/A</v>
      </c>
      <c r="W141" s="95" t="e">
        <f ca="true">+IF(AND(ISNUMBER(OFFSET('Sanitation Data'!$D$6,0,10*ROW('Sanitation Data'!D135))),'Data Summary'!CL141="Yes"),OFFSET('Sanitation Data'!$D$6,0,10*ROW('Sanitation Data'!D135)),NA())</f>
        <v>#N/A</v>
      </c>
      <c r="X141" s="95" t="e">
        <f ca="true">+IF(AND(ISNUMBER(OFFSET('Sanitation Data'!$D$10,0,10*ROW('Sanitation Data'!D135))),'Data Summary'!CM141="Yes"),OFFSET('Sanitation Data'!$D$10,0,10*ROW('Sanitation Data'!D135)),NA())</f>
        <v>#N/A</v>
      </c>
      <c r="Y141" s="95" t="e">
        <f ca="true">+IF(AND(ISNUMBER(OFFSET('Sanitation Data'!$D$11,0,10*ROW('Sanitation Data'!D135))),'Data Summary'!CN141="Yes"),OFFSET('Sanitation Data'!$D$11,0,10*ROW('Sanitation Data'!D135)),NA())</f>
        <v>#N/A</v>
      </c>
      <c r="Z141" s="95" t="e">
        <f ca="true">+IF(AND(ISNUMBER(OFFSET('Sanitation Data'!$D$12,0,10*ROW('Sanitation Data'!D135))),'Data Summary'!CO141="Yes"),OFFSET('Sanitation Data'!$D$12,0,10*ROW('Sanitation Data'!D135)),NA())</f>
        <v>#N/A</v>
      </c>
      <c r="AA141" s="95" t="e">
        <f ca="true">+IF(AND(ISNUMBER(OFFSET('Sanitation Data'!$E$4,0,10*ROW('Sanitation Data'!E135))),'Data Summary'!CP141="Yes"),100-OFFSET('Sanitation Data'!$E$4,0,10*ROW('Sanitation Data'!E135)),NA())</f>
        <v>#N/A</v>
      </c>
      <c r="AB141" s="95" t="e">
        <f ca="true">+IF(AND(ISNUMBER(OFFSET('Sanitation Data'!$E$6,0,10*ROW('Sanitation Data'!E135))),'Data Summary'!CQ141="Yes"),OFFSET('Sanitation Data'!$E$6,0,10*ROW('Sanitation Data'!E135)),NA())</f>
        <v>#N/A</v>
      </c>
      <c r="AC141" s="95" t="e">
        <f ca="true">+IF(AND(ISNUMBER(OFFSET('Sanitation Data'!$E$10,0,10*ROW('Sanitation Data'!E135))),'Data Summary'!CR141="Yes"),OFFSET('Sanitation Data'!$E$10,0,10*ROW('Sanitation Data'!E135)),NA())</f>
        <v>#N/A</v>
      </c>
      <c r="AD141" s="95" t="e">
        <f ca="true">+IF(AND(ISNUMBER(OFFSET('Sanitation Data'!$E$11,0,10*ROW('Sanitation Data'!E135))),'Data Summary'!CS141="Yes"),OFFSET('Sanitation Data'!$E$11,0,10*ROW('Sanitation Data'!E135)),NA())</f>
        <v>#N/A</v>
      </c>
      <c r="AE141" s="95" t="e">
        <f ca="true">+IF(AND(ISNUMBER(OFFSET('Sanitation Data'!$E$12,0,10*ROW('Sanitation Data'!E135))),'Data Summary'!CT141="Yes"),OFFSET('Sanitation Data'!$E$12,0,10*ROW('Sanitation Data'!E135)),NA())</f>
        <v>#N/A</v>
      </c>
      <c r="AF141" s="95" t="e">
        <f ca="true">+IF(AND(ISNUMBER(OFFSET('Sanitation Data'!$F$4,0,10*ROW('Sanitation Data'!F135))),'Data Summary'!CU141="Yes"),100-OFFSET('Sanitation Data'!$F$4,0,10*ROW('Sanitation Data'!F135)),NA())</f>
        <v>#N/A</v>
      </c>
      <c r="AG141" s="95" t="e">
        <f ca="true">+IF(AND(ISNUMBER(OFFSET('Sanitation Data'!$F$6,0,10*ROW('Sanitation Data'!F135))),'Data Summary'!CV141="Yes"),OFFSET('Sanitation Data'!$F$6,0,10*ROW('Sanitation Data'!F135)),NA())</f>
        <v>#N/A</v>
      </c>
      <c r="AH141" s="95" t="e">
        <f ca="true">+IF(AND(ISNUMBER(OFFSET('Sanitation Data'!$F$10,0,10*ROW('Sanitation Data'!F135))),'Data Summary'!CW141="Yes"),OFFSET('Sanitation Data'!$F$10,0,10*ROW('Sanitation Data'!F135)),NA())</f>
        <v>#N/A</v>
      </c>
      <c r="AI141" s="95" t="e">
        <f ca="true">+IF(AND(ISNUMBER(OFFSET('Sanitation Data'!$F$11,0,10*ROW('Sanitation Data'!F135))),'Data Summary'!CX141="Yes"),OFFSET('Sanitation Data'!$F$11,0,10*ROW('Sanitation Data'!F135)),NA())</f>
        <v>#N/A</v>
      </c>
      <c r="AJ141" s="95" t="e">
        <f ca="true">+IF(AND(ISNUMBER(OFFSET('Sanitation Data'!$F$12,0,10*ROW('Sanitation Data'!F135))),'Data Summary'!CY141="Yes"),OFFSET('Sanitation Data'!$F$12,0,10*ROW('Sanitation Data'!F135)),NA())</f>
        <v>#N/A</v>
      </c>
      <c r="AK141" s="95" t="e">
        <f ca="true">+IF(AND(ISNUMBER(OFFSET('Sanitation Data'!$G$4,0,10*ROW('Sanitation Data'!G135))),'Data Summary'!CZ141="Yes"),100-OFFSET('Sanitation Data'!$G$4,0,10*ROW('Sanitation Data'!G135)),NA())</f>
        <v>#N/A</v>
      </c>
      <c r="AL141" s="95" t="e">
        <f ca="true">+IF(AND(ISNUMBER(OFFSET('Sanitation Data'!$G$6,0,10*ROW('Sanitation Data'!G135))),'Data Summary'!DA141="Yes"),OFFSET('Sanitation Data'!$G$6,0,10*ROW('Sanitation Data'!G135)),NA())</f>
        <v>#N/A</v>
      </c>
      <c r="AM141" s="95" t="e">
        <f ca="true">+IF(AND(ISNUMBER(OFFSET('Sanitation Data'!$G$10,0,10*ROW('Sanitation Data'!G135))),'Data Summary'!DB141="Yes"),OFFSET('Sanitation Data'!$G$10,0,10*ROW('Sanitation Data'!G135)),NA())</f>
        <v>#N/A</v>
      </c>
      <c r="AN141" s="95" t="e">
        <f ca="true">+IF(AND(ISNUMBER(OFFSET('Sanitation Data'!$G$11,0,10*ROW('Sanitation Data'!G135))),'Data Summary'!DC141="Yes"),OFFSET('Sanitation Data'!$G$11,0,10*ROW('Sanitation Data'!G135)),NA())</f>
        <v>#N/A</v>
      </c>
      <c r="AO141" s="95" t="e">
        <f ca="true">+IF(AND(ISNUMBER(OFFSET('Sanitation Data'!$G$12,0,10*ROW('Sanitation Data'!G135))),'Data Summary'!DD141="Yes"),OFFSET('Sanitation Data'!$G$12,0,10*ROW('Sanitation Data'!G135)),NA())</f>
        <v>#N/A</v>
      </c>
      <c r="AP141" s="95" t="e">
        <f ca="true">+IF(AND(ISNUMBER(OFFSET('Sanitation Data'!$H$4,0,10*ROW('Sanitation Data'!H135))),'Data Summary'!DE141="Yes"),100-OFFSET('Sanitation Data'!$H$4,0,10*ROW('Sanitation Data'!H135)),NA())</f>
        <v>#N/A</v>
      </c>
      <c r="AQ141" s="95" t="e">
        <f ca="true">+IF(AND(ISNUMBER(OFFSET('Sanitation Data'!$H$6,0,10*ROW('Sanitation Data'!H135))),'Data Summary'!DF141="Yes"),OFFSET('Sanitation Data'!$H$6,0,10*ROW('Sanitation Data'!H135)),NA())</f>
        <v>#N/A</v>
      </c>
      <c r="AR141" s="95" t="e">
        <f ca="true">+IF(AND(ISNUMBER(OFFSET('Sanitation Data'!$H$10,0,10*ROW('Sanitation Data'!H135))),'Data Summary'!DG141="Yes"),OFFSET('Sanitation Data'!$H$10,0,10*ROW('Sanitation Data'!H135)),NA())</f>
        <v>#N/A</v>
      </c>
      <c r="AS141" s="95" t="e">
        <f ca="true">+IF(AND(ISNUMBER(OFFSET('Sanitation Data'!$H$11,0,10*ROW('Sanitation Data'!H135))),'Data Summary'!DH141="Yes"),OFFSET('Sanitation Data'!$H$11,0,10*ROW('Sanitation Data'!H135)),NA())</f>
        <v>#N/A</v>
      </c>
      <c r="AT141" s="95" t="e">
        <f ca="true">+IF(AND(ISNUMBER(OFFSET('Sanitation Data'!$H$12,0,10*ROW('Sanitation Data'!H135))),'Data Summary'!DI141="Yes"),OFFSET('Sanitation Data'!$H$12,0,10*ROW('Sanitation Data'!H135)),NA())</f>
        <v>#N/A</v>
      </c>
      <c r="AU141" s="95" t="e">
        <f ca="true">+IF(AND(ISNUMBER(OFFSET('Sanitation Data'!$I$4,0,10*ROW('Sanitation Data'!I135))),'Data Summary'!DJ141="Yes"),100-OFFSET('Sanitation Data'!$I$4,0,10*ROW('Sanitation Data'!I135)),NA())</f>
        <v>#N/A</v>
      </c>
      <c r="AV141" s="95" t="e">
        <f ca="true">+IF(AND(ISNUMBER(OFFSET('Sanitation Data'!$I$6,0,10*ROW('Sanitation Data'!I135))),'Data Summary'!DK141="Yes"),OFFSET('Sanitation Data'!$I$6,0,10*ROW('Sanitation Data'!I135)),NA())</f>
        <v>#N/A</v>
      </c>
      <c r="AW141" s="95" t="e">
        <f ca="true">+IF(AND(ISNUMBER(OFFSET('Sanitation Data'!$I$10,0,10*ROW('Sanitation Data'!I135))),'Data Summary'!DL141="Yes"),OFFSET('Sanitation Data'!$I$10,0,10*ROW('Sanitation Data'!I135)),NA())</f>
        <v>#N/A</v>
      </c>
      <c r="AX141" s="95" t="e">
        <f ca="true">+IF(AND(ISNUMBER(OFFSET('Sanitation Data'!$I$11,0,10*ROW('Sanitation Data'!I135))),'Data Summary'!DM141="Yes"),OFFSET('Sanitation Data'!$I$11,0,10*ROW('Sanitation Data'!I135)),NA())</f>
        <v>#N/A</v>
      </c>
      <c r="AY141" s="95" t="e">
        <f ca="true">+IF(AND(ISNUMBER(OFFSET('Sanitation Data'!$I$12,0,10*ROW('Sanitation Data'!I135))),'Data Summary'!DN141="Yes"),OFFSET('Sanitation Data'!$I$12,0,10*ROW('Sanitation Data'!I135)),NA())</f>
        <v>#N/A</v>
      </c>
      <c r="AZ141" s="96" t="e">
        <f ca="true">+IF(AND(ISNUMBER(OFFSET('Hygiene Data'!$D$5,0,10*ROW('Hygiene Data'!D135))),'Data Summary'!DO141="Yes"),OFFSET('Hygiene Data'!$D$5,0,10*ROW('Hygiene Data'!D135)),NA())</f>
        <v>#N/A</v>
      </c>
      <c r="BA141" s="96" t="e">
        <f ca="true">+IF(AND(ISNUMBER(OFFSET('Hygiene Data'!$D$7,0,10*ROW('Hygiene Data'!D135))),'Data Summary'!DP141="Yes"),OFFSET('Hygiene Data'!$D$7,0,10*ROW('Hygiene Data'!D135)),NA())</f>
        <v>#N/A</v>
      </c>
      <c r="BB141" s="96" t="e">
        <f ca="true">+IF(AND(ISNUMBER(OFFSET('Hygiene Data'!$D$9,0,10*ROW('Hygiene Data'!D135))),'Data Summary'!DQ141="Yes"),OFFSET('Hygiene Data'!$D$9,0,10*ROW('Hygiene Data'!D135)),NA())</f>
        <v>#N/A</v>
      </c>
      <c r="BC141" s="96" t="e">
        <f ca="true">+IF(AND(ISNUMBER(OFFSET('Hygiene Data'!$E$5,0,10*ROW('Hygiene Data'!E135))),'Data Summary'!DR141="Yes"),OFFSET('Hygiene Data'!$E$5,0,10*ROW('Hygiene Data'!E135)),NA())</f>
        <v>#N/A</v>
      </c>
      <c r="BD141" s="96" t="e">
        <f ca="true">+IF(AND(ISNUMBER(OFFSET('Hygiene Data'!$E$7,0,10*ROW('Hygiene Data'!E135))),'Data Summary'!DS141="Yes"),OFFSET('Hygiene Data'!$E$7,0,10*ROW('Hygiene Data'!E135)),NA())</f>
        <v>#N/A</v>
      </c>
      <c r="BE141" s="96" t="e">
        <f ca="true">+IF(AND(ISNUMBER(OFFSET('Hygiene Data'!$E$9,0,10*ROW('Hygiene Data'!E135))),'Data Summary'!DT141="Yes"),OFFSET('Hygiene Data'!$E$9,0,10*ROW('Hygiene Data'!E135)),NA())</f>
        <v>#N/A</v>
      </c>
      <c r="BF141" s="96" t="e">
        <f ca="true">+IF(AND(ISNUMBER(OFFSET('Hygiene Data'!$F$5,0,10*ROW('Hygiene Data'!F135))),'Data Summary'!DU141="Yes"),OFFSET('Hygiene Data'!$F$5,0,10*ROW('Hygiene Data'!F135)),NA())</f>
        <v>#N/A</v>
      </c>
      <c r="BG141" s="96" t="e">
        <f ca="true">+IF(AND(ISNUMBER(OFFSET('Hygiene Data'!$F$7,0,10*ROW('Hygiene Data'!F135))),'Data Summary'!DV141="Yes"),OFFSET('Hygiene Data'!$F$7,0,10*ROW('Hygiene Data'!F135)),NA())</f>
        <v>#N/A</v>
      </c>
      <c r="BH141" s="96" t="e">
        <f ca="true">+IF(AND(ISNUMBER(OFFSET('Hygiene Data'!$F$9,0,10*ROW('Hygiene Data'!F135))),'Data Summary'!DW141="Yes"),OFFSET('Hygiene Data'!$F$9,0,10*ROW('Hygiene Data'!F135)),NA())</f>
        <v>#N/A</v>
      </c>
      <c r="BI141" s="96" t="e">
        <f ca="true">+IF(AND(ISNUMBER(OFFSET('Hygiene Data'!$G$5,0,10*ROW('Hygiene Data'!G135))),'Data Summary'!DX141="Yes"),OFFSET('Hygiene Data'!$G$5,0,10*ROW('Hygiene Data'!G135)),NA())</f>
        <v>#N/A</v>
      </c>
      <c r="BJ141" s="96" t="e">
        <f ca="true">+IF(AND(ISNUMBER(OFFSET('Hygiene Data'!$G$7,0,10*ROW('Hygiene Data'!G135))),'Data Summary'!DY141="Yes"),OFFSET('Hygiene Data'!$G$7,0,10*ROW('Hygiene Data'!G135)),NA())</f>
        <v>#N/A</v>
      </c>
      <c r="BK141" s="96" t="e">
        <f ca="true">+IF(AND(ISNUMBER(OFFSET('Hygiene Data'!$G$9,0,10*ROW('Hygiene Data'!G135))),'Data Summary'!DZ141="Yes"),OFFSET('Hygiene Data'!$G$9,0,10*ROW('Hygiene Data'!G135)),NA())</f>
        <v>#N/A</v>
      </c>
      <c r="BL141" s="96" t="e">
        <f ca="true">+IF(AND(ISNUMBER(OFFSET('Hygiene Data'!$H$5,0,10*ROW('Hygiene Data'!H135))),'Data Summary'!EA141="Yes"),OFFSET('Hygiene Data'!$H$5,0,10*ROW('Hygiene Data'!H135)),NA())</f>
        <v>#N/A</v>
      </c>
      <c r="BM141" s="96" t="e">
        <f ca="true">+IF(AND(ISNUMBER(OFFSET('Hygiene Data'!$H$7,0,10*ROW('Hygiene Data'!H135))),'Data Summary'!EB141="Yes"),OFFSET('Hygiene Data'!$H$7,0,10*ROW('Hygiene Data'!H135)),NA())</f>
        <v>#N/A</v>
      </c>
      <c r="BN141" s="96" t="e">
        <f ca="true">+IF(AND(ISNUMBER(OFFSET('Hygiene Data'!$H$9,0,10*ROW('Hygiene Data'!H135))),'Data Summary'!EC141="Yes"),OFFSET('Hygiene Data'!$H$9,0,10*ROW('Hygiene Data'!H135)),NA())</f>
        <v>#N/A</v>
      </c>
      <c r="BO141" s="96" t="e">
        <f ca="true">+IF(AND(ISNUMBER(OFFSET('Hygiene Data'!$I$5,0,10*ROW('Hygiene Data'!I135))),'Data Summary'!ED141="Yes"),OFFSET('Hygiene Data'!$I$5,0,10*ROW('Hygiene Data'!I135)),NA())</f>
        <v>#N/A</v>
      </c>
      <c r="BP141" s="96" t="e">
        <f ca="true">+IF(AND(ISNUMBER(OFFSET('Hygiene Data'!$I$7,0,10*ROW('Hygiene Data'!I135))),'Data Summary'!EE141="Yes"),OFFSET('Hygiene Data'!$I$7,0,10*ROW('Hygiene Data'!I135)),NA())</f>
        <v>#N/A</v>
      </c>
      <c r="BQ141" s="96" t="e">
        <f ca="true">+IF(AND(ISNUMBER(OFFSET('Hygiene Data'!$I$9,0,10*ROW('Hygiene Data'!I135))),'Data Summary'!EF141="Yes"),OFFSET('Hygiene Data'!$I$9,0,10*ROW('Hygiene Data'!I135)),NA())</f>
        <v>#N/A</v>
      </c>
    </row>
    <row xmlns:x14ac="http://schemas.microsoft.com/office/spreadsheetml/2009/9/ac" r="142" x14ac:dyDescent="0.2">
      <c r="A142" s="323" t="e">
        <f ca="true">+RIGHT('Data Summary'!A142,LEN('Data Summary'!A142)-9)</f>
        <v>#VALUE!</v>
      </c>
      <c r="B142" s="37" t="str">
        <f ca="true">+IF(ISTEXT('Data Summary'!B142),'Data Summary'!B142,"")</f>
        <v/>
      </c>
      <c r="C142" s="322" t="e">
        <f ca="true">+VALUE('Data Summary'!C142)</f>
        <v>#VALUE!</v>
      </c>
      <c r="D142" s="94" t="e">
        <f ca="true">+IF(AND(ISNUMBER(OFFSET('Water Data'!$D$4,0,10*ROW('Water Data'!D136))),'Data Summary'!BS142="Yes"),100-OFFSET('Water Data'!$D$4,0,10*ROW('Water Data'!D136)),NA())</f>
        <v>#N/A</v>
      </c>
      <c r="E142" s="94" t="e">
        <f ca="true">+IF(AND(ISNUMBER(OFFSET('Water Data'!$D$6,0,10*ROW('Water Data'!D136))),'Data Summary'!BT142="Yes"),OFFSET('Water Data'!$D$6,0,10*ROW('Water Data'!D136)),NA())</f>
        <v>#N/A</v>
      </c>
      <c r="F142" s="94" t="e">
        <f ca="true">+IF(AND(ISNUMBER(OFFSET('Water Data'!$D$9,0,10*ROW('Water Data'!D136))),'Data Summary'!BU142="Yes"),OFFSET('Water Data'!$D$9,0,10*ROW('Water Data'!D136)),NA())</f>
        <v>#N/A</v>
      </c>
      <c r="G142" s="94" t="e">
        <f ca="true">+IF(AND(ISNUMBER(OFFSET('Water Data'!$E$4,0,10*ROW('Water Data'!E136))),'Data Summary'!BV142="Yes"),100-OFFSET('Water Data'!$E$4,0,10*ROW('Water Data'!E136)),NA())</f>
        <v>#N/A</v>
      </c>
      <c r="H142" s="94" t="e">
        <f ca="true">+IF(AND(ISNUMBER(OFFSET('Water Data'!$E$6,0,10*ROW('Water Data'!E136))),'Data Summary'!BW142="Yes"),OFFSET('Water Data'!$E$6,0,10*ROW('Water Data'!E136)),NA())</f>
        <v>#N/A</v>
      </c>
      <c r="I142" s="94" t="e">
        <f ca="true">+IF(AND(ISNUMBER(OFFSET('Water Data'!$E$9,0,10*ROW('Water Data'!E136))),'Data Summary'!BX142="Yes"),OFFSET('Water Data'!$E$9,0,10*ROW('Water Data'!E136)),NA())</f>
        <v>#N/A</v>
      </c>
      <c r="J142" s="94" t="e">
        <f ca="true">+IF(AND(ISNUMBER(OFFSET('Water Data'!$F$4,0,10*ROW('Water Data'!F136))),'Data Summary'!BY142="Yes"),100-OFFSET('Water Data'!$F$4,0,10*ROW('Water Data'!F136)),NA())</f>
        <v>#N/A</v>
      </c>
      <c r="K142" s="94" t="e">
        <f ca="true">+IF(AND(ISNUMBER(OFFSET('Water Data'!$F$6,0,10*ROW('Water Data'!F136))),'Data Summary'!BZ142="Yes"),OFFSET('Water Data'!$F$6,0,10*ROW('Water Data'!F136)),NA())</f>
        <v>#N/A</v>
      </c>
      <c r="L142" s="94" t="e">
        <f ca="true">+IF(AND(ISNUMBER(OFFSET('Water Data'!$F$9,0,10*ROW('Water Data'!F136))),'Data Summary'!CA142="Yes"),OFFSET('Water Data'!$F$9,0,10*ROW('Water Data'!F136)),NA())</f>
        <v>#N/A</v>
      </c>
      <c r="M142" s="94" t="e">
        <f ca="true">+IF(AND(ISNUMBER(OFFSET('Water Data'!$G$4,0,10*ROW('Water Data'!G136))),'Data Summary'!CB142="Yes"),100-OFFSET('Water Data'!$G$4,0,10*ROW('Water Data'!G136)),NA())</f>
        <v>#N/A</v>
      </c>
      <c r="N142" s="94" t="e">
        <f ca="true">+IF(AND(ISNUMBER(OFFSET('Water Data'!$G$6,0,10*ROW('Water Data'!G136))),'Data Summary'!CC142="Yes"),OFFSET('Water Data'!$G$6,0,10*ROW('Water Data'!G136)),NA())</f>
        <v>#N/A</v>
      </c>
      <c r="O142" s="94" t="e">
        <f ca="true">+IF(AND(ISNUMBER(OFFSET('Water Data'!$G$9,0,10*ROW('Water Data'!G136))),'Data Summary'!CD142="Yes"),OFFSET('Water Data'!$G$9,0,10*ROW('Water Data'!G136)),NA())</f>
        <v>#N/A</v>
      </c>
      <c r="P142" s="94" t="e">
        <f ca="true">+IF(AND(ISNUMBER(OFFSET('Water Data'!$H$4,0,10*ROW('Water Data'!H136))),'Data Summary'!CE142="Yes"),100-OFFSET('Water Data'!$H$4,0,10*ROW('Water Data'!H136)),NA())</f>
        <v>#N/A</v>
      </c>
      <c r="Q142" s="94" t="e">
        <f ca="true">+IF(AND(ISNUMBER(OFFSET('Water Data'!$H$6,0,10*ROW('Water Data'!H136))),'Data Summary'!CF142="Yes"),OFFSET('Water Data'!$H$6,0,10*ROW('Water Data'!H136)),NA())</f>
        <v>#N/A</v>
      </c>
      <c r="R142" s="94" t="e">
        <f ca="true">+IF(AND(ISNUMBER(OFFSET('Water Data'!$H$9,0,10*ROW('Water Data'!H136))),'Data Summary'!CG142="Yes"),OFFSET('Water Data'!$H$9,0,10*ROW('Water Data'!H136)),NA())</f>
        <v>#N/A</v>
      </c>
      <c r="S142" s="94" t="e">
        <f ca="true">+IF(AND(ISNUMBER(OFFSET('Water Data'!$I$4,0,10*ROW('Water Data'!I136))),'Data Summary'!CH142="Yes"),100-OFFSET('Water Data'!$I$4,0,10*ROW('Water Data'!I136)),NA())</f>
        <v>#N/A</v>
      </c>
      <c r="T142" s="94" t="e">
        <f ca="true">+IF(AND(ISNUMBER(OFFSET('Water Data'!$I$6,0,10*ROW('Water Data'!I136))),'Data Summary'!CI142="Yes"),OFFSET('Water Data'!$I$6,0,10*ROW('Water Data'!I136)),NA())</f>
        <v>#N/A</v>
      </c>
      <c r="U142" s="94" t="e">
        <f ca="true">+IF(AND(ISNUMBER(OFFSET('Water Data'!$I$9,0,10*ROW('Water Data'!I136))),'Data Summary'!CJ142="Yes"),OFFSET('Water Data'!$I$9,0,10*ROW('Water Data'!I136)),NA())</f>
        <v>#N/A</v>
      </c>
      <c r="V142" s="95" t="e">
        <f ca="true">+IF(AND(ISNUMBER(OFFSET('Sanitation Data'!$D$4,0,10*ROW('Sanitation Data'!D136))),'Data Summary'!CK142="Yes"),100-OFFSET('Sanitation Data'!$D$4,0,10*ROW('Sanitation Data'!D136)),NA())</f>
        <v>#N/A</v>
      </c>
      <c r="W142" s="95" t="e">
        <f ca="true">+IF(AND(ISNUMBER(OFFSET('Sanitation Data'!$D$6,0,10*ROW('Sanitation Data'!D136))),'Data Summary'!CL142="Yes"),OFFSET('Sanitation Data'!$D$6,0,10*ROW('Sanitation Data'!D136)),NA())</f>
        <v>#N/A</v>
      </c>
      <c r="X142" s="95" t="e">
        <f ca="true">+IF(AND(ISNUMBER(OFFSET('Sanitation Data'!$D$10,0,10*ROW('Sanitation Data'!D136))),'Data Summary'!CM142="Yes"),OFFSET('Sanitation Data'!$D$10,0,10*ROW('Sanitation Data'!D136)),NA())</f>
        <v>#N/A</v>
      </c>
      <c r="Y142" s="95" t="e">
        <f ca="true">+IF(AND(ISNUMBER(OFFSET('Sanitation Data'!$D$11,0,10*ROW('Sanitation Data'!D136))),'Data Summary'!CN142="Yes"),OFFSET('Sanitation Data'!$D$11,0,10*ROW('Sanitation Data'!D136)),NA())</f>
        <v>#N/A</v>
      </c>
      <c r="Z142" s="95" t="e">
        <f ca="true">+IF(AND(ISNUMBER(OFFSET('Sanitation Data'!$D$12,0,10*ROW('Sanitation Data'!D136))),'Data Summary'!CO142="Yes"),OFFSET('Sanitation Data'!$D$12,0,10*ROW('Sanitation Data'!D136)),NA())</f>
        <v>#N/A</v>
      </c>
      <c r="AA142" s="95" t="e">
        <f ca="true">+IF(AND(ISNUMBER(OFFSET('Sanitation Data'!$E$4,0,10*ROW('Sanitation Data'!E136))),'Data Summary'!CP142="Yes"),100-OFFSET('Sanitation Data'!$E$4,0,10*ROW('Sanitation Data'!E136)),NA())</f>
        <v>#N/A</v>
      </c>
      <c r="AB142" s="95" t="e">
        <f ca="true">+IF(AND(ISNUMBER(OFFSET('Sanitation Data'!$E$6,0,10*ROW('Sanitation Data'!E136))),'Data Summary'!CQ142="Yes"),OFFSET('Sanitation Data'!$E$6,0,10*ROW('Sanitation Data'!E136)),NA())</f>
        <v>#N/A</v>
      </c>
      <c r="AC142" s="95" t="e">
        <f ca="true">+IF(AND(ISNUMBER(OFFSET('Sanitation Data'!$E$10,0,10*ROW('Sanitation Data'!E136))),'Data Summary'!CR142="Yes"),OFFSET('Sanitation Data'!$E$10,0,10*ROW('Sanitation Data'!E136)),NA())</f>
        <v>#N/A</v>
      </c>
      <c r="AD142" s="95" t="e">
        <f ca="true">+IF(AND(ISNUMBER(OFFSET('Sanitation Data'!$E$11,0,10*ROW('Sanitation Data'!E136))),'Data Summary'!CS142="Yes"),OFFSET('Sanitation Data'!$E$11,0,10*ROW('Sanitation Data'!E136)),NA())</f>
        <v>#N/A</v>
      </c>
      <c r="AE142" s="95" t="e">
        <f ca="true">+IF(AND(ISNUMBER(OFFSET('Sanitation Data'!$E$12,0,10*ROW('Sanitation Data'!E136))),'Data Summary'!CT142="Yes"),OFFSET('Sanitation Data'!$E$12,0,10*ROW('Sanitation Data'!E136)),NA())</f>
        <v>#N/A</v>
      </c>
      <c r="AF142" s="95" t="e">
        <f ca="true">+IF(AND(ISNUMBER(OFFSET('Sanitation Data'!$F$4,0,10*ROW('Sanitation Data'!F136))),'Data Summary'!CU142="Yes"),100-OFFSET('Sanitation Data'!$F$4,0,10*ROW('Sanitation Data'!F136)),NA())</f>
        <v>#N/A</v>
      </c>
      <c r="AG142" s="95" t="e">
        <f ca="true">+IF(AND(ISNUMBER(OFFSET('Sanitation Data'!$F$6,0,10*ROW('Sanitation Data'!F136))),'Data Summary'!CV142="Yes"),OFFSET('Sanitation Data'!$F$6,0,10*ROW('Sanitation Data'!F136)),NA())</f>
        <v>#N/A</v>
      </c>
      <c r="AH142" s="95" t="e">
        <f ca="true">+IF(AND(ISNUMBER(OFFSET('Sanitation Data'!$F$10,0,10*ROW('Sanitation Data'!F136))),'Data Summary'!CW142="Yes"),OFFSET('Sanitation Data'!$F$10,0,10*ROW('Sanitation Data'!F136)),NA())</f>
        <v>#N/A</v>
      </c>
      <c r="AI142" s="95" t="e">
        <f ca="true">+IF(AND(ISNUMBER(OFFSET('Sanitation Data'!$F$11,0,10*ROW('Sanitation Data'!F136))),'Data Summary'!CX142="Yes"),OFFSET('Sanitation Data'!$F$11,0,10*ROW('Sanitation Data'!F136)),NA())</f>
        <v>#N/A</v>
      </c>
      <c r="AJ142" s="95" t="e">
        <f ca="true">+IF(AND(ISNUMBER(OFFSET('Sanitation Data'!$F$12,0,10*ROW('Sanitation Data'!F136))),'Data Summary'!CY142="Yes"),OFFSET('Sanitation Data'!$F$12,0,10*ROW('Sanitation Data'!F136)),NA())</f>
        <v>#N/A</v>
      </c>
      <c r="AK142" s="95" t="e">
        <f ca="true">+IF(AND(ISNUMBER(OFFSET('Sanitation Data'!$G$4,0,10*ROW('Sanitation Data'!G136))),'Data Summary'!CZ142="Yes"),100-OFFSET('Sanitation Data'!$G$4,0,10*ROW('Sanitation Data'!G136)),NA())</f>
        <v>#N/A</v>
      </c>
      <c r="AL142" s="95" t="e">
        <f ca="true">+IF(AND(ISNUMBER(OFFSET('Sanitation Data'!$G$6,0,10*ROW('Sanitation Data'!G136))),'Data Summary'!DA142="Yes"),OFFSET('Sanitation Data'!$G$6,0,10*ROW('Sanitation Data'!G136)),NA())</f>
        <v>#N/A</v>
      </c>
      <c r="AM142" s="95" t="e">
        <f ca="true">+IF(AND(ISNUMBER(OFFSET('Sanitation Data'!$G$10,0,10*ROW('Sanitation Data'!G136))),'Data Summary'!DB142="Yes"),OFFSET('Sanitation Data'!$G$10,0,10*ROW('Sanitation Data'!G136)),NA())</f>
        <v>#N/A</v>
      </c>
      <c r="AN142" s="95" t="e">
        <f ca="true">+IF(AND(ISNUMBER(OFFSET('Sanitation Data'!$G$11,0,10*ROW('Sanitation Data'!G136))),'Data Summary'!DC142="Yes"),OFFSET('Sanitation Data'!$G$11,0,10*ROW('Sanitation Data'!G136)),NA())</f>
        <v>#N/A</v>
      </c>
      <c r="AO142" s="95" t="e">
        <f ca="true">+IF(AND(ISNUMBER(OFFSET('Sanitation Data'!$G$12,0,10*ROW('Sanitation Data'!G136))),'Data Summary'!DD142="Yes"),OFFSET('Sanitation Data'!$G$12,0,10*ROW('Sanitation Data'!G136)),NA())</f>
        <v>#N/A</v>
      </c>
      <c r="AP142" s="95" t="e">
        <f ca="true">+IF(AND(ISNUMBER(OFFSET('Sanitation Data'!$H$4,0,10*ROW('Sanitation Data'!H136))),'Data Summary'!DE142="Yes"),100-OFFSET('Sanitation Data'!$H$4,0,10*ROW('Sanitation Data'!H136)),NA())</f>
        <v>#N/A</v>
      </c>
      <c r="AQ142" s="95" t="e">
        <f ca="true">+IF(AND(ISNUMBER(OFFSET('Sanitation Data'!$H$6,0,10*ROW('Sanitation Data'!H136))),'Data Summary'!DF142="Yes"),OFFSET('Sanitation Data'!$H$6,0,10*ROW('Sanitation Data'!H136)),NA())</f>
        <v>#N/A</v>
      </c>
      <c r="AR142" s="95" t="e">
        <f ca="true">+IF(AND(ISNUMBER(OFFSET('Sanitation Data'!$H$10,0,10*ROW('Sanitation Data'!H136))),'Data Summary'!DG142="Yes"),OFFSET('Sanitation Data'!$H$10,0,10*ROW('Sanitation Data'!H136)),NA())</f>
        <v>#N/A</v>
      </c>
      <c r="AS142" s="95" t="e">
        <f ca="true">+IF(AND(ISNUMBER(OFFSET('Sanitation Data'!$H$11,0,10*ROW('Sanitation Data'!H136))),'Data Summary'!DH142="Yes"),OFFSET('Sanitation Data'!$H$11,0,10*ROW('Sanitation Data'!H136)),NA())</f>
        <v>#N/A</v>
      </c>
      <c r="AT142" s="95" t="e">
        <f ca="true">+IF(AND(ISNUMBER(OFFSET('Sanitation Data'!$H$12,0,10*ROW('Sanitation Data'!H136))),'Data Summary'!DI142="Yes"),OFFSET('Sanitation Data'!$H$12,0,10*ROW('Sanitation Data'!H136)),NA())</f>
        <v>#N/A</v>
      </c>
      <c r="AU142" s="95" t="e">
        <f ca="true">+IF(AND(ISNUMBER(OFFSET('Sanitation Data'!$I$4,0,10*ROW('Sanitation Data'!I136))),'Data Summary'!DJ142="Yes"),100-OFFSET('Sanitation Data'!$I$4,0,10*ROW('Sanitation Data'!I136)),NA())</f>
        <v>#N/A</v>
      </c>
      <c r="AV142" s="95" t="e">
        <f ca="true">+IF(AND(ISNUMBER(OFFSET('Sanitation Data'!$I$6,0,10*ROW('Sanitation Data'!I136))),'Data Summary'!DK142="Yes"),OFFSET('Sanitation Data'!$I$6,0,10*ROW('Sanitation Data'!I136)),NA())</f>
        <v>#N/A</v>
      </c>
      <c r="AW142" s="95" t="e">
        <f ca="true">+IF(AND(ISNUMBER(OFFSET('Sanitation Data'!$I$10,0,10*ROW('Sanitation Data'!I136))),'Data Summary'!DL142="Yes"),OFFSET('Sanitation Data'!$I$10,0,10*ROW('Sanitation Data'!I136)),NA())</f>
        <v>#N/A</v>
      </c>
      <c r="AX142" s="95" t="e">
        <f ca="true">+IF(AND(ISNUMBER(OFFSET('Sanitation Data'!$I$11,0,10*ROW('Sanitation Data'!I136))),'Data Summary'!DM142="Yes"),OFFSET('Sanitation Data'!$I$11,0,10*ROW('Sanitation Data'!I136)),NA())</f>
        <v>#N/A</v>
      </c>
      <c r="AY142" s="95" t="e">
        <f ca="true">+IF(AND(ISNUMBER(OFFSET('Sanitation Data'!$I$12,0,10*ROW('Sanitation Data'!I136))),'Data Summary'!DN142="Yes"),OFFSET('Sanitation Data'!$I$12,0,10*ROW('Sanitation Data'!I136)),NA())</f>
        <v>#N/A</v>
      </c>
      <c r="AZ142" s="96" t="e">
        <f ca="true">+IF(AND(ISNUMBER(OFFSET('Hygiene Data'!$D$5,0,10*ROW('Hygiene Data'!D136))),'Data Summary'!DO142="Yes"),OFFSET('Hygiene Data'!$D$5,0,10*ROW('Hygiene Data'!D136)),NA())</f>
        <v>#N/A</v>
      </c>
      <c r="BA142" s="96" t="e">
        <f ca="true">+IF(AND(ISNUMBER(OFFSET('Hygiene Data'!$D$7,0,10*ROW('Hygiene Data'!D136))),'Data Summary'!DP142="Yes"),OFFSET('Hygiene Data'!$D$7,0,10*ROW('Hygiene Data'!D136)),NA())</f>
        <v>#N/A</v>
      </c>
      <c r="BB142" s="96" t="e">
        <f ca="true">+IF(AND(ISNUMBER(OFFSET('Hygiene Data'!$D$9,0,10*ROW('Hygiene Data'!D136))),'Data Summary'!DQ142="Yes"),OFFSET('Hygiene Data'!$D$9,0,10*ROW('Hygiene Data'!D136)),NA())</f>
        <v>#N/A</v>
      </c>
      <c r="BC142" s="96" t="e">
        <f ca="true">+IF(AND(ISNUMBER(OFFSET('Hygiene Data'!$E$5,0,10*ROW('Hygiene Data'!E136))),'Data Summary'!DR142="Yes"),OFFSET('Hygiene Data'!$E$5,0,10*ROW('Hygiene Data'!E136)),NA())</f>
        <v>#N/A</v>
      </c>
      <c r="BD142" s="96" t="e">
        <f ca="true">+IF(AND(ISNUMBER(OFFSET('Hygiene Data'!$E$7,0,10*ROW('Hygiene Data'!E136))),'Data Summary'!DS142="Yes"),OFFSET('Hygiene Data'!$E$7,0,10*ROW('Hygiene Data'!E136)),NA())</f>
        <v>#N/A</v>
      </c>
      <c r="BE142" s="96" t="e">
        <f ca="true">+IF(AND(ISNUMBER(OFFSET('Hygiene Data'!$E$9,0,10*ROW('Hygiene Data'!E136))),'Data Summary'!DT142="Yes"),OFFSET('Hygiene Data'!$E$9,0,10*ROW('Hygiene Data'!E136)),NA())</f>
        <v>#N/A</v>
      </c>
      <c r="BF142" s="96" t="e">
        <f ca="true">+IF(AND(ISNUMBER(OFFSET('Hygiene Data'!$F$5,0,10*ROW('Hygiene Data'!F136))),'Data Summary'!DU142="Yes"),OFFSET('Hygiene Data'!$F$5,0,10*ROW('Hygiene Data'!F136)),NA())</f>
        <v>#N/A</v>
      </c>
      <c r="BG142" s="96" t="e">
        <f ca="true">+IF(AND(ISNUMBER(OFFSET('Hygiene Data'!$F$7,0,10*ROW('Hygiene Data'!F136))),'Data Summary'!DV142="Yes"),OFFSET('Hygiene Data'!$F$7,0,10*ROW('Hygiene Data'!F136)),NA())</f>
        <v>#N/A</v>
      </c>
      <c r="BH142" s="96" t="e">
        <f ca="true">+IF(AND(ISNUMBER(OFFSET('Hygiene Data'!$F$9,0,10*ROW('Hygiene Data'!F136))),'Data Summary'!DW142="Yes"),OFFSET('Hygiene Data'!$F$9,0,10*ROW('Hygiene Data'!F136)),NA())</f>
        <v>#N/A</v>
      </c>
      <c r="BI142" s="96" t="e">
        <f ca="true">+IF(AND(ISNUMBER(OFFSET('Hygiene Data'!$G$5,0,10*ROW('Hygiene Data'!G136))),'Data Summary'!DX142="Yes"),OFFSET('Hygiene Data'!$G$5,0,10*ROW('Hygiene Data'!G136)),NA())</f>
        <v>#N/A</v>
      </c>
      <c r="BJ142" s="96" t="e">
        <f ca="true">+IF(AND(ISNUMBER(OFFSET('Hygiene Data'!$G$7,0,10*ROW('Hygiene Data'!G136))),'Data Summary'!DY142="Yes"),OFFSET('Hygiene Data'!$G$7,0,10*ROW('Hygiene Data'!G136)),NA())</f>
        <v>#N/A</v>
      </c>
      <c r="BK142" s="96" t="e">
        <f ca="true">+IF(AND(ISNUMBER(OFFSET('Hygiene Data'!$G$9,0,10*ROW('Hygiene Data'!G136))),'Data Summary'!DZ142="Yes"),OFFSET('Hygiene Data'!$G$9,0,10*ROW('Hygiene Data'!G136)),NA())</f>
        <v>#N/A</v>
      </c>
      <c r="BL142" s="96" t="e">
        <f ca="true">+IF(AND(ISNUMBER(OFFSET('Hygiene Data'!$H$5,0,10*ROW('Hygiene Data'!H136))),'Data Summary'!EA142="Yes"),OFFSET('Hygiene Data'!$H$5,0,10*ROW('Hygiene Data'!H136)),NA())</f>
        <v>#N/A</v>
      </c>
      <c r="BM142" s="96" t="e">
        <f ca="true">+IF(AND(ISNUMBER(OFFSET('Hygiene Data'!$H$7,0,10*ROW('Hygiene Data'!H136))),'Data Summary'!EB142="Yes"),OFFSET('Hygiene Data'!$H$7,0,10*ROW('Hygiene Data'!H136)),NA())</f>
        <v>#N/A</v>
      </c>
      <c r="BN142" s="96" t="e">
        <f ca="true">+IF(AND(ISNUMBER(OFFSET('Hygiene Data'!$H$9,0,10*ROW('Hygiene Data'!H136))),'Data Summary'!EC142="Yes"),OFFSET('Hygiene Data'!$H$9,0,10*ROW('Hygiene Data'!H136)),NA())</f>
        <v>#N/A</v>
      </c>
      <c r="BO142" s="96" t="e">
        <f ca="true">+IF(AND(ISNUMBER(OFFSET('Hygiene Data'!$I$5,0,10*ROW('Hygiene Data'!I136))),'Data Summary'!ED142="Yes"),OFFSET('Hygiene Data'!$I$5,0,10*ROW('Hygiene Data'!I136)),NA())</f>
        <v>#N/A</v>
      </c>
      <c r="BP142" s="96" t="e">
        <f ca="true">+IF(AND(ISNUMBER(OFFSET('Hygiene Data'!$I$7,0,10*ROW('Hygiene Data'!I136))),'Data Summary'!EE142="Yes"),OFFSET('Hygiene Data'!$I$7,0,10*ROW('Hygiene Data'!I136)),NA())</f>
        <v>#N/A</v>
      </c>
      <c r="BQ142" s="96" t="e">
        <f ca="true">+IF(AND(ISNUMBER(OFFSET('Hygiene Data'!$I$9,0,10*ROW('Hygiene Data'!I136))),'Data Summary'!EF142="Yes"),OFFSET('Hygiene Data'!$I$9,0,10*ROW('Hygiene Data'!I136)),NA())</f>
        <v>#N/A</v>
      </c>
    </row>
    <row xmlns:x14ac="http://schemas.microsoft.com/office/spreadsheetml/2009/9/ac" r="143" x14ac:dyDescent="0.2">
      <c r="A143" s="323" t="e">
        <f ca="true">+RIGHT('Data Summary'!A143,LEN('Data Summary'!A143)-9)</f>
        <v>#VALUE!</v>
      </c>
      <c r="B143" s="37" t="str">
        <f ca="true">+IF(ISTEXT('Data Summary'!B143),'Data Summary'!B143,"")</f>
        <v/>
      </c>
      <c r="C143" s="322" t="e">
        <f ca="true">+VALUE('Data Summary'!C143)</f>
        <v>#VALUE!</v>
      </c>
      <c r="D143" s="94" t="e">
        <f ca="true">+IF(AND(ISNUMBER(OFFSET('Water Data'!$D$4,0,10*ROW('Water Data'!D137))),'Data Summary'!BS143="Yes"),100-OFFSET('Water Data'!$D$4,0,10*ROW('Water Data'!D137)),NA())</f>
        <v>#N/A</v>
      </c>
      <c r="E143" s="94" t="e">
        <f ca="true">+IF(AND(ISNUMBER(OFFSET('Water Data'!$D$6,0,10*ROW('Water Data'!D137))),'Data Summary'!BT143="Yes"),OFFSET('Water Data'!$D$6,0,10*ROW('Water Data'!D137)),NA())</f>
        <v>#N/A</v>
      </c>
      <c r="F143" s="94" t="e">
        <f ca="true">+IF(AND(ISNUMBER(OFFSET('Water Data'!$D$9,0,10*ROW('Water Data'!D137))),'Data Summary'!BU143="Yes"),OFFSET('Water Data'!$D$9,0,10*ROW('Water Data'!D137)),NA())</f>
        <v>#N/A</v>
      </c>
      <c r="G143" s="94" t="e">
        <f ca="true">+IF(AND(ISNUMBER(OFFSET('Water Data'!$E$4,0,10*ROW('Water Data'!E137))),'Data Summary'!BV143="Yes"),100-OFFSET('Water Data'!$E$4,0,10*ROW('Water Data'!E137)),NA())</f>
        <v>#N/A</v>
      </c>
      <c r="H143" s="94" t="e">
        <f ca="true">+IF(AND(ISNUMBER(OFFSET('Water Data'!$E$6,0,10*ROW('Water Data'!E137))),'Data Summary'!BW143="Yes"),OFFSET('Water Data'!$E$6,0,10*ROW('Water Data'!E137)),NA())</f>
        <v>#N/A</v>
      </c>
      <c r="I143" s="94" t="e">
        <f ca="true">+IF(AND(ISNUMBER(OFFSET('Water Data'!$E$9,0,10*ROW('Water Data'!E137))),'Data Summary'!BX143="Yes"),OFFSET('Water Data'!$E$9,0,10*ROW('Water Data'!E137)),NA())</f>
        <v>#N/A</v>
      </c>
      <c r="J143" s="94" t="e">
        <f ca="true">+IF(AND(ISNUMBER(OFFSET('Water Data'!$F$4,0,10*ROW('Water Data'!F137))),'Data Summary'!BY143="Yes"),100-OFFSET('Water Data'!$F$4,0,10*ROW('Water Data'!F137)),NA())</f>
        <v>#N/A</v>
      </c>
      <c r="K143" s="94" t="e">
        <f ca="true">+IF(AND(ISNUMBER(OFFSET('Water Data'!$F$6,0,10*ROW('Water Data'!F137))),'Data Summary'!BZ143="Yes"),OFFSET('Water Data'!$F$6,0,10*ROW('Water Data'!F137)),NA())</f>
        <v>#N/A</v>
      </c>
      <c r="L143" s="94" t="e">
        <f ca="true">+IF(AND(ISNUMBER(OFFSET('Water Data'!$F$9,0,10*ROW('Water Data'!F137))),'Data Summary'!CA143="Yes"),OFFSET('Water Data'!$F$9,0,10*ROW('Water Data'!F137)),NA())</f>
        <v>#N/A</v>
      </c>
      <c r="M143" s="94" t="e">
        <f ca="true">+IF(AND(ISNUMBER(OFFSET('Water Data'!$G$4,0,10*ROW('Water Data'!G137))),'Data Summary'!CB143="Yes"),100-OFFSET('Water Data'!$G$4,0,10*ROW('Water Data'!G137)),NA())</f>
        <v>#N/A</v>
      </c>
      <c r="N143" s="94" t="e">
        <f ca="true">+IF(AND(ISNUMBER(OFFSET('Water Data'!$G$6,0,10*ROW('Water Data'!G137))),'Data Summary'!CC143="Yes"),OFFSET('Water Data'!$G$6,0,10*ROW('Water Data'!G137)),NA())</f>
        <v>#N/A</v>
      </c>
      <c r="O143" s="94" t="e">
        <f ca="true">+IF(AND(ISNUMBER(OFFSET('Water Data'!$G$9,0,10*ROW('Water Data'!G137))),'Data Summary'!CD143="Yes"),OFFSET('Water Data'!$G$9,0,10*ROW('Water Data'!G137)),NA())</f>
        <v>#N/A</v>
      </c>
      <c r="P143" s="94" t="e">
        <f ca="true">+IF(AND(ISNUMBER(OFFSET('Water Data'!$H$4,0,10*ROW('Water Data'!H137))),'Data Summary'!CE143="Yes"),100-OFFSET('Water Data'!$H$4,0,10*ROW('Water Data'!H137)),NA())</f>
        <v>#N/A</v>
      </c>
      <c r="Q143" s="94" t="e">
        <f ca="true">+IF(AND(ISNUMBER(OFFSET('Water Data'!$H$6,0,10*ROW('Water Data'!H137))),'Data Summary'!CF143="Yes"),OFFSET('Water Data'!$H$6,0,10*ROW('Water Data'!H137)),NA())</f>
        <v>#N/A</v>
      </c>
      <c r="R143" s="94" t="e">
        <f ca="true">+IF(AND(ISNUMBER(OFFSET('Water Data'!$H$9,0,10*ROW('Water Data'!H137))),'Data Summary'!CG143="Yes"),OFFSET('Water Data'!$H$9,0,10*ROW('Water Data'!H137)),NA())</f>
        <v>#N/A</v>
      </c>
      <c r="S143" s="94" t="e">
        <f ca="true">+IF(AND(ISNUMBER(OFFSET('Water Data'!$I$4,0,10*ROW('Water Data'!I137))),'Data Summary'!CH143="Yes"),100-OFFSET('Water Data'!$I$4,0,10*ROW('Water Data'!I137)),NA())</f>
        <v>#N/A</v>
      </c>
      <c r="T143" s="94" t="e">
        <f ca="true">+IF(AND(ISNUMBER(OFFSET('Water Data'!$I$6,0,10*ROW('Water Data'!I137))),'Data Summary'!CI143="Yes"),OFFSET('Water Data'!$I$6,0,10*ROW('Water Data'!I137)),NA())</f>
        <v>#N/A</v>
      </c>
      <c r="U143" s="94" t="e">
        <f ca="true">+IF(AND(ISNUMBER(OFFSET('Water Data'!$I$9,0,10*ROW('Water Data'!I137))),'Data Summary'!CJ143="Yes"),OFFSET('Water Data'!$I$9,0,10*ROW('Water Data'!I137)),NA())</f>
        <v>#N/A</v>
      </c>
      <c r="V143" s="95" t="e">
        <f ca="true">+IF(AND(ISNUMBER(OFFSET('Sanitation Data'!$D$4,0,10*ROW('Sanitation Data'!D137))),'Data Summary'!CK143="Yes"),100-OFFSET('Sanitation Data'!$D$4,0,10*ROW('Sanitation Data'!D137)),NA())</f>
        <v>#N/A</v>
      </c>
      <c r="W143" s="95" t="e">
        <f ca="true">+IF(AND(ISNUMBER(OFFSET('Sanitation Data'!$D$6,0,10*ROW('Sanitation Data'!D137))),'Data Summary'!CL143="Yes"),OFFSET('Sanitation Data'!$D$6,0,10*ROW('Sanitation Data'!D137)),NA())</f>
        <v>#N/A</v>
      </c>
      <c r="X143" s="95" t="e">
        <f ca="true">+IF(AND(ISNUMBER(OFFSET('Sanitation Data'!$D$10,0,10*ROW('Sanitation Data'!D137))),'Data Summary'!CM143="Yes"),OFFSET('Sanitation Data'!$D$10,0,10*ROW('Sanitation Data'!D137)),NA())</f>
        <v>#N/A</v>
      </c>
      <c r="Y143" s="95" t="e">
        <f ca="true">+IF(AND(ISNUMBER(OFFSET('Sanitation Data'!$D$11,0,10*ROW('Sanitation Data'!D137))),'Data Summary'!CN143="Yes"),OFFSET('Sanitation Data'!$D$11,0,10*ROW('Sanitation Data'!D137)),NA())</f>
        <v>#N/A</v>
      </c>
      <c r="Z143" s="95" t="e">
        <f ca="true">+IF(AND(ISNUMBER(OFFSET('Sanitation Data'!$D$12,0,10*ROW('Sanitation Data'!D137))),'Data Summary'!CO143="Yes"),OFFSET('Sanitation Data'!$D$12,0,10*ROW('Sanitation Data'!D137)),NA())</f>
        <v>#N/A</v>
      </c>
      <c r="AA143" s="95" t="e">
        <f ca="true">+IF(AND(ISNUMBER(OFFSET('Sanitation Data'!$E$4,0,10*ROW('Sanitation Data'!E137))),'Data Summary'!CP143="Yes"),100-OFFSET('Sanitation Data'!$E$4,0,10*ROW('Sanitation Data'!E137)),NA())</f>
        <v>#N/A</v>
      </c>
      <c r="AB143" s="95" t="e">
        <f ca="true">+IF(AND(ISNUMBER(OFFSET('Sanitation Data'!$E$6,0,10*ROW('Sanitation Data'!E137))),'Data Summary'!CQ143="Yes"),OFFSET('Sanitation Data'!$E$6,0,10*ROW('Sanitation Data'!E137)),NA())</f>
        <v>#N/A</v>
      </c>
      <c r="AC143" s="95" t="e">
        <f ca="true">+IF(AND(ISNUMBER(OFFSET('Sanitation Data'!$E$10,0,10*ROW('Sanitation Data'!E137))),'Data Summary'!CR143="Yes"),OFFSET('Sanitation Data'!$E$10,0,10*ROW('Sanitation Data'!E137)),NA())</f>
        <v>#N/A</v>
      </c>
      <c r="AD143" s="95" t="e">
        <f ca="true">+IF(AND(ISNUMBER(OFFSET('Sanitation Data'!$E$11,0,10*ROW('Sanitation Data'!E137))),'Data Summary'!CS143="Yes"),OFFSET('Sanitation Data'!$E$11,0,10*ROW('Sanitation Data'!E137)),NA())</f>
        <v>#N/A</v>
      </c>
      <c r="AE143" s="95" t="e">
        <f ca="true">+IF(AND(ISNUMBER(OFFSET('Sanitation Data'!$E$12,0,10*ROW('Sanitation Data'!E137))),'Data Summary'!CT143="Yes"),OFFSET('Sanitation Data'!$E$12,0,10*ROW('Sanitation Data'!E137)),NA())</f>
        <v>#N/A</v>
      </c>
      <c r="AF143" s="95" t="e">
        <f ca="true">+IF(AND(ISNUMBER(OFFSET('Sanitation Data'!$F$4,0,10*ROW('Sanitation Data'!F137))),'Data Summary'!CU143="Yes"),100-OFFSET('Sanitation Data'!$F$4,0,10*ROW('Sanitation Data'!F137)),NA())</f>
        <v>#N/A</v>
      </c>
      <c r="AG143" s="95" t="e">
        <f ca="true">+IF(AND(ISNUMBER(OFFSET('Sanitation Data'!$F$6,0,10*ROW('Sanitation Data'!F137))),'Data Summary'!CV143="Yes"),OFFSET('Sanitation Data'!$F$6,0,10*ROW('Sanitation Data'!F137)),NA())</f>
        <v>#N/A</v>
      </c>
      <c r="AH143" s="95" t="e">
        <f ca="true">+IF(AND(ISNUMBER(OFFSET('Sanitation Data'!$F$10,0,10*ROW('Sanitation Data'!F137))),'Data Summary'!CW143="Yes"),OFFSET('Sanitation Data'!$F$10,0,10*ROW('Sanitation Data'!F137)),NA())</f>
        <v>#N/A</v>
      </c>
      <c r="AI143" s="95" t="e">
        <f ca="true">+IF(AND(ISNUMBER(OFFSET('Sanitation Data'!$F$11,0,10*ROW('Sanitation Data'!F137))),'Data Summary'!CX143="Yes"),OFFSET('Sanitation Data'!$F$11,0,10*ROW('Sanitation Data'!F137)),NA())</f>
        <v>#N/A</v>
      </c>
      <c r="AJ143" s="95" t="e">
        <f ca="true">+IF(AND(ISNUMBER(OFFSET('Sanitation Data'!$F$12,0,10*ROW('Sanitation Data'!F137))),'Data Summary'!CY143="Yes"),OFFSET('Sanitation Data'!$F$12,0,10*ROW('Sanitation Data'!F137)),NA())</f>
        <v>#N/A</v>
      </c>
      <c r="AK143" s="95" t="e">
        <f ca="true">+IF(AND(ISNUMBER(OFFSET('Sanitation Data'!$G$4,0,10*ROW('Sanitation Data'!G137))),'Data Summary'!CZ143="Yes"),100-OFFSET('Sanitation Data'!$G$4,0,10*ROW('Sanitation Data'!G137)),NA())</f>
        <v>#N/A</v>
      </c>
      <c r="AL143" s="95" t="e">
        <f ca="true">+IF(AND(ISNUMBER(OFFSET('Sanitation Data'!$G$6,0,10*ROW('Sanitation Data'!G137))),'Data Summary'!DA143="Yes"),OFFSET('Sanitation Data'!$G$6,0,10*ROW('Sanitation Data'!G137)),NA())</f>
        <v>#N/A</v>
      </c>
      <c r="AM143" s="95" t="e">
        <f ca="true">+IF(AND(ISNUMBER(OFFSET('Sanitation Data'!$G$10,0,10*ROW('Sanitation Data'!G137))),'Data Summary'!DB143="Yes"),OFFSET('Sanitation Data'!$G$10,0,10*ROW('Sanitation Data'!G137)),NA())</f>
        <v>#N/A</v>
      </c>
      <c r="AN143" s="95" t="e">
        <f ca="true">+IF(AND(ISNUMBER(OFFSET('Sanitation Data'!$G$11,0,10*ROW('Sanitation Data'!G137))),'Data Summary'!DC143="Yes"),OFFSET('Sanitation Data'!$G$11,0,10*ROW('Sanitation Data'!G137)),NA())</f>
        <v>#N/A</v>
      </c>
      <c r="AO143" s="95" t="e">
        <f ca="true">+IF(AND(ISNUMBER(OFFSET('Sanitation Data'!$G$12,0,10*ROW('Sanitation Data'!G137))),'Data Summary'!DD143="Yes"),OFFSET('Sanitation Data'!$G$12,0,10*ROW('Sanitation Data'!G137)),NA())</f>
        <v>#N/A</v>
      </c>
      <c r="AP143" s="95" t="e">
        <f ca="true">+IF(AND(ISNUMBER(OFFSET('Sanitation Data'!$H$4,0,10*ROW('Sanitation Data'!H137))),'Data Summary'!DE143="Yes"),100-OFFSET('Sanitation Data'!$H$4,0,10*ROW('Sanitation Data'!H137)),NA())</f>
        <v>#N/A</v>
      </c>
      <c r="AQ143" s="95" t="e">
        <f ca="true">+IF(AND(ISNUMBER(OFFSET('Sanitation Data'!$H$6,0,10*ROW('Sanitation Data'!H137))),'Data Summary'!DF143="Yes"),OFFSET('Sanitation Data'!$H$6,0,10*ROW('Sanitation Data'!H137)),NA())</f>
        <v>#N/A</v>
      </c>
      <c r="AR143" s="95" t="e">
        <f ca="true">+IF(AND(ISNUMBER(OFFSET('Sanitation Data'!$H$10,0,10*ROW('Sanitation Data'!H137))),'Data Summary'!DG143="Yes"),OFFSET('Sanitation Data'!$H$10,0,10*ROW('Sanitation Data'!H137)),NA())</f>
        <v>#N/A</v>
      </c>
      <c r="AS143" s="95" t="e">
        <f ca="true">+IF(AND(ISNUMBER(OFFSET('Sanitation Data'!$H$11,0,10*ROW('Sanitation Data'!H137))),'Data Summary'!DH143="Yes"),OFFSET('Sanitation Data'!$H$11,0,10*ROW('Sanitation Data'!H137)),NA())</f>
        <v>#N/A</v>
      </c>
      <c r="AT143" s="95" t="e">
        <f ca="true">+IF(AND(ISNUMBER(OFFSET('Sanitation Data'!$H$12,0,10*ROW('Sanitation Data'!H137))),'Data Summary'!DI143="Yes"),OFFSET('Sanitation Data'!$H$12,0,10*ROW('Sanitation Data'!H137)),NA())</f>
        <v>#N/A</v>
      </c>
      <c r="AU143" s="95" t="e">
        <f ca="true">+IF(AND(ISNUMBER(OFFSET('Sanitation Data'!$I$4,0,10*ROW('Sanitation Data'!I137))),'Data Summary'!DJ143="Yes"),100-OFFSET('Sanitation Data'!$I$4,0,10*ROW('Sanitation Data'!I137)),NA())</f>
        <v>#N/A</v>
      </c>
      <c r="AV143" s="95" t="e">
        <f ca="true">+IF(AND(ISNUMBER(OFFSET('Sanitation Data'!$I$6,0,10*ROW('Sanitation Data'!I137))),'Data Summary'!DK143="Yes"),OFFSET('Sanitation Data'!$I$6,0,10*ROW('Sanitation Data'!I137)),NA())</f>
        <v>#N/A</v>
      </c>
      <c r="AW143" s="95" t="e">
        <f ca="true">+IF(AND(ISNUMBER(OFFSET('Sanitation Data'!$I$10,0,10*ROW('Sanitation Data'!I137))),'Data Summary'!DL143="Yes"),OFFSET('Sanitation Data'!$I$10,0,10*ROW('Sanitation Data'!I137)),NA())</f>
        <v>#N/A</v>
      </c>
      <c r="AX143" s="95" t="e">
        <f ca="true">+IF(AND(ISNUMBER(OFFSET('Sanitation Data'!$I$11,0,10*ROW('Sanitation Data'!I137))),'Data Summary'!DM143="Yes"),OFFSET('Sanitation Data'!$I$11,0,10*ROW('Sanitation Data'!I137)),NA())</f>
        <v>#N/A</v>
      </c>
      <c r="AY143" s="95" t="e">
        <f ca="true">+IF(AND(ISNUMBER(OFFSET('Sanitation Data'!$I$12,0,10*ROW('Sanitation Data'!I137))),'Data Summary'!DN143="Yes"),OFFSET('Sanitation Data'!$I$12,0,10*ROW('Sanitation Data'!I137)),NA())</f>
        <v>#N/A</v>
      </c>
      <c r="AZ143" s="96" t="e">
        <f ca="true">+IF(AND(ISNUMBER(OFFSET('Hygiene Data'!$D$5,0,10*ROW('Hygiene Data'!D137))),'Data Summary'!DO143="Yes"),OFFSET('Hygiene Data'!$D$5,0,10*ROW('Hygiene Data'!D137)),NA())</f>
        <v>#N/A</v>
      </c>
      <c r="BA143" s="96" t="e">
        <f ca="true">+IF(AND(ISNUMBER(OFFSET('Hygiene Data'!$D$7,0,10*ROW('Hygiene Data'!D137))),'Data Summary'!DP143="Yes"),OFFSET('Hygiene Data'!$D$7,0,10*ROW('Hygiene Data'!D137)),NA())</f>
        <v>#N/A</v>
      </c>
      <c r="BB143" s="96" t="e">
        <f ca="true">+IF(AND(ISNUMBER(OFFSET('Hygiene Data'!$D$9,0,10*ROW('Hygiene Data'!D137))),'Data Summary'!DQ143="Yes"),OFFSET('Hygiene Data'!$D$9,0,10*ROW('Hygiene Data'!D137)),NA())</f>
        <v>#N/A</v>
      </c>
      <c r="BC143" s="96" t="e">
        <f ca="true">+IF(AND(ISNUMBER(OFFSET('Hygiene Data'!$E$5,0,10*ROW('Hygiene Data'!E137))),'Data Summary'!DR143="Yes"),OFFSET('Hygiene Data'!$E$5,0,10*ROW('Hygiene Data'!E137)),NA())</f>
        <v>#N/A</v>
      </c>
      <c r="BD143" s="96" t="e">
        <f ca="true">+IF(AND(ISNUMBER(OFFSET('Hygiene Data'!$E$7,0,10*ROW('Hygiene Data'!E137))),'Data Summary'!DS143="Yes"),OFFSET('Hygiene Data'!$E$7,0,10*ROW('Hygiene Data'!E137)),NA())</f>
        <v>#N/A</v>
      </c>
      <c r="BE143" s="96" t="e">
        <f ca="true">+IF(AND(ISNUMBER(OFFSET('Hygiene Data'!$E$9,0,10*ROW('Hygiene Data'!E137))),'Data Summary'!DT143="Yes"),OFFSET('Hygiene Data'!$E$9,0,10*ROW('Hygiene Data'!E137)),NA())</f>
        <v>#N/A</v>
      </c>
      <c r="BF143" s="96" t="e">
        <f ca="true">+IF(AND(ISNUMBER(OFFSET('Hygiene Data'!$F$5,0,10*ROW('Hygiene Data'!F137))),'Data Summary'!DU143="Yes"),OFFSET('Hygiene Data'!$F$5,0,10*ROW('Hygiene Data'!F137)),NA())</f>
        <v>#N/A</v>
      </c>
      <c r="BG143" s="96" t="e">
        <f ca="true">+IF(AND(ISNUMBER(OFFSET('Hygiene Data'!$F$7,0,10*ROW('Hygiene Data'!F137))),'Data Summary'!DV143="Yes"),OFFSET('Hygiene Data'!$F$7,0,10*ROW('Hygiene Data'!F137)),NA())</f>
        <v>#N/A</v>
      </c>
      <c r="BH143" s="96" t="e">
        <f ca="true">+IF(AND(ISNUMBER(OFFSET('Hygiene Data'!$F$9,0,10*ROW('Hygiene Data'!F137))),'Data Summary'!DW143="Yes"),OFFSET('Hygiene Data'!$F$9,0,10*ROW('Hygiene Data'!F137)),NA())</f>
        <v>#N/A</v>
      </c>
      <c r="BI143" s="96" t="e">
        <f ca="true">+IF(AND(ISNUMBER(OFFSET('Hygiene Data'!$G$5,0,10*ROW('Hygiene Data'!G137))),'Data Summary'!DX143="Yes"),OFFSET('Hygiene Data'!$G$5,0,10*ROW('Hygiene Data'!G137)),NA())</f>
        <v>#N/A</v>
      </c>
      <c r="BJ143" s="96" t="e">
        <f ca="true">+IF(AND(ISNUMBER(OFFSET('Hygiene Data'!$G$7,0,10*ROW('Hygiene Data'!G137))),'Data Summary'!DY143="Yes"),OFFSET('Hygiene Data'!$G$7,0,10*ROW('Hygiene Data'!G137)),NA())</f>
        <v>#N/A</v>
      </c>
      <c r="BK143" s="96" t="e">
        <f ca="true">+IF(AND(ISNUMBER(OFFSET('Hygiene Data'!$G$9,0,10*ROW('Hygiene Data'!G137))),'Data Summary'!DZ143="Yes"),OFFSET('Hygiene Data'!$G$9,0,10*ROW('Hygiene Data'!G137)),NA())</f>
        <v>#N/A</v>
      </c>
      <c r="BL143" s="96" t="e">
        <f ca="true">+IF(AND(ISNUMBER(OFFSET('Hygiene Data'!$H$5,0,10*ROW('Hygiene Data'!H137))),'Data Summary'!EA143="Yes"),OFFSET('Hygiene Data'!$H$5,0,10*ROW('Hygiene Data'!H137)),NA())</f>
        <v>#N/A</v>
      </c>
      <c r="BM143" s="96" t="e">
        <f ca="true">+IF(AND(ISNUMBER(OFFSET('Hygiene Data'!$H$7,0,10*ROW('Hygiene Data'!H137))),'Data Summary'!EB143="Yes"),OFFSET('Hygiene Data'!$H$7,0,10*ROW('Hygiene Data'!H137)),NA())</f>
        <v>#N/A</v>
      </c>
      <c r="BN143" s="96" t="e">
        <f ca="true">+IF(AND(ISNUMBER(OFFSET('Hygiene Data'!$H$9,0,10*ROW('Hygiene Data'!H137))),'Data Summary'!EC143="Yes"),OFFSET('Hygiene Data'!$H$9,0,10*ROW('Hygiene Data'!H137)),NA())</f>
        <v>#N/A</v>
      </c>
      <c r="BO143" s="96" t="e">
        <f ca="true">+IF(AND(ISNUMBER(OFFSET('Hygiene Data'!$I$5,0,10*ROW('Hygiene Data'!I137))),'Data Summary'!ED143="Yes"),OFFSET('Hygiene Data'!$I$5,0,10*ROW('Hygiene Data'!I137)),NA())</f>
        <v>#N/A</v>
      </c>
      <c r="BP143" s="96" t="e">
        <f ca="true">+IF(AND(ISNUMBER(OFFSET('Hygiene Data'!$I$7,0,10*ROW('Hygiene Data'!I137))),'Data Summary'!EE143="Yes"),OFFSET('Hygiene Data'!$I$7,0,10*ROW('Hygiene Data'!I137)),NA())</f>
        <v>#N/A</v>
      </c>
      <c r="BQ143" s="96" t="e">
        <f ca="true">+IF(AND(ISNUMBER(OFFSET('Hygiene Data'!$I$9,0,10*ROW('Hygiene Data'!I137))),'Data Summary'!EF143="Yes"),OFFSET('Hygiene Data'!$I$9,0,10*ROW('Hygiene Data'!I137)),NA())</f>
        <v>#N/A</v>
      </c>
    </row>
    <row xmlns:x14ac="http://schemas.microsoft.com/office/spreadsheetml/2009/9/ac" r="144" x14ac:dyDescent="0.2">
      <c r="A144" s="323" t="e">
        <f ca="true">+RIGHT('Data Summary'!A144,LEN('Data Summary'!A144)-9)</f>
        <v>#VALUE!</v>
      </c>
      <c r="B144" s="37" t="str">
        <f ca="true">+IF(ISTEXT('Data Summary'!B144),'Data Summary'!B144,"")</f>
        <v/>
      </c>
      <c r="C144" s="322" t="e">
        <f ca="true">+VALUE('Data Summary'!C144)</f>
        <v>#VALUE!</v>
      </c>
      <c r="D144" s="94" t="e">
        <f ca="true">+IF(AND(ISNUMBER(OFFSET('Water Data'!$D$4,0,10*ROW('Water Data'!D138))),'Data Summary'!BS144="Yes"),100-OFFSET('Water Data'!$D$4,0,10*ROW('Water Data'!D138)),NA())</f>
        <v>#N/A</v>
      </c>
      <c r="E144" s="94" t="e">
        <f ca="true">+IF(AND(ISNUMBER(OFFSET('Water Data'!$D$6,0,10*ROW('Water Data'!D138))),'Data Summary'!BT144="Yes"),OFFSET('Water Data'!$D$6,0,10*ROW('Water Data'!D138)),NA())</f>
        <v>#N/A</v>
      </c>
      <c r="F144" s="94" t="e">
        <f ca="true">+IF(AND(ISNUMBER(OFFSET('Water Data'!$D$9,0,10*ROW('Water Data'!D138))),'Data Summary'!BU144="Yes"),OFFSET('Water Data'!$D$9,0,10*ROW('Water Data'!D138)),NA())</f>
        <v>#N/A</v>
      </c>
      <c r="G144" s="94" t="e">
        <f ca="true">+IF(AND(ISNUMBER(OFFSET('Water Data'!$E$4,0,10*ROW('Water Data'!E138))),'Data Summary'!BV144="Yes"),100-OFFSET('Water Data'!$E$4,0,10*ROW('Water Data'!E138)),NA())</f>
        <v>#N/A</v>
      </c>
      <c r="H144" s="94" t="e">
        <f ca="true">+IF(AND(ISNUMBER(OFFSET('Water Data'!$E$6,0,10*ROW('Water Data'!E138))),'Data Summary'!BW144="Yes"),OFFSET('Water Data'!$E$6,0,10*ROW('Water Data'!E138)),NA())</f>
        <v>#N/A</v>
      </c>
      <c r="I144" s="94" t="e">
        <f ca="true">+IF(AND(ISNUMBER(OFFSET('Water Data'!$E$9,0,10*ROW('Water Data'!E138))),'Data Summary'!BX144="Yes"),OFFSET('Water Data'!$E$9,0,10*ROW('Water Data'!E138)),NA())</f>
        <v>#N/A</v>
      </c>
      <c r="J144" s="94" t="e">
        <f ca="true">+IF(AND(ISNUMBER(OFFSET('Water Data'!$F$4,0,10*ROW('Water Data'!F138))),'Data Summary'!BY144="Yes"),100-OFFSET('Water Data'!$F$4,0,10*ROW('Water Data'!F138)),NA())</f>
        <v>#N/A</v>
      </c>
      <c r="K144" s="94" t="e">
        <f ca="true">+IF(AND(ISNUMBER(OFFSET('Water Data'!$F$6,0,10*ROW('Water Data'!F138))),'Data Summary'!BZ144="Yes"),OFFSET('Water Data'!$F$6,0,10*ROW('Water Data'!F138)),NA())</f>
        <v>#N/A</v>
      </c>
      <c r="L144" s="94" t="e">
        <f ca="true">+IF(AND(ISNUMBER(OFFSET('Water Data'!$F$9,0,10*ROW('Water Data'!F138))),'Data Summary'!CA144="Yes"),OFFSET('Water Data'!$F$9,0,10*ROW('Water Data'!F138)),NA())</f>
        <v>#N/A</v>
      </c>
      <c r="M144" s="94" t="e">
        <f ca="true">+IF(AND(ISNUMBER(OFFSET('Water Data'!$G$4,0,10*ROW('Water Data'!G138))),'Data Summary'!CB144="Yes"),100-OFFSET('Water Data'!$G$4,0,10*ROW('Water Data'!G138)),NA())</f>
        <v>#N/A</v>
      </c>
      <c r="N144" s="94" t="e">
        <f ca="true">+IF(AND(ISNUMBER(OFFSET('Water Data'!$G$6,0,10*ROW('Water Data'!G138))),'Data Summary'!CC144="Yes"),OFFSET('Water Data'!$G$6,0,10*ROW('Water Data'!G138)),NA())</f>
        <v>#N/A</v>
      </c>
      <c r="O144" s="94" t="e">
        <f ca="true">+IF(AND(ISNUMBER(OFFSET('Water Data'!$G$9,0,10*ROW('Water Data'!G138))),'Data Summary'!CD144="Yes"),OFFSET('Water Data'!$G$9,0,10*ROW('Water Data'!G138)),NA())</f>
        <v>#N/A</v>
      </c>
      <c r="P144" s="94" t="e">
        <f ca="true">+IF(AND(ISNUMBER(OFFSET('Water Data'!$H$4,0,10*ROW('Water Data'!H138))),'Data Summary'!CE144="Yes"),100-OFFSET('Water Data'!$H$4,0,10*ROW('Water Data'!H138)),NA())</f>
        <v>#N/A</v>
      </c>
      <c r="Q144" s="94" t="e">
        <f ca="true">+IF(AND(ISNUMBER(OFFSET('Water Data'!$H$6,0,10*ROW('Water Data'!H138))),'Data Summary'!CF144="Yes"),OFFSET('Water Data'!$H$6,0,10*ROW('Water Data'!H138)),NA())</f>
        <v>#N/A</v>
      </c>
      <c r="R144" s="94" t="e">
        <f ca="true">+IF(AND(ISNUMBER(OFFSET('Water Data'!$H$9,0,10*ROW('Water Data'!H138))),'Data Summary'!CG144="Yes"),OFFSET('Water Data'!$H$9,0,10*ROW('Water Data'!H138)),NA())</f>
        <v>#N/A</v>
      </c>
      <c r="S144" s="94" t="e">
        <f ca="true">+IF(AND(ISNUMBER(OFFSET('Water Data'!$I$4,0,10*ROW('Water Data'!I138))),'Data Summary'!CH144="Yes"),100-OFFSET('Water Data'!$I$4,0,10*ROW('Water Data'!I138)),NA())</f>
        <v>#N/A</v>
      </c>
      <c r="T144" s="94" t="e">
        <f ca="true">+IF(AND(ISNUMBER(OFFSET('Water Data'!$I$6,0,10*ROW('Water Data'!I138))),'Data Summary'!CI144="Yes"),OFFSET('Water Data'!$I$6,0,10*ROW('Water Data'!I138)),NA())</f>
        <v>#N/A</v>
      </c>
      <c r="U144" s="94" t="e">
        <f ca="true">+IF(AND(ISNUMBER(OFFSET('Water Data'!$I$9,0,10*ROW('Water Data'!I138))),'Data Summary'!CJ144="Yes"),OFFSET('Water Data'!$I$9,0,10*ROW('Water Data'!I138)),NA())</f>
        <v>#N/A</v>
      </c>
      <c r="V144" s="95" t="e">
        <f ca="true">+IF(AND(ISNUMBER(OFFSET('Sanitation Data'!$D$4,0,10*ROW('Sanitation Data'!D138))),'Data Summary'!CK144="Yes"),100-OFFSET('Sanitation Data'!$D$4,0,10*ROW('Sanitation Data'!D138)),NA())</f>
        <v>#N/A</v>
      </c>
      <c r="W144" s="95" t="e">
        <f ca="true">+IF(AND(ISNUMBER(OFFSET('Sanitation Data'!$D$6,0,10*ROW('Sanitation Data'!D138))),'Data Summary'!CL144="Yes"),OFFSET('Sanitation Data'!$D$6,0,10*ROW('Sanitation Data'!D138)),NA())</f>
        <v>#N/A</v>
      </c>
      <c r="X144" s="95" t="e">
        <f ca="true">+IF(AND(ISNUMBER(OFFSET('Sanitation Data'!$D$10,0,10*ROW('Sanitation Data'!D138))),'Data Summary'!CM144="Yes"),OFFSET('Sanitation Data'!$D$10,0,10*ROW('Sanitation Data'!D138)),NA())</f>
        <v>#N/A</v>
      </c>
      <c r="Y144" s="95" t="e">
        <f ca="true">+IF(AND(ISNUMBER(OFFSET('Sanitation Data'!$D$11,0,10*ROW('Sanitation Data'!D138))),'Data Summary'!CN144="Yes"),OFFSET('Sanitation Data'!$D$11,0,10*ROW('Sanitation Data'!D138)),NA())</f>
        <v>#N/A</v>
      </c>
      <c r="Z144" s="95" t="e">
        <f ca="true">+IF(AND(ISNUMBER(OFFSET('Sanitation Data'!$D$12,0,10*ROW('Sanitation Data'!D138))),'Data Summary'!CO144="Yes"),OFFSET('Sanitation Data'!$D$12,0,10*ROW('Sanitation Data'!D138)),NA())</f>
        <v>#N/A</v>
      </c>
      <c r="AA144" s="95" t="e">
        <f ca="true">+IF(AND(ISNUMBER(OFFSET('Sanitation Data'!$E$4,0,10*ROW('Sanitation Data'!E138))),'Data Summary'!CP144="Yes"),100-OFFSET('Sanitation Data'!$E$4,0,10*ROW('Sanitation Data'!E138)),NA())</f>
        <v>#N/A</v>
      </c>
      <c r="AB144" s="95" t="e">
        <f ca="true">+IF(AND(ISNUMBER(OFFSET('Sanitation Data'!$E$6,0,10*ROW('Sanitation Data'!E138))),'Data Summary'!CQ144="Yes"),OFFSET('Sanitation Data'!$E$6,0,10*ROW('Sanitation Data'!E138)),NA())</f>
        <v>#N/A</v>
      </c>
      <c r="AC144" s="95" t="e">
        <f ca="true">+IF(AND(ISNUMBER(OFFSET('Sanitation Data'!$E$10,0,10*ROW('Sanitation Data'!E138))),'Data Summary'!CR144="Yes"),OFFSET('Sanitation Data'!$E$10,0,10*ROW('Sanitation Data'!E138)),NA())</f>
        <v>#N/A</v>
      </c>
      <c r="AD144" s="95" t="e">
        <f ca="true">+IF(AND(ISNUMBER(OFFSET('Sanitation Data'!$E$11,0,10*ROW('Sanitation Data'!E138))),'Data Summary'!CS144="Yes"),OFFSET('Sanitation Data'!$E$11,0,10*ROW('Sanitation Data'!E138)),NA())</f>
        <v>#N/A</v>
      </c>
      <c r="AE144" s="95" t="e">
        <f ca="true">+IF(AND(ISNUMBER(OFFSET('Sanitation Data'!$E$12,0,10*ROW('Sanitation Data'!E138))),'Data Summary'!CT144="Yes"),OFFSET('Sanitation Data'!$E$12,0,10*ROW('Sanitation Data'!E138)),NA())</f>
        <v>#N/A</v>
      </c>
      <c r="AF144" s="95" t="e">
        <f ca="true">+IF(AND(ISNUMBER(OFFSET('Sanitation Data'!$F$4,0,10*ROW('Sanitation Data'!F138))),'Data Summary'!CU144="Yes"),100-OFFSET('Sanitation Data'!$F$4,0,10*ROW('Sanitation Data'!F138)),NA())</f>
        <v>#N/A</v>
      </c>
      <c r="AG144" s="95" t="e">
        <f ca="true">+IF(AND(ISNUMBER(OFFSET('Sanitation Data'!$F$6,0,10*ROW('Sanitation Data'!F138))),'Data Summary'!CV144="Yes"),OFFSET('Sanitation Data'!$F$6,0,10*ROW('Sanitation Data'!F138)),NA())</f>
        <v>#N/A</v>
      </c>
      <c r="AH144" s="95" t="e">
        <f ca="true">+IF(AND(ISNUMBER(OFFSET('Sanitation Data'!$F$10,0,10*ROW('Sanitation Data'!F138))),'Data Summary'!CW144="Yes"),OFFSET('Sanitation Data'!$F$10,0,10*ROW('Sanitation Data'!F138)),NA())</f>
        <v>#N/A</v>
      </c>
      <c r="AI144" s="95" t="e">
        <f ca="true">+IF(AND(ISNUMBER(OFFSET('Sanitation Data'!$F$11,0,10*ROW('Sanitation Data'!F138))),'Data Summary'!CX144="Yes"),OFFSET('Sanitation Data'!$F$11,0,10*ROW('Sanitation Data'!F138)),NA())</f>
        <v>#N/A</v>
      </c>
      <c r="AJ144" s="95" t="e">
        <f ca="true">+IF(AND(ISNUMBER(OFFSET('Sanitation Data'!$F$12,0,10*ROW('Sanitation Data'!F138))),'Data Summary'!CY144="Yes"),OFFSET('Sanitation Data'!$F$12,0,10*ROW('Sanitation Data'!F138)),NA())</f>
        <v>#N/A</v>
      </c>
      <c r="AK144" s="95" t="e">
        <f ca="true">+IF(AND(ISNUMBER(OFFSET('Sanitation Data'!$G$4,0,10*ROW('Sanitation Data'!G138))),'Data Summary'!CZ144="Yes"),100-OFFSET('Sanitation Data'!$G$4,0,10*ROW('Sanitation Data'!G138)),NA())</f>
        <v>#N/A</v>
      </c>
      <c r="AL144" s="95" t="e">
        <f ca="true">+IF(AND(ISNUMBER(OFFSET('Sanitation Data'!$G$6,0,10*ROW('Sanitation Data'!G138))),'Data Summary'!DA144="Yes"),OFFSET('Sanitation Data'!$G$6,0,10*ROW('Sanitation Data'!G138)),NA())</f>
        <v>#N/A</v>
      </c>
      <c r="AM144" s="95" t="e">
        <f ca="true">+IF(AND(ISNUMBER(OFFSET('Sanitation Data'!$G$10,0,10*ROW('Sanitation Data'!G138))),'Data Summary'!DB144="Yes"),OFFSET('Sanitation Data'!$G$10,0,10*ROW('Sanitation Data'!G138)),NA())</f>
        <v>#N/A</v>
      </c>
      <c r="AN144" s="95" t="e">
        <f ca="true">+IF(AND(ISNUMBER(OFFSET('Sanitation Data'!$G$11,0,10*ROW('Sanitation Data'!G138))),'Data Summary'!DC144="Yes"),OFFSET('Sanitation Data'!$G$11,0,10*ROW('Sanitation Data'!G138)),NA())</f>
        <v>#N/A</v>
      </c>
      <c r="AO144" s="95" t="e">
        <f ca="true">+IF(AND(ISNUMBER(OFFSET('Sanitation Data'!$G$12,0,10*ROW('Sanitation Data'!G138))),'Data Summary'!DD144="Yes"),OFFSET('Sanitation Data'!$G$12,0,10*ROW('Sanitation Data'!G138)),NA())</f>
        <v>#N/A</v>
      </c>
      <c r="AP144" s="95" t="e">
        <f ca="true">+IF(AND(ISNUMBER(OFFSET('Sanitation Data'!$H$4,0,10*ROW('Sanitation Data'!H138))),'Data Summary'!DE144="Yes"),100-OFFSET('Sanitation Data'!$H$4,0,10*ROW('Sanitation Data'!H138)),NA())</f>
        <v>#N/A</v>
      </c>
      <c r="AQ144" s="95" t="e">
        <f ca="true">+IF(AND(ISNUMBER(OFFSET('Sanitation Data'!$H$6,0,10*ROW('Sanitation Data'!H138))),'Data Summary'!DF144="Yes"),OFFSET('Sanitation Data'!$H$6,0,10*ROW('Sanitation Data'!H138)),NA())</f>
        <v>#N/A</v>
      </c>
      <c r="AR144" s="95" t="e">
        <f ca="true">+IF(AND(ISNUMBER(OFFSET('Sanitation Data'!$H$10,0,10*ROW('Sanitation Data'!H138))),'Data Summary'!DG144="Yes"),OFFSET('Sanitation Data'!$H$10,0,10*ROW('Sanitation Data'!H138)),NA())</f>
        <v>#N/A</v>
      </c>
      <c r="AS144" s="95" t="e">
        <f ca="true">+IF(AND(ISNUMBER(OFFSET('Sanitation Data'!$H$11,0,10*ROW('Sanitation Data'!H138))),'Data Summary'!DH144="Yes"),OFFSET('Sanitation Data'!$H$11,0,10*ROW('Sanitation Data'!H138)),NA())</f>
        <v>#N/A</v>
      </c>
      <c r="AT144" s="95" t="e">
        <f ca="true">+IF(AND(ISNUMBER(OFFSET('Sanitation Data'!$H$12,0,10*ROW('Sanitation Data'!H138))),'Data Summary'!DI144="Yes"),OFFSET('Sanitation Data'!$H$12,0,10*ROW('Sanitation Data'!H138)),NA())</f>
        <v>#N/A</v>
      </c>
      <c r="AU144" s="95" t="e">
        <f ca="true">+IF(AND(ISNUMBER(OFFSET('Sanitation Data'!$I$4,0,10*ROW('Sanitation Data'!I138))),'Data Summary'!DJ144="Yes"),100-OFFSET('Sanitation Data'!$I$4,0,10*ROW('Sanitation Data'!I138)),NA())</f>
        <v>#N/A</v>
      </c>
      <c r="AV144" s="95" t="e">
        <f ca="true">+IF(AND(ISNUMBER(OFFSET('Sanitation Data'!$I$6,0,10*ROW('Sanitation Data'!I138))),'Data Summary'!DK144="Yes"),OFFSET('Sanitation Data'!$I$6,0,10*ROW('Sanitation Data'!I138)),NA())</f>
        <v>#N/A</v>
      </c>
      <c r="AW144" s="95" t="e">
        <f ca="true">+IF(AND(ISNUMBER(OFFSET('Sanitation Data'!$I$10,0,10*ROW('Sanitation Data'!I138))),'Data Summary'!DL144="Yes"),OFFSET('Sanitation Data'!$I$10,0,10*ROW('Sanitation Data'!I138)),NA())</f>
        <v>#N/A</v>
      </c>
      <c r="AX144" s="95" t="e">
        <f ca="true">+IF(AND(ISNUMBER(OFFSET('Sanitation Data'!$I$11,0,10*ROW('Sanitation Data'!I138))),'Data Summary'!DM144="Yes"),OFFSET('Sanitation Data'!$I$11,0,10*ROW('Sanitation Data'!I138)),NA())</f>
        <v>#N/A</v>
      </c>
      <c r="AY144" s="95" t="e">
        <f ca="true">+IF(AND(ISNUMBER(OFFSET('Sanitation Data'!$I$12,0,10*ROW('Sanitation Data'!I138))),'Data Summary'!DN144="Yes"),OFFSET('Sanitation Data'!$I$12,0,10*ROW('Sanitation Data'!I138)),NA())</f>
        <v>#N/A</v>
      </c>
      <c r="AZ144" s="96" t="e">
        <f ca="true">+IF(AND(ISNUMBER(OFFSET('Hygiene Data'!$D$5,0,10*ROW('Hygiene Data'!D138))),'Data Summary'!DO144="Yes"),OFFSET('Hygiene Data'!$D$5,0,10*ROW('Hygiene Data'!D138)),NA())</f>
        <v>#N/A</v>
      </c>
      <c r="BA144" s="96" t="e">
        <f ca="true">+IF(AND(ISNUMBER(OFFSET('Hygiene Data'!$D$7,0,10*ROW('Hygiene Data'!D138))),'Data Summary'!DP144="Yes"),OFFSET('Hygiene Data'!$D$7,0,10*ROW('Hygiene Data'!D138)),NA())</f>
        <v>#N/A</v>
      </c>
      <c r="BB144" s="96" t="e">
        <f ca="true">+IF(AND(ISNUMBER(OFFSET('Hygiene Data'!$D$9,0,10*ROW('Hygiene Data'!D138))),'Data Summary'!DQ144="Yes"),OFFSET('Hygiene Data'!$D$9,0,10*ROW('Hygiene Data'!D138)),NA())</f>
        <v>#N/A</v>
      </c>
      <c r="BC144" s="96" t="e">
        <f ca="true">+IF(AND(ISNUMBER(OFFSET('Hygiene Data'!$E$5,0,10*ROW('Hygiene Data'!E138))),'Data Summary'!DR144="Yes"),OFFSET('Hygiene Data'!$E$5,0,10*ROW('Hygiene Data'!E138)),NA())</f>
        <v>#N/A</v>
      </c>
      <c r="BD144" s="96" t="e">
        <f ca="true">+IF(AND(ISNUMBER(OFFSET('Hygiene Data'!$E$7,0,10*ROW('Hygiene Data'!E138))),'Data Summary'!DS144="Yes"),OFFSET('Hygiene Data'!$E$7,0,10*ROW('Hygiene Data'!E138)),NA())</f>
        <v>#N/A</v>
      </c>
      <c r="BE144" s="96" t="e">
        <f ca="true">+IF(AND(ISNUMBER(OFFSET('Hygiene Data'!$E$9,0,10*ROW('Hygiene Data'!E138))),'Data Summary'!DT144="Yes"),OFFSET('Hygiene Data'!$E$9,0,10*ROW('Hygiene Data'!E138)),NA())</f>
        <v>#N/A</v>
      </c>
      <c r="BF144" s="96" t="e">
        <f ca="true">+IF(AND(ISNUMBER(OFFSET('Hygiene Data'!$F$5,0,10*ROW('Hygiene Data'!F138))),'Data Summary'!DU144="Yes"),OFFSET('Hygiene Data'!$F$5,0,10*ROW('Hygiene Data'!F138)),NA())</f>
        <v>#N/A</v>
      </c>
      <c r="BG144" s="96" t="e">
        <f ca="true">+IF(AND(ISNUMBER(OFFSET('Hygiene Data'!$F$7,0,10*ROW('Hygiene Data'!F138))),'Data Summary'!DV144="Yes"),OFFSET('Hygiene Data'!$F$7,0,10*ROW('Hygiene Data'!F138)),NA())</f>
        <v>#N/A</v>
      </c>
      <c r="BH144" s="96" t="e">
        <f ca="true">+IF(AND(ISNUMBER(OFFSET('Hygiene Data'!$F$9,0,10*ROW('Hygiene Data'!F138))),'Data Summary'!DW144="Yes"),OFFSET('Hygiene Data'!$F$9,0,10*ROW('Hygiene Data'!F138)),NA())</f>
        <v>#N/A</v>
      </c>
      <c r="BI144" s="96" t="e">
        <f ca="true">+IF(AND(ISNUMBER(OFFSET('Hygiene Data'!$G$5,0,10*ROW('Hygiene Data'!G138))),'Data Summary'!DX144="Yes"),OFFSET('Hygiene Data'!$G$5,0,10*ROW('Hygiene Data'!G138)),NA())</f>
        <v>#N/A</v>
      </c>
      <c r="BJ144" s="96" t="e">
        <f ca="true">+IF(AND(ISNUMBER(OFFSET('Hygiene Data'!$G$7,0,10*ROW('Hygiene Data'!G138))),'Data Summary'!DY144="Yes"),OFFSET('Hygiene Data'!$G$7,0,10*ROW('Hygiene Data'!G138)),NA())</f>
        <v>#N/A</v>
      </c>
      <c r="BK144" s="96" t="e">
        <f ca="true">+IF(AND(ISNUMBER(OFFSET('Hygiene Data'!$G$9,0,10*ROW('Hygiene Data'!G138))),'Data Summary'!DZ144="Yes"),OFFSET('Hygiene Data'!$G$9,0,10*ROW('Hygiene Data'!G138)),NA())</f>
        <v>#N/A</v>
      </c>
      <c r="BL144" s="96" t="e">
        <f ca="true">+IF(AND(ISNUMBER(OFFSET('Hygiene Data'!$H$5,0,10*ROW('Hygiene Data'!H138))),'Data Summary'!EA144="Yes"),OFFSET('Hygiene Data'!$H$5,0,10*ROW('Hygiene Data'!H138)),NA())</f>
        <v>#N/A</v>
      </c>
      <c r="BM144" s="96" t="e">
        <f ca="true">+IF(AND(ISNUMBER(OFFSET('Hygiene Data'!$H$7,0,10*ROW('Hygiene Data'!H138))),'Data Summary'!EB144="Yes"),OFFSET('Hygiene Data'!$H$7,0,10*ROW('Hygiene Data'!H138)),NA())</f>
        <v>#N/A</v>
      </c>
      <c r="BN144" s="96" t="e">
        <f ca="true">+IF(AND(ISNUMBER(OFFSET('Hygiene Data'!$H$9,0,10*ROW('Hygiene Data'!H138))),'Data Summary'!EC144="Yes"),OFFSET('Hygiene Data'!$H$9,0,10*ROW('Hygiene Data'!H138)),NA())</f>
        <v>#N/A</v>
      </c>
      <c r="BO144" s="96" t="e">
        <f ca="true">+IF(AND(ISNUMBER(OFFSET('Hygiene Data'!$I$5,0,10*ROW('Hygiene Data'!I138))),'Data Summary'!ED144="Yes"),OFFSET('Hygiene Data'!$I$5,0,10*ROW('Hygiene Data'!I138)),NA())</f>
        <v>#N/A</v>
      </c>
      <c r="BP144" s="96" t="e">
        <f ca="true">+IF(AND(ISNUMBER(OFFSET('Hygiene Data'!$I$7,0,10*ROW('Hygiene Data'!I138))),'Data Summary'!EE144="Yes"),OFFSET('Hygiene Data'!$I$7,0,10*ROW('Hygiene Data'!I138)),NA())</f>
        <v>#N/A</v>
      </c>
      <c r="BQ144" s="96" t="e">
        <f ca="true">+IF(AND(ISNUMBER(OFFSET('Hygiene Data'!$I$9,0,10*ROW('Hygiene Data'!I138))),'Data Summary'!EF144="Yes"),OFFSET('Hygiene Data'!$I$9,0,10*ROW('Hygiene Data'!I138)),NA())</f>
        <v>#N/A</v>
      </c>
    </row>
    <row xmlns:x14ac="http://schemas.microsoft.com/office/spreadsheetml/2009/9/ac" r="145" x14ac:dyDescent="0.2">
      <c r="A145" s="323" t="e">
        <f ca="true">+RIGHT('Data Summary'!A145,LEN('Data Summary'!A145)-9)</f>
        <v>#VALUE!</v>
      </c>
      <c r="B145" s="37" t="str">
        <f ca="true">+IF(ISTEXT('Data Summary'!B145),'Data Summary'!B145,"")</f>
        <v/>
      </c>
      <c r="C145" s="322" t="e">
        <f ca="true">+VALUE('Data Summary'!C145)</f>
        <v>#VALUE!</v>
      </c>
      <c r="D145" s="94" t="e">
        <f ca="true">+IF(AND(ISNUMBER(OFFSET('Water Data'!$D$4,0,10*ROW('Water Data'!D139))),'Data Summary'!BS145="Yes"),100-OFFSET('Water Data'!$D$4,0,10*ROW('Water Data'!D139)),NA())</f>
        <v>#N/A</v>
      </c>
      <c r="E145" s="94" t="e">
        <f ca="true">+IF(AND(ISNUMBER(OFFSET('Water Data'!$D$6,0,10*ROW('Water Data'!D139))),'Data Summary'!BT145="Yes"),OFFSET('Water Data'!$D$6,0,10*ROW('Water Data'!D139)),NA())</f>
        <v>#N/A</v>
      </c>
      <c r="F145" s="94" t="e">
        <f ca="true">+IF(AND(ISNUMBER(OFFSET('Water Data'!$D$9,0,10*ROW('Water Data'!D139))),'Data Summary'!BU145="Yes"),OFFSET('Water Data'!$D$9,0,10*ROW('Water Data'!D139)),NA())</f>
        <v>#N/A</v>
      </c>
      <c r="G145" s="94" t="e">
        <f ca="true">+IF(AND(ISNUMBER(OFFSET('Water Data'!$E$4,0,10*ROW('Water Data'!E139))),'Data Summary'!BV145="Yes"),100-OFFSET('Water Data'!$E$4,0,10*ROW('Water Data'!E139)),NA())</f>
        <v>#N/A</v>
      </c>
      <c r="H145" s="94" t="e">
        <f ca="true">+IF(AND(ISNUMBER(OFFSET('Water Data'!$E$6,0,10*ROW('Water Data'!E139))),'Data Summary'!BW145="Yes"),OFFSET('Water Data'!$E$6,0,10*ROW('Water Data'!E139)),NA())</f>
        <v>#N/A</v>
      </c>
      <c r="I145" s="94" t="e">
        <f ca="true">+IF(AND(ISNUMBER(OFFSET('Water Data'!$E$9,0,10*ROW('Water Data'!E139))),'Data Summary'!BX145="Yes"),OFFSET('Water Data'!$E$9,0,10*ROW('Water Data'!E139)),NA())</f>
        <v>#N/A</v>
      </c>
      <c r="J145" s="94" t="e">
        <f ca="true">+IF(AND(ISNUMBER(OFFSET('Water Data'!$F$4,0,10*ROW('Water Data'!F139))),'Data Summary'!BY145="Yes"),100-OFFSET('Water Data'!$F$4,0,10*ROW('Water Data'!F139)),NA())</f>
        <v>#N/A</v>
      </c>
      <c r="K145" s="94" t="e">
        <f ca="true">+IF(AND(ISNUMBER(OFFSET('Water Data'!$F$6,0,10*ROW('Water Data'!F139))),'Data Summary'!BZ145="Yes"),OFFSET('Water Data'!$F$6,0,10*ROW('Water Data'!F139)),NA())</f>
        <v>#N/A</v>
      </c>
      <c r="L145" s="94" t="e">
        <f ca="true">+IF(AND(ISNUMBER(OFFSET('Water Data'!$F$9,0,10*ROW('Water Data'!F139))),'Data Summary'!CA145="Yes"),OFFSET('Water Data'!$F$9,0,10*ROW('Water Data'!F139)),NA())</f>
        <v>#N/A</v>
      </c>
      <c r="M145" s="94" t="e">
        <f ca="true">+IF(AND(ISNUMBER(OFFSET('Water Data'!$G$4,0,10*ROW('Water Data'!G139))),'Data Summary'!CB145="Yes"),100-OFFSET('Water Data'!$G$4,0,10*ROW('Water Data'!G139)),NA())</f>
        <v>#N/A</v>
      </c>
      <c r="N145" s="94" t="e">
        <f ca="true">+IF(AND(ISNUMBER(OFFSET('Water Data'!$G$6,0,10*ROW('Water Data'!G139))),'Data Summary'!CC145="Yes"),OFFSET('Water Data'!$G$6,0,10*ROW('Water Data'!G139)),NA())</f>
        <v>#N/A</v>
      </c>
      <c r="O145" s="94" t="e">
        <f ca="true">+IF(AND(ISNUMBER(OFFSET('Water Data'!$G$9,0,10*ROW('Water Data'!G139))),'Data Summary'!CD145="Yes"),OFFSET('Water Data'!$G$9,0,10*ROW('Water Data'!G139)),NA())</f>
        <v>#N/A</v>
      </c>
      <c r="P145" s="94" t="e">
        <f ca="true">+IF(AND(ISNUMBER(OFFSET('Water Data'!$H$4,0,10*ROW('Water Data'!H139))),'Data Summary'!CE145="Yes"),100-OFFSET('Water Data'!$H$4,0,10*ROW('Water Data'!H139)),NA())</f>
        <v>#N/A</v>
      </c>
      <c r="Q145" s="94" t="e">
        <f ca="true">+IF(AND(ISNUMBER(OFFSET('Water Data'!$H$6,0,10*ROW('Water Data'!H139))),'Data Summary'!CF145="Yes"),OFFSET('Water Data'!$H$6,0,10*ROW('Water Data'!H139)),NA())</f>
        <v>#N/A</v>
      </c>
      <c r="R145" s="94" t="e">
        <f ca="true">+IF(AND(ISNUMBER(OFFSET('Water Data'!$H$9,0,10*ROW('Water Data'!H139))),'Data Summary'!CG145="Yes"),OFFSET('Water Data'!$H$9,0,10*ROW('Water Data'!H139)),NA())</f>
        <v>#N/A</v>
      </c>
      <c r="S145" s="94" t="e">
        <f ca="true">+IF(AND(ISNUMBER(OFFSET('Water Data'!$I$4,0,10*ROW('Water Data'!I139))),'Data Summary'!CH145="Yes"),100-OFFSET('Water Data'!$I$4,0,10*ROW('Water Data'!I139)),NA())</f>
        <v>#N/A</v>
      </c>
      <c r="T145" s="94" t="e">
        <f ca="true">+IF(AND(ISNUMBER(OFFSET('Water Data'!$I$6,0,10*ROW('Water Data'!I139))),'Data Summary'!CI145="Yes"),OFFSET('Water Data'!$I$6,0,10*ROW('Water Data'!I139)),NA())</f>
        <v>#N/A</v>
      </c>
      <c r="U145" s="94" t="e">
        <f ca="true">+IF(AND(ISNUMBER(OFFSET('Water Data'!$I$9,0,10*ROW('Water Data'!I139))),'Data Summary'!CJ145="Yes"),OFFSET('Water Data'!$I$9,0,10*ROW('Water Data'!I139)),NA())</f>
        <v>#N/A</v>
      </c>
      <c r="V145" s="95" t="e">
        <f ca="true">+IF(AND(ISNUMBER(OFFSET('Sanitation Data'!$D$4,0,10*ROW('Sanitation Data'!D139))),'Data Summary'!CK145="Yes"),100-OFFSET('Sanitation Data'!$D$4,0,10*ROW('Sanitation Data'!D139)),NA())</f>
        <v>#N/A</v>
      </c>
      <c r="W145" s="95" t="e">
        <f ca="true">+IF(AND(ISNUMBER(OFFSET('Sanitation Data'!$D$6,0,10*ROW('Sanitation Data'!D139))),'Data Summary'!CL145="Yes"),OFFSET('Sanitation Data'!$D$6,0,10*ROW('Sanitation Data'!D139)),NA())</f>
        <v>#N/A</v>
      </c>
      <c r="X145" s="95" t="e">
        <f ca="true">+IF(AND(ISNUMBER(OFFSET('Sanitation Data'!$D$10,0,10*ROW('Sanitation Data'!D139))),'Data Summary'!CM145="Yes"),OFFSET('Sanitation Data'!$D$10,0,10*ROW('Sanitation Data'!D139)),NA())</f>
        <v>#N/A</v>
      </c>
      <c r="Y145" s="95" t="e">
        <f ca="true">+IF(AND(ISNUMBER(OFFSET('Sanitation Data'!$D$11,0,10*ROW('Sanitation Data'!D139))),'Data Summary'!CN145="Yes"),OFFSET('Sanitation Data'!$D$11,0,10*ROW('Sanitation Data'!D139)),NA())</f>
        <v>#N/A</v>
      </c>
      <c r="Z145" s="95" t="e">
        <f ca="true">+IF(AND(ISNUMBER(OFFSET('Sanitation Data'!$D$12,0,10*ROW('Sanitation Data'!D139))),'Data Summary'!CO145="Yes"),OFFSET('Sanitation Data'!$D$12,0,10*ROW('Sanitation Data'!D139)),NA())</f>
        <v>#N/A</v>
      </c>
      <c r="AA145" s="95" t="e">
        <f ca="true">+IF(AND(ISNUMBER(OFFSET('Sanitation Data'!$E$4,0,10*ROW('Sanitation Data'!E139))),'Data Summary'!CP145="Yes"),100-OFFSET('Sanitation Data'!$E$4,0,10*ROW('Sanitation Data'!E139)),NA())</f>
        <v>#N/A</v>
      </c>
      <c r="AB145" s="95" t="e">
        <f ca="true">+IF(AND(ISNUMBER(OFFSET('Sanitation Data'!$E$6,0,10*ROW('Sanitation Data'!E139))),'Data Summary'!CQ145="Yes"),OFFSET('Sanitation Data'!$E$6,0,10*ROW('Sanitation Data'!E139)),NA())</f>
        <v>#N/A</v>
      </c>
      <c r="AC145" s="95" t="e">
        <f ca="true">+IF(AND(ISNUMBER(OFFSET('Sanitation Data'!$E$10,0,10*ROW('Sanitation Data'!E139))),'Data Summary'!CR145="Yes"),OFFSET('Sanitation Data'!$E$10,0,10*ROW('Sanitation Data'!E139)),NA())</f>
        <v>#N/A</v>
      </c>
      <c r="AD145" s="95" t="e">
        <f ca="true">+IF(AND(ISNUMBER(OFFSET('Sanitation Data'!$E$11,0,10*ROW('Sanitation Data'!E139))),'Data Summary'!CS145="Yes"),OFFSET('Sanitation Data'!$E$11,0,10*ROW('Sanitation Data'!E139)),NA())</f>
        <v>#N/A</v>
      </c>
      <c r="AE145" s="95" t="e">
        <f ca="true">+IF(AND(ISNUMBER(OFFSET('Sanitation Data'!$E$12,0,10*ROW('Sanitation Data'!E139))),'Data Summary'!CT145="Yes"),OFFSET('Sanitation Data'!$E$12,0,10*ROW('Sanitation Data'!E139)),NA())</f>
        <v>#N/A</v>
      </c>
      <c r="AF145" s="95" t="e">
        <f ca="true">+IF(AND(ISNUMBER(OFFSET('Sanitation Data'!$F$4,0,10*ROW('Sanitation Data'!F139))),'Data Summary'!CU145="Yes"),100-OFFSET('Sanitation Data'!$F$4,0,10*ROW('Sanitation Data'!F139)),NA())</f>
        <v>#N/A</v>
      </c>
      <c r="AG145" s="95" t="e">
        <f ca="true">+IF(AND(ISNUMBER(OFFSET('Sanitation Data'!$F$6,0,10*ROW('Sanitation Data'!F139))),'Data Summary'!CV145="Yes"),OFFSET('Sanitation Data'!$F$6,0,10*ROW('Sanitation Data'!F139)),NA())</f>
        <v>#N/A</v>
      </c>
      <c r="AH145" s="95" t="e">
        <f ca="true">+IF(AND(ISNUMBER(OFFSET('Sanitation Data'!$F$10,0,10*ROW('Sanitation Data'!F139))),'Data Summary'!CW145="Yes"),OFFSET('Sanitation Data'!$F$10,0,10*ROW('Sanitation Data'!F139)),NA())</f>
        <v>#N/A</v>
      </c>
      <c r="AI145" s="95" t="e">
        <f ca="true">+IF(AND(ISNUMBER(OFFSET('Sanitation Data'!$F$11,0,10*ROW('Sanitation Data'!F139))),'Data Summary'!CX145="Yes"),OFFSET('Sanitation Data'!$F$11,0,10*ROW('Sanitation Data'!F139)),NA())</f>
        <v>#N/A</v>
      </c>
      <c r="AJ145" s="95" t="e">
        <f ca="true">+IF(AND(ISNUMBER(OFFSET('Sanitation Data'!$F$12,0,10*ROW('Sanitation Data'!F139))),'Data Summary'!CY145="Yes"),OFFSET('Sanitation Data'!$F$12,0,10*ROW('Sanitation Data'!F139)),NA())</f>
        <v>#N/A</v>
      </c>
      <c r="AK145" s="95" t="e">
        <f ca="true">+IF(AND(ISNUMBER(OFFSET('Sanitation Data'!$G$4,0,10*ROW('Sanitation Data'!G139))),'Data Summary'!CZ145="Yes"),100-OFFSET('Sanitation Data'!$G$4,0,10*ROW('Sanitation Data'!G139)),NA())</f>
        <v>#N/A</v>
      </c>
      <c r="AL145" s="95" t="e">
        <f ca="true">+IF(AND(ISNUMBER(OFFSET('Sanitation Data'!$G$6,0,10*ROW('Sanitation Data'!G139))),'Data Summary'!DA145="Yes"),OFFSET('Sanitation Data'!$G$6,0,10*ROW('Sanitation Data'!G139)),NA())</f>
        <v>#N/A</v>
      </c>
      <c r="AM145" s="95" t="e">
        <f ca="true">+IF(AND(ISNUMBER(OFFSET('Sanitation Data'!$G$10,0,10*ROW('Sanitation Data'!G139))),'Data Summary'!DB145="Yes"),OFFSET('Sanitation Data'!$G$10,0,10*ROW('Sanitation Data'!G139)),NA())</f>
        <v>#N/A</v>
      </c>
      <c r="AN145" s="95" t="e">
        <f ca="true">+IF(AND(ISNUMBER(OFFSET('Sanitation Data'!$G$11,0,10*ROW('Sanitation Data'!G139))),'Data Summary'!DC145="Yes"),OFFSET('Sanitation Data'!$G$11,0,10*ROW('Sanitation Data'!G139)),NA())</f>
        <v>#N/A</v>
      </c>
      <c r="AO145" s="95" t="e">
        <f ca="true">+IF(AND(ISNUMBER(OFFSET('Sanitation Data'!$G$12,0,10*ROW('Sanitation Data'!G139))),'Data Summary'!DD145="Yes"),OFFSET('Sanitation Data'!$G$12,0,10*ROW('Sanitation Data'!G139)),NA())</f>
        <v>#N/A</v>
      </c>
      <c r="AP145" s="95" t="e">
        <f ca="true">+IF(AND(ISNUMBER(OFFSET('Sanitation Data'!$H$4,0,10*ROW('Sanitation Data'!H139))),'Data Summary'!DE145="Yes"),100-OFFSET('Sanitation Data'!$H$4,0,10*ROW('Sanitation Data'!H139)),NA())</f>
        <v>#N/A</v>
      </c>
      <c r="AQ145" s="95" t="e">
        <f ca="true">+IF(AND(ISNUMBER(OFFSET('Sanitation Data'!$H$6,0,10*ROW('Sanitation Data'!H139))),'Data Summary'!DF145="Yes"),OFFSET('Sanitation Data'!$H$6,0,10*ROW('Sanitation Data'!H139)),NA())</f>
        <v>#N/A</v>
      </c>
      <c r="AR145" s="95" t="e">
        <f ca="true">+IF(AND(ISNUMBER(OFFSET('Sanitation Data'!$H$10,0,10*ROW('Sanitation Data'!H139))),'Data Summary'!DG145="Yes"),OFFSET('Sanitation Data'!$H$10,0,10*ROW('Sanitation Data'!H139)),NA())</f>
        <v>#N/A</v>
      </c>
      <c r="AS145" s="95" t="e">
        <f ca="true">+IF(AND(ISNUMBER(OFFSET('Sanitation Data'!$H$11,0,10*ROW('Sanitation Data'!H139))),'Data Summary'!DH145="Yes"),OFFSET('Sanitation Data'!$H$11,0,10*ROW('Sanitation Data'!H139)),NA())</f>
        <v>#N/A</v>
      </c>
      <c r="AT145" s="95" t="e">
        <f ca="true">+IF(AND(ISNUMBER(OFFSET('Sanitation Data'!$H$12,0,10*ROW('Sanitation Data'!H139))),'Data Summary'!DI145="Yes"),OFFSET('Sanitation Data'!$H$12,0,10*ROW('Sanitation Data'!H139)),NA())</f>
        <v>#N/A</v>
      </c>
      <c r="AU145" s="95" t="e">
        <f ca="true">+IF(AND(ISNUMBER(OFFSET('Sanitation Data'!$I$4,0,10*ROW('Sanitation Data'!I139))),'Data Summary'!DJ145="Yes"),100-OFFSET('Sanitation Data'!$I$4,0,10*ROW('Sanitation Data'!I139)),NA())</f>
        <v>#N/A</v>
      </c>
      <c r="AV145" s="95" t="e">
        <f ca="true">+IF(AND(ISNUMBER(OFFSET('Sanitation Data'!$I$6,0,10*ROW('Sanitation Data'!I139))),'Data Summary'!DK145="Yes"),OFFSET('Sanitation Data'!$I$6,0,10*ROW('Sanitation Data'!I139)),NA())</f>
        <v>#N/A</v>
      </c>
      <c r="AW145" s="95" t="e">
        <f ca="true">+IF(AND(ISNUMBER(OFFSET('Sanitation Data'!$I$10,0,10*ROW('Sanitation Data'!I139))),'Data Summary'!DL145="Yes"),OFFSET('Sanitation Data'!$I$10,0,10*ROW('Sanitation Data'!I139)),NA())</f>
        <v>#N/A</v>
      </c>
      <c r="AX145" s="95" t="e">
        <f ca="true">+IF(AND(ISNUMBER(OFFSET('Sanitation Data'!$I$11,0,10*ROW('Sanitation Data'!I139))),'Data Summary'!DM145="Yes"),OFFSET('Sanitation Data'!$I$11,0,10*ROW('Sanitation Data'!I139)),NA())</f>
        <v>#N/A</v>
      </c>
      <c r="AY145" s="95" t="e">
        <f ca="true">+IF(AND(ISNUMBER(OFFSET('Sanitation Data'!$I$12,0,10*ROW('Sanitation Data'!I139))),'Data Summary'!DN145="Yes"),OFFSET('Sanitation Data'!$I$12,0,10*ROW('Sanitation Data'!I139)),NA())</f>
        <v>#N/A</v>
      </c>
      <c r="AZ145" s="96" t="e">
        <f ca="true">+IF(AND(ISNUMBER(OFFSET('Hygiene Data'!$D$5,0,10*ROW('Hygiene Data'!D139))),'Data Summary'!DO145="Yes"),OFFSET('Hygiene Data'!$D$5,0,10*ROW('Hygiene Data'!D139)),NA())</f>
        <v>#N/A</v>
      </c>
      <c r="BA145" s="96" t="e">
        <f ca="true">+IF(AND(ISNUMBER(OFFSET('Hygiene Data'!$D$7,0,10*ROW('Hygiene Data'!D139))),'Data Summary'!DP145="Yes"),OFFSET('Hygiene Data'!$D$7,0,10*ROW('Hygiene Data'!D139)),NA())</f>
        <v>#N/A</v>
      </c>
      <c r="BB145" s="96" t="e">
        <f ca="true">+IF(AND(ISNUMBER(OFFSET('Hygiene Data'!$D$9,0,10*ROW('Hygiene Data'!D139))),'Data Summary'!DQ145="Yes"),OFFSET('Hygiene Data'!$D$9,0,10*ROW('Hygiene Data'!D139)),NA())</f>
        <v>#N/A</v>
      </c>
      <c r="BC145" s="96" t="e">
        <f ca="true">+IF(AND(ISNUMBER(OFFSET('Hygiene Data'!$E$5,0,10*ROW('Hygiene Data'!E139))),'Data Summary'!DR145="Yes"),OFFSET('Hygiene Data'!$E$5,0,10*ROW('Hygiene Data'!E139)),NA())</f>
        <v>#N/A</v>
      </c>
      <c r="BD145" s="96" t="e">
        <f ca="true">+IF(AND(ISNUMBER(OFFSET('Hygiene Data'!$E$7,0,10*ROW('Hygiene Data'!E139))),'Data Summary'!DS145="Yes"),OFFSET('Hygiene Data'!$E$7,0,10*ROW('Hygiene Data'!E139)),NA())</f>
        <v>#N/A</v>
      </c>
      <c r="BE145" s="96" t="e">
        <f ca="true">+IF(AND(ISNUMBER(OFFSET('Hygiene Data'!$E$9,0,10*ROW('Hygiene Data'!E139))),'Data Summary'!DT145="Yes"),OFFSET('Hygiene Data'!$E$9,0,10*ROW('Hygiene Data'!E139)),NA())</f>
        <v>#N/A</v>
      </c>
      <c r="BF145" s="96" t="e">
        <f ca="true">+IF(AND(ISNUMBER(OFFSET('Hygiene Data'!$F$5,0,10*ROW('Hygiene Data'!F139))),'Data Summary'!DU145="Yes"),OFFSET('Hygiene Data'!$F$5,0,10*ROW('Hygiene Data'!F139)),NA())</f>
        <v>#N/A</v>
      </c>
      <c r="BG145" s="96" t="e">
        <f ca="true">+IF(AND(ISNUMBER(OFFSET('Hygiene Data'!$F$7,0,10*ROW('Hygiene Data'!F139))),'Data Summary'!DV145="Yes"),OFFSET('Hygiene Data'!$F$7,0,10*ROW('Hygiene Data'!F139)),NA())</f>
        <v>#N/A</v>
      </c>
      <c r="BH145" s="96" t="e">
        <f ca="true">+IF(AND(ISNUMBER(OFFSET('Hygiene Data'!$F$9,0,10*ROW('Hygiene Data'!F139))),'Data Summary'!DW145="Yes"),OFFSET('Hygiene Data'!$F$9,0,10*ROW('Hygiene Data'!F139)),NA())</f>
        <v>#N/A</v>
      </c>
      <c r="BI145" s="96" t="e">
        <f ca="true">+IF(AND(ISNUMBER(OFFSET('Hygiene Data'!$G$5,0,10*ROW('Hygiene Data'!G139))),'Data Summary'!DX145="Yes"),OFFSET('Hygiene Data'!$G$5,0,10*ROW('Hygiene Data'!G139)),NA())</f>
        <v>#N/A</v>
      </c>
      <c r="BJ145" s="96" t="e">
        <f ca="true">+IF(AND(ISNUMBER(OFFSET('Hygiene Data'!$G$7,0,10*ROW('Hygiene Data'!G139))),'Data Summary'!DY145="Yes"),OFFSET('Hygiene Data'!$G$7,0,10*ROW('Hygiene Data'!G139)),NA())</f>
        <v>#N/A</v>
      </c>
      <c r="BK145" s="96" t="e">
        <f ca="true">+IF(AND(ISNUMBER(OFFSET('Hygiene Data'!$G$9,0,10*ROW('Hygiene Data'!G139))),'Data Summary'!DZ145="Yes"),OFFSET('Hygiene Data'!$G$9,0,10*ROW('Hygiene Data'!G139)),NA())</f>
        <v>#N/A</v>
      </c>
      <c r="BL145" s="96" t="e">
        <f ca="true">+IF(AND(ISNUMBER(OFFSET('Hygiene Data'!$H$5,0,10*ROW('Hygiene Data'!H139))),'Data Summary'!EA145="Yes"),OFFSET('Hygiene Data'!$H$5,0,10*ROW('Hygiene Data'!H139)),NA())</f>
        <v>#N/A</v>
      </c>
      <c r="BM145" s="96" t="e">
        <f ca="true">+IF(AND(ISNUMBER(OFFSET('Hygiene Data'!$H$7,0,10*ROW('Hygiene Data'!H139))),'Data Summary'!EB145="Yes"),OFFSET('Hygiene Data'!$H$7,0,10*ROW('Hygiene Data'!H139)),NA())</f>
        <v>#N/A</v>
      </c>
      <c r="BN145" s="96" t="e">
        <f ca="true">+IF(AND(ISNUMBER(OFFSET('Hygiene Data'!$H$9,0,10*ROW('Hygiene Data'!H139))),'Data Summary'!EC145="Yes"),OFFSET('Hygiene Data'!$H$9,0,10*ROW('Hygiene Data'!H139)),NA())</f>
        <v>#N/A</v>
      </c>
      <c r="BO145" s="96" t="e">
        <f ca="true">+IF(AND(ISNUMBER(OFFSET('Hygiene Data'!$I$5,0,10*ROW('Hygiene Data'!I139))),'Data Summary'!ED145="Yes"),OFFSET('Hygiene Data'!$I$5,0,10*ROW('Hygiene Data'!I139)),NA())</f>
        <v>#N/A</v>
      </c>
      <c r="BP145" s="96" t="e">
        <f ca="true">+IF(AND(ISNUMBER(OFFSET('Hygiene Data'!$I$7,0,10*ROW('Hygiene Data'!I139))),'Data Summary'!EE145="Yes"),OFFSET('Hygiene Data'!$I$7,0,10*ROW('Hygiene Data'!I139)),NA())</f>
        <v>#N/A</v>
      </c>
      <c r="BQ145" s="96" t="e">
        <f ca="true">+IF(AND(ISNUMBER(OFFSET('Hygiene Data'!$I$9,0,10*ROW('Hygiene Data'!I139))),'Data Summary'!EF145="Yes"),OFFSET('Hygiene Data'!$I$9,0,10*ROW('Hygiene Data'!I139)),NA())</f>
        <v>#N/A</v>
      </c>
    </row>
    <row xmlns:x14ac="http://schemas.microsoft.com/office/spreadsheetml/2009/9/ac" r="146" x14ac:dyDescent="0.2">
      <c r="A146" s="323" t="e">
        <f ca="true">+RIGHT('Data Summary'!A146,LEN('Data Summary'!A146)-9)</f>
        <v>#VALUE!</v>
      </c>
      <c r="B146" s="37" t="str">
        <f ca="true">+IF(ISTEXT('Data Summary'!B146),'Data Summary'!B146,"")</f>
        <v/>
      </c>
      <c r="C146" s="322" t="e">
        <f ca="true">+VALUE('Data Summary'!C146)</f>
        <v>#VALUE!</v>
      </c>
      <c r="D146" s="94" t="e">
        <f ca="true">+IF(AND(ISNUMBER(OFFSET('Water Data'!$D$4,0,10*ROW('Water Data'!D140))),'Data Summary'!BS146="Yes"),100-OFFSET('Water Data'!$D$4,0,10*ROW('Water Data'!D140)),NA())</f>
        <v>#N/A</v>
      </c>
      <c r="E146" s="94" t="e">
        <f ca="true">+IF(AND(ISNUMBER(OFFSET('Water Data'!$D$6,0,10*ROW('Water Data'!D140))),'Data Summary'!BT146="Yes"),OFFSET('Water Data'!$D$6,0,10*ROW('Water Data'!D140)),NA())</f>
        <v>#N/A</v>
      </c>
      <c r="F146" s="94" t="e">
        <f ca="true">+IF(AND(ISNUMBER(OFFSET('Water Data'!$D$9,0,10*ROW('Water Data'!D140))),'Data Summary'!BU146="Yes"),OFFSET('Water Data'!$D$9,0,10*ROW('Water Data'!D140)),NA())</f>
        <v>#N/A</v>
      </c>
      <c r="G146" s="94" t="e">
        <f ca="true">+IF(AND(ISNUMBER(OFFSET('Water Data'!$E$4,0,10*ROW('Water Data'!E140))),'Data Summary'!BV146="Yes"),100-OFFSET('Water Data'!$E$4,0,10*ROW('Water Data'!E140)),NA())</f>
        <v>#N/A</v>
      </c>
      <c r="H146" s="94" t="e">
        <f ca="true">+IF(AND(ISNUMBER(OFFSET('Water Data'!$E$6,0,10*ROW('Water Data'!E140))),'Data Summary'!BW146="Yes"),OFFSET('Water Data'!$E$6,0,10*ROW('Water Data'!E140)),NA())</f>
        <v>#N/A</v>
      </c>
      <c r="I146" s="94" t="e">
        <f ca="true">+IF(AND(ISNUMBER(OFFSET('Water Data'!$E$9,0,10*ROW('Water Data'!E140))),'Data Summary'!BX146="Yes"),OFFSET('Water Data'!$E$9,0,10*ROW('Water Data'!E140)),NA())</f>
        <v>#N/A</v>
      </c>
      <c r="J146" s="94" t="e">
        <f ca="true">+IF(AND(ISNUMBER(OFFSET('Water Data'!$F$4,0,10*ROW('Water Data'!F140))),'Data Summary'!BY146="Yes"),100-OFFSET('Water Data'!$F$4,0,10*ROW('Water Data'!F140)),NA())</f>
        <v>#N/A</v>
      </c>
      <c r="K146" s="94" t="e">
        <f ca="true">+IF(AND(ISNUMBER(OFFSET('Water Data'!$F$6,0,10*ROW('Water Data'!F140))),'Data Summary'!BZ146="Yes"),OFFSET('Water Data'!$F$6,0,10*ROW('Water Data'!F140)),NA())</f>
        <v>#N/A</v>
      </c>
      <c r="L146" s="94" t="e">
        <f ca="true">+IF(AND(ISNUMBER(OFFSET('Water Data'!$F$9,0,10*ROW('Water Data'!F140))),'Data Summary'!CA146="Yes"),OFFSET('Water Data'!$F$9,0,10*ROW('Water Data'!F140)),NA())</f>
        <v>#N/A</v>
      </c>
      <c r="M146" s="94" t="e">
        <f ca="true">+IF(AND(ISNUMBER(OFFSET('Water Data'!$G$4,0,10*ROW('Water Data'!G140))),'Data Summary'!CB146="Yes"),100-OFFSET('Water Data'!$G$4,0,10*ROW('Water Data'!G140)),NA())</f>
        <v>#N/A</v>
      </c>
      <c r="N146" s="94" t="e">
        <f ca="true">+IF(AND(ISNUMBER(OFFSET('Water Data'!$G$6,0,10*ROW('Water Data'!G140))),'Data Summary'!CC146="Yes"),OFFSET('Water Data'!$G$6,0,10*ROW('Water Data'!G140)),NA())</f>
        <v>#N/A</v>
      </c>
      <c r="O146" s="94" t="e">
        <f ca="true">+IF(AND(ISNUMBER(OFFSET('Water Data'!$G$9,0,10*ROW('Water Data'!G140))),'Data Summary'!CD146="Yes"),OFFSET('Water Data'!$G$9,0,10*ROW('Water Data'!G140)),NA())</f>
        <v>#N/A</v>
      </c>
      <c r="P146" s="94" t="e">
        <f ca="true">+IF(AND(ISNUMBER(OFFSET('Water Data'!$H$4,0,10*ROW('Water Data'!H140))),'Data Summary'!CE146="Yes"),100-OFFSET('Water Data'!$H$4,0,10*ROW('Water Data'!H140)),NA())</f>
        <v>#N/A</v>
      </c>
      <c r="Q146" s="94" t="e">
        <f ca="true">+IF(AND(ISNUMBER(OFFSET('Water Data'!$H$6,0,10*ROW('Water Data'!H140))),'Data Summary'!CF146="Yes"),OFFSET('Water Data'!$H$6,0,10*ROW('Water Data'!H140)),NA())</f>
        <v>#N/A</v>
      </c>
      <c r="R146" s="94" t="e">
        <f ca="true">+IF(AND(ISNUMBER(OFFSET('Water Data'!$H$9,0,10*ROW('Water Data'!H140))),'Data Summary'!CG146="Yes"),OFFSET('Water Data'!$H$9,0,10*ROW('Water Data'!H140)),NA())</f>
        <v>#N/A</v>
      </c>
      <c r="S146" s="94" t="e">
        <f ca="true">+IF(AND(ISNUMBER(OFFSET('Water Data'!$I$4,0,10*ROW('Water Data'!I140))),'Data Summary'!CH146="Yes"),100-OFFSET('Water Data'!$I$4,0,10*ROW('Water Data'!I140)),NA())</f>
        <v>#N/A</v>
      </c>
      <c r="T146" s="94" t="e">
        <f ca="true">+IF(AND(ISNUMBER(OFFSET('Water Data'!$I$6,0,10*ROW('Water Data'!I140))),'Data Summary'!CI146="Yes"),OFFSET('Water Data'!$I$6,0,10*ROW('Water Data'!I140)),NA())</f>
        <v>#N/A</v>
      </c>
      <c r="U146" s="94" t="e">
        <f ca="true">+IF(AND(ISNUMBER(OFFSET('Water Data'!$I$9,0,10*ROW('Water Data'!I140))),'Data Summary'!CJ146="Yes"),OFFSET('Water Data'!$I$9,0,10*ROW('Water Data'!I140)),NA())</f>
        <v>#N/A</v>
      </c>
      <c r="V146" s="95" t="e">
        <f ca="true">+IF(AND(ISNUMBER(OFFSET('Sanitation Data'!$D$4,0,10*ROW('Sanitation Data'!D140))),'Data Summary'!CK146="Yes"),100-OFFSET('Sanitation Data'!$D$4,0,10*ROW('Sanitation Data'!D140)),NA())</f>
        <v>#N/A</v>
      </c>
      <c r="W146" s="95" t="e">
        <f ca="true">+IF(AND(ISNUMBER(OFFSET('Sanitation Data'!$D$6,0,10*ROW('Sanitation Data'!D140))),'Data Summary'!CL146="Yes"),OFFSET('Sanitation Data'!$D$6,0,10*ROW('Sanitation Data'!D140)),NA())</f>
        <v>#N/A</v>
      </c>
      <c r="X146" s="95" t="e">
        <f ca="true">+IF(AND(ISNUMBER(OFFSET('Sanitation Data'!$D$10,0,10*ROW('Sanitation Data'!D140))),'Data Summary'!CM146="Yes"),OFFSET('Sanitation Data'!$D$10,0,10*ROW('Sanitation Data'!D140)),NA())</f>
        <v>#N/A</v>
      </c>
      <c r="Y146" s="95" t="e">
        <f ca="true">+IF(AND(ISNUMBER(OFFSET('Sanitation Data'!$D$11,0,10*ROW('Sanitation Data'!D140))),'Data Summary'!CN146="Yes"),OFFSET('Sanitation Data'!$D$11,0,10*ROW('Sanitation Data'!D140)),NA())</f>
        <v>#N/A</v>
      </c>
      <c r="Z146" s="95" t="e">
        <f ca="true">+IF(AND(ISNUMBER(OFFSET('Sanitation Data'!$D$12,0,10*ROW('Sanitation Data'!D140))),'Data Summary'!CO146="Yes"),OFFSET('Sanitation Data'!$D$12,0,10*ROW('Sanitation Data'!D140)),NA())</f>
        <v>#N/A</v>
      </c>
      <c r="AA146" s="95" t="e">
        <f ca="true">+IF(AND(ISNUMBER(OFFSET('Sanitation Data'!$E$4,0,10*ROW('Sanitation Data'!E140))),'Data Summary'!CP146="Yes"),100-OFFSET('Sanitation Data'!$E$4,0,10*ROW('Sanitation Data'!E140)),NA())</f>
        <v>#N/A</v>
      </c>
      <c r="AB146" s="95" t="e">
        <f ca="true">+IF(AND(ISNUMBER(OFFSET('Sanitation Data'!$E$6,0,10*ROW('Sanitation Data'!E140))),'Data Summary'!CQ146="Yes"),OFFSET('Sanitation Data'!$E$6,0,10*ROW('Sanitation Data'!E140)),NA())</f>
        <v>#N/A</v>
      </c>
      <c r="AC146" s="95" t="e">
        <f ca="true">+IF(AND(ISNUMBER(OFFSET('Sanitation Data'!$E$10,0,10*ROW('Sanitation Data'!E140))),'Data Summary'!CR146="Yes"),OFFSET('Sanitation Data'!$E$10,0,10*ROW('Sanitation Data'!E140)),NA())</f>
        <v>#N/A</v>
      </c>
      <c r="AD146" s="95" t="e">
        <f ca="true">+IF(AND(ISNUMBER(OFFSET('Sanitation Data'!$E$11,0,10*ROW('Sanitation Data'!E140))),'Data Summary'!CS146="Yes"),OFFSET('Sanitation Data'!$E$11,0,10*ROW('Sanitation Data'!E140)),NA())</f>
        <v>#N/A</v>
      </c>
      <c r="AE146" s="95" t="e">
        <f ca="true">+IF(AND(ISNUMBER(OFFSET('Sanitation Data'!$E$12,0,10*ROW('Sanitation Data'!E140))),'Data Summary'!CT146="Yes"),OFFSET('Sanitation Data'!$E$12,0,10*ROW('Sanitation Data'!E140)),NA())</f>
        <v>#N/A</v>
      </c>
      <c r="AF146" s="95" t="e">
        <f ca="true">+IF(AND(ISNUMBER(OFFSET('Sanitation Data'!$F$4,0,10*ROW('Sanitation Data'!F140))),'Data Summary'!CU146="Yes"),100-OFFSET('Sanitation Data'!$F$4,0,10*ROW('Sanitation Data'!F140)),NA())</f>
        <v>#N/A</v>
      </c>
      <c r="AG146" s="95" t="e">
        <f ca="true">+IF(AND(ISNUMBER(OFFSET('Sanitation Data'!$F$6,0,10*ROW('Sanitation Data'!F140))),'Data Summary'!CV146="Yes"),OFFSET('Sanitation Data'!$F$6,0,10*ROW('Sanitation Data'!F140)),NA())</f>
        <v>#N/A</v>
      </c>
      <c r="AH146" s="95" t="e">
        <f ca="true">+IF(AND(ISNUMBER(OFFSET('Sanitation Data'!$F$10,0,10*ROW('Sanitation Data'!F140))),'Data Summary'!CW146="Yes"),OFFSET('Sanitation Data'!$F$10,0,10*ROW('Sanitation Data'!F140)),NA())</f>
        <v>#N/A</v>
      </c>
      <c r="AI146" s="95" t="e">
        <f ca="true">+IF(AND(ISNUMBER(OFFSET('Sanitation Data'!$F$11,0,10*ROW('Sanitation Data'!F140))),'Data Summary'!CX146="Yes"),OFFSET('Sanitation Data'!$F$11,0,10*ROW('Sanitation Data'!F140)),NA())</f>
        <v>#N/A</v>
      </c>
      <c r="AJ146" s="95" t="e">
        <f ca="true">+IF(AND(ISNUMBER(OFFSET('Sanitation Data'!$F$12,0,10*ROW('Sanitation Data'!F140))),'Data Summary'!CY146="Yes"),OFFSET('Sanitation Data'!$F$12,0,10*ROW('Sanitation Data'!F140)),NA())</f>
        <v>#N/A</v>
      </c>
      <c r="AK146" s="95" t="e">
        <f ca="true">+IF(AND(ISNUMBER(OFFSET('Sanitation Data'!$G$4,0,10*ROW('Sanitation Data'!G140))),'Data Summary'!CZ146="Yes"),100-OFFSET('Sanitation Data'!$G$4,0,10*ROW('Sanitation Data'!G140)),NA())</f>
        <v>#N/A</v>
      </c>
      <c r="AL146" s="95" t="e">
        <f ca="true">+IF(AND(ISNUMBER(OFFSET('Sanitation Data'!$G$6,0,10*ROW('Sanitation Data'!G140))),'Data Summary'!DA146="Yes"),OFFSET('Sanitation Data'!$G$6,0,10*ROW('Sanitation Data'!G140)),NA())</f>
        <v>#N/A</v>
      </c>
      <c r="AM146" s="95" t="e">
        <f ca="true">+IF(AND(ISNUMBER(OFFSET('Sanitation Data'!$G$10,0,10*ROW('Sanitation Data'!G140))),'Data Summary'!DB146="Yes"),OFFSET('Sanitation Data'!$G$10,0,10*ROW('Sanitation Data'!G140)),NA())</f>
        <v>#N/A</v>
      </c>
      <c r="AN146" s="95" t="e">
        <f ca="true">+IF(AND(ISNUMBER(OFFSET('Sanitation Data'!$G$11,0,10*ROW('Sanitation Data'!G140))),'Data Summary'!DC146="Yes"),OFFSET('Sanitation Data'!$G$11,0,10*ROW('Sanitation Data'!G140)),NA())</f>
        <v>#N/A</v>
      </c>
      <c r="AO146" s="95" t="e">
        <f ca="true">+IF(AND(ISNUMBER(OFFSET('Sanitation Data'!$G$12,0,10*ROW('Sanitation Data'!G140))),'Data Summary'!DD146="Yes"),OFFSET('Sanitation Data'!$G$12,0,10*ROW('Sanitation Data'!G140)),NA())</f>
        <v>#N/A</v>
      </c>
      <c r="AP146" s="95" t="e">
        <f ca="true">+IF(AND(ISNUMBER(OFFSET('Sanitation Data'!$H$4,0,10*ROW('Sanitation Data'!H140))),'Data Summary'!DE146="Yes"),100-OFFSET('Sanitation Data'!$H$4,0,10*ROW('Sanitation Data'!H140)),NA())</f>
        <v>#N/A</v>
      </c>
      <c r="AQ146" s="95" t="e">
        <f ca="true">+IF(AND(ISNUMBER(OFFSET('Sanitation Data'!$H$6,0,10*ROW('Sanitation Data'!H140))),'Data Summary'!DF146="Yes"),OFFSET('Sanitation Data'!$H$6,0,10*ROW('Sanitation Data'!H140)),NA())</f>
        <v>#N/A</v>
      </c>
      <c r="AR146" s="95" t="e">
        <f ca="true">+IF(AND(ISNUMBER(OFFSET('Sanitation Data'!$H$10,0,10*ROW('Sanitation Data'!H140))),'Data Summary'!DG146="Yes"),OFFSET('Sanitation Data'!$H$10,0,10*ROW('Sanitation Data'!H140)),NA())</f>
        <v>#N/A</v>
      </c>
      <c r="AS146" s="95" t="e">
        <f ca="true">+IF(AND(ISNUMBER(OFFSET('Sanitation Data'!$H$11,0,10*ROW('Sanitation Data'!H140))),'Data Summary'!DH146="Yes"),OFFSET('Sanitation Data'!$H$11,0,10*ROW('Sanitation Data'!H140)),NA())</f>
        <v>#N/A</v>
      </c>
      <c r="AT146" s="95" t="e">
        <f ca="true">+IF(AND(ISNUMBER(OFFSET('Sanitation Data'!$H$12,0,10*ROW('Sanitation Data'!H140))),'Data Summary'!DI146="Yes"),OFFSET('Sanitation Data'!$H$12,0,10*ROW('Sanitation Data'!H140)),NA())</f>
        <v>#N/A</v>
      </c>
      <c r="AU146" s="95" t="e">
        <f ca="true">+IF(AND(ISNUMBER(OFFSET('Sanitation Data'!$I$4,0,10*ROW('Sanitation Data'!I140))),'Data Summary'!DJ146="Yes"),100-OFFSET('Sanitation Data'!$I$4,0,10*ROW('Sanitation Data'!I140)),NA())</f>
        <v>#N/A</v>
      </c>
      <c r="AV146" s="95" t="e">
        <f ca="true">+IF(AND(ISNUMBER(OFFSET('Sanitation Data'!$I$6,0,10*ROW('Sanitation Data'!I140))),'Data Summary'!DK146="Yes"),OFFSET('Sanitation Data'!$I$6,0,10*ROW('Sanitation Data'!I140)),NA())</f>
        <v>#N/A</v>
      </c>
      <c r="AW146" s="95" t="e">
        <f ca="true">+IF(AND(ISNUMBER(OFFSET('Sanitation Data'!$I$10,0,10*ROW('Sanitation Data'!I140))),'Data Summary'!DL146="Yes"),OFFSET('Sanitation Data'!$I$10,0,10*ROW('Sanitation Data'!I140)),NA())</f>
        <v>#N/A</v>
      </c>
      <c r="AX146" s="95" t="e">
        <f ca="true">+IF(AND(ISNUMBER(OFFSET('Sanitation Data'!$I$11,0,10*ROW('Sanitation Data'!I140))),'Data Summary'!DM146="Yes"),OFFSET('Sanitation Data'!$I$11,0,10*ROW('Sanitation Data'!I140)),NA())</f>
        <v>#N/A</v>
      </c>
      <c r="AY146" s="95" t="e">
        <f ca="true">+IF(AND(ISNUMBER(OFFSET('Sanitation Data'!$I$12,0,10*ROW('Sanitation Data'!I140))),'Data Summary'!DN146="Yes"),OFFSET('Sanitation Data'!$I$12,0,10*ROW('Sanitation Data'!I140)),NA())</f>
        <v>#N/A</v>
      </c>
      <c r="AZ146" s="96" t="e">
        <f ca="true">+IF(AND(ISNUMBER(OFFSET('Hygiene Data'!$D$5,0,10*ROW('Hygiene Data'!D140))),'Data Summary'!DO146="Yes"),OFFSET('Hygiene Data'!$D$5,0,10*ROW('Hygiene Data'!D140)),NA())</f>
        <v>#N/A</v>
      </c>
      <c r="BA146" s="96" t="e">
        <f ca="true">+IF(AND(ISNUMBER(OFFSET('Hygiene Data'!$D$7,0,10*ROW('Hygiene Data'!D140))),'Data Summary'!DP146="Yes"),OFFSET('Hygiene Data'!$D$7,0,10*ROW('Hygiene Data'!D140)),NA())</f>
        <v>#N/A</v>
      </c>
      <c r="BB146" s="96" t="e">
        <f ca="true">+IF(AND(ISNUMBER(OFFSET('Hygiene Data'!$D$9,0,10*ROW('Hygiene Data'!D140))),'Data Summary'!DQ146="Yes"),OFFSET('Hygiene Data'!$D$9,0,10*ROW('Hygiene Data'!D140)),NA())</f>
        <v>#N/A</v>
      </c>
      <c r="BC146" s="96" t="e">
        <f ca="true">+IF(AND(ISNUMBER(OFFSET('Hygiene Data'!$E$5,0,10*ROW('Hygiene Data'!E140))),'Data Summary'!DR146="Yes"),OFFSET('Hygiene Data'!$E$5,0,10*ROW('Hygiene Data'!E140)),NA())</f>
        <v>#N/A</v>
      </c>
      <c r="BD146" s="96" t="e">
        <f ca="true">+IF(AND(ISNUMBER(OFFSET('Hygiene Data'!$E$7,0,10*ROW('Hygiene Data'!E140))),'Data Summary'!DS146="Yes"),OFFSET('Hygiene Data'!$E$7,0,10*ROW('Hygiene Data'!E140)),NA())</f>
        <v>#N/A</v>
      </c>
      <c r="BE146" s="96" t="e">
        <f ca="true">+IF(AND(ISNUMBER(OFFSET('Hygiene Data'!$E$9,0,10*ROW('Hygiene Data'!E140))),'Data Summary'!DT146="Yes"),OFFSET('Hygiene Data'!$E$9,0,10*ROW('Hygiene Data'!E140)),NA())</f>
        <v>#N/A</v>
      </c>
      <c r="BF146" s="96" t="e">
        <f ca="true">+IF(AND(ISNUMBER(OFFSET('Hygiene Data'!$F$5,0,10*ROW('Hygiene Data'!F140))),'Data Summary'!DU146="Yes"),OFFSET('Hygiene Data'!$F$5,0,10*ROW('Hygiene Data'!F140)),NA())</f>
        <v>#N/A</v>
      </c>
      <c r="BG146" s="96" t="e">
        <f ca="true">+IF(AND(ISNUMBER(OFFSET('Hygiene Data'!$F$7,0,10*ROW('Hygiene Data'!F140))),'Data Summary'!DV146="Yes"),OFFSET('Hygiene Data'!$F$7,0,10*ROW('Hygiene Data'!F140)),NA())</f>
        <v>#N/A</v>
      </c>
      <c r="BH146" s="96" t="e">
        <f ca="true">+IF(AND(ISNUMBER(OFFSET('Hygiene Data'!$F$9,0,10*ROW('Hygiene Data'!F140))),'Data Summary'!DW146="Yes"),OFFSET('Hygiene Data'!$F$9,0,10*ROW('Hygiene Data'!F140)),NA())</f>
        <v>#N/A</v>
      </c>
      <c r="BI146" s="96" t="e">
        <f ca="true">+IF(AND(ISNUMBER(OFFSET('Hygiene Data'!$G$5,0,10*ROW('Hygiene Data'!G140))),'Data Summary'!DX146="Yes"),OFFSET('Hygiene Data'!$G$5,0,10*ROW('Hygiene Data'!G140)),NA())</f>
        <v>#N/A</v>
      </c>
      <c r="BJ146" s="96" t="e">
        <f ca="true">+IF(AND(ISNUMBER(OFFSET('Hygiene Data'!$G$7,0,10*ROW('Hygiene Data'!G140))),'Data Summary'!DY146="Yes"),OFFSET('Hygiene Data'!$G$7,0,10*ROW('Hygiene Data'!G140)),NA())</f>
        <v>#N/A</v>
      </c>
      <c r="BK146" s="96" t="e">
        <f ca="true">+IF(AND(ISNUMBER(OFFSET('Hygiene Data'!$G$9,0,10*ROW('Hygiene Data'!G140))),'Data Summary'!DZ146="Yes"),OFFSET('Hygiene Data'!$G$9,0,10*ROW('Hygiene Data'!G140)),NA())</f>
        <v>#N/A</v>
      </c>
      <c r="BL146" s="96" t="e">
        <f ca="true">+IF(AND(ISNUMBER(OFFSET('Hygiene Data'!$H$5,0,10*ROW('Hygiene Data'!H140))),'Data Summary'!EA146="Yes"),OFFSET('Hygiene Data'!$H$5,0,10*ROW('Hygiene Data'!H140)),NA())</f>
        <v>#N/A</v>
      </c>
      <c r="BM146" s="96" t="e">
        <f ca="true">+IF(AND(ISNUMBER(OFFSET('Hygiene Data'!$H$7,0,10*ROW('Hygiene Data'!H140))),'Data Summary'!EB146="Yes"),OFFSET('Hygiene Data'!$H$7,0,10*ROW('Hygiene Data'!H140)),NA())</f>
        <v>#N/A</v>
      </c>
      <c r="BN146" s="96" t="e">
        <f ca="true">+IF(AND(ISNUMBER(OFFSET('Hygiene Data'!$H$9,0,10*ROW('Hygiene Data'!H140))),'Data Summary'!EC146="Yes"),OFFSET('Hygiene Data'!$H$9,0,10*ROW('Hygiene Data'!H140)),NA())</f>
        <v>#N/A</v>
      </c>
      <c r="BO146" s="96" t="e">
        <f ca="true">+IF(AND(ISNUMBER(OFFSET('Hygiene Data'!$I$5,0,10*ROW('Hygiene Data'!I140))),'Data Summary'!ED146="Yes"),OFFSET('Hygiene Data'!$I$5,0,10*ROW('Hygiene Data'!I140)),NA())</f>
        <v>#N/A</v>
      </c>
      <c r="BP146" s="96" t="e">
        <f ca="true">+IF(AND(ISNUMBER(OFFSET('Hygiene Data'!$I$7,0,10*ROW('Hygiene Data'!I140))),'Data Summary'!EE146="Yes"),OFFSET('Hygiene Data'!$I$7,0,10*ROW('Hygiene Data'!I140)),NA())</f>
        <v>#N/A</v>
      </c>
      <c r="BQ146" s="96" t="e">
        <f ca="true">+IF(AND(ISNUMBER(OFFSET('Hygiene Data'!$I$9,0,10*ROW('Hygiene Data'!I140))),'Data Summary'!EF146="Yes"),OFFSET('Hygiene Data'!$I$9,0,10*ROW('Hygiene Data'!I140)),NA())</f>
        <v>#N/A</v>
      </c>
    </row>
    <row xmlns:x14ac="http://schemas.microsoft.com/office/spreadsheetml/2009/9/ac" r="147" x14ac:dyDescent="0.2">
      <c r="A147" s="323" t="e">
        <f ca="true">+RIGHT('Data Summary'!A147,LEN('Data Summary'!A147)-9)</f>
        <v>#VALUE!</v>
      </c>
      <c r="B147" s="37" t="str">
        <f ca="true">+IF(ISTEXT('Data Summary'!B147),'Data Summary'!B147,"")</f>
        <v/>
      </c>
      <c r="C147" s="322" t="e">
        <f ca="true">+VALUE('Data Summary'!C147)</f>
        <v>#VALUE!</v>
      </c>
      <c r="D147" s="94" t="e">
        <f ca="true">+IF(AND(ISNUMBER(OFFSET('Water Data'!$D$4,0,10*ROW('Water Data'!D141))),'Data Summary'!BS147="Yes"),100-OFFSET('Water Data'!$D$4,0,10*ROW('Water Data'!D141)),NA())</f>
        <v>#N/A</v>
      </c>
      <c r="E147" s="94" t="e">
        <f ca="true">+IF(AND(ISNUMBER(OFFSET('Water Data'!$D$6,0,10*ROW('Water Data'!D141))),'Data Summary'!BT147="Yes"),OFFSET('Water Data'!$D$6,0,10*ROW('Water Data'!D141)),NA())</f>
        <v>#N/A</v>
      </c>
      <c r="F147" s="94" t="e">
        <f ca="true">+IF(AND(ISNUMBER(OFFSET('Water Data'!$D$9,0,10*ROW('Water Data'!D141))),'Data Summary'!BU147="Yes"),OFFSET('Water Data'!$D$9,0,10*ROW('Water Data'!D141)),NA())</f>
        <v>#N/A</v>
      </c>
      <c r="G147" s="94" t="e">
        <f ca="true">+IF(AND(ISNUMBER(OFFSET('Water Data'!$E$4,0,10*ROW('Water Data'!E141))),'Data Summary'!BV147="Yes"),100-OFFSET('Water Data'!$E$4,0,10*ROW('Water Data'!E141)),NA())</f>
        <v>#N/A</v>
      </c>
      <c r="H147" s="94" t="e">
        <f ca="true">+IF(AND(ISNUMBER(OFFSET('Water Data'!$E$6,0,10*ROW('Water Data'!E141))),'Data Summary'!BW147="Yes"),OFFSET('Water Data'!$E$6,0,10*ROW('Water Data'!E141)),NA())</f>
        <v>#N/A</v>
      </c>
      <c r="I147" s="94" t="e">
        <f ca="true">+IF(AND(ISNUMBER(OFFSET('Water Data'!$E$9,0,10*ROW('Water Data'!E141))),'Data Summary'!BX147="Yes"),OFFSET('Water Data'!$E$9,0,10*ROW('Water Data'!E141)),NA())</f>
        <v>#N/A</v>
      </c>
      <c r="J147" s="94" t="e">
        <f ca="true">+IF(AND(ISNUMBER(OFFSET('Water Data'!$F$4,0,10*ROW('Water Data'!F141))),'Data Summary'!BY147="Yes"),100-OFFSET('Water Data'!$F$4,0,10*ROW('Water Data'!F141)),NA())</f>
        <v>#N/A</v>
      </c>
      <c r="K147" s="94" t="e">
        <f ca="true">+IF(AND(ISNUMBER(OFFSET('Water Data'!$F$6,0,10*ROW('Water Data'!F141))),'Data Summary'!BZ147="Yes"),OFFSET('Water Data'!$F$6,0,10*ROW('Water Data'!F141)),NA())</f>
        <v>#N/A</v>
      </c>
      <c r="L147" s="94" t="e">
        <f ca="true">+IF(AND(ISNUMBER(OFFSET('Water Data'!$F$9,0,10*ROW('Water Data'!F141))),'Data Summary'!CA147="Yes"),OFFSET('Water Data'!$F$9,0,10*ROW('Water Data'!F141)),NA())</f>
        <v>#N/A</v>
      </c>
      <c r="M147" s="94" t="e">
        <f ca="true">+IF(AND(ISNUMBER(OFFSET('Water Data'!$G$4,0,10*ROW('Water Data'!G141))),'Data Summary'!CB147="Yes"),100-OFFSET('Water Data'!$G$4,0,10*ROW('Water Data'!G141)),NA())</f>
        <v>#N/A</v>
      </c>
      <c r="N147" s="94" t="e">
        <f ca="true">+IF(AND(ISNUMBER(OFFSET('Water Data'!$G$6,0,10*ROW('Water Data'!G141))),'Data Summary'!CC147="Yes"),OFFSET('Water Data'!$G$6,0,10*ROW('Water Data'!G141)),NA())</f>
        <v>#N/A</v>
      </c>
      <c r="O147" s="94" t="e">
        <f ca="true">+IF(AND(ISNUMBER(OFFSET('Water Data'!$G$9,0,10*ROW('Water Data'!G141))),'Data Summary'!CD147="Yes"),OFFSET('Water Data'!$G$9,0,10*ROW('Water Data'!G141)),NA())</f>
        <v>#N/A</v>
      </c>
      <c r="P147" s="94" t="e">
        <f ca="true">+IF(AND(ISNUMBER(OFFSET('Water Data'!$H$4,0,10*ROW('Water Data'!H141))),'Data Summary'!CE147="Yes"),100-OFFSET('Water Data'!$H$4,0,10*ROW('Water Data'!H141)),NA())</f>
        <v>#N/A</v>
      </c>
      <c r="Q147" s="94" t="e">
        <f ca="true">+IF(AND(ISNUMBER(OFFSET('Water Data'!$H$6,0,10*ROW('Water Data'!H141))),'Data Summary'!CF147="Yes"),OFFSET('Water Data'!$H$6,0,10*ROW('Water Data'!H141)),NA())</f>
        <v>#N/A</v>
      </c>
      <c r="R147" s="94" t="e">
        <f ca="true">+IF(AND(ISNUMBER(OFFSET('Water Data'!$H$9,0,10*ROW('Water Data'!H141))),'Data Summary'!CG147="Yes"),OFFSET('Water Data'!$H$9,0,10*ROW('Water Data'!H141)),NA())</f>
        <v>#N/A</v>
      </c>
      <c r="S147" s="94" t="e">
        <f ca="true">+IF(AND(ISNUMBER(OFFSET('Water Data'!$I$4,0,10*ROW('Water Data'!I141))),'Data Summary'!CH147="Yes"),100-OFFSET('Water Data'!$I$4,0,10*ROW('Water Data'!I141)),NA())</f>
        <v>#N/A</v>
      </c>
      <c r="T147" s="94" t="e">
        <f ca="true">+IF(AND(ISNUMBER(OFFSET('Water Data'!$I$6,0,10*ROW('Water Data'!I141))),'Data Summary'!CI147="Yes"),OFFSET('Water Data'!$I$6,0,10*ROW('Water Data'!I141)),NA())</f>
        <v>#N/A</v>
      </c>
      <c r="U147" s="94" t="e">
        <f ca="true">+IF(AND(ISNUMBER(OFFSET('Water Data'!$I$9,0,10*ROW('Water Data'!I141))),'Data Summary'!CJ147="Yes"),OFFSET('Water Data'!$I$9,0,10*ROW('Water Data'!I141)),NA())</f>
        <v>#N/A</v>
      </c>
      <c r="V147" s="95" t="e">
        <f ca="true">+IF(AND(ISNUMBER(OFFSET('Sanitation Data'!$D$4,0,10*ROW('Sanitation Data'!D141))),'Data Summary'!CK147="Yes"),100-OFFSET('Sanitation Data'!$D$4,0,10*ROW('Sanitation Data'!D141)),NA())</f>
        <v>#N/A</v>
      </c>
      <c r="W147" s="95" t="e">
        <f ca="true">+IF(AND(ISNUMBER(OFFSET('Sanitation Data'!$D$6,0,10*ROW('Sanitation Data'!D141))),'Data Summary'!CL147="Yes"),OFFSET('Sanitation Data'!$D$6,0,10*ROW('Sanitation Data'!D141)),NA())</f>
        <v>#N/A</v>
      </c>
      <c r="X147" s="95" t="e">
        <f ca="true">+IF(AND(ISNUMBER(OFFSET('Sanitation Data'!$D$10,0,10*ROW('Sanitation Data'!D141))),'Data Summary'!CM147="Yes"),OFFSET('Sanitation Data'!$D$10,0,10*ROW('Sanitation Data'!D141)),NA())</f>
        <v>#N/A</v>
      </c>
      <c r="Y147" s="95" t="e">
        <f ca="true">+IF(AND(ISNUMBER(OFFSET('Sanitation Data'!$D$11,0,10*ROW('Sanitation Data'!D141))),'Data Summary'!CN147="Yes"),OFFSET('Sanitation Data'!$D$11,0,10*ROW('Sanitation Data'!D141)),NA())</f>
        <v>#N/A</v>
      </c>
      <c r="Z147" s="95" t="e">
        <f ca="true">+IF(AND(ISNUMBER(OFFSET('Sanitation Data'!$D$12,0,10*ROW('Sanitation Data'!D141))),'Data Summary'!CO147="Yes"),OFFSET('Sanitation Data'!$D$12,0,10*ROW('Sanitation Data'!D141)),NA())</f>
        <v>#N/A</v>
      </c>
      <c r="AA147" s="95" t="e">
        <f ca="true">+IF(AND(ISNUMBER(OFFSET('Sanitation Data'!$E$4,0,10*ROW('Sanitation Data'!E141))),'Data Summary'!CP147="Yes"),100-OFFSET('Sanitation Data'!$E$4,0,10*ROW('Sanitation Data'!E141)),NA())</f>
        <v>#N/A</v>
      </c>
      <c r="AB147" s="95" t="e">
        <f ca="true">+IF(AND(ISNUMBER(OFFSET('Sanitation Data'!$E$6,0,10*ROW('Sanitation Data'!E141))),'Data Summary'!CQ147="Yes"),OFFSET('Sanitation Data'!$E$6,0,10*ROW('Sanitation Data'!E141)),NA())</f>
        <v>#N/A</v>
      </c>
      <c r="AC147" s="95" t="e">
        <f ca="true">+IF(AND(ISNUMBER(OFFSET('Sanitation Data'!$E$10,0,10*ROW('Sanitation Data'!E141))),'Data Summary'!CR147="Yes"),OFFSET('Sanitation Data'!$E$10,0,10*ROW('Sanitation Data'!E141)),NA())</f>
        <v>#N/A</v>
      </c>
      <c r="AD147" s="95" t="e">
        <f ca="true">+IF(AND(ISNUMBER(OFFSET('Sanitation Data'!$E$11,0,10*ROW('Sanitation Data'!E141))),'Data Summary'!CS147="Yes"),OFFSET('Sanitation Data'!$E$11,0,10*ROW('Sanitation Data'!E141)),NA())</f>
        <v>#N/A</v>
      </c>
      <c r="AE147" s="95" t="e">
        <f ca="true">+IF(AND(ISNUMBER(OFFSET('Sanitation Data'!$E$12,0,10*ROW('Sanitation Data'!E141))),'Data Summary'!CT147="Yes"),OFFSET('Sanitation Data'!$E$12,0,10*ROW('Sanitation Data'!E141)),NA())</f>
        <v>#N/A</v>
      </c>
      <c r="AF147" s="95" t="e">
        <f ca="true">+IF(AND(ISNUMBER(OFFSET('Sanitation Data'!$F$4,0,10*ROW('Sanitation Data'!F141))),'Data Summary'!CU147="Yes"),100-OFFSET('Sanitation Data'!$F$4,0,10*ROW('Sanitation Data'!F141)),NA())</f>
        <v>#N/A</v>
      </c>
      <c r="AG147" s="95" t="e">
        <f ca="true">+IF(AND(ISNUMBER(OFFSET('Sanitation Data'!$F$6,0,10*ROW('Sanitation Data'!F141))),'Data Summary'!CV147="Yes"),OFFSET('Sanitation Data'!$F$6,0,10*ROW('Sanitation Data'!F141)),NA())</f>
        <v>#N/A</v>
      </c>
      <c r="AH147" s="95" t="e">
        <f ca="true">+IF(AND(ISNUMBER(OFFSET('Sanitation Data'!$F$10,0,10*ROW('Sanitation Data'!F141))),'Data Summary'!CW147="Yes"),OFFSET('Sanitation Data'!$F$10,0,10*ROW('Sanitation Data'!F141)),NA())</f>
        <v>#N/A</v>
      </c>
      <c r="AI147" s="95" t="e">
        <f ca="true">+IF(AND(ISNUMBER(OFFSET('Sanitation Data'!$F$11,0,10*ROW('Sanitation Data'!F141))),'Data Summary'!CX147="Yes"),OFFSET('Sanitation Data'!$F$11,0,10*ROW('Sanitation Data'!F141)),NA())</f>
        <v>#N/A</v>
      </c>
      <c r="AJ147" s="95" t="e">
        <f ca="true">+IF(AND(ISNUMBER(OFFSET('Sanitation Data'!$F$12,0,10*ROW('Sanitation Data'!F141))),'Data Summary'!CY147="Yes"),OFFSET('Sanitation Data'!$F$12,0,10*ROW('Sanitation Data'!F141)),NA())</f>
        <v>#N/A</v>
      </c>
      <c r="AK147" s="95" t="e">
        <f ca="true">+IF(AND(ISNUMBER(OFFSET('Sanitation Data'!$G$4,0,10*ROW('Sanitation Data'!G141))),'Data Summary'!CZ147="Yes"),100-OFFSET('Sanitation Data'!$G$4,0,10*ROW('Sanitation Data'!G141)),NA())</f>
        <v>#N/A</v>
      </c>
      <c r="AL147" s="95" t="e">
        <f ca="true">+IF(AND(ISNUMBER(OFFSET('Sanitation Data'!$G$6,0,10*ROW('Sanitation Data'!G141))),'Data Summary'!DA147="Yes"),OFFSET('Sanitation Data'!$G$6,0,10*ROW('Sanitation Data'!G141)),NA())</f>
        <v>#N/A</v>
      </c>
      <c r="AM147" s="95" t="e">
        <f ca="true">+IF(AND(ISNUMBER(OFFSET('Sanitation Data'!$G$10,0,10*ROW('Sanitation Data'!G141))),'Data Summary'!DB147="Yes"),OFFSET('Sanitation Data'!$G$10,0,10*ROW('Sanitation Data'!G141)),NA())</f>
        <v>#N/A</v>
      </c>
      <c r="AN147" s="95" t="e">
        <f ca="true">+IF(AND(ISNUMBER(OFFSET('Sanitation Data'!$G$11,0,10*ROW('Sanitation Data'!G141))),'Data Summary'!DC147="Yes"),OFFSET('Sanitation Data'!$G$11,0,10*ROW('Sanitation Data'!G141)),NA())</f>
        <v>#N/A</v>
      </c>
      <c r="AO147" s="95" t="e">
        <f ca="true">+IF(AND(ISNUMBER(OFFSET('Sanitation Data'!$G$12,0,10*ROW('Sanitation Data'!G141))),'Data Summary'!DD147="Yes"),OFFSET('Sanitation Data'!$G$12,0,10*ROW('Sanitation Data'!G141)),NA())</f>
        <v>#N/A</v>
      </c>
      <c r="AP147" s="95" t="e">
        <f ca="true">+IF(AND(ISNUMBER(OFFSET('Sanitation Data'!$H$4,0,10*ROW('Sanitation Data'!H141))),'Data Summary'!DE147="Yes"),100-OFFSET('Sanitation Data'!$H$4,0,10*ROW('Sanitation Data'!H141)),NA())</f>
        <v>#N/A</v>
      </c>
      <c r="AQ147" s="95" t="e">
        <f ca="true">+IF(AND(ISNUMBER(OFFSET('Sanitation Data'!$H$6,0,10*ROW('Sanitation Data'!H141))),'Data Summary'!DF147="Yes"),OFFSET('Sanitation Data'!$H$6,0,10*ROW('Sanitation Data'!H141)),NA())</f>
        <v>#N/A</v>
      </c>
      <c r="AR147" s="95" t="e">
        <f ca="true">+IF(AND(ISNUMBER(OFFSET('Sanitation Data'!$H$10,0,10*ROW('Sanitation Data'!H141))),'Data Summary'!DG147="Yes"),OFFSET('Sanitation Data'!$H$10,0,10*ROW('Sanitation Data'!H141)),NA())</f>
        <v>#N/A</v>
      </c>
      <c r="AS147" s="95" t="e">
        <f ca="true">+IF(AND(ISNUMBER(OFFSET('Sanitation Data'!$H$11,0,10*ROW('Sanitation Data'!H141))),'Data Summary'!DH147="Yes"),OFFSET('Sanitation Data'!$H$11,0,10*ROW('Sanitation Data'!H141)),NA())</f>
        <v>#N/A</v>
      </c>
      <c r="AT147" s="95" t="e">
        <f ca="true">+IF(AND(ISNUMBER(OFFSET('Sanitation Data'!$H$12,0,10*ROW('Sanitation Data'!H141))),'Data Summary'!DI147="Yes"),OFFSET('Sanitation Data'!$H$12,0,10*ROW('Sanitation Data'!H141)),NA())</f>
        <v>#N/A</v>
      </c>
      <c r="AU147" s="95" t="e">
        <f ca="true">+IF(AND(ISNUMBER(OFFSET('Sanitation Data'!$I$4,0,10*ROW('Sanitation Data'!I141))),'Data Summary'!DJ147="Yes"),100-OFFSET('Sanitation Data'!$I$4,0,10*ROW('Sanitation Data'!I141)),NA())</f>
        <v>#N/A</v>
      </c>
      <c r="AV147" s="95" t="e">
        <f ca="true">+IF(AND(ISNUMBER(OFFSET('Sanitation Data'!$I$6,0,10*ROW('Sanitation Data'!I141))),'Data Summary'!DK147="Yes"),OFFSET('Sanitation Data'!$I$6,0,10*ROW('Sanitation Data'!I141)),NA())</f>
        <v>#N/A</v>
      </c>
      <c r="AW147" s="95" t="e">
        <f ca="true">+IF(AND(ISNUMBER(OFFSET('Sanitation Data'!$I$10,0,10*ROW('Sanitation Data'!I141))),'Data Summary'!DL147="Yes"),OFFSET('Sanitation Data'!$I$10,0,10*ROW('Sanitation Data'!I141)),NA())</f>
        <v>#N/A</v>
      </c>
      <c r="AX147" s="95" t="e">
        <f ca="true">+IF(AND(ISNUMBER(OFFSET('Sanitation Data'!$I$11,0,10*ROW('Sanitation Data'!I141))),'Data Summary'!DM147="Yes"),OFFSET('Sanitation Data'!$I$11,0,10*ROW('Sanitation Data'!I141)),NA())</f>
        <v>#N/A</v>
      </c>
      <c r="AY147" s="95" t="e">
        <f ca="true">+IF(AND(ISNUMBER(OFFSET('Sanitation Data'!$I$12,0,10*ROW('Sanitation Data'!I141))),'Data Summary'!DN147="Yes"),OFFSET('Sanitation Data'!$I$12,0,10*ROW('Sanitation Data'!I141)),NA())</f>
        <v>#N/A</v>
      </c>
      <c r="AZ147" s="96" t="e">
        <f ca="true">+IF(AND(ISNUMBER(OFFSET('Hygiene Data'!$D$5,0,10*ROW('Hygiene Data'!D141))),'Data Summary'!DO147="Yes"),OFFSET('Hygiene Data'!$D$5,0,10*ROW('Hygiene Data'!D141)),NA())</f>
        <v>#N/A</v>
      </c>
      <c r="BA147" s="96" t="e">
        <f ca="true">+IF(AND(ISNUMBER(OFFSET('Hygiene Data'!$D$7,0,10*ROW('Hygiene Data'!D141))),'Data Summary'!DP147="Yes"),OFFSET('Hygiene Data'!$D$7,0,10*ROW('Hygiene Data'!D141)),NA())</f>
        <v>#N/A</v>
      </c>
      <c r="BB147" s="96" t="e">
        <f ca="true">+IF(AND(ISNUMBER(OFFSET('Hygiene Data'!$D$9,0,10*ROW('Hygiene Data'!D141))),'Data Summary'!DQ147="Yes"),OFFSET('Hygiene Data'!$D$9,0,10*ROW('Hygiene Data'!D141)),NA())</f>
        <v>#N/A</v>
      </c>
      <c r="BC147" s="96" t="e">
        <f ca="true">+IF(AND(ISNUMBER(OFFSET('Hygiene Data'!$E$5,0,10*ROW('Hygiene Data'!E141))),'Data Summary'!DR147="Yes"),OFFSET('Hygiene Data'!$E$5,0,10*ROW('Hygiene Data'!E141)),NA())</f>
        <v>#N/A</v>
      </c>
      <c r="BD147" s="96" t="e">
        <f ca="true">+IF(AND(ISNUMBER(OFFSET('Hygiene Data'!$E$7,0,10*ROW('Hygiene Data'!E141))),'Data Summary'!DS147="Yes"),OFFSET('Hygiene Data'!$E$7,0,10*ROW('Hygiene Data'!E141)),NA())</f>
        <v>#N/A</v>
      </c>
      <c r="BE147" s="96" t="e">
        <f ca="true">+IF(AND(ISNUMBER(OFFSET('Hygiene Data'!$E$9,0,10*ROW('Hygiene Data'!E141))),'Data Summary'!DT147="Yes"),OFFSET('Hygiene Data'!$E$9,0,10*ROW('Hygiene Data'!E141)),NA())</f>
        <v>#N/A</v>
      </c>
      <c r="BF147" s="96" t="e">
        <f ca="true">+IF(AND(ISNUMBER(OFFSET('Hygiene Data'!$F$5,0,10*ROW('Hygiene Data'!F141))),'Data Summary'!DU147="Yes"),OFFSET('Hygiene Data'!$F$5,0,10*ROW('Hygiene Data'!F141)),NA())</f>
        <v>#N/A</v>
      </c>
      <c r="BG147" s="96" t="e">
        <f ca="true">+IF(AND(ISNUMBER(OFFSET('Hygiene Data'!$F$7,0,10*ROW('Hygiene Data'!F141))),'Data Summary'!DV147="Yes"),OFFSET('Hygiene Data'!$F$7,0,10*ROW('Hygiene Data'!F141)),NA())</f>
        <v>#N/A</v>
      </c>
      <c r="BH147" s="96" t="e">
        <f ca="true">+IF(AND(ISNUMBER(OFFSET('Hygiene Data'!$F$9,0,10*ROW('Hygiene Data'!F141))),'Data Summary'!DW147="Yes"),OFFSET('Hygiene Data'!$F$9,0,10*ROW('Hygiene Data'!F141)),NA())</f>
        <v>#N/A</v>
      </c>
      <c r="BI147" s="96" t="e">
        <f ca="true">+IF(AND(ISNUMBER(OFFSET('Hygiene Data'!$G$5,0,10*ROW('Hygiene Data'!G141))),'Data Summary'!DX147="Yes"),OFFSET('Hygiene Data'!$G$5,0,10*ROW('Hygiene Data'!G141)),NA())</f>
        <v>#N/A</v>
      </c>
      <c r="BJ147" s="96" t="e">
        <f ca="true">+IF(AND(ISNUMBER(OFFSET('Hygiene Data'!$G$7,0,10*ROW('Hygiene Data'!G141))),'Data Summary'!DY147="Yes"),OFFSET('Hygiene Data'!$G$7,0,10*ROW('Hygiene Data'!G141)),NA())</f>
        <v>#N/A</v>
      </c>
      <c r="BK147" s="96" t="e">
        <f ca="true">+IF(AND(ISNUMBER(OFFSET('Hygiene Data'!$G$9,0,10*ROW('Hygiene Data'!G141))),'Data Summary'!DZ147="Yes"),OFFSET('Hygiene Data'!$G$9,0,10*ROW('Hygiene Data'!G141)),NA())</f>
        <v>#N/A</v>
      </c>
      <c r="BL147" s="96" t="e">
        <f ca="true">+IF(AND(ISNUMBER(OFFSET('Hygiene Data'!$H$5,0,10*ROW('Hygiene Data'!H141))),'Data Summary'!EA147="Yes"),OFFSET('Hygiene Data'!$H$5,0,10*ROW('Hygiene Data'!H141)),NA())</f>
        <v>#N/A</v>
      </c>
      <c r="BM147" s="96" t="e">
        <f ca="true">+IF(AND(ISNUMBER(OFFSET('Hygiene Data'!$H$7,0,10*ROW('Hygiene Data'!H141))),'Data Summary'!EB147="Yes"),OFFSET('Hygiene Data'!$H$7,0,10*ROW('Hygiene Data'!H141)),NA())</f>
        <v>#N/A</v>
      </c>
      <c r="BN147" s="96" t="e">
        <f ca="true">+IF(AND(ISNUMBER(OFFSET('Hygiene Data'!$H$9,0,10*ROW('Hygiene Data'!H141))),'Data Summary'!EC147="Yes"),OFFSET('Hygiene Data'!$H$9,0,10*ROW('Hygiene Data'!H141)),NA())</f>
        <v>#N/A</v>
      </c>
      <c r="BO147" s="96" t="e">
        <f ca="true">+IF(AND(ISNUMBER(OFFSET('Hygiene Data'!$I$5,0,10*ROW('Hygiene Data'!I141))),'Data Summary'!ED147="Yes"),OFFSET('Hygiene Data'!$I$5,0,10*ROW('Hygiene Data'!I141)),NA())</f>
        <v>#N/A</v>
      </c>
      <c r="BP147" s="96" t="e">
        <f ca="true">+IF(AND(ISNUMBER(OFFSET('Hygiene Data'!$I$7,0,10*ROW('Hygiene Data'!I141))),'Data Summary'!EE147="Yes"),OFFSET('Hygiene Data'!$I$7,0,10*ROW('Hygiene Data'!I141)),NA())</f>
        <v>#N/A</v>
      </c>
      <c r="BQ147" s="96" t="e">
        <f ca="true">+IF(AND(ISNUMBER(OFFSET('Hygiene Data'!$I$9,0,10*ROW('Hygiene Data'!I141))),'Data Summary'!EF147="Yes"),OFFSET('Hygiene Data'!$I$9,0,10*ROW('Hygiene Data'!I141)),NA())</f>
        <v>#N/A</v>
      </c>
    </row>
    <row xmlns:x14ac="http://schemas.microsoft.com/office/spreadsheetml/2009/9/ac" r="148" x14ac:dyDescent="0.2">
      <c r="A148" s="323" t="e">
        <f ca="true">+RIGHT('Data Summary'!A148,LEN('Data Summary'!A148)-9)</f>
        <v>#VALUE!</v>
      </c>
      <c r="B148" s="37" t="str">
        <f ca="true">+IF(ISTEXT('Data Summary'!B148),'Data Summary'!B148,"")</f>
        <v/>
      </c>
      <c r="C148" s="322" t="e">
        <f ca="true">+VALUE('Data Summary'!C148)</f>
        <v>#VALUE!</v>
      </c>
      <c r="D148" s="94" t="e">
        <f ca="true">+IF(AND(ISNUMBER(OFFSET('Water Data'!$D$4,0,10*ROW('Water Data'!D142))),'Data Summary'!BS148="Yes"),100-OFFSET('Water Data'!$D$4,0,10*ROW('Water Data'!D142)),NA())</f>
        <v>#N/A</v>
      </c>
      <c r="E148" s="94" t="e">
        <f ca="true">+IF(AND(ISNUMBER(OFFSET('Water Data'!$D$6,0,10*ROW('Water Data'!D142))),'Data Summary'!BT148="Yes"),OFFSET('Water Data'!$D$6,0,10*ROW('Water Data'!D142)),NA())</f>
        <v>#N/A</v>
      </c>
      <c r="F148" s="94" t="e">
        <f ca="true">+IF(AND(ISNUMBER(OFFSET('Water Data'!$D$9,0,10*ROW('Water Data'!D142))),'Data Summary'!BU148="Yes"),OFFSET('Water Data'!$D$9,0,10*ROW('Water Data'!D142)),NA())</f>
        <v>#N/A</v>
      </c>
      <c r="G148" s="94" t="e">
        <f ca="true">+IF(AND(ISNUMBER(OFFSET('Water Data'!$E$4,0,10*ROW('Water Data'!E142))),'Data Summary'!BV148="Yes"),100-OFFSET('Water Data'!$E$4,0,10*ROW('Water Data'!E142)),NA())</f>
        <v>#N/A</v>
      </c>
      <c r="H148" s="94" t="e">
        <f ca="true">+IF(AND(ISNUMBER(OFFSET('Water Data'!$E$6,0,10*ROW('Water Data'!E142))),'Data Summary'!BW148="Yes"),OFFSET('Water Data'!$E$6,0,10*ROW('Water Data'!E142)),NA())</f>
        <v>#N/A</v>
      </c>
      <c r="I148" s="94" t="e">
        <f ca="true">+IF(AND(ISNUMBER(OFFSET('Water Data'!$E$9,0,10*ROW('Water Data'!E142))),'Data Summary'!BX148="Yes"),OFFSET('Water Data'!$E$9,0,10*ROW('Water Data'!E142)),NA())</f>
        <v>#N/A</v>
      </c>
      <c r="J148" s="94" t="e">
        <f ca="true">+IF(AND(ISNUMBER(OFFSET('Water Data'!$F$4,0,10*ROW('Water Data'!F142))),'Data Summary'!BY148="Yes"),100-OFFSET('Water Data'!$F$4,0,10*ROW('Water Data'!F142)),NA())</f>
        <v>#N/A</v>
      </c>
      <c r="K148" s="94" t="e">
        <f ca="true">+IF(AND(ISNUMBER(OFFSET('Water Data'!$F$6,0,10*ROW('Water Data'!F142))),'Data Summary'!BZ148="Yes"),OFFSET('Water Data'!$F$6,0,10*ROW('Water Data'!F142)),NA())</f>
        <v>#N/A</v>
      </c>
      <c r="L148" s="94" t="e">
        <f ca="true">+IF(AND(ISNUMBER(OFFSET('Water Data'!$F$9,0,10*ROW('Water Data'!F142))),'Data Summary'!CA148="Yes"),OFFSET('Water Data'!$F$9,0,10*ROW('Water Data'!F142)),NA())</f>
        <v>#N/A</v>
      </c>
      <c r="M148" s="94" t="e">
        <f ca="true">+IF(AND(ISNUMBER(OFFSET('Water Data'!$G$4,0,10*ROW('Water Data'!G142))),'Data Summary'!CB148="Yes"),100-OFFSET('Water Data'!$G$4,0,10*ROW('Water Data'!G142)),NA())</f>
        <v>#N/A</v>
      </c>
      <c r="N148" s="94" t="e">
        <f ca="true">+IF(AND(ISNUMBER(OFFSET('Water Data'!$G$6,0,10*ROW('Water Data'!G142))),'Data Summary'!CC148="Yes"),OFFSET('Water Data'!$G$6,0,10*ROW('Water Data'!G142)),NA())</f>
        <v>#N/A</v>
      </c>
      <c r="O148" s="94" t="e">
        <f ca="true">+IF(AND(ISNUMBER(OFFSET('Water Data'!$G$9,0,10*ROW('Water Data'!G142))),'Data Summary'!CD148="Yes"),OFFSET('Water Data'!$G$9,0,10*ROW('Water Data'!G142)),NA())</f>
        <v>#N/A</v>
      </c>
      <c r="P148" s="94" t="e">
        <f ca="true">+IF(AND(ISNUMBER(OFFSET('Water Data'!$H$4,0,10*ROW('Water Data'!H142))),'Data Summary'!CE148="Yes"),100-OFFSET('Water Data'!$H$4,0,10*ROW('Water Data'!H142)),NA())</f>
        <v>#N/A</v>
      </c>
      <c r="Q148" s="94" t="e">
        <f ca="true">+IF(AND(ISNUMBER(OFFSET('Water Data'!$H$6,0,10*ROW('Water Data'!H142))),'Data Summary'!CF148="Yes"),OFFSET('Water Data'!$H$6,0,10*ROW('Water Data'!H142)),NA())</f>
        <v>#N/A</v>
      </c>
      <c r="R148" s="94" t="e">
        <f ca="true">+IF(AND(ISNUMBER(OFFSET('Water Data'!$H$9,0,10*ROW('Water Data'!H142))),'Data Summary'!CG148="Yes"),OFFSET('Water Data'!$H$9,0,10*ROW('Water Data'!H142)),NA())</f>
        <v>#N/A</v>
      </c>
      <c r="S148" s="94" t="e">
        <f ca="true">+IF(AND(ISNUMBER(OFFSET('Water Data'!$I$4,0,10*ROW('Water Data'!I142))),'Data Summary'!CH148="Yes"),100-OFFSET('Water Data'!$I$4,0,10*ROW('Water Data'!I142)),NA())</f>
        <v>#N/A</v>
      </c>
      <c r="T148" s="94" t="e">
        <f ca="true">+IF(AND(ISNUMBER(OFFSET('Water Data'!$I$6,0,10*ROW('Water Data'!I142))),'Data Summary'!CI148="Yes"),OFFSET('Water Data'!$I$6,0,10*ROW('Water Data'!I142)),NA())</f>
        <v>#N/A</v>
      </c>
      <c r="U148" s="94" t="e">
        <f ca="true">+IF(AND(ISNUMBER(OFFSET('Water Data'!$I$9,0,10*ROW('Water Data'!I142))),'Data Summary'!CJ148="Yes"),OFFSET('Water Data'!$I$9,0,10*ROW('Water Data'!I142)),NA())</f>
        <v>#N/A</v>
      </c>
      <c r="V148" s="95" t="e">
        <f ca="true">+IF(AND(ISNUMBER(OFFSET('Sanitation Data'!$D$4,0,10*ROW('Sanitation Data'!D142))),'Data Summary'!CK148="Yes"),100-OFFSET('Sanitation Data'!$D$4,0,10*ROW('Sanitation Data'!D142)),NA())</f>
        <v>#N/A</v>
      </c>
      <c r="W148" s="95" t="e">
        <f ca="true">+IF(AND(ISNUMBER(OFFSET('Sanitation Data'!$D$6,0,10*ROW('Sanitation Data'!D142))),'Data Summary'!CL148="Yes"),OFFSET('Sanitation Data'!$D$6,0,10*ROW('Sanitation Data'!D142)),NA())</f>
        <v>#N/A</v>
      </c>
      <c r="X148" s="95" t="e">
        <f ca="true">+IF(AND(ISNUMBER(OFFSET('Sanitation Data'!$D$10,0,10*ROW('Sanitation Data'!D142))),'Data Summary'!CM148="Yes"),OFFSET('Sanitation Data'!$D$10,0,10*ROW('Sanitation Data'!D142)),NA())</f>
        <v>#N/A</v>
      </c>
      <c r="Y148" s="95" t="e">
        <f ca="true">+IF(AND(ISNUMBER(OFFSET('Sanitation Data'!$D$11,0,10*ROW('Sanitation Data'!D142))),'Data Summary'!CN148="Yes"),OFFSET('Sanitation Data'!$D$11,0,10*ROW('Sanitation Data'!D142)),NA())</f>
        <v>#N/A</v>
      </c>
      <c r="Z148" s="95" t="e">
        <f ca="true">+IF(AND(ISNUMBER(OFFSET('Sanitation Data'!$D$12,0,10*ROW('Sanitation Data'!D142))),'Data Summary'!CO148="Yes"),OFFSET('Sanitation Data'!$D$12,0,10*ROW('Sanitation Data'!D142)),NA())</f>
        <v>#N/A</v>
      </c>
      <c r="AA148" s="95" t="e">
        <f ca="true">+IF(AND(ISNUMBER(OFFSET('Sanitation Data'!$E$4,0,10*ROW('Sanitation Data'!E142))),'Data Summary'!CP148="Yes"),100-OFFSET('Sanitation Data'!$E$4,0,10*ROW('Sanitation Data'!E142)),NA())</f>
        <v>#N/A</v>
      </c>
      <c r="AB148" s="95" t="e">
        <f ca="true">+IF(AND(ISNUMBER(OFFSET('Sanitation Data'!$E$6,0,10*ROW('Sanitation Data'!E142))),'Data Summary'!CQ148="Yes"),OFFSET('Sanitation Data'!$E$6,0,10*ROW('Sanitation Data'!E142)),NA())</f>
        <v>#N/A</v>
      </c>
      <c r="AC148" s="95" t="e">
        <f ca="true">+IF(AND(ISNUMBER(OFFSET('Sanitation Data'!$E$10,0,10*ROW('Sanitation Data'!E142))),'Data Summary'!CR148="Yes"),OFFSET('Sanitation Data'!$E$10,0,10*ROW('Sanitation Data'!E142)),NA())</f>
        <v>#N/A</v>
      </c>
      <c r="AD148" s="95" t="e">
        <f ca="true">+IF(AND(ISNUMBER(OFFSET('Sanitation Data'!$E$11,0,10*ROW('Sanitation Data'!E142))),'Data Summary'!CS148="Yes"),OFFSET('Sanitation Data'!$E$11,0,10*ROW('Sanitation Data'!E142)),NA())</f>
        <v>#N/A</v>
      </c>
      <c r="AE148" s="95" t="e">
        <f ca="true">+IF(AND(ISNUMBER(OFFSET('Sanitation Data'!$E$12,0,10*ROW('Sanitation Data'!E142))),'Data Summary'!CT148="Yes"),OFFSET('Sanitation Data'!$E$12,0,10*ROW('Sanitation Data'!E142)),NA())</f>
        <v>#N/A</v>
      </c>
      <c r="AF148" s="95" t="e">
        <f ca="true">+IF(AND(ISNUMBER(OFFSET('Sanitation Data'!$F$4,0,10*ROW('Sanitation Data'!F142))),'Data Summary'!CU148="Yes"),100-OFFSET('Sanitation Data'!$F$4,0,10*ROW('Sanitation Data'!F142)),NA())</f>
        <v>#N/A</v>
      </c>
      <c r="AG148" s="95" t="e">
        <f ca="true">+IF(AND(ISNUMBER(OFFSET('Sanitation Data'!$F$6,0,10*ROW('Sanitation Data'!F142))),'Data Summary'!CV148="Yes"),OFFSET('Sanitation Data'!$F$6,0,10*ROW('Sanitation Data'!F142)),NA())</f>
        <v>#N/A</v>
      </c>
      <c r="AH148" s="95" t="e">
        <f ca="true">+IF(AND(ISNUMBER(OFFSET('Sanitation Data'!$F$10,0,10*ROW('Sanitation Data'!F142))),'Data Summary'!CW148="Yes"),OFFSET('Sanitation Data'!$F$10,0,10*ROW('Sanitation Data'!F142)),NA())</f>
        <v>#N/A</v>
      </c>
      <c r="AI148" s="95" t="e">
        <f ca="true">+IF(AND(ISNUMBER(OFFSET('Sanitation Data'!$F$11,0,10*ROW('Sanitation Data'!F142))),'Data Summary'!CX148="Yes"),OFFSET('Sanitation Data'!$F$11,0,10*ROW('Sanitation Data'!F142)),NA())</f>
        <v>#N/A</v>
      </c>
      <c r="AJ148" s="95" t="e">
        <f ca="true">+IF(AND(ISNUMBER(OFFSET('Sanitation Data'!$F$12,0,10*ROW('Sanitation Data'!F142))),'Data Summary'!CY148="Yes"),OFFSET('Sanitation Data'!$F$12,0,10*ROW('Sanitation Data'!F142)),NA())</f>
        <v>#N/A</v>
      </c>
      <c r="AK148" s="95" t="e">
        <f ca="true">+IF(AND(ISNUMBER(OFFSET('Sanitation Data'!$G$4,0,10*ROW('Sanitation Data'!G142))),'Data Summary'!CZ148="Yes"),100-OFFSET('Sanitation Data'!$G$4,0,10*ROW('Sanitation Data'!G142)),NA())</f>
        <v>#N/A</v>
      </c>
      <c r="AL148" s="95" t="e">
        <f ca="true">+IF(AND(ISNUMBER(OFFSET('Sanitation Data'!$G$6,0,10*ROW('Sanitation Data'!G142))),'Data Summary'!DA148="Yes"),OFFSET('Sanitation Data'!$G$6,0,10*ROW('Sanitation Data'!G142)),NA())</f>
        <v>#N/A</v>
      </c>
      <c r="AM148" s="95" t="e">
        <f ca="true">+IF(AND(ISNUMBER(OFFSET('Sanitation Data'!$G$10,0,10*ROW('Sanitation Data'!G142))),'Data Summary'!DB148="Yes"),OFFSET('Sanitation Data'!$G$10,0,10*ROW('Sanitation Data'!G142)),NA())</f>
        <v>#N/A</v>
      </c>
      <c r="AN148" s="95" t="e">
        <f ca="true">+IF(AND(ISNUMBER(OFFSET('Sanitation Data'!$G$11,0,10*ROW('Sanitation Data'!G142))),'Data Summary'!DC148="Yes"),OFFSET('Sanitation Data'!$G$11,0,10*ROW('Sanitation Data'!G142)),NA())</f>
        <v>#N/A</v>
      </c>
      <c r="AO148" s="95" t="e">
        <f ca="true">+IF(AND(ISNUMBER(OFFSET('Sanitation Data'!$G$12,0,10*ROW('Sanitation Data'!G142))),'Data Summary'!DD148="Yes"),OFFSET('Sanitation Data'!$G$12,0,10*ROW('Sanitation Data'!G142)),NA())</f>
        <v>#N/A</v>
      </c>
      <c r="AP148" s="95" t="e">
        <f ca="true">+IF(AND(ISNUMBER(OFFSET('Sanitation Data'!$H$4,0,10*ROW('Sanitation Data'!H142))),'Data Summary'!DE148="Yes"),100-OFFSET('Sanitation Data'!$H$4,0,10*ROW('Sanitation Data'!H142)),NA())</f>
        <v>#N/A</v>
      </c>
      <c r="AQ148" s="95" t="e">
        <f ca="true">+IF(AND(ISNUMBER(OFFSET('Sanitation Data'!$H$6,0,10*ROW('Sanitation Data'!H142))),'Data Summary'!DF148="Yes"),OFFSET('Sanitation Data'!$H$6,0,10*ROW('Sanitation Data'!H142)),NA())</f>
        <v>#N/A</v>
      </c>
      <c r="AR148" s="95" t="e">
        <f ca="true">+IF(AND(ISNUMBER(OFFSET('Sanitation Data'!$H$10,0,10*ROW('Sanitation Data'!H142))),'Data Summary'!DG148="Yes"),OFFSET('Sanitation Data'!$H$10,0,10*ROW('Sanitation Data'!H142)),NA())</f>
        <v>#N/A</v>
      </c>
      <c r="AS148" s="95" t="e">
        <f ca="true">+IF(AND(ISNUMBER(OFFSET('Sanitation Data'!$H$11,0,10*ROW('Sanitation Data'!H142))),'Data Summary'!DH148="Yes"),OFFSET('Sanitation Data'!$H$11,0,10*ROW('Sanitation Data'!H142)),NA())</f>
        <v>#N/A</v>
      </c>
      <c r="AT148" s="95" t="e">
        <f ca="true">+IF(AND(ISNUMBER(OFFSET('Sanitation Data'!$H$12,0,10*ROW('Sanitation Data'!H142))),'Data Summary'!DI148="Yes"),OFFSET('Sanitation Data'!$H$12,0,10*ROW('Sanitation Data'!H142)),NA())</f>
        <v>#N/A</v>
      </c>
      <c r="AU148" s="95" t="e">
        <f ca="true">+IF(AND(ISNUMBER(OFFSET('Sanitation Data'!$I$4,0,10*ROW('Sanitation Data'!I142))),'Data Summary'!DJ148="Yes"),100-OFFSET('Sanitation Data'!$I$4,0,10*ROW('Sanitation Data'!I142)),NA())</f>
        <v>#N/A</v>
      </c>
      <c r="AV148" s="95" t="e">
        <f ca="true">+IF(AND(ISNUMBER(OFFSET('Sanitation Data'!$I$6,0,10*ROW('Sanitation Data'!I142))),'Data Summary'!DK148="Yes"),OFFSET('Sanitation Data'!$I$6,0,10*ROW('Sanitation Data'!I142)),NA())</f>
        <v>#N/A</v>
      </c>
      <c r="AW148" s="95" t="e">
        <f ca="true">+IF(AND(ISNUMBER(OFFSET('Sanitation Data'!$I$10,0,10*ROW('Sanitation Data'!I142))),'Data Summary'!DL148="Yes"),OFFSET('Sanitation Data'!$I$10,0,10*ROW('Sanitation Data'!I142)),NA())</f>
        <v>#N/A</v>
      </c>
      <c r="AX148" s="95" t="e">
        <f ca="true">+IF(AND(ISNUMBER(OFFSET('Sanitation Data'!$I$11,0,10*ROW('Sanitation Data'!I142))),'Data Summary'!DM148="Yes"),OFFSET('Sanitation Data'!$I$11,0,10*ROW('Sanitation Data'!I142)),NA())</f>
        <v>#N/A</v>
      </c>
      <c r="AY148" s="95" t="e">
        <f ca="true">+IF(AND(ISNUMBER(OFFSET('Sanitation Data'!$I$12,0,10*ROW('Sanitation Data'!I142))),'Data Summary'!DN148="Yes"),OFFSET('Sanitation Data'!$I$12,0,10*ROW('Sanitation Data'!I142)),NA())</f>
        <v>#N/A</v>
      </c>
      <c r="AZ148" s="96" t="e">
        <f ca="true">+IF(AND(ISNUMBER(OFFSET('Hygiene Data'!$D$5,0,10*ROW('Hygiene Data'!D142))),'Data Summary'!DO148="Yes"),OFFSET('Hygiene Data'!$D$5,0,10*ROW('Hygiene Data'!D142)),NA())</f>
        <v>#N/A</v>
      </c>
      <c r="BA148" s="96" t="e">
        <f ca="true">+IF(AND(ISNUMBER(OFFSET('Hygiene Data'!$D$7,0,10*ROW('Hygiene Data'!D142))),'Data Summary'!DP148="Yes"),OFFSET('Hygiene Data'!$D$7,0,10*ROW('Hygiene Data'!D142)),NA())</f>
        <v>#N/A</v>
      </c>
      <c r="BB148" s="96" t="e">
        <f ca="true">+IF(AND(ISNUMBER(OFFSET('Hygiene Data'!$D$9,0,10*ROW('Hygiene Data'!D142))),'Data Summary'!DQ148="Yes"),OFFSET('Hygiene Data'!$D$9,0,10*ROW('Hygiene Data'!D142)),NA())</f>
        <v>#N/A</v>
      </c>
      <c r="BC148" s="96" t="e">
        <f ca="true">+IF(AND(ISNUMBER(OFFSET('Hygiene Data'!$E$5,0,10*ROW('Hygiene Data'!E142))),'Data Summary'!DR148="Yes"),OFFSET('Hygiene Data'!$E$5,0,10*ROW('Hygiene Data'!E142)),NA())</f>
        <v>#N/A</v>
      </c>
      <c r="BD148" s="96" t="e">
        <f ca="true">+IF(AND(ISNUMBER(OFFSET('Hygiene Data'!$E$7,0,10*ROW('Hygiene Data'!E142))),'Data Summary'!DS148="Yes"),OFFSET('Hygiene Data'!$E$7,0,10*ROW('Hygiene Data'!E142)),NA())</f>
        <v>#N/A</v>
      </c>
      <c r="BE148" s="96" t="e">
        <f ca="true">+IF(AND(ISNUMBER(OFFSET('Hygiene Data'!$E$9,0,10*ROW('Hygiene Data'!E142))),'Data Summary'!DT148="Yes"),OFFSET('Hygiene Data'!$E$9,0,10*ROW('Hygiene Data'!E142)),NA())</f>
        <v>#N/A</v>
      </c>
      <c r="BF148" s="96" t="e">
        <f ca="true">+IF(AND(ISNUMBER(OFFSET('Hygiene Data'!$F$5,0,10*ROW('Hygiene Data'!F142))),'Data Summary'!DU148="Yes"),OFFSET('Hygiene Data'!$F$5,0,10*ROW('Hygiene Data'!F142)),NA())</f>
        <v>#N/A</v>
      </c>
      <c r="BG148" s="96" t="e">
        <f ca="true">+IF(AND(ISNUMBER(OFFSET('Hygiene Data'!$F$7,0,10*ROW('Hygiene Data'!F142))),'Data Summary'!DV148="Yes"),OFFSET('Hygiene Data'!$F$7,0,10*ROW('Hygiene Data'!F142)),NA())</f>
        <v>#N/A</v>
      </c>
      <c r="BH148" s="96" t="e">
        <f ca="true">+IF(AND(ISNUMBER(OFFSET('Hygiene Data'!$F$9,0,10*ROW('Hygiene Data'!F142))),'Data Summary'!DW148="Yes"),OFFSET('Hygiene Data'!$F$9,0,10*ROW('Hygiene Data'!F142)),NA())</f>
        <v>#N/A</v>
      </c>
      <c r="BI148" s="96" t="e">
        <f ca="true">+IF(AND(ISNUMBER(OFFSET('Hygiene Data'!$G$5,0,10*ROW('Hygiene Data'!G142))),'Data Summary'!DX148="Yes"),OFFSET('Hygiene Data'!$G$5,0,10*ROW('Hygiene Data'!G142)),NA())</f>
        <v>#N/A</v>
      </c>
      <c r="BJ148" s="96" t="e">
        <f ca="true">+IF(AND(ISNUMBER(OFFSET('Hygiene Data'!$G$7,0,10*ROW('Hygiene Data'!G142))),'Data Summary'!DY148="Yes"),OFFSET('Hygiene Data'!$G$7,0,10*ROW('Hygiene Data'!G142)),NA())</f>
        <v>#N/A</v>
      </c>
      <c r="BK148" s="96" t="e">
        <f ca="true">+IF(AND(ISNUMBER(OFFSET('Hygiene Data'!$G$9,0,10*ROW('Hygiene Data'!G142))),'Data Summary'!DZ148="Yes"),OFFSET('Hygiene Data'!$G$9,0,10*ROW('Hygiene Data'!G142)),NA())</f>
        <v>#N/A</v>
      </c>
      <c r="BL148" s="96" t="e">
        <f ca="true">+IF(AND(ISNUMBER(OFFSET('Hygiene Data'!$H$5,0,10*ROW('Hygiene Data'!H142))),'Data Summary'!EA148="Yes"),OFFSET('Hygiene Data'!$H$5,0,10*ROW('Hygiene Data'!H142)),NA())</f>
        <v>#N/A</v>
      </c>
      <c r="BM148" s="96" t="e">
        <f ca="true">+IF(AND(ISNUMBER(OFFSET('Hygiene Data'!$H$7,0,10*ROW('Hygiene Data'!H142))),'Data Summary'!EB148="Yes"),OFFSET('Hygiene Data'!$H$7,0,10*ROW('Hygiene Data'!H142)),NA())</f>
        <v>#N/A</v>
      </c>
      <c r="BN148" s="96" t="e">
        <f ca="true">+IF(AND(ISNUMBER(OFFSET('Hygiene Data'!$H$9,0,10*ROW('Hygiene Data'!H142))),'Data Summary'!EC148="Yes"),OFFSET('Hygiene Data'!$H$9,0,10*ROW('Hygiene Data'!H142)),NA())</f>
        <v>#N/A</v>
      </c>
      <c r="BO148" s="96" t="e">
        <f ca="true">+IF(AND(ISNUMBER(OFFSET('Hygiene Data'!$I$5,0,10*ROW('Hygiene Data'!I142))),'Data Summary'!ED148="Yes"),OFFSET('Hygiene Data'!$I$5,0,10*ROW('Hygiene Data'!I142)),NA())</f>
        <v>#N/A</v>
      </c>
      <c r="BP148" s="96" t="e">
        <f ca="true">+IF(AND(ISNUMBER(OFFSET('Hygiene Data'!$I$7,0,10*ROW('Hygiene Data'!I142))),'Data Summary'!EE148="Yes"),OFFSET('Hygiene Data'!$I$7,0,10*ROW('Hygiene Data'!I142)),NA())</f>
        <v>#N/A</v>
      </c>
      <c r="BQ148" s="96" t="e">
        <f ca="true">+IF(AND(ISNUMBER(OFFSET('Hygiene Data'!$I$9,0,10*ROW('Hygiene Data'!I142))),'Data Summary'!EF148="Yes"),OFFSET('Hygiene Data'!$I$9,0,10*ROW('Hygiene Data'!I142)),NA())</f>
        <v>#N/A</v>
      </c>
    </row>
    <row xmlns:x14ac="http://schemas.microsoft.com/office/spreadsheetml/2009/9/ac" r="149" x14ac:dyDescent="0.2">
      <c r="A149" s="323" t="e">
        <f ca="true">+RIGHT('Data Summary'!A149,LEN('Data Summary'!A149)-9)</f>
        <v>#VALUE!</v>
      </c>
      <c r="B149" s="37" t="str">
        <f ca="true">+IF(ISTEXT('Data Summary'!B149),'Data Summary'!B149,"")</f>
        <v/>
      </c>
      <c r="C149" s="322" t="e">
        <f ca="true">+VALUE('Data Summary'!C149)</f>
        <v>#VALUE!</v>
      </c>
      <c r="D149" s="94" t="e">
        <f ca="true">+IF(AND(ISNUMBER(OFFSET('Water Data'!$D$4,0,10*ROW('Water Data'!D143))),'Data Summary'!BS149="Yes"),100-OFFSET('Water Data'!$D$4,0,10*ROW('Water Data'!D143)),NA())</f>
        <v>#N/A</v>
      </c>
      <c r="E149" s="94" t="e">
        <f ca="true">+IF(AND(ISNUMBER(OFFSET('Water Data'!$D$6,0,10*ROW('Water Data'!D143))),'Data Summary'!BT149="Yes"),OFFSET('Water Data'!$D$6,0,10*ROW('Water Data'!D143)),NA())</f>
        <v>#N/A</v>
      </c>
      <c r="F149" s="94" t="e">
        <f ca="true">+IF(AND(ISNUMBER(OFFSET('Water Data'!$D$9,0,10*ROW('Water Data'!D143))),'Data Summary'!BU149="Yes"),OFFSET('Water Data'!$D$9,0,10*ROW('Water Data'!D143)),NA())</f>
        <v>#N/A</v>
      </c>
      <c r="G149" s="94" t="e">
        <f ca="true">+IF(AND(ISNUMBER(OFFSET('Water Data'!$E$4,0,10*ROW('Water Data'!E143))),'Data Summary'!BV149="Yes"),100-OFFSET('Water Data'!$E$4,0,10*ROW('Water Data'!E143)),NA())</f>
        <v>#N/A</v>
      </c>
      <c r="H149" s="94" t="e">
        <f ca="true">+IF(AND(ISNUMBER(OFFSET('Water Data'!$E$6,0,10*ROW('Water Data'!E143))),'Data Summary'!BW149="Yes"),OFFSET('Water Data'!$E$6,0,10*ROW('Water Data'!E143)),NA())</f>
        <v>#N/A</v>
      </c>
      <c r="I149" s="94" t="e">
        <f ca="true">+IF(AND(ISNUMBER(OFFSET('Water Data'!$E$9,0,10*ROW('Water Data'!E143))),'Data Summary'!BX149="Yes"),OFFSET('Water Data'!$E$9,0,10*ROW('Water Data'!E143)),NA())</f>
        <v>#N/A</v>
      </c>
      <c r="J149" s="94" t="e">
        <f ca="true">+IF(AND(ISNUMBER(OFFSET('Water Data'!$F$4,0,10*ROW('Water Data'!F143))),'Data Summary'!BY149="Yes"),100-OFFSET('Water Data'!$F$4,0,10*ROW('Water Data'!F143)),NA())</f>
        <v>#N/A</v>
      </c>
      <c r="K149" s="94" t="e">
        <f ca="true">+IF(AND(ISNUMBER(OFFSET('Water Data'!$F$6,0,10*ROW('Water Data'!F143))),'Data Summary'!BZ149="Yes"),OFFSET('Water Data'!$F$6,0,10*ROW('Water Data'!F143)),NA())</f>
        <v>#N/A</v>
      </c>
      <c r="L149" s="94" t="e">
        <f ca="true">+IF(AND(ISNUMBER(OFFSET('Water Data'!$F$9,0,10*ROW('Water Data'!F143))),'Data Summary'!CA149="Yes"),OFFSET('Water Data'!$F$9,0,10*ROW('Water Data'!F143)),NA())</f>
        <v>#N/A</v>
      </c>
      <c r="M149" s="94" t="e">
        <f ca="true">+IF(AND(ISNUMBER(OFFSET('Water Data'!$G$4,0,10*ROW('Water Data'!G143))),'Data Summary'!CB149="Yes"),100-OFFSET('Water Data'!$G$4,0,10*ROW('Water Data'!G143)),NA())</f>
        <v>#N/A</v>
      </c>
      <c r="N149" s="94" t="e">
        <f ca="true">+IF(AND(ISNUMBER(OFFSET('Water Data'!$G$6,0,10*ROW('Water Data'!G143))),'Data Summary'!CC149="Yes"),OFFSET('Water Data'!$G$6,0,10*ROW('Water Data'!G143)),NA())</f>
        <v>#N/A</v>
      </c>
      <c r="O149" s="94" t="e">
        <f ca="true">+IF(AND(ISNUMBER(OFFSET('Water Data'!$G$9,0,10*ROW('Water Data'!G143))),'Data Summary'!CD149="Yes"),OFFSET('Water Data'!$G$9,0,10*ROW('Water Data'!G143)),NA())</f>
        <v>#N/A</v>
      </c>
      <c r="P149" s="94" t="e">
        <f ca="true">+IF(AND(ISNUMBER(OFFSET('Water Data'!$H$4,0,10*ROW('Water Data'!H143))),'Data Summary'!CE149="Yes"),100-OFFSET('Water Data'!$H$4,0,10*ROW('Water Data'!H143)),NA())</f>
        <v>#N/A</v>
      </c>
      <c r="Q149" s="94" t="e">
        <f ca="true">+IF(AND(ISNUMBER(OFFSET('Water Data'!$H$6,0,10*ROW('Water Data'!H143))),'Data Summary'!CF149="Yes"),OFFSET('Water Data'!$H$6,0,10*ROW('Water Data'!H143)),NA())</f>
        <v>#N/A</v>
      </c>
      <c r="R149" s="94" t="e">
        <f ca="true">+IF(AND(ISNUMBER(OFFSET('Water Data'!$H$9,0,10*ROW('Water Data'!H143))),'Data Summary'!CG149="Yes"),OFFSET('Water Data'!$H$9,0,10*ROW('Water Data'!H143)),NA())</f>
        <v>#N/A</v>
      </c>
      <c r="S149" s="94" t="e">
        <f ca="true">+IF(AND(ISNUMBER(OFFSET('Water Data'!$I$4,0,10*ROW('Water Data'!I143))),'Data Summary'!CH149="Yes"),100-OFFSET('Water Data'!$I$4,0,10*ROW('Water Data'!I143)),NA())</f>
        <v>#N/A</v>
      </c>
      <c r="T149" s="94" t="e">
        <f ca="true">+IF(AND(ISNUMBER(OFFSET('Water Data'!$I$6,0,10*ROW('Water Data'!I143))),'Data Summary'!CI149="Yes"),OFFSET('Water Data'!$I$6,0,10*ROW('Water Data'!I143)),NA())</f>
        <v>#N/A</v>
      </c>
      <c r="U149" s="94" t="e">
        <f ca="true">+IF(AND(ISNUMBER(OFFSET('Water Data'!$I$9,0,10*ROW('Water Data'!I143))),'Data Summary'!CJ149="Yes"),OFFSET('Water Data'!$I$9,0,10*ROW('Water Data'!I143)),NA())</f>
        <v>#N/A</v>
      </c>
      <c r="V149" s="95" t="e">
        <f ca="true">+IF(AND(ISNUMBER(OFFSET('Sanitation Data'!$D$4,0,10*ROW('Sanitation Data'!D143))),'Data Summary'!CK149="Yes"),100-OFFSET('Sanitation Data'!$D$4,0,10*ROW('Sanitation Data'!D143)),NA())</f>
        <v>#N/A</v>
      </c>
      <c r="W149" s="95" t="e">
        <f ca="true">+IF(AND(ISNUMBER(OFFSET('Sanitation Data'!$D$6,0,10*ROW('Sanitation Data'!D143))),'Data Summary'!CL149="Yes"),OFFSET('Sanitation Data'!$D$6,0,10*ROW('Sanitation Data'!D143)),NA())</f>
        <v>#N/A</v>
      </c>
      <c r="X149" s="95" t="e">
        <f ca="true">+IF(AND(ISNUMBER(OFFSET('Sanitation Data'!$D$10,0,10*ROW('Sanitation Data'!D143))),'Data Summary'!CM149="Yes"),OFFSET('Sanitation Data'!$D$10,0,10*ROW('Sanitation Data'!D143)),NA())</f>
        <v>#N/A</v>
      </c>
      <c r="Y149" s="95" t="e">
        <f ca="true">+IF(AND(ISNUMBER(OFFSET('Sanitation Data'!$D$11,0,10*ROW('Sanitation Data'!D143))),'Data Summary'!CN149="Yes"),OFFSET('Sanitation Data'!$D$11,0,10*ROW('Sanitation Data'!D143)),NA())</f>
        <v>#N/A</v>
      </c>
      <c r="Z149" s="95" t="e">
        <f ca="true">+IF(AND(ISNUMBER(OFFSET('Sanitation Data'!$D$12,0,10*ROW('Sanitation Data'!D143))),'Data Summary'!CO149="Yes"),OFFSET('Sanitation Data'!$D$12,0,10*ROW('Sanitation Data'!D143)),NA())</f>
        <v>#N/A</v>
      </c>
      <c r="AA149" s="95" t="e">
        <f ca="true">+IF(AND(ISNUMBER(OFFSET('Sanitation Data'!$E$4,0,10*ROW('Sanitation Data'!E143))),'Data Summary'!CP149="Yes"),100-OFFSET('Sanitation Data'!$E$4,0,10*ROW('Sanitation Data'!E143)),NA())</f>
        <v>#N/A</v>
      </c>
      <c r="AB149" s="95" t="e">
        <f ca="true">+IF(AND(ISNUMBER(OFFSET('Sanitation Data'!$E$6,0,10*ROW('Sanitation Data'!E143))),'Data Summary'!CQ149="Yes"),OFFSET('Sanitation Data'!$E$6,0,10*ROW('Sanitation Data'!E143)),NA())</f>
        <v>#N/A</v>
      </c>
      <c r="AC149" s="95" t="e">
        <f ca="true">+IF(AND(ISNUMBER(OFFSET('Sanitation Data'!$E$10,0,10*ROW('Sanitation Data'!E143))),'Data Summary'!CR149="Yes"),OFFSET('Sanitation Data'!$E$10,0,10*ROW('Sanitation Data'!E143)),NA())</f>
        <v>#N/A</v>
      </c>
      <c r="AD149" s="95" t="e">
        <f ca="true">+IF(AND(ISNUMBER(OFFSET('Sanitation Data'!$E$11,0,10*ROW('Sanitation Data'!E143))),'Data Summary'!CS149="Yes"),OFFSET('Sanitation Data'!$E$11,0,10*ROW('Sanitation Data'!E143)),NA())</f>
        <v>#N/A</v>
      </c>
      <c r="AE149" s="95" t="e">
        <f ca="true">+IF(AND(ISNUMBER(OFFSET('Sanitation Data'!$E$12,0,10*ROW('Sanitation Data'!E143))),'Data Summary'!CT149="Yes"),OFFSET('Sanitation Data'!$E$12,0,10*ROW('Sanitation Data'!E143)),NA())</f>
        <v>#N/A</v>
      </c>
      <c r="AF149" s="95" t="e">
        <f ca="true">+IF(AND(ISNUMBER(OFFSET('Sanitation Data'!$F$4,0,10*ROW('Sanitation Data'!F143))),'Data Summary'!CU149="Yes"),100-OFFSET('Sanitation Data'!$F$4,0,10*ROW('Sanitation Data'!F143)),NA())</f>
        <v>#N/A</v>
      </c>
      <c r="AG149" s="95" t="e">
        <f ca="true">+IF(AND(ISNUMBER(OFFSET('Sanitation Data'!$F$6,0,10*ROW('Sanitation Data'!F143))),'Data Summary'!CV149="Yes"),OFFSET('Sanitation Data'!$F$6,0,10*ROW('Sanitation Data'!F143)),NA())</f>
        <v>#N/A</v>
      </c>
      <c r="AH149" s="95" t="e">
        <f ca="true">+IF(AND(ISNUMBER(OFFSET('Sanitation Data'!$F$10,0,10*ROW('Sanitation Data'!F143))),'Data Summary'!CW149="Yes"),OFFSET('Sanitation Data'!$F$10,0,10*ROW('Sanitation Data'!F143)),NA())</f>
        <v>#N/A</v>
      </c>
      <c r="AI149" s="95" t="e">
        <f ca="true">+IF(AND(ISNUMBER(OFFSET('Sanitation Data'!$F$11,0,10*ROW('Sanitation Data'!F143))),'Data Summary'!CX149="Yes"),OFFSET('Sanitation Data'!$F$11,0,10*ROW('Sanitation Data'!F143)),NA())</f>
        <v>#N/A</v>
      </c>
      <c r="AJ149" s="95" t="e">
        <f ca="true">+IF(AND(ISNUMBER(OFFSET('Sanitation Data'!$F$12,0,10*ROW('Sanitation Data'!F143))),'Data Summary'!CY149="Yes"),OFFSET('Sanitation Data'!$F$12,0,10*ROW('Sanitation Data'!F143)),NA())</f>
        <v>#N/A</v>
      </c>
      <c r="AK149" s="95" t="e">
        <f ca="true">+IF(AND(ISNUMBER(OFFSET('Sanitation Data'!$G$4,0,10*ROW('Sanitation Data'!G143))),'Data Summary'!CZ149="Yes"),100-OFFSET('Sanitation Data'!$G$4,0,10*ROW('Sanitation Data'!G143)),NA())</f>
        <v>#N/A</v>
      </c>
      <c r="AL149" s="95" t="e">
        <f ca="true">+IF(AND(ISNUMBER(OFFSET('Sanitation Data'!$G$6,0,10*ROW('Sanitation Data'!G143))),'Data Summary'!DA149="Yes"),OFFSET('Sanitation Data'!$G$6,0,10*ROW('Sanitation Data'!G143)),NA())</f>
        <v>#N/A</v>
      </c>
      <c r="AM149" s="95" t="e">
        <f ca="true">+IF(AND(ISNUMBER(OFFSET('Sanitation Data'!$G$10,0,10*ROW('Sanitation Data'!G143))),'Data Summary'!DB149="Yes"),OFFSET('Sanitation Data'!$G$10,0,10*ROW('Sanitation Data'!G143)),NA())</f>
        <v>#N/A</v>
      </c>
      <c r="AN149" s="95" t="e">
        <f ca="true">+IF(AND(ISNUMBER(OFFSET('Sanitation Data'!$G$11,0,10*ROW('Sanitation Data'!G143))),'Data Summary'!DC149="Yes"),OFFSET('Sanitation Data'!$G$11,0,10*ROW('Sanitation Data'!G143)),NA())</f>
        <v>#N/A</v>
      </c>
      <c r="AO149" s="95" t="e">
        <f ca="true">+IF(AND(ISNUMBER(OFFSET('Sanitation Data'!$G$12,0,10*ROW('Sanitation Data'!G143))),'Data Summary'!DD149="Yes"),OFFSET('Sanitation Data'!$G$12,0,10*ROW('Sanitation Data'!G143)),NA())</f>
        <v>#N/A</v>
      </c>
      <c r="AP149" s="95" t="e">
        <f ca="true">+IF(AND(ISNUMBER(OFFSET('Sanitation Data'!$H$4,0,10*ROW('Sanitation Data'!H143))),'Data Summary'!DE149="Yes"),100-OFFSET('Sanitation Data'!$H$4,0,10*ROW('Sanitation Data'!H143)),NA())</f>
        <v>#N/A</v>
      </c>
      <c r="AQ149" s="95" t="e">
        <f ca="true">+IF(AND(ISNUMBER(OFFSET('Sanitation Data'!$H$6,0,10*ROW('Sanitation Data'!H143))),'Data Summary'!DF149="Yes"),OFFSET('Sanitation Data'!$H$6,0,10*ROW('Sanitation Data'!H143)),NA())</f>
        <v>#N/A</v>
      </c>
      <c r="AR149" s="95" t="e">
        <f ca="true">+IF(AND(ISNUMBER(OFFSET('Sanitation Data'!$H$10,0,10*ROW('Sanitation Data'!H143))),'Data Summary'!DG149="Yes"),OFFSET('Sanitation Data'!$H$10,0,10*ROW('Sanitation Data'!H143)),NA())</f>
        <v>#N/A</v>
      </c>
      <c r="AS149" s="95" t="e">
        <f ca="true">+IF(AND(ISNUMBER(OFFSET('Sanitation Data'!$H$11,0,10*ROW('Sanitation Data'!H143))),'Data Summary'!DH149="Yes"),OFFSET('Sanitation Data'!$H$11,0,10*ROW('Sanitation Data'!H143)),NA())</f>
        <v>#N/A</v>
      </c>
      <c r="AT149" s="95" t="e">
        <f ca="true">+IF(AND(ISNUMBER(OFFSET('Sanitation Data'!$H$12,0,10*ROW('Sanitation Data'!H143))),'Data Summary'!DI149="Yes"),OFFSET('Sanitation Data'!$H$12,0,10*ROW('Sanitation Data'!H143)),NA())</f>
        <v>#N/A</v>
      </c>
      <c r="AU149" s="95" t="e">
        <f ca="true">+IF(AND(ISNUMBER(OFFSET('Sanitation Data'!$I$4,0,10*ROW('Sanitation Data'!I143))),'Data Summary'!DJ149="Yes"),100-OFFSET('Sanitation Data'!$I$4,0,10*ROW('Sanitation Data'!I143)),NA())</f>
        <v>#N/A</v>
      </c>
      <c r="AV149" s="95" t="e">
        <f ca="true">+IF(AND(ISNUMBER(OFFSET('Sanitation Data'!$I$6,0,10*ROW('Sanitation Data'!I143))),'Data Summary'!DK149="Yes"),OFFSET('Sanitation Data'!$I$6,0,10*ROW('Sanitation Data'!I143)),NA())</f>
        <v>#N/A</v>
      </c>
      <c r="AW149" s="95" t="e">
        <f ca="true">+IF(AND(ISNUMBER(OFFSET('Sanitation Data'!$I$10,0,10*ROW('Sanitation Data'!I143))),'Data Summary'!DL149="Yes"),OFFSET('Sanitation Data'!$I$10,0,10*ROW('Sanitation Data'!I143)),NA())</f>
        <v>#N/A</v>
      </c>
      <c r="AX149" s="95" t="e">
        <f ca="true">+IF(AND(ISNUMBER(OFFSET('Sanitation Data'!$I$11,0,10*ROW('Sanitation Data'!I143))),'Data Summary'!DM149="Yes"),OFFSET('Sanitation Data'!$I$11,0,10*ROW('Sanitation Data'!I143)),NA())</f>
        <v>#N/A</v>
      </c>
      <c r="AY149" s="95" t="e">
        <f ca="true">+IF(AND(ISNUMBER(OFFSET('Sanitation Data'!$I$12,0,10*ROW('Sanitation Data'!I143))),'Data Summary'!DN149="Yes"),OFFSET('Sanitation Data'!$I$12,0,10*ROW('Sanitation Data'!I143)),NA())</f>
        <v>#N/A</v>
      </c>
      <c r="AZ149" s="96" t="e">
        <f ca="true">+IF(AND(ISNUMBER(OFFSET('Hygiene Data'!$D$5,0,10*ROW('Hygiene Data'!D143))),'Data Summary'!DO149="Yes"),OFFSET('Hygiene Data'!$D$5,0,10*ROW('Hygiene Data'!D143)),NA())</f>
        <v>#N/A</v>
      </c>
      <c r="BA149" s="96" t="e">
        <f ca="true">+IF(AND(ISNUMBER(OFFSET('Hygiene Data'!$D$7,0,10*ROW('Hygiene Data'!D143))),'Data Summary'!DP149="Yes"),OFFSET('Hygiene Data'!$D$7,0,10*ROW('Hygiene Data'!D143)),NA())</f>
        <v>#N/A</v>
      </c>
      <c r="BB149" s="96" t="e">
        <f ca="true">+IF(AND(ISNUMBER(OFFSET('Hygiene Data'!$D$9,0,10*ROW('Hygiene Data'!D143))),'Data Summary'!DQ149="Yes"),OFFSET('Hygiene Data'!$D$9,0,10*ROW('Hygiene Data'!D143)),NA())</f>
        <v>#N/A</v>
      </c>
      <c r="BC149" s="96" t="e">
        <f ca="true">+IF(AND(ISNUMBER(OFFSET('Hygiene Data'!$E$5,0,10*ROW('Hygiene Data'!E143))),'Data Summary'!DR149="Yes"),OFFSET('Hygiene Data'!$E$5,0,10*ROW('Hygiene Data'!E143)),NA())</f>
        <v>#N/A</v>
      </c>
      <c r="BD149" s="96" t="e">
        <f ca="true">+IF(AND(ISNUMBER(OFFSET('Hygiene Data'!$E$7,0,10*ROW('Hygiene Data'!E143))),'Data Summary'!DS149="Yes"),OFFSET('Hygiene Data'!$E$7,0,10*ROW('Hygiene Data'!E143)),NA())</f>
        <v>#N/A</v>
      </c>
      <c r="BE149" s="96" t="e">
        <f ca="true">+IF(AND(ISNUMBER(OFFSET('Hygiene Data'!$E$9,0,10*ROW('Hygiene Data'!E143))),'Data Summary'!DT149="Yes"),OFFSET('Hygiene Data'!$E$9,0,10*ROW('Hygiene Data'!E143)),NA())</f>
        <v>#N/A</v>
      </c>
      <c r="BF149" s="96" t="e">
        <f ca="true">+IF(AND(ISNUMBER(OFFSET('Hygiene Data'!$F$5,0,10*ROW('Hygiene Data'!F143))),'Data Summary'!DU149="Yes"),OFFSET('Hygiene Data'!$F$5,0,10*ROW('Hygiene Data'!F143)),NA())</f>
        <v>#N/A</v>
      </c>
      <c r="BG149" s="96" t="e">
        <f ca="true">+IF(AND(ISNUMBER(OFFSET('Hygiene Data'!$F$7,0,10*ROW('Hygiene Data'!F143))),'Data Summary'!DV149="Yes"),OFFSET('Hygiene Data'!$F$7,0,10*ROW('Hygiene Data'!F143)),NA())</f>
        <v>#N/A</v>
      </c>
      <c r="BH149" s="96" t="e">
        <f ca="true">+IF(AND(ISNUMBER(OFFSET('Hygiene Data'!$F$9,0,10*ROW('Hygiene Data'!F143))),'Data Summary'!DW149="Yes"),OFFSET('Hygiene Data'!$F$9,0,10*ROW('Hygiene Data'!F143)),NA())</f>
        <v>#N/A</v>
      </c>
      <c r="BI149" s="96" t="e">
        <f ca="true">+IF(AND(ISNUMBER(OFFSET('Hygiene Data'!$G$5,0,10*ROW('Hygiene Data'!G143))),'Data Summary'!DX149="Yes"),OFFSET('Hygiene Data'!$G$5,0,10*ROW('Hygiene Data'!G143)),NA())</f>
        <v>#N/A</v>
      </c>
      <c r="BJ149" s="96" t="e">
        <f ca="true">+IF(AND(ISNUMBER(OFFSET('Hygiene Data'!$G$7,0,10*ROW('Hygiene Data'!G143))),'Data Summary'!DY149="Yes"),OFFSET('Hygiene Data'!$G$7,0,10*ROW('Hygiene Data'!G143)),NA())</f>
        <v>#N/A</v>
      </c>
      <c r="BK149" s="96" t="e">
        <f ca="true">+IF(AND(ISNUMBER(OFFSET('Hygiene Data'!$G$9,0,10*ROW('Hygiene Data'!G143))),'Data Summary'!DZ149="Yes"),OFFSET('Hygiene Data'!$G$9,0,10*ROW('Hygiene Data'!G143)),NA())</f>
        <v>#N/A</v>
      </c>
      <c r="BL149" s="96" t="e">
        <f ca="true">+IF(AND(ISNUMBER(OFFSET('Hygiene Data'!$H$5,0,10*ROW('Hygiene Data'!H143))),'Data Summary'!EA149="Yes"),OFFSET('Hygiene Data'!$H$5,0,10*ROW('Hygiene Data'!H143)),NA())</f>
        <v>#N/A</v>
      </c>
      <c r="BM149" s="96" t="e">
        <f ca="true">+IF(AND(ISNUMBER(OFFSET('Hygiene Data'!$H$7,0,10*ROW('Hygiene Data'!H143))),'Data Summary'!EB149="Yes"),OFFSET('Hygiene Data'!$H$7,0,10*ROW('Hygiene Data'!H143)),NA())</f>
        <v>#N/A</v>
      </c>
      <c r="BN149" s="96" t="e">
        <f ca="true">+IF(AND(ISNUMBER(OFFSET('Hygiene Data'!$H$9,0,10*ROW('Hygiene Data'!H143))),'Data Summary'!EC149="Yes"),OFFSET('Hygiene Data'!$H$9,0,10*ROW('Hygiene Data'!H143)),NA())</f>
        <v>#N/A</v>
      </c>
      <c r="BO149" s="96" t="e">
        <f ca="true">+IF(AND(ISNUMBER(OFFSET('Hygiene Data'!$I$5,0,10*ROW('Hygiene Data'!I143))),'Data Summary'!ED149="Yes"),OFFSET('Hygiene Data'!$I$5,0,10*ROW('Hygiene Data'!I143)),NA())</f>
        <v>#N/A</v>
      </c>
      <c r="BP149" s="96" t="e">
        <f ca="true">+IF(AND(ISNUMBER(OFFSET('Hygiene Data'!$I$7,0,10*ROW('Hygiene Data'!I143))),'Data Summary'!EE149="Yes"),OFFSET('Hygiene Data'!$I$7,0,10*ROW('Hygiene Data'!I143)),NA())</f>
        <v>#N/A</v>
      </c>
      <c r="BQ149" s="96" t="e">
        <f ca="true">+IF(AND(ISNUMBER(OFFSET('Hygiene Data'!$I$9,0,10*ROW('Hygiene Data'!I143))),'Data Summary'!EF149="Yes"),OFFSET('Hygiene Data'!$I$9,0,10*ROW('Hygiene Data'!I143)),NA())</f>
        <v>#N/A</v>
      </c>
    </row>
    <row xmlns:x14ac="http://schemas.microsoft.com/office/spreadsheetml/2009/9/ac" r="150" x14ac:dyDescent="0.2">
      <c r="A150" s="323" t="e">
        <f ca="true">+RIGHT('Data Summary'!A150,LEN('Data Summary'!A150)-9)</f>
        <v>#VALUE!</v>
      </c>
      <c r="B150" s="37" t="str">
        <f ca="true">+IF(ISTEXT('Data Summary'!B150),'Data Summary'!B150,"")</f>
        <v/>
      </c>
      <c r="C150" s="322" t="e">
        <f ca="true">+VALUE('Data Summary'!C150)</f>
        <v>#VALUE!</v>
      </c>
      <c r="D150" s="94" t="e">
        <f ca="true">+IF(AND(ISNUMBER(OFFSET('Water Data'!$D$4,0,10*ROW('Water Data'!D144))),'Data Summary'!BS150="Yes"),100-OFFSET('Water Data'!$D$4,0,10*ROW('Water Data'!D144)),NA())</f>
        <v>#N/A</v>
      </c>
      <c r="E150" s="94" t="e">
        <f ca="true">+IF(AND(ISNUMBER(OFFSET('Water Data'!$D$6,0,10*ROW('Water Data'!D144))),'Data Summary'!BT150="Yes"),OFFSET('Water Data'!$D$6,0,10*ROW('Water Data'!D144)),NA())</f>
        <v>#N/A</v>
      </c>
      <c r="F150" s="94" t="e">
        <f ca="true">+IF(AND(ISNUMBER(OFFSET('Water Data'!$D$9,0,10*ROW('Water Data'!D144))),'Data Summary'!BU150="Yes"),OFFSET('Water Data'!$D$9,0,10*ROW('Water Data'!D144)),NA())</f>
        <v>#N/A</v>
      </c>
      <c r="G150" s="94" t="e">
        <f ca="true">+IF(AND(ISNUMBER(OFFSET('Water Data'!$E$4,0,10*ROW('Water Data'!E144))),'Data Summary'!BV150="Yes"),100-OFFSET('Water Data'!$E$4,0,10*ROW('Water Data'!E144)),NA())</f>
        <v>#N/A</v>
      </c>
      <c r="H150" s="94" t="e">
        <f ca="true">+IF(AND(ISNUMBER(OFFSET('Water Data'!$E$6,0,10*ROW('Water Data'!E144))),'Data Summary'!BW150="Yes"),OFFSET('Water Data'!$E$6,0,10*ROW('Water Data'!E144)),NA())</f>
        <v>#N/A</v>
      </c>
      <c r="I150" s="94" t="e">
        <f ca="true">+IF(AND(ISNUMBER(OFFSET('Water Data'!$E$9,0,10*ROW('Water Data'!E144))),'Data Summary'!BX150="Yes"),OFFSET('Water Data'!$E$9,0,10*ROW('Water Data'!E144)),NA())</f>
        <v>#N/A</v>
      </c>
      <c r="J150" s="94" t="e">
        <f ca="true">+IF(AND(ISNUMBER(OFFSET('Water Data'!$F$4,0,10*ROW('Water Data'!F144))),'Data Summary'!BY150="Yes"),100-OFFSET('Water Data'!$F$4,0,10*ROW('Water Data'!F144)),NA())</f>
        <v>#N/A</v>
      </c>
      <c r="K150" s="94" t="e">
        <f ca="true">+IF(AND(ISNUMBER(OFFSET('Water Data'!$F$6,0,10*ROW('Water Data'!F144))),'Data Summary'!BZ150="Yes"),OFFSET('Water Data'!$F$6,0,10*ROW('Water Data'!F144)),NA())</f>
        <v>#N/A</v>
      </c>
      <c r="L150" s="94" t="e">
        <f ca="true">+IF(AND(ISNUMBER(OFFSET('Water Data'!$F$9,0,10*ROW('Water Data'!F144))),'Data Summary'!CA150="Yes"),OFFSET('Water Data'!$F$9,0,10*ROW('Water Data'!F144)),NA())</f>
        <v>#N/A</v>
      </c>
      <c r="M150" s="94" t="e">
        <f ca="true">+IF(AND(ISNUMBER(OFFSET('Water Data'!$G$4,0,10*ROW('Water Data'!G144))),'Data Summary'!CB150="Yes"),100-OFFSET('Water Data'!$G$4,0,10*ROW('Water Data'!G144)),NA())</f>
        <v>#N/A</v>
      </c>
      <c r="N150" s="94" t="e">
        <f ca="true">+IF(AND(ISNUMBER(OFFSET('Water Data'!$G$6,0,10*ROW('Water Data'!G144))),'Data Summary'!CC150="Yes"),OFFSET('Water Data'!$G$6,0,10*ROW('Water Data'!G144)),NA())</f>
        <v>#N/A</v>
      </c>
      <c r="O150" s="94" t="e">
        <f ca="true">+IF(AND(ISNUMBER(OFFSET('Water Data'!$G$9,0,10*ROW('Water Data'!G144))),'Data Summary'!CD150="Yes"),OFFSET('Water Data'!$G$9,0,10*ROW('Water Data'!G144)),NA())</f>
        <v>#N/A</v>
      </c>
      <c r="P150" s="94" t="e">
        <f ca="true">+IF(AND(ISNUMBER(OFFSET('Water Data'!$H$4,0,10*ROW('Water Data'!H144))),'Data Summary'!CE150="Yes"),100-OFFSET('Water Data'!$H$4,0,10*ROW('Water Data'!H144)),NA())</f>
        <v>#N/A</v>
      </c>
      <c r="Q150" s="94" t="e">
        <f ca="true">+IF(AND(ISNUMBER(OFFSET('Water Data'!$H$6,0,10*ROW('Water Data'!H144))),'Data Summary'!CF150="Yes"),OFFSET('Water Data'!$H$6,0,10*ROW('Water Data'!H144)),NA())</f>
        <v>#N/A</v>
      </c>
      <c r="R150" s="94" t="e">
        <f ca="true">+IF(AND(ISNUMBER(OFFSET('Water Data'!$H$9,0,10*ROW('Water Data'!H144))),'Data Summary'!CG150="Yes"),OFFSET('Water Data'!$H$9,0,10*ROW('Water Data'!H144)),NA())</f>
        <v>#N/A</v>
      </c>
      <c r="S150" s="94" t="e">
        <f ca="true">+IF(AND(ISNUMBER(OFFSET('Water Data'!$I$4,0,10*ROW('Water Data'!I144))),'Data Summary'!CH150="Yes"),100-OFFSET('Water Data'!$I$4,0,10*ROW('Water Data'!I144)),NA())</f>
        <v>#N/A</v>
      </c>
      <c r="T150" s="94" t="e">
        <f ca="true">+IF(AND(ISNUMBER(OFFSET('Water Data'!$I$6,0,10*ROW('Water Data'!I144))),'Data Summary'!CI150="Yes"),OFFSET('Water Data'!$I$6,0,10*ROW('Water Data'!I144)),NA())</f>
        <v>#N/A</v>
      </c>
      <c r="U150" s="94" t="e">
        <f ca="true">+IF(AND(ISNUMBER(OFFSET('Water Data'!$I$9,0,10*ROW('Water Data'!I144))),'Data Summary'!CJ150="Yes"),OFFSET('Water Data'!$I$9,0,10*ROW('Water Data'!I144)),NA())</f>
        <v>#N/A</v>
      </c>
      <c r="V150" s="95" t="e">
        <f ca="true">+IF(AND(ISNUMBER(OFFSET('Sanitation Data'!$D$4,0,10*ROW('Sanitation Data'!D144))),'Data Summary'!CK150="Yes"),100-OFFSET('Sanitation Data'!$D$4,0,10*ROW('Sanitation Data'!D144)),NA())</f>
        <v>#N/A</v>
      </c>
      <c r="W150" s="95" t="e">
        <f ca="true">+IF(AND(ISNUMBER(OFFSET('Sanitation Data'!$D$6,0,10*ROW('Sanitation Data'!D144))),'Data Summary'!CL150="Yes"),OFFSET('Sanitation Data'!$D$6,0,10*ROW('Sanitation Data'!D144)),NA())</f>
        <v>#N/A</v>
      </c>
      <c r="X150" s="95" t="e">
        <f ca="true">+IF(AND(ISNUMBER(OFFSET('Sanitation Data'!$D$10,0,10*ROW('Sanitation Data'!D144))),'Data Summary'!CM150="Yes"),OFFSET('Sanitation Data'!$D$10,0,10*ROW('Sanitation Data'!D144)),NA())</f>
        <v>#N/A</v>
      </c>
      <c r="Y150" s="95" t="e">
        <f ca="true">+IF(AND(ISNUMBER(OFFSET('Sanitation Data'!$D$11,0,10*ROW('Sanitation Data'!D144))),'Data Summary'!CN150="Yes"),OFFSET('Sanitation Data'!$D$11,0,10*ROW('Sanitation Data'!D144)),NA())</f>
        <v>#N/A</v>
      </c>
      <c r="Z150" s="95" t="e">
        <f ca="true">+IF(AND(ISNUMBER(OFFSET('Sanitation Data'!$D$12,0,10*ROW('Sanitation Data'!D144))),'Data Summary'!CO150="Yes"),OFFSET('Sanitation Data'!$D$12,0,10*ROW('Sanitation Data'!D144)),NA())</f>
        <v>#N/A</v>
      </c>
      <c r="AA150" s="95" t="e">
        <f ca="true">+IF(AND(ISNUMBER(OFFSET('Sanitation Data'!$E$4,0,10*ROW('Sanitation Data'!E144))),'Data Summary'!CP150="Yes"),100-OFFSET('Sanitation Data'!$E$4,0,10*ROW('Sanitation Data'!E144)),NA())</f>
        <v>#N/A</v>
      </c>
      <c r="AB150" s="95" t="e">
        <f ca="true">+IF(AND(ISNUMBER(OFFSET('Sanitation Data'!$E$6,0,10*ROW('Sanitation Data'!E144))),'Data Summary'!CQ150="Yes"),OFFSET('Sanitation Data'!$E$6,0,10*ROW('Sanitation Data'!E144)),NA())</f>
        <v>#N/A</v>
      </c>
      <c r="AC150" s="95" t="e">
        <f ca="true">+IF(AND(ISNUMBER(OFFSET('Sanitation Data'!$E$10,0,10*ROW('Sanitation Data'!E144))),'Data Summary'!CR150="Yes"),OFFSET('Sanitation Data'!$E$10,0,10*ROW('Sanitation Data'!E144)),NA())</f>
        <v>#N/A</v>
      </c>
      <c r="AD150" s="95" t="e">
        <f ca="true">+IF(AND(ISNUMBER(OFFSET('Sanitation Data'!$E$11,0,10*ROW('Sanitation Data'!E144))),'Data Summary'!CS150="Yes"),OFFSET('Sanitation Data'!$E$11,0,10*ROW('Sanitation Data'!E144)),NA())</f>
        <v>#N/A</v>
      </c>
      <c r="AE150" s="95" t="e">
        <f ca="true">+IF(AND(ISNUMBER(OFFSET('Sanitation Data'!$E$12,0,10*ROW('Sanitation Data'!E144))),'Data Summary'!CT150="Yes"),OFFSET('Sanitation Data'!$E$12,0,10*ROW('Sanitation Data'!E144)),NA())</f>
        <v>#N/A</v>
      </c>
      <c r="AF150" s="95" t="e">
        <f ca="true">+IF(AND(ISNUMBER(OFFSET('Sanitation Data'!$F$4,0,10*ROW('Sanitation Data'!F144))),'Data Summary'!CU150="Yes"),100-OFFSET('Sanitation Data'!$F$4,0,10*ROW('Sanitation Data'!F144)),NA())</f>
        <v>#N/A</v>
      </c>
      <c r="AG150" s="95" t="e">
        <f ca="true">+IF(AND(ISNUMBER(OFFSET('Sanitation Data'!$F$6,0,10*ROW('Sanitation Data'!F144))),'Data Summary'!CV150="Yes"),OFFSET('Sanitation Data'!$F$6,0,10*ROW('Sanitation Data'!F144)),NA())</f>
        <v>#N/A</v>
      </c>
      <c r="AH150" s="95" t="e">
        <f ca="true">+IF(AND(ISNUMBER(OFFSET('Sanitation Data'!$F$10,0,10*ROW('Sanitation Data'!F144))),'Data Summary'!CW150="Yes"),OFFSET('Sanitation Data'!$F$10,0,10*ROW('Sanitation Data'!F144)),NA())</f>
        <v>#N/A</v>
      </c>
      <c r="AI150" s="95" t="e">
        <f ca="true">+IF(AND(ISNUMBER(OFFSET('Sanitation Data'!$F$11,0,10*ROW('Sanitation Data'!F144))),'Data Summary'!CX150="Yes"),OFFSET('Sanitation Data'!$F$11,0,10*ROW('Sanitation Data'!F144)),NA())</f>
        <v>#N/A</v>
      </c>
      <c r="AJ150" s="95" t="e">
        <f ca="true">+IF(AND(ISNUMBER(OFFSET('Sanitation Data'!$F$12,0,10*ROW('Sanitation Data'!F144))),'Data Summary'!CY150="Yes"),OFFSET('Sanitation Data'!$F$12,0,10*ROW('Sanitation Data'!F144)),NA())</f>
        <v>#N/A</v>
      </c>
      <c r="AK150" s="95" t="e">
        <f ca="true">+IF(AND(ISNUMBER(OFFSET('Sanitation Data'!$G$4,0,10*ROW('Sanitation Data'!G144))),'Data Summary'!CZ150="Yes"),100-OFFSET('Sanitation Data'!$G$4,0,10*ROW('Sanitation Data'!G144)),NA())</f>
        <v>#N/A</v>
      </c>
      <c r="AL150" s="95" t="e">
        <f ca="true">+IF(AND(ISNUMBER(OFFSET('Sanitation Data'!$G$6,0,10*ROW('Sanitation Data'!G144))),'Data Summary'!DA150="Yes"),OFFSET('Sanitation Data'!$G$6,0,10*ROW('Sanitation Data'!G144)),NA())</f>
        <v>#N/A</v>
      </c>
      <c r="AM150" s="95" t="e">
        <f ca="true">+IF(AND(ISNUMBER(OFFSET('Sanitation Data'!$G$10,0,10*ROW('Sanitation Data'!G144))),'Data Summary'!DB150="Yes"),OFFSET('Sanitation Data'!$G$10,0,10*ROW('Sanitation Data'!G144)),NA())</f>
        <v>#N/A</v>
      </c>
      <c r="AN150" s="95" t="e">
        <f ca="true">+IF(AND(ISNUMBER(OFFSET('Sanitation Data'!$G$11,0,10*ROW('Sanitation Data'!G144))),'Data Summary'!DC150="Yes"),OFFSET('Sanitation Data'!$G$11,0,10*ROW('Sanitation Data'!G144)),NA())</f>
        <v>#N/A</v>
      </c>
      <c r="AO150" s="95" t="e">
        <f ca="true">+IF(AND(ISNUMBER(OFFSET('Sanitation Data'!$G$12,0,10*ROW('Sanitation Data'!G144))),'Data Summary'!DD150="Yes"),OFFSET('Sanitation Data'!$G$12,0,10*ROW('Sanitation Data'!G144)),NA())</f>
        <v>#N/A</v>
      </c>
      <c r="AP150" s="95" t="e">
        <f ca="true">+IF(AND(ISNUMBER(OFFSET('Sanitation Data'!$H$4,0,10*ROW('Sanitation Data'!H144))),'Data Summary'!DE150="Yes"),100-OFFSET('Sanitation Data'!$H$4,0,10*ROW('Sanitation Data'!H144)),NA())</f>
        <v>#N/A</v>
      </c>
      <c r="AQ150" s="95" t="e">
        <f ca="true">+IF(AND(ISNUMBER(OFFSET('Sanitation Data'!$H$6,0,10*ROW('Sanitation Data'!H144))),'Data Summary'!DF150="Yes"),OFFSET('Sanitation Data'!$H$6,0,10*ROW('Sanitation Data'!H144)),NA())</f>
        <v>#N/A</v>
      </c>
      <c r="AR150" s="95" t="e">
        <f ca="true">+IF(AND(ISNUMBER(OFFSET('Sanitation Data'!$H$10,0,10*ROW('Sanitation Data'!H144))),'Data Summary'!DG150="Yes"),OFFSET('Sanitation Data'!$H$10,0,10*ROW('Sanitation Data'!H144)),NA())</f>
        <v>#N/A</v>
      </c>
      <c r="AS150" s="95" t="e">
        <f ca="true">+IF(AND(ISNUMBER(OFFSET('Sanitation Data'!$H$11,0,10*ROW('Sanitation Data'!H144))),'Data Summary'!DH150="Yes"),OFFSET('Sanitation Data'!$H$11,0,10*ROW('Sanitation Data'!H144)),NA())</f>
        <v>#N/A</v>
      </c>
      <c r="AT150" s="95" t="e">
        <f ca="true">+IF(AND(ISNUMBER(OFFSET('Sanitation Data'!$H$12,0,10*ROW('Sanitation Data'!H144))),'Data Summary'!DI150="Yes"),OFFSET('Sanitation Data'!$H$12,0,10*ROW('Sanitation Data'!H144)),NA())</f>
        <v>#N/A</v>
      </c>
      <c r="AU150" s="95" t="e">
        <f ca="true">+IF(AND(ISNUMBER(OFFSET('Sanitation Data'!$I$4,0,10*ROW('Sanitation Data'!I144))),'Data Summary'!DJ150="Yes"),100-OFFSET('Sanitation Data'!$I$4,0,10*ROW('Sanitation Data'!I144)),NA())</f>
        <v>#N/A</v>
      </c>
      <c r="AV150" s="95" t="e">
        <f ca="true">+IF(AND(ISNUMBER(OFFSET('Sanitation Data'!$I$6,0,10*ROW('Sanitation Data'!I144))),'Data Summary'!DK150="Yes"),OFFSET('Sanitation Data'!$I$6,0,10*ROW('Sanitation Data'!I144)),NA())</f>
        <v>#N/A</v>
      </c>
      <c r="AW150" s="95" t="e">
        <f ca="true">+IF(AND(ISNUMBER(OFFSET('Sanitation Data'!$I$10,0,10*ROW('Sanitation Data'!I144))),'Data Summary'!DL150="Yes"),OFFSET('Sanitation Data'!$I$10,0,10*ROW('Sanitation Data'!I144)),NA())</f>
        <v>#N/A</v>
      </c>
      <c r="AX150" s="95" t="e">
        <f ca="true">+IF(AND(ISNUMBER(OFFSET('Sanitation Data'!$I$11,0,10*ROW('Sanitation Data'!I144))),'Data Summary'!DM150="Yes"),OFFSET('Sanitation Data'!$I$11,0,10*ROW('Sanitation Data'!I144)),NA())</f>
        <v>#N/A</v>
      </c>
      <c r="AY150" s="95" t="e">
        <f ca="true">+IF(AND(ISNUMBER(OFFSET('Sanitation Data'!$I$12,0,10*ROW('Sanitation Data'!I144))),'Data Summary'!DN150="Yes"),OFFSET('Sanitation Data'!$I$12,0,10*ROW('Sanitation Data'!I144)),NA())</f>
        <v>#N/A</v>
      </c>
      <c r="AZ150" s="96" t="e">
        <f ca="true">+IF(AND(ISNUMBER(OFFSET('Hygiene Data'!$D$5,0,10*ROW('Hygiene Data'!D144))),'Data Summary'!DO150="Yes"),OFFSET('Hygiene Data'!$D$5,0,10*ROW('Hygiene Data'!D144)),NA())</f>
        <v>#N/A</v>
      </c>
      <c r="BA150" s="96" t="e">
        <f ca="true">+IF(AND(ISNUMBER(OFFSET('Hygiene Data'!$D$7,0,10*ROW('Hygiene Data'!D144))),'Data Summary'!DP150="Yes"),OFFSET('Hygiene Data'!$D$7,0,10*ROW('Hygiene Data'!D144)),NA())</f>
        <v>#N/A</v>
      </c>
      <c r="BB150" s="96" t="e">
        <f ca="true">+IF(AND(ISNUMBER(OFFSET('Hygiene Data'!$D$9,0,10*ROW('Hygiene Data'!D144))),'Data Summary'!DQ150="Yes"),OFFSET('Hygiene Data'!$D$9,0,10*ROW('Hygiene Data'!D144)),NA())</f>
        <v>#N/A</v>
      </c>
      <c r="BC150" s="96" t="e">
        <f ca="true">+IF(AND(ISNUMBER(OFFSET('Hygiene Data'!$E$5,0,10*ROW('Hygiene Data'!E144))),'Data Summary'!DR150="Yes"),OFFSET('Hygiene Data'!$E$5,0,10*ROW('Hygiene Data'!E144)),NA())</f>
        <v>#N/A</v>
      </c>
      <c r="BD150" s="96" t="e">
        <f ca="true">+IF(AND(ISNUMBER(OFFSET('Hygiene Data'!$E$7,0,10*ROW('Hygiene Data'!E144))),'Data Summary'!DS150="Yes"),OFFSET('Hygiene Data'!$E$7,0,10*ROW('Hygiene Data'!E144)),NA())</f>
        <v>#N/A</v>
      </c>
      <c r="BE150" s="96" t="e">
        <f ca="true">+IF(AND(ISNUMBER(OFFSET('Hygiene Data'!$E$9,0,10*ROW('Hygiene Data'!E144))),'Data Summary'!DT150="Yes"),OFFSET('Hygiene Data'!$E$9,0,10*ROW('Hygiene Data'!E144)),NA())</f>
        <v>#N/A</v>
      </c>
      <c r="BF150" s="96" t="e">
        <f ca="true">+IF(AND(ISNUMBER(OFFSET('Hygiene Data'!$F$5,0,10*ROW('Hygiene Data'!F144))),'Data Summary'!DU150="Yes"),OFFSET('Hygiene Data'!$F$5,0,10*ROW('Hygiene Data'!F144)),NA())</f>
        <v>#N/A</v>
      </c>
      <c r="BG150" s="96" t="e">
        <f ca="true">+IF(AND(ISNUMBER(OFFSET('Hygiene Data'!$F$7,0,10*ROW('Hygiene Data'!F144))),'Data Summary'!DV150="Yes"),OFFSET('Hygiene Data'!$F$7,0,10*ROW('Hygiene Data'!F144)),NA())</f>
        <v>#N/A</v>
      </c>
      <c r="BH150" s="96" t="e">
        <f ca="true">+IF(AND(ISNUMBER(OFFSET('Hygiene Data'!$F$9,0,10*ROW('Hygiene Data'!F144))),'Data Summary'!DW150="Yes"),OFFSET('Hygiene Data'!$F$9,0,10*ROW('Hygiene Data'!F144)),NA())</f>
        <v>#N/A</v>
      </c>
      <c r="BI150" s="96" t="e">
        <f ca="true">+IF(AND(ISNUMBER(OFFSET('Hygiene Data'!$G$5,0,10*ROW('Hygiene Data'!G144))),'Data Summary'!DX150="Yes"),OFFSET('Hygiene Data'!$G$5,0,10*ROW('Hygiene Data'!G144)),NA())</f>
        <v>#N/A</v>
      </c>
      <c r="BJ150" s="96" t="e">
        <f ca="true">+IF(AND(ISNUMBER(OFFSET('Hygiene Data'!$G$7,0,10*ROW('Hygiene Data'!G144))),'Data Summary'!DY150="Yes"),OFFSET('Hygiene Data'!$G$7,0,10*ROW('Hygiene Data'!G144)),NA())</f>
        <v>#N/A</v>
      </c>
      <c r="BK150" s="96" t="e">
        <f ca="true">+IF(AND(ISNUMBER(OFFSET('Hygiene Data'!$G$9,0,10*ROW('Hygiene Data'!G144))),'Data Summary'!DZ150="Yes"),OFFSET('Hygiene Data'!$G$9,0,10*ROW('Hygiene Data'!G144)),NA())</f>
        <v>#N/A</v>
      </c>
      <c r="BL150" s="96" t="e">
        <f ca="true">+IF(AND(ISNUMBER(OFFSET('Hygiene Data'!$H$5,0,10*ROW('Hygiene Data'!H144))),'Data Summary'!EA150="Yes"),OFFSET('Hygiene Data'!$H$5,0,10*ROW('Hygiene Data'!H144)),NA())</f>
        <v>#N/A</v>
      </c>
      <c r="BM150" s="96" t="e">
        <f ca="true">+IF(AND(ISNUMBER(OFFSET('Hygiene Data'!$H$7,0,10*ROW('Hygiene Data'!H144))),'Data Summary'!EB150="Yes"),OFFSET('Hygiene Data'!$H$7,0,10*ROW('Hygiene Data'!H144)),NA())</f>
        <v>#N/A</v>
      </c>
      <c r="BN150" s="96" t="e">
        <f ca="true">+IF(AND(ISNUMBER(OFFSET('Hygiene Data'!$H$9,0,10*ROW('Hygiene Data'!H144))),'Data Summary'!EC150="Yes"),OFFSET('Hygiene Data'!$H$9,0,10*ROW('Hygiene Data'!H144)),NA())</f>
        <v>#N/A</v>
      </c>
      <c r="BO150" s="96" t="e">
        <f ca="true">+IF(AND(ISNUMBER(OFFSET('Hygiene Data'!$I$5,0,10*ROW('Hygiene Data'!I144))),'Data Summary'!ED150="Yes"),OFFSET('Hygiene Data'!$I$5,0,10*ROW('Hygiene Data'!I144)),NA())</f>
        <v>#N/A</v>
      </c>
      <c r="BP150" s="96" t="e">
        <f ca="true">+IF(AND(ISNUMBER(OFFSET('Hygiene Data'!$I$7,0,10*ROW('Hygiene Data'!I144))),'Data Summary'!EE150="Yes"),OFFSET('Hygiene Data'!$I$7,0,10*ROW('Hygiene Data'!I144)),NA())</f>
        <v>#N/A</v>
      </c>
      <c r="BQ150" s="96" t="e">
        <f ca="true">+IF(AND(ISNUMBER(OFFSET('Hygiene Data'!$I$9,0,10*ROW('Hygiene Data'!I144))),'Data Summary'!EF150="Yes"),OFFSET('Hygiene Data'!$I$9,0,10*ROW('Hygiene Data'!I144)),NA())</f>
        <v>#N/A</v>
      </c>
    </row>
    <row xmlns:x14ac="http://schemas.microsoft.com/office/spreadsheetml/2009/9/ac" r="151" x14ac:dyDescent="0.2">
      <c r="A151" s="323" t="e">
        <f ca="true">+RIGHT('Data Summary'!A151,LEN('Data Summary'!A151)-9)</f>
        <v>#VALUE!</v>
      </c>
      <c r="B151" s="37" t="str">
        <f ca="true">+IF(ISTEXT('Data Summary'!B151),'Data Summary'!B151,"")</f>
        <v/>
      </c>
      <c r="C151" s="322" t="e">
        <f ca="true">+VALUE('Data Summary'!C151)</f>
        <v>#VALUE!</v>
      </c>
      <c r="D151" s="94" t="e">
        <f ca="true">+IF(AND(ISNUMBER(OFFSET('Water Data'!$D$4,0,10*ROW('Water Data'!D145))),'Data Summary'!BS151="Yes"),100-OFFSET('Water Data'!$D$4,0,10*ROW('Water Data'!D145)),NA())</f>
        <v>#N/A</v>
      </c>
      <c r="E151" s="94" t="e">
        <f ca="true">+IF(AND(ISNUMBER(OFFSET('Water Data'!$D$6,0,10*ROW('Water Data'!D145))),'Data Summary'!BT151="Yes"),OFFSET('Water Data'!$D$6,0,10*ROW('Water Data'!D145)),NA())</f>
        <v>#N/A</v>
      </c>
      <c r="F151" s="94" t="e">
        <f ca="true">+IF(AND(ISNUMBER(OFFSET('Water Data'!$D$9,0,10*ROW('Water Data'!D145))),'Data Summary'!BU151="Yes"),OFFSET('Water Data'!$D$9,0,10*ROW('Water Data'!D145)),NA())</f>
        <v>#N/A</v>
      </c>
      <c r="G151" s="94" t="e">
        <f ca="true">+IF(AND(ISNUMBER(OFFSET('Water Data'!$E$4,0,10*ROW('Water Data'!E145))),'Data Summary'!BV151="Yes"),100-OFFSET('Water Data'!$E$4,0,10*ROW('Water Data'!E145)),NA())</f>
        <v>#N/A</v>
      </c>
      <c r="H151" s="94" t="e">
        <f ca="true">+IF(AND(ISNUMBER(OFFSET('Water Data'!$E$6,0,10*ROW('Water Data'!E145))),'Data Summary'!BW151="Yes"),OFFSET('Water Data'!$E$6,0,10*ROW('Water Data'!E145)),NA())</f>
        <v>#N/A</v>
      </c>
      <c r="I151" s="94" t="e">
        <f ca="true">+IF(AND(ISNUMBER(OFFSET('Water Data'!$E$9,0,10*ROW('Water Data'!E145))),'Data Summary'!BX151="Yes"),OFFSET('Water Data'!$E$9,0,10*ROW('Water Data'!E145)),NA())</f>
        <v>#N/A</v>
      </c>
      <c r="J151" s="94" t="e">
        <f ca="true">+IF(AND(ISNUMBER(OFFSET('Water Data'!$F$4,0,10*ROW('Water Data'!F145))),'Data Summary'!BY151="Yes"),100-OFFSET('Water Data'!$F$4,0,10*ROW('Water Data'!F145)),NA())</f>
        <v>#N/A</v>
      </c>
      <c r="K151" s="94" t="e">
        <f ca="true">+IF(AND(ISNUMBER(OFFSET('Water Data'!$F$6,0,10*ROW('Water Data'!F145))),'Data Summary'!BZ151="Yes"),OFFSET('Water Data'!$F$6,0,10*ROW('Water Data'!F145)),NA())</f>
        <v>#N/A</v>
      </c>
      <c r="L151" s="94" t="e">
        <f ca="true">+IF(AND(ISNUMBER(OFFSET('Water Data'!$F$9,0,10*ROW('Water Data'!F145))),'Data Summary'!CA151="Yes"),OFFSET('Water Data'!$F$9,0,10*ROW('Water Data'!F145)),NA())</f>
        <v>#N/A</v>
      </c>
      <c r="M151" s="94" t="e">
        <f ca="true">+IF(AND(ISNUMBER(OFFSET('Water Data'!$G$4,0,10*ROW('Water Data'!G145))),'Data Summary'!CB151="Yes"),100-OFFSET('Water Data'!$G$4,0,10*ROW('Water Data'!G145)),NA())</f>
        <v>#N/A</v>
      </c>
      <c r="N151" s="94" t="e">
        <f ca="true">+IF(AND(ISNUMBER(OFFSET('Water Data'!$G$6,0,10*ROW('Water Data'!G145))),'Data Summary'!CC151="Yes"),OFFSET('Water Data'!$G$6,0,10*ROW('Water Data'!G145)),NA())</f>
        <v>#N/A</v>
      </c>
      <c r="O151" s="94" t="e">
        <f ca="true">+IF(AND(ISNUMBER(OFFSET('Water Data'!$G$9,0,10*ROW('Water Data'!G145))),'Data Summary'!CD151="Yes"),OFFSET('Water Data'!$G$9,0,10*ROW('Water Data'!G145)),NA())</f>
        <v>#N/A</v>
      </c>
      <c r="P151" s="94" t="e">
        <f ca="true">+IF(AND(ISNUMBER(OFFSET('Water Data'!$H$4,0,10*ROW('Water Data'!H145))),'Data Summary'!CE151="Yes"),100-OFFSET('Water Data'!$H$4,0,10*ROW('Water Data'!H145)),NA())</f>
        <v>#N/A</v>
      </c>
      <c r="Q151" s="94" t="e">
        <f ca="true">+IF(AND(ISNUMBER(OFFSET('Water Data'!$H$6,0,10*ROW('Water Data'!H145))),'Data Summary'!CF151="Yes"),OFFSET('Water Data'!$H$6,0,10*ROW('Water Data'!H145)),NA())</f>
        <v>#N/A</v>
      </c>
      <c r="R151" s="94" t="e">
        <f ca="true">+IF(AND(ISNUMBER(OFFSET('Water Data'!$H$9,0,10*ROW('Water Data'!H145))),'Data Summary'!CG151="Yes"),OFFSET('Water Data'!$H$9,0,10*ROW('Water Data'!H145)),NA())</f>
        <v>#N/A</v>
      </c>
      <c r="S151" s="94" t="e">
        <f ca="true">+IF(AND(ISNUMBER(OFFSET('Water Data'!$I$4,0,10*ROW('Water Data'!I145))),'Data Summary'!CH151="Yes"),100-OFFSET('Water Data'!$I$4,0,10*ROW('Water Data'!I145)),NA())</f>
        <v>#N/A</v>
      </c>
      <c r="T151" s="94" t="e">
        <f ca="true">+IF(AND(ISNUMBER(OFFSET('Water Data'!$I$6,0,10*ROW('Water Data'!I145))),'Data Summary'!CI151="Yes"),OFFSET('Water Data'!$I$6,0,10*ROW('Water Data'!I145)),NA())</f>
        <v>#N/A</v>
      </c>
      <c r="U151" s="94" t="e">
        <f ca="true">+IF(AND(ISNUMBER(OFFSET('Water Data'!$I$9,0,10*ROW('Water Data'!I145))),'Data Summary'!CJ151="Yes"),OFFSET('Water Data'!$I$9,0,10*ROW('Water Data'!I145)),NA())</f>
        <v>#N/A</v>
      </c>
      <c r="V151" s="95" t="e">
        <f ca="true">+IF(AND(ISNUMBER(OFFSET('Sanitation Data'!$D$4,0,10*ROW('Sanitation Data'!D145))),'Data Summary'!CK151="Yes"),100-OFFSET('Sanitation Data'!$D$4,0,10*ROW('Sanitation Data'!D145)),NA())</f>
        <v>#N/A</v>
      </c>
      <c r="W151" s="95" t="e">
        <f ca="true">+IF(AND(ISNUMBER(OFFSET('Sanitation Data'!$D$6,0,10*ROW('Sanitation Data'!D145))),'Data Summary'!CL151="Yes"),OFFSET('Sanitation Data'!$D$6,0,10*ROW('Sanitation Data'!D145)),NA())</f>
        <v>#N/A</v>
      </c>
      <c r="X151" s="95" t="e">
        <f ca="true">+IF(AND(ISNUMBER(OFFSET('Sanitation Data'!$D$10,0,10*ROW('Sanitation Data'!D145))),'Data Summary'!CM151="Yes"),OFFSET('Sanitation Data'!$D$10,0,10*ROW('Sanitation Data'!D145)),NA())</f>
        <v>#N/A</v>
      </c>
      <c r="Y151" s="95" t="e">
        <f ca="true">+IF(AND(ISNUMBER(OFFSET('Sanitation Data'!$D$11,0,10*ROW('Sanitation Data'!D145))),'Data Summary'!CN151="Yes"),OFFSET('Sanitation Data'!$D$11,0,10*ROW('Sanitation Data'!D145)),NA())</f>
        <v>#N/A</v>
      </c>
      <c r="Z151" s="95" t="e">
        <f ca="true">+IF(AND(ISNUMBER(OFFSET('Sanitation Data'!$D$12,0,10*ROW('Sanitation Data'!D145))),'Data Summary'!CO151="Yes"),OFFSET('Sanitation Data'!$D$12,0,10*ROW('Sanitation Data'!D145)),NA())</f>
        <v>#N/A</v>
      </c>
      <c r="AA151" s="95" t="e">
        <f ca="true">+IF(AND(ISNUMBER(OFFSET('Sanitation Data'!$E$4,0,10*ROW('Sanitation Data'!E145))),'Data Summary'!CP151="Yes"),100-OFFSET('Sanitation Data'!$E$4,0,10*ROW('Sanitation Data'!E145)),NA())</f>
        <v>#N/A</v>
      </c>
      <c r="AB151" s="95" t="e">
        <f ca="true">+IF(AND(ISNUMBER(OFFSET('Sanitation Data'!$E$6,0,10*ROW('Sanitation Data'!E145))),'Data Summary'!CQ151="Yes"),OFFSET('Sanitation Data'!$E$6,0,10*ROW('Sanitation Data'!E145)),NA())</f>
        <v>#N/A</v>
      </c>
      <c r="AC151" s="95" t="e">
        <f ca="true">+IF(AND(ISNUMBER(OFFSET('Sanitation Data'!$E$10,0,10*ROW('Sanitation Data'!E145))),'Data Summary'!CR151="Yes"),OFFSET('Sanitation Data'!$E$10,0,10*ROW('Sanitation Data'!E145)),NA())</f>
        <v>#N/A</v>
      </c>
      <c r="AD151" s="95" t="e">
        <f ca="true">+IF(AND(ISNUMBER(OFFSET('Sanitation Data'!$E$11,0,10*ROW('Sanitation Data'!E145))),'Data Summary'!CS151="Yes"),OFFSET('Sanitation Data'!$E$11,0,10*ROW('Sanitation Data'!E145)),NA())</f>
        <v>#N/A</v>
      </c>
      <c r="AE151" s="95" t="e">
        <f ca="true">+IF(AND(ISNUMBER(OFFSET('Sanitation Data'!$E$12,0,10*ROW('Sanitation Data'!E145))),'Data Summary'!CT151="Yes"),OFFSET('Sanitation Data'!$E$12,0,10*ROW('Sanitation Data'!E145)),NA())</f>
        <v>#N/A</v>
      </c>
      <c r="AF151" s="95" t="e">
        <f ca="true">+IF(AND(ISNUMBER(OFFSET('Sanitation Data'!$F$4,0,10*ROW('Sanitation Data'!F145))),'Data Summary'!CU151="Yes"),100-OFFSET('Sanitation Data'!$F$4,0,10*ROW('Sanitation Data'!F145)),NA())</f>
        <v>#N/A</v>
      </c>
      <c r="AG151" s="95" t="e">
        <f ca="true">+IF(AND(ISNUMBER(OFFSET('Sanitation Data'!$F$6,0,10*ROW('Sanitation Data'!F145))),'Data Summary'!CV151="Yes"),OFFSET('Sanitation Data'!$F$6,0,10*ROW('Sanitation Data'!F145)),NA())</f>
        <v>#N/A</v>
      </c>
      <c r="AH151" s="95" t="e">
        <f ca="true">+IF(AND(ISNUMBER(OFFSET('Sanitation Data'!$F$10,0,10*ROW('Sanitation Data'!F145))),'Data Summary'!CW151="Yes"),OFFSET('Sanitation Data'!$F$10,0,10*ROW('Sanitation Data'!F145)),NA())</f>
        <v>#N/A</v>
      </c>
      <c r="AI151" s="95" t="e">
        <f ca="true">+IF(AND(ISNUMBER(OFFSET('Sanitation Data'!$F$11,0,10*ROW('Sanitation Data'!F145))),'Data Summary'!CX151="Yes"),OFFSET('Sanitation Data'!$F$11,0,10*ROW('Sanitation Data'!F145)),NA())</f>
        <v>#N/A</v>
      </c>
      <c r="AJ151" s="95" t="e">
        <f ca="true">+IF(AND(ISNUMBER(OFFSET('Sanitation Data'!$F$12,0,10*ROW('Sanitation Data'!F145))),'Data Summary'!CY151="Yes"),OFFSET('Sanitation Data'!$F$12,0,10*ROW('Sanitation Data'!F145)),NA())</f>
        <v>#N/A</v>
      </c>
      <c r="AK151" s="95" t="e">
        <f ca="true">+IF(AND(ISNUMBER(OFFSET('Sanitation Data'!$G$4,0,10*ROW('Sanitation Data'!G145))),'Data Summary'!CZ151="Yes"),100-OFFSET('Sanitation Data'!$G$4,0,10*ROW('Sanitation Data'!G145)),NA())</f>
        <v>#N/A</v>
      </c>
      <c r="AL151" s="95" t="e">
        <f ca="true">+IF(AND(ISNUMBER(OFFSET('Sanitation Data'!$G$6,0,10*ROW('Sanitation Data'!G145))),'Data Summary'!DA151="Yes"),OFFSET('Sanitation Data'!$G$6,0,10*ROW('Sanitation Data'!G145)),NA())</f>
        <v>#N/A</v>
      </c>
      <c r="AM151" s="95" t="e">
        <f ca="true">+IF(AND(ISNUMBER(OFFSET('Sanitation Data'!$G$10,0,10*ROW('Sanitation Data'!G145))),'Data Summary'!DB151="Yes"),OFFSET('Sanitation Data'!$G$10,0,10*ROW('Sanitation Data'!G145)),NA())</f>
        <v>#N/A</v>
      </c>
      <c r="AN151" s="95" t="e">
        <f ca="true">+IF(AND(ISNUMBER(OFFSET('Sanitation Data'!$G$11,0,10*ROW('Sanitation Data'!G145))),'Data Summary'!DC151="Yes"),OFFSET('Sanitation Data'!$G$11,0,10*ROW('Sanitation Data'!G145)),NA())</f>
        <v>#N/A</v>
      </c>
      <c r="AO151" s="95" t="e">
        <f ca="true">+IF(AND(ISNUMBER(OFFSET('Sanitation Data'!$G$12,0,10*ROW('Sanitation Data'!G145))),'Data Summary'!DD151="Yes"),OFFSET('Sanitation Data'!$G$12,0,10*ROW('Sanitation Data'!G145)),NA())</f>
        <v>#N/A</v>
      </c>
      <c r="AP151" s="95" t="e">
        <f ca="true">+IF(AND(ISNUMBER(OFFSET('Sanitation Data'!$H$4,0,10*ROW('Sanitation Data'!H145))),'Data Summary'!DE151="Yes"),100-OFFSET('Sanitation Data'!$H$4,0,10*ROW('Sanitation Data'!H145)),NA())</f>
        <v>#N/A</v>
      </c>
      <c r="AQ151" s="95" t="e">
        <f ca="true">+IF(AND(ISNUMBER(OFFSET('Sanitation Data'!$H$6,0,10*ROW('Sanitation Data'!H145))),'Data Summary'!DF151="Yes"),OFFSET('Sanitation Data'!$H$6,0,10*ROW('Sanitation Data'!H145)),NA())</f>
        <v>#N/A</v>
      </c>
      <c r="AR151" s="95" t="e">
        <f ca="true">+IF(AND(ISNUMBER(OFFSET('Sanitation Data'!$H$10,0,10*ROW('Sanitation Data'!H145))),'Data Summary'!DG151="Yes"),OFFSET('Sanitation Data'!$H$10,0,10*ROW('Sanitation Data'!H145)),NA())</f>
        <v>#N/A</v>
      </c>
      <c r="AS151" s="95" t="e">
        <f ca="true">+IF(AND(ISNUMBER(OFFSET('Sanitation Data'!$H$11,0,10*ROW('Sanitation Data'!H145))),'Data Summary'!DH151="Yes"),OFFSET('Sanitation Data'!$H$11,0,10*ROW('Sanitation Data'!H145)),NA())</f>
        <v>#N/A</v>
      </c>
      <c r="AT151" s="95" t="e">
        <f ca="true">+IF(AND(ISNUMBER(OFFSET('Sanitation Data'!$H$12,0,10*ROW('Sanitation Data'!H145))),'Data Summary'!DI151="Yes"),OFFSET('Sanitation Data'!$H$12,0,10*ROW('Sanitation Data'!H145)),NA())</f>
        <v>#N/A</v>
      </c>
      <c r="AU151" s="95" t="e">
        <f ca="true">+IF(AND(ISNUMBER(OFFSET('Sanitation Data'!$I$4,0,10*ROW('Sanitation Data'!I145))),'Data Summary'!DJ151="Yes"),100-OFFSET('Sanitation Data'!$I$4,0,10*ROW('Sanitation Data'!I145)),NA())</f>
        <v>#N/A</v>
      </c>
      <c r="AV151" s="95" t="e">
        <f ca="true">+IF(AND(ISNUMBER(OFFSET('Sanitation Data'!$I$6,0,10*ROW('Sanitation Data'!I145))),'Data Summary'!DK151="Yes"),OFFSET('Sanitation Data'!$I$6,0,10*ROW('Sanitation Data'!I145)),NA())</f>
        <v>#N/A</v>
      </c>
      <c r="AW151" s="95" t="e">
        <f ca="true">+IF(AND(ISNUMBER(OFFSET('Sanitation Data'!$I$10,0,10*ROW('Sanitation Data'!I145))),'Data Summary'!DL151="Yes"),OFFSET('Sanitation Data'!$I$10,0,10*ROW('Sanitation Data'!I145)),NA())</f>
        <v>#N/A</v>
      </c>
      <c r="AX151" s="95" t="e">
        <f ca="true">+IF(AND(ISNUMBER(OFFSET('Sanitation Data'!$I$11,0,10*ROW('Sanitation Data'!I145))),'Data Summary'!DM151="Yes"),OFFSET('Sanitation Data'!$I$11,0,10*ROW('Sanitation Data'!I145)),NA())</f>
        <v>#N/A</v>
      </c>
      <c r="AY151" s="95" t="e">
        <f ca="true">+IF(AND(ISNUMBER(OFFSET('Sanitation Data'!$I$12,0,10*ROW('Sanitation Data'!I145))),'Data Summary'!DN151="Yes"),OFFSET('Sanitation Data'!$I$12,0,10*ROW('Sanitation Data'!I145)),NA())</f>
        <v>#N/A</v>
      </c>
      <c r="AZ151" s="96" t="e">
        <f ca="true">+IF(AND(ISNUMBER(OFFSET('Hygiene Data'!$D$5,0,10*ROW('Hygiene Data'!D145))),'Data Summary'!DO151="Yes"),OFFSET('Hygiene Data'!$D$5,0,10*ROW('Hygiene Data'!D145)),NA())</f>
        <v>#N/A</v>
      </c>
      <c r="BA151" s="96" t="e">
        <f ca="true">+IF(AND(ISNUMBER(OFFSET('Hygiene Data'!$D$7,0,10*ROW('Hygiene Data'!D145))),'Data Summary'!DP151="Yes"),OFFSET('Hygiene Data'!$D$7,0,10*ROW('Hygiene Data'!D145)),NA())</f>
        <v>#N/A</v>
      </c>
      <c r="BB151" s="96" t="e">
        <f ca="true">+IF(AND(ISNUMBER(OFFSET('Hygiene Data'!$D$9,0,10*ROW('Hygiene Data'!D145))),'Data Summary'!DQ151="Yes"),OFFSET('Hygiene Data'!$D$9,0,10*ROW('Hygiene Data'!D145)),NA())</f>
        <v>#N/A</v>
      </c>
      <c r="BC151" s="96" t="e">
        <f ca="true">+IF(AND(ISNUMBER(OFFSET('Hygiene Data'!$E$5,0,10*ROW('Hygiene Data'!E145))),'Data Summary'!DR151="Yes"),OFFSET('Hygiene Data'!$E$5,0,10*ROW('Hygiene Data'!E145)),NA())</f>
        <v>#N/A</v>
      </c>
      <c r="BD151" s="96" t="e">
        <f ca="true">+IF(AND(ISNUMBER(OFFSET('Hygiene Data'!$E$7,0,10*ROW('Hygiene Data'!E145))),'Data Summary'!DS151="Yes"),OFFSET('Hygiene Data'!$E$7,0,10*ROW('Hygiene Data'!E145)),NA())</f>
        <v>#N/A</v>
      </c>
      <c r="BE151" s="96" t="e">
        <f ca="true">+IF(AND(ISNUMBER(OFFSET('Hygiene Data'!$E$9,0,10*ROW('Hygiene Data'!E145))),'Data Summary'!DT151="Yes"),OFFSET('Hygiene Data'!$E$9,0,10*ROW('Hygiene Data'!E145)),NA())</f>
        <v>#N/A</v>
      </c>
      <c r="BF151" s="96" t="e">
        <f ca="true">+IF(AND(ISNUMBER(OFFSET('Hygiene Data'!$F$5,0,10*ROW('Hygiene Data'!F145))),'Data Summary'!DU151="Yes"),OFFSET('Hygiene Data'!$F$5,0,10*ROW('Hygiene Data'!F145)),NA())</f>
        <v>#N/A</v>
      </c>
      <c r="BG151" s="96" t="e">
        <f ca="true">+IF(AND(ISNUMBER(OFFSET('Hygiene Data'!$F$7,0,10*ROW('Hygiene Data'!F145))),'Data Summary'!DV151="Yes"),OFFSET('Hygiene Data'!$F$7,0,10*ROW('Hygiene Data'!F145)),NA())</f>
        <v>#N/A</v>
      </c>
      <c r="BH151" s="96" t="e">
        <f ca="true">+IF(AND(ISNUMBER(OFFSET('Hygiene Data'!$F$9,0,10*ROW('Hygiene Data'!F145))),'Data Summary'!DW151="Yes"),OFFSET('Hygiene Data'!$F$9,0,10*ROW('Hygiene Data'!F145)),NA())</f>
        <v>#N/A</v>
      </c>
      <c r="BI151" s="96" t="e">
        <f ca="true">+IF(AND(ISNUMBER(OFFSET('Hygiene Data'!$G$5,0,10*ROW('Hygiene Data'!G145))),'Data Summary'!DX151="Yes"),OFFSET('Hygiene Data'!$G$5,0,10*ROW('Hygiene Data'!G145)),NA())</f>
        <v>#N/A</v>
      </c>
      <c r="BJ151" s="96" t="e">
        <f ca="true">+IF(AND(ISNUMBER(OFFSET('Hygiene Data'!$G$7,0,10*ROW('Hygiene Data'!G145))),'Data Summary'!DY151="Yes"),OFFSET('Hygiene Data'!$G$7,0,10*ROW('Hygiene Data'!G145)),NA())</f>
        <v>#N/A</v>
      </c>
      <c r="BK151" s="96" t="e">
        <f ca="true">+IF(AND(ISNUMBER(OFFSET('Hygiene Data'!$G$9,0,10*ROW('Hygiene Data'!G145))),'Data Summary'!DZ151="Yes"),OFFSET('Hygiene Data'!$G$9,0,10*ROW('Hygiene Data'!G145)),NA())</f>
        <v>#N/A</v>
      </c>
      <c r="BL151" s="96" t="e">
        <f ca="true">+IF(AND(ISNUMBER(OFFSET('Hygiene Data'!$H$5,0,10*ROW('Hygiene Data'!H145))),'Data Summary'!EA151="Yes"),OFFSET('Hygiene Data'!$H$5,0,10*ROW('Hygiene Data'!H145)),NA())</f>
        <v>#N/A</v>
      </c>
      <c r="BM151" s="96" t="e">
        <f ca="true">+IF(AND(ISNUMBER(OFFSET('Hygiene Data'!$H$7,0,10*ROW('Hygiene Data'!H145))),'Data Summary'!EB151="Yes"),OFFSET('Hygiene Data'!$H$7,0,10*ROW('Hygiene Data'!H145)),NA())</f>
        <v>#N/A</v>
      </c>
      <c r="BN151" s="96" t="e">
        <f ca="true">+IF(AND(ISNUMBER(OFFSET('Hygiene Data'!$H$9,0,10*ROW('Hygiene Data'!H145))),'Data Summary'!EC151="Yes"),OFFSET('Hygiene Data'!$H$9,0,10*ROW('Hygiene Data'!H145)),NA())</f>
        <v>#N/A</v>
      </c>
      <c r="BO151" s="96" t="e">
        <f ca="true">+IF(AND(ISNUMBER(OFFSET('Hygiene Data'!$I$5,0,10*ROW('Hygiene Data'!I145))),'Data Summary'!ED151="Yes"),OFFSET('Hygiene Data'!$I$5,0,10*ROW('Hygiene Data'!I145)),NA())</f>
        <v>#N/A</v>
      </c>
      <c r="BP151" s="96" t="e">
        <f ca="true">+IF(AND(ISNUMBER(OFFSET('Hygiene Data'!$I$7,0,10*ROW('Hygiene Data'!I145))),'Data Summary'!EE151="Yes"),OFFSET('Hygiene Data'!$I$7,0,10*ROW('Hygiene Data'!I145)),NA())</f>
        <v>#N/A</v>
      </c>
      <c r="BQ151" s="96" t="e">
        <f ca="true">+IF(AND(ISNUMBER(OFFSET('Hygiene Data'!$I$9,0,10*ROW('Hygiene Data'!I145))),'Data Summary'!EF151="Yes"),OFFSET('Hygiene Data'!$I$9,0,10*ROW('Hygiene Data'!I145)),NA())</f>
        <v>#N/A</v>
      </c>
    </row>
    <row xmlns:x14ac="http://schemas.microsoft.com/office/spreadsheetml/2009/9/ac" r="152" x14ac:dyDescent="0.2">
      <c r="A152" s="323" t="e">
        <f ca="true">+RIGHT('Data Summary'!A152,LEN('Data Summary'!A152)-9)</f>
        <v>#VALUE!</v>
      </c>
      <c r="B152" s="37" t="str">
        <f ca="true">+IF(ISTEXT('Data Summary'!B152),'Data Summary'!B152,"")</f>
        <v/>
      </c>
      <c r="C152" s="322" t="e">
        <f ca="true">+VALUE('Data Summary'!C152)</f>
        <v>#VALUE!</v>
      </c>
      <c r="D152" s="94" t="e">
        <f ca="true">+IF(AND(ISNUMBER(OFFSET('Water Data'!$D$4,0,10*ROW('Water Data'!D146))),'Data Summary'!BS152="Yes"),100-OFFSET('Water Data'!$D$4,0,10*ROW('Water Data'!D146)),NA())</f>
        <v>#N/A</v>
      </c>
      <c r="E152" s="94" t="e">
        <f ca="true">+IF(AND(ISNUMBER(OFFSET('Water Data'!$D$6,0,10*ROW('Water Data'!D146))),'Data Summary'!BT152="Yes"),OFFSET('Water Data'!$D$6,0,10*ROW('Water Data'!D146)),NA())</f>
        <v>#N/A</v>
      </c>
      <c r="F152" s="94" t="e">
        <f ca="true">+IF(AND(ISNUMBER(OFFSET('Water Data'!$D$9,0,10*ROW('Water Data'!D146))),'Data Summary'!BU152="Yes"),OFFSET('Water Data'!$D$9,0,10*ROW('Water Data'!D146)),NA())</f>
        <v>#N/A</v>
      </c>
      <c r="G152" s="94" t="e">
        <f ca="true">+IF(AND(ISNUMBER(OFFSET('Water Data'!$E$4,0,10*ROW('Water Data'!E146))),'Data Summary'!BV152="Yes"),100-OFFSET('Water Data'!$E$4,0,10*ROW('Water Data'!E146)),NA())</f>
        <v>#N/A</v>
      </c>
      <c r="H152" s="94" t="e">
        <f ca="true">+IF(AND(ISNUMBER(OFFSET('Water Data'!$E$6,0,10*ROW('Water Data'!E146))),'Data Summary'!BW152="Yes"),OFFSET('Water Data'!$E$6,0,10*ROW('Water Data'!E146)),NA())</f>
        <v>#N/A</v>
      </c>
      <c r="I152" s="94" t="e">
        <f ca="true">+IF(AND(ISNUMBER(OFFSET('Water Data'!$E$9,0,10*ROW('Water Data'!E146))),'Data Summary'!BX152="Yes"),OFFSET('Water Data'!$E$9,0,10*ROW('Water Data'!E146)),NA())</f>
        <v>#N/A</v>
      </c>
      <c r="J152" s="94" t="e">
        <f ca="true">+IF(AND(ISNUMBER(OFFSET('Water Data'!$F$4,0,10*ROW('Water Data'!F146))),'Data Summary'!BY152="Yes"),100-OFFSET('Water Data'!$F$4,0,10*ROW('Water Data'!F146)),NA())</f>
        <v>#N/A</v>
      </c>
      <c r="K152" s="94" t="e">
        <f ca="true">+IF(AND(ISNUMBER(OFFSET('Water Data'!$F$6,0,10*ROW('Water Data'!F146))),'Data Summary'!BZ152="Yes"),OFFSET('Water Data'!$F$6,0,10*ROW('Water Data'!F146)),NA())</f>
        <v>#N/A</v>
      </c>
      <c r="L152" s="94" t="e">
        <f ca="true">+IF(AND(ISNUMBER(OFFSET('Water Data'!$F$9,0,10*ROW('Water Data'!F146))),'Data Summary'!CA152="Yes"),OFFSET('Water Data'!$F$9,0,10*ROW('Water Data'!F146)),NA())</f>
        <v>#N/A</v>
      </c>
      <c r="M152" s="94" t="e">
        <f ca="true">+IF(AND(ISNUMBER(OFFSET('Water Data'!$G$4,0,10*ROW('Water Data'!G146))),'Data Summary'!CB152="Yes"),100-OFFSET('Water Data'!$G$4,0,10*ROW('Water Data'!G146)),NA())</f>
        <v>#N/A</v>
      </c>
      <c r="N152" s="94" t="e">
        <f ca="true">+IF(AND(ISNUMBER(OFFSET('Water Data'!$G$6,0,10*ROW('Water Data'!G146))),'Data Summary'!CC152="Yes"),OFFSET('Water Data'!$G$6,0,10*ROW('Water Data'!G146)),NA())</f>
        <v>#N/A</v>
      </c>
      <c r="O152" s="94" t="e">
        <f ca="true">+IF(AND(ISNUMBER(OFFSET('Water Data'!$G$9,0,10*ROW('Water Data'!G146))),'Data Summary'!CD152="Yes"),OFFSET('Water Data'!$G$9,0,10*ROW('Water Data'!G146)),NA())</f>
        <v>#N/A</v>
      </c>
      <c r="P152" s="94" t="e">
        <f ca="true">+IF(AND(ISNUMBER(OFFSET('Water Data'!$H$4,0,10*ROW('Water Data'!H146))),'Data Summary'!CE152="Yes"),100-OFFSET('Water Data'!$H$4,0,10*ROW('Water Data'!H146)),NA())</f>
        <v>#N/A</v>
      </c>
      <c r="Q152" s="94" t="e">
        <f ca="true">+IF(AND(ISNUMBER(OFFSET('Water Data'!$H$6,0,10*ROW('Water Data'!H146))),'Data Summary'!CF152="Yes"),OFFSET('Water Data'!$H$6,0,10*ROW('Water Data'!H146)),NA())</f>
        <v>#N/A</v>
      </c>
      <c r="R152" s="94" t="e">
        <f ca="true">+IF(AND(ISNUMBER(OFFSET('Water Data'!$H$9,0,10*ROW('Water Data'!H146))),'Data Summary'!CG152="Yes"),OFFSET('Water Data'!$H$9,0,10*ROW('Water Data'!H146)),NA())</f>
        <v>#N/A</v>
      </c>
      <c r="S152" s="94" t="e">
        <f ca="true">+IF(AND(ISNUMBER(OFFSET('Water Data'!$I$4,0,10*ROW('Water Data'!I146))),'Data Summary'!CH152="Yes"),100-OFFSET('Water Data'!$I$4,0,10*ROW('Water Data'!I146)),NA())</f>
        <v>#N/A</v>
      </c>
      <c r="T152" s="94" t="e">
        <f ca="true">+IF(AND(ISNUMBER(OFFSET('Water Data'!$I$6,0,10*ROW('Water Data'!I146))),'Data Summary'!CI152="Yes"),OFFSET('Water Data'!$I$6,0,10*ROW('Water Data'!I146)),NA())</f>
        <v>#N/A</v>
      </c>
      <c r="U152" s="94" t="e">
        <f ca="true">+IF(AND(ISNUMBER(OFFSET('Water Data'!$I$9,0,10*ROW('Water Data'!I146))),'Data Summary'!CJ152="Yes"),OFFSET('Water Data'!$I$9,0,10*ROW('Water Data'!I146)),NA())</f>
        <v>#N/A</v>
      </c>
      <c r="V152" s="95" t="e">
        <f ca="true">+IF(AND(ISNUMBER(OFFSET('Sanitation Data'!$D$4,0,10*ROW('Sanitation Data'!D146))),'Data Summary'!CK152="Yes"),100-OFFSET('Sanitation Data'!$D$4,0,10*ROW('Sanitation Data'!D146)),NA())</f>
        <v>#N/A</v>
      </c>
      <c r="W152" s="95" t="e">
        <f ca="true">+IF(AND(ISNUMBER(OFFSET('Sanitation Data'!$D$6,0,10*ROW('Sanitation Data'!D146))),'Data Summary'!CL152="Yes"),OFFSET('Sanitation Data'!$D$6,0,10*ROW('Sanitation Data'!D146)),NA())</f>
        <v>#N/A</v>
      </c>
      <c r="X152" s="95" t="e">
        <f ca="true">+IF(AND(ISNUMBER(OFFSET('Sanitation Data'!$D$10,0,10*ROW('Sanitation Data'!D146))),'Data Summary'!CM152="Yes"),OFFSET('Sanitation Data'!$D$10,0,10*ROW('Sanitation Data'!D146)),NA())</f>
        <v>#N/A</v>
      </c>
      <c r="Y152" s="95" t="e">
        <f ca="true">+IF(AND(ISNUMBER(OFFSET('Sanitation Data'!$D$11,0,10*ROW('Sanitation Data'!D146))),'Data Summary'!CN152="Yes"),OFFSET('Sanitation Data'!$D$11,0,10*ROW('Sanitation Data'!D146)),NA())</f>
        <v>#N/A</v>
      </c>
      <c r="Z152" s="95" t="e">
        <f ca="true">+IF(AND(ISNUMBER(OFFSET('Sanitation Data'!$D$12,0,10*ROW('Sanitation Data'!D146))),'Data Summary'!CO152="Yes"),OFFSET('Sanitation Data'!$D$12,0,10*ROW('Sanitation Data'!D146)),NA())</f>
        <v>#N/A</v>
      </c>
      <c r="AA152" s="95" t="e">
        <f ca="true">+IF(AND(ISNUMBER(OFFSET('Sanitation Data'!$E$4,0,10*ROW('Sanitation Data'!E146))),'Data Summary'!CP152="Yes"),100-OFFSET('Sanitation Data'!$E$4,0,10*ROW('Sanitation Data'!E146)),NA())</f>
        <v>#N/A</v>
      </c>
      <c r="AB152" s="95" t="e">
        <f ca="true">+IF(AND(ISNUMBER(OFFSET('Sanitation Data'!$E$6,0,10*ROW('Sanitation Data'!E146))),'Data Summary'!CQ152="Yes"),OFFSET('Sanitation Data'!$E$6,0,10*ROW('Sanitation Data'!E146)),NA())</f>
        <v>#N/A</v>
      </c>
      <c r="AC152" s="95" t="e">
        <f ca="true">+IF(AND(ISNUMBER(OFFSET('Sanitation Data'!$E$10,0,10*ROW('Sanitation Data'!E146))),'Data Summary'!CR152="Yes"),OFFSET('Sanitation Data'!$E$10,0,10*ROW('Sanitation Data'!E146)),NA())</f>
        <v>#N/A</v>
      </c>
      <c r="AD152" s="95" t="e">
        <f ca="true">+IF(AND(ISNUMBER(OFFSET('Sanitation Data'!$E$11,0,10*ROW('Sanitation Data'!E146))),'Data Summary'!CS152="Yes"),OFFSET('Sanitation Data'!$E$11,0,10*ROW('Sanitation Data'!E146)),NA())</f>
        <v>#N/A</v>
      </c>
      <c r="AE152" s="95" t="e">
        <f ca="true">+IF(AND(ISNUMBER(OFFSET('Sanitation Data'!$E$12,0,10*ROW('Sanitation Data'!E146))),'Data Summary'!CT152="Yes"),OFFSET('Sanitation Data'!$E$12,0,10*ROW('Sanitation Data'!E146)),NA())</f>
        <v>#N/A</v>
      </c>
      <c r="AF152" s="95" t="e">
        <f ca="true">+IF(AND(ISNUMBER(OFFSET('Sanitation Data'!$F$4,0,10*ROW('Sanitation Data'!F146))),'Data Summary'!CU152="Yes"),100-OFFSET('Sanitation Data'!$F$4,0,10*ROW('Sanitation Data'!F146)),NA())</f>
        <v>#N/A</v>
      </c>
      <c r="AG152" s="95" t="e">
        <f ca="true">+IF(AND(ISNUMBER(OFFSET('Sanitation Data'!$F$6,0,10*ROW('Sanitation Data'!F146))),'Data Summary'!CV152="Yes"),OFFSET('Sanitation Data'!$F$6,0,10*ROW('Sanitation Data'!F146)),NA())</f>
        <v>#N/A</v>
      </c>
      <c r="AH152" s="95" t="e">
        <f ca="true">+IF(AND(ISNUMBER(OFFSET('Sanitation Data'!$F$10,0,10*ROW('Sanitation Data'!F146))),'Data Summary'!CW152="Yes"),OFFSET('Sanitation Data'!$F$10,0,10*ROW('Sanitation Data'!F146)),NA())</f>
        <v>#N/A</v>
      </c>
      <c r="AI152" s="95" t="e">
        <f ca="true">+IF(AND(ISNUMBER(OFFSET('Sanitation Data'!$F$11,0,10*ROW('Sanitation Data'!F146))),'Data Summary'!CX152="Yes"),OFFSET('Sanitation Data'!$F$11,0,10*ROW('Sanitation Data'!F146)),NA())</f>
        <v>#N/A</v>
      </c>
      <c r="AJ152" s="95" t="e">
        <f ca="true">+IF(AND(ISNUMBER(OFFSET('Sanitation Data'!$F$12,0,10*ROW('Sanitation Data'!F146))),'Data Summary'!CY152="Yes"),OFFSET('Sanitation Data'!$F$12,0,10*ROW('Sanitation Data'!F146)),NA())</f>
        <v>#N/A</v>
      </c>
      <c r="AK152" s="95" t="e">
        <f ca="true">+IF(AND(ISNUMBER(OFFSET('Sanitation Data'!$G$4,0,10*ROW('Sanitation Data'!G146))),'Data Summary'!CZ152="Yes"),100-OFFSET('Sanitation Data'!$G$4,0,10*ROW('Sanitation Data'!G146)),NA())</f>
        <v>#N/A</v>
      </c>
      <c r="AL152" s="95" t="e">
        <f ca="true">+IF(AND(ISNUMBER(OFFSET('Sanitation Data'!$G$6,0,10*ROW('Sanitation Data'!G146))),'Data Summary'!DA152="Yes"),OFFSET('Sanitation Data'!$G$6,0,10*ROW('Sanitation Data'!G146)),NA())</f>
        <v>#N/A</v>
      </c>
      <c r="AM152" s="95" t="e">
        <f ca="true">+IF(AND(ISNUMBER(OFFSET('Sanitation Data'!$G$10,0,10*ROW('Sanitation Data'!G146))),'Data Summary'!DB152="Yes"),OFFSET('Sanitation Data'!$G$10,0,10*ROW('Sanitation Data'!G146)),NA())</f>
        <v>#N/A</v>
      </c>
      <c r="AN152" s="95" t="e">
        <f ca="true">+IF(AND(ISNUMBER(OFFSET('Sanitation Data'!$G$11,0,10*ROW('Sanitation Data'!G146))),'Data Summary'!DC152="Yes"),OFFSET('Sanitation Data'!$G$11,0,10*ROW('Sanitation Data'!G146)),NA())</f>
        <v>#N/A</v>
      </c>
      <c r="AO152" s="95" t="e">
        <f ca="true">+IF(AND(ISNUMBER(OFFSET('Sanitation Data'!$G$12,0,10*ROW('Sanitation Data'!G146))),'Data Summary'!DD152="Yes"),OFFSET('Sanitation Data'!$G$12,0,10*ROW('Sanitation Data'!G146)),NA())</f>
        <v>#N/A</v>
      </c>
      <c r="AP152" s="95" t="e">
        <f ca="true">+IF(AND(ISNUMBER(OFFSET('Sanitation Data'!$H$4,0,10*ROW('Sanitation Data'!H146))),'Data Summary'!DE152="Yes"),100-OFFSET('Sanitation Data'!$H$4,0,10*ROW('Sanitation Data'!H146)),NA())</f>
        <v>#N/A</v>
      </c>
      <c r="AQ152" s="95" t="e">
        <f ca="true">+IF(AND(ISNUMBER(OFFSET('Sanitation Data'!$H$6,0,10*ROW('Sanitation Data'!H146))),'Data Summary'!DF152="Yes"),OFFSET('Sanitation Data'!$H$6,0,10*ROW('Sanitation Data'!H146)),NA())</f>
        <v>#N/A</v>
      </c>
      <c r="AR152" s="95" t="e">
        <f ca="true">+IF(AND(ISNUMBER(OFFSET('Sanitation Data'!$H$10,0,10*ROW('Sanitation Data'!H146))),'Data Summary'!DG152="Yes"),OFFSET('Sanitation Data'!$H$10,0,10*ROW('Sanitation Data'!H146)),NA())</f>
        <v>#N/A</v>
      </c>
      <c r="AS152" s="95" t="e">
        <f ca="true">+IF(AND(ISNUMBER(OFFSET('Sanitation Data'!$H$11,0,10*ROW('Sanitation Data'!H146))),'Data Summary'!DH152="Yes"),OFFSET('Sanitation Data'!$H$11,0,10*ROW('Sanitation Data'!H146)),NA())</f>
        <v>#N/A</v>
      </c>
      <c r="AT152" s="95" t="e">
        <f ca="true">+IF(AND(ISNUMBER(OFFSET('Sanitation Data'!$H$12,0,10*ROW('Sanitation Data'!H146))),'Data Summary'!DI152="Yes"),OFFSET('Sanitation Data'!$H$12,0,10*ROW('Sanitation Data'!H146)),NA())</f>
        <v>#N/A</v>
      </c>
      <c r="AU152" s="95" t="e">
        <f ca="true">+IF(AND(ISNUMBER(OFFSET('Sanitation Data'!$I$4,0,10*ROW('Sanitation Data'!I146))),'Data Summary'!DJ152="Yes"),100-OFFSET('Sanitation Data'!$I$4,0,10*ROW('Sanitation Data'!I146)),NA())</f>
        <v>#N/A</v>
      </c>
      <c r="AV152" s="95" t="e">
        <f ca="true">+IF(AND(ISNUMBER(OFFSET('Sanitation Data'!$I$6,0,10*ROW('Sanitation Data'!I146))),'Data Summary'!DK152="Yes"),OFFSET('Sanitation Data'!$I$6,0,10*ROW('Sanitation Data'!I146)),NA())</f>
        <v>#N/A</v>
      </c>
      <c r="AW152" s="95" t="e">
        <f ca="true">+IF(AND(ISNUMBER(OFFSET('Sanitation Data'!$I$10,0,10*ROW('Sanitation Data'!I146))),'Data Summary'!DL152="Yes"),OFFSET('Sanitation Data'!$I$10,0,10*ROW('Sanitation Data'!I146)),NA())</f>
        <v>#N/A</v>
      </c>
      <c r="AX152" s="95" t="e">
        <f ca="true">+IF(AND(ISNUMBER(OFFSET('Sanitation Data'!$I$11,0,10*ROW('Sanitation Data'!I146))),'Data Summary'!DM152="Yes"),OFFSET('Sanitation Data'!$I$11,0,10*ROW('Sanitation Data'!I146)),NA())</f>
        <v>#N/A</v>
      </c>
      <c r="AY152" s="95" t="e">
        <f ca="true">+IF(AND(ISNUMBER(OFFSET('Sanitation Data'!$I$12,0,10*ROW('Sanitation Data'!I146))),'Data Summary'!DN152="Yes"),OFFSET('Sanitation Data'!$I$12,0,10*ROW('Sanitation Data'!I146)),NA())</f>
        <v>#N/A</v>
      </c>
      <c r="AZ152" s="96" t="e">
        <f ca="true">+IF(AND(ISNUMBER(OFFSET('Hygiene Data'!$D$5,0,10*ROW('Hygiene Data'!D146))),'Data Summary'!DO152="Yes"),OFFSET('Hygiene Data'!$D$5,0,10*ROW('Hygiene Data'!D146)),NA())</f>
        <v>#N/A</v>
      </c>
      <c r="BA152" s="96" t="e">
        <f ca="true">+IF(AND(ISNUMBER(OFFSET('Hygiene Data'!$D$7,0,10*ROW('Hygiene Data'!D146))),'Data Summary'!DP152="Yes"),OFFSET('Hygiene Data'!$D$7,0,10*ROW('Hygiene Data'!D146)),NA())</f>
        <v>#N/A</v>
      </c>
      <c r="BB152" s="96" t="e">
        <f ca="true">+IF(AND(ISNUMBER(OFFSET('Hygiene Data'!$D$9,0,10*ROW('Hygiene Data'!D146))),'Data Summary'!DQ152="Yes"),OFFSET('Hygiene Data'!$D$9,0,10*ROW('Hygiene Data'!D146)),NA())</f>
        <v>#N/A</v>
      </c>
      <c r="BC152" s="96" t="e">
        <f ca="true">+IF(AND(ISNUMBER(OFFSET('Hygiene Data'!$E$5,0,10*ROW('Hygiene Data'!E146))),'Data Summary'!DR152="Yes"),OFFSET('Hygiene Data'!$E$5,0,10*ROW('Hygiene Data'!E146)),NA())</f>
        <v>#N/A</v>
      </c>
      <c r="BD152" s="96" t="e">
        <f ca="true">+IF(AND(ISNUMBER(OFFSET('Hygiene Data'!$E$7,0,10*ROW('Hygiene Data'!E146))),'Data Summary'!DS152="Yes"),OFFSET('Hygiene Data'!$E$7,0,10*ROW('Hygiene Data'!E146)),NA())</f>
        <v>#N/A</v>
      </c>
      <c r="BE152" s="96" t="e">
        <f ca="true">+IF(AND(ISNUMBER(OFFSET('Hygiene Data'!$E$9,0,10*ROW('Hygiene Data'!E146))),'Data Summary'!DT152="Yes"),OFFSET('Hygiene Data'!$E$9,0,10*ROW('Hygiene Data'!E146)),NA())</f>
        <v>#N/A</v>
      </c>
      <c r="BF152" s="96" t="e">
        <f ca="true">+IF(AND(ISNUMBER(OFFSET('Hygiene Data'!$F$5,0,10*ROW('Hygiene Data'!F146))),'Data Summary'!DU152="Yes"),OFFSET('Hygiene Data'!$F$5,0,10*ROW('Hygiene Data'!F146)),NA())</f>
        <v>#N/A</v>
      </c>
      <c r="BG152" s="96" t="e">
        <f ca="true">+IF(AND(ISNUMBER(OFFSET('Hygiene Data'!$F$7,0,10*ROW('Hygiene Data'!F146))),'Data Summary'!DV152="Yes"),OFFSET('Hygiene Data'!$F$7,0,10*ROW('Hygiene Data'!F146)),NA())</f>
        <v>#N/A</v>
      </c>
      <c r="BH152" s="96" t="e">
        <f ca="true">+IF(AND(ISNUMBER(OFFSET('Hygiene Data'!$F$9,0,10*ROW('Hygiene Data'!F146))),'Data Summary'!DW152="Yes"),OFFSET('Hygiene Data'!$F$9,0,10*ROW('Hygiene Data'!F146)),NA())</f>
        <v>#N/A</v>
      </c>
      <c r="BI152" s="96" t="e">
        <f ca="true">+IF(AND(ISNUMBER(OFFSET('Hygiene Data'!$G$5,0,10*ROW('Hygiene Data'!G146))),'Data Summary'!DX152="Yes"),OFFSET('Hygiene Data'!$G$5,0,10*ROW('Hygiene Data'!G146)),NA())</f>
        <v>#N/A</v>
      </c>
      <c r="BJ152" s="96" t="e">
        <f ca="true">+IF(AND(ISNUMBER(OFFSET('Hygiene Data'!$G$7,0,10*ROW('Hygiene Data'!G146))),'Data Summary'!DY152="Yes"),OFFSET('Hygiene Data'!$G$7,0,10*ROW('Hygiene Data'!G146)),NA())</f>
        <v>#N/A</v>
      </c>
      <c r="BK152" s="96" t="e">
        <f ca="true">+IF(AND(ISNUMBER(OFFSET('Hygiene Data'!$G$9,0,10*ROW('Hygiene Data'!G146))),'Data Summary'!DZ152="Yes"),OFFSET('Hygiene Data'!$G$9,0,10*ROW('Hygiene Data'!G146)),NA())</f>
        <v>#N/A</v>
      </c>
      <c r="BL152" s="96" t="e">
        <f ca="true">+IF(AND(ISNUMBER(OFFSET('Hygiene Data'!$H$5,0,10*ROW('Hygiene Data'!H146))),'Data Summary'!EA152="Yes"),OFFSET('Hygiene Data'!$H$5,0,10*ROW('Hygiene Data'!H146)),NA())</f>
        <v>#N/A</v>
      </c>
      <c r="BM152" s="96" t="e">
        <f ca="true">+IF(AND(ISNUMBER(OFFSET('Hygiene Data'!$H$7,0,10*ROW('Hygiene Data'!H146))),'Data Summary'!EB152="Yes"),OFFSET('Hygiene Data'!$H$7,0,10*ROW('Hygiene Data'!H146)),NA())</f>
        <v>#N/A</v>
      </c>
      <c r="BN152" s="96" t="e">
        <f ca="true">+IF(AND(ISNUMBER(OFFSET('Hygiene Data'!$H$9,0,10*ROW('Hygiene Data'!H146))),'Data Summary'!EC152="Yes"),OFFSET('Hygiene Data'!$H$9,0,10*ROW('Hygiene Data'!H146)),NA())</f>
        <v>#N/A</v>
      </c>
      <c r="BO152" s="96" t="e">
        <f ca="true">+IF(AND(ISNUMBER(OFFSET('Hygiene Data'!$I$5,0,10*ROW('Hygiene Data'!I146))),'Data Summary'!ED152="Yes"),OFFSET('Hygiene Data'!$I$5,0,10*ROW('Hygiene Data'!I146)),NA())</f>
        <v>#N/A</v>
      </c>
      <c r="BP152" s="96" t="e">
        <f ca="true">+IF(AND(ISNUMBER(OFFSET('Hygiene Data'!$I$7,0,10*ROW('Hygiene Data'!I146))),'Data Summary'!EE152="Yes"),OFFSET('Hygiene Data'!$I$7,0,10*ROW('Hygiene Data'!I146)),NA())</f>
        <v>#N/A</v>
      </c>
      <c r="BQ152" s="96" t="e">
        <f ca="true">+IF(AND(ISNUMBER(OFFSET('Hygiene Data'!$I$9,0,10*ROW('Hygiene Data'!I146))),'Data Summary'!EF152="Yes"),OFFSET('Hygiene Data'!$I$9,0,10*ROW('Hygiene Data'!I146)),NA())</f>
        <v>#N/A</v>
      </c>
    </row>
    <row xmlns:x14ac="http://schemas.microsoft.com/office/spreadsheetml/2009/9/ac" r="153" x14ac:dyDescent="0.2">
      <c r="A153" s="323" t="e">
        <f ca="true">+RIGHT('Data Summary'!A153,LEN('Data Summary'!A153)-9)</f>
        <v>#VALUE!</v>
      </c>
      <c r="B153" s="37" t="str">
        <f ca="true">+IF(ISTEXT('Data Summary'!B153),'Data Summary'!B153,"")</f>
        <v/>
      </c>
      <c r="C153" s="322" t="e">
        <f ca="true">+VALUE('Data Summary'!C153)</f>
        <v>#VALUE!</v>
      </c>
      <c r="D153" s="94" t="e">
        <f ca="true">+IF(AND(ISNUMBER(OFFSET('Water Data'!$D$4,0,10*ROW('Water Data'!D147))),'Data Summary'!BS153="Yes"),100-OFFSET('Water Data'!$D$4,0,10*ROW('Water Data'!D147)),NA())</f>
        <v>#N/A</v>
      </c>
      <c r="E153" s="94" t="e">
        <f ca="true">+IF(AND(ISNUMBER(OFFSET('Water Data'!$D$6,0,10*ROW('Water Data'!D147))),'Data Summary'!BT153="Yes"),OFFSET('Water Data'!$D$6,0,10*ROW('Water Data'!D147)),NA())</f>
        <v>#N/A</v>
      </c>
      <c r="F153" s="94" t="e">
        <f ca="true">+IF(AND(ISNUMBER(OFFSET('Water Data'!$D$9,0,10*ROW('Water Data'!D147))),'Data Summary'!BU153="Yes"),OFFSET('Water Data'!$D$9,0,10*ROW('Water Data'!D147)),NA())</f>
        <v>#N/A</v>
      </c>
      <c r="G153" s="94" t="e">
        <f ca="true">+IF(AND(ISNUMBER(OFFSET('Water Data'!$E$4,0,10*ROW('Water Data'!E147))),'Data Summary'!BV153="Yes"),100-OFFSET('Water Data'!$E$4,0,10*ROW('Water Data'!E147)),NA())</f>
        <v>#N/A</v>
      </c>
      <c r="H153" s="94" t="e">
        <f ca="true">+IF(AND(ISNUMBER(OFFSET('Water Data'!$E$6,0,10*ROW('Water Data'!E147))),'Data Summary'!BW153="Yes"),OFFSET('Water Data'!$E$6,0,10*ROW('Water Data'!E147)),NA())</f>
        <v>#N/A</v>
      </c>
      <c r="I153" s="94" t="e">
        <f ca="true">+IF(AND(ISNUMBER(OFFSET('Water Data'!$E$9,0,10*ROW('Water Data'!E147))),'Data Summary'!BX153="Yes"),OFFSET('Water Data'!$E$9,0,10*ROW('Water Data'!E147)),NA())</f>
        <v>#N/A</v>
      </c>
      <c r="J153" s="94" t="e">
        <f ca="true">+IF(AND(ISNUMBER(OFFSET('Water Data'!$F$4,0,10*ROW('Water Data'!F147))),'Data Summary'!BY153="Yes"),100-OFFSET('Water Data'!$F$4,0,10*ROW('Water Data'!F147)),NA())</f>
        <v>#N/A</v>
      </c>
      <c r="K153" s="94" t="e">
        <f ca="true">+IF(AND(ISNUMBER(OFFSET('Water Data'!$F$6,0,10*ROW('Water Data'!F147))),'Data Summary'!BZ153="Yes"),OFFSET('Water Data'!$F$6,0,10*ROW('Water Data'!F147)),NA())</f>
        <v>#N/A</v>
      </c>
      <c r="L153" s="94" t="e">
        <f ca="true">+IF(AND(ISNUMBER(OFFSET('Water Data'!$F$9,0,10*ROW('Water Data'!F147))),'Data Summary'!CA153="Yes"),OFFSET('Water Data'!$F$9,0,10*ROW('Water Data'!F147)),NA())</f>
        <v>#N/A</v>
      </c>
      <c r="M153" s="94" t="e">
        <f ca="true">+IF(AND(ISNUMBER(OFFSET('Water Data'!$G$4,0,10*ROW('Water Data'!G147))),'Data Summary'!CB153="Yes"),100-OFFSET('Water Data'!$G$4,0,10*ROW('Water Data'!G147)),NA())</f>
        <v>#N/A</v>
      </c>
      <c r="N153" s="94" t="e">
        <f ca="true">+IF(AND(ISNUMBER(OFFSET('Water Data'!$G$6,0,10*ROW('Water Data'!G147))),'Data Summary'!CC153="Yes"),OFFSET('Water Data'!$G$6,0,10*ROW('Water Data'!G147)),NA())</f>
        <v>#N/A</v>
      </c>
      <c r="O153" s="94" t="e">
        <f ca="true">+IF(AND(ISNUMBER(OFFSET('Water Data'!$G$9,0,10*ROW('Water Data'!G147))),'Data Summary'!CD153="Yes"),OFFSET('Water Data'!$G$9,0,10*ROW('Water Data'!G147)),NA())</f>
        <v>#N/A</v>
      </c>
      <c r="P153" s="94" t="e">
        <f ca="true">+IF(AND(ISNUMBER(OFFSET('Water Data'!$H$4,0,10*ROW('Water Data'!H147))),'Data Summary'!CE153="Yes"),100-OFFSET('Water Data'!$H$4,0,10*ROW('Water Data'!H147)),NA())</f>
        <v>#N/A</v>
      </c>
      <c r="Q153" s="94" t="e">
        <f ca="true">+IF(AND(ISNUMBER(OFFSET('Water Data'!$H$6,0,10*ROW('Water Data'!H147))),'Data Summary'!CF153="Yes"),OFFSET('Water Data'!$H$6,0,10*ROW('Water Data'!H147)),NA())</f>
        <v>#N/A</v>
      </c>
      <c r="R153" s="94" t="e">
        <f ca="true">+IF(AND(ISNUMBER(OFFSET('Water Data'!$H$9,0,10*ROW('Water Data'!H147))),'Data Summary'!CG153="Yes"),OFFSET('Water Data'!$H$9,0,10*ROW('Water Data'!H147)),NA())</f>
        <v>#N/A</v>
      </c>
      <c r="S153" s="94" t="e">
        <f ca="true">+IF(AND(ISNUMBER(OFFSET('Water Data'!$I$4,0,10*ROW('Water Data'!I147))),'Data Summary'!CH153="Yes"),100-OFFSET('Water Data'!$I$4,0,10*ROW('Water Data'!I147)),NA())</f>
        <v>#N/A</v>
      </c>
      <c r="T153" s="94" t="e">
        <f ca="true">+IF(AND(ISNUMBER(OFFSET('Water Data'!$I$6,0,10*ROW('Water Data'!I147))),'Data Summary'!CI153="Yes"),OFFSET('Water Data'!$I$6,0,10*ROW('Water Data'!I147)),NA())</f>
        <v>#N/A</v>
      </c>
      <c r="U153" s="94" t="e">
        <f ca="true">+IF(AND(ISNUMBER(OFFSET('Water Data'!$I$9,0,10*ROW('Water Data'!I147))),'Data Summary'!CJ153="Yes"),OFFSET('Water Data'!$I$9,0,10*ROW('Water Data'!I147)),NA())</f>
        <v>#N/A</v>
      </c>
      <c r="V153" s="95" t="e">
        <f ca="true">+IF(AND(ISNUMBER(OFFSET('Sanitation Data'!$D$4,0,10*ROW('Sanitation Data'!D147))),'Data Summary'!CK153="Yes"),100-OFFSET('Sanitation Data'!$D$4,0,10*ROW('Sanitation Data'!D147)),NA())</f>
        <v>#N/A</v>
      </c>
      <c r="W153" s="95" t="e">
        <f ca="true">+IF(AND(ISNUMBER(OFFSET('Sanitation Data'!$D$6,0,10*ROW('Sanitation Data'!D147))),'Data Summary'!CL153="Yes"),OFFSET('Sanitation Data'!$D$6,0,10*ROW('Sanitation Data'!D147)),NA())</f>
        <v>#N/A</v>
      </c>
      <c r="X153" s="95" t="e">
        <f ca="true">+IF(AND(ISNUMBER(OFFSET('Sanitation Data'!$D$10,0,10*ROW('Sanitation Data'!D147))),'Data Summary'!CM153="Yes"),OFFSET('Sanitation Data'!$D$10,0,10*ROW('Sanitation Data'!D147)),NA())</f>
        <v>#N/A</v>
      </c>
      <c r="Y153" s="95" t="e">
        <f ca="true">+IF(AND(ISNUMBER(OFFSET('Sanitation Data'!$D$11,0,10*ROW('Sanitation Data'!D147))),'Data Summary'!CN153="Yes"),OFFSET('Sanitation Data'!$D$11,0,10*ROW('Sanitation Data'!D147)),NA())</f>
        <v>#N/A</v>
      </c>
      <c r="Z153" s="95" t="e">
        <f ca="true">+IF(AND(ISNUMBER(OFFSET('Sanitation Data'!$D$12,0,10*ROW('Sanitation Data'!D147))),'Data Summary'!CO153="Yes"),OFFSET('Sanitation Data'!$D$12,0,10*ROW('Sanitation Data'!D147)),NA())</f>
        <v>#N/A</v>
      </c>
      <c r="AA153" s="95" t="e">
        <f ca="true">+IF(AND(ISNUMBER(OFFSET('Sanitation Data'!$E$4,0,10*ROW('Sanitation Data'!E147))),'Data Summary'!CP153="Yes"),100-OFFSET('Sanitation Data'!$E$4,0,10*ROW('Sanitation Data'!E147)),NA())</f>
        <v>#N/A</v>
      </c>
      <c r="AB153" s="95" t="e">
        <f ca="true">+IF(AND(ISNUMBER(OFFSET('Sanitation Data'!$E$6,0,10*ROW('Sanitation Data'!E147))),'Data Summary'!CQ153="Yes"),OFFSET('Sanitation Data'!$E$6,0,10*ROW('Sanitation Data'!E147)),NA())</f>
        <v>#N/A</v>
      </c>
      <c r="AC153" s="95" t="e">
        <f ca="true">+IF(AND(ISNUMBER(OFFSET('Sanitation Data'!$E$10,0,10*ROW('Sanitation Data'!E147))),'Data Summary'!CR153="Yes"),OFFSET('Sanitation Data'!$E$10,0,10*ROW('Sanitation Data'!E147)),NA())</f>
        <v>#N/A</v>
      </c>
      <c r="AD153" s="95" t="e">
        <f ca="true">+IF(AND(ISNUMBER(OFFSET('Sanitation Data'!$E$11,0,10*ROW('Sanitation Data'!E147))),'Data Summary'!CS153="Yes"),OFFSET('Sanitation Data'!$E$11,0,10*ROW('Sanitation Data'!E147)),NA())</f>
        <v>#N/A</v>
      </c>
      <c r="AE153" s="95" t="e">
        <f ca="true">+IF(AND(ISNUMBER(OFFSET('Sanitation Data'!$E$12,0,10*ROW('Sanitation Data'!E147))),'Data Summary'!CT153="Yes"),OFFSET('Sanitation Data'!$E$12,0,10*ROW('Sanitation Data'!E147)),NA())</f>
        <v>#N/A</v>
      </c>
      <c r="AF153" s="95" t="e">
        <f ca="true">+IF(AND(ISNUMBER(OFFSET('Sanitation Data'!$F$4,0,10*ROW('Sanitation Data'!F147))),'Data Summary'!CU153="Yes"),100-OFFSET('Sanitation Data'!$F$4,0,10*ROW('Sanitation Data'!F147)),NA())</f>
        <v>#N/A</v>
      </c>
      <c r="AG153" s="95" t="e">
        <f ca="true">+IF(AND(ISNUMBER(OFFSET('Sanitation Data'!$F$6,0,10*ROW('Sanitation Data'!F147))),'Data Summary'!CV153="Yes"),OFFSET('Sanitation Data'!$F$6,0,10*ROW('Sanitation Data'!F147)),NA())</f>
        <v>#N/A</v>
      </c>
      <c r="AH153" s="95" t="e">
        <f ca="true">+IF(AND(ISNUMBER(OFFSET('Sanitation Data'!$F$10,0,10*ROW('Sanitation Data'!F147))),'Data Summary'!CW153="Yes"),OFFSET('Sanitation Data'!$F$10,0,10*ROW('Sanitation Data'!F147)),NA())</f>
        <v>#N/A</v>
      </c>
      <c r="AI153" s="95" t="e">
        <f ca="true">+IF(AND(ISNUMBER(OFFSET('Sanitation Data'!$F$11,0,10*ROW('Sanitation Data'!F147))),'Data Summary'!CX153="Yes"),OFFSET('Sanitation Data'!$F$11,0,10*ROW('Sanitation Data'!F147)),NA())</f>
        <v>#N/A</v>
      </c>
      <c r="AJ153" s="95" t="e">
        <f ca="true">+IF(AND(ISNUMBER(OFFSET('Sanitation Data'!$F$12,0,10*ROW('Sanitation Data'!F147))),'Data Summary'!CY153="Yes"),OFFSET('Sanitation Data'!$F$12,0,10*ROW('Sanitation Data'!F147)),NA())</f>
        <v>#N/A</v>
      </c>
      <c r="AK153" s="95" t="e">
        <f ca="true">+IF(AND(ISNUMBER(OFFSET('Sanitation Data'!$G$4,0,10*ROW('Sanitation Data'!G147))),'Data Summary'!CZ153="Yes"),100-OFFSET('Sanitation Data'!$G$4,0,10*ROW('Sanitation Data'!G147)),NA())</f>
        <v>#N/A</v>
      </c>
      <c r="AL153" s="95" t="e">
        <f ca="true">+IF(AND(ISNUMBER(OFFSET('Sanitation Data'!$G$6,0,10*ROW('Sanitation Data'!G147))),'Data Summary'!DA153="Yes"),OFFSET('Sanitation Data'!$G$6,0,10*ROW('Sanitation Data'!G147)),NA())</f>
        <v>#N/A</v>
      </c>
      <c r="AM153" s="95" t="e">
        <f ca="true">+IF(AND(ISNUMBER(OFFSET('Sanitation Data'!$G$10,0,10*ROW('Sanitation Data'!G147))),'Data Summary'!DB153="Yes"),OFFSET('Sanitation Data'!$G$10,0,10*ROW('Sanitation Data'!G147)),NA())</f>
        <v>#N/A</v>
      </c>
      <c r="AN153" s="95" t="e">
        <f ca="true">+IF(AND(ISNUMBER(OFFSET('Sanitation Data'!$G$11,0,10*ROW('Sanitation Data'!G147))),'Data Summary'!DC153="Yes"),OFFSET('Sanitation Data'!$G$11,0,10*ROW('Sanitation Data'!G147)),NA())</f>
        <v>#N/A</v>
      </c>
      <c r="AO153" s="95" t="e">
        <f ca="true">+IF(AND(ISNUMBER(OFFSET('Sanitation Data'!$G$12,0,10*ROW('Sanitation Data'!G147))),'Data Summary'!DD153="Yes"),OFFSET('Sanitation Data'!$G$12,0,10*ROW('Sanitation Data'!G147)),NA())</f>
        <v>#N/A</v>
      </c>
      <c r="AP153" s="95" t="e">
        <f ca="true">+IF(AND(ISNUMBER(OFFSET('Sanitation Data'!$H$4,0,10*ROW('Sanitation Data'!H147))),'Data Summary'!DE153="Yes"),100-OFFSET('Sanitation Data'!$H$4,0,10*ROW('Sanitation Data'!H147)),NA())</f>
        <v>#N/A</v>
      </c>
      <c r="AQ153" s="95" t="e">
        <f ca="true">+IF(AND(ISNUMBER(OFFSET('Sanitation Data'!$H$6,0,10*ROW('Sanitation Data'!H147))),'Data Summary'!DF153="Yes"),OFFSET('Sanitation Data'!$H$6,0,10*ROW('Sanitation Data'!H147)),NA())</f>
        <v>#N/A</v>
      </c>
      <c r="AR153" s="95" t="e">
        <f ca="true">+IF(AND(ISNUMBER(OFFSET('Sanitation Data'!$H$10,0,10*ROW('Sanitation Data'!H147))),'Data Summary'!DG153="Yes"),OFFSET('Sanitation Data'!$H$10,0,10*ROW('Sanitation Data'!H147)),NA())</f>
        <v>#N/A</v>
      </c>
      <c r="AS153" s="95" t="e">
        <f ca="true">+IF(AND(ISNUMBER(OFFSET('Sanitation Data'!$H$11,0,10*ROW('Sanitation Data'!H147))),'Data Summary'!DH153="Yes"),OFFSET('Sanitation Data'!$H$11,0,10*ROW('Sanitation Data'!H147)),NA())</f>
        <v>#N/A</v>
      </c>
      <c r="AT153" s="95" t="e">
        <f ca="true">+IF(AND(ISNUMBER(OFFSET('Sanitation Data'!$H$12,0,10*ROW('Sanitation Data'!H147))),'Data Summary'!DI153="Yes"),OFFSET('Sanitation Data'!$H$12,0,10*ROW('Sanitation Data'!H147)),NA())</f>
        <v>#N/A</v>
      </c>
      <c r="AU153" s="95" t="e">
        <f ca="true">+IF(AND(ISNUMBER(OFFSET('Sanitation Data'!$I$4,0,10*ROW('Sanitation Data'!I147))),'Data Summary'!DJ153="Yes"),100-OFFSET('Sanitation Data'!$I$4,0,10*ROW('Sanitation Data'!I147)),NA())</f>
        <v>#N/A</v>
      </c>
      <c r="AV153" s="95" t="e">
        <f ca="true">+IF(AND(ISNUMBER(OFFSET('Sanitation Data'!$I$6,0,10*ROW('Sanitation Data'!I147))),'Data Summary'!DK153="Yes"),OFFSET('Sanitation Data'!$I$6,0,10*ROW('Sanitation Data'!I147)),NA())</f>
        <v>#N/A</v>
      </c>
      <c r="AW153" s="95" t="e">
        <f ca="true">+IF(AND(ISNUMBER(OFFSET('Sanitation Data'!$I$10,0,10*ROW('Sanitation Data'!I147))),'Data Summary'!DL153="Yes"),OFFSET('Sanitation Data'!$I$10,0,10*ROW('Sanitation Data'!I147)),NA())</f>
        <v>#N/A</v>
      </c>
      <c r="AX153" s="95" t="e">
        <f ca="true">+IF(AND(ISNUMBER(OFFSET('Sanitation Data'!$I$11,0,10*ROW('Sanitation Data'!I147))),'Data Summary'!DM153="Yes"),OFFSET('Sanitation Data'!$I$11,0,10*ROW('Sanitation Data'!I147)),NA())</f>
        <v>#N/A</v>
      </c>
      <c r="AY153" s="95" t="e">
        <f ca="true">+IF(AND(ISNUMBER(OFFSET('Sanitation Data'!$I$12,0,10*ROW('Sanitation Data'!I147))),'Data Summary'!DN153="Yes"),OFFSET('Sanitation Data'!$I$12,0,10*ROW('Sanitation Data'!I147)),NA())</f>
        <v>#N/A</v>
      </c>
      <c r="AZ153" s="96" t="e">
        <f ca="true">+IF(AND(ISNUMBER(OFFSET('Hygiene Data'!$D$5,0,10*ROW('Hygiene Data'!D147))),'Data Summary'!DO153="Yes"),OFFSET('Hygiene Data'!$D$5,0,10*ROW('Hygiene Data'!D147)),NA())</f>
        <v>#N/A</v>
      </c>
      <c r="BA153" s="96" t="e">
        <f ca="true">+IF(AND(ISNUMBER(OFFSET('Hygiene Data'!$D$7,0,10*ROW('Hygiene Data'!D147))),'Data Summary'!DP153="Yes"),OFFSET('Hygiene Data'!$D$7,0,10*ROW('Hygiene Data'!D147)),NA())</f>
        <v>#N/A</v>
      </c>
      <c r="BB153" s="96" t="e">
        <f ca="true">+IF(AND(ISNUMBER(OFFSET('Hygiene Data'!$D$9,0,10*ROW('Hygiene Data'!D147))),'Data Summary'!DQ153="Yes"),OFFSET('Hygiene Data'!$D$9,0,10*ROW('Hygiene Data'!D147)),NA())</f>
        <v>#N/A</v>
      </c>
      <c r="BC153" s="96" t="e">
        <f ca="true">+IF(AND(ISNUMBER(OFFSET('Hygiene Data'!$E$5,0,10*ROW('Hygiene Data'!E147))),'Data Summary'!DR153="Yes"),OFFSET('Hygiene Data'!$E$5,0,10*ROW('Hygiene Data'!E147)),NA())</f>
        <v>#N/A</v>
      </c>
      <c r="BD153" s="96" t="e">
        <f ca="true">+IF(AND(ISNUMBER(OFFSET('Hygiene Data'!$E$7,0,10*ROW('Hygiene Data'!E147))),'Data Summary'!DS153="Yes"),OFFSET('Hygiene Data'!$E$7,0,10*ROW('Hygiene Data'!E147)),NA())</f>
        <v>#N/A</v>
      </c>
      <c r="BE153" s="96" t="e">
        <f ca="true">+IF(AND(ISNUMBER(OFFSET('Hygiene Data'!$E$9,0,10*ROW('Hygiene Data'!E147))),'Data Summary'!DT153="Yes"),OFFSET('Hygiene Data'!$E$9,0,10*ROW('Hygiene Data'!E147)),NA())</f>
        <v>#N/A</v>
      </c>
      <c r="BF153" s="96" t="e">
        <f ca="true">+IF(AND(ISNUMBER(OFFSET('Hygiene Data'!$F$5,0,10*ROW('Hygiene Data'!F147))),'Data Summary'!DU153="Yes"),OFFSET('Hygiene Data'!$F$5,0,10*ROW('Hygiene Data'!F147)),NA())</f>
        <v>#N/A</v>
      </c>
      <c r="BG153" s="96" t="e">
        <f ca="true">+IF(AND(ISNUMBER(OFFSET('Hygiene Data'!$F$7,0,10*ROW('Hygiene Data'!F147))),'Data Summary'!DV153="Yes"),OFFSET('Hygiene Data'!$F$7,0,10*ROW('Hygiene Data'!F147)),NA())</f>
        <v>#N/A</v>
      </c>
      <c r="BH153" s="96" t="e">
        <f ca="true">+IF(AND(ISNUMBER(OFFSET('Hygiene Data'!$F$9,0,10*ROW('Hygiene Data'!F147))),'Data Summary'!DW153="Yes"),OFFSET('Hygiene Data'!$F$9,0,10*ROW('Hygiene Data'!F147)),NA())</f>
        <v>#N/A</v>
      </c>
      <c r="BI153" s="96" t="e">
        <f ca="true">+IF(AND(ISNUMBER(OFFSET('Hygiene Data'!$G$5,0,10*ROW('Hygiene Data'!G147))),'Data Summary'!DX153="Yes"),OFFSET('Hygiene Data'!$G$5,0,10*ROW('Hygiene Data'!G147)),NA())</f>
        <v>#N/A</v>
      </c>
      <c r="BJ153" s="96" t="e">
        <f ca="true">+IF(AND(ISNUMBER(OFFSET('Hygiene Data'!$G$7,0,10*ROW('Hygiene Data'!G147))),'Data Summary'!DY153="Yes"),OFFSET('Hygiene Data'!$G$7,0,10*ROW('Hygiene Data'!G147)),NA())</f>
        <v>#N/A</v>
      </c>
      <c r="BK153" s="96" t="e">
        <f ca="true">+IF(AND(ISNUMBER(OFFSET('Hygiene Data'!$G$9,0,10*ROW('Hygiene Data'!G147))),'Data Summary'!DZ153="Yes"),OFFSET('Hygiene Data'!$G$9,0,10*ROW('Hygiene Data'!G147)),NA())</f>
        <v>#N/A</v>
      </c>
      <c r="BL153" s="96" t="e">
        <f ca="true">+IF(AND(ISNUMBER(OFFSET('Hygiene Data'!$H$5,0,10*ROW('Hygiene Data'!H147))),'Data Summary'!EA153="Yes"),OFFSET('Hygiene Data'!$H$5,0,10*ROW('Hygiene Data'!H147)),NA())</f>
        <v>#N/A</v>
      </c>
      <c r="BM153" s="96" t="e">
        <f ca="true">+IF(AND(ISNUMBER(OFFSET('Hygiene Data'!$H$7,0,10*ROW('Hygiene Data'!H147))),'Data Summary'!EB153="Yes"),OFFSET('Hygiene Data'!$H$7,0,10*ROW('Hygiene Data'!H147)),NA())</f>
        <v>#N/A</v>
      </c>
      <c r="BN153" s="96" t="e">
        <f ca="true">+IF(AND(ISNUMBER(OFFSET('Hygiene Data'!$H$9,0,10*ROW('Hygiene Data'!H147))),'Data Summary'!EC153="Yes"),OFFSET('Hygiene Data'!$H$9,0,10*ROW('Hygiene Data'!H147)),NA())</f>
        <v>#N/A</v>
      </c>
      <c r="BO153" s="96" t="e">
        <f ca="true">+IF(AND(ISNUMBER(OFFSET('Hygiene Data'!$I$5,0,10*ROW('Hygiene Data'!I147))),'Data Summary'!ED153="Yes"),OFFSET('Hygiene Data'!$I$5,0,10*ROW('Hygiene Data'!I147)),NA())</f>
        <v>#N/A</v>
      </c>
      <c r="BP153" s="96" t="e">
        <f ca="true">+IF(AND(ISNUMBER(OFFSET('Hygiene Data'!$I$7,0,10*ROW('Hygiene Data'!I147))),'Data Summary'!EE153="Yes"),OFFSET('Hygiene Data'!$I$7,0,10*ROW('Hygiene Data'!I147)),NA())</f>
        <v>#N/A</v>
      </c>
      <c r="BQ153" s="96" t="e">
        <f ca="true">+IF(AND(ISNUMBER(OFFSET('Hygiene Data'!$I$9,0,10*ROW('Hygiene Data'!I147))),'Data Summary'!EF153="Yes"),OFFSET('Hygiene Data'!$I$9,0,10*ROW('Hygiene Data'!I147)),NA())</f>
        <v>#N/A</v>
      </c>
    </row>
    <row xmlns:x14ac="http://schemas.microsoft.com/office/spreadsheetml/2009/9/ac" r="154" x14ac:dyDescent="0.2">
      <c r="A154" s="323" t="e">
        <f ca="true">+RIGHT('Data Summary'!A154,LEN('Data Summary'!A154)-9)</f>
        <v>#VALUE!</v>
      </c>
      <c r="B154" s="37" t="str">
        <f ca="true">+IF(ISTEXT('Data Summary'!B154),'Data Summary'!B154,"")</f>
        <v/>
      </c>
      <c r="C154" s="322" t="e">
        <f ca="true">+VALUE('Data Summary'!C154)</f>
        <v>#VALUE!</v>
      </c>
      <c r="D154" s="94" t="e">
        <f ca="true">+IF(AND(ISNUMBER(OFFSET('Water Data'!$D$4,0,10*ROW('Water Data'!D148))),'Data Summary'!BS154="Yes"),100-OFFSET('Water Data'!$D$4,0,10*ROW('Water Data'!D148)),NA())</f>
        <v>#N/A</v>
      </c>
      <c r="E154" s="94" t="e">
        <f ca="true">+IF(AND(ISNUMBER(OFFSET('Water Data'!$D$6,0,10*ROW('Water Data'!D148))),'Data Summary'!BT154="Yes"),OFFSET('Water Data'!$D$6,0,10*ROW('Water Data'!D148)),NA())</f>
        <v>#N/A</v>
      </c>
      <c r="F154" s="94" t="e">
        <f ca="true">+IF(AND(ISNUMBER(OFFSET('Water Data'!$D$9,0,10*ROW('Water Data'!D148))),'Data Summary'!BU154="Yes"),OFFSET('Water Data'!$D$9,0,10*ROW('Water Data'!D148)),NA())</f>
        <v>#N/A</v>
      </c>
      <c r="G154" s="94" t="e">
        <f ca="true">+IF(AND(ISNUMBER(OFFSET('Water Data'!$E$4,0,10*ROW('Water Data'!E148))),'Data Summary'!BV154="Yes"),100-OFFSET('Water Data'!$E$4,0,10*ROW('Water Data'!E148)),NA())</f>
        <v>#N/A</v>
      </c>
      <c r="H154" s="94" t="e">
        <f ca="true">+IF(AND(ISNUMBER(OFFSET('Water Data'!$E$6,0,10*ROW('Water Data'!E148))),'Data Summary'!BW154="Yes"),OFFSET('Water Data'!$E$6,0,10*ROW('Water Data'!E148)),NA())</f>
        <v>#N/A</v>
      </c>
      <c r="I154" s="94" t="e">
        <f ca="true">+IF(AND(ISNUMBER(OFFSET('Water Data'!$E$9,0,10*ROW('Water Data'!E148))),'Data Summary'!BX154="Yes"),OFFSET('Water Data'!$E$9,0,10*ROW('Water Data'!E148)),NA())</f>
        <v>#N/A</v>
      </c>
      <c r="J154" s="94" t="e">
        <f ca="true">+IF(AND(ISNUMBER(OFFSET('Water Data'!$F$4,0,10*ROW('Water Data'!F148))),'Data Summary'!BY154="Yes"),100-OFFSET('Water Data'!$F$4,0,10*ROW('Water Data'!F148)),NA())</f>
        <v>#N/A</v>
      </c>
      <c r="K154" s="94" t="e">
        <f ca="true">+IF(AND(ISNUMBER(OFFSET('Water Data'!$F$6,0,10*ROW('Water Data'!F148))),'Data Summary'!BZ154="Yes"),OFFSET('Water Data'!$F$6,0,10*ROW('Water Data'!F148)),NA())</f>
        <v>#N/A</v>
      </c>
      <c r="L154" s="94" t="e">
        <f ca="true">+IF(AND(ISNUMBER(OFFSET('Water Data'!$F$9,0,10*ROW('Water Data'!F148))),'Data Summary'!CA154="Yes"),OFFSET('Water Data'!$F$9,0,10*ROW('Water Data'!F148)),NA())</f>
        <v>#N/A</v>
      </c>
      <c r="M154" s="94" t="e">
        <f ca="true">+IF(AND(ISNUMBER(OFFSET('Water Data'!$G$4,0,10*ROW('Water Data'!G148))),'Data Summary'!CB154="Yes"),100-OFFSET('Water Data'!$G$4,0,10*ROW('Water Data'!G148)),NA())</f>
        <v>#N/A</v>
      </c>
      <c r="N154" s="94" t="e">
        <f ca="true">+IF(AND(ISNUMBER(OFFSET('Water Data'!$G$6,0,10*ROW('Water Data'!G148))),'Data Summary'!CC154="Yes"),OFFSET('Water Data'!$G$6,0,10*ROW('Water Data'!G148)),NA())</f>
        <v>#N/A</v>
      </c>
      <c r="O154" s="94" t="e">
        <f ca="true">+IF(AND(ISNUMBER(OFFSET('Water Data'!$G$9,0,10*ROW('Water Data'!G148))),'Data Summary'!CD154="Yes"),OFFSET('Water Data'!$G$9,0,10*ROW('Water Data'!G148)),NA())</f>
        <v>#N/A</v>
      </c>
      <c r="P154" s="94" t="e">
        <f ca="true">+IF(AND(ISNUMBER(OFFSET('Water Data'!$H$4,0,10*ROW('Water Data'!H148))),'Data Summary'!CE154="Yes"),100-OFFSET('Water Data'!$H$4,0,10*ROW('Water Data'!H148)),NA())</f>
        <v>#N/A</v>
      </c>
      <c r="Q154" s="94" t="e">
        <f ca="true">+IF(AND(ISNUMBER(OFFSET('Water Data'!$H$6,0,10*ROW('Water Data'!H148))),'Data Summary'!CF154="Yes"),OFFSET('Water Data'!$H$6,0,10*ROW('Water Data'!H148)),NA())</f>
        <v>#N/A</v>
      </c>
      <c r="R154" s="94" t="e">
        <f ca="true">+IF(AND(ISNUMBER(OFFSET('Water Data'!$H$9,0,10*ROW('Water Data'!H148))),'Data Summary'!CG154="Yes"),OFFSET('Water Data'!$H$9,0,10*ROW('Water Data'!H148)),NA())</f>
        <v>#N/A</v>
      </c>
      <c r="S154" s="94" t="e">
        <f ca="true">+IF(AND(ISNUMBER(OFFSET('Water Data'!$I$4,0,10*ROW('Water Data'!I148))),'Data Summary'!CH154="Yes"),100-OFFSET('Water Data'!$I$4,0,10*ROW('Water Data'!I148)),NA())</f>
        <v>#N/A</v>
      </c>
      <c r="T154" s="94" t="e">
        <f ca="true">+IF(AND(ISNUMBER(OFFSET('Water Data'!$I$6,0,10*ROW('Water Data'!I148))),'Data Summary'!CI154="Yes"),OFFSET('Water Data'!$I$6,0,10*ROW('Water Data'!I148)),NA())</f>
        <v>#N/A</v>
      </c>
      <c r="U154" s="94" t="e">
        <f ca="true">+IF(AND(ISNUMBER(OFFSET('Water Data'!$I$9,0,10*ROW('Water Data'!I148))),'Data Summary'!CJ154="Yes"),OFFSET('Water Data'!$I$9,0,10*ROW('Water Data'!I148)),NA())</f>
        <v>#N/A</v>
      </c>
      <c r="V154" s="95" t="e">
        <f ca="true">+IF(AND(ISNUMBER(OFFSET('Sanitation Data'!$D$4,0,10*ROW('Sanitation Data'!D148))),'Data Summary'!CK154="Yes"),100-OFFSET('Sanitation Data'!$D$4,0,10*ROW('Sanitation Data'!D148)),NA())</f>
        <v>#N/A</v>
      </c>
      <c r="W154" s="95" t="e">
        <f ca="true">+IF(AND(ISNUMBER(OFFSET('Sanitation Data'!$D$6,0,10*ROW('Sanitation Data'!D148))),'Data Summary'!CL154="Yes"),OFFSET('Sanitation Data'!$D$6,0,10*ROW('Sanitation Data'!D148)),NA())</f>
        <v>#N/A</v>
      </c>
      <c r="X154" s="95" t="e">
        <f ca="true">+IF(AND(ISNUMBER(OFFSET('Sanitation Data'!$D$10,0,10*ROW('Sanitation Data'!D148))),'Data Summary'!CM154="Yes"),OFFSET('Sanitation Data'!$D$10,0,10*ROW('Sanitation Data'!D148)),NA())</f>
        <v>#N/A</v>
      </c>
      <c r="Y154" s="95" t="e">
        <f ca="true">+IF(AND(ISNUMBER(OFFSET('Sanitation Data'!$D$11,0,10*ROW('Sanitation Data'!D148))),'Data Summary'!CN154="Yes"),OFFSET('Sanitation Data'!$D$11,0,10*ROW('Sanitation Data'!D148)),NA())</f>
        <v>#N/A</v>
      </c>
      <c r="Z154" s="95" t="e">
        <f ca="true">+IF(AND(ISNUMBER(OFFSET('Sanitation Data'!$D$12,0,10*ROW('Sanitation Data'!D148))),'Data Summary'!CO154="Yes"),OFFSET('Sanitation Data'!$D$12,0,10*ROW('Sanitation Data'!D148)),NA())</f>
        <v>#N/A</v>
      </c>
      <c r="AA154" s="95" t="e">
        <f ca="true">+IF(AND(ISNUMBER(OFFSET('Sanitation Data'!$E$4,0,10*ROW('Sanitation Data'!E148))),'Data Summary'!CP154="Yes"),100-OFFSET('Sanitation Data'!$E$4,0,10*ROW('Sanitation Data'!E148)),NA())</f>
        <v>#N/A</v>
      </c>
      <c r="AB154" s="95" t="e">
        <f ca="true">+IF(AND(ISNUMBER(OFFSET('Sanitation Data'!$E$6,0,10*ROW('Sanitation Data'!E148))),'Data Summary'!CQ154="Yes"),OFFSET('Sanitation Data'!$E$6,0,10*ROW('Sanitation Data'!E148)),NA())</f>
        <v>#N/A</v>
      </c>
      <c r="AC154" s="95" t="e">
        <f ca="true">+IF(AND(ISNUMBER(OFFSET('Sanitation Data'!$E$10,0,10*ROW('Sanitation Data'!E148))),'Data Summary'!CR154="Yes"),OFFSET('Sanitation Data'!$E$10,0,10*ROW('Sanitation Data'!E148)),NA())</f>
        <v>#N/A</v>
      </c>
      <c r="AD154" s="95" t="e">
        <f ca="true">+IF(AND(ISNUMBER(OFFSET('Sanitation Data'!$E$11,0,10*ROW('Sanitation Data'!E148))),'Data Summary'!CS154="Yes"),OFFSET('Sanitation Data'!$E$11,0,10*ROW('Sanitation Data'!E148)),NA())</f>
        <v>#N/A</v>
      </c>
      <c r="AE154" s="95" t="e">
        <f ca="true">+IF(AND(ISNUMBER(OFFSET('Sanitation Data'!$E$12,0,10*ROW('Sanitation Data'!E148))),'Data Summary'!CT154="Yes"),OFFSET('Sanitation Data'!$E$12,0,10*ROW('Sanitation Data'!E148)),NA())</f>
        <v>#N/A</v>
      </c>
      <c r="AF154" s="95" t="e">
        <f ca="true">+IF(AND(ISNUMBER(OFFSET('Sanitation Data'!$F$4,0,10*ROW('Sanitation Data'!F148))),'Data Summary'!CU154="Yes"),100-OFFSET('Sanitation Data'!$F$4,0,10*ROW('Sanitation Data'!F148)),NA())</f>
        <v>#N/A</v>
      </c>
      <c r="AG154" s="95" t="e">
        <f ca="true">+IF(AND(ISNUMBER(OFFSET('Sanitation Data'!$F$6,0,10*ROW('Sanitation Data'!F148))),'Data Summary'!CV154="Yes"),OFFSET('Sanitation Data'!$F$6,0,10*ROW('Sanitation Data'!F148)),NA())</f>
        <v>#N/A</v>
      </c>
      <c r="AH154" s="95" t="e">
        <f ca="true">+IF(AND(ISNUMBER(OFFSET('Sanitation Data'!$F$10,0,10*ROW('Sanitation Data'!F148))),'Data Summary'!CW154="Yes"),OFFSET('Sanitation Data'!$F$10,0,10*ROW('Sanitation Data'!F148)),NA())</f>
        <v>#N/A</v>
      </c>
      <c r="AI154" s="95" t="e">
        <f ca="true">+IF(AND(ISNUMBER(OFFSET('Sanitation Data'!$F$11,0,10*ROW('Sanitation Data'!F148))),'Data Summary'!CX154="Yes"),OFFSET('Sanitation Data'!$F$11,0,10*ROW('Sanitation Data'!F148)),NA())</f>
        <v>#N/A</v>
      </c>
      <c r="AJ154" s="95" t="e">
        <f ca="true">+IF(AND(ISNUMBER(OFFSET('Sanitation Data'!$F$12,0,10*ROW('Sanitation Data'!F148))),'Data Summary'!CY154="Yes"),OFFSET('Sanitation Data'!$F$12,0,10*ROW('Sanitation Data'!F148)),NA())</f>
        <v>#N/A</v>
      </c>
      <c r="AK154" s="95" t="e">
        <f ca="true">+IF(AND(ISNUMBER(OFFSET('Sanitation Data'!$G$4,0,10*ROW('Sanitation Data'!G148))),'Data Summary'!CZ154="Yes"),100-OFFSET('Sanitation Data'!$G$4,0,10*ROW('Sanitation Data'!G148)),NA())</f>
        <v>#N/A</v>
      </c>
      <c r="AL154" s="95" t="e">
        <f ca="true">+IF(AND(ISNUMBER(OFFSET('Sanitation Data'!$G$6,0,10*ROW('Sanitation Data'!G148))),'Data Summary'!DA154="Yes"),OFFSET('Sanitation Data'!$G$6,0,10*ROW('Sanitation Data'!G148)),NA())</f>
        <v>#N/A</v>
      </c>
      <c r="AM154" s="95" t="e">
        <f ca="true">+IF(AND(ISNUMBER(OFFSET('Sanitation Data'!$G$10,0,10*ROW('Sanitation Data'!G148))),'Data Summary'!DB154="Yes"),OFFSET('Sanitation Data'!$G$10,0,10*ROW('Sanitation Data'!G148)),NA())</f>
        <v>#N/A</v>
      </c>
      <c r="AN154" s="95" t="e">
        <f ca="true">+IF(AND(ISNUMBER(OFFSET('Sanitation Data'!$G$11,0,10*ROW('Sanitation Data'!G148))),'Data Summary'!DC154="Yes"),OFFSET('Sanitation Data'!$G$11,0,10*ROW('Sanitation Data'!G148)),NA())</f>
        <v>#N/A</v>
      </c>
      <c r="AO154" s="95" t="e">
        <f ca="true">+IF(AND(ISNUMBER(OFFSET('Sanitation Data'!$G$12,0,10*ROW('Sanitation Data'!G148))),'Data Summary'!DD154="Yes"),OFFSET('Sanitation Data'!$G$12,0,10*ROW('Sanitation Data'!G148)),NA())</f>
        <v>#N/A</v>
      </c>
      <c r="AP154" s="95" t="e">
        <f ca="true">+IF(AND(ISNUMBER(OFFSET('Sanitation Data'!$H$4,0,10*ROW('Sanitation Data'!H148))),'Data Summary'!DE154="Yes"),100-OFFSET('Sanitation Data'!$H$4,0,10*ROW('Sanitation Data'!H148)),NA())</f>
        <v>#N/A</v>
      </c>
      <c r="AQ154" s="95" t="e">
        <f ca="true">+IF(AND(ISNUMBER(OFFSET('Sanitation Data'!$H$6,0,10*ROW('Sanitation Data'!H148))),'Data Summary'!DF154="Yes"),OFFSET('Sanitation Data'!$H$6,0,10*ROW('Sanitation Data'!H148)),NA())</f>
        <v>#N/A</v>
      </c>
      <c r="AR154" s="95" t="e">
        <f ca="true">+IF(AND(ISNUMBER(OFFSET('Sanitation Data'!$H$10,0,10*ROW('Sanitation Data'!H148))),'Data Summary'!DG154="Yes"),OFFSET('Sanitation Data'!$H$10,0,10*ROW('Sanitation Data'!H148)),NA())</f>
        <v>#N/A</v>
      </c>
      <c r="AS154" s="95" t="e">
        <f ca="true">+IF(AND(ISNUMBER(OFFSET('Sanitation Data'!$H$11,0,10*ROW('Sanitation Data'!H148))),'Data Summary'!DH154="Yes"),OFFSET('Sanitation Data'!$H$11,0,10*ROW('Sanitation Data'!H148)),NA())</f>
        <v>#N/A</v>
      </c>
      <c r="AT154" s="95" t="e">
        <f ca="true">+IF(AND(ISNUMBER(OFFSET('Sanitation Data'!$H$12,0,10*ROW('Sanitation Data'!H148))),'Data Summary'!DI154="Yes"),OFFSET('Sanitation Data'!$H$12,0,10*ROW('Sanitation Data'!H148)),NA())</f>
        <v>#N/A</v>
      </c>
      <c r="AU154" s="95" t="e">
        <f ca="true">+IF(AND(ISNUMBER(OFFSET('Sanitation Data'!$I$4,0,10*ROW('Sanitation Data'!I148))),'Data Summary'!DJ154="Yes"),100-OFFSET('Sanitation Data'!$I$4,0,10*ROW('Sanitation Data'!I148)),NA())</f>
        <v>#N/A</v>
      </c>
      <c r="AV154" s="95" t="e">
        <f ca="true">+IF(AND(ISNUMBER(OFFSET('Sanitation Data'!$I$6,0,10*ROW('Sanitation Data'!I148))),'Data Summary'!DK154="Yes"),OFFSET('Sanitation Data'!$I$6,0,10*ROW('Sanitation Data'!I148)),NA())</f>
        <v>#N/A</v>
      </c>
      <c r="AW154" s="95" t="e">
        <f ca="true">+IF(AND(ISNUMBER(OFFSET('Sanitation Data'!$I$10,0,10*ROW('Sanitation Data'!I148))),'Data Summary'!DL154="Yes"),OFFSET('Sanitation Data'!$I$10,0,10*ROW('Sanitation Data'!I148)),NA())</f>
        <v>#N/A</v>
      </c>
      <c r="AX154" s="95" t="e">
        <f ca="true">+IF(AND(ISNUMBER(OFFSET('Sanitation Data'!$I$11,0,10*ROW('Sanitation Data'!I148))),'Data Summary'!DM154="Yes"),OFFSET('Sanitation Data'!$I$11,0,10*ROW('Sanitation Data'!I148)),NA())</f>
        <v>#N/A</v>
      </c>
      <c r="AY154" s="95" t="e">
        <f ca="true">+IF(AND(ISNUMBER(OFFSET('Sanitation Data'!$I$12,0,10*ROW('Sanitation Data'!I148))),'Data Summary'!DN154="Yes"),OFFSET('Sanitation Data'!$I$12,0,10*ROW('Sanitation Data'!I148)),NA())</f>
        <v>#N/A</v>
      </c>
      <c r="AZ154" s="96" t="e">
        <f ca="true">+IF(AND(ISNUMBER(OFFSET('Hygiene Data'!$D$5,0,10*ROW('Hygiene Data'!D148))),'Data Summary'!DO154="Yes"),OFFSET('Hygiene Data'!$D$5,0,10*ROW('Hygiene Data'!D148)),NA())</f>
        <v>#N/A</v>
      </c>
      <c r="BA154" s="96" t="e">
        <f ca="true">+IF(AND(ISNUMBER(OFFSET('Hygiene Data'!$D$7,0,10*ROW('Hygiene Data'!D148))),'Data Summary'!DP154="Yes"),OFFSET('Hygiene Data'!$D$7,0,10*ROW('Hygiene Data'!D148)),NA())</f>
        <v>#N/A</v>
      </c>
      <c r="BB154" s="96" t="e">
        <f ca="true">+IF(AND(ISNUMBER(OFFSET('Hygiene Data'!$D$9,0,10*ROW('Hygiene Data'!D148))),'Data Summary'!DQ154="Yes"),OFFSET('Hygiene Data'!$D$9,0,10*ROW('Hygiene Data'!D148)),NA())</f>
        <v>#N/A</v>
      </c>
      <c r="BC154" s="96" t="e">
        <f ca="true">+IF(AND(ISNUMBER(OFFSET('Hygiene Data'!$E$5,0,10*ROW('Hygiene Data'!E148))),'Data Summary'!DR154="Yes"),OFFSET('Hygiene Data'!$E$5,0,10*ROW('Hygiene Data'!E148)),NA())</f>
        <v>#N/A</v>
      </c>
      <c r="BD154" s="96" t="e">
        <f ca="true">+IF(AND(ISNUMBER(OFFSET('Hygiene Data'!$E$7,0,10*ROW('Hygiene Data'!E148))),'Data Summary'!DS154="Yes"),OFFSET('Hygiene Data'!$E$7,0,10*ROW('Hygiene Data'!E148)),NA())</f>
        <v>#N/A</v>
      </c>
      <c r="BE154" s="96" t="e">
        <f ca="true">+IF(AND(ISNUMBER(OFFSET('Hygiene Data'!$E$9,0,10*ROW('Hygiene Data'!E148))),'Data Summary'!DT154="Yes"),OFFSET('Hygiene Data'!$E$9,0,10*ROW('Hygiene Data'!E148)),NA())</f>
        <v>#N/A</v>
      </c>
      <c r="BF154" s="96" t="e">
        <f ca="true">+IF(AND(ISNUMBER(OFFSET('Hygiene Data'!$F$5,0,10*ROW('Hygiene Data'!F148))),'Data Summary'!DU154="Yes"),OFFSET('Hygiene Data'!$F$5,0,10*ROW('Hygiene Data'!F148)),NA())</f>
        <v>#N/A</v>
      </c>
      <c r="BG154" s="96" t="e">
        <f ca="true">+IF(AND(ISNUMBER(OFFSET('Hygiene Data'!$F$7,0,10*ROW('Hygiene Data'!F148))),'Data Summary'!DV154="Yes"),OFFSET('Hygiene Data'!$F$7,0,10*ROW('Hygiene Data'!F148)),NA())</f>
        <v>#N/A</v>
      </c>
      <c r="BH154" s="96" t="e">
        <f ca="true">+IF(AND(ISNUMBER(OFFSET('Hygiene Data'!$F$9,0,10*ROW('Hygiene Data'!F148))),'Data Summary'!DW154="Yes"),OFFSET('Hygiene Data'!$F$9,0,10*ROW('Hygiene Data'!F148)),NA())</f>
        <v>#N/A</v>
      </c>
      <c r="BI154" s="96" t="e">
        <f ca="true">+IF(AND(ISNUMBER(OFFSET('Hygiene Data'!$G$5,0,10*ROW('Hygiene Data'!G148))),'Data Summary'!DX154="Yes"),OFFSET('Hygiene Data'!$G$5,0,10*ROW('Hygiene Data'!G148)),NA())</f>
        <v>#N/A</v>
      </c>
      <c r="BJ154" s="96" t="e">
        <f ca="true">+IF(AND(ISNUMBER(OFFSET('Hygiene Data'!$G$7,0,10*ROW('Hygiene Data'!G148))),'Data Summary'!DY154="Yes"),OFFSET('Hygiene Data'!$G$7,0,10*ROW('Hygiene Data'!G148)),NA())</f>
        <v>#N/A</v>
      </c>
      <c r="BK154" s="96" t="e">
        <f ca="true">+IF(AND(ISNUMBER(OFFSET('Hygiene Data'!$G$9,0,10*ROW('Hygiene Data'!G148))),'Data Summary'!DZ154="Yes"),OFFSET('Hygiene Data'!$G$9,0,10*ROW('Hygiene Data'!G148)),NA())</f>
        <v>#N/A</v>
      </c>
      <c r="BL154" s="96" t="e">
        <f ca="true">+IF(AND(ISNUMBER(OFFSET('Hygiene Data'!$H$5,0,10*ROW('Hygiene Data'!H148))),'Data Summary'!EA154="Yes"),OFFSET('Hygiene Data'!$H$5,0,10*ROW('Hygiene Data'!H148)),NA())</f>
        <v>#N/A</v>
      </c>
      <c r="BM154" s="96" t="e">
        <f ca="true">+IF(AND(ISNUMBER(OFFSET('Hygiene Data'!$H$7,0,10*ROW('Hygiene Data'!H148))),'Data Summary'!EB154="Yes"),OFFSET('Hygiene Data'!$H$7,0,10*ROW('Hygiene Data'!H148)),NA())</f>
        <v>#N/A</v>
      </c>
      <c r="BN154" s="96" t="e">
        <f ca="true">+IF(AND(ISNUMBER(OFFSET('Hygiene Data'!$H$9,0,10*ROW('Hygiene Data'!H148))),'Data Summary'!EC154="Yes"),OFFSET('Hygiene Data'!$H$9,0,10*ROW('Hygiene Data'!H148)),NA())</f>
        <v>#N/A</v>
      </c>
      <c r="BO154" s="96" t="e">
        <f ca="true">+IF(AND(ISNUMBER(OFFSET('Hygiene Data'!$I$5,0,10*ROW('Hygiene Data'!I148))),'Data Summary'!ED154="Yes"),OFFSET('Hygiene Data'!$I$5,0,10*ROW('Hygiene Data'!I148)),NA())</f>
        <v>#N/A</v>
      </c>
      <c r="BP154" s="96" t="e">
        <f ca="true">+IF(AND(ISNUMBER(OFFSET('Hygiene Data'!$I$7,0,10*ROW('Hygiene Data'!I148))),'Data Summary'!EE154="Yes"),OFFSET('Hygiene Data'!$I$7,0,10*ROW('Hygiene Data'!I148)),NA())</f>
        <v>#N/A</v>
      </c>
      <c r="BQ154" s="96" t="e">
        <f ca="true">+IF(AND(ISNUMBER(OFFSET('Hygiene Data'!$I$9,0,10*ROW('Hygiene Data'!I148))),'Data Summary'!EF154="Yes"),OFFSET('Hygiene Data'!$I$9,0,10*ROW('Hygiene Data'!I148)),NA())</f>
        <v>#N/A</v>
      </c>
    </row>
    <row xmlns:x14ac="http://schemas.microsoft.com/office/spreadsheetml/2009/9/ac" r="155" x14ac:dyDescent="0.2">
      <c r="A155" s="323" t="e">
        <f ca="true">+RIGHT('Data Summary'!A155,LEN('Data Summary'!A155)-9)</f>
        <v>#VALUE!</v>
      </c>
      <c r="B155" s="37" t="str">
        <f ca="true">+IF(ISTEXT('Data Summary'!B155),'Data Summary'!B155,"")</f>
        <v/>
      </c>
      <c r="C155" s="322" t="e">
        <f ca="true">+VALUE('Data Summary'!C155)</f>
        <v>#VALUE!</v>
      </c>
      <c r="D155" s="94" t="e">
        <f ca="true">+IF(AND(ISNUMBER(OFFSET('Water Data'!$D$4,0,10*ROW('Water Data'!D149))),'Data Summary'!BS155="Yes"),100-OFFSET('Water Data'!$D$4,0,10*ROW('Water Data'!D149)),NA())</f>
        <v>#N/A</v>
      </c>
      <c r="E155" s="94" t="e">
        <f ca="true">+IF(AND(ISNUMBER(OFFSET('Water Data'!$D$6,0,10*ROW('Water Data'!D149))),'Data Summary'!BT155="Yes"),OFFSET('Water Data'!$D$6,0,10*ROW('Water Data'!D149)),NA())</f>
        <v>#N/A</v>
      </c>
      <c r="F155" s="94" t="e">
        <f ca="true">+IF(AND(ISNUMBER(OFFSET('Water Data'!$D$9,0,10*ROW('Water Data'!D149))),'Data Summary'!BU155="Yes"),OFFSET('Water Data'!$D$9,0,10*ROW('Water Data'!D149)),NA())</f>
        <v>#N/A</v>
      </c>
      <c r="G155" s="94" t="e">
        <f ca="true">+IF(AND(ISNUMBER(OFFSET('Water Data'!$E$4,0,10*ROW('Water Data'!E149))),'Data Summary'!BV155="Yes"),100-OFFSET('Water Data'!$E$4,0,10*ROW('Water Data'!E149)),NA())</f>
        <v>#N/A</v>
      </c>
      <c r="H155" s="94" t="e">
        <f ca="true">+IF(AND(ISNUMBER(OFFSET('Water Data'!$E$6,0,10*ROW('Water Data'!E149))),'Data Summary'!BW155="Yes"),OFFSET('Water Data'!$E$6,0,10*ROW('Water Data'!E149)),NA())</f>
        <v>#N/A</v>
      </c>
      <c r="I155" s="94" t="e">
        <f ca="true">+IF(AND(ISNUMBER(OFFSET('Water Data'!$E$9,0,10*ROW('Water Data'!E149))),'Data Summary'!BX155="Yes"),OFFSET('Water Data'!$E$9,0,10*ROW('Water Data'!E149)),NA())</f>
        <v>#N/A</v>
      </c>
      <c r="J155" s="94" t="e">
        <f ca="true">+IF(AND(ISNUMBER(OFFSET('Water Data'!$F$4,0,10*ROW('Water Data'!F149))),'Data Summary'!BY155="Yes"),100-OFFSET('Water Data'!$F$4,0,10*ROW('Water Data'!F149)),NA())</f>
        <v>#N/A</v>
      </c>
      <c r="K155" s="94" t="e">
        <f ca="true">+IF(AND(ISNUMBER(OFFSET('Water Data'!$F$6,0,10*ROW('Water Data'!F149))),'Data Summary'!BZ155="Yes"),OFFSET('Water Data'!$F$6,0,10*ROW('Water Data'!F149)),NA())</f>
        <v>#N/A</v>
      </c>
      <c r="L155" s="94" t="e">
        <f ca="true">+IF(AND(ISNUMBER(OFFSET('Water Data'!$F$9,0,10*ROW('Water Data'!F149))),'Data Summary'!CA155="Yes"),OFFSET('Water Data'!$F$9,0,10*ROW('Water Data'!F149)),NA())</f>
        <v>#N/A</v>
      </c>
      <c r="M155" s="94" t="e">
        <f ca="true">+IF(AND(ISNUMBER(OFFSET('Water Data'!$G$4,0,10*ROW('Water Data'!G149))),'Data Summary'!CB155="Yes"),100-OFFSET('Water Data'!$G$4,0,10*ROW('Water Data'!G149)),NA())</f>
        <v>#N/A</v>
      </c>
      <c r="N155" s="94" t="e">
        <f ca="true">+IF(AND(ISNUMBER(OFFSET('Water Data'!$G$6,0,10*ROW('Water Data'!G149))),'Data Summary'!CC155="Yes"),OFFSET('Water Data'!$G$6,0,10*ROW('Water Data'!G149)),NA())</f>
        <v>#N/A</v>
      </c>
      <c r="O155" s="94" t="e">
        <f ca="true">+IF(AND(ISNUMBER(OFFSET('Water Data'!$G$9,0,10*ROW('Water Data'!G149))),'Data Summary'!CD155="Yes"),OFFSET('Water Data'!$G$9,0,10*ROW('Water Data'!G149)),NA())</f>
        <v>#N/A</v>
      </c>
      <c r="P155" s="94" t="e">
        <f ca="true">+IF(AND(ISNUMBER(OFFSET('Water Data'!$H$4,0,10*ROW('Water Data'!H149))),'Data Summary'!CE155="Yes"),100-OFFSET('Water Data'!$H$4,0,10*ROW('Water Data'!H149)),NA())</f>
        <v>#N/A</v>
      </c>
      <c r="Q155" s="94" t="e">
        <f ca="true">+IF(AND(ISNUMBER(OFFSET('Water Data'!$H$6,0,10*ROW('Water Data'!H149))),'Data Summary'!CF155="Yes"),OFFSET('Water Data'!$H$6,0,10*ROW('Water Data'!H149)),NA())</f>
        <v>#N/A</v>
      </c>
      <c r="R155" s="94" t="e">
        <f ca="true">+IF(AND(ISNUMBER(OFFSET('Water Data'!$H$9,0,10*ROW('Water Data'!H149))),'Data Summary'!CG155="Yes"),OFFSET('Water Data'!$H$9,0,10*ROW('Water Data'!H149)),NA())</f>
        <v>#N/A</v>
      </c>
      <c r="S155" s="94" t="e">
        <f ca="true">+IF(AND(ISNUMBER(OFFSET('Water Data'!$I$4,0,10*ROW('Water Data'!I149))),'Data Summary'!CH155="Yes"),100-OFFSET('Water Data'!$I$4,0,10*ROW('Water Data'!I149)),NA())</f>
        <v>#N/A</v>
      </c>
      <c r="T155" s="94" t="e">
        <f ca="true">+IF(AND(ISNUMBER(OFFSET('Water Data'!$I$6,0,10*ROW('Water Data'!I149))),'Data Summary'!CI155="Yes"),OFFSET('Water Data'!$I$6,0,10*ROW('Water Data'!I149)),NA())</f>
        <v>#N/A</v>
      </c>
      <c r="U155" s="94" t="e">
        <f ca="true">+IF(AND(ISNUMBER(OFFSET('Water Data'!$I$9,0,10*ROW('Water Data'!I149))),'Data Summary'!CJ155="Yes"),OFFSET('Water Data'!$I$9,0,10*ROW('Water Data'!I149)),NA())</f>
        <v>#N/A</v>
      </c>
      <c r="V155" s="95" t="e">
        <f ca="true">+IF(AND(ISNUMBER(OFFSET('Sanitation Data'!$D$4,0,10*ROW('Sanitation Data'!D149))),'Data Summary'!CK155="Yes"),100-OFFSET('Sanitation Data'!$D$4,0,10*ROW('Sanitation Data'!D149)),NA())</f>
        <v>#N/A</v>
      </c>
      <c r="W155" s="95" t="e">
        <f ca="true">+IF(AND(ISNUMBER(OFFSET('Sanitation Data'!$D$6,0,10*ROW('Sanitation Data'!D149))),'Data Summary'!CL155="Yes"),OFFSET('Sanitation Data'!$D$6,0,10*ROW('Sanitation Data'!D149)),NA())</f>
        <v>#N/A</v>
      </c>
      <c r="X155" s="95" t="e">
        <f ca="true">+IF(AND(ISNUMBER(OFFSET('Sanitation Data'!$D$10,0,10*ROW('Sanitation Data'!D149))),'Data Summary'!CM155="Yes"),OFFSET('Sanitation Data'!$D$10,0,10*ROW('Sanitation Data'!D149)),NA())</f>
        <v>#N/A</v>
      </c>
      <c r="Y155" s="95" t="e">
        <f ca="true">+IF(AND(ISNUMBER(OFFSET('Sanitation Data'!$D$11,0,10*ROW('Sanitation Data'!D149))),'Data Summary'!CN155="Yes"),OFFSET('Sanitation Data'!$D$11,0,10*ROW('Sanitation Data'!D149)),NA())</f>
        <v>#N/A</v>
      </c>
      <c r="Z155" s="95" t="e">
        <f ca="true">+IF(AND(ISNUMBER(OFFSET('Sanitation Data'!$D$12,0,10*ROW('Sanitation Data'!D149))),'Data Summary'!CO155="Yes"),OFFSET('Sanitation Data'!$D$12,0,10*ROW('Sanitation Data'!D149)),NA())</f>
        <v>#N/A</v>
      </c>
      <c r="AA155" s="95" t="e">
        <f ca="true">+IF(AND(ISNUMBER(OFFSET('Sanitation Data'!$E$4,0,10*ROW('Sanitation Data'!E149))),'Data Summary'!CP155="Yes"),100-OFFSET('Sanitation Data'!$E$4,0,10*ROW('Sanitation Data'!E149)),NA())</f>
        <v>#N/A</v>
      </c>
      <c r="AB155" s="95" t="e">
        <f ca="true">+IF(AND(ISNUMBER(OFFSET('Sanitation Data'!$E$6,0,10*ROW('Sanitation Data'!E149))),'Data Summary'!CQ155="Yes"),OFFSET('Sanitation Data'!$E$6,0,10*ROW('Sanitation Data'!E149)),NA())</f>
        <v>#N/A</v>
      </c>
      <c r="AC155" s="95" t="e">
        <f ca="true">+IF(AND(ISNUMBER(OFFSET('Sanitation Data'!$E$10,0,10*ROW('Sanitation Data'!E149))),'Data Summary'!CR155="Yes"),OFFSET('Sanitation Data'!$E$10,0,10*ROW('Sanitation Data'!E149)),NA())</f>
        <v>#N/A</v>
      </c>
      <c r="AD155" s="95" t="e">
        <f ca="true">+IF(AND(ISNUMBER(OFFSET('Sanitation Data'!$E$11,0,10*ROW('Sanitation Data'!E149))),'Data Summary'!CS155="Yes"),OFFSET('Sanitation Data'!$E$11,0,10*ROW('Sanitation Data'!E149)),NA())</f>
        <v>#N/A</v>
      </c>
      <c r="AE155" s="95" t="e">
        <f ca="true">+IF(AND(ISNUMBER(OFFSET('Sanitation Data'!$E$12,0,10*ROW('Sanitation Data'!E149))),'Data Summary'!CT155="Yes"),OFFSET('Sanitation Data'!$E$12,0,10*ROW('Sanitation Data'!E149)),NA())</f>
        <v>#N/A</v>
      </c>
      <c r="AF155" s="95" t="e">
        <f ca="true">+IF(AND(ISNUMBER(OFFSET('Sanitation Data'!$F$4,0,10*ROW('Sanitation Data'!F149))),'Data Summary'!CU155="Yes"),100-OFFSET('Sanitation Data'!$F$4,0,10*ROW('Sanitation Data'!F149)),NA())</f>
        <v>#N/A</v>
      </c>
      <c r="AG155" s="95" t="e">
        <f ca="true">+IF(AND(ISNUMBER(OFFSET('Sanitation Data'!$F$6,0,10*ROW('Sanitation Data'!F149))),'Data Summary'!CV155="Yes"),OFFSET('Sanitation Data'!$F$6,0,10*ROW('Sanitation Data'!F149)),NA())</f>
        <v>#N/A</v>
      </c>
      <c r="AH155" s="95" t="e">
        <f ca="true">+IF(AND(ISNUMBER(OFFSET('Sanitation Data'!$F$10,0,10*ROW('Sanitation Data'!F149))),'Data Summary'!CW155="Yes"),OFFSET('Sanitation Data'!$F$10,0,10*ROW('Sanitation Data'!F149)),NA())</f>
        <v>#N/A</v>
      </c>
      <c r="AI155" s="95" t="e">
        <f ca="true">+IF(AND(ISNUMBER(OFFSET('Sanitation Data'!$F$11,0,10*ROW('Sanitation Data'!F149))),'Data Summary'!CX155="Yes"),OFFSET('Sanitation Data'!$F$11,0,10*ROW('Sanitation Data'!F149)),NA())</f>
        <v>#N/A</v>
      </c>
      <c r="AJ155" s="95" t="e">
        <f ca="true">+IF(AND(ISNUMBER(OFFSET('Sanitation Data'!$F$12,0,10*ROW('Sanitation Data'!F149))),'Data Summary'!CY155="Yes"),OFFSET('Sanitation Data'!$F$12,0,10*ROW('Sanitation Data'!F149)),NA())</f>
        <v>#N/A</v>
      </c>
      <c r="AK155" s="95" t="e">
        <f ca="true">+IF(AND(ISNUMBER(OFFSET('Sanitation Data'!$G$4,0,10*ROW('Sanitation Data'!G149))),'Data Summary'!CZ155="Yes"),100-OFFSET('Sanitation Data'!$G$4,0,10*ROW('Sanitation Data'!G149)),NA())</f>
        <v>#N/A</v>
      </c>
      <c r="AL155" s="95" t="e">
        <f ca="true">+IF(AND(ISNUMBER(OFFSET('Sanitation Data'!$G$6,0,10*ROW('Sanitation Data'!G149))),'Data Summary'!DA155="Yes"),OFFSET('Sanitation Data'!$G$6,0,10*ROW('Sanitation Data'!G149)),NA())</f>
        <v>#N/A</v>
      </c>
      <c r="AM155" s="95" t="e">
        <f ca="true">+IF(AND(ISNUMBER(OFFSET('Sanitation Data'!$G$10,0,10*ROW('Sanitation Data'!G149))),'Data Summary'!DB155="Yes"),OFFSET('Sanitation Data'!$G$10,0,10*ROW('Sanitation Data'!G149)),NA())</f>
        <v>#N/A</v>
      </c>
      <c r="AN155" s="95" t="e">
        <f ca="true">+IF(AND(ISNUMBER(OFFSET('Sanitation Data'!$G$11,0,10*ROW('Sanitation Data'!G149))),'Data Summary'!DC155="Yes"),OFFSET('Sanitation Data'!$G$11,0,10*ROW('Sanitation Data'!G149)),NA())</f>
        <v>#N/A</v>
      </c>
      <c r="AO155" s="95" t="e">
        <f ca="true">+IF(AND(ISNUMBER(OFFSET('Sanitation Data'!$G$12,0,10*ROW('Sanitation Data'!G149))),'Data Summary'!DD155="Yes"),OFFSET('Sanitation Data'!$G$12,0,10*ROW('Sanitation Data'!G149)),NA())</f>
        <v>#N/A</v>
      </c>
      <c r="AP155" s="95" t="e">
        <f ca="true">+IF(AND(ISNUMBER(OFFSET('Sanitation Data'!$H$4,0,10*ROW('Sanitation Data'!H149))),'Data Summary'!DE155="Yes"),100-OFFSET('Sanitation Data'!$H$4,0,10*ROW('Sanitation Data'!H149)),NA())</f>
        <v>#N/A</v>
      </c>
      <c r="AQ155" s="95" t="e">
        <f ca="true">+IF(AND(ISNUMBER(OFFSET('Sanitation Data'!$H$6,0,10*ROW('Sanitation Data'!H149))),'Data Summary'!DF155="Yes"),OFFSET('Sanitation Data'!$H$6,0,10*ROW('Sanitation Data'!H149)),NA())</f>
        <v>#N/A</v>
      </c>
      <c r="AR155" s="95" t="e">
        <f ca="true">+IF(AND(ISNUMBER(OFFSET('Sanitation Data'!$H$10,0,10*ROW('Sanitation Data'!H149))),'Data Summary'!DG155="Yes"),OFFSET('Sanitation Data'!$H$10,0,10*ROW('Sanitation Data'!H149)),NA())</f>
        <v>#N/A</v>
      </c>
      <c r="AS155" s="95" t="e">
        <f ca="true">+IF(AND(ISNUMBER(OFFSET('Sanitation Data'!$H$11,0,10*ROW('Sanitation Data'!H149))),'Data Summary'!DH155="Yes"),OFFSET('Sanitation Data'!$H$11,0,10*ROW('Sanitation Data'!H149)),NA())</f>
        <v>#N/A</v>
      </c>
      <c r="AT155" s="95" t="e">
        <f ca="true">+IF(AND(ISNUMBER(OFFSET('Sanitation Data'!$H$12,0,10*ROW('Sanitation Data'!H149))),'Data Summary'!DI155="Yes"),OFFSET('Sanitation Data'!$H$12,0,10*ROW('Sanitation Data'!H149)),NA())</f>
        <v>#N/A</v>
      </c>
      <c r="AU155" s="95" t="e">
        <f ca="true">+IF(AND(ISNUMBER(OFFSET('Sanitation Data'!$I$4,0,10*ROW('Sanitation Data'!I149))),'Data Summary'!DJ155="Yes"),100-OFFSET('Sanitation Data'!$I$4,0,10*ROW('Sanitation Data'!I149)),NA())</f>
        <v>#N/A</v>
      </c>
      <c r="AV155" s="95" t="e">
        <f ca="true">+IF(AND(ISNUMBER(OFFSET('Sanitation Data'!$I$6,0,10*ROW('Sanitation Data'!I149))),'Data Summary'!DK155="Yes"),OFFSET('Sanitation Data'!$I$6,0,10*ROW('Sanitation Data'!I149)),NA())</f>
        <v>#N/A</v>
      </c>
      <c r="AW155" s="95" t="e">
        <f ca="true">+IF(AND(ISNUMBER(OFFSET('Sanitation Data'!$I$10,0,10*ROW('Sanitation Data'!I149))),'Data Summary'!DL155="Yes"),OFFSET('Sanitation Data'!$I$10,0,10*ROW('Sanitation Data'!I149)),NA())</f>
        <v>#N/A</v>
      </c>
      <c r="AX155" s="95" t="e">
        <f ca="true">+IF(AND(ISNUMBER(OFFSET('Sanitation Data'!$I$11,0,10*ROW('Sanitation Data'!I149))),'Data Summary'!DM155="Yes"),OFFSET('Sanitation Data'!$I$11,0,10*ROW('Sanitation Data'!I149)),NA())</f>
        <v>#N/A</v>
      </c>
      <c r="AY155" s="95" t="e">
        <f ca="true">+IF(AND(ISNUMBER(OFFSET('Sanitation Data'!$I$12,0,10*ROW('Sanitation Data'!I149))),'Data Summary'!DN155="Yes"),OFFSET('Sanitation Data'!$I$12,0,10*ROW('Sanitation Data'!I149)),NA())</f>
        <v>#N/A</v>
      </c>
      <c r="AZ155" s="96" t="e">
        <f ca="true">+IF(AND(ISNUMBER(OFFSET('Hygiene Data'!$D$5,0,10*ROW('Hygiene Data'!D149))),'Data Summary'!DO155="Yes"),OFFSET('Hygiene Data'!$D$5,0,10*ROW('Hygiene Data'!D149)),NA())</f>
        <v>#N/A</v>
      </c>
      <c r="BA155" s="96" t="e">
        <f ca="true">+IF(AND(ISNUMBER(OFFSET('Hygiene Data'!$D$7,0,10*ROW('Hygiene Data'!D149))),'Data Summary'!DP155="Yes"),OFFSET('Hygiene Data'!$D$7,0,10*ROW('Hygiene Data'!D149)),NA())</f>
        <v>#N/A</v>
      </c>
      <c r="BB155" s="96" t="e">
        <f ca="true">+IF(AND(ISNUMBER(OFFSET('Hygiene Data'!$D$9,0,10*ROW('Hygiene Data'!D149))),'Data Summary'!DQ155="Yes"),OFFSET('Hygiene Data'!$D$9,0,10*ROW('Hygiene Data'!D149)),NA())</f>
        <v>#N/A</v>
      </c>
      <c r="BC155" s="96" t="e">
        <f ca="true">+IF(AND(ISNUMBER(OFFSET('Hygiene Data'!$E$5,0,10*ROW('Hygiene Data'!E149))),'Data Summary'!DR155="Yes"),OFFSET('Hygiene Data'!$E$5,0,10*ROW('Hygiene Data'!E149)),NA())</f>
        <v>#N/A</v>
      </c>
      <c r="BD155" s="96" t="e">
        <f ca="true">+IF(AND(ISNUMBER(OFFSET('Hygiene Data'!$E$7,0,10*ROW('Hygiene Data'!E149))),'Data Summary'!DS155="Yes"),OFFSET('Hygiene Data'!$E$7,0,10*ROW('Hygiene Data'!E149)),NA())</f>
        <v>#N/A</v>
      </c>
      <c r="BE155" s="96" t="e">
        <f ca="true">+IF(AND(ISNUMBER(OFFSET('Hygiene Data'!$E$9,0,10*ROW('Hygiene Data'!E149))),'Data Summary'!DT155="Yes"),OFFSET('Hygiene Data'!$E$9,0,10*ROW('Hygiene Data'!E149)),NA())</f>
        <v>#N/A</v>
      </c>
      <c r="BF155" s="96" t="e">
        <f ca="true">+IF(AND(ISNUMBER(OFFSET('Hygiene Data'!$F$5,0,10*ROW('Hygiene Data'!F149))),'Data Summary'!DU155="Yes"),OFFSET('Hygiene Data'!$F$5,0,10*ROW('Hygiene Data'!F149)),NA())</f>
        <v>#N/A</v>
      </c>
      <c r="BG155" s="96" t="e">
        <f ca="true">+IF(AND(ISNUMBER(OFFSET('Hygiene Data'!$F$7,0,10*ROW('Hygiene Data'!F149))),'Data Summary'!DV155="Yes"),OFFSET('Hygiene Data'!$F$7,0,10*ROW('Hygiene Data'!F149)),NA())</f>
        <v>#N/A</v>
      </c>
      <c r="BH155" s="96" t="e">
        <f ca="true">+IF(AND(ISNUMBER(OFFSET('Hygiene Data'!$F$9,0,10*ROW('Hygiene Data'!F149))),'Data Summary'!DW155="Yes"),OFFSET('Hygiene Data'!$F$9,0,10*ROW('Hygiene Data'!F149)),NA())</f>
        <v>#N/A</v>
      </c>
      <c r="BI155" s="96" t="e">
        <f ca="true">+IF(AND(ISNUMBER(OFFSET('Hygiene Data'!$G$5,0,10*ROW('Hygiene Data'!G149))),'Data Summary'!DX155="Yes"),OFFSET('Hygiene Data'!$G$5,0,10*ROW('Hygiene Data'!G149)),NA())</f>
        <v>#N/A</v>
      </c>
      <c r="BJ155" s="96" t="e">
        <f ca="true">+IF(AND(ISNUMBER(OFFSET('Hygiene Data'!$G$7,0,10*ROW('Hygiene Data'!G149))),'Data Summary'!DY155="Yes"),OFFSET('Hygiene Data'!$G$7,0,10*ROW('Hygiene Data'!G149)),NA())</f>
        <v>#N/A</v>
      </c>
      <c r="BK155" s="96" t="e">
        <f ca="true">+IF(AND(ISNUMBER(OFFSET('Hygiene Data'!$G$9,0,10*ROW('Hygiene Data'!G149))),'Data Summary'!DZ155="Yes"),OFFSET('Hygiene Data'!$G$9,0,10*ROW('Hygiene Data'!G149)),NA())</f>
        <v>#N/A</v>
      </c>
      <c r="BL155" s="96" t="e">
        <f ca="true">+IF(AND(ISNUMBER(OFFSET('Hygiene Data'!$H$5,0,10*ROW('Hygiene Data'!H149))),'Data Summary'!EA155="Yes"),OFFSET('Hygiene Data'!$H$5,0,10*ROW('Hygiene Data'!H149)),NA())</f>
        <v>#N/A</v>
      </c>
      <c r="BM155" s="96" t="e">
        <f ca="true">+IF(AND(ISNUMBER(OFFSET('Hygiene Data'!$H$7,0,10*ROW('Hygiene Data'!H149))),'Data Summary'!EB155="Yes"),OFFSET('Hygiene Data'!$H$7,0,10*ROW('Hygiene Data'!H149)),NA())</f>
        <v>#N/A</v>
      </c>
      <c r="BN155" s="96" t="e">
        <f ca="true">+IF(AND(ISNUMBER(OFFSET('Hygiene Data'!$H$9,0,10*ROW('Hygiene Data'!H149))),'Data Summary'!EC155="Yes"),OFFSET('Hygiene Data'!$H$9,0,10*ROW('Hygiene Data'!H149)),NA())</f>
        <v>#N/A</v>
      </c>
      <c r="BO155" s="96" t="e">
        <f ca="true">+IF(AND(ISNUMBER(OFFSET('Hygiene Data'!$I$5,0,10*ROW('Hygiene Data'!I149))),'Data Summary'!ED155="Yes"),OFFSET('Hygiene Data'!$I$5,0,10*ROW('Hygiene Data'!I149)),NA())</f>
        <v>#N/A</v>
      </c>
      <c r="BP155" s="96" t="e">
        <f ca="true">+IF(AND(ISNUMBER(OFFSET('Hygiene Data'!$I$7,0,10*ROW('Hygiene Data'!I149))),'Data Summary'!EE155="Yes"),OFFSET('Hygiene Data'!$I$7,0,10*ROW('Hygiene Data'!I149)),NA())</f>
        <v>#N/A</v>
      </c>
      <c r="BQ155" s="96" t="e">
        <f ca="true">+IF(AND(ISNUMBER(OFFSET('Hygiene Data'!$I$9,0,10*ROW('Hygiene Data'!I149))),'Data Summary'!EF155="Yes"),OFFSET('Hygiene Data'!$I$9,0,10*ROW('Hygiene Data'!I149)),NA())</f>
        <v>#N/A</v>
      </c>
    </row>
    <row xmlns:x14ac="http://schemas.microsoft.com/office/spreadsheetml/2009/9/ac" r="156" x14ac:dyDescent="0.2">
      <c r="A156" s="323" t="e">
        <f ca="true">+RIGHT('Data Summary'!A156,LEN('Data Summary'!A156)-9)</f>
        <v>#VALUE!</v>
      </c>
      <c r="B156" s="37" t="str">
        <f ca="true">+IF(ISTEXT('Data Summary'!B156),'Data Summary'!B156,"")</f>
        <v/>
      </c>
      <c r="C156" s="322" t="e">
        <f ca="true">+VALUE('Data Summary'!C156)</f>
        <v>#VALUE!</v>
      </c>
      <c r="D156" s="94" t="e">
        <f ca="true">+IF(AND(ISNUMBER(OFFSET('Water Data'!$D$4,0,10*ROW('Water Data'!D150))),'Data Summary'!BS156="Yes"),100-OFFSET('Water Data'!$D$4,0,10*ROW('Water Data'!D150)),NA())</f>
        <v>#N/A</v>
      </c>
      <c r="E156" s="94" t="e">
        <f ca="true">+IF(AND(ISNUMBER(OFFSET('Water Data'!$D$6,0,10*ROW('Water Data'!D150))),'Data Summary'!BT156="Yes"),OFFSET('Water Data'!$D$6,0,10*ROW('Water Data'!D150)),NA())</f>
        <v>#N/A</v>
      </c>
      <c r="F156" s="94" t="e">
        <f ca="true">+IF(AND(ISNUMBER(OFFSET('Water Data'!$D$9,0,10*ROW('Water Data'!D150))),'Data Summary'!BU156="Yes"),OFFSET('Water Data'!$D$9,0,10*ROW('Water Data'!D150)),NA())</f>
        <v>#N/A</v>
      </c>
      <c r="G156" s="94" t="e">
        <f ca="true">+IF(AND(ISNUMBER(OFFSET('Water Data'!$E$4,0,10*ROW('Water Data'!E150))),'Data Summary'!BV156="Yes"),100-OFFSET('Water Data'!$E$4,0,10*ROW('Water Data'!E150)),NA())</f>
        <v>#N/A</v>
      </c>
      <c r="H156" s="94" t="e">
        <f ca="true">+IF(AND(ISNUMBER(OFFSET('Water Data'!$E$6,0,10*ROW('Water Data'!E150))),'Data Summary'!BW156="Yes"),OFFSET('Water Data'!$E$6,0,10*ROW('Water Data'!E150)),NA())</f>
        <v>#N/A</v>
      </c>
      <c r="I156" s="94" t="e">
        <f ca="true">+IF(AND(ISNUMBER(OFFSET('Water Data'!$E$9,0,10*ROW('Water Data'!E150))),'Data Summary'!BX156="Yes"),OFFSET('Water Data'!$E$9,0,10*ROW('Water Data'!E150)),NA())</f>
        <v>#N/A</v>
      </c>
      <c r="J156" s="94" t="e">
        <f ca="true">+IF(AND(ISNUMBER(OFFSET('Water Data'!$F$4,0,10*ROW('Water Data'!F150))),'Data Summary'!BY156="Yes"),100-OFFSET('Water Data'!$F$4,0,10*ROW('Water Data'!F150)),NA())</f>
        <v>#N/A</v>
      </c>
      <c r="K156" s="94" t="e">
        <f ca="true">+IF(AND(ISNUMBER(OFFSET('Water Data'!$F$6,0,10*ROW('Water Data'!F150))),'Data Summary'!BZ156="Yes"),OFFSET('Water Data'!$F$6,0,10*ROW('Water Data'!F150)),NA())</f>
        <v>#N/A</v>
      </c>
      <c r="L156" s="94" t="e">
        <f ca="true">+IF(AND(ISNUMBER(OFFSET('Water Data'!$F$9,0,10*ROW('Water Data'!F150))),'Data Summary'!CA156="Yes"),OFFSET('Water Data'!$F$9,0,10*ROW('Water Data'!F150)),NA())</f>
        <v>#N/A</v>
      </c>
      <c r="M156" s="94" t="e">
        <f ca="true">+IF(AND(ISNUMBER(OFFSET('Water Data'!$G$4,0,10*ROW('Water Data'!G150))),'Data Summary'!CB156="Yes"),100-OFFSET('Water Data'!$G$4,0,10*ROW('Water Data'!G150)),NA())</f>
        <v>#N/A</v>
      </c>
      <c r="N156" s="94" t="e">
        <f ca="true">+IF(AND(ISNUMBER(OFFSET('Water Data'!$G$6,0,10*ROW('Water Data'!G150))),'Data Summary'!CC156="Yes"),OFFSET('Water Data'!$G$6,0,10*ROW('Water Data'!G150)),NA())</f>
        <v>#N/A</v>
      </c>
      <c r="O156" s="94" t="e">
        <f ca="true">+IF(AND(ISNUMBER(OFFSET('Water Data'!$G$9,0,10*ROW('Water Data'!G150))),'Data Summary'!CD156="Yes"),OFFSET('Water Data'!$G$9,0,10*ROW('Water Data'!G150)),NA())</f>
        <v>#N/A</v>
      </c>
      <c r="P156" s="94" t="e">
        <f ca="true">+IF(AND(ISNUMBER(OFFSET('Water Data'!$H$4,0,10*ROW('Water Data'!H150))),'Data Summary'!CE156="Yes"),100-OFFSET('Water Data'!$H$4,0,10*ROW('Water Data'!H150)),NA())</f>
        <v>#N/A</v>
      </c>
      <c r="Q156" s="94" t="e">
        <f ca="true">+IF(AND(ISNUMBER(OFFSET('Water Data'!$H$6,0,10*ROW('Water Data'!H150))),'Data Summary'!CF156="Yes"),OFFSET('Water Data'!$H$6,0,10*ROW('Water Data'!H150)),NA())</f>
        <v>#N/A</v>
      </c>
      <c r="R156" s="94" t="e">
        <f ca="true">+IF(AND(ISNUMBER(OFFSET('Water Data'!$H$9,0,10*ROW('Water Data'!H150))),'Data Summary'!CG156="Yes"),OFFSET('Water Data'!$H$9,0,10*ROW('Water Data'!H150)),NA())</f>
        <v>#N/A</v>
      </c>
      <c r="S156" s="94" t="e">
        <f ca="true">+IF(AND(ISNUMBER(OFFSET('Water Data'!$I$4,0,10*ROW('Water Data'!I150))),'Data Summary'!CH156="Yes"),100-OFFSET('Water Data'!$I$4,0,10*ROW('Water Data'!I150)),NA())</f>
        <v>#N/A</v>
      </c>
      <c r="T156" s="94" t="e">
        <f ca="true">+IF(AND(ISNUMBER(OFFSET('Water Data'!$I$6,0,10*ROW('Water Data'!I150))),'Data Summary'!CI156="Yes"),OFFSET('Water Data'!$I$6,0,10*ROW('Water Data'!I150)),NA())</f>
        <v>#N/A</v>
      </c>
      <c r="U156" s="94" t="e">
        <f ca="true">+IF(AND(ISNUMBER(OFFSET('Water Data'!$I$9,0,10*ROW('Water Data'!I150))),'Data Summary'!CJ156="Yes"),OFFSET('Water Data'!$I$9,0,10*ROW('Water Data'!I150)),NA())</f>
        <v>#N/A</v>
      </c>
      <c r="V156" s="95" t="e">
        <f ca="true">+IF(AND(ISNUMBER(OFFSET('Sanitation Data'!$D$4,0,10*ROW('Sanitation Data'!D150))),'Data Summary'!CK156="Yes"),100-OFFSET('Sanitation Data'!$D$4,0,10*ROW('Sanitation Data'!D150)),NA())</f>
        <v>#N/A</v>
      </c>
      <c r="W156" s="95" t="e">
        <f ca="true">+IF(AND(ISNUMBER(OFFSET('Sanitation Data'!$D$6,0,10*ROW('Sanitation Data'!D150))),'Data Summary'!CL156="Yes"),OFFSET('Sanitation Data'!$D$6,0,10*ROW('Sanitation Data'!D150)),NA())</f>
        <v>#N/A</v>
      </c>
      <c r="X156" s="95" t="e">
        <f ca="true">+IF(AND(ISNUMBER(OFFSET('Sanitation Data'!$D$10,0,10*ROW('Sanitation Data'!D150))),'Data Summary'!CM156="Yes"),OFFSET('Sanitation Data'!$D$10,0,10*ROW('Sanitation Data'!D150)),NA())</f>
        <v>#N/A</v>
      </c>
      <c r="Y156" s="95" t="e">
        <f ca="true">+IF(AND(ISNUMBER(OFFSET('Sanitation Data'!$D$11,0,10*ROW('Sanitation Data'!D150))),'Data Summary'!CN156="Yes"),OFFSET('Sanitation Data'!$D$11,0,10*ROW('Sanitation Data'!D150)),NA())</f>
        <v>#N/A</v>
      </c>
      <c r="Z156" s="95" t="e">
        <f ca="true">+IF(AND(ISNUMBER(OFFSET('Sanitation Data'!$D$12,0,10*ROW('Sanitation Data'!D150))),'Data Summary'!CO156="Yes"),OFFSET('Sanitation Data'!$D$12,0,10*ROW('Sanitation Data'!D150)),NA())</f>
        <v>#N/A</v>
      </c>
      <c r="AA156" s="95" t="e">
        <f ca="true">+IF(AND(ISNUMBER(OFFSET('Sanitation Data'!$E$4,0,10*ROW('Sanitation Data'!E150))),'Data Summary'!CP156="Yes"),100-OFFSET('Sanitation Data'!$E$4,0,10*ROW('Sanitation Data'!E150)),NA())</f>
        <v>#N/A</v>
      </c>
      <c r="AB156" s="95" t="e">
        <f ca="true">+IF(AND(ISNUMBER(OFFSET('Sanitation Data'!$E$6,0,10*ROW('Sanitation Data'!E150))),'Data Summary'!CQ156="Yes"),OFFSET('Sanitation Data'!$E$6,0,10*ROW('Sanitation Data'!E150)),NA())</f>
        <v>#N/A</v>
      </c>
      <c r="AC156" s="95" t="e">
        <f ca="true">+IF(AND(ISNUMBER(OFFSET('Sanitation Data'!$E$10,0,10*ROW('Sanitation Data'!E150))),'Data Summary'!CR156="Yes"),OFFSET('Sanitation Data'!$E$10,0,10*ROW('Sanitation Data'!E150)),NA())</f>
        <v>#N/A</v>
      </c>
      <c r="AD156" s="95" t="e">
        <f ca="true">+IF(AND(ISNUMBER(OFFSET('Sanitation Data'!$E$11,0,10*ROW('Sanitation Data'!E150))),'Data Summary'!CS156="Yes"),OFFSET('Sanitation Data'!$E$11,0,10*ROW('Sanitation Data'!E150)),NA())</f>
        <v>#N/A</v>
      </c>
      <c r="AE156" s="95" t="e">
        <f ca="true">+IF(AND(ISNUMBER(OFFSET('Sanitation Data'!$E$12,0,10*ROW('Sanitation Data'!E150))),'Data Summary'!CT156="Yes"),OFFSET('Sanitation Data'!$E$12,0,10*ROW('Sanitation Data'!E150)),NA())</f>
        <v>#N/A</v>
      </c>
      <c r="AF156" s="95" t="e">
        <f ca="true">+IF(AND(ISNUMBER(OFFSET('Sanitation Data'!$F$4,0,10*ROW('Sanitation Data'!F150))),'Data Summary'!CU156="Yes"),100-OFFSET('Sanitation Data'!$F$4,0,10*ROW('Sanitation Data'!F150)),NA())</f>
        <v>#N/A</v>
      </c>
      <c r="AG156" s="95" t="e">
        <f ca="true">+IF(AND(ISNUMBER(OFFSET('Sanitation Data'!$F$6,0,10*ROW('Sanitation Data'!F150))),'Data Summary'!CV156="Yes"),OFFSET('Sanitation Data'!$F$6,0,10*ROW('Sanitation Data'!F150)),NA())</f>
        <v>#N/A</v>
      </c>
      <c r="AH156" s="95" t="e">
        <f ca="true">+IF(AND(ISNUMBER(OFFSET('Sanitation Data'!$F$10,0,10*ROW('Sanitation Data'!F150))),'Data Summary'!CW156="Yes"),OFFSET('Sanitation Data'!$F$10,0,10*ROW('Sanitation Data'!F150)),NA())</f>
        <v>#N/A</v>
      </c>
      <c r="AI156" s="95" t="e">
        <f ca="true">+IF(AND(ISNUMBER(OFFSET('Sanitation Data'!$F$11,0,10*ROW('Sanitation Data'!F150))),'Data Summary'!CX156="Yes"),OFFSET('Sanitation Data'!$F$11,0,10*ROW('Sanitation Data'!F150)),NA())</f>
        <v>#N/A</v>
      </c>
      <c r="AJ156" s="95" t="e">
        <f ca="true">+IF(AND(ISNUMBER(OFFSET('Sanitation Data'!$F$12,0,10*ROW('Sanitation Data'!F150))),'Data Summary'!CY156="Yes"),OFFSET('Sanitation Data'!$F$12,0,10*ROW('Sanitation Data'!F150)),NA())</f>
        <v>#N/A</v>
      </c>
      <c r="AK156" s="95" t="e">
        <f ca="true">+IF(AND(ISNUMBER(OFFSET('Sanitation Data'!$G$4,0,10*ROW('Sanitation Data'!G150))),'Data Summary'!CZ156="Yes"),100-OFFSET('Sanitation Data'!$G$4,0,10*ROW('Sanitation Data'!G150)),NA())</f>
        <v>#N/A</v>
      </c>
      <c r="AL156" s="95" t="e">
        <f ca="true">+IF(AND(ISNUMBER(OFFSET('Sanitation Data'!$G$6,0,10*ROW('Sanitation Data'!G150))),'Data Summary'!DA156="Yes"),OFFSET('Sanitation Data'!$G$6,0,10*ROW('Sanitation Data'!G150)),NA())</f>
        <v>#N/A</v>
      </c>
      <c r="AM156" s="95" t="e">
        <f ca="true">+IF(AND(ISNUMBER(OFFSET('Sanitation Data'!$G$10,0,10*ROW('Sanitation Data'!G150))),'Data Summary'!DB156="Yes"),OFFSET('Sanitation Data'!$G$10,0,10*ROW('Sanitation Data'!G150)),NA())</f>
        <v>#N/A</v>
      </c>
      <c r="AN156" s="95" t="e">
        <f ca="true">+IF(AND(ISNUMBER(OFFSET('Sanitation Data'!$G$11,0,10*ROW('Sanitation Data'!G150))),'Data Summary'!DC156="Yes"),OFFSET('Sanitation Data'!$G$11,0,10*ROW('Sanitation Data'!G150)),NA())</f>
        <v>#N/A</v>
      </c>
      <c r="AO156" s="95" t="e">
        <f ca="true">+IF(AND(ISNUMBER(OFFSET('Sanitation Data'!$G$12,0,10*ROW('Sanitation Data'!G150))),'Data Summary'!DD156="Yes"),OFFSET('Sanitation Data'!$G$12,0,10*ROW('Sanitation Data'!G150)),NA())</f>
        <v>#N/A</v>
      </c>
      <c r="AP156" s="95" t="e">
        <f ca="true">+IF(AND(ISNUMBER(OFFSET('Sanitation Data'!$H$4,0,10*ROW('Sanitation Data'!H150))),'Data Summary'!DE156="Yes"),100-OFFSET('Sanitation Data'!$H$4,0,10*ROW('Sanitation Data'!H150)),NA())</f>
        <v>#N/A</v>
      </c>
      <c r="AQ156" s="95" t="e">
        <f ca="true">+IF(AND(ISNUMBER(OFFSET('Sanitation Data'!$H$6,0,10*ROW('Sanitation Data'!H150))),'Data Summary'!DF156="Yes"),OFFSET('Sanitation Data'!$H$6,0,10*ROW('Sanitation Data'!H150)),NA())</f>
        <v>#N/A</v>
      </c>
      <c r="AR156" s="95" t="e">
        <f ca="true">+IF(AND(ISNUMBER(OFFSET('Sanitation Data'!$H$10,0,10*ROW('Sanitation Data'!H150))),'Data Summary'!DG156="Yes"),OFFSET('Sanitation Data'!$H$10,0,10*ROW('Sanitation Data'!H150)),NA())</f>
        <v>#N/A</v>
      </c>
      <c r="AS156" s="95" t="e">
        <f ca="true">+IF(AND(ISNUMBER(OFFSET('Sanitation Data'!$H$11,0,10*ROW('Sanitation Data'!H150))),'Data Summary'!DH156="Yes"),OFFSET('Sanitation Data'!$H$11,0,10*ROW('Sanitation Data'!H150)),NA())</f>
        <v>#N/A</v>
      </c>
      <c r="AT156" s="95" t="e">
        <f ca="true">+IF(AND(ISNUMBER(OFFSET('Sanitation Data'!$H$12,0,10*ROW('Sanitation Data'!H150))),'Data Summary'!DI156="Yes"),OFFSET('Sanitation Data'!$H$12,0,10*ROW('Sanitation Data'!H150)),NA())</f>
        <v>#N/A</v>
      </c>
      <c r="AU156" s="95" t="e">
        <f ca="true">+IF(AND(ISNUMBER(OFFSET('Sanitation Data'!$I$4,0,10*ROW('Sanitation Data'!I150))),'Data Summary'!DJ156="Yes"),100-OFFSET('Sanitation Data'!$I$4,0,10*ROW('Sanitation Data'!I150)),NA())</f>
        <v>#N/A</v>
      </c>
      <c r="AV156" s="95" t="e">
        <f ca="true">+IF(AND(ISNUMBER(OFFSET('Sanitation Data'!$I$6,0,10*ROW('Sanitation Data'!I150))),'Data Summary'!DK156="Yes"),OFFSET('Sanitation Data'!$I$6,0,10*ROW('Sanitation Data'!I150)),NA())</f>
        <v>#N/A</v>
      </c>
      <c r="AW156" s="95" t="e">
        <f ca="true">+IF(AND(ISNUMBER(OFFSET('Sanitation Data'!$I$10,0,10*ROW('Sanitation Data'!I150))),'Data Summary'!DL156="Yes"),OFFSET('Sanitation Data'!$I$10,0,10*ROW('Sanitation Data'!I150)),NA())</f>
        <v>#N/A</v>
      </c>
      <c r="AX156" s="95" t="e">
        <f ca="true">+IF(AND(ISNUMBER(OFFSET('Sanitation Data'!$I$11,0,10*ROW('Sanitation Data'!I150))),'Data Summary'!DM156="Yes"),OFFSET('Sanitation Data'!$I$11,0,10*ROW('Sanitation Data'!I150)),NA())</f>
        <v>#N/A</v>
      </c>
      <c r="AY156" s="95" t="e">
        <f ca="true">+IF(AND(ISNUMBER(OFFSET('Sanitation Data'!$I$12,0,10*ROW('Sanitation Data'!I150))),'Data Summary'!DN156="Yes"),OFFSET('Sanitation Data'!$I$12,0,10*ROW('Sanitation Data'!I150)),NA())</f>
        <v>#N/A</v>
      </c>
      <c r="AZ156" s="96" t="e">
        <f ca="true">+IF(AND(ISNUMBER(OFFSET('Hygiene Data'!$D$5,0,10*ROW('Hygiene Data'!D150))),'Data Summary'!DO156="Yes"),OFFSET('Hygiene Data'!$D$5,0,10*ROW('Hygiene Data'!D150)),NA())</f>
        <v>#N/A</v>
      </c>
      <c r="BA156" s="96" t="e">
        <f ca="true">+IF(AND(ISNUMBER(OFFSET('Hygiene Data'!$D$7,0,10*ROW('Hygiene Data'!D150))),'Data Summary'!DP156="Yes"),OFFSET('Hygiene Data'!$D$7,0,10*ROW('Hygiene Data'!D150)),NA())</f>
        <v>#N/A</v>
      </c>
      <c r="BB156" s="96" t="e">
        <f ca="true">+IF(AND(ISNUMBER(OFFSET('Hygiene Data'!$D$9,0,10*ROW('Hygiene Data'!D150))),'Data Summary'!DQ156="Yes"),OFFSET('Hygiene Data'!$D$9,0,10*ROW('Hygiene Data'!D150)),NA())</f>
        <v>#N/A</v>
      </c>
      <c r="BC156" s="96" t="e">
        <f ca="true">+IF(AND(ISNUMBER(OFFSET('Hygiene Data'!$E$5,0,10*ROW('Hygiene Data'!E150))),'Data Summary'!DR156="Yes"),OFFSET('Hygiene Data'!$E$5,0,10*ROW('Hygiene Data'!E150)),NA())</f>
        <v>#N/A</v>
      </c>
      <c r="BD156" s="96" t="e">
        <f ca="true">+IF(AND(ISNUMBER(OFFSET('Hygiene Data'!$E$7,0,10*ROW('Hygiene Data'!E150))),'Data Summary'!DS156="Yes"),OFFSET('Hygiene Data'!$E$7,0,10*ROW('Hygiene Data'!E150)),NA())</f>
        <v>#N/A</v>
      </c>
      <c r="BE156" s="96" t="e">
        <f ca="true">+IF(AND(ISNUMBER(OFFSET('Hygiene Data'!$E$9,0,10*ROW('Hygiene Data'!E150))),'Data Summary'!DT156="Yes"),OFFSET('Hygiene Data'!$E$9,0,10*ROW('Hygiene Data'!E150)),NA())</f>
        <v>#N/A</v>
      </c>
      <c r="BF156" s="96" t="e">
        <f ca="true">+IF(AND(ISNUMBER(OFFSET('Hygiene Data'!$F$5,0,10*ROW('Hygiene Data'!F150))),'Data Summary'!DU156="Yes"),OFFSET('Hygiene Data'!$F$5,0,10*ROW('Hygiene Data'!F150)),NA())</f>
        <v>#N/A</v>
      </c>
      <c r="BG156" s="96" t="e">
        <f ca="true">+IF(AND(ISNUMBER(OFFSET('Hygiene Data'!$F$7,0,10*ROW('Hygiene Data'!F150))),'Data Summary'!DV156="Yes"),OFFSET('Hygiene Data'!$F$7,0,10*ROW('Hygiene Data'!F150)),NA())</f>
        <v>#N/A</v>
      </c>
      <c r="BH156" s="96" t="e">
        <f ca="true">+IF(AND(ISNUMBER(OFFSET('Hygiene Data'!$F$9,0,10*ROW('Hygiene Data'!F150))),'Data Summary'!DW156="Yes"),OFFSET('Hygiene Data'!$F$9,0,10*ROW('Hygiene Data'!F150)),NA())</f>
        <v>#N/A</v>
      </c>
      <c r="BI156" s="96" t="e">
        <f ca="true">+IF(AND(ISNUMBER(OFFSET('Hygiene Data'!$G$5,0,10*ROW('Hygiene Data'!G150))),'Data Summary'!DX156="Yes"),OFFSET('Hygiene Data'!$G$5,0,10*ROW('Hygiene Data'!G150)),NA())</f>
        <v>#N/A</v>
      </c>
      <c r="BJ156" s="96" t="e">
        <f ca="true">+IF(AND(ISNUMBER(OFFSET('Hygiene Data'!$G$7,0,10*ROW('Hygiene Data'!G150))),'Data Summary'!DY156="Yes"),OFFSET('Hygiene Data'!$G$7,0,10*ROW('Hygiene Data'!G150)),NA())</f>
        <v>#N/A</v>
      </c>
      <c r="BK156" s="96" t="e">
        <f ca="true">+IF(AND(ISNUMBER(OFFSET('Hygiene Data'!$G$9,0,10*ROW('Hygiene Data'!G150))),'Data Summary'!DZ156="Yes"),OFFSET('Hygiene Data'!$G$9,0,10*ROW('Hygiene Data'!G150)),NA())</f>
        <v>#N/A</v>
      </c>
      <c r="BL156" s="96" t="e">
        <f ca="true">+IF(AND(ISNUMBER(OFFSET('Hygiene Data'!$H$5,0,10*ROW('Hygiene Data'!H150))),'Data Summary'!EA156="Yes"),OFFSET('Hygiene Data'!$H$5,0,10*ROW('Hygiene Data'!H150)),NA())</f>
        <v>#N/A</v>
      </c>
      <c r="BM156" s="96" t="e">
        <f ca="true">+IF(AND(ISNUMBER(OFFSET('Hygiene Data'!$H$7,0,10*ROW('Hygiene Data'!H150))),'Data Summary'!EB156="Yes"),OFFSET('Hygiene Data'!$H$7,0,10*ROW('Hygiene Data'!H150)),NA())</f>
        <v>#N/A</v>
      </c>
      <c r="BN156" s="96" t="e">
        <f ca="true">+IF(AND(ISNUMBER(OFFSET('Hygiene Data'!$H$9,0,10*ROW('Hygiene Data'!H150))),'Data Summary'!EC156="Yes"),OFFSET('Hygiene Data'!$H$9,0,10*ROW('Hygiene Data'!H150)),NA())</f>
        <v>#N/A</v>
      </c>
      <c r="BO156" s="96" t="e">
        <f ca="true">+IF(AND(ISNUMBER(OFFSET('Hygiene Data'!$I$5,0,10*ROW('Hygiene Data'!I150))),'Data Summary'!ED156="Yes"),OFFSET('Hygiene Data'!$I$5,0,10*ROW('Hygiene Data'!I150)),NA())</f>
        <v>#N/A</v>
      </c>
      <c r="BP156" s="96" t="e">
        <f ca="true">+IF(AND(ISNUMBER(OFFSET('Hygiene Data'!$I$7,0,10*ROW('Hygiene Data'!I150))),'Data Summary'!EE156="Yes"),OFFSET('Hygiene Data'!$I$7,0,10*ROW('Hygiene Data'!I150)),NA())</f>
        <v>#N/A</v>
      </c>
      <c r="BQ156" s="96" t="e">
        <f ca="true">+IF(AND(ISNUMBER(OFFSET('Hygiene Data'!$I$9,0,10*ROW('Hygiene Data'!I150))),'Data Summary'!EF156="Yes"),OFFSET('Hygiene Data'!$I$9,0,10*ROW('Hygiene Data'!I150)),NA())</f>
        <v>#N/A</v>
      </c>
    </row>
    <row xmlns:x14ac="http://schemas.microsoft.com/office/spreadsheetml/2009/9/ac" r="157" x14ac:dyDescent="0.2">
      <c r="A157" s="323" t="e">
        <f ca="true">+RIGHT('Data Summary'!A157,LEN('Data Summary'!A157)-9)</f>
        <v>#VALUE!</v>
      </c>
      <c r="B157" s="37" t="str">
        <f ca="true">+IF(ISTEXT('Data Summary'!B157),'Data Summary'!B157,"")</f>
        <v/>
      </c>
      <c r="C157" s="322" t="e">
        <f ca="true">+VALUE('Data Summary'!C157)</f>
        <v>#VALUE!</v>
      </c>
      <c r="D157" s="94" t="e">
        <f ca="true">+IF(AND(ISNUMBER(OFFSET('Water Data'!$D$4,0,10*ROW('Water Data'!D151))),'Data Summary'!BS157="Yes"),100-OFFSET('Water Data'!$D$4,0,10*ROW('Water Data'!D151)),NA())</f>
        <v>#N/A</v>
      </c>
      <c r="E157" s="94" t="e">
        <f ca="true">+IF(AND(ISNUMBER(OFFSET('Water Data'!$D$6,0,10*ROW('Water Data'!D151))),'Data Summary'!BT157="Yes"),OFFSET('Water Data'!$D$6,0,10*ROW('Water Data'!D151)),NA())</f>
        <v>#N/A</v>
      </c>
      <c r="F157" s="94" t="e">
        <f ca="true">+IF(AND(ISNUMBER(OFFSET('Water Data'!$D$9,0,10*ROW('Water Data'!D151))),'Data Summary'!BU157="Yes"),OFFSET('Water Data'!$D$9,0,10*ROW('Water Data'!D151)),NA())</f>
        <v>#N/A</v>
      </c>
      <c r="G157" s="94" t="e">
        <f ca="true">+IF(AND(ISNUMBER(OFFSET('Water Data'!$E$4,0,10*ROW('Water Data'!E151))),'Data Summary'!BV157="Yes"),100-OFFSET('Water Data'!$E$4,0,10*ROW('Water Data'!E151)),NA())</f>
        <v>#N/A</v>
      </c>
      <c r="H157" s="94" t="e">
        <f ca="true">+IF(AND(ISNUMBER(OFFSET('Water Data'!$E$6,0,10*ROW('Water Data'!E151))),'Data Summary'!BW157="Yes"),OFFSET('Water Data'!$E$6,0,10*ROW('Water Data'!E151)),NA())</f>
        <v>#N/A</v>
      </c>
      <c r="I157" s="94" t="e">
        <f ca="true">+IF(AND(ISNUMBER(OFFSET('Water Data'!$E$9,0,10*ROW('Water Data'!E151))),'Data Summary'!BX157="Yes"),OFFSET('Water Data'!$E$9,0,10*ROW('Water Data'!E151)),NA())</f>
        <v>#N/A</v>
      </c>
      <c r="J157" s="94" t="e">
        <f ca="true">+IF(AND(ISNUMBER(OFFSET('Water Data'!$F$4,0,10*ROW('Water Data'!F151))),'Data Summary'!BY157="Yes"),100-OFFSET('Water Data'!$F$4,0,10*ROW('Water Data'!F151)),NA())</f>
        <v>#N/A</v>
      </c>
      <c r="K157" s="94" t="e">
        <f ca="true">+IF(AND(ISNUMBER(OFFSET('Water Data'!$F$6,0,10*ROW('Water Data'!F151))),'Data Summary'!BZ157="Yes"),OFFSET('Water Data'!$F$6,0,10*ROW('Water Data'!F151)),NA())</f>
        <v>#N/A</v>
      </c>
      <c r="L157" s="94" t="e">
        <f ca="true">+IF(AND(ISNUMBER(OFFSET('Water Data'!$F$9,0,10*ROW('Water Data'!F151))),'Data Summary'!CA157="Yes"),OFFSET('Water Data'!$F$9,0,10*ROW('Water Data'!F151)),NA())</f>
        <v>#N/A</v>
      </c>
      <c r="M157" s="94" t="e">
        <f ca="true">+IF(AND(ISNUMBER(OFFSET('Water Data'!$G$4,0,10*ROW('Water Data'!G151))),'Data Summary'!CB157="Yes"),100-OFFSET('Water Data'!$G$4,0,10*ROW('Water Data'!G151)),NA())</f>
        <v>#N/A</v>
      </c>
      <c r="N157" s="94" t="e">
        <f ca="true">+IF(AND(ISNUMBER(OFFSET('Water Data'!$G$6,0,10*ROW('Water Data'!G151))),'Data Summary'!CC157="Yes"),OFFSET('Water Data'!$G$6,0,10*ROW('Water Data'!G151)),NA())</f>
        <v>#N/A</v>
      </c>
      <c r="O157" s="94" t="e">
        <f ca="true">+IF(AND(ISNUMBER(OFFSET('Water Data'!$G$9,0,10*ROW('Water Data'!G151))),'Data Summary'!CD157="Yes"),OFFSET('Water Data'!$G$9,0,10*ROW('Water Data'!G151)),NA())</f>
        <v>#N/A</v>
      </c>
      <c r="P157" s="94" t="e">
        <f ca="true">+IF(AND(ISNUMBER(OFFSET('Water Data'!$H$4,0,10*ROW('Water Data'!H151))),'Data Summary'!CE157="Yes"),100-OFFSET('Water Data'!$H$4,0,10*ROW('Water Data'!H151)),NA())</f>
        <v>#N/A</v>
      </c>
      <c r="Q157" s="94" t="e">
        <f ca="true">+IF(AND(ISNUMBER(OFFSET('Water Data'!$H$6,0,10*ROW('Water Data'!H151))),'Data Summary'!CF157="Yes"),OFFSET('Water Data'!$H$6,0,10*ROW('Water Data'!H151)),NA())</f>
        <v>#N/A</v>
      </c>
      <c r="R157" s="94" t="e">
        <f ca="true">+IF(AND(ISNUMBER(OFFSET('Water Data'!$H$9,0,10*ROW('Water Data'!H151))),'Data Summary'!CG157="Yes"),OFFSET('Water Data'!$H$9,0,10*ROW('Water Data'!H151)),NA())</f>
        <v>#N/A</v>
      </c>
      <c r="S157" s="94" t="e">
        <f ca="true">+IF(AND(ISNUMBER(OFFSET('Water Data'!$I$4,0,10*ROW('Water Data'!I151))),'Data Summary'!CH157="Yes"),100-OFFSET('Water Data'!$I$4,0,10*ROW('Water Data'!I151)),NA())</f>
        <v>#N/A</v>
      </c>
      <c r="T157" s="94" t="e">
        <f ca="true">+IF(AND(ISNUMBER(OFFSET('Water Data'!$I$6,0,10*ROW('Water Data'!I151))),'Data Summary'!CI157="Yes"),OFFSET('Water Data'!$I$6,0,10*ROW('Water Data'!I151)),NA())</f>
        <v>#N/A</v>
      </c>
      <c r="U157" s="94" t="e">
        <f ca="true">+IF(AND(ISNUMBER(OFFSET('Water Data'!$I$9,0,10*ROW('Water Data'!I151))),'Data Summary'!CJ157="Yes"),OFFSET('Water Data'!$I$9,0,10*ROW('Water Data'!I151)),NA())</f>
        <v>#N/A</v>
      </c>
      <c r="V157" s="95" t="e">
        <f ca="true">+IF(AND(ISNUMBER(OFFSET('Sanitation Data'!$D$4,0,10*ROW('Sanitation Data'!D151))),'Data Summary'!CK157="Yes"),100-OFFSET('Sanitation Data'!$D$4,0,10*ROW('Sanitation Data'!D151)),NA())</f>
        <v>#N/A</v>
      </c>
      <c r="W157" s="95" t="e">
        <f ca="true">+IF(AND(ISNUMBER(OFFSET('Sanitation Data'!$D$6,0,10*ROW('Sanitation Data'!D151))),'Data Summary'!CL157="Yes"),OFFSET('Sanitation Data'!$D$6,0,10*ROW('Sanitation Data'!D151)),NA())</f>
        <v>#N/A</v>
      </c>
      <c r="X157" s="95" t="e">
        <f ca="true">+IF(AND(ISNUMBER(OFFSET('Sanitation Data'!$D$10,0,10*ROW('Sanitation Data'!D151))),'Data Summary'!CM157="Yes"),OFFSET('Sanitation Data'!$D$10,0,10*ROW('Sanitation Data'!D151)),NA())</f>
        <v>#N/A</v>
      </c>
      <c r="Y157" s="95" t="e">
        <f ca="true">+IF(AND(ISNUMBER(OFFSET('Sanitation Data'!$D$11,0,10*ROW('Sanitation Data'!D151))),'Data Summary'!CN157="Yes"),OFFSET('Sanitation Data'!$D$11,0,10*ROW('Sanitation Data'!D151)),NA())</f>
        <v>#N/A</v>
      </c>
      <c r="Z157" s="95" t="e">
        <f ca="true">+IF(AND(ISNUMBER(OFFSET('Sanitation Data'!$D$12,0,10*ROW('Sanitation Data'!D151))),'Data Summary'!CO157="Yes"),OFFSET('Sanitation Data'!$D$12,0,10*ROW('Sanitation Data'!D151)),NA())</f>
        <v>#N/A</v>
      </c>
      <c r="AA157" s="95" t="e">
        <f ca="true">+IF(AND(ISNUMBER(OFFSET('Sanitation Data'!$E$4,0,10*ROW('Sanitation Data'!E151))),'Data Summary'!CP157="Yes"),100-OFFSET('Sanitation Data'!$E$4,0,10*ROW('Sanitation Data'!E151)),NA())</f>
        <v>#N/A</v>
      </c>
      <c r="AB157" s="95" t="e">
        <f ca="true">+IF(AND(ISNUMBER(OFFSET('Sanitation Data'!$E$6,0,10*ROW('Sanitation Data'!E151))),'Data Summary'!CQ157="Yes"),OFFSET('Sanitation Data'!$E$6,0,10*ROW('Sanitation Data'!E151)),NA())</f>
        <v>#N/A</v>
      </c>
      <c r="AC157" s="95" t="e">
        <f ca="true">+IF(AND(ISNUMBER(OFFSET('Sanitation Data'!$E$10,0,10*ROW('Sanitation Data'!E151))),'Data Summary'!CR157="Yes"),OFFSET('Sanitation Data'!$E$10,0,10*ROW('Sanitation Data'!E151)),NA())</f>
        <v>#N/A</v>
      </c>
      <c r="AD157" s="95" t="e">
        <f ca="true">+IF(AND(ISNUMBER(OFFSET('Sanitation Data'!$E$11,0,10*ROW('Sanitation Data'!E151))),'Data Summary'!CS157="Yes"),OFFSET('Sanitation Data'!$E$11,0,10*ROW('Sanitation Data'!E151)),NA())</f>
        <v>#N/A</v>
      </c>
      <c r="AE157" s="95" t="e">
        <f ca="true">+IF(AND(ISNUMBER(OFFSET('Sanitation Data'!$E$12,0,10*ROW('Sanitation Data'!E151))),'Data Summary'!CT157="Yes"),OFFSET('Sanitation Data'!$E$12,0,10*ROW('Sanitation Data'!E151)),NA())</f>
        <v>#N/A</v>
      </c>
      <c r="AF157" s="95" t="e">
        <f ca="true">+IF(AND(ISNUMBER(OFFSET('Sanitation Data'!$F$4,0,10*ROW('Sanitation Data'!F151))),'Data Summary'!CU157="Yes"),100-OFFSET('Sanitation Data'!$F$4,0,10*ROW('Sanitation Data'!F151)),NA())</f>
        <v>#N/A</v>
      </c>
      <c r="AG157" s="95" t="e">
        <f ca="true">+IF(AND(ISNUMBER(OFFSET('Sanitation Data'!$F$6,0,10*ROW('Sanitation Data'!F151))),'Data Summary'!CV157="Yes"),OFFSET('Sanitation Data'!$F$6,0,10*ROW('Sanitation Data'!F151)),NA())</f>
        <v>#N/A</v>
      </c>
      <c r="AH157" s="95" t="e">
        <f ca="true">+IF(AND(ISNUMBER(OFFSET('Sanitation Data'!$F$10,0,10*ROW('Sanitation Data'!F151))),'Data Summary'!CW157="Yes"),OFFSET('Sanitation Data'!$F$10,0,10*ROW('Sanitation Data'!F151)),NA())</f>
        <v>#N/A</v>
      </c>
      <c r="AI157" s="95" t="e">
        <f ca="true">+IF(AND(ISNUMBER(OFFSET('Sanitation Data'!$F$11,0,10*ROW('Sanitation Data'!F151))),'Data Summary'!CX157="Yes"),OFFSET('Sanitation Data'!$F$11,0,10*ROW('Sanitation Data'!F151)),NA())</f>
        <v>#N/A</v>
      </c>
      <c r="AJ157" s="95" t="e">
        <f ca="true">+IF(AND(ISNUMBER(OFFSET('Sanitation Data'!$F$12,0,10*ROW('Sanitation Data'!F151))),'Data Summary'!CY157="Yes"),OFFSET('Sanitation Data'!$F$12,0,10*ROW('Sanitation Data'!F151)),NA())</f>
        <v>#N/A</v>
      </c>
      <c r="AK157" s="95" t="e">
        <f ca="true">+IF(AND(ISNUMBER(OFFSET('Sanitation Data'!$G$4,0,10*ROW('Sanitation Data'!G151))),'Data Summary'!CZ157="Yes"),100-OFFSET('Sanitation Data'!$G$4,0,10*ROW('Sanitation Data'!G151)),NA())</f>
        <v>#N/A</v>
      </c>
      <c r="AL157" s="95" t="e">
        <f ca="true">+IF(AND(ISNUMBER(OFFSET('Sanitation Data'!$G$6,0,10*ROW('Sanitation Data'!G151))),'Data Summary'!DA157="Yes"),OFFSET('Sanitation Data'!$G$6,0,10*ROW('Sanitation Data'!G151)),NA())</f>
        <v>#N/A</v>
      </c>
      <c r="AM157" s="95" t="e">
        <f ca="true">+IF(AND(ISNUMBER(OFFSET('Sanitation Data'!$G$10,0,10*ROW('Sanitation Data'!G151))),'Data Summary'!DB157="Yes"),OFFSET('Sanitation Data'!$G$10,0,10*ROW('Sanitation Data'!G151)),NA())</f>
        <v>#N/A</v>
      </c>
      <c r="AN157" s="95" t="e">
        <f ca="true">+IF(AND(ISNUMBER(OFFSET('Sanitation Data'!$G$11,0,10*ROW('Sanitation Data'!G151))),'Data Summary'!DC157="Yes"),OFFSET('Sanitation Data'!$G$11,0,10*ROW('Sanitation Data'!G151)),NA())</f>
        <v>#N/A</v>
      </c>
      <c r="AO157" s="95" t="e">
        <f ca="true">+IF(AND(ISNUMBER(OFFSET('Sanitation Data'!$G$12,0,10*ROW('Sanitation Data'!G151))),'Data Summary'!DD157="Yes"),OFFSET('Sanitation Data'!$G$12,0,10*ROW('Sanitation Data'!G151)),NA())</f>
        <v>#N/A</v>
      </c>
      <c r="AP157" s="95" t="e">
        <f ca="true">+IF(AND(ISNUMBER(OFFSET('Sanitation Data'!$H$4,0,10*ROW('Sanitation Data'!H151))),'Data Summary'!DE157="Yes"),100-OFFSET('Sanitation Data'!$H$4,0,10*ROW('Sanitation Data'!H151)),NA())</f>
        <v>#N/A</v>
      </c>
      <c r="AQ157" s="95" t="e">
        <f ca="true">+IF(AND(ISNUMBER(OFFSET('Sanitation Data'!$H$6,0,10*ROW('Sanitation Data'!H151))),'Data Summary'!DF157="Yes"),OFFSET('Sanitation Data'!$H$6,0,10*ROW('Sanitation Data'!H151)),NA())</f>
        <v>#N/A</v>
      </c>
      <c r="AR157" s="95" t="e">
        <f ca="true">+IF(AND(ISNUMBER(OFFSET('Sanitation Data'!$H$10,0,10*ROW('Sanitation Data'!H151))),'Data Summary'!DG157="Yes"),OFFSET('Sanitation Data'!$H$10,0,10*ROW('Sanitation Data'!H151)),NA())</f>
        <v>#N/A</v>
      </c>
      <c r="AS157" s="95" t="e">
        <f ca="true">+IF(AND(ISNUMBER(OFFSET('Sanitation Data'!$H$11,0,10*ROW('Sanitation Data'!H151))),'Data Summary'!DH157="Yes"),OFFSET('Sanitation Data'!$H$11,0,10*ROW('Sanitation Data'!H151)),NA())</f>
        <v>#N/A</v>
      </c>
      <c r="AT157" s="95" t="e">
        <f ca="true">+IF(AND(ISNUMBER(OFFSET('Sanitation Data'!$H$12,0,10*ROW('Sanitation Data'!H151))),'Data Summary'!DI157="Yes"),OFFSET('Sanitation Data'!$H$12,0,10*ROW('Sanitation Data'!H151)),NA())</f>
        <v>#N/A</v>
      </c>
      <c r="AU157" s="95" t="e">
        <f ca="true">+IF(AND(ISNUMBER(OFFSET('Sanitation Data'!$I$4,0,10*ROW('Sanitation Data'!I151))),'Data Summary'!DJ157="Yes"),100-OFFSET('Sanitation Data'!$I$4,0,10*ROW('Sanitation Data'!I151)),NA())</f>
        <v>#N/A</v>
      </c>
      <c r="AV157" s="95" t="e">
        <f ca="true">+IF(AND(ISNUMBER(OFFSET('Sanitation Data'!$I$6,0,10*ROW('Sanitation Data'!I151))),'Data Summary'!DK157="Yes"),OFFSET('Sanitation Data'!$I$6,0,10*ROW('Sanitation Data'!I151)),NA())</f>
        <v>#N/A</v>
      </c>
      <c r="AW157" s="95" t="e">
        <f ca="true">+IF(AND(ISNUMBER(OFFSET('Sanitation Data'!$I$10,0,10*ROW('Sanitation Data'!I151))),'Data Summary'!DL157="Yes"),OFFSET('Sanitation Data'!$I$10,0,10*ROW('Sanitation Data'!I151)),NA())</f>
        <v>#N/A</v>
      </c>
      <c r="AX157" s="95" t="e">
        <f ca="true">+IF(AND(ISNUMBER(OFFSET('Sanitation Data'!$I$11,0,10*ROW('Sanitation Data'!I151))),'Data Summary'!DM157="Yes"),OFFSET('Sanitation Data'!$I$11,0,10*ROW('Sanitation Data'!I151)),NA())</f>
        <v>#N/A</v>
      </c>
      <c r="AY157" s="95" t="e">
        <f ca="true">+IF(AND(ISNUMBER(OFFSET('Sanitation Data'!$I$12,0,10*ROW('Sanitation Data'!I151))),'Data Summary'!DN157="Yes"),OFFSET('Sanitation Data'!$I$12,0,10*ROW('Sanitation Data'!I151)),NA())</f>
        <v>#N/A</v>
      </c>
      <c r="AZ157" s="96" t="e">
        <f ca="true">+IF(AND(ISNUMBER(OFFSET('Hygiene Data'!$D$5,0,10*ROW('Hygiene Data'!D151))),'Data Summary'!DO157="Yes"),OFFSET('Hygiene Data'!$D$5,0,10*ROW('Hygiene Data'!D151)),NA())</f>
        <v>#N/A</v>
      </c>
      <c r="BA157" s="96" t="e">
        <f ca="true">+IF(AND(ISNUMBER(OFFSET('Hygiene Data'!$D$7,0,10*ROW('Hygiene Data'!D151))),'Data Summary'!DP157="Yes"),OFFSET('Hygiene Data'!$D$7,0,10*ROW('Hygiene Data'!D151)),NA())</f>
        <v>#N/A</v>
      </c>
      <c r="BB157" s="96" t="e">
        <f ca="true">+IF(AND(ISNUMBER(OFFSET('Hygiene Data'!$D$9,0,10*ROW('Hygiene Data'!D151))),'Data Summary'!DQ157="Yes"),OFFSET('Hygiene Data'!$D$9,0,10*ROW('Hygiene Data'!D151)),NA())</f>
        <v>#N/A</v>
      </c>
      <c r="BC157" s="96" t="e">
        <f ca="true">+IF(AND(ISNUMBER(OFFSET('Hygiene Data'!$E$5,0,10*ROW('Hygiene Data'!E151))),'Data Summary'!DR157="Yes"),OFFSET('Hygiene Data'!$E$5,0,10*ROW('Hygiene Data'!E151)),NA())</f>
        <v>#N/A</v>
      </c>
      <c r="BD157" s="96" t="e">
        <f ca="true">+IF(AND(ISNUMBER(OFFSET('Hygiene Data'!$E$7,0,10*ROW('Hygiene Data'!E151))),'Data Summary'!DS157="Yes"),OFFSET('Hygiene Data'!$E$7,0,10*ROW('Hygiene Data'!E151)),NA())</f>
        <v>#N/A</v>
      </c>
      <c r="BE157" s="96" t="e">
        <f ca="true">+IF(AND(ISNUMBER(OFFSET('Hygiene Data'!$E$9,0,10*ROW('Hygiene Data'!E151))),'Data Summary'!DT157="Yes"),OFFSET('Hygiene Data'!$E$9,0,10*ROW('Hygiene Data'!E151)),NA())</f>
        <v>#N/A</v>
      </c>
      <c r="BF157" s="96" t="e">
        <f ca="true">+IF(AND(ISNUMBER(OFFSET('Hygiene Data'!$F$5,0,10*ROW('Hygiene Data'!F151))),'Data Summary'!DU157="Yes"),OFFSET('Hygiene Data'!$F$5,0,10*ROW('Hygiene Data'!F151)),NA())</f>
        <v>#N/A</v>
      </c>
      <c r="BG157" s="96" t="e">
        <f ca="true">+IF(AND(ISNUMBER(OFFSET('Hygiene Data'!$F$7,0,10*ROW('Hygiene Data'!F151))),'Data Summary'!DV157="Yes"),OFFSET('Hygiene Data'!$F$7,0,10*ROW('Hygiene Data'!F151)),NA())</f>
        <v>#N/A</v>
      </c>
      <c r="BH157" s="96" t="e">
        <f ca="true">+IF(AND(ISNUMBER(OFFSET('Hygiene Data'!$F$9,0,10*ROW('Hygiene Data'!F151))),'Data Summary'!DW157="Yes"),OFFSET('Hygiene Data'!$F$9,0,10*ROW('Hygiene Data'!F151)),NA())</f>
        <v>#N/A</v>
      </c>
      <c r="BI157" s="96" t="e">
        <f ca="true">+IF(AND(ISNUMBER(OFFSET('Hygiene Data'!$G$5,0,10*ROW('Hygiene Data'!G151))),'Data Summary'!DX157="Yes"),OFFSET('Hygiene Data'!$G$5,0,10*ROW('Hygiene Data'!G151)),NA())</f>
        <v>#N/A</v>
      </c>
      <c r="BJ157" s="96" t="e">
        <f ca="true">+IF(AND(ISNUMBER(OFFSET('Hygiene Data'!$G$7,0,10*ROW('Hygiene Data'!G151))),'Data Summary'!DY157="Yes"),OFFSET('Hygiene Data'!$G$7,0,10*ROW('Hygiene Data'!G151)),NA())</f>
        <v>#N/A</v>
      </c>
      <c r="BK157" s="96" t="e">
        <f ca="true">+IF(AND(ISNUMBER(OFFSET('Hygiene Data'!$G$9,0,10*ROW('Hygiene Data'!G151))),'Data Summary'!DZ157="Yes"),OFFSET('Hygiene Data'!$G$9,0,10*ROW('Hygiene Data'!G151)),NA())</f>
        <v>#N/A</v>
      </c>
      <c r="BL157" s="96" t="e">
        <f ca="true">+IF(AND(ISNUMBER(OFFSET('Hygiene Data'!$H$5,0,10*ROW('Hygiene Data'!H151))),'Data Summary'!EA157="Yes"),OFFSET('Hygiene Data'!$H$5,0,10*ROW('Hygiene Data'!H151)),NA())</f>
        <v>#N/A</v>
      </c>
      <c r="BM157" s="96" t="e">
        <f ca="true">+IF(AND(ISNUMBER(OFFSET('Hygiene Data'!$H$7,0,10*ROW('Hygiene Data'!H151))),'Data Summary'!EB157="Yes"),OFFSET('Hygiene Data'!$H$7,0,10*ROW('Hygiene Data'!H151)),NA())</f>
        <v>#N/A</v>
      </c>
      <c r="BN157" s="96" t="e">
        <f ca="true">+IF(AND(ISNUMBER(OFFSET('Hygiene Data'!$H$9,0,10*ROW('Hygiene Data'!H151))),'Data Summary'!EC157="Yes"),OFFSET('Hygiene Data'!$H$9,0,10*ROW('Hygiene Data'!H151)),NA())</f>
        <v>#N/A</v>
      </c>
      <c r="BO157" s="96" t="e">
        <f ca="true">+IF(AND(ISNUMBER(OFFSET('Hygiene Data'!$I$5,0,10*ROW('Hygiene Data'!I151))),'Data Summary'!ED157="Yes"),OFFSET('Hygiene Data'!$I$5,0,10*ROW('Hygiene Data'!I151)),NA())</f>
        <v>#N/A</v>
      </c>
      <c r="BP157" s="96" t="e">
        <f ca="true">+IF(AND(ISNUMBER(OFFSET('Hygiene Data'!$I$7,0,10*ROW('Hygiene Data'!I151))),'Data Summary'!EE157="Yes"),OFFSET('Hygiene Data'!$I$7,0,10*ROW('Hygiene Data'!I151)),NA())</f>
        <v>#N/A</v>
      </c>
      <c r="BQ157" s="96" t="e">
        <f ca="true">+IF(AND(ISNUMBER(OFFSET('Hygiene Data'!$I$9,0,10*ROW('Hygiene Data'!I151))),'Data Summary'!EF157="Yes"),OFFSET('Hygiene Data'!$I$9,0,10*ROW('Hygiene Data'!I151)),NA())</f>
        <v>#N/A</v>
      </c>
    </row>
    <row xmlns:x14ac="http://schemas.microsoft.com/office/spreadsheetml/2009/9/ac" r="158" x14ac:dyDescent="0.2">
      <c r="A158" s="323" t="e">
        <f ca="true">+RIGHT('Data Summary'!A158,LEN('Data Summary'!A158)-9)</f>
        <v>#VALUE!</v>
      </c>
      <c r="B158" s="37" t="str">
        <f ca="true">+IF(ISTEXT('Data Summary'!B158),'Data Summary'!B158,"")</f>
        <v/>
      </c>
      <c r="C158" s="322" t="e">
        <f ca="true">+VALUE('Data Summary'!C158)</f>
        <v>#VALUE!</v>
      </c>
      <c r="D158" s="94" t="e">
        <f ca="true">+IF(AND(ISNUMBER(OFFSET('Water Data'!$D$4,0,10*ROW('Water Data'!D152))),'Data Summary'!BS158="Yes"),100-OFFSET('Water Data'!$D$4,0,10*ROW('Water Data'!D152)),NA())</f>
        <v>#N/A</v>
      </c>
      <c r="E158" s="94" t="e">
        <f ca="true">+IF(AND(ISNUMBER(OFFSET('Water Data'!$D$6,0,10*ROW('Water Data'!D152))),'Data Summary'!BT158="Yes"),OFFSET('Water Data'!$D$6,0,10*ROW('Water Data'!D152)),NA())</f>
        <v>#N/A</v>
      </c>
      <c r="F158" s="94" t="e">
        <f ca="true">+IF(AND(ISNUMBER(OFFSET('Water Data'!$D$9,0,10*ROW('Water Data'!D152))),'Data Summary'!BU158="Yes"),OFFSET('Water Data'!$D$9,0,10*ROW('Water Data'!D152)),NA())</f>
        <v>#N/A</v>
      </c>
      <c r="G158" s="94" t="e">
        <f ca="true">+IF(AND(ISNUMBER(OFFSET('Water Data'!$E$4,0,10*ROW('Water Data'!E152))),'Data Summary'!BV158="Yes"),100-OFFSET('Water Data'!$E$4,0,10*ROW('Water Data'!E152)),NA())</f>
        <v>#N/A</v>
      </c>
      <c r="H158" s="94" t="e">
        <f ca="true">+IF(AND(ISNUMBER(OFFSET('Water Data'!$E$6,0,10*ROW('Water Data'!E152))),'Data Summary'!BW158="Yes"),OFFSET('Water Data'!$E$6,0,10*ROW('Water Data'!E152)),NA())</f>
        <v>#N/A</v>
      </c>
      <c r="I158" s="94" t="e">
        <f ca="true">+IF(AND(ISNUMBER(OFFSET('Water Data'!$E$9,0,10*ROW('Water Data'!E152))),'Data Summary'!BX158="Yes"),OFFSET('Water Data'!$E$9,0,10*ROW('Water Data'!E152)),NA())</f>
        <v>#N/A</v>
      </c>
      <c r="J158" s="94" t="e">
        <f ca="true">+IF(AND(ISNUMBER(OFFSET('Water Data'!$F$4,0,10*ROW('Water Data'!F152))),'Data Summary'!BY158="Yes"),100-OFFSET('Water Data'!$F$4,0,10*ROW('Water Data'!F152)),NA())</f>
        <v>#N/A</v>
      </c>
      <c r="K158" s="94" t="e">
        <f ca="true">+IF(AND(ISNUMBER(OFFSET('Water Data'!$F$6,0,10*ROW('Water Data'!F152))),'Data Summary'!BZ158="Yes"),OFFSET('Water Data'!$F$6,0,10*ROW('Water Data'!F152)),NA())</f>
        <v>#N/A</v>
      </c>
      <c r="L158" s="94" t="e">
        <f ca="true">+IF(AND(ISNUMBER(OFFSET('Water Data'!$F$9,0,10*ROW('Water Data'!F152))),'Data Summary'!CA158="Yes"),OFFSET('Water Data'!$F$9,0,10*ROW('Water Data'!F152)),NA())</f>
        <v>#N/A</v>
      </c>
      <c r="M158" s="94" t="e">
        <f ca="true">+IF(AND(ISNUMBER(OFFSET('Water Data'!$G$4,0,10*ROW('Water Data'!G152))),'Data Summary'!CB158="Yes"),100-OFFSET('Water Data'!$G$4,0,10*ROW('Water Data'!G152)),NA())</f>
        <v>#N/A</v>
      </c>
      <c r="N158" s="94" t="e">
        <f ca="true">+IF(AND(ISNUMBER(OFFSET('Water Data'!$G$6,0,10*ROW('Water Data'!G152))),'Data Summary'!CC158="Yes"),OFFSET('Water Data'!$G$6,0,10*ROW('Water Data'!G152)),NA())</f>
        <v>#N/A</v>
      </c>
      <c r="O158" s="94" t="e">
        <f ca="true">+IF(AND(ISNUMBER(OFFSET('Water Data'!$G$9,0,10*ROW('Water Data'!G152))),'Data Summary'!CD158="Yes"),OFFSET('Water Data'!$G$9,0,10*ROW('Water Data'!G152)),NA())</f>
        <v>#N/A</v>
      </c>
      <c r="P158" s="94" t="e">
        <f ca="true">+IF(AND(ISNUMBER(OFFSET('Water Data'!$H$4,0,10*ROW('Water Data'!H152))),'Data Summary'!CE158="Yes"),100-OFFSET('Water Data'!$H$4,0,10*ROW('Water Data'!H152)),NA())</f>
        <v>#N/A</v>
      </c>
      <c r="Q158" s="94" t="e">
        <f ca="true">+IF(AND(ISNUMBER(OFFSET('Water Data'!$H$6,0,10*ROW('Water Data'!H152))),'Data Summary'!CF158="Yes"),OFFSET('Water Data'!$H$6,0,10*ROW('Water Data'!H152)),NA())</f>
        <v>#N/A</v>
      </c>
      <c r="R158" s="94" t="e">
        <f ca="true">+IF(AND(ISNUMBER(OFFSET('Water Data'!$H$9,0,10*ROW('Water Data'!H152))),'Data Summary'!CG158="Yes"),OFFSET('Water Data'!$H$9,0,10*ROW('Water Data'!H152)),NA())</f>
        <v>#N/A</v>
      </c>
      <c r="S158" s="94" t="e">
        <f ca="true">+IF(AND(ISNUMBER(OFFSET('Water Data'!$I$4,0,10*ROW('Water Data'!I152))),'Data Summary'!CH158="Yes"),100-OFFSET('Water Data'!$I$4,0,10*ROW('Water Data'!I152)),NA())</f>
        <v>#N/A</v>
      </c>
      <c r="T158" s="94" t="e">
        <f ca="true">+IF(AND(ISNUMBER(OFFSET('Water Data'!$I$6,0,10*ROW('Water Data'!I152))),'Data Summary'!CI158="Yes"),OFFSET('Water Data'!$I$6,0,10*ROW('Water Data'!I152)),NA())</f>
        <v>#N/A</v>
      </c>
      <c r="U158" s="94" t="e">
        <f ca="true">+IF(AND(ISNUMBER(OFFSET('Water Data'!$I$9,0,10*ROW('Water Data'!I152))),'Data Summary'!CJ158="Yes"),OFFSET('Water Data'!$I$9,0,10*ROW('Water Data'!I152)),NA())</f>
        <v>#N/A</v>
      </c>
      <c r="V158" s="95" t="e">
        <f ca="true">+IF(AND(ISNUMBER(OFFSET('Sanitation Data'!$D$4,0,10*ROW('Sanitation Data'!D152))),'Data Summary'!CK158="Yes"),100-OFFSET('Sanitation Data'!$D$4,0,10*ROW('Sanitation Data'!D152)),NA())</f>
        <v>#N/A</v>
      </c>
      <c r="W158" s="95" t="e">
        <f ca="true">+IF(AND(ISNUMBER(OFFSET('Sanitation Data'!$D$6,0,10*ROW('Sanitation Data'!D152))),'Data Summary'!CL158="Yes"),OFFSET('Sanitation Data'!$D$6,0,10*ROW('Sanitation Data'!D152)),NA())</f>
        <v>#N/A</v>
      </c>
      <c r="X158" s="95" t="e">
        <f ca="true">+IF(AND(ISNUMBER(OFFSET('Sanitation Data'!$D$10,0,10*ROW('Sanitation Data'!D152))),'Data Summary'!CM158="Yes"),OFFSET('Sanitation Data'!$D$10,0,10*ROW('Sanitation Data'!D152)),NA())</f>
        <v>#N/A</v>
      </c>
      <c r="Y158" s="95" t="e">
        <f ca="true">+IF(AND(ISNUMBER(OFFSET('Sanitation Data'!$D$11,0,10*ROW('Sanitation Data'!D152))),'Data Summary'!CN158="Yes"),OFFSET('Sanitation Data'!$D$11,0,10*ROW('Sanitation Data'!D152)),NA())</f>
        <v>#N/A</v>
      </c>
      <c r="Z158" s="95" t="e">
        <f ca="true">+IF(AND(ISNUMBER(OFFSET('Sanitation Data'!$D$12,0,10*ROW('Sanitation Data'!D152))),'Data Summary'!CO158="Yes"),OFFSET('Sanitation Data'!$D$12,0,10*ROW('Sanitation Data'!D152)),NA())</f>
        <v>#N/A</v>
      </c>
      <c r="AA158" s="95" t="e">
        <f ca="true">+IF(AND(ISNUMBER(OFFSET('Sanitation Data'!$E$4,0,10*ROW('Sanitation Data'!E152))),'Data Summary'!CP158="Yes"),100-OFFSET('Sanitation Data'!$E$4,0,10*ROW('Sanitation Data'!E152)),NA())</f>
        <v>#N/A</v>
      </c>
      <c r="AB158" s="95" t="e">
        <f ca="true">+IF(AND(ISNUMBER(OFFSET('Sanitation Data'!$E$6,0,10*ROW('Sanitation Data'!E152))),'Data Summary'!CQ158="Yes"),OFFSET('Sanitation Data'!$E$6,0,10*ROW('Sanitation Data'!E152)),NA())</f>
        <v>#N/A</v>
      </c>
      <c r="AC158" s="95" t="e">
        <f ca="true">+IF(AND(ISNUMBER(OFFSET('Sanitation Data'!$E$10,0,10*ROW('Sanitation Data'!E152))),'Data Summary'!CR158="Yes"),OFFSET('Sanitation Data'!$E$10,0,10*ROW('Sanitation Data'!E152)),NA())</f>
        <v>#N/A</v>
      </c>
      <c r="AD158" s="95" t="e">
        <f ca="true">+IF(AND(ISNUMBER(OFFSET('Sanitation Data'!$E$11,0,10*ROW('Sanitation Data'!E152))),'Data Summary'!CS158="Yes"),OFFSET('Sanitation Data'!$E$11,0,10*ROW('Sanitation Data'!E152)),NA())</f>
        <v>#N/A</v>
      </c>
      <c r="AE158" s="95" t="e">
        <f ca="true">+IF(AND(ISNUMBER(OFFSET('Sanitation Data'!$E$12,0,10*ROW('Sanitation Data'!E152))),'Data Summary'!CT158="Yes"),OFFSET('Sanitation Data'!$E$12,0,10*ROW('Sanitation Data'!E152)),NA())</f>
        <v>#N/A</v>
      </c>
      <c r="AF158" s="95" t="e">
        <f ca="true">+IF(AND(ISNUMBER(OFFSET('Sanitation Data'!$F$4,0,10*ROW('Sanitation Data'!F152))),'Data Summary'!CU158="Yes"),100-OFFSET('Sanitation Data'!$F$4,0,10*ROW('Sanitation Data'!F152)),NA())</f>
        <v>#N/A</v>
      </c>
      <c r="AG158" s="95" t="e">
        <f ca="true">+IF(AND(ISNUMBER(OFFSET('Sanitation Data'!$F$6,0,10*ROW('Sanitation Data'!F152))),'Data Summary'!CV158="Yes"),OFFSET('Sanitation Data'!$F$6,0,10*ROW('Sanitation Data'!F152)),NA())</f>
        <v>#N/A</v>
      </c>
      <c r="AH158" s="95" t="e">
        <f ca="true">+IF(AND(ISNUMBER(OFFSET('Sanitation Data'!$F$10,0,10*ROW('Sanitation Data'!F152))),'Data Summary'!CW158="Yes"),OFFSET('Sanitation Data'!$F$10,0,10*ROW('Sanitation Data'!F152)),NA())</f>
        <v>#N/A</v>
      </c>
      <c r="AI158" s="95" t="e">
        <f ca="true">+IF(AND(ISNUMBER(OFFSET('Sanitation Data'!$F$11,0,10*ROW('Sanitation Data'!F152))),'Data Summary'!CX158="Yes"),OFFSET('Sanitation Data'!$F$11,0,10*ROW('Sanitation Data'!F152)),NA())</f>
        <v>#N/A</v>
      </c>
      <c r="AJ158" s="95" t="e">
        <f ca="true">+IF(AND(ISNUMBER(OFFSET('Sanitation Data'!$F$12,0,10*ROW('Sanitation Data'!F152))),'Data Summary'!CY158="Yes"),OFFSET('Sanitation Data'!$F$12,0,10*ROW('Sanitation Data'!F152)),NA())</f>
        <v>#N/A</v>
      </c>
      <c r="AK158" s="95" t="e">
        <f ca="true">+IF(AND(ISNUMBER(OFFSET('Sanitation Data'!$G$4,0,10*ROW('Sanitation Data'!G152))),'Data Summary'!CZ158="Yes"),100-OFFSET('Sanitation Data'!$G$4,0,10*ROW('Sanitation Data'!G152)),NA())</f>
        <v>#N/A</v>
      </c>
      <c r="AL158" s="95" t="e">
        <f ca="true">+IF(AND(ISNUMBER(OFFSET('Sanitation Data'!$G$6,0,10*ROW('Sanitation Data'!G152))),'Data Summary'!DA158="Yes"),OFFSET('Sanitation Data'!$G$6,0,10*ROW('Sanitation Data'!G152)),NA())</f>
        <v>#N/A</v>
      </c>
      <c r="AM158" s="95" t="e">
        <f ca="true">+IF(AND(ISNUMBER(OFFSET('Sanitation Data'!$G$10,0,10*ROW('Sanitation Data'!G152))),'Data Summary'!DB158="Yes"),OFFSET('Sanitation Data'!$G$10,0,10*ROW('Sanitation Data'!G152)),NA())</f>
        <v>#N/A</v>
      </c>
      <c r="AN158" s="95" t="e">
        <f ca="true">+IF(AND(ISNUMBER(OFFSET('Sanitation Data'!$G$11,0,10*ROW('Sanitation Data'!G152))),'Data Summary'!DC158="Yes"),OFFSET('Sanitation Data'!$G$11,0,10*ROW('Sanitation Data'!G152)),NA())</f>
        <v>#N/A</v>
      </c>
      <c r="AO158" s="95" t="e">
        <f ca="true">+IF(AND(ISNUMBER(OFFSET('Sanitation Data'!$G$12,0,10*ROW('Sanitation Data'!G152))),'Data Summary'!DD158="Yes"),OFFSET('Sanitation Data'!$G$12,0,10*ROW('Sanitation Data'!G152)),NA())</f>
        <v>#N/A</v>
      </c>
      <c r="AP158" s="95" t="e">
        <f ca="true">+IF(AND(ISNUMBER(OFFSET('Sanitation Data'!$H$4,0,10*ROW('Sanitation Data'!H152))),'Data Summary'!DE158="Yes"),100-OFFSET('Sanitation Data'!$H$4,0,10*ROW('Sanitation Data'!H152)),NA())</f>
        <v>#N/A</v>
      </c>
      <c r="AQ158" s="95" t="e">
        <f ca="true">+IF(AND(ISNUMBER(OFFSET('Sanitation Data'!$H$6,0,10*ROW('Sanitation Data'!H152))),'Data Summary'!DF158="Yes"),OFFSET('Sanitation Data'!$H$6,0,10*ROW('Sanitation Data'!H152)),NA())</f>
        <v>#N/A</v>
      </c>
      <c r="AR158" s="95" t="e">
        <f ca="true">+IF(AND(ISNUMBER(OFFSET('Sanitation Data'!$H$10,0,10*ROW('Sanitation Data'!H152))),'Data Summary'!DG158="Yes"),OFFSET('Sanitation Data'!$H$10,0,10*ROW('Sanitation Data'!H152)),NA())</f>
        <v>#N/A</v>
      </c>
      <c r="AS158" s="95" t="e">
        <f ca="true">+IF(AND(ISNUMBER(OFFSET('Sanitation Data'!$H$11,0,10*ROW('Sanitation Data'!H152))),'Data Summary'!DH158="Yes"),OFFSET('Sanitation Data'!$H$11,0,10*ROW('Sanitation Data'!H152)),NA())</f>
        <v>#N/A</v>
      </c>
      <c r="AT158" s="95" t="e">
        <f ca="true">+IF(AND(ISNUMBER(OFFSET('Sanitation Data'!$H$12,0,10*ROW('Sanitation Data'!H152))),'Data Summary'!DI158="Yes"),OFFSET('Sanitation Data'!$H$12,0,10*ROW('Sanitation Data'!H152)),NA())</f>
        <v>#N/A</v>
      </c>
      <c r="AU158" s="95" t="e">
        <f ca="true">+IF(AND(ISNUMBER(OFFSET('Sanitation Data'!$I$4,0,10*ROW('Sanitation Data'!I152))),'Data Summary'!DJ158="Yes"),100-OFFSET('Sanitation Data'!$I$4,0,10*ROW('Sanitation Data'!I152)),NA())</f>
        <v>#N/A</v>
      </c>
      <c r="AV158" s="95" t="e">
        <f ca="true">+IF(AND(ISNUMBER(OFFSET('Sanitation Data'!$I$6,0,10*ROW('Sanitation Data'!I152))),'Data Summary'!DK158="Yes"),OFFSET('Sanitation Data'!$I$6,0,10*ROW('Sanitation Data'!I152)),NA())</f>
        <v>#N/A</v>
      </c>
      <c r="AW158" s="95" t="e">
        <f ca="true">+IF(AND(ISNUMBER(OFFSET('Sanitation Data'!$I$10,0,10*ROW('Sanitation Data'!I152))),'Data Summary'!DL158="Yes"),OFFSET('Sanitation Data'!$I$10,0,10*ROW('Sanitation Data'!I152)),NA())</f>
        <v>#N/A</v>
      </c>
      <c r="AX158" s="95" t="e">
        <f ca="true">+IF(AND(ISNUMBER(OFFSET('Sanitation Data'!$I$11,0,10*ROW('Sanitation Data'!I152))),'Data Summary'!DM158="Yes"),OFFSET('Sanitation Data'!$I$11,0,10*ROW('Sanitation Data'!I152)),NA())</f>
        <v>#N/A</v>
      </c>
      <c r="AY158" s="95" t="e">
        <f ca="true">+IF(AND(ISNUMBER(OFFSET('Sanitation Data'!$I$12,0,10*ROW('Sanitation Data'!I152))),'Data Summary'!DN158="Yes"),OFFSET('Sanitation Data'!$I$12,0,10*ROW('Sanitation Data'!I152)),NA())</f>
        <v>#N/A</v>
      </c>
      <c r="AZ158" s="96" t="e">
        <f ca="true">+IF(AND(ISNUMBER(OFFSET('Hygiene Data'!$D$5,0,10*ROW('Hygiene Data'!D152))),'Data Summary'!DO158="Yes"),OFFSET('Hygiene Data'!$D$5,0,10*ROW('Hygiene Data'!D152)),NA())</f>
        <v>#N/A</v>
      </c>
      <c r="BA158" s="96" t="e">
        <f ca="true">+IF(AND(ISNUMBER(OFFSET('Hygiene Data'!$D$7,0,10*ROW('Hygiene Data'!D152))),'Data Summary'!DP158="Yes"),OFFSET('Hygiene Data'!$D$7,0,10*ROW('Hygiene Data'!D152)),NA())</f>
        <v>#N/A</v>
      </c>
      <c r="BB158" s="96" t="e">
        <f ca="true">+IF(AND(ISNUMBER(OFFSET('Hygiene Data'!$D$9,0,10*ROW('Hygiene Data'!D152))),'Data Summary'!DQ158="Yes"),OFFSET('Hygiene Data'!$D$9,0,10*ROW('Hygiene Data'!D152)),NA())</f>
        <v>#N/A</v>
      </c>
      <c r="BC158" s="96" t="e">
        <f ca="true">+IF(AND(ISNUMBER(OFFSET('Hygiene Data'!$E$5,0,10*ROW('Hygiene Data'!E152))),'Data Summary'!DR158="Yes"),OFFSET('Hygiene Data'!$E$5,0,10*ROW('Hygiene Data'!E152)),NA())</f>
        <v>#N/A</v>
      </c>
      <c r="BD158" s="96" t="e">
        <f ca="true">+IF(AND(ISNUMBER(OFFSET('Hygiene Data'!$E$7,0,10*ROW('Hygiene Data'!E152))),'Data Summary'!DS158="Yes"),OFFSET('Hygiene Data'!$E$7,0,10*ROW('Hygiene Data'!E152)),NA())</f>
        <v>#N/A</v>
      </c>
      <c r="BE158" s="96" t="e">
        <f ca="true">+IF(AND(ISNUMBER(OFFSET('Hygiene Data'!$E$9,0,10*ROW('Hygiene Data'!E152))),'Data Summary'!DT158="Yes"),OFFSET('Hygiene Data'!$E$9,0,10*ROW('Hygiene Data'!E152)),NA())</f>
        <v>#N/A</v>
      </c>
      <c r="BF158" s="96" t="e">
        <f ca="true">+IF(AND(ISNUMBER(OFFSET('Hygiene Data'!$F$5,0,10*ROW('Hygiene Data'!F152))),'Data Summary'!DU158="Yes"),OFFSET('Hygiene Data'!$F$5,0,10*ROW('Hygiene Data'!F152)),NA())</f>
        <v>#N/A</v>
      </c>
      <c r="BG158" s="96" t="e">
        <f ca="true">+IF(AND(ISNUMBER(OFFSET('Hygiene Data'!$F$7,0,10*ROW('Hygiene Data'!F152))),'Data Summary'!DV158="Yes"),OFFSET('Hygiene Data'!$F$7,0,10*ROW('Hygiene Data'!F152)),NA())</f>
        <v>#N/A</v>
      </c>
      <c r="BH158" s="96" t="e">
        <f ca="true">+IF(AND(ISNUMBER(OFFSET('Hygiene Data'!$F$9,0,10*ROW('Hygiene Data'!F152))),'Data Summary'!DW158="Yes"),OFFSET('Hygiene Data'!$F$9,0,10*ROW('Hygiene Data'!F152)),NA())</f>
        <v>#N/A</v>
      </c>
      <c r="BI158" s="96" t="e">
        <f ca="true">+IF(AND(ISNUMBER(OFFSET('Hygiene Data'!$G$5,0,10*ROW('Hygiene Data'!G152))),'Data Summary'!DX158="Yes"),OFFSET('Hygiene Data'!$G$5,0,10*ROW('Hygiene Data'!G152)),NA())</f>
        <v>#N/A</v>
      </c>
      <c r="BJ158" s="96" t="e">
        <f ca="true">+IF(AND(ISNUMBER(OFFSET('Hygiene Data'!$G$7,0,10*ROW('Hygiene Data'!G152))),'Data Summary'!DY158="Yes"),OFFSET('Hygiene Data'!$G$7,0,10*ROW('Hygiene Data'!G152)),NA())</f>
        <v>#N/A</v>
      </c>
      <c r="BK158" s="96" t="e">
        <f ca="true">+IF(AND(ISNUMBER(OFFSET('Hygiene Data'!$G$9,0,10*ROW('Hygiene Data'!G152))),'Data Summary'!DZ158="Yes"),OFFSET('Hygiene Data'!$G$9,0,10*ROW('Hygiene Data'!G152)),NA())</f>
        <v>#N/A</v>
      </c>
      <c r="BL158" s="96" t="e">
        <f ca="true">+IF(AND(ISNUMBER(OFFSET('Hygiene Data'!$H$5,0,10*ROW('Hygiene Data'!H152))),'Data Summary'!EA158="Yes"),OFFSET('Hygiene Data'!$H$5,0,10*ROW('Hygiene Data'!H152)),NA())</f>
        <v>#N/A</v>
      </c>
      <c r="BM158" s="96" t="e">
        <f ca="true">+IF(AND(ISNUMBER(OFFSET('Hygiene Data'!$H$7,0,10*ROW('Hygiene Data'!H152))),'Data Summary'!EB158="Yes"),OFFSET('Hygiene Data'!$H$7,0,10*ROW('Hygiene Data'!H152)),NA())</f>
        <v>#N/A</v>
      </c>
      <c r="BN158" s="96" t="e">
        <f ca="true">+IF(AND(ISNUMBER(OFFSET('Hygiene Data'!$H$9,0,10*ROW('Hygiene Data'!H152))),'Data Summary'!EC158="Yes"),OFFSET('Hygiene Data'!$H$9,0,10*ROW('Hygiene Data'!H152)),NA())</f>
        <v>#N/A</v>
      </c>
      <c r="BO158" s="96" t="e">
        <f ca="true">+IF(AND(ISNUMBER(OFFSET('Hygiene Data'!$I$5,0,10*ROW('Hygiene Data'!I152))),'Data Summary'!ED158="Yes"),OFFSET('Hygiene Data'!$I$5,0,10*ROW('Hygiene Data'!I152)),NA())</f>
        <v>#N/A</v>
      </c>
      <c r="BP158" s="96" t="e">
        <f ca="true">+IF(AND(ISNUMBER(OFFSET('Hygiene Data'!$I$7,0,10*ROW('Hygiene Data'!I152))),'Data Summary'!EE158="Yes"),OFFSET('Hygiene Data'!$I$7,0,10*ROW('Hygiene Data'!I152)),NA())</f>
        <v>#N/A</v>
      </c>
      <c r="BQ158" s="96" t="e">
        <f ca="true">+IF(AND(ISNUMBER(OFFSET('Hygiene Data'!$I$9,0,10*ROW('Hygiene Data'!I152))),'Data Summary'!EF158="Yes"),OFFSET('Hygiene Data'!$I$9,0,10*ROW('Hygiene Data'!I152)),NA())</f>
        <v>#N/A</v>
      </c>
    </row>
    <row xmlns:x14ac="http://schemas.microsoft.com/office/spreadsheetml/2009/9/ac" r="159" x14ac:dyDescent="0.2">
      <c r="A159" s="323" t="e">
        <f ca="true">+RIGHT('Data Summary'!A159,LEN('Data Summary'!A159)-9)</f>
        <v>#VALUE!</v>
      </c>
      <c r="B159" s="37" t="str">
        <f ca="true">+IF(ISTEXT('Data Summary'!B159),'Data Summary'!B159,"")</f>
        <v/>
      </c>
      <c r="C159" s="322" t="e">
        <f ca="true">+VALUE('Data Summary'!C159)</f>
        <v>#VALUE!</v>
      </c>
      <c r="D159" s="94" t="e">
        <f ca="true">+IF(AND(ISNUMBER(OFFSET('Water Data'!$D$4,0,10*ROW('Water Data'!D153))),'Data Summary'!BS159="Yes"),100-OFFSET('Water Data'!$D$4,0,10*ROW('Water Data'!D153)),NA())</f>
        <v>#N/A</v>
      </c>
      <c r="E159" s="94" t="e">
        <f ca="true">+IF(AND(ISNUMBER(OFFSET('Water Data'!$D$6,0,10*ROW('Water Data'!D153))),'Data Summary'!BT159="Yes"),OFFSET('Water Data'!$D$6,0,10*ROW('Water Data'!D153)),NA())</f>
        <v>#N/A</v>
      </c>
      <c r="F159" s="94" t="e">
        <f ca="true">+IF(AND(ISNUMBER(OFFSET('Water Data'!$D$9,0,10*ROW('Water Data'!D153))),'Data Summary'!BU159="Yes"),OFFSET('Water Data'!$D$9,0,10*ROW('Water Data'!D153)),NA())</f>
        <v>#N/A</v>
      </c>
      <c r="G159" s="94" t="e">
        <f ca="true">+IF(AND(ISNUMBER(OFFSET('Water Data'!$E$4,0,10*ROW('Water Data'!E153))),'Data Summary'!BV159="Yes"),100-OFFSET('Water Data'!$E$4,0,10*ROW('Water Data'!E153)),NA())</f>
        <v>#N/A</v>
      </c>
      <c r="H159" s="94" t="e">
        <f ca="true">+IF(AND(ISNUMBER(OFFSET('Water Data'!$E$6,0,10*ROW('Water Data'!E153))),'Data Summary'!BW159="Yes"),OFFSET('Water Data'!$E$6,0,10*ROW('Water Data'!E153)),NA())</f>
        <v>#N/A</v>
      </c>
      <c r="I159" s="94" t="e">
        <f ca="true">+IF(AND(ISNUMBER(OFFSET('Water Data'!$E$9,0,10*ROW('Water Data'!E153))),'Data Summary'!BX159="Yes"),OFFSET('Water Data'!$E$9,0,10*ROW('Water Data'!E153)),NA())</f>
        <v>#N/A</v>
      </c>
      <c r="J159" s="94" t="e">
        <f ca="true">+IF(AND(ISNUMBER(OFFSET('Water Data'!$F$4,0,10*ROW('Water Data'!F153))),'Data Summary'!BY159="Yes"),100-OFFSET('Water Data'!$F$4,0,10*ROW('Water Data'!F153)),NA())</f>
        <v>#N/A</v>
      </c>
      <c r="K159" s="94" t="e">
        <f ca="true">+IF(AND(ISNUMBER(OFFSET('Water Data'!$F$6,0,10*ROW('Water Data'!F153))),'Data Summary'!BZ159="Yes"),OFFSET('Water Data'!$F$6,0,10*ROW('Water Data'!F153)),NA())</f>
        <v>#N/A</v>
      </c>
      <c r="L159" s="94" t="e">
        <f ca="true">+IF(AND(ISNUMBER(OFFSET('Water Data'!$F$9,0,10*ROW('Water Data'!F153))),'Data Summary'!CA159="Yes"),OFFSET('Water Data'!$F$9,0,10*ROW('Water Data'!F153)),NA())</f>
        <v>#N/A</v>
      </c>
      <c r="M159" s="94" t="e">
        <f ca="true">+IF(AND(ISNUMBER(OFFSET('Water Data'!$G$4,0,10*ROW('Water Data'!G153))),'Data Summary'!CB159="Yes"),100-OFFSET('Water Data'!$G$4,0,10*ROW('Water Data'!G153)),NA())</f>
        <v>#N/A</v>
      </c>
      <c r="N159" s="94" t="e">
        <f ca="true">+IF(AND(ISNUMBER(OFFSET('Water Data'!$G$6,0,10*ROW('Water Data'!G153))),'Data Summary'!CC159="Yes"),OFFSET('Water Data'!$G$6,0,10*ROW('Water Data'!G153)),NA())</f>
        <v>#N/A</v>
      </c>
      <c r="O159" s="94" t="e">
        <f ca="true">+IF(AND(ISNUMBER(OFFSET('Water Data'!$G$9,0,10*ROW('Water Data'!G153))),'Data Summary'!CD159="Yes"),OFFSET('Water Data'!$G$9,0,10*ROW('Water Data'!G153)),NA())</f>
        <v>#N/A</v>
      </c>
      <c r="P159" s="94" t="e">
        <f ca="true">+IF(AND(ISNUMBER(OFFSET('Water Data'!$H$4,0,10*ROW('Water Data'!H153))),'Data Summary'!CE159="Yes"),100-OFFSET('Water Data'!$H$4,0,10*ROW('Water Data'!H153)),NA())</f>
        <v>#N/A</v>
      </c>
      <c r="Q159" s="94" t="e">
        <f ca="true">+IF(AND(ISNUMBER(OFFSET('Water Data'!$H$6,0,10*ROW('Water Data'!H153))),'Data Summary'!CF159="Yes"),OFFSET('Water Data'!$H$6,0,10*ROW('Water Data'!H153)),NA())</f>
        <v>#N/A</v>
      </c>
      <c r="R159" s="94" t="e">
        <f ca="true">+IF(AND(ISNUMBER(OFFSET('Water Data'!$H$9,0,10*ROW('Water Data'!H153))),'Data Summary'!CG159="Yes"),OFFSET('Water Data'!$H$9,0,10*ROW('Water Data'!H153)),NA())</f>
        <v>#N/A</v>
      </c>
      <c r="S159" s="94" t="e">
        <f ca="true">+IF(AND(ISNUMBER(OFFSET('Water Data'!$I$4,0,10*ROW('Water Data'!I153))),'Data Summary'!CH159="Yes"),100-OFFSET('Water Data'!$I$4,0,10*ROW('Water Data'!I153)),NA())</f>
        <v>#N/A</v>
      </c>
      <c r="T159" s="94" t="e">
        <f ca="true">+IF(AND(ISNUMBER(OFFSET('Water Data'!$I$6,0,10*ROW('Water Data'!I153))),'Data Summary'!CI159="Yes"),OFFSET('Water Data'!$I$6,0,10*ROW('Water Data'!I153)),NA())</f>
        <v>#N/A</v>
      </c>
      <c r="U159" s="94" t="e">
        <f ca="true">+IF(AND(ISNUMBER(OFFSET('Water Data'!$I$9,0,10*ROW('Water Data'!I153))),'Data Summary'!CJ159="Yes"),OFFSET('Water Data'!$I$9,0,10*ROW('Water Data'!I153)),NA())</f>
        <v>#N/A</v>
      </c>
      <c r="V159" s="95" t="e">
        <f ca="true">+IF(AND(ISNUMBER(OFFSET('Sanitation Data'!$D$4,0,10*ROW('Sanitation Data'!D153))),'Data Summary'!CK159="Yes"),100-OFFSET('Sanitation Data'!$D$4,0,10*ROW('Sanitation Data'!D153)),NA())</f>
        <v>#N/A</v>
      </c>
      <c r="W159" s="95" t="e">
        <f ca="true">+IF(AND(ISNUMBER(OFFSET('Sanitation Data'!$D$6,0,10*ROW('Sanitation Data'!D153))),'Data Summary'!CL159="Yes"),OFFSET('Sanitation Data'!$D$6,0,10*ROW('Sanitation Data'!D153)),NA())</f>
        <v>#N/A</v>
      </c>
      <c r="X159" s="95" t="e">
        <f ca="true">+IF(AND(ISNUMBER(OFFSET('Sanitation Data'!$D$10,0,10*ROW('Sanitation Data'!D153))),'Data Summary'!CM159="Yes"),OFFSET('Sanitation Data'!$D$10,0,10*ROW('Sanitation Data'!D153)),NA())</f>
        <v>#N/A</v>
      </c>
      <c r="Y159" s="95" t="e">
        <f ca="true">+IF(AND(ISNUMBER(OFFSET('Sanitation Data'!$D$11,0,10*ROW('Sanitation Data'!D153))),'Data Summary'!CN159="Yes"),OFFSET('Sanitation Data'!$D$11,0,10*ROW('Sanitation Data'!D153)),NA())</f>
        <v>#N/A</v>
      </c>
      <c r="Z159" s="95" t="e">
        <f ca="true">+IF(AND(ISNUMBER(OFFSET('Sanitation Data'!$D$12,0,10*ROW('Sanitation Data'!D153))),'Data Summary'!CO159="Yes"),OFFSET('Sanitation Data'!$D$12,0,10*ROW('Sanitation Data'!D153)),NA())</f>
        <v>#N/A</v>
      </c>
      <c r="AA159" s="95" t="e">
        <f ca="true">+IF(AND(ISNUMBER(OFFSET('Sanitation Data'!$E$4,0,10*ROW('Sanitation Data'!E153))),'Data Summary'!CP159="Yes"),100-OFFSET('Sanitation Data'!$E$4,0,10*ROW('Sanitation Data'!E153)),NA())</f>
        <v>#N/A</v>
      </c>
      <c r="AB159" s="95" t="e">
        <f ca="true">+IF(AND(ISNUMBER(OFFSET('Sanitation Data'!$E$6,0,10*ROW('Sanitation Data'!E153))),'Data Summary'!CQ159="Yes"),OFFSET('Sanitation Data'!$E$6,0,10*ROW('Sanitation Data'!E153)),NA())</f>
        <v>#N/A</v>
      </c>
      <c r="AC159" s="95" t="e">
        <f ca="true">+IF(AND(ISNUMBER(OFFSET('Sanitation Data'!$E$10,0,10*ROW('Sanitation Data'!E153))),'Data Summary'!CR159="Yes"),OFFSET('Sanitation Data'!$E$10,0,10*ROW('Sanitation Data'!E153)),NA())</f>
        <v>#N/A</v>
      </c>
      <c r="AD159" s="95" t="e">
        <f ca="true">+IF(AND(ISNUMBER(OFFSET('Sanitation Data'!$E$11,0,10*ROW('Sanitation Data'!E153))),'Data Summary'!CS159="Yes"),OFFSET('Sanitation Data'!$E$11,0,10*ROW('Sanitation Data'!E153)),NA())</f>
        <v>#N/A</v>
      </c>
      <c r="AE159" s="95" t="e">
        <f ca="true">+IF(AND(ISNUMBER(OFFSET('Sanitation Data'!$E$12,0,10*ROW('Sanitation Data'!E153))),'Data Summary'!CT159="Yes"),OFFSET('Sanitation Data'!$E$12,0,10*ROW('Sanitation Data'!E153)),NA())</f>
        <v>#N/A</v>
      </c>
      <c r="AF159" s="95" t="e">
        <f ca="true">+IF(AND(ISNUMBER(OFFSET('Sanitation Data'!$F$4,0,10*ROW('Sanitation Data'!F153))),'Data Summary'!CU159="Yes"),100-OFFSET('Sanitation Data'!$F$4,0,10*ROW('Sanitation Data'!F153)),NA())</f>
        <v>#N/A</v>
      </c>
      <c r="AG159" s="95" t="e">
        <f ca="true">+IF(AND(ISNUMBER(OFFSET('Sanitation Data'!$F$6,0,10*ROW('Sanitation Data'!F153))),'Data Summary'!CV159="Yes"),OFFSET('Sanitation Data'!$F$6,0,10*ROW('Sanitation Data'!F153)),NA())</f>
        <v>#N/A</v>
      </c>
      <c r="AH159" s="95" t="e">
        <f ca="true">+IF(AND(ISNUMBER(OFFSET('Sanitation Data'!$F$10,0,10*ROW('Sanitation Data'!F153))),'Data Summary'!CW159="Yes"),OFFSET('Sanitation Data'!$F$10,0,10*ROW('Sanitation Data'!F153)),NA())</f>
        <v>#N/A</v>
      </c>
      <c r="AI159" s="95" t="e">
        <f ca="true">+IF(AND(ISNUMBER(OFFSET('Sanitation Data'!$F$11,0,10*ROW('Sanitation Data'!F153))),'Data Summary'!CX159="Yes"),OFFSET('Sanitation Data'!$F$11,0,10*ROW('Sanitation Data'!F153)),NA())</f>
        <v>#N/A</v>
      </c>
      <c r="AJ159" s="95" t="e">
        <f ca="true">+IF(AND(ISNUMBER(OFFSET('Sanitation Data'!$F$12,0,10*ROW('Sanitation Data'!F153))),'Data Summary'!CY159="Yes"),OFFSET('Sanitation Data'!$F$12,0,10*ROW('Sanitation Data'!F153)),NA())</f>
        <v>#N/A</v>
      </c>
      <c r="AK159" s="95" t="e">
        <f ca="true">+IF(AND(ISNUMBER(OFFSET('Sanitation Data'!$G$4,0,10*ROW('Sanitation Data'!G153))),'Data Summary'!CZ159="Yes"),100-OFFSET('Sanitation Data'!$G$4,0,10*ROW('Sanitation Data'!G153)),NA())</f>
        <v>#N/A</v>
      </c>
      <c r="AL159" s="95" t="e">
        <f ca="true">+IF(AND(ISNUMBER(OFFSET('Sanitation Data'!$G$6,0,10*ROW('Sanitation Data'!G153))),'Data Summary'!DA159="Yes"),OFFSET('Sanitation Data'!$G$6,0,10*ROW('Sanitation Data'!G153)),NA())</f>
        <v>#N/A</v>
      </c>
      <c r="AM159" s="95" t="e">
        <f ca="true">+IF(AND(ISNUMBER(OFFSET('Sanitation Data'!$G$10,0,10*ROW('Sanitation Data'!G153))),'Data Summary'!DB159="Yes"),OFFSET('Sanitation Data'!$G$10,0,10*ROW('Sanitation Data'!G153)),NA())</f>
        <v>#N/A</v>
      </c>
      <c r="AN159" s="95" t="e">
        <f ca="true">+IF(AND(ISNUMBER(OFFSET('Sanitation Data'!$G$11,0,10*ROW('Sanitation Data'!G153))),'Data Summary'!DC159="Yes"),OFFSET('Sanitation Data'!$G$11,0,10*ROW('Sanitation Data'!G153)),NA())</f>
        <v>#N/A</v>
      </c>
      <c r="AO159" s="95" t="e">
        <f ca="true">+IF(AND(ISNUMBER(OFFSET('Sanitation Data'!$G$12,0,10*ROW('Sanitation Data'!G153))),'Data Summary'!DD159="Yes"),OFFSET('Sanitation Data'!$G$12,0,10*ROW('Sanitation Data'!G153)),NA())</f>
        <v>#N/A</v>
      </c>
      <c r="AP159" s="95" t="e">
        <f ca="true">+IF(AND(ISNUMBER(OFFSET('Sanitation Data'!$H$4,0,10*ROW('Sanitation Data'!H153))),'Data Summary'!DE159="Yes"),100-OFFSET('Sanitation Data'!$H$4,0,10*ROW('Sanitation Data'!H153)),NA())</f>
        <v>#N/A</v>
      </c>
      <c r="AQ159" s="95" t="e">
        <f ca="true">+IF(AND(ISNUMBER(OFFSET('Sanitation Data'!$H$6,0,10*ROW('Sanitation Data'!H153))),'Data Summary'!DF159="Yes"),OFFSET('Sanitation Data'!$H$6,0,10*ROW('Sanitation Data'!H153)),NA())</f>
        <v>#N/A</v>
      </c>
      <c r="AR159" s="95" t="e">
        <f ca="true">+IF(AND(ISNUMBER(OFFSET('Sanitation Data'!$H$10,0,10*ROW('Sanitation Data'!H153))),'Data Summary'!DG159="Yes"),OFFSET('Sanitation Data'!$H$10,0,10*ROW('Sanitation Data'!H153)),NA())</f>
        <v>#N/A</v>
      </c>
      <c r="AS159" s="95" t="e">
        <f ca="true">+IF(AND(ISNUMBER(OFFSET('Sanitation Data'!$H$11,0,10*ROW('Sanitation Data'!H153))),'Data Summary'!DH159="Yes"),OFFSET('Sanitation Data'!$H$11,0,10*ROW('Sanitation Data'!H153)),NA())</f>
        <v>#N/A</v>
      </c>
      <c r="AT159" s="95" t="e">
        <f ca="true">+IF(AND(ISNUMBER(OFFSET('Sanitation Data'!$H$12,0,10*ROW('Sanitation Data'!H153))),'Data Summary'!DI159="Yes"),OFFSET('Sanitation Data'!$H$12,0,10*ROW('Sanitation Data'!H153)),NA())</f>
        <v>#N/A</v>
      </c>
      <c r="AU159" s="95" t="e">
        <f ca="true">+IF(AND(ISNUMBER(OFFSET('Sanitation Data'!$I$4,0,10*ROW('Sanitation Data'!I153))),'Data Summary'!DJ159="Yes"),100-OFFSET('Sanitation Data'!$I$4,0,10*ROW('Sanitation Data'!I153)),NA())</f>
        <v>#N/A</v>
      </c>
      <c r="AV159" s="95" t="e">
        <f ca="true">+IF(AND(ISNUMBER(OFFSET('Sanitation Data'!$I$6,0,10*ROW('Sanitation Data'!I153))),'Data Summary'!DK159="Yes"),OFFSET('Sanitation Data'!$I$6,0,10*ROW('Sanitation Data'!I153)),NA())</f>
        <v>#N/A</v>
      </c>
      <c r="AW159" s="95" t="e">
        <f ca="true">+IF(AND(ISNUMBER(OFFSET('Sanitation Data'!$I$10,0,10*ROW('Sanitation Data'!I153))),'Data Summary'!DL159="Yes"),OFFSET('Sanitation Data'!$I$10,0,10*ROW('Sanitation Data'!I153)),NA())</f>
        <v>#N/A</v>
      </c>
      <c r="AX159" s="95" t="e">
        <f ca="true">+IF(AND(ISNUMBER(OFFSET('Sanitation Data'!$I$11,0,10*ROW('Sanitation Data'!I153))),'Data Summary'!DM159="Yes"),OFFSET('Sanitation Data'!$I$11,0,10*ROW('Sanitation Data'!I153)),NA())</f>
        <v>#N/A</v>
      </c>
      <c r="AY159" s="95" t="e">
        <f ca="true">+IF(AND(ISNUMBER(OFFSET('Sanitation Data'!$I$12,0,10*ROW('Sanitation Data'!I153))),'Data Summary'!DN159="Yes"),OFFSET('Sanitation Data'!$I$12,0,10*ROW('Sanitation Data'!I153)),NA())</f>
        <v>#N/A</v>
      </c>
      <c r="AZ159" s="96" t="e">
        <f ca="true">+IF(AND(ISNUMBER(OFFSET('Hygiene Data'!$D$5,0,10*ROW('Hygiene Data'!D153))),'Data Summary'!DO159="Yes"),OFFSET('Hygiene Data'!$D$5,0,10*ROW('Hygiene Data'!D153)),NA())</f>
        <v>#N/A</v>
      </c>
      <c r="BA159" s="96" t="e">
        <f ca="true">+IF(AND(ISNUMBER(OFFSET('Hygiene Data'!$D$7,0,10*ROW('Hygiene Data'!D153))),'Data Summary'!DP159="Yes"),OFFSET('Hygiene Data'!$D$7,0,10*ROW('Hygiene Data'!D153)),NA())</f>
        <v>#N/A</v>
      </c>
      <c r="BB159" s="96" t="e">
        <f ca="true">+IF(AND(ISNUMBER(OFFSET('Hygiene Data'!$D$9,0,10*ROW('Hygiene Data'!D153))),'Data Summary'!DQ159="Yes"),OFFSET('Hygiene Data'!$D$9,0,10*ROW('Hygiene Data'!D153)),NA())</f>
        <v>#N/A</v>
      </c>
      <c r="BC159" s="96" t="e">
        <f ca="true">+IF(AND(ISNUMBER(OFFSET('Hygiene Data'!$E$5,0,10*ROW('Hygiene Data'!E153))),'Data Summary'!DR159="Yes"),OFFSET('Hygiene Data'!$E$5,0,10*ROW('Hygiene Data'!E153)),NA())</f>
        <v>#N/A</v>
      </c>
      <c r="BD159" s="96" t="e">
        <f ca="true">+IF(AND(ISNUMBER(OFFSET('Hygiene Data'!$E$7,0,10*ROW('Hygiene Data'!E153))),'Data Summary'!DS159="Yes"),OFFSET('Hygiene Data'!$E$7,0,10*ROW('Hygiene Data'!E153)),NA())</f>
        <v>#N/A</v>
      </c>
      <c r="BE159" s="96" t="e">
        <f ca="true">+IF(AND(ISNUMBER(OFFSET('Hygiene Data'!$E$9,0,10*ROW('Hygiene Data'!E153))),'Data Summary'!DT159="Yes"),OFFSET('Hygiene Data'!$E$9,0,10*ROW('Hygiene Data'!E153)),NA())</f>
        <v>#N/A</v>
      </c>
      <c r="BF159" s="96" t="e">
        <f ca="true">+IF(AND(ISNUMBER(OFFSET('Hygiene Data'!$F$5,0,10*ROW('Hygiene Data'!F153))),'Data Summary'!DU159="Yes"),OFFSET('Hygiene Data'!$F$5,0,10*ROW('Hygiene Data'!F153)),NA())</f>
        <v>#N/A</v>
      </c>
      <c r="BG159" s="96" t="e">
        <f ca="true">+IF(AND(ISNUMBER(OFFSET('Hygiene Data'!$F$7,0,10*ROW('Hygiene Data'!F153))),'Data Summary'!DV159="Yes"),OFFSET('Hygiene Data'!$F$7,0,10*ROW('Hygiene Data'!F153)),NA())</f>
        <v>#N/A</v>
      </c>
      <c r="BH159" s="96" t="e">
        <f ca="true">+IF(AND(ISNUMBER(OFFSET('Hygiene Data'!$F$9,0,10*ROW('Hygiene Data'!F153))),'Data Summary'!DW159="Yes"),OFFSET('Hygiene Data'!$F$9,0,10*ROW('Hygiene Data'!F153)),NA())</f>
        <v>#N/A</v>
      </c>
      <c r="BI159" s="96" t="e">
        <f ca="true">+IF(AND(ISNUMBER(OFFSET('Hygiene Data'!$G$5,0,10*ROW('Hygiene Data'!G153))),'Data Summary'!DX159="Yes"),OFFSET('Hygiene Data'!$G$5,0,10*ROW('Hygiene Data'!G153)),NA())</f>
        <v>#N/A</v>
      </c>
      <c r="BJ159" s="96" t="e">
        <f ca="true">+IF(AND(ISNUMBER(OFFSET('Hygiene Data'!$G$7,0,10*ROW('Hygiene Data'!G153))),'Data Summary'!DY159="Yes"),OFFSET('Hygiene Data'!$G$7,0,10*ROW('Hygiene Data'!G153)),NA())</f>
        <v>#N/A</v>
      </c>
      <c r="BK159" s="96" t="e">
        <f ca="true">+IF(AND(ISNUMBER(OFFSET('Hygiene Data'!$G$9,0,10*ROW('Hygiene Data'!G153))),'Data Summary'!DZ159="Yes"),OFFSET('Hygiene Data'!$G$9,0,10*ROW('Hygiene Data'!G153)),NA())</f>
        <v>#N/A</v>
      </c>
      <c r="BL159" s="96" t="e">
        <f ca="true">+IF(AND(ISNUMBER(OFFSET('Hygiene Data'!$H$5,0,10*ROW('Hygiene Data'!H153))),'Data Summary'!EA159="Yes"),OFFSET('Hygiene Data'!$H$5,0,10*ROW('Hygiene Data'!H153)),NA())</f>
        <v>#N/A</v>
      </c>
      <c r="BM159" s="96" t="e">
        <f ca="true">+IF(AND(ISNUMBER(OFFSET('Hygiene Data'!$H$7,0,10*ROW('Hygiene Data'!H153))),'Data Summary'!EB159="Yes"),OFFSET('Hygiene Data'!$H$7,0,10*ROW('Hygiene Data'!H153)),NA())</f>
        <v>#N/A</v>
      </c>
      <c r="BN159" s="96" t="e">
        <f ca="true">+IF(AND(ISNUMBER(OFFSET('Hygiene Data'!$H$9,0,10*ROW('Hygiene Data'!H153))),'Data Summary'!EC159="Yes"),OFFSET('Hygiene Data'!$H$9,0,10*ROW('Hygiene Data'!H153)),NA())</f>
        <v>#N/A</v>
      </c>
      <c r="BO159" s="96" t="e">
        <f ca="true">+IF(AND(ISNUMBER(OFFSET('Hygiene Data'!$I$5,0,10*ROW('Hygiene Data'!I153))),'Data Summary'!ED159="Yes"),OFFSET('Hygiene Data'!$I$5,0,10*ROW('Hygiene Data'!I153)),NA())</f>
        <v>#N/A</v>
      </c>
      <c r="BP159" s="96" t="e">
        <f ca="true">+IF(AND(ISNUMBER(OFFSET('Hygiene Data'!$I$7,0,10*ROW('Hygiene Data'!I153))),'Data Summary'!EE159="Yes"),OFFSET('Hygiene Data'!$I$7,0,10*ROW('Hygiene Data'!I153)),NA())</f>
        <v>#N/A</v>
      </c>
      <c r="BQ159" s="96" t="e">
        <f ca="true">+IF(AND(ISNUMBER(OFFSET('Hygiene Data'!$I$9,0,10*ROW('Hygiene Data'!I153))),'Data Summary'!EF159="Yes"),OFFSET('Hygiene Data'!$I$9,0,10*ROW('Hygiene Data'!I153)),NA())</f>
        <v>#N/A</v>
      </c>
    </row>
    <row xmlns:x14ac="http://schemas.microsoft.com/office/spreadsheetml/2009/9/ac" r="160" x14ac:dyDescent="0.2">
      <c r="A160" s="323" t="e">
        <f ca="true">+RIGHT('Data Summary'!A160,LEN('Data Summary'!A160)-9)</f>
        <v>#VALUE!</v>
      </c>
      <c r="B160" s="37" t="str">
        <f ca="true">+IF(ISTEXT('Data Summary'!B160),'Data Summary'!B160,"")</f>
        <v/>
      </c>
      <c r="C160" s="322" t="e">
        <f ca="true">+VALUE('Data Summary'!C160)</f>
        <v>#VALUE!</v>
      </c>
      <c r="D160" s="94" t="e">
        <f ca="true">+IF(AND(ISNUMBER(OFFSET('Water Data'!$D$4,0,10*ROW('Water Data'!D154))),'Data Summary'!BS160="Yes"),100-OFFSET('Water Data'!$D$4,0,10*ROW('Water Data'!D154)),NA())</f>
        <v>#N/A</v>
      </c>
      <c r="E160" s="94" t="e">
        <f ca="true">+IF(AND(ISNUMBER(OFFSET('Water Data'!$D$6,0,10*ROW('Water Data'!D154))),'Data Summary'!BT160="Yes"),OFFSET('Water Data'!$D$6,0,10*ROW('Water Data'!D154)),NA())</f>
        <v>#N/A</v>
      </c>
      <c r="F160" s="94" t="e">
        <f ca="true">+IF(AND(ISNUMBER(OFFSET('Water Data'!$D$9,0,10*ROW('Water Data'!D154))),'Data Summary'!BU160="Yes"),OFFSET('Water Data'!$D$9,0,10*ROW('Water Data'!D154)),NA())</f>
        <v>#N/A</v>
      </c>
      <c r="G160" s="94" t="e">
        <f ca="true">+IF(AND(ISNUMBER(OFFSET('Water Data'!$E$4,0,10*ROW('Water Data'!E154))),'Data Summary'!BV160="Yes"),100-OFFSET('Water Data'!$E$4,0,10*ROW('Water Data'!E154)),NA())</f>
        <v>#N/A</v>
      </c>
      <c r="H160" s="94" t="e">
        <f ca="true">+IF(AND(ISNUMBER(OFFSET('Water Data'!$E$6,0,10*ROW('Water Data'!E154))),'Data Summary'!BW160="Yes"),OFFSET('Water Data'!$E$6,0,10*ROW('Water Data'!E154)),NA())</f>
        <v>#N/A</v>
      </c>
      <c r="I160" s="94" t="e">
        <f ca="true">+IF(AND(ISNUMBER(OFFSET('Water Data'!$E$9,0,10*ROW('Water Data'!E154))),'Data Summary'!BX160="Yes"),OFFSET('Water Data'!$E$9,0,10*ROW('Water Data'!E154)),NA())</f>
        <v>#N/A</v>
      </c>
      <c r="J160" s="94" t="e">
        <f ca="true">+IF(AND(ISNUMBER(OFFSET('Water Data'!$F$4,0,10*ROW('Water Data'!F154))),'Data Summary'!BY160="Yes"),100-OFFSET('Water Data'!$F$4,0,10*ROW('Water Data'!F154)),NA())</f>
        <v>#N/A</v>
      </c>
      <c r="K160" s="94" t="e">
        <f ca="true">+IF(AND(ISNUMBER(OFFSET('Water Data'!$F$6,0,10*ROW('Water Data'!F154))),'Data Summary'!BZ160="Yes"),OFFSET('Water Data'!$F$6,0,10*ROW('Water Data'!F154)),NA())</f>
        <v>#N/A</v>
      </c>
      <c r="L160" s="94" t="e">
        <f ca="true">+IF(AND(ISNUMBER(OFFSET('Water Data'!$F$9,0,10*ROW('Water Data'!F154))),'Data Summary'!CA160="Yes"),OFFSET('Water Data'!$F$9,0,10*ROW('Water Data'!F154)),NA())</f>
        <v>#N/A</v>
      </c>
      <c r="M160" s="94" t="e">
        <f ca="true">+IF(AND(ISNUMBER(OFFSET('Water Data'!$G$4,0,10*ROW('Water Data'!G154))),'Data Summary'!CB160="Yes"),100-OFFSET('Water Data'!$G$4,0,10*ROW('Water Data'!G154)),NA())</f>
        <v>#N/A</v>
      </c>
      <c r="N160" s="94" t="e">
        <f ca="true">+IF(AND(ISNUMBER(OFFSET('Water Data'!$G$6,0,10*ROW('Water Data'!G154))),'Data Summary'!CC160="Yes"),OFFSET('Water Data'!$G$6,0,10*ROW('Water Data'!G154)),NA())</f>
        <v>#N/A</v>
      </c>
      <c r="O160" s="94" t="e">
        <f ca="true">+IF(AND(ISNUMBER(OFFSET('Water Data'!$G$9,0,10*ROW('Water Data'!G154))),'Data Summary'!CD160="Yes"),OFFSET('Water Data'!$G$9,0,10*ROW('Water Data'!G154)),NA())</f>
        <v>#N/A</v>
      </c>
      <c r="P160" s="94" t="e">
        <f ca="true">+IF(AND(ISNUMBER(OFFSET('Water Data'!$H$4,0,10*ROW('Water Data'!H154))),'Data Summary'!CE160="Yes"),100-OFFSET('Water Data'!$H$4,0,10*ROW('Water Data'!H154)),NA())</f>
        <v>#N/A</v>
      </c>
      <c r="Q160" s="94" t="e">
        <f ca="true">+IF(AND(ISNUMBER(OFFSET('Water Data'!$H$6,0,10*ROW('Water Data'!H154))),'Data Summary'!CF160="Yes"),OFFSET('Water Data'!$H$6,0,10*ROW('Water Data'!H154)),NA())</f>
        <v>#N/A</v>
      </c>
      <c r="R160" s="94" t="e">
        <f ca="true">+IF(AND(ISNUMBER(OFFSET('Water Data'!$H$9,0,10*ROW('Water Data'!H154))),'Data Summary'!CG160="Yes"),OFFSET('Water Data'!$H$9,0,10*ROW('Water Data'!H154)),NA())</f>
        <v>#N/A</v>
      </c>
      <c r="S160" s="94" t="e">
        <f ca="true">+IF(AND(ISNUMBER(OFFSET('Water Data'!$I$4,0,10*ROW('Water Data'!I154))),'Data Summary'!CH160="Yes"),100-OFFSET('Water Data'!$I$4,0,10*ROW('Water Data'!I154)),NA())</f>
        <v>#N/A</v>
      </c>
      <c r="T160" s="94" t="e">
        <f ca="true">+IF(AND(ISNUMBER(OFFSET('Water Data'!$I$6,0,10*ROW('Water Data'!I154))),'Data Summary'!CI160="Yes"),OFFSET('Water Data'!$I$6,0,10*ROW('Water Data'!I154)),NA())</f>
        <v>#N/A</v>
      </c>
      <c r="U160" s="94" t="e">
        <f ca="true">+IF(AND(ISNUMBER(OFFSET('Water Data'!$I$9,0,10*ROW('Water Data'!I154))),'Data Summary'!CJ160="Yes"),OFFSET('Water Data'!$I$9,0,10*ROW('Water Data'!I154)),NA())</f>
        <v>#N/A</v>
      </c>
      <c r="V160" s="95" t="e">
        <f ca="true">+IF(AND(ISNUMBER(OFFSET('Sanitation Data'!$D$4,0,10*ROW('Sanitation Data'!D154))),'Data Summary'!CK160="Yes"),100-OFFSET('Sanitation Data'!$D$4,0,10*ROW('Sanitation Data'!D154)),NA())</f>
        <v>#N/A</v>
      </c>
      <c r="W160" s="95" t="e">
        <f ca="true">+IF(AND(ISNUMBER(OFFSET('Sanitation Data'!$D$6,0,10*ROW('Sanitation Data'!D154))),'Data Summary'!CL160="Yes"),OFFSET('Sanitation Data'!$D$6,0,10*ROW('Sanitation Data'!D154)),NA())</f>
        <v>#N/A</v>
      </c>
      <c r="X160" s="95" t="e">
        <f ca="true">+IF(AND(ISNUMBER(OFFSET('Sanitation Data'!$D$10,0,10*ROW('Sanitation Data'!D154))),'Data Summary'!CM160="Yes"),OFFSET('Sanitation Data'!$D$10,0,10*ROW('Sanitation Data'!D154)),NA())</f>
        <v>#N/A</v>
      </c>
      <c r="Y160" s="95" t="e">
        <f ca="true">+IF(AND(ISNUMBER(OFFSET('Sanitation Data'!$D$11,0,10*ROW('Sanitation Data'!D154))),'Data Summary'!CN160="Yes"),OFFSET('Sanitation Data'!$D$11,0,10*ROW('Sanitation Data'!D154)),NA())</f>
        <v>#N/A</v>
      </c>
      <c r="Z160" s="95" t="e">
        <f ca="true">+IF(AND(ISNUMBER(OFFSET('Sanitation Data'!$D$12,0,10*ROW('Sanitation Data'!D154))),'Data Summary'!CO160="Yes"),OFFSET('Sanitation Data'!$D$12,0,10*ROW('Sanitation Data'!D154)),NA())</f>
        <v>#N/A</v>
      </c>
      <c r="AA160" s="95" t="e">
        <f ca="true">+IF(AND(ISNUMBER(OFFSET('Sanitation Data'!$E$4,0,10*ROW('Sanitation Data'!E154))),'Data Summary'!CP160="Yes"),100-OFFSET('Sanitation Data'!$E$4,0,10*ROW('Sanitation Data'!E154)),NA())</f>
        <v>#N/A</v>
      </c>
      <c r="AB160" s="95" t="e">
        <f ca="true">+IF(AND(ISNUMBER(OFFSET('Sanitation Data'!$E$6,0,10*ROW('Sanitation Data'!E154))),'Data Summary'!CQ160="Yes"),OFFSET('Sanitation Data'!$E$6,0,10*ROW('Sanitation Data'!E154)),NA())</f>
        <v>#N/A</v>
      </c>
      <c r="AC160" s="95" t="e">
        <f ca="true">+IF(AND(ISNUMBER(OFFSET('Sanitation Data'!$E$10,0,10*ROW('Sanitation Data'!E154))),'Data Summary'!CR160="Yes"),OFFSET('Sanitation Data'!$E$10,0,10*ROW('Sanitation Data'!E154)),NA())</f>
        <v>#N/A</v>
      </c>
      <c r="AD160" s="95" t="e">
        <f ca="true">+IF(AND(ISNUMBER(OFFSET('Sanitation Data'!$E$11,0,10*ROW('Sanitation Data'!E154))),'Data Summary'!CS160="Yes"),OFFSET('Sanitation Data'!$E$11,0,10*ROW('Sanitation Data'!E154)),NA())</f>
        <v>#N/A</v>
      </c>
      <c r="AE160" s="95" t="e">
        <f ca="true">+IF(AND(ISNUMBER(OFFSET('Sanitation Data'!$E$12,0,10*ROW('Sanitation Data'!E154))),'Data Summary'!CT160="Yes"),OFFSET('Sanitation Data'!$E$12,0,10*ROW('Sanitation Data'!E154)),NA())</f>
        <v>#N/A</v>
      </c>
      <c r="AF160" s="95" t="e">
        <f ca="true">+IF(AND(ISNUMBER(OFFSET('Sanitation Data'!$F$4,0,10*ROW('Sanitation Data'!F154))),'Data Summary'!CU160="Yes"),100-OFFSET('Sanitation Data'!$F$4,0,10*ROW('Sanitation Data'!F154)),NA())</f>
        <v>#N/A</v>
      </c>
      <c r="AG160" s="95" t="e">
        <f ca="true">+IF(AND(ISNUMBER(OFFSET('Sanitation Data'!$F$6,0,10*ROW('Sanitation Data'!F154))),'Data Summary'!CV160="Yes"),OFFSET('Sanitation Data'!$F$6,0,10*ROW('Sanitation Data'!F154)),NA())</f>
        <v>#N/A</v>
      </c>
      <c r="AH160" s="95" t="e">
        <f ca="true">+IF(AND(ISNUMBER(OFFSET('Sanitation Data'!$F$10,0,10*ROW('Sanitation Data'!F154))),'Data Summary'!CW160="Yes"),OFFSET('Sanitation Data'!$F$10,0,10*ROW('Sanitation Data'!F154)),NA())</f>
        <v>#N/A</v>
      </c>
      <c r="AI160" s="95" t="e">
        <f ca="true">+IF(AND(ISNUMBER(OFFSET('Sanitation Data'!$F$11,0,10*ROW('Sanitation Data'!F154))),'Data Summary'!CX160="Yes"),OFFSET('Sanitation Data'!$F$11,0,10*ROW('Sanitation Data'!F154)),NA())</f>
        <v>#N/A</v>
      </c>
      <c r="AJ160" s="95" t="e">
        <f ca="true">+IF(AND(ISNUMBER(OFFSET('Sanitation Data'!$F$12,0,10*ROW('Sanitation Data'!F154))),'Data Summary'!CY160="Yes"),OFFSET('Sanitation Data'!$F$12,0,10*ROW('Sanitation Data'!F154)),NA())</f>
        <v>#N/A</v>
      </c>
      <c r="AK160" s="95" t="e">
        <f ca="true">+IF(AND(ISNUMBER(OFFSET('Sanitation Data'!$G$4,0,10*ROW('Sanitation Data'!G154))),'Data Summary'!CZ160="Yes"),100-OFFSET('Sanitation Data'!$G$4,0,10*ROW('Sanitation Data'!G154)),NA())</f>
        <v>#N/A</v>
      </c>
      <c r="AL160" s="95" t="e">
        <f ca="true">+IF(AND(ISNUMBER(OFFSET('Sanitation Data'!$G$6,0,10*ROW('Sanitation Data'!G154))),'Data Summary'!DA160="Yes"),OFFSET('Sanitation Data'!$G$6,0,10*ROW('Sanitation Data'!G154)),NA())</f>
        <v>#N/A</v>
      </c>
      <c r="AM160" s="95" t="e">
        <f ca="true">+IF(AND(ISNUMBER(OFFSET('Sanitation Data'!$G$10,0,10*ROW('Sanitation Data'!G154))),'Data Summary'!DB160="Yes"),OFFSET('Sanitation Data'!$G$10,0,10*ROW('Sanitation Data'!G154)),NA())</f>
        <v>#N/A</v>
      </c>
      <c r="AN160" s="95" t="e">
        <f ca="true">+IF(AND(ISNUMBER(OFFSET('Sanitation Data'!$G$11,0,10*ROW('Sanitation Data'!G154))),'Data Summary'!DC160="Yes"),OFFSET('Sanitation Data'!$G$11,0,10*ROW('Sanitation Data'!G154)),NA())</f>
        <v>#N/A</v>
      </c>
      <c r="AO160" s="95" t="e">
        <f ca="true">+IF(AND(ISNUMBER(OFFSET('Sanitation Data'!$G$12,0,10*ROW('Sanitation Data'!G154))),'Data Summary'!DD160="Yes"),OFFSET('Sanitation Data'!$G$12,0,10*ROW('Sanitation Data'!G154)),NA())</f>
        <v>#N/A</v>
      </c>
      <c r="AP160" s="95" t="e">
        <f ca="true">+IF(AND(ISNUMBER(OFFSET('Sanitation Data'!$H$4,0,10*ROW('Sanitation Data'!H154))),'Data Summary'!DE160="Yes"),100-OFFSET('Sanitation Data'!$H$4,0,10*ROW('Sanitation Data'!H154)),NA())</f>
        <v>#N/A</v>
      </c>
      <c r="AQ160" s="95" t="e">
        <f ca="true">+IF(AND(ISNUMBER(OFFSET('Sanitation Data'!$H$6,0,10*ROW('Sanitation Data'!H154))),'Data Summary'!DF160="Yes"),OFFSET('Sanitation Data'!$H$6,0,10*ROW('Sanitation Data'!H154)),NA())</f>
        <v>#N/A</v>
      </c>
      <c r="AR160" s="95" t="e">
        <f ca="true">+IF(AND(ISNUMBER(OFFSET('Sanitation Data'!$H$10,0,10*ROW('Sanitation Data'!H154))),'Data Summary'!DG160="Yes"),OFFSET('Sanitation Data'!$H$10,0,10*ROW('Sanitation Data'!H154)),NA())</f>
        <v>#N/A</v>
      </c>
      <c r="AS160" s="95" t="e">
        <f ca="true">+IF(AND(ISNUMBER(OFFSET('Sanitation Data'!$H$11,0,10*ROW('Sanitation Data'!H154))),'Data Summary'!DH160="Yes"),OFFSET('Sanitation Data'!$H$11,0,10*ROW('Sanitation Data'!H154)),NA())</f>
        <v>#N/A</v>
      </c>
      <c r="AT160" s="95" t="e">
        <f ca="true">+IF(AND(ISNUMBER(OFFSET('Sanitation Data'!$H$12,0,10*ROW('Sanitation Data'!H154))),'Data Summary'!DI160="Yes"),OFFSET('Sanitation Data'!$H$12,0,10*ROW('Sanitation Data'!H154)),NA())</f>
        <v>#N/A</v>
      </c>
      <c r="AU160" s="95" t="e">
        <f ca="true">+IF(AND(ISNUMBER(OFFSET('Sanitation Data'!$I$4,0,10*ROW('Sanitation Data'!I154))),'Data Summary'!DJ160="Yes"),100-OFFSET('Sanitation Data'!$I$4,0,10*ROW('Sanitation Data'!I154)),NA())</f>
        <v>#N/A</v>
      </c>
      <c r="AV160" s="95" t="e">
        <f ca="true">+IF(AND(ISNUMBER(OFFSET('Sanitation Data'!$I$6,0,10*ROW('Sanitation Data'!I154))),'Data Summary'!DK160="Yes"),OFFSET('Sanitation Data'!$I$6,0,10*ROW('Sanitation Data'!I154)),NA())</f>
        <v>#N/A</v>
      </c>
      <c r="AW160" s="95" t="e">
        <f ca="true">+IF(AND(ISNUMBER(OFFSET('Sanitation Data'!$I$10,0,10*ROW('Sanitation Data'!I154))),'Data Summary'!DL160="Yes"),OFFSET('Sanitation Data'!$I$10,0,10*ROW('Sanitation Data'!I154)),NA())</f>
        <v>#N/A</v>
      </c>
      <c r="AX160" s="95" t="e">
        <f ca="true">+IF(AND(ISNUMBER(OFFSET('Sanitation Data'!$I$11,0,10*ROW('Sanitation Data'!I154))),'Data Summary'!DM160="Yes"),OFFSET('Sanitation Data'!$I$11,0,10*ROW('Sanitation Data'!I154)),NA())</f>
        <v>#N/A</v>
      </c>
      <c r="AY160" s="95" t="e">
        <f ca="true">+IF(AND(ISNUMBER(OFFSET('Sanitation Data'!$I$12,0,10*ROW('Sanitation Data'!I154))),'Data Summary'!DN160="Yes"),OFFSET('Sanitation Data'!$I$12,0,10*ROW('Sanitation Data'!I154)),NA())</f>
        <v>#N/A</v>
      </c>
      <c r="AZ160" s="96" t="e">
        <f ca="true">+IF(AND(ISNUMBER(OFFSET('Hygiene Data'!$D$5,0,10*ROW('Hygiene Data'!D154))),'Data Summary'!DO160="Yes"),OFFSET('Hygiene Data'!$D$5,0,10*ROW('Hygiene Data'!D154)),NA())</f>
        <v>#N/A</v>
      </c>
      <c r="BA160" s="96" t="e">
        <f ca="true">+IF(AND(ISNUMBER(OFFSET('Hygiene Data'!$D$7,0,10*ROW('Hygiene Data'!D154))),'Data Summary'!DP160="Yes"),OFFSET('Hygiene Data'!$D$7,0,10*ROW('Hygiene Data'!D154)),NA())</f>
        <v>#N/A</v>
      </c>
      <c r="BB160" s="96" t="e">
        <f ca="true">+IF(AND(ISNUMBER(OFFSET('Hygiene Data'!$D$9,0,10*ROW('Hygiene Data'!D154))),'Data Summary'!DQ160="Yes"),OFFSET('Hygiene Data'!$D$9,0,10*ROW('Hygiene Data'!D154)),NA())</f>
        <v>#N/A</v>
      </c>
      <c r="BC160" s="96" t="e">
        <f ca="true">+IF(AND(ISNUMBER(OFFSET('Hygiene Data'!$E$5,0,10*ROW('Hygiene Data'!E154))),'Data Summary'!DR160="Yes"),OFFSET('Hygiene Data'!$E$5,0,10*ROW('Hygiene Data'!E154)),NA())</f>
        <v>#N/A</v>
      </c>
      <c r="BD160" s="96" t="e">
        <f ca="true">+IF(AND(ISNUMBER(OFFSET('Hygiene Data'!$E$7,0,10*ROW('Hygiene Data'!E154))),'Data Summary'!DS160="Yes"),OFFSET('Hygiene Data'!$E$7,0,10*ROW('Hygiene Data'!E154)),NA())</f>
        <v>#N/A</v>
      </c>
      <c r="BE160" s="96" t="e">
        <f ca="true">+IF(AND(ISNUMBER(OFFSET('Hygiene Data'!$E$9,0,10*ROW('Hygiene Data'!E154))),'Data Summary'!DT160="Yes"),OFFSET('Hygiene Data'!$E$9,0,10*ROW('Hygiene Data'!E154)),NA())</f>
        <v>#N/A</v>
      </c>
      <c r="BF160" s="96" t="e">
        <f ca="true">+IF(AND(ISNUMBER(OFFSET('Hygiene Data'!$F$5,0,10*ROW('Hygiene Data'!F154))),'Data Summary'!DU160="Yes"),OFFSET('Hygiene Data'!$F$5,0,10*ROW('Hygiene Data'!F154)),NA())</f>
        <v>#N/A</v>
      </c>
      <c r="BG160" s="96" t="e">
        <f ca="true">+IF(AND(ISNUMBER(OFFSET('Hygiene Data'!$F$7,0,10*ROW('Hygiene Data'!F154))),'Data Summary'!DV160="Yes"),OFFSET('Hygiene Data'!$F$7,0,10*ROW('Hygiene Data'!F154)),NA())</f>
        <v>#N/A</v>
      </c>
      <c r="BH160" s="96" t="e">
        <f ca="true">+IF(AND(ISNUMBER(OFFSET('Hygiene Data'!$F$9,0,10*ROW('Hygiene Data'!F154))),'Data Summary'!DW160="Yes"),OFFSET('Hygiene Data'!$F$9,0,10*ROW('Hygiene Data'!F154)),NA())</f>
        <v>#N/A</v>
      </c>
      <c r="BI160" s="96" t="e">
        <f ca="true">+IF(AND(ISNUMBER(OFFSET('Hygiene Data'!$G$5,0,10*ROW('Hygiene Data'!G154))),'Data Summary'!DX160="Yes"),OFFSET('Hygiene Data'!$G$5,0,10*ROW('Hygiene Data'!G154)),NA())</f>
        <v>#N/A</v>
      </c>
      <c r="BJ160" s="96" t="e">
        <f ca="true">+IF(AND(ISNUMBER(OFFSET('Hygiene Data'!$G$7,0,10*ROW('Hygiene Data'!G154))),'Data Summary'!DY160="Yes"),OFFSET('Hygiene Data'!$G$7,0,10*ROW('Hygiene Data'!G154)),NA())</f>
        <v>#N/A</v>
      </c>
      <c r="BK160" s="96" t="e">
        <f ca="true">+IF(AND(ISNUMBER(OFFSET('Hygiene Data'!$G$9,0,10*ROW('Hygiene Data'!G154))),'Data Summary'!DZ160="Yes"),OFFSET('Hygiene Data'!$G$9,0,10*ROW('Hygiene Data'!G154)),NA())</f>
        <v>#N/A</v>
      </c>
      <c r="BL160" s="96" t="e">
        <f ca="true">+IF(AND(ISNUMBER(OFFSET('Hygiene Data'!$H$5,0,10*ROW('Hygiene Data'!H154))),'Data Summary'!EA160="Yes"),OFFSET('Hygiene Data'!$H$5,0,10*ROW('Hygiene Data'!H154)),NA())</f>
        <v>#N/A</v>
      </c>
      <c r="BM160" s="96" t="e">
        <f ca="true">+IF(AND(ISNUMBER(OFFSET('Hygiene Data'!$H$7,0,10*ROW('Hygiene Data'!H154))),'Data Summary'!EB160="Yes"),OFFSET('Hygiene Data'!$H$7,0,10*ROW('Hygiene Data'!H154)),NA())</f>
        <v>#N/A</v>
      </c>
      <c r="BN160" s="96" t="e">
        <f ca="true">+IF(AND(ISNUMBER(OFFSET('Hygiene Data'!$H$9,0,10*ROW('Hygiene Data'!H154))),'Data Summary'!EC160="Yes"),OFFSET('Hygiene Data'!$H$9,0,10*ROW('Hygiene Data'!H154)),NA())</f>
        <v>#N/A</v>
      </c>
      <c r="BO160" s="96" t="e">
        <f ca="true">+IF(AND(ISNUMBER(OFFSET('Hygiene Data'!$I$5,0,10*ROW('Hygiene Data'!I154))),'Data Summary'!ED160="Yes"),OFFSET('Hygiene Data'!$I$5,0,10*ROW('Hygiene Data'!I154)),NA())</f>
        <v>#N/A</v>
      </c>
      <c r="BP160" s="96" t="e">
        <f ca="true">+IF(AND(ISNUMBER(OFFSET('Hygiene Data'!$I$7,0,10*ROW('Hygiene Data'!I154))),'Data Summary'!EE160="Yes"),OFFSET('Hygiene Data'!$I$7,0,10*ROW('Hygiene Data'!I154)),NA())</f>
        <v>#N/A</v>
      </c>
      <c r="BQ160" s="96" t="e">
        <f ca="true">+IF(AND(ISNUMBER(OFFSET('Hygiene Data'!$I$9,0,10*ROW('Hygiene Data'!I154))),'Data Summary'!EF160="Yes"),OFFSET('Hygiene Data'!$I$9,0,10*ROW('Hygiene Data'!I154)),NA())</f>
        <v>#N/A</v>
      </c>
    </row>
    <row xmlns:x14ac="http://schemas.microsoft.com/office/spreadsheetml/2009/9/ac" r="161" x14ac:dyDescent="0.2">
      <c r="A161" s="323" t="e">
        <f ca="true">+RIGHT('Data Summary'!A161,LEN('Data Summary'!A161)-9)</f>
        <v>#VALUE!</v>
      </c>
      <c r="B161" s="37" t="str">
        <f ca="true">+IF(ISTEXT('Data Summary'!B161),'Data Summary'!B161,"")</f>
        <v/>
      </c>
      <c r="C161" s="322" t="e">
        <f ca="true">+VALUE('Data Summary'!C161)</f>
        <v>#VALUE!</v>
      </c>
      <c r="D161" s="94" t="e">
        <f ca="true">+IF(AND(ISNUMBER(OFFSET('Water Data'!$D$4,0,10*ROW('Water Data'!D155))),'Data Summary'!BS161="Yes"),100-OFFSET('Water Data'!$D$4,0,10*ROW('Water Data'!D155)),NA())</f>
        <v>#N/A</v>
      </c>
      <c r="E161" s="94" t="e">
        <f ca="true">+IF(AND(ISNUMBER(OFFSET('Water Data'!$D$6,0,10*ROW('Water Data'!D155))),'Data Summary'!BT161="Yes"),OFFSET('Water Data'!$D$6,0,10*ROW('Water Data'!D155)),NA())</f>
        <v>#N/A</v>
      </c>
      <c r="F161" s="94" t="e">
        <f ca="true">+IF(AND(ISNUMBER(OFFSET('Water Data'!$D$9,0,10*ROW('Water Data'!D155))),'Data Summary'!BU161="Yes"),OFFSET('Water Data'!$D$9,0,10*ROW('Water Data'!D155)),NA())</f>
        <v>#N/A</v>
      </c>
      <c r="G161" s="94" t="e">
        <f ca="true">+IF(AND(ISNUMBER(OFFSET('Water Data'!$E$4,0,10*ROW('Water Data'!E155))),'Data Summary'!BV161="Yes"),100-OFFSET('Water Data'!$E$4,0,10*ROW('Water Data'!E155)),NA())</f>
        <v>#N/A</v>
      </c>
      <c r="H161" s="94" t="e">
        <f ca="true">+IF(AND(ISNUMBER(OFFSET('Water Data'!$E$6,0,10*ROW('Water Data'!E155))),'Data Summary'!BW161="Yes"),OFFSET('Water Data'!$E$6,0,10*ROW('Water Data'!E155)),NA())</f>
        <v>#N/A</v>
      </c>
      <c r="I161" s="94" t="e">
        <f ca="true">+IF(AND(ISNUMBER(OFFSET('Water Data'!$E$9,0,10*ROW('Water Data'!E155))),'Data Summary'!BX161="Yes"),OFFSET('Water Data'!$E$9,0,10*ROW('Water Data'!E155)),NA())</f>
        <v>#N/A</v>
      </c>
      <c r="J161" s="94" t="e">
        <f ca="true">+IF(AND(ISNUMBER(OFFSET('Water Data'!$F$4,0,10*ROW('Water Data'!F155))),'Data Summary'!BY161="Yes"),100-OFFSET('Water Data'!$F$4,0,10*ROW('Water Data'!F155)),NA())</f>
        <v>#N/A</v>
      </c>
      <c r="K161" s="94" t="e">
        <f ca="true">+IF(AND(ISNUMBER(OFFSET('Water Data'!$F$6,0,10*ROW('Water Data'!F155))),'Data Summary'!BZ161="Yes"),OFFSET('Water Data'!$F$6,0,10*ROW('Water Data'!F155)),NA())</f>
        <v>#N/A</v>
      </c>
      <c r="L161" s="94" t="e">
        <f ca="true">+IF(AND(ISNUMBER(OFFSET('Water Data'!$F$9,0,10*ROW('Water Data'!F155))),'Data Summary'!CA161="Yes"),OFFSET('Water Data'!$F$9,0,10*ROW('Water Data'!F155)),NA())</f>
        <v>#N/A</v>
      </c>
      <c r="M161" s="94" t="e">
        <f ca="true">+IF(AND(ISNUMBER(OFFSET('Water Data'!$G$4,0,10*ROW('Water Data'!G155))),'Data Summary'!CB161="Yes"),100-OFFSET('Water Data'!$G$4,0,10*ROW('Water Data'!G155)),NA())</f>
        <v>#N/A</v>
      </c>
      <c r="N161" s="94" t="e">
        <f ca="true">+IF(AND(ISNUMBER(OFFSET('Water Data'!$G$6,0,10*ROW('Water Data'!G155))),'Data Summary'!CC161="Yes"),OFFSET('Water Data'!$G$6,0,10*ROW('Water Data'!G155)),NA())</f>
        <v>#N/A</v>
      </c>
      <c r="O161" s="94" t="e">
        <f ca="true">+IF(AND(ISNUMBER(OFFSET('Water Data'!$G$9,0,10*ROW('Water Data'!G155))),'Data Summary'!CD161="Yes"),OFFSET('Water Data'!$G$9,0,10*ROW('Water Data'!G155)),NA())</f>
        <v>#N/A</v>
      </c>
      <c r="P161" s="94" t="e">
        <f ca="true">+IF(AND(ISNUMBER(OFFSET('Water Data'!$H$4,0,10*ROW('Water Data'!H155))),'Data Summary'!CE161="Yes"),100-OFFSET('Water Data'!$H$4,0,10*ROW('Water Data'!H155)),NA())</f>
        <v>#N/A</v>
      </c>
      <c r="Q161" s="94" t="e">
        <f ca="true">+IF(AND(ISNUMBER(OFFSET('Water Data'!$H$6,0,10*ROW('Water Data'!H155))),'Data Summary'!CF161="Yes"),OFFSET('Water Data'!$H$6,0,10*ROW('Water Data'!H155)),NA())</f>
        <v>#N/A</v>
      </c>
      <c r="R161" s="94" t="e">
        <f ca="true">+IF(AND(ISNUMBER(OFFSET('Water Data'!$H$9,0,10*ROW('Water Data'!H155))),'Data Summary'!CG161="Yes"),OFFSET('Water Data'!$H$9,0,10*ROW('Water Data'!H155)),NA())</f>
        <v>#N/A</v>
      </c>
      <c r="S161" s="94" t="e">
        <f ca="true">+IF(AND(ISNUMBER(OFFSET('Water Data'!$I$4,0,10*ROW('Water Data'!I155))),'Data Summary'!CH161="Yes"),100-OFFSET('Water Data'!$I$4,0,10*ROW('Water Data'!I155)),NA())</f>
        <v>#N/A</v>
      </c>
      <c r="T161" s="94" t="e">
        <f ca="true">+IF(AND(ISNUMBER(OFFSET('Water Data'!$I$6,0,10*ROW('Water Data'!I155))),'Data Summary'!CI161="Yes"),OFFSET('Water Data'!$I$6,0,10*ROW('Water Data'!I155)),NA())</f>
        <v>#N/A</v>
      </c>
      <c r="U161" s="94" t="e">
        <f ca="true">+IF(AND(ISNUMBER(OFFSET('Water Data'!$I$9,0,10*ROW('Water Data'!I155))),'Data Summary'!CJ161="Yes"),OFFSET('Water Data'!$I$9,0,10*ROW('Water Data'!I155)),NA())</f>
        <v>#N/A</v>
      </c>
      <c r="V161" s="95" t="e">
        <f ca="true">+IF(AND(ISNUMBER(OFFSET('Sanitation Data'!$D$4,0,10*ROW('Sanitation Data'!D155))),'Data Summary'!CK161="Yes"),100-OFFSET('Sanitation Data'!$D$4,0,10*ROW('Sanitation Data'!D155)),NA())</f>
        <v>#N/A</v>
      </c>
      <c r="W161" s="95" t="e">
        <f ca="true">+IF(AND(ISNUMBER(OFFSET('Sanitation Data'!$D$6,0,10*ROW('Sanitation Data'!D155))),'Data Summary'!CL161="Yes"),OFFSET('Sanitation Data'!$D$6,0,10*ROW('Sanitation Data'!D155)),NA())</f>
        <v>#N/A</v>
      </c>
      <c r="X161" s="95" t="e">
        <f ca="true">+IF(AND(ISNUMBER(OFFSET('Sanitation Data'!$D$10,0,10*ROW('Sanitation Data'!D155))),'Data Summary'!CM161="Yes"),OFFSET('Sanitation Data'!$D$10,0,10*ROW('Sanitation Data'!D155)),NA())</f>
        <v>#N/A</v>
      </c>
      <c r="Y161" s="95" t="e">
        <f ca="true">+IF(AND(ISNUMBER(OFFSET('Sanitation Data'!$D$11,0,10*ROW('Sanitation Data'!D155))),'Data Summary'!CN161="Yes"),OFFSET('Sanitation Data'!$D$11,0,10*ROW('Sanitation Data'!D155)),NA())</f>
        <v>#N/A</v>
      </c>
      <c r="Z161" s="95" t="e">
        <f ca="true">+IF(AND(ISNUMBER(OFFSET('Sanitation Data'!$D$12,0,10*ROW('Sanitation Data'!D155))),'Data Summary'!CO161="Yes"),OFFSET('Sanitation Data'!$D$12,0,10*ROW('Sanitation Data'!D155)),NA())</f>
        <v>#N/A</v>
      </c>
      <c r="AA161" s="95" t="e">
        <f ca="true">+IF(AND(ISNUMBER(OFFSET('Sanitation Data'!$E$4,0,10*ROW('Sanitation Data'!E155))),'Data Summary'!CP161="Yes"),100-OFFSET('Sanitation Data'!$E$4,0,10*ROW('Sanitation Data'!E155)),NA())</f>
        <v>#N/A</v>
      </c>
      <c r="AB161" s="95" t="e">
        <f ca="true">+IF(AND(ISNUMBER(OFFSET('Sanitation Data'!$E$6,0,10*ROW('Sanitation Data'!E155))),'Data Summary'!CQ161="Yes"),OFFSET('Sanitation Data'!$E$6,0,10*ROW('Sanitation Data'!E155)),NA())</f>
        <v>#N/A</v>
      </c>
      <c r="AC161" s="95" t="e">
        <f ca="true">+IF(AND(ISNUMBER(OFFSET('Sanitation Data'!$E$10,0,10*ROW('Sanitation Data'!E155))),'Data Summary'!CR161="Yes"),OFFSET('Sanitation Data'!$E$10,0,10*ROW('Sanitation Data'!E155)),NA())</f>
        <v>#N/A</v>
      </c>
      <c r="AD161" s="95" t="e">
        <f ca="true">+IF(AND(ISNUMBER(OFFSET('Sanitation Data'!$E$11,0,10*ROW('Sanitation Data'!E155))),'Data Summary'!CS161="Yes"),OFFSET('Sanitation Data'!$E$11,0,10*ROW('Sanitation Data'!E155)),NA())</f>
        <v>#N/A</v>
      </c>
      <c r="AE161" s="95" t="e">
        <f ca="true">+IF(AND(ISNUMBER(OFFSET('Sanitation Data'!$E$12,0,10*ROW('Sanitation Data'!E155))),'Data Summary'!CT161="Yes"),OFFSET('Sanitation Data'!$E$12,0,10*ROW('Sanitation Data'!E155)),NA())</f>
        <v>#N/A</v>
      </c>
      <c r="AF161" s="95" t="e">
        <f ca="true">+IF(AND(ISNUMBER(OFFSET('Sanitation Data'!$F$4,0,10*ROW('Sanitation Data'!F155))),'Data Summary'!CU161="Yes"),100-OFFSET('Sanitation Data'!$F$4,0,10*ROW('Sanitation Data'!F155)),NA())</f>
        <v>#N/A</v>
      </c>
      <c r="AG161" s="95" t="e">
        <f ca="true">+IF(AND(ISNUMBER(OFFSET('Sanitation Data'!$F$6,0,10*ROW('Sanitation Data'!F155))),'Data Summary'!CV161="Yes"),OFFSET('Sanitation Data'!$F$6,0,10*ROW('Sanitation Data'!F155)),NA())</f>
        <v>#N/A</v>
      </c>
      <c r="AH161" s="95" t="e">
        <f ca="true">+IF(AND(ISNUMBER(OFFSET('Sanitation Data'!$F$10,0,10*ROW('Sanitation Data'!F155))),'Data Summary'!CW161="Yes"),OFFSET('Sanitation Data'!$F$10,0,10*ROW('Sanitation Data'!F155)),NA())</f>
        <v>#N/A</v>
      </c>
      <c r="AI161" s="95" t="e">
        <f ca="true">+IF(AND(ISNUMBER(OFFSET('Sanitation Data'!$F$11,0,10*ROW('Sanitation Data'!F155))),'Data Summary'!CX161="Yes"),OFFSET('Sanitation Data'!$F$11,0,10*ROW('Sanitation Data'!F155)),NA())</f>
        <v>#N/A</v>
      </c>
      <c r="AJ161" s="95" t="e">
        <f ca="true">+IF(AND(ISNUMBER(OFFSET('Sanitation Data'!$F$12,0,10*ROW('Sanitation Data'!F155))),'Data Summary'!CY161="Yes"),OFFSET('Sanitation Data'!$F$12,0,10*ROW('Sanitation Data'!F155)),NA())</f>
        <v>#N/A</v>
      </c>
      <c r="AK161" s="95" t="e">
        <f ca="true">+IF(AND(ISNUMBER(OFFSET('Sanitation Data'!$G$4,0,10*ROW('Sanitation Data'!G155))),'Data Summary'!CZ161="Yes"),100-OFFSET('Sanitation Data'!$G$4,0,10*ROW('Sanitation Data'!G155)),NA())</f>
        <v>#N/A</v>
      </c>
      <c r="AL161" s="95" t="e">
        <f ca="true">+IF(AND(ISNUMBER(OFFSET('Sanitation Data'!$G$6,0,10*ROW('Sanitation Data'!G155))),'Data Summary'!DA161="Yes"),OFFSET('Sanitation Data'!$G$6,0,10*ROW('Sanitation Data'!G155)),NA())</f>
        <v>#N/A</v>
      </c>
      <c r="AM161" s="95" t="e">
        <f ca="true">+IF(AND(ISNUMBER(OFFSET('Sanitation Data'!$G$10,0,10*ROW('Sanitation Data'!G155))),'Data Summary'!DB161="Yes"),OFFSET('Sanitation Data'!$G$10,0,10*ROW('Sanitation Data'!G155)),NA())</f>
        <v>#N/A</v>
      </c>
      <c r="AN161" s="95" t="e">
        <f ca="true">+IF(AND(ISNUMBER(OFFSET('Sanitation Data'!$G$11,0,10*ROW('Sanitation Data'!G155))),'Data Summary'!DC161="Yes"),OFFSET('Sanitation Data'!$G$11,0,10*ROW('Sanitation Data'!G155)),NA())</f>
        <v>#N/A</v>
      </c>
      <c r="AO161" s="95" t="e">
        <f ca="true">+IF(AND(ISNUMBER(OFFSET('Sanitation Data'!$G$12,0,10*ROW('Sanitation Data'!G155))),'Data Summary'!DD161="Yes"),OFFSET('Sanitation Data'!$G$12,0,10*ROW('Sanitation Data'!G155)),NA())</f>
        <v>#N/A</v>
      </c>
      <c r="AP161" s="95" t="e">
        <f ca="true">+IF(AND(ISNUMBER(OFFSET('Sanitation Data'!$H$4,0,10*ROW('Sanitation Data'!H155))),'Data Summary'!DE161="Yes"),100-OFFSET('Sanitation Data'!$H$4,0,10*ROW('Sanitation Data'!H155)),NA())</f>
        <v>#N/A</v>
      </c>
      <c r="AQ161" s="95" t="e">
        <f ca="true">+IF(AND(ISNUMBER(OFFSET('Sanitation Data'!$H$6,0,10*ROW('Sanitation Data'!H155))),'Data Summary'!DF161="Yes"),OFFSET('Sanitation Data'!$H$6,0,10*ROW('Sanitation Data'!H155)),NA())</f>
        <v>#N/A</v>
      </c>
      <c r="AR161" s="95" t="e">
        <f ca="true">+IF(AND(ISNUMBER(OFFSET('Sanitation Data'!$H$10,0,10*ROW('Sanitation Data'!H155))),'Data Summary'!DG161="Yes"),OFFSET('Sanitation Data'!$H$10,0,10*ROW('Sanitation Data'!H155)),NA())</f>
        <v>#N/A</v>
      </c>
      <c r="AS161" s="95" t="e">
        <f ca="true">+IF(AND(ISNUMBER(OFFSET('Sanitation Data'!$H$11,0,10*ROW('Sanitation Data'!H155))),'Data Summary'!DH161="Yes"),OFFSET('Sanitation Data'!$H$11,0,10*ROW('Sanitation Data'!H155)),NA())</f>
        <v>#N/A</v>
      </c>
      <c r="AT161" s="95" t="e">
        <f ca="true">+IF(AND(ISNUMBER(OFFSET('Sanitation Data'!$H$12,0,10*ROW('Sanitation Data'!H155))),'Data Summary'!DI161="Yes"),OFFSET('Sanitation Data'!$H$12,0,10*ROW('Sanitation Data'!H155)),NA())</f>
        <v>#N/A</v>
      </c>
      <c r="AU161" s="95" t="e">
        <f ca="true">+IF(AND(ISNUMBER(OFFSET('Sanitation Data'!$I$4,0,10*ROW('Sanitation Data'!I155))),'Data Summary'!DJ161="Yes"),100-OFFSET('Sanitation Data'!$I$4,0,10*ROW('Sanitation Data'!I155)),NA())</f>
        <v>#N/A</v>
      </c>
      <c r="AV161" s="95" t="e">
        <f ca="true">+IF(AND(ISNUMBER(OFFSET('Sanitation Data'!$I$6,0,10*ROW('Sanitation Data'!I155))),'Data Summary'!DK161="Yes"),OFFSET('Sanitation Data'!$I$6,0,10*ROW('Sanitation Data'!I155)),NA())</f>
        <v>#N/A</v>
      </c>
      <c r="AW161" s="95" t="e">
        <f ca="true">+IF(AND(ISNUMBER(OFFSET('Sanitation Data'!$I$10,0,10*ROW('Sanitation Data'!I155))),'Data Summary'!DL161="Yes"),OFFSET('Sanitation Data'!$I$10,0,10*ROW('Sanitation Data'!I155)),NA())</f>
        <v>#N/A</v>
      </c>
      <c r="AX161" s="95" t="e">
        <f ca="true">+IF(AND(ISNUMBER(OFFSET('Sanitation Data'!$I$11,0,10*ROW('Sanitation Data'!I155))),'Data Summary'!DM161="Yes"),OFFSET('Sanitation Data'!$I$11,0,10*ROW('Sanitation Data'!I155)),NA())</f>
        <v>#N/A</v>
      </c>
      <c r="AY161" s="95" t="e">
        <f ca="true">+IF(AND(ISNUMBER(OFFSET('Sanitation Data'!$I$12,0,10*ROW('Sanitation Data'!I155))),'Data Summary'!DN161="Yes"),OFFSET('Sanitation Data'!$I$12,0,10*ROW('Sanitation Data'!I155)),NA())</f>
        <v>#N/A</v>
      </c>
      <c r="AZ161" s="96" t="e">
        <f ca="true">+IF(AND(ISNUMBER(OFFSET('Hygiene Data'!$D$5,0,10*ROW('Hygiene Data'!D155))),'Data Summary'!DO161="Yes"),OFFSET('Hygiene Data'!$D$5,0,10*ROW('Hygiene Data'!D155)),NA())</f>
        <v>#N/A</v>
      </c>
      <c r="BA161" s="96" t="e">
        <f ca="true">+IF(AND(ISNUMBER(OFFSET('Hygiene Data'!$D$7,0,10*ROW('Hygiene Data'!D155))),'Data Summary'!DP161="Yes"),OFFSET('Hygiene Data'!$D$7,0,10*ROW('Hygiene Data'!D155)),NA())</f>
        <v>#N/A</v>
      </c>
      <c r="BB161" s="96" t="e">
        <f ca="true">+IF(AND(ISNUMBER(OFFSET('Hygiene Data'!$D$9,0,10*ROW('Hygiene Data'!D155))),'Data Summary'!DQ161="Yes"),OFFSET('Hygiene Data'!$D$9,0,10*ROW('Hygiene Data'!D155)),NA())</f>
        <v>#N/A</v>
      </c>
      <c r="BC161" s="96" t="e">
        <f ca="true">+IF(AND(ISNUMBER(OFFSET('Hygiene Data'!$E$5,0,10*ROW('Hygiene Data'!E155))),'Data Summary'!DR161="Yes"),OFFSET('Hygiene Data'!$E$5,0,10*ROW('Hygiene Data'!E155)),NA())</f>
        <v>#N/A</v>
      </c>
      <c r="BD161" s="96" t="e">
        <f ca="true">+IF(AND(ISNUMBER(OFFSET('Hygiene Data'!$E$7,0,10*ROW('Hygiene Data'!E155))),'Data Summary'!DS161="Yes"),OFFSET('Hygiene Data'!$E$7,0,10*ROW('Hygiene Data'!E155)),NA())</f>
        <v>#N/A</v>
      </c>
      <c r="BE161" s="96" t="e">
        <f ca="true">+IF(AND(ISNUMBER(OFFSET('Hygiene Data'!$E$9,0,10*ROW('Hygiene Data'!E155))),'Data Summary'!DT161="Yes"),OFFSET('Hygiene Data'!$E$9,0,10*ROW('Hygiene Data'!E155)),NA())</f>
        <v>#N/A</v>
      </c>
      <c r="BF161" s="96" t="e">
        <f ca="true">+IF(AND(ISNUMBER(OFFSET('Hygiene Data'!$F$5,0,10*ROW('Hygiene Data'!F155))),'Data Summary'!DU161="Yes"),OFFSET('Hygiene Data'!$F$5,0,10*ROW('Hygiene Data'!F155)),NA())</f>
        <v>#N/A</v>
      </c>
      <c r="BG161" s="96" t="e">
        <f ca="true">+IF(AND(ISNUMBER(OFFSET('Hygiene Data'!$F$7,0,10*ROW('Hygiene Data'!F155))),'Data Summary'!DV161="Yes"),OFFSET('Hygiene Data'!$F$7,0,10*ROW('Hygiene Data'!F155)),NA())</f>
        <v>#N/A</v>
      </c>
      <c r="BH161" s="96" t="e">
        <f ca="true">+IF(AND(ISNUMBER(OFFSET('Hygiene Data'!$F$9,0,10*ROW('Hygiene Data'!F155))),'Data Summary'!DW161="Yes"),OFFSET('Hygiene Data'!$F$9,0,10*ROW('Hygiene Data'!F155)),NA())</f>
        <v>#N/A</v>
      </c>
      <c r="BI161" s="96" t="e">
        <f ca="true">+IF(AND(ISNUMBER(OFFSET('Hygiene Data'!$G$5,0,10*ROW('Hygiene Data'!G155))),'Data Summary'!DX161="Yes"),OFFSET('Hygiene Data'!$G$5,0,10*ROW('Hygiene Data'!G155)),NA())</f>
        <v>#N/A</v>
      </c>
      <c r="BJ161" s="96" t="e">
        <f ca="true">+IF(AND(ISNUMBER(OFFSET('Hygiene Data'!$G$7,0,10*ROW('Hygiene Data'!G155))),'Data Summary'!DY161="Yes"),OFFSET('Hygiene Data'!$G$7,0,10*ROW('Hygiene Data'!G155)),NA())</f>
        <v>#N/A</v>
      </c>
      <c r="BK161" s="96" t="e">
        <f ca="true">+IF(AND(ISNUMBER(OFFSET('Hygiene Data'!$G$9,0,10*ROW('Hygiene Data'!G155))),'Data Summary'!DZ161="Yes"),OFFSET('Hygiene Data'!$G$9,0,10*ROW('Hygiene Data'!G155)),NA())</f>
        <v>#N/A</v>
      </c>
      <c r="BL161" s="96" t="e">
        <f ca="true">+IF(AND(ISNUMBER(OFFSET('Hygiene Data'!$H$5,0,10*ROW('Hygiene Data'!H155))),'Data Summary'!EA161="Yes"),OFFSET('Hygiene Data'!$H$5,0,10*ROW('Hygiene Data'!H155)),NA())</f>
        <v>#N/A</v>
      </c>
      <c r="BM161" s="96" t="e">
        <f ca="true">+IF(AND(ISNUMBER(OFFSET('Hygiene Data'!$H$7,0,10*ROW('Hygiene Data'!H155))),'Data Summary'!EB161="Yes"),OFFSET('Hygiene Data'!$H$7,0,10*ROW('Hygiene Data'!H155)),NA())</f>
        <v>#N/A</v>
      </c>
      <c r="BN161" s="96" t="e">
        <f ca="true">+IF(AND(ISNUMBER(OFFSET('Hygiene Data'!$H$9,0,10*ROW('Hygiene Data'!H155))),'Data Summary'!EC161="Yes"),OFFSET('Hygiene Data'!$H$9,0,10*ROW('Hygiene Data'!H155)),NA())</f>
        <v>#N/A</v>
      </c>
      <c r="BO161" s="96" t="e">
        <f ca="true">+IF(AND(ISNUMBER(OFFSET('Hygiene Data'!$I$5,0,10*ROW('Hygiene Data'!I155))),'Data Summary'!ED161="Yes"),OFFSET('Hygiene Data'!$I$5,0,10*ROW('Hygiene Data'!I155)),NA())</f>
        <v>#N/A</v>
      </c>
      <c r="BP161" s="96" t="e">
        <f ca="true">+IF(AND(ISNUMBER(OFFSET('Hygiene Data'!$I$7,0,10*ROW('Hygiene Data'!I155))),'Data Summary'!EE161="Yes"),OFFSET('Hygiene Data'!$I$7,0,10*ROW('Hygiene Data'!I155)),NA())</f>
        <v>#N/A</v>
      </c>
      <c r="BQ161" s="96" t="e">
        <f ca="true">+IF(AND(ISNUMBER(OFFSET('Hygiene Data'!$I$9,0,10*ROW('Hygiene Data'!I155))),'Data Summary'!EF161="Yes"),OFFSET('Hygiene Data'!$I$9,0,10*ROW('Hygiene Data'!I155)),NA())</f>
        <v>#N/A</v>
      </c>
    </row>
    <row xmlns:x14ac="http://schemas.microsoft.com/office/spreadsheetml/2009/9/ac" r="162" x14ac:dyDescent="0.2">
      <c r="A162" s="323" t="e">
        <f ca="true">+RIGHT('Data Summary'!A162,LEN('Data Summary'!A162)-9)</f>
        <v>#VALUE!</v>
      </c>
      <c r="B162" s="37" t="str">
        <f ca="true">+IF(ISTEXT('Data Summary'!B162),'Data Summary'!B162,"")</f>
        <v/>
      </c>
      <c r="C162" s="322" t="e">
        <f ca="true">+VALUE('Data Summary'!C162)</f>
        <v>#VALUE!</v>
      </c>
      <c r="D162" s="94" t="e">
        <f ca="true">+IF(AND(ISNUMBER(OFFSET('Water Data'!$D$4,0,10*ROW('Water Data'!D156))),'Data Summary'!BS162="Yes"),100-OFFSET('Water Data'!$D$4,0,10*ROW('Water Data'!D156)),NA())</f>
        <v>#N/A</v>
      </c>
      <c r="E162" s="94" t="e">
        <f ca="true">+IF(AND(ISNUMBER(OFFSET('Water Data'!$D$6,0,10*ROW('Water Data'!D156))),'Data Summary'!BT162="Yes"),OFFSET('Water Data'!$D$6,0,10*ROW('Water Data'!D156)),NA())</f>
        <v>#N/A</v>
      </c>
      <c r="F162" s="94" t="e">
        <f ca="true">+IF(AND(ISNUMBER(OFFSET('Water Data'!$D$9,0,10*ROW('Water Data'!D156))),'Data Summary'!BU162="Yes"),OFFSET('Water Data'!$D$9,0,10*ROW('Water Data'!D156)),NA())</f>
        <v>#N/A</v>
      </c>
      <c r="G162" s="94" t="e">
        <f ca="true">+IF(AND(ISNUMBER(OFFSET('Water Data'!$E$4,0,10*ROW('Water Data'!E156))),'Data Summary'!BV162="Yes"),100-OFFSET('Water Data'!$E$4,0,10*ROW('Water Data'!E156)),NA())</f>
        <v>#N/A</v>
      </c>
      <c r="H162" s="94" t="e">
        <f ca="true">+IF(AND(ISNUMBER(OFFSET('Water Data'!$E$6,0,10*ROW('Water Data'!E156))),'Data Summary'!BW162="Yes"),OFFSET('Water Data'!$E$6,0,10*ROW('Water Data'!E156)),NA())</f>
        <v>#N/A</v>
      </c>
      <c r="I162" s="94" t="e">
        <f ca="true">+IF(AND(ISNUMBER(OFFSET('Water Data'!$E$9,0,10*ROW('Water Data'!E156))),'Data Summary'!BX162="Yes"),OFFSET('Water Data'!$E$9,0,10*ROW('Water Data'!E156)),NA())</f>
        <v>#N/A</v>
      </c>
      <c r="J162" s="94" t="e">
        <f ca="true">+IF(AND(ISNUMBER(OFFSET('Water Data'!$F$4,0,10*ROW('Water Data'!F156))),'Data Summary'!BY162="Yes"),100-OFFSET('Water Data'!$F$4,0,10*ROW('Water Data'!F156)),NA())</f>
        <v>#N/A</v>
      </c>
      <c r="K162" s="94" t="e">
        <f ca="true">+IF(AND(ISNUMBER(OFFSET('Water Data'!$F$6,0,10*ROW('Water Data'!F156))),'Data Summary'!BZ162="Yes"),OFFSET('Water Data'!$F$6,0,10*ROW('Water Data'!F156)),NA())</f>
        <v>#N/A</v>
      </c>
      <c r="L162" s="94" t="e">
        <f ca="true">+IF(AND(ISNUMBER(OFFSET('Water Data'!$F$9,0,10*ROW('Water Data'!F156))),'Data Summary'!CA162="Yes"),OFFSET('Water Data'!$F$9,0,10*ROW('Water Data'!F156)),NA())</f>
        <v>#N/A</v>
      </c>
      <c r="M162" s="94" t="e">
        <f ca="true">+IF(AND(ISNUMBER(OFFSET('Water Data'!$G$4,0,10*ROW('Water Data'!G156))),'Data Summary'!CB162="Yes"),100-OFFSET('Water Data'!$G$4,0,10*ROW('Water Data'!G156)),NA())</f>
        <v>#N/A</v>
      </c>
      <c r="N162" s="94" t="e">
        <f ca="true">+IF(AND(ISNUMBER(OFFSET('Water Data'!$G$6,0,10*ROW('Water Data'!G156))),'Data Summary'!CC162="Yes"),OFFSET('Water Data'!$G$6,0,10*ROW('Water Data'!G156)),NA())</f>
        <v>#N/A</v>
      </c>
      <c r="O162" s="94" t="e">
        <f ca="true">+IF(AND(ISNUMBER(OFFSET('Water Data'!$G$9,0,10*ROW('Water Data'!G156))),'Data Summary'!CD162="Yes"),OFFSET('Water Data'!$G$9,0,10*ROW('Water Data'!G156)),NA())</f>
        <v>#N/A</v>
      </c>
      <c r="P162" s="94" t="e">
        <f ca="true">+IF(AND(ISNUMBER(OFFSET('Water Data'!$H$4,0,10*ROW('Water Data'!H156))),'Data Summary'!CE162="Yes"),100-OFFSET('Water Data'!$H$4,0,10*ROW('Water Data'!H156)),NA())</f>
        <v>#N/A</v>
      </c>
      <c r="Q162" s="94" t="e">
        <f ca="true">+IF(AND(ISNUMBER(OFFSET('Water Data'!$H$6,0,10*ROW('Water Data'!H156))),'Data Summary'!CF162="Yes"),OFFSET('Water Data'!$H$6,0,10*ROW('Water Data'!H156)),NA())</f>
        <v>#N/A</v>
      </c>
      <c r="R162" s="94" t="e">
        <f ca="true">+IF(AND(ISNUMBER(OFFSET('Water Data'!$H$9,0,10*ROW('Water Data'!H156))),'Data Summary'!CG162="Yes"),OFFSET('Water Data'!$H$9,0,10*ROW('Water Data'!H156)),NA())</f>
        <v>#N/A</v>
      </c>
      <c r="S162" s="94" t="e">
        <f ca="true">+IF(AND(ISNUMBER(OFFSET('Water Data'!$I$4,0,10*ROW('Water Data'!I156))),'Data Summary'!CH162="Yes"),100-OFFSET('Water Data'!$I$4,0,10*ROW('Water Data'!I156)),NA())</f>
        <v>#N/A</v>
      </c>
      <c r="T162" s="94" t="e">
        <f ca="true">+IF(AND(ISNUMBER(OFFSET('Water Data'!$I$6,0,10*ROW('Water Data'!I156))),'Data Summary'!CI162="Yes"),OFFSET('Water Data'!$I$6,0,10*ROW('Water Data'!I156)),NA())</f>
        <v>#N/A</v>
      </c>
      <c r="U162" s="94" t="e">
        <f ca="true">+IF(AND(ISNUMBER(OFFSET('Water Data'!$I$9,0,10*ROW('Water Data'!I156))),'Data Summary'!CJ162="Yes"),OFFSET('Water Data'!$I$9,0,10*ROW('Water Data'!I156)),NA())</f>
        <v>#N/A</v>
      </c>
      <c r="V162" s="95" t="e">
        <f ca="true">+IF(AND(ISNUMBER(OFFSET('Sanitation Data'!$D$4,0,10*ROW('Sanitation Data'!D156))),'Data Summary'!CK162="Yes"),100-OFFSET('Sanitation Data'!$D$4,0,10*ROW('Sanitation Data'!D156)),NA())</f>
        <v>#N/A</v>
      </c>
      <c r="W162" s="95" t="e">
        <f ca="true">+IF(AND(ISNUMBER(OFFSET('Sanitation Data'!$D$6,0,10*ROW('Sanitation Data'!D156))),'Data Summary'!CL162="Yes"),OFFSET('Sanitation Data'!$D$6,0,10*ROW('Sanitation Data'!D156)),NA())</f>
        <v>#N/A</v>
      </c>
      <c r="X162" s="95" t="e">
        <f ca="true">+IF(AND(ISNUMBER(OFFSET('Sanitation Data'!$D$10,0,10*ROW('Sanitation Data'!D156))),'Data Summary'!CM162="Yes"),OFFSET('Sanitation Data'!$D$10,0,10*ROW('Sanitation Data'!D156)),NA())</f>
        <v>#N/A</v>
      </c>
      <c r="Y162" s="95" t="e">
        <f ca="true">+IF(AND(ISNUMBER(OFFSET('Sanitation Data'!$D$11,0,10*ROW('Sanitation Data'!D156))),'Data Summary'!CN162="Yes"),OFFSET('Sanitation Data'!$D$11,0,10*ROW('Sanitation Data'!D156)),NA())</f>
        <v>#N/A</v>
      </c>
      <c r="Z162" s="95" t="e">
        <f ca="true">+IF(AND(ISNUMBER(OFFSET('Sanitation Data'!$D$12,0,10*ROW('Sanitation Data'!D156))),'Data Summary'!CO162="Yes"),OFFSET('Sanitation Data'!$D$12,0,10*ROW('Sanitation Data'!D156)),NA())</f>
        <v>#N/A</v>
      </c>
      <c r="AA162" s="95" t="e">
        <f ca="true">+IF(AND(ISNUMBER(OFFSET('Sanitation Data'!$E$4,0,10*ROW('Sanitation Data'!E156))),'Data Summary'!CP162="Yes"),100-OFFSET('Sanitation Data'!$E$4,0,10*ROW('Sanitation Data'!E156)),NA())</f>
        <v>#N/A</v>
      </c>
      <c r="AB162" s="95" t="e">
        <f ca="true">+IF(AND(ISNUMBER(OFFSET('Sanitation Data'!$E$6,0,10*ROW('Sanitation Data'!E156))),'Data Summary'!CQ162="Yes"),OFFSET('Sanitation Data'!$E$6,0,10*ROW('Sanitation Data'!E156)),NA())</f>
        <v>#N/A</v>
      </c>
      <c r="AC162" s="95" t="e">
        <f ca="true">+IF(AND(ISNUMBER(OFFSET('Sanitation Data'!$E$10,0,10*ROW('Sanitation Data'!E156))),'Data Summary'!CR162="Yes"),OFFSET('Sanitation Data'!$E$10,0,10*ROW('Sanitation Data'!E156)),NA())</f>
        <v>#N/A</v>
      </c>
      <c r="AD162" s="95" t="e">
        <f ca="true">+IF(AND(ISNUMBER(OFFSET('Sanitation Data'!$E$11,0,10*ROW('Sanitation Data'!E156))),'Data Summary'!CS162="Yes"),OFFSET('Sanitation Data'!$E$11,0,10*ROW('Sanitation Data'!E156)),NA())</f>
        <v>#N/A</v>
      </c>
      <c r="AE162" s="95" t="e">
        <f ca="true">+IF(AND(ISNUMBER(OFFSET('Sanitation Data'!$E$12,0,10*ROW('Sanitation Data'!E156))),'Data Summary'!CT162="Yes"),OFFSET('Sanitation Data'!$E$12,0,10*ROW('Sanitation Data'!E156)),NA())</f>
        <v>#N/A</v>
      </c>
      <c r="AF162" s="95" t="e">
        <f ca="true">+IF(AND(ISNUMBER(OFFSET('Sanitation Data'!$F$4,0,10*ROW('Sanitation Data'!F156))),'Data Summary'!CU162="Yes"),100-OFFSET('Sanitation Data'!$F$4,0,10*ROW('Sanitation Data'!F156)),NA())</f>
        <v>#N/A</v>
      </c>
      <c r="AG162" s="95" t="e">
        <f ca="true">+IF(AND(ISNUMBER(OFFSET('Sanitation Data'!$F$6,0,10*ROW('Sanitation Data'!F156))),'Data Summary'!CV162="Yes"),OFFSET('Sanitation Data'!$F$6,0,10*ROW('Sanitation Data'!F156)),NA())</f>
        <v>#N/A</v>
      </c>
      <c r="AH162" s="95" t="e">
        <f ca="true">+IF(AND(ISNUMBER(OFFSET('Sanitation Data'!$F$10,0,10*ROW('Sanitation Data'!F156))),'Data Summary'!CW162="Yes"),OFFSET('Sanitation Data'!$F$10,0,10*ROW('Sanitation Data'!F156)),NA())</f>
        <v>#N/A</v>
      </c>
      <c r="AI162" s="95" t="e">
        <f ca="true">+IF(AND(ISNUMBER(OFFSET('Sanitation Data'!$F$11,0,10*ROW('Sanitation Data'!F156))),'Data Summary'!CX162="Yes"),OFFSET('Sanitation Data'!$F$11,0,10*ROW('Sanitation Data'!F156)),NA())</f>
        <v>#N/A</v>
      </c>
      <c r="AJ162" s="95" t="e">
        <f ca="true">+IF(AND(ISNUMBER(OFFSET('Sanitation Data'!$F$12,0,10*ROW('Sanitation Data'!F156))),'Data Summary'!CY162="Yes"),OFFSET('Sanitation Data'!$F$12,0,10*ROW('Sanitation Data'!F156)),NA())</f>
        <v>#N/A</v>
      </c>
      <c r="AK162" s="95" t="e">
        <f ca="true">+IF(AND(ISNUMBER(OFFSET('Sanitation Data'!$G$4,0,10*ROW('Sanitation Data'!G156))),'Data Summary'!CZ162="Yes"),100-OFFSET('Sanitation Data'!$G$4,0,10*ROW('Sanitation Data'!G156)),NA())</f>
        <v>#N/A</v>
      </c>
      <c r="AL162" s="95" t="e">
        <f ca="true">+IF(AND(ISNUMBER(OFFSET('Sanitation Data'!$G$6,0,10*ROW('Sanitation Data'!G156))),'Data Summary'!DA162="Yes"),OFFSET('Sanitation Data'!$G$6,0,10*ROW('Sanitation Data'!G156)),NA())</f>
        <v>#N/A</v>
      </c>
      <c r="AM162" s="95" t="e">
        <f ca="true">+IF(AND(ISNUMBER(OFFSET('Sanitation Data'!$G$10,0,10*ROW('Sanitation Data'!G156))),'Data Summary'!DB162="Yes"),OFFSET('Sanitation Data'!$G$10,0,10*ROW('Sanitation Data'!G156)),NA())</f>
        <v>#N/A</v>
      </c>
      <c r="AN162" s="95" t="e">
        <f ca="true">+IF(AND(ISNUMBER(OFFSET('Sanitation Data'!$G$11,0,10*ROW('Sanitation Data'!G156))),'Data Summary'!DC162="Yes"),OFFSET('Sanitation Data'!$G$11,0,10*ROW('Sanitation Data'!G156)),NA())</f>
        <v>#N/A</v>
      </c>
      <c r="AO162" s="95" t="e">
        <f ca="true">+IF(AND(ISNUMBER(OFFSET('Sanitation Data'!$G$12,0,10*ROW('Sanitation Data'!G156))),'Data Summary'!DD162="Yes"),OFFSET('Sanitation Data'!$G$12,0,10*ROW('Sanitation Data'!G156)),NA())</f>
        <v>#N/A</v>
      </c>
      <c r="AP162" s="95" t="e">
        <f ca="true">+IF(AND(ISNUMBER(OFFSET('Sanitation Data'!$H$4,0,10*ROW('Sanitation Data'!H156))),'Data Summary'!DE162="Yes"),100-OFFSET('Sanitation Data'!$H$4,0,10*ROW('Sanitation Data'!H156)),NA())</f>
        <v>#N/A</v>
      </c>
      <c r="AQ162" s="95" t="e">
        <f ca="true">+IF(AND(ISNUMBER(OFFSET('Sanitation Data'!$H$6,0,10*ROW('Sanitation Data'!H156))),'Data Summary'!DF162="Yes"),OFFSET('Sanitation Data'!$H$6,0,10*ROW('Sanitation Data'!H156)),NA())</f>
        <v>#N/A</v>
      </c>
      <c r="AR162" s="95" t="e">
        <f ca="true">+IF(AND(ISNUMBER(OFFSET('Sanitation Data'!$H$10,0,10*ROW('Sanitation Data'!H156))),'Data Summary'!DG162="Yes"),OFFSET('Sanitation Data'!$H$10,0,10*ROW('Sanitation Data'!H156)),NA())</f>
        <v>#N/A</v>
      </c>
      <c r="AS162" s="95" t="e">
        <f ca="true">+IF(AND(ISNUMBER(OFFSET('Sanitation Data'!$H$11,0,10*ROW('Sanitation Data'!H156))),'Data Summary'!DH162="Yes"),OFFSET('Sanitation Data'!$H$11,0,10*ROW('Sanitation Data'!H156)),NA())</f>
        <v>#N/A</v>
      </c>
      <c r="AT162" s="95" t="e">
        <f ca="true">+IF(AND(ISNUMBER(OFFSET('Sanitation Data'!$H$12,0,10*ROW('Sanitation Data'!H156))),'Data Summary'!DI162="Yes"),OFFSET('Sanitation Data'!$H$12,0,10*ROW('Sanitation Data'!H156)),NA())</f>
        <v>#N/A</v>
      </c>
      <c r="AU162" s="95" t="e">
        <f ca="true">+IF(AND(ISNUMBER(OFFSET('Sanitation Data'!$I$4,0,10*ROW('Sanitation Data'!I156))),'Data Summary'!DJ162="Yes"),100-OFFSET('Sanitation Data'!$I$4,0,10*ROW('Sanitation Data'!I156)),NA())</f>
        <v>#N/A</v>
      </c>
      <c r="AV162" s="95" t="e">
        <f ca="true">+IF(AND(ISNUMBER(OFFSET('Sanitation Data'!$I$6,0,10*ROW('Sanitation Data'!I156))),'Data Summary'!DK162="Yes"),OFFSET('Sanitation Data'!$I$6,0,10*ROW('Sanitation Data'!I156)),NA())</f>
        <v>#N/A</v>
      </c>
      <c r="AW162" s="95" t="e">
        <f ca="true">+IF(AND(ISNUMBER(OFFSET('Sanitation Data'!$I$10,0,10*ROW('Sanitation Data'!I156))),'Data Summary'!DL162="Yes"),OFFSET('Sanitation Data'!$I$10,0,10*ROW('Sanitation Data'!I156)),NA())</f>
        <v>#N/A</v>
      </c>
      <c r="AX162" s="95" t="e">
        <f ca="true">+IF(AND(ISNUMBER(OFFSET('Sanitation Data'!$I$11,0,10*ROW('Sanitation Data'!I156))),'Data Summary'!DM162="Yes"),OFFSET('Sanitation Data'!$I$11,0,10*ROW('Sanitation Data'!I156)),NA())</f>
        <v>#N/A</v>
      </c>
      <c r="AY162" s="95" t="e">
        <f ca="true">+IF(AND(ISNUMBER(OFFSET('Sanitation Data'!$I$12,0,10*ROW('Sanitation Data'!I156))),'Data Summary'!DN162="Yes"),OFFSET('Sanitation Data'!$I$12,0,10*ROW('Sanitation Data'!I156)),NA())</f>
        <v>#N/A</v>
      </c>
      <c r="AZ162" s="96" t="e">
        <f ca="true">+IF(AND(ISNUMBER(OFFSET('Hygiene Data'!$D$5,0,10*ROW('Hygiene Data'!D156))),'Data Summary'!DO162="Yes"),OFFSET('Hygiene Data'!$D$5,0,10*ROW('Hygiene Data'!D156)),NA())</f>
        <v>#N/A</v>
      </c>
      <c r="BA162" s="96" t="e">
        <f ca="true">+IF(AND(ISNUMBER(OFFSET('Hygiene Data'!$D$7,0,10*ROW('Hygiene Data'!D156))),'Data Summary'!DP162="Yes"),OFFSET('Hygiene Data'!$D$7,0,10*ROW('Hygiene Data'!D156)),NA())</f>
        <v>#N/A</v>
      </c>
      <c r="BB162" s="96" t="e">
        <f ca="true">+IF(AND(ISNUMBER(OFFSET('Hygiene Data'!$D$9,0,10*ROW('Hygiene Data'!D156))),'Data Summary'!DQ162="Yes"),OFFSET('Hygiene Data'!$D$9,0,10*ROW('Hygiene Data'!D156)),NA())</f>
        <v>#N/A</v>
      </c>
      <c r="BC162" s="96" t="e">
        <f ca="true">+IF(AND(ISNUMBER(OFFSET('Hygiene Data'!$E$5,0,10*ROW('Hygiene Data'!E156))),'Data Summary'!DR162="Yes"),OFFSET('Hygiene Data'!$E$5,0,10*ROW('Hygiene Data'!E156)),NA())</f>
        <v>#N/A</v>
      </c>
      <c r="BD162" s="96" t="e">
        <f ca="true">+IF(AND(ISNUMBER(OFFSET('Hygiene Data'!$E$7,0,10*ROW('Hygiene Data'!E156))),'Data Summary'!DS162="Yes"),OFFSET('Hygiene Data'!$E$7,0,10*ROW('Hygiene Data'!E156)),NA())</f>
        <v>#N/A</v>
      </c>
      <c r="BE162" s="96" t="e">
        <f ca="true">+IF(AND(ISNUMBER(OFFSET('Hygiene Data'!$E$9,0,10*ROW('Hygiene Data'!E156))),'Data Summary'!DT162="Yes"),OFFSET('Hygiene Data'!$E$9,0,10*ROW('Hygiene Data'!E156)),NA())</f>
        <v>#N/A</v>
      </c>
      <c r="BF162" s="96" t="e">
        <f ca="true">+IF(AND(ISNUMBER(OFFSET('Hygiene Data'!$F$5,0,10*ROW('Hygiene Data'!F156))),'Data Summary'!DU162="Yes"),OFFSET('Hygiene Data'!$F$5,0,10*ROW('Hygiene Data'!F156)),NA())</f>
        <v>#N/A</v>
      </c>
      <c r="BG162" s="96" t="e">
        <f ca="true">+IF(AND(ISNUMBER(OFFSET('Hygiene Data'!$F$7,0,10*ROW('Hygiene Data'!F156))),'Data Summary'!DV162="Yes"),OFFSET('Hygiene Data'!$F$7,0,10*ROW('Hygiene Data'!F156)),NA())</f>
        <v>#N/A</v>
      </c>
      <c r="BH162" s="96" t="e">
        <f ca="true">+IF(AND(ISNUMBER(OFFSET('Hygiene Data'!$F$9,0,10*ROW('Hygiene Data'!F156))),'Data Summary'!DW162="Yes"),OFFSET('Hygiene Data'!$F$9,0,10*ROW('Hygiene Data'!F156)),NA())</f>
        <v>#N/A</v>
      </c>
      <c r="BI162" s="96" t="e">
        <f ca="true">+IF(AND(ISNUMBER(OFFSET('Hygiene Data'!$G$5,0,10*ROW('Hygiene Data'!G156))),'Data Summary'!DX162="Yes"),OFFSET('Hygiene Data'!$G$5,0,10*ROW('Hygiene Data'!G156)),NA())</f>
        <v>#N/A</v>
      </c>
      <c r="BJ162" s="96" t="e">
        <f ca="true">+IF(AND(ISNUMBER(OFFSET('Hygiene Data'!$G$7,0,10*ROW('Hygiene Data'!G156))),'Data Summary'!DY162="Yes"),OFFSET('Hygiene Data'!$G$7,0,10*ROW('Hygiene Data'!G156)),NA())</f>
        <v>#N/A</v>
      </c>
      <c r="BK162" s="96" t="e">
        <f ca="true">+IF(AND(ISNUMBER(OFFSET('Hygiene Data'!$G$9,0,10*ROW('Hygiene Data'!G156))),'Data Summary'!DZ162="Yes"),OFFSET('Hygiene Data'!$G$9,0,10*ROW('Hygiene Data'!G156)),NA())</f>
        <v>#N/A</v>
      </c>
      <c r="BL162" s="96" t="e">
        <f ca="true">+IF(AND(ISNUMBER(OFFSET('Hygiene Data'!$H$5,0,10*ROW('Hygiene Data'!H156))),'Data Summary'!EA162="Yes"),OFFSET('Hygiene Data'!$H$5,0,10*ROW('Hygiene Data'!H156)),NA())</f>
        <v>#N/A</v>
      </c>
      <c r="BM162" s="96" t="e">
        <f ca="true">+IF(AND(ISNUMBER(OFFSET('Hygiene Data'!$H$7,0,10*ROW('Hygiene Data'!H156))),'Data Summary'!EB162="Yes"),OFFSET('Hygiene Data'!$H$7,0,10*ROW('Hygiene Data'!H156)),NA())</f>
        <v>#N/A</v>
      </c>
      <c r="BN162" s="96" t="e">
        <f ca="true">+IF(AND(ISNUMBER(OFFSET('Hygiene Data'!$H$9,0,10*ROW('Hygiene Data'!H156))),'Data Summary'!EC162="Yes"),OFFSET('Hygiene Data'!$H$9,0,10*ROW('Hygiene Data'!H156)),NA())</f>
        <v>#N/A</v>
      </c>
      <c r="BO162" s="96" t="e">
        <f ca="true">+IF(AND(ISNUMBER(OFFSET('Hygiene Data'!$I$5,0,10*ROW('Hygiene Data'!I156))),'Data Summary'!ED162="Yes"),OFFSET('Hygiene Data'!$I$5,0,10*ROW('Hygiene Data'!I156)),NA())</f>
        <v>#N/A</v>
      </c>
      <c r="BP162" s="96" t="e">
        <f ca="true">+IF(AND(ISNUMBER(OFFSET('Hygiene Data'!$I$7,0,10*ROW('Hygiene Data'!I156))),'Data Summary'!EE162="Yes"),OFFSET('Hygiene Data'!$I$7,0,10*ROW('Hygiene Data'!I156)),NA())</f>
        <v>#N/A</v>
      </c>
      <c r="BQ162" s="96" t="e">
        <f ca="true">+IF(AND(ISNUMBER(OFFSET('Hygiene Data'!$I$9,0,10*ROW('Hygiene Data'!I156))),'Data Summary'!EF162="Yes"),OFFSET('Hygiene Data'!$I$9,0,10*ROW('Hygiene Data'!I156)),NA())</f>
        <v>#N/A</v>
      </c>
    </row>
    <row xmlns:x14ac="http://schemas.microsoft.com/office/spreadsheetml/2009/9/ac" r="163" x14ac:dyDescent="0.2">
      <c r="A163" s="323" t="e">
        <f ca="true">+RIGHT('Data Summary'!A163,LEN('Data Summary'!A163)-9)</f>
        <v>#VALUE!</v>
      </c>
      <c r="B163" s="37" t="str">
        <f ca="true">+IF(ISTEXT('Data Summary'!B163),'Data Summary'!B163,"")</f>
        <v/>
      </c>
      <c r="C163" s="322" t="e">
        <f ca="true">+VALUE('Data Summary'!C163)</f>
        <v>#VALUE!</v>
      </c>
      <c r="D163" s="94" t="e">
        <f ca="true">+IF(AND(ISNUMBER(OFFSET('Water Data'!$D$4,0,10*ROW('Water Data'!D157))),'Data Summary'!BS163="Yes"),100-OFFSET('Water Data'!$D$4,0,10*ROW('Water Data'!D157)),NA())</f>
        <v>#N/A</v>
      </c>
      <c r="E163" s="94" t="e">
        <f ca="true">+IF(AND(ISNUMBER(OFFSET('Water Data'!$D$6,0,10*ROW('Water Data'!D157))),'Data Summary'!BT163="Yes"),OFFSET('Water Data'!$D$6,0,10*ROW('Water Data'!D157)),NA())</f>
        <v>#N/A</v>
      </c>
      <c r="F163" s="94" t="e">
        <f ca="true">+IF(AND(ISNUMBER(OFFSET('Water Data'!$D$9,0,10*ROW('Water Data'!D157))),'Data Summary'!BU163="Yes"),OFFSET('Water Data'!$D$9,0,10*ROW('Water Data'!D157)),NA())</f>
        <v>#N/A</v>
      </c>
      <c r="G163" s="94" t="e">
        <f ca="true">+IF(AND(ISNUMBER(OFFSET('Water Data'!$E$4,0,10*ROW('Water Data'!E157))),'Data Summary'!BV163="Yes"),100-OFFSET('Water Data'!$E$4,0,10*ROW('Water Data'!E157)),NA())</f>
        <v>#N/A</v>
      </c>
      <c r="H163" s="94" t="e">
        <f ca="true">+IF(AND(ISNUMBER(OFFSET('Water Data'!$E$6,0,10*ROW('Water Data'!E157))),'Data Summary'!BW163="Yes"),OFFSET('Water Data'!$E$6,0,10*ROW('Water Data'!E157)),NA())</f>
        <v>#N/A</v>
      </c>
      <c r="I163" s="94" t="e">
        <f ca="true">+IF(AND(ISNUMBER(OFFSET('Water Data'!$E$9,0,10*ROW('Water Data'!E157))),'Data Summary'!BX163="Yes"),OFFSET('Water Data'!$E$9,0,10*ROW('Water Data'!E157)),NA())</f>
        <v>#N/A</v>
      </c>
      <c r="J163" s="94" t="e">
        <f ca="true">+IF(AND(ISNUMBER(OFFSET('Water Data'!$F$4,0,10*ROW('Water Data'!F157))),'Data Summary'!BY163="Yes"),100-OFFSET('Water Data'!$F$4,0,10*ROW('Water Data'!F157)),NA())</f>
        <v>#N/A</v>
      </c>
      <c r="K163" s="94" t="e">
        <f ca="true">+IF(AND(ISNUMBER(OFFSET('Water Data'!$F$6,0,10*ROW('Water Data'!F157))),'Data Summary'!BZ163="Yes"),OFFSET('Water Data'!$F$6,0,10*ROW('Water Data'!F157)),NA())</f>
        <v>#N/A</v>
      </c>
      <c r="L163" s="94" t="e">
        <f ca="true">+IF(AND(ISNUMBER(OFFSET('Water Data'!$F$9,0,10*ROW('Water Data'!F157))),'Data Summary'!CA163="Yes"),OFFSET('Water Data'!$F$9,0,10*ROW('Water Data'!F157)),NA())</f>
        <v>#N/A</v>
      </c>
      <c r="M163" s="94" t="e">
        <f ca="true">+IF(AND(ISNUMBER(OFFSET('Water Data'!$G$4,0,10*ROW('Water Data'!G157))),'Data Summary'!CB163="Yes"),100-OFFSET('Water Data'!$G$4,0,10*ROW('Water Data'!G157)),NA())</f>
        <v>#N/A</v>
      </c>
      <c r="N163" s="94" t="e">
        <f ca="true">+IF(AND(ISNUMBER(OFFSET('Water Data'!$G$6,0,10*ROW('Water Data'!G157))),'Data Summary'!CC163="Yes"),OFFSET('Water Data'!$G$6,0,10*ROW('Water Data'!G157)),NA())</f>
        <v>#N/A</v>
      </c>
      <c r="O163" s="94" t="e">
        <f ca="true">+IF(AND(ISNUMBER(OFFSET('Water Data'!$G$9,0,10*ROW('Water Data'!G157))),'Data Summary'!CD163="Yes"),OFFSET('Water Data'!$G$9,0,10*ROW('Water Data'!G157)),NA())</f>
        <v>#N/A</v>
      </c>
      <c r="P163" s="94" t="e">
        <f ca="true">+IF(AND(ISNUMBER(OFFSET('Water Data'!$H$4,0,10*ROW('Water Data'!H157))),'Data Summary'!CE163="Yes"),100-OFFSET('Water Data'!$H$4,0,10*ROW('Water Data'!H157)),NA())</f>
        <v>#N/A</v>
      </c>
      <c r="Q163" s="94" t="e">
        <f ca="true">+IF(AND(ISNUMBER(OFFSET('Water Data'!$H$6,0,10*ROW('Water Data'!H157))),'Data Summary'!CF163="Yes"),OFFSET('Water Data'!$H$6,0,10*ROW('Water Data'!H157)),NA())</f>
        <v>#N/A</v>
      </c>
      <c r="R163" s="94" t="e">
        <f ca="true">+IF(AND(ISNUMBER(OFFSET('Water Data'!$H$9,0,10*ROW('Water Data'!H157))),'Data Summary'!CG163="Yes"),OFFSET('Water Data'!$H$9,0,10*ROW('Water Data'!H157)),NA())</f>
        <v>#N/A</v>
      </c>
      <c r="S163" s="94" t="e">
        <f ca="true">+IF(AND(ISNUMBER(OFFSET('Water Data'!$I$4,0,10*ROW('Water Data'!I157))),'Data Summary'!CH163="Yes"),100-OFFSET('Water Data'!$I$4,0,10*ROW('Water Data'!I157)),NA())</f>
        <v>#N/A</v>
      </c>
      <c r="T163" s="94" t="e">
        <f ca="true">+IF(AND(ISNUMBER(OFFSET('Water Data'!$I$6,0,10*ROW('Water Data'!I157))),'Data Summary'!CI163="Yes"),OFFSET('Water Data'!$I$6,0,10*ROW('Water Data'!I157)),NA())</f>
        <v>#N/A</v>
      </c>
      <c r="U163" s="94" t="e">
        <f ca="true">+IF(AND(ISNUMBER(OFFSET('Water Data'!$I$9,0,10*ROW('Water Data'!I157))),'Data Summary'!CJ163="Yes"),OFFSET('Water Data'!$I$9,0,10*ROW('Water Data'!I157)),NA())</f>
        <v>#N/A</v>
      </c>
      <c r="V163" s="95" t="e">
        <f ca="true">+IF(AND(ISNUMBER(OFFSET('Sanitation Data'!$D$4,0,10*ROW('Sanitation Data'!D157))),'Data Summary'!CK163="Yes"),100-OFFSET('Sanitation Data'!$D$4,0,10*ROW('Sanitation Data'!D157)),NA())</f>
        <v>#N/A</v>
      </c>
      <c r="W163" s="95" t="e">
        <f ca="true">+IF(AND(ISNUMBER(OFFSET('Sanitation Data'!$D$6,0,10*ROW('Sanitation Data'!D157))),'Data Summary'!CL163="Yes"),OFFSET('Sanitation Data'!$D$6,0,10*ROW('Sanitation Data'!D157)),NA())</f>
        <v>#N/A</v>
      </c>
      <c r="X163" s="95" t="e">
        <f ca="true">+IF(AND(ISNUMBER(OFFSET('Sanitation Data'!$D$10,0,10*ROW('Sanitation Data'!D157))),'Data Summary'!CM163="Yes"),OFFSET('Sanitation Data'!$D$10,0,10*ROW('Sanitation Data'!D157)),NA())</f>
        <v>#N/A</v>
      </c>
      <c r="Y163" s="95" t="e">
        <f ca="true">+IF(AND(ISNUMBER(OFFSET('Sanitation Data'!$D$11,0,10*ROW('Sanitation Data'!D157))),'Data Summary'!CN163="Yes"),OFFSET('Sanitation Data'!$D$11,0,10*ROW('Sanitation Data'!D157)),NA())</f>
        <v>#N/A</v>
      </c>
      <c r="Z163" s="95" t="e">
        <f ca="true">+IF(AND(ISNUMBER(OFFSET('Sanitation Data'!$D$12,0,10*ROW('Sanitation Data'!D157))),'Data Summary'!CO163="Yes"),OFFSET('Sanitation Data'!$D$12,0,10*ROW('Sanitation Data'!D157)),NA())</f>
        <v>#N/A</v>
      </c>
      <c r="AA163" s="95" t="e">
        <f ca="true">+IF(AND(ISNUMBER(OFFSET('Sanitation Data'!$E$4,0,10*ROW('Sanitation Data'!E157))),'Data Summary'!CP163="Yes"),100-OFFSET('Sanitation Data'!$E$4,0,10*ROW('Sanitation Data'!E157)),NA())</f>
        <v>#N/A</v>
      </c>
      <c r="AB163" s="95" t="e">
        <f ca="true">+IF(AND(ISNUMBER(OFFSET('Sanitation Data'!$E$6,0,10*ROW('Sanitation Data'!E157))),'Data Summary'!CQ163="Yes"),OFFSET('Sanitation Data'!$E$6,0,10*ROW('Sanitation Data'!E157)),NA())</f>
        <v>#N/A</v>
      </c>
      <c r="AC163" s="95" t="e">
        <f ca="true">+IF(AND(ISNUMBER(OFFSET('Sanitation Data'!$E$10,0,10*ROW('Sanitation Data'!E157))),'Data Summary'!CR163="Yes"),OFFSET('Sanitation Data'!$E$10,0,10*ROW('Sanitation Data'!E157)),NA())</f>
        <v>#N/A</v>
      </c>
      <c r="AD163" s="95" t="e">
        <f ca="true">+IF(AND(ISNUMBER(OFFSET('Sanitation Data'!$E$11,0,10*ROW('Sanitation Data'!E157))),'Data Summary'!CS163="Yes"),OFFSET('Sanitation Data'!$E$11,0,10*ROW('Sanitation Data'!E157)),NA())</f>
        <v>#N/A</v>
      </c>
      <c r="AE163" s="95" t="e">
        <f ca="true">+IF(AND(ISNUMBER(OFFSET('Sanitation Data'!$E$12,0,10*ROW('Sanitation Data'!E157))),'Data Summary'!CT163="Yes"),OFFSET('Sanitation Data'!$E$12,0,10*ROW('Sanitation Data'!E157)),NA())</f>
        <v>#N/A</v>
      </c>
      <c r="AF163" s="95" t="e">
        <f ca="true">+IF(AND(ISNUMBER(OFFSET('Sanitation Data'!$F$4,0,10*ROW('Sanitation Data'!F157))),'Data Summary'!CU163="Yes"),100-OFFSET('Sanitation Data'!$F$4,0,10*ROW('Sanitation Data'!F157)),NA())</f>
        <v>#N/A</v>
      </c>
      <c r="AG163" s="95" t="e">
        <f ca="true">+IF(AND(ISNUMBER(OFFSET('Sanitation Data'!$F$6,0,10*ROW('Sanitation Data'!F157))),'Data Summary'!CV163="Yes"),OFFSET('Sanitation Data'!$F$6,0,10*ROW('Sanitation Data'!F157)),NA())</f>
        <v>#N/A</v>
      </c>
      <c r="AH163" s="95" t="e">
        <f ca="true">+IF(AND(ISNUMBER(OFFSET('Sanitation Data'!$F$10,0,10*ROW('Sanitation Data'!F157))),'Data Summary'!CW163="Yes"),OFFSET('Sanitation Data'!$F$10,0,10*ROW('Sanitation Data'!F157)),NA())</f>
        <v>#N/A</v>
      </c>
      <c r="AI163" s="95" t="e">
        <f ca="true">+IF(AND(ISNUMBER(OFFSET('Sanitation Data'!$F$11,0,10*ROW('Sanitation Data'!F157))),'Data Summary'!CX163="Yes"),OFFSET('Sanitation Data'!$F$11,0,10*ROW('Sanitation Data'!F157)),NA())</f>
        <v>#N/A</v>
      </c>
      <c r="AJ163" s="95" t="e">
        <f ca="true">+IF(AND(ISNUMBER(OFFSET('Sanitation Data'!$F$12,0,10*ROW('Sanitation Data'!F157))),'Data Summary'!CY163="Yes"),OFFSET('Sanitation Data'!$F$12,0,10*ROW('Sanitation Data'!F157)),NA())</f>
        <v>#N/A</v>
      </c>
      <c r="AK163" s="95" t="e">
        <f ca="true">+IF(AND(ISNUMBER(OFFSET('Sanitation Data'!$G$4,0,10*ROW('Sanitation Data'!G157))),'Data Summary'!CZ163="Yes"),100-OFFSET('Sanitation Data'!$G$4,0,10*ROW('Sanitation Data'!G157)),NA())</f>
        <v>#N/A</v>
      </c>
      <c r="AL163" s="95" t="e">
        <f ca="true">+IF(AND(ISNUMBER(OFFSET('Sanitation Data'!$G$6,0,10*ROW('Sanitation Data'!G157))),'Data Summary'!DA163="Yes"),OFFSET('Sanitation Data'!$G$6,0,10*ROW('Sanitation Data'!G157)),NA())</f>
        <v>#N/A</v>
      </c>
      <c r="AM163" s="95" t="e">
        <f ca="true">+IF(AND(ISNUMBER(OFFSET('Sanitation Data'!$G$10,0,10*ROW('Sanitation Data'!G157))),'Data Summary'!DB163="Yes"),OFFSET('Sanitation Data'!$G$10,0,10*ROW('Sanitation Data'!G157)),NA())</f>
        <v>#N/A</v>
      </c>
      <c r="AN163" s="95" t="e">
        <f ca="true">+IF(AND(ISNUMBER(OFFSET('Sanitation Data'!$G$11,0,10*ROW('Sanitation Data'!G157))),'Data Summary'!DC163="Yes"),OFFSET('Sanitation Data'!$G$11,0,10*ROW('Sanitation Data'!G157)),NA())</f>
        <v>#N/A</v>
      </c>
      <c r="AO163" s="95" t="e">
        <f ca="true">+IF(AND(ISNUMBER(OFFSET('Sanitation Data'!$G$12,0,10*ROW('Sanitation Data'!G157))),'Data Summary'!DD163="Yes"),OFFSET('Sanitation Data'!$G$12,0,10*ROW('Sanitation Data'!G157)),NA())</f>
        <v>#N/A</v>
      </c>
      <c r="AP163" s="95" t="e">
        <f ca="true">+IF(AND(ISNUMBER(OFFSET('Sanitation Data'!$H$4,0,10*ROW('Sanitation Data'!H157))),'Data Summary'!DE163="Yes"),100-OFFSET('Sanitation Data'!$H$4,0,10*ROW('Sanitation Data'!H157)),NA())</f>
        <v>#N/A</v>
      </c>
      <c r="AQ163" s="95" t="e">
        <f ca="true">+IF(AND(ISNUMBER(OFFSET('Sanitation Data'!$H$6,0,10*ROW('Sanitation Data'!H157))),'Data Summary'!DF163="Yes"),OFFSET('Sanitation Data'!$H$6,0,10*ROW('Sanitation Data'!H157)),NA())</f>
        <v>#N/A</v>
      </c>
      <c r="AR163" s="95" t="e">
        <f ca="true">+IF(AND(ISNUMBER(OFFSET('Sanitation Data'!$H$10,0,10*ROW('Sanitation Data'!H157))),'Data Summary'!DG163="Yes"),OFFSET('Sanitation Data'!$H$10,0,10*ROW('Sanitation Data'!H157)),NA())</f>
        <v>#N/A</v>
      </c>
      <c r="AS163" s="95" t="e">
        <f ca="true">+IF(AND(ISNUMBER(OFFSET('Sanitation Data'!$H$11,0,10*ROW('Sanitation Data'!H157))),'Data Summary'!DH163="Yes"),OFFSET('Sanitation Data'!$H$11,0,10*ROW('Sanitation Data'!H157)),NA())</f>
        <v>#N/A</v>
      </c>
      <c r="AT163" s="95" t="e">
        <f ca="true">+IF(AND(ISNUMBER(OFFSET('Sanitation Data'!$H$12,0,10*ROW('Sanitation Data'!H157))),'Data Summary'!DI163="Yes"),OFFSET('Sanitation Data'!$H$12,0,10*ROW('Sanitation Data'!H157)),NA())</f>
        <v>#N/A</v>
      </c>
      <c r="AU163" s="95" t="e">
        <f ca="true">+IF(AND(ISNUMBER(OFFSET('Sanitation Data'!$I$4,0,10*ROW('Sanitation Data'!I157))),'Data Summary'!DJ163="Yes"),100-OFFSET('Sanitation Data'!$I$4,0,10*ROW('Sanitation Data'!I157)),NA())</f>
        <v>#N/A</v>
      </c>
      <c r="AV163" s="95" t="e">
        <f ca="true">+IF(AND(ISNUMBER(OFFSET('Sanitation Data'!$I$6,0,10*ROW('Sanitation Data'!I157))),'Data Summary'!DK163="Yes"),OFFSET('Sanitation Data'!$I$6,0,10*ROW('Sanitation Data'!I157)),NA())</f>
        <v>#N/A</v>
      </c>
      <c r="AW163" s="95" t="e">
        <f ca="true">+IF(AND(ISNUMBER(OFFSET('Sanitation Data'!$I$10,0,10*ROW('Sanitation Data'!I157))),'Data Summary'!DL163="Yes"),OFFSET('Sanitation Data'!$I$10,0,10*ROW('Sanitation Data'!I157)),NA())</f>
        <v>#N/A</v>
      </c>
      <c r="AX163" s="95" t="e">
        <f ca="true">+IF(AND(ISNUMBER(OFFSET('Sanitation Data'!$I$11,0,10*ROW('Sanitation Data'!I157))),'Data Summary'!DM163="Yes"),OFFSET('Sanitation Data'!$I$11,0,10*ROW('Sanitation Data'!I157)),NA())</f>
        <v>#N/A</v>
      </c>
      <c r="AY163" s="95" t="e">
        <f ca="true">+IF(AND(ISNUMBER(OFFSET('Sanitation Data'!$I$12,0,10*ROW('Sanitation Data'!I157))),'Data Summary'!DN163="Yes"),OFFSET('Sanitation Data'!$I$12,0,10*ROW('Sanitation Data'!I157)),NA())</f>
        <v>#N/A</v>
      </c>
      <c r="AZ163" s="96" t="e">
        <f ca="true">+IF(AND(ISNUMBER(OFFSET('Hygiene Data'!$D$5,0,10*ROW('Hygiene Data'!D157))),'Data Summary'!DO163="Yes"),OFFSET('Hygiene Data'!$D$5,0,10*ROW('Hygiene Data'!D157)),NA())</f>
        <v>#N/A</v>
      </c>
      <c r="BA163" s="96" t="e">
        <f ca="true">+IF(AND(ISNUMBER(OFFSET('Hygiene Data'!$D$7,0,10*ROW('Hygiene Data'!D157))),'Data Summary'!DP163="Yes"),OFFSET('Hygiene Data'!$D$7,0,10*ROW('Hygiene Data'!D157)),NA())</f>
        <v>#N/A</v>
      </c>
      <c r="BB163" s="96" t="e">
        <f ca="true">+IF(AND(ISNUMBER(OFFSET('Hygiene Data'!$D$9,0,10*ROW('Hygiene Data'!D157))),'Data Summary'!DQ163="Yes"),OFFSET('Hygiene Data'!$D$9,0,10*ROW('Hygiene Data'!D157)),NA())</f>
        <v>#N/A</v>
      </c>
      <c r="BC163" s="96" t="e">
        <f ca="true">+IF(AND(ISNUMBER(OFFSET('Hygiene Data'!$E$5,0,10*ROW('Hygiene Data'!E157))),'Data Summary'!DR163="Yes"),OFFSET('Hygiene Data'!$E$5,0,10*ROW('Hygiene Data'!E157)),NA())</f>
        <v>#N/A</v>
      </c>
      <c r="BD163" s="96" t="e">
        <f ca="true">+IF(AND(ISNUMBER(OFFSET('Hygiene Data'!$E$7,0,10*ROW('Hygiene Data'!E157))),'Data Summary'!DS163="Yes"),OFFSET('Hygiene Data'!$E$7,0,10*ROW('Hygiene Data'!E157)),NA())</f>
        <v>#N/A</v>
      </c>
      <c r="BE163" s="96" t="e">
        <f ca="true">+IF(AND(ISNUMBER(OFFSET('Hygiene Data'!$E$9,0,10*ROW('Hygiene Data'!E157))),'Data Summary'!DT163="Yes"),OFFSET('Hygiene Data'!$E$9,0,10*ROW('Hygiene Data'!E157)),NA())</f>
        <v>#N/A</v>
      </c>
      <c r="BF163" s="96" t="e">
        <f ca="true">+IF(AND(ISNUMBER(OFFSET('Hygiene Data'!$F$5,0,10*ROW('Hygiene Data'!F157))),'Data Summary'!DU163="Yes"),OFFSET('Hygiene Data'!$F$5,0,10*ROW('Hygiene Data'!F157)),NA())</f>
        <v>#N/A</v>
      </c>
      <c r="BG163" s="96" t="e">
        <f ca="true">+IF(AND(ISNUMBER(OFFSET('Hygiene Data'!$F$7,0,10*ROW('Hygiene Data'!F157))),'Data Summary'!DV163="Yes"),OFFSET('Hygiene Data'!$F$7,0,10*ROW('Hygiene Data'!F157)),NA())</f>
        <v>#N/A</v>
      </c>
      <c r="BH163" s="96" t="e">
        <f ca="true">+IF(AND(ISNUMBER(OFFSET('Hygiene Data'!$F$9,0,10*ROW('Hygiene Data'!F157))),'Data Summary'!DW163="Yes"),OFFSET('Hygiene Data'!$F$9,0,10*ROW('Hygiene Data'!F157)),NA())</f>
        <v>#N/A</v>
      </c>
      <c r="BI163" s="96" t="e">
        <f ca="true">+IF(AND(ISNUMBER(OFFSET('Hygiene Data'!$G$5,0,10*ROW('Hygiene Data'!G157))),'Data Summary'!DX163="Yes"),OFFSET('Hygiene Data'!$G$5,0,10*ROW('Hygiene Data'!G157)),NA())</f>
        <v>#N/A</v>
      </c>
      <c r="BJ163" s="96" t="e">
        <f ca="true">+IF(AND(ISNUMBER(OFFSET('Hygiene Data'!$G$7,0,10*ROW('Hygiene Data'!G157))),'Data Summary'!DY163="Yes"),OFFSET('Hygiene Data'!$G$7,0,10*ROW('Hygiene Data'!G157)),NA())</f>
        <v>#N/A</v>
      </c>
      <c r="BK163" s="96" t="e">
        <f ca="true">+IF(AND(ISNUMBER(OFFSET('Hygiene Data'!$G$9,0,10*ROW('Hygiene Data'!G157))),'Data Summary'!DZ163="Yes"),OFFSET('Hygiene Data'!$G$9,0,10*ROW('Hygiene Data'!G157)),NA())</f>
        <v>#N/A</v>
      </c>
      <c r="BL163" s="96" t="e">
        <f ca="true">+IF(AND(ISNUMBER(OFFSET('Hygiene Data'!$H$5,0,10*ROW('Hygiene Data'!H157))),'Data Summary'!EA163="Yes"),OFFSET('Hygiene Data'!$H$5,0,10*ROW('Hygiene Data'!H157)),NA())</f>
        <v>#N/A</v>
      </c>
      <c r="BM163" s="96" t="e">
        <f ca="true">+IF(AND(ISNUMBER(OFFSET('Hygiene Data'!$H$7,0,10*ROW('Hygiene Data'!H157))),'Data Summary'!EB163="Yes"),OFFSET('Hygiene Data'!$H$7,0,10*ROW('Hygiene Data'!H157)),NA())</f>
        <v>#N/A</v>
      </c>
      <c r="BN163" s="96" t="e">
        <f ca="true">+IF(AND(ISNUMBER(OFFSET('Hygiene Data'!$H$9,0,10*ROW('Hygiene Data'!H157))),'Data Summary'!EC163="Yes"),OFFSET('Hygiene Data'!$H$9,0,10*ROW('Hygiene Data'!H157)),NA())</f>
        <v>#N/A</v>
      </c>
      <c r="BO163" s="96" t="e">
        <f ca="true">+IF(AND(ISNUMBER(OFFSET('Hygiene Data'!$I$5,0,10*ROW('Hygiene Data'!I157))),'Data Summary'!ED163="Yes"),OFFSET('Hygiene Data'!$I$5,0,10*ROW('Hygiene Data'!I157)),NA())</f>
        <v>#N/A</v>
      </c>
      <c r="BP163" s="96" t="e">
        <f ca="true">+IF(AND(ISNUMBER(OFFSET('Hygiene Data'!$I$7,0,10*ROW('Hygiene Data'!I157))),'Data Summary'!EE163="Yes"),OFFSET('Hygiene Data'!$I$7,0,10*ROW('Hygiene Data'!I157)),NA())</f>
        <v>#N/A</v>
      </c>
      <c r="BQ163" s="96" t="e">
        <f ca="true">+IF(AND(ISNUMBER(OFFSET('Hygiene Data'!$I$9,0,10*ROW('Hygiene Data'!I157))),'Data Summary'!EF163="Yes"),OFFSET('Hygiene Data'!$I$9,0,10*ROW('Hygiene Data'!I157)),NA())</f>
        <v>#N/A</v>
      </c>
    </row>
    <row xmlns:x14ac="http://schemas.microsoft.com/office/spreadsheetml/2009/9/ac" r="164" x14ac:dyDescent="0.2">
      <c r="A164" s="323" t="e">
        <f ca="true">+RIGHT('Data Summary'!A164,LEN('Data Summary'!A164)-9)</f>
        <v>#VALUE!</v>
      </c>
      <c r="B164" s="37" t="str">
        <f ca="true">+IF(ISTEXT('Data Summary'!B164),'Data Summary'!B164,"")</f>
        <v/>
      </c>
      <c r="C164" s="322" t="e">
        <f ca="true">+VALUE('Data Summary'!C164)</f>
        <v>#VALUE!</v>
      </c>
      <c r="D164" s="94" t="e">
        <f ca="true">+IF(AND(ISNUMBER(OFFSET('Water Data'!$D$4,0,10*ROW('Water Data'!D158))),'Data Summary'!BS164="Yes"),100-OFFSET('Water Data'!$D$4,0,10*ROW('Water Data'!D158)),NA())</f>
        <v>#N/A</v>
      </c>
      <c r="E164" s="94" t="e">
        <f ca="true">+IF(AND(ISNUMBER(OFFSET('Water Data'!$D$6,0,10*ROW('Water Data'!D158))),'Data Summary'!BT164="Yes"),OFFSET('Water Data'!$D$6,0,10*ROW('Water Data'!D158)),NA())</f>
        <v>#N/A</v>
      </c>
      <c r="F164" s="94" t="e">
        <f ca="true">+IF(AND(ISNUMBER(OFFSET('Water Data'!$D$9,0,10*ROW('Water Data'!D158))),'Data Summary'!BU164="Yes"),OFFSET('Water Data'!$D$9,0,10*ROW('Water Data'!D158)),NA())</f>
        <v>#N/A</v>
      </c>
      <c r="G164" s="94" t="e">
        <f ca="true">+IF(AND(ISNUMBER(OFFSET('Water Data'!$E$4,0,10*ROW('Water Data'!E158))),'Data Summary'!BV164="Yes"),100-OFFSET('Water Data'!$E$4,0,10*ROW('Water Data'!E158)),NA())</f>
        <v>#N/A</v>
      </c>
      <c r="H164" s="94" t="e">
        <f ca="true">+IF(AND(ISNUMBER(OFFSET('Water Data'!$E$6,0,10*ROW('Water Data'!E158))),'Data Summary'!BW164="Yes"),OFFSET('Water Data'!$E$6,0,10*ROW('Water Data'!E158)),NA())</f>
        <v>#N/A</v>
      </c>
      <c r="I164" s="94" t="e">
        <f ca="true">+IF(AND(ISNUMBER(OFFSET('Water Data'!$E$9,0,10*ROW('Water Data'!E158))),'Data Summary'!BX164="Yes"),OFFSET('Water Data'!$E$9,0,10*ROW('Water Data'!E158)),NA())</f>
        <v>#N/A</v>
      </c>
      <c r="J164" s="94" t="e">
        <f ca="true">+IF(AND(ISNUMBER(OFFSET('Water Data'!$F$4,0,10*ROW('Water Data'!F158))),'Data Summary'!BY164="Yes"),100-OFFSET('Water Data'!$F$4,0,10*ROW('Water Data'!F158)),NA())</f>
        <v>#N/A</v>
      </c>
      <c r="K164" s="94" t="e">
        <f ca="true">+IF(AND(ISNUMBER(OFFSET('Water Data'!$F$6,0,10*ROW('Water Data'!F158))),'Data Summary'!BZ164="Yes"),OFFSET('Water Data'!$F$6,0,10*ROW('Water Data'!F158)),NA())</f>
        <v>#N/A</v>
      </c>
      <c r="L164" s="94" t="e">
        <f ca="true">+IF(AND(ISNUMBER(OFFSET('Water Data'!$F$9,0,10*ROW('Water Data'!F158))),'Data Summary'!CA164="Yes"),OFFSET('Water Data'!$F$9,0,10*ROW('Water Data'!F158)),NA())</f>
        <v>#N/A</v>
      </c>
      <c r="M164" s="94" t="e">
        <f ca="true">+IF(AND(ISNUMBER(OFFSET('Water Data'!$G$4,0,10*ROW('Water Data'!G158))),'Data Summary'!CB164="Yes"),100-OFFSET('Water Data'!$G$4,0,10*ROW('Water Data'!G158)),NA())</f>
        <v>#N/A</v>
      </c>
      <c r="N164" s="94" t="e">
        <f ca="true">+IF(AND(ISNUMBER(OFFSET('Water Data'!$G$6,0,10*ROW('Water Data'!G158))),'Data Summary'!CC164="Yes"),OFFSET('Water Data'!$G$6,0,10*ROW('Water Data'!G158)),NA())</f>
        <v>#N/A</v>
      </c>
      <c r="O164" s="94" t="e">
        <f ca="true">+IF(AND(ISNUMBER(OFFSET('Water Data'!$G$9,0,10*ROW('Water Data'!G158))),'Data Summary'!CD164="Yes"),OFFSET('Water Data'!$G$9,0,10*ROW('Water Data'!G158)),NA())</f>
        <v>#N/A</v>
      </c>
      <c r="P164" s="94" t="e">
        <f ca="true">+IF(AND(ISNUMBER(OFFSET('Water Data'!$H$4,0,10*ROW('Water Data'!H158))),'Data Summary'!CE164="Yes"),100-OFFSET('Water Data'!$H$4,0,10*ROW('Water Data'!H158)),NA())</f>
        <v>#N/A</v>
      </c>
      <c r="Q164" s="94" t="e">
        <f ca="true">+IF(AND(ISNUMBER(OFFSET('Water Data'!$H$6,0,10*ROW('Water Data'!H158))),'Data Summary'!CF164="Yes"),OFFSET('Water Data'!$H$6,0,10*ROW('Water Data'!H158)),NA())</f>
        <v>#N/A</v>
      </c>
      <c r="R164" s="94" t="e">
        <f ca="true">+IF(AND(ISNUMBER(OFFSET('Water Data'!$H$9,0,10*ROW('Water Data'!H158))),'Data Summary'!CG164="Yes"),OFFSET('Water Data'!$H$9,0,10*ROW('Water Data'!H158)),NA())</f>
        <v>#N/A</v>
      </c>
      <c r="S164" s="94" t="e">
        <f ca="true">+IF(AND(ISNUMBER(OFFSET('Water Data'!$I$4,0,10*ROW('Water Data'!I158))),'Data Summary'!CH164="Yes"),100-OFFSET('Water Data'!$I$4,0,10*ROW('Water Data'!I158)),NA())</f>
        <v>#N/A</v>
      </c>
      <c r="T164" s="94" t="e">
        <f ca="true">+IF(AND(ISNUMBER(OFFSET('Water Data'!$I$6,0,10*ROW('Water Data'!I158))),'Data Summary'!CI164="Yes"),OFFSET('Water Data'!$I$6,0,10*ROW('Water Data'!I158)),NA())</f>
        <v>#N/A</v>
      </c>
      <c r="U164" s="94" t="e">
        <f ca="true">+IF(AND(ISNUMBER(OFFSET('Water Data'!$I$9,0,10*ROW('Water Data'!I158))),'Data Summary'!CJ164="Yes"),OFFSET('Water Data'!$I$9,0,10*ROW('Water Data'!I158)),NA())</f>
        <v>#N/A</v>
      </c>
      <c r="V164" s="95" t="e">
        <f ca="true">+IF(AND(ISNUMBER(OFFSET('Sanitation Data'!$D$4,0,10*ROW('Sanitation Data'!D158))),'Data Summary'!CK164="Yes"),100-OFFSET('Sanitation Data'!$D$4,0,10*ROW('Sanitation Data'!D158)),NA())</f>
        <v>#N/A</v>
      </c>
      <c r="W164" s="95" t="e">
        <f ca="true">+IF(AND(ISNUMBER(OFFSET('Sanitation Data'!$D$6,0,10*ROW('Sanitation Data'!D158))),'Data Summary'!CL164="Yes"),OFFSET('Sanitation Data'!$D$6,0,10*ROW('Sanitation Data'!D158)),NA())</f>
        <v>#N/A</v>
      </c>
      <c r="X164" s="95" t="e">
        <f ca="true">+IF(AND(ISNUMBER(OFFSET('Sanitation Data'!$D$10,0,10*ROW('Sanitation Data'!D158))),'Data Summary'!CM164="Yes"),OFFSET('Sanitation Data'!$D$10,0,10*ROW('Sanitation Data'!D158)),NA())</f>
        <v>#N/A</v>
      </c>
      <c r="Y164" s="95" t="e">
        <f ca="true">+IF(AND(ISNUMBER(OFFSET('Sanitation Data'!$D$11,0,10*ROW('Sanitation Data'!D158))),'Data Summary'!CN164="Yes"),OFFSET('Sanitation Data'!$D$11,0,10*ROW('Sanitation Data'!D158)),NA())</f>
        <v>#N/A</v>
      </c>
      <c r="Z164" s="95" t="e">
        <f ca="true">+IF(AND(ISNUMBER(OFFSET('Sanitation Data'!$D$12,0,10*ROW('Sanitation Data'!D158))),'Data Summary'!CO164="Yes"),OFFSET('Sanitation Data'!$D$12,0,10*ROW('Sanitation Data'!D158)),NA())</f>
        <v>#N/A</v>
      </c>
      <c r="AA164" s="95" t="e">
        <f ca="true">+IF(AND(ISNUMBER(OFFSET('Sanitation Data'!$E$4,0,10*ROW('Sanitation Data'!E158))),'Data Summary'!CP164="Yes"),100-OFFSET('Sanitation Data'!$E$4,0,10*ROW('Sanitation Data'!E158)),NA())</f>
        <v>#N/A</v>
      </c>
      <c r="AB164" s="95" t="e">
        <f ca="true">+IF(AND(ISNUMBER(OFFSET('Sanitation Data'!$E$6,0,10*ROW('Sanitation Data'!E158))),'Data Summary'!CQ164="Yes"),OFFSET('Sanitation Data'!$E$6,0,10*ROW('Sanitation Data'!E158)),NA())</f>
        <v>#N/A</v>
      </c>
      <c r="AC164" s="95" t="e">
        <f ca="true">+IF(AND(ISNUMBER(OFFSET('Sanitation Data'!$E$10,0,10*ROW('Sanitation Data'!E158))),'Data Summary'!CR164="Yes"),OFFSET('Sanitation Data'!$E$10,0,10*ROW('Sanitation Data'!E158)),NA())</f>
        <v>#N/A</v>
      </c>
      <c r="AD164" s="95" t="e">
        <f ca="true">+IF(AND(ISNUMBER(OFFSET('Sanitation Data'!$E$11,0,10*ROW('Sanitation Data'!E158))),'Data Summary'!CS164="Yes"),OFFSET('Sanitation Data'!$E$11,0,10*ROW('Sanitation Data'!E158)),NA())</f>
        <v>#N/A</v>
      </c>
      <c r="AE164" s="95" t="e">
        <f ca="true">+IF(AND(ISNUMBER(OFFSET('Sanitation Data'!$E$12,0,10*ROW('Sanitation Data'!E158))),'Data Summary'!CT164="Yes"),OFFSET('Sanitation Data'!$E$12,0,10*ROW('Sanitation Data'!E158)),NA())</f>
        <v>#N/A</v>
      </c>
      <c r="AF164" s="95" t="e">
        <f ca="true">+IF(AND(ISNUMBER(OFFSET('Sanitation Data'!$F$4,0,10*ROW('Sanitation Data'!F158))),'Data Summary'!CU164="Yes"),100-OFFSET('Sanitation Data'!$F$4,0,10*ROW('Sanitation Data'!F158)),NA())</f>
        <v>#N/A</v>
      </c>
      <c r="AG164" s="95" t="e">
        <f ca="true">+IF(AND(ISNUMBER(OFFSET('Sanitation Data'!$F$6,0,10*ROW('Sanitation Data'!F158))),'Data Summary'!CV164="Yes"),OFFSET('Sanitation Data'!$F$6,0,10*ROW('Sanitation Data'!F158)),NA())</f>
        <v>#N/A</v>
      </c>
      <c r="AH164" s="95" t="e">
        <f ca="true">+IF(AND(ISNUMBER(OFFSET('Sanitation Data'!$F$10,0,10*ROW('Sanitation Data'!F158))),'Data Summary'!CW164="Yes"),OFFSET('Sanitation Data'!$F$10,0,10*ROW('Sanitation Data'!F158)),NA())</f>
        <v>#N/A</v>
      </c>
      <c r="AI164" s="95" t="e">
        <f ca="true">+IF(AND(ISNUMBER(OFFSET('Sanitation Data'!$F$11,0,10*ROW('Sanitation Data'!F158))),'Data Summary'!CX164="Yes"),OFFSET('Sanitation Data'!$F$11,0,10*ROW('Sanitation Data'!F158)),NA())</f>
        <v>#N/A</v>
      </c>
      <c r="AJ164" s="95" t="e">
        <f ca="true">+IF(AND(ISNUMBER(OFFSET('Sanitation Data'!$F$12,0,10*ROW('Sanitation Data'!F158))),'Data Summary'!CY164="Yes"),OFFSET('Sanitation Data'!$F$12,0,10*ROW('Sanitation Data'!F158)),NA())</f>
        <v>#N/A</v>
      </c>
      <c r="AK164" s="95" t="e">
        <f ca="true">+IF(AND(ISNUMBER(OFFSET('Sanitation Data'!$G$4,0,10*ROW('Sanitation Data'!G158))),'Data Summary'!CZ164="Yes"),100-OFFSET('Sanitation Data'!$G$4,0,10*ROW('Sanitation Data'!G158)),NA())</f>
        <v>#N/A</v>
      </c>
      <c r="AL164" s="95" t="e">
        <f ca="true">+IF(AND(ISNUMBER(OFFSET('Sanitation Data'!$G$6,0,10*ROW('Sanitation Data'!G158))),'Data Summary'!DA164="Yes"),OFFSET('Sanitation Data'!$G$6,0,10*ROW('Sanitation Data'!G158)),NA())</f>
        <v>#N/A</v>
      </c>
      <c r="AM164" s="95" t="e">
        <f ca="true">+IF(AND(ISNUMBER(OFFSET('Sanitation Data'!$G$10,0,10*ROW('Sanitation Data'!G158))),'Data Summary'!DB164="Yes"),OFFSET('Sanitation Data'!$G$10,0,10*ROW('Sanitation Data'!G158)),NA())</f>
        <v>#N/A</v>
      </c>
      <c r="AN164" s="95" t="e">
        <f ca="true">+IF(AND(ISNUMBER(OFFSET('Sanitation Data'!$G$11,0,10*ROW('Sanitation Data'!G158))),'Data Summary'!DC164="Yes"),OFFSET('Sanitation Data'!$G$11,0,10*ROW('Sanitation Data'!G158)),NA())</f>
        <v>#N/A</v>
      </c>
      <c r="AO164" s="95" t="e">
        <f ca="true">+IF(AND(ISNUMBER(OFFSET('Sanitation Data'!$G$12,0,10*ROW('Sanitation Data'!G158))),'Data Summary'!DD164="Yes"),OFFSET('Sanitation Data'!$G$12,0,10*ROW('Sanitation Data'!G158)),NA())</f>
        <v>#N/A</v>
      </c>
      <c r="AP164" s="95" t="e">
        <f ca="true">+IF(AND(ISNUMBER(OFFSET('Sanitation Data'!$H$4,0,10*ROW('Sanitation Data'!H158))),'Data Summary'!DE164="Yes"),100-OFFSET('Sanitation Data'!$H$4,0,10*ROW('Sanitation Data'!H158)),NA())</f>
        <v>#N/A</v>
      </c>
      <c r="AQ164" s="95" t="e">
        <f ca="true">+IF(AND(ISNUMBER(OFFSET('Sanitation Data'!$H$6,0,10*ROW('Sanitation Data'!H158))),'Data Summary'!DF164="Yes"),OFFSET('Sanitation Data'!$H$6,0,10*ROW('Sanitation Data'!H158)),NA())</f>
        <v>#N/A</v>
      </c>
      <c r="AR164" s="95" t="e">
        <f ca="true">+IF(AND(ISNUMBER(OFFSET('Sanitation Data'!$H$10,0,10*ROW('Sanitation Data'!H158))),'Data Summary'!DG164="Yes"),OFFSET('Sanitation Data'!$H$10,0,10*ROW('Sanitation Data'!H158)),NA())</f>
        <v>#N/A</v>
      </c>
      <c r="AS164" s="95" t="e">
        <f ca="true">+IF(AND(ISNUMBER(OFFSET('Sanitation Data'!$H$11,0,10*ROW('Sanitation Data'!H158))),'Data Summary'!DH164="Yes"),OFFSET('Sanitation Data'!$H$11,0,10*ROW('Sanitation Data'!H158)),NA())</f>
        <v>#N/A</v>
      </c>
      <c r="AT164" s="95" t="e">
        <f ca="true">+IF(AND(ISNUMBER(OFFSET('Sanitation Data'!$H$12,0,10*ROW('Sanitation Data'!H158))),'Data Summary'!DI164="Yes"),OFFSET('Sanitation Data'!$H$12,0,10*ROW('Sanitation Data'!H158)),NA())</f>
        <v>#N/A</v>
      </c>
      <c r="AU164" s="95" t="e">
        <f ca="true">+IF(AND(ISNUMBER(OFFSET('Sanitation Data'!$I$4,0,10*ROW('Sanitation Data'!I158))),'Data Summary'!DJ164="Yes"),100-OFFSET('Sanitation Data'!$I$4,0,10*ROW('Sanitation Data'!I158)),NA())</f>
        <v>#N/A</v>
      </c>
      <c r="AV164" s="95" t="e">
        <f ca="true">+IF(AND(ISNUMBER(OFFSET('Sanitation Data'!$I$6,0,10*ROW('Sanitation Data'!I158))),'Data Summary'!DK164="Yes"),OFFSET('Sanitation Data'!$I$6,0,10*ROW('Sanitation Data'!I158)),NA())</f>
        <v>#N/A</v>
      </c>
      <c r="AW164" s="95" t="e">
        <f ca="true">+IF(AND(ISNUMBER(OFFSET('Sanitation Data'!$I$10,0,10*ROW('Sanitation Data'!I158))),'Data Summary'!DL164="Yes"),OFFSET('Sanitation Data'!$I$10,0,10*ROW('Sanitation Data'!I158)),NA())</f>
        <v>#N/A</v>
      </c>
      <c r="AX164" s="95" t="e">
        <f ca="true">+IF(AND(ISNUMBER(OFFSET('Sanitation Data'!$I$11,0,10*ROW('Sanitation Data'!I158))),'Data Summary'!DM164="Yes"),OFFSET('Sanitation Data'!$I$11,0,10*ROW('Sanitation Data'!I158)),NA())</f>
        <v>#N/A</v>
      </c>
      <c r="AY164" s="95" t="e">
        <f ca="true">+IF(AND(ISNUMBER(OFFSET('Sanitation Data'!$I$12,0,10*ROW('Sanitation Data'!I158))),'Data Summary'!DN164="Yes"),OFFSET('Sanitation Data'!$I$12,0,10*ROW('Sanitation Data'!I158)),NA())</f>
        <v>#N/A</v>
      </c>
      <c r="AZ164" s="96" t="e">
        <f ca="true">+IF(AND(ISNUMBER(OFFSET('Hygiene Data'!$D$5,0,10*ROW('Hygiene Data'!D158))),'Data Summary'!DO164="Yes"),OFFSET('Hygiene Data'!$D$5,0,10*ROW('Hygiene Data'!D158)),NA())</f>
        <v>#N/A</v>
      </c>
      <c r="BA164" s="96" t="e">
        <f ca="true">+IF(AND(ISNUMBER(OFFSET('Hygiene Data'!$D$7,0,10*ROW('Hygiene Data'!D158))),'Data Summary'!DP164="Yes"),OFFSET('Hygiene Data'!$D$7,0,10*ROW('Hygiene Data'!D158)),NA())</f>
        <v>#N/A</v>
      </c>
      <c r="BB164" s="96" t="e">
        <f ca="true">+IF(AND(ISNUMBER(OFFSET('Hygiene Data'!$D$9,0,10*ROW('Hygiene Data'!D158))),'Data Summary'!DQ164="Yes"),OFFSET('Hygiene Data'!$D$9,0,10*ROW('Hygiene Data'!D158)),NA())</f>
        <v>#N/A</v>
      </c>
      <c r="BC164" s="96" t="e">
        <f ca="true">+IF(AND(ISNUMBER(OFFSET('Hygiene Data'!$E$5,0,10*ROW('Hygiene Data'!E158))),'Data Summary'!DR164="Yes"),OFFSET('Hygiene Data'!$E$5,0,10*ROW('Hygiene Data'!E158)),NA())</f>
        <v>#N/A</v>
      </c>
      <c r="BD164" s="96" t="e">
        <f ca="true">+IF(AND(ISNUMBER(OFFSET('Hygiene Data'!$E$7,0,10*ROW('Hygiene Data'!E158))),'Data Summary'!DS164="Yes"),OFFSET('Hygiene Data'!$E$7,0,10*ROW('Hygiene Data'!E158)),NA())</f>
        <v>#N/A</v>
      </c>
      <c r="BE164" s="96" t="e">
        <f ca="true">+IF(AND(ISNUMBER(OFFSET('Hygiene Data'!$E$9,0,10*ROW('Hygiene Data'!E158))),'Data Summary'!DT164="Yes"),OFFSET('Hygiene Data'!$E$9,0,10*ROW('Hygiene Data'!E158)),NA())</f>
        <v>#N/A</v>
      </c>
      <c r="BF164" s="96" t="e">
        <f ca="true">+IF(AND(ISNUMBER(OFFSET('Hygiene Data'!$F$5,0,10*ROW('Hygiene Data'!F158))),'Data Summary'!DU164="Yes"),OFFSET('Hygiene Data'!$F$5,0,10*ROW('Hygiene Data'!F158)),NA())</f>
        <v>#N/A</v>
      </c>
      <c r="BG164" s="96" t="e">
        <f ca="true">+IF(AND(ISNUMBER(OFFSET('Hygiene Data'!$F$7,0,10*ROW('Hygiene Data'!F158))),'Data Summary'!DV164="Yes"),OFFSET('Hygiene Data'!$F$7,0,10*ROW('Hygiene Data'!F158)),NA())</f>
        <v>#N/A</v>
      </c>
      <c r="BH164" s="96" t="e">
        <f ca="true">+IF(AND(ISNUMBER(OFFSET('Hygiene Data'!$F$9,0,10*ROW('Hygiene Data'!F158))),'Data Summary'!DW164="Yes"),OFFSET('Hygiene Data'!$F$9,0,10*ROW('Hygiene Data'!F158)),NA())</f>
        <v>#N/A</v>
      </c>
      <c r="BI164" s="96" t="e">
        <f ca="true">+IF(AND(ISNUMBER(OFFSET('Hygiene Data'!$G$5,0,10*ROW('Hygiene Data'!G158))),'Data Summary'!DX164="Yes"),OFFSET('Hygiene Data'!$G$5,0,10*ROW('Hygiene Data'!G158)),NA())</f>
        <v>#N/A</v>
      </c>
      <c r="BJ164" s="96" t="e">
        <f ca="true">+IF(AND(ISNUMBER(OFFSET('Hygiene Data'!$G$7,0,10*ROW('Hygiene Data'!G158))),'Data Summary'!DY164="Yes"),OFFSET('Hygiene Data'!$G$7,0,10*ROW('Hygiene Data'!G158)),NA())</f>
        <v>#N/A</v>
      </c>
      <c r="BK164" s="96" t="e">
        <f ca="true">+IF(AND(ISNUMBER(OFFSET('Hygiene Data'!$G$9,0,10*ROW('Hygiene Data'!G158))),'Data Summary'!DZ164="Yes"),OFFSET('Hygiene Data'!$G$9,0,10*ROW('Hygiene Data'!G158)),NA())</f>
        <v>#N/A</v>
      </c>
      <c r="BL164" s="96" t="e">
        <f ca="true">+IF(AND(ISNUMBER(OFFSET('Hygiene Data'!$H$5,0,10*ROW('Hygiene Data'!H158))),'Data Summary'!EA164="Yes"),OFFSET('Hygiene Data'!$H$5,0,10*ROW('Hygiene Data'!H158)),NA())</f>
        <v>#N/A</v>
      </c>
      <c r="BM164" s="96" t="e">
        <f ca="true">+IF(AND(ISNUMBER(OFFSET('Hygiene Data'!$H$7,0,10*ROW('Hygiene Data'!H158))),'Data Summary'!EB164="Yes"),OFFSET('Hygiene Data'!$H$7,0,10*ROW('Hygiene Data'!H158)),NA())</f>
        <v>#N/A</v>
      </c>
      <c r="BN164" s="96" t="e">
        <f ca="true">+IF(AND(ISNUMBER(OFFSET('Hygiene Data'!$H$9,0,10*ROW('Hygiene Data'!H158))),'Data Summary'!EC164="Yes"),OFFSET('Hygiene Data'!$H$9,0,10*ROW('Hygiene Data'!H158)),NA())</f>
        <v>#N/A</v>
      </c>
      <c r="BO164" s="96" t="e">
        <f ca="true">+IF(AND(ISNUMBER(OFFSET('Hygiene Data'!$I$5,0,10*ROW('Hygiene Data'!I158))),'Data Summary'!ED164="Yes"),OFFSET('Hygiene Data'!$I$5,0,10*ROW('Hygiene Data'!I158)),NA())</f>
        <v>#N/A</v>
      </c>
      <c r="BP164" s="96" t="e">
        <f ca="true">+IF(AND(ISNUMBER(OFFSET('Hygiene Data'!$I$7,0,10*ROW('Hygiene Data'!I158))),'Data Summary'!EE164="Yes"),OFFSET('Hygiene Data'!$I$7,0,10*ROW('Hygiene Data'!I158)),NA())</f>
        <v>#N/A</v>
      </c>
      <c r="BQ164" s="96" t="e">
        <f ca="true">+IF(AND(ISNUMBER(OFFSET('Hygiene Data'!$I$9,0,10*ROW('Hygiene Data'!I158))),'Data Summary'!EF164="Yes"),OFFSET('Hygiene Data'!$I$9,0,10*ROW('Hygiene Data'!I158)),NA())</f>
        <v>#N/A</v>
      </c>
    </row>
    <row xmlns:x14ac="http://schemas.microsoft.com/office/spreadsheetml/2009/9/ac" r="165" x14ac:dyDescent="0.2">
      <c r="A165" s="323" t="e">
        <f ca="true">+RIGHT('Data Summary'!A165,LEN('Data Summary'!A165)-9)</f>
        <v>#VALUE!</v>
      </c>
      <c r="B165" s="37" t="str">
        <f ca="true">+IF(ISTEXT('Data Summary'!B165),'Data Summary'!B165,"")</f>
        <v/>
      </c>
      <c r="C165" s="322" t="e">
        <f ca="true">+VALUE('Data Summary'!C165)</f>
        <v>#VALUE!</v>
      </c>
      <c r="D165" s="94" t="e">
        <f ca="true">+IF(AND(ISNUMBER(OFFSET('Water Data'!$D$4,0,10*ROW('Water Data'!D159))),'Data Summary'!BS165="Yes"),100-OFFSET('Water Data'!$D$4,0,10*ROW('Water Data'!D159)),NA())</f>
        <v>#N/A</v>
      </c>
      <c r="E165" s="94" t="e">
        <f ca="true">+IF(AND(ISNUMBER(OFFSET('Water Data'!$D$6,0,10*ROW('Water Data'!D159))),'Data Summary'!BT165="Yes"),OFFSET('Water Data'!$D$6,0,10*ROW('Water Data'!D159)),NA())</f>
        <v>#N/A</v>
      </c>
      <c r="F165" s="94" t="e">
        <f ca="true">+IF(AND(ISNUMBER(OFFSET('Water Data'!$D$9,0,10*ROW('Water Data'!D159))),'Data Summary'!BU165="Yes"),OFFSET('Water Data'!$D$9,0,10*ROW('Water Data'!D159)),NA())</f>
        <v>#N/A</v>
      </c>
      <c r="G165" s="94" t="e">
        <f ca="true">+IF(AND(ISNUMBER(OFFSET('Water Data'!$E$4,0,10*ROW('Water Data'!E159))),'Data Summary'!BV165="Yes"),100-OFFSET('Water Data'!$E$4,0,10*ROW('Water Data'!E159)),NA())</f>
        <v>#N/A</v>
      </c>
      <c r="H165" s="94" t="e">
        <f ca="true">+IF(AND(ISNUMBER(OFFSET('Water Data'!$E$6,0,10*ROW('Water Data'!E159))),'Data Summary'!BW165="Yes"),OFFSET('Water Data'!$E$6,0,10*ROW('Water Data'!E159)),NA())</f>
        <v>#N/A</v>
      </c>
      <c r="I165" s="94" t="e">
        <f ca="true">+IF(AND(ISNUMBER(OFFSET('Water Data'!$E$9,0,10*ROW('Water Data'!E159))),'Data Summary'!BX165="Yes"),OFFSET('Water Data'!$E$9,0,10*ROW('Water Data'!E159)),NA())</f>
        <v>#N/A</v>
      </c>
      <c r="J165" s="94" t="e">
        <f ca="true">+IF(AND(ISNUMBER(OFFSET('Water Data'!$F$4,0,10*ROW('Water Data'!F159))),'Data Summary'!BY165="Yes"),100-OFFSET('Water Data'!$F$4,0,10*ROW('Water Data'!F159)),NA())</f>
        <v>#N/A</v>
      </c>
      <c r="K165" s="94" t="e">
        <f ca="true">+IF(AND(ISNUMBER(OFFSET('Water Data'!$F$6,0,10*ROW('Water Data'!F159))),'Data Summary'!BZ165="Yes"),OFFSET('Water Data'!$F$6,0,10*ROW('Water Data'!F159)),NA())</f>
        <v>#N/A</v>
      </c>
      <c r="L165" s="94" t="e">
        <f ca="true">+IF(AND(ISNUMBER(OFFSET('Water Data'!$F$9,0,10*ROW('Water Data'!F159))),'Data Summary'!CA165="Yes"),OFFSET('Water Data'!$F$9,0,10*ROW('Water Data'!F159)),NA())</f>
        <v>#N/A</v>
      </c>
      <c r="M165" s="94" t="e">
        <f ca="true">+IF(AND(ISNUMBER(OFFSET('Water Data'!$G$4,0,10*ROW('Water Data'!G159))),'Data Summary'!CB165="Yes"),100-OFFSET('Water Data'!$G$4,0,10*ROW('Water Data'!G159)),NA())</f>
        <v>#N/A</v>
      </c>
      <c r="N165" s="94" t="e">
        <f ca="true">+IF(AND(ISNUMBER(OFFSET('Water Data'!$G$6,0,10*ROW('Water Data'!G159))),'Data Summary'!CC165="Yes"),OFFSET('Water Data'!$G$6,0,10*ROW('Water Data'!G159)),NA())</f>
        <v>#N/A</v>
      </c>
      <c r="O165" s="94" t="e">
        <f ca="true">+IF(AND(ISNUMBER(OFFSET('Water Data'!$G$9,0,10*ROW('Water Data'!G159))),'Data Summary'!CD165="Yes"),OFFSET('Water Data'!$G$9,0,10*ROW('Water Data'!G159)),NA())</f>
        <v>#N/A</v>
      </c>
      <c r="P165" s="94" t="e">
        <f ca="true">+IF(AND(ISNUMBER(OFFSET('Water Data'!$H$4,0,10*ROW('Water Data'!H159))),'Data Summary'!CE165="Yes"),100-OFFSET('Water Data'!$H$4,0,10*ROW('Water Data'!H159)),NA())</f>
        <v>#N/A</v>
      </c>
      <c r="Q165" s="94" t="e">
        <f ca="true">+IF(AND(ISNUMBER(OFFSET('Water Data'!$H$6,0,10*ROW('Water Data'!H159))),'Data Summary'!CF165="Yes"),OFFSET('Water Data'!$H$6,0,10*ROW('Water Data'!H159)),NA())</f>
        <v>#N/A</v>
      </c>
      <c r="R165" s="94" t="e">
        <f ca="true">+IF(AND(ISNUMBER(OFFSET('Water Data'!$H$9,0,10*ROW('Water Data'!H159))),'Data Summary'!CG165="Yes"),OFFSET('Water Data'!$H$9,0,10*ROW('Water Data'!H159)),NA())</f>
        <v>#N/A</v>
      </c>
      <c r="S165" s="94" t="e">
        <f ca="true">+IF(AND(ISNUMBER(OFFSET('Water Data'!$I$4,0,10*ROW('Water Data'!I159))),'Data Summary'!CH165="Yes"),100-OFFSET('Water Data'!$I$4,0,10*ROW('Water Data'!I159)),NA())</f>
        <v>#N/A</v>
      </c>
      <c r="T165" s="94" t="e">
        <f ca="true">+IF(AND(ISNUMBER(OFFSET('Water Data'!$I$6,0,10*ROW('Water Data'!I159))),'Data Summary'!CI165="Yes"),OFFSET('Water Data'!$I$6,0,10*ROW('Water Data'!I159)),NA())</f>
        <v>#N/A</v>
      </c>
      <c r="U165" s="94" t="e">
        <f ca="true">+IF(AND(ISNUMBER(OFFSET('Water Data'!$I$9,0,10*ROW('Water Data'!I159))),'Data Summary'!CJ165="Yes"),OFFSET('Water Data'!$I$9,0,10*ROW('Water Data'!I159)),NA())</f>
        <v>#N/A</v>
      </c>
      <c r="V165" s="95" t="e">
        <f ca="true">+IF(AND(ISNUMBER(OFFSET('Sanitation Data'!$D$4,0,10*ROW('Sanitation Data'!D159))),'Data Summary'!CK165="Yes"),100-OFFSET('Sanitation Data'!$D$4,0,10*ROW('Sanitation Data'!D159)),NA())</f>
        <v>#N/A</v>
      </c>
      <c r="W165" s="95" t="e">
        <f ca="true">+IF(AND(ISNUMBER(OFFSET('Sanitation Data'!$D$6,0,10*ROW('Sanitation Data'!D159))),'Data Summary'!CL165="Yes"),OFFSET('Sanitation Data'!$D$6,0,10*ROW('Sanitation Data'!D159)),NA())</f>
        <v>#N/A</v>
      </c>
      <c r="X165" s="95" t="e">
        <f ca="true">+IF(AND(ISNUMBER(OFFSET('Sanitation Data'!$D$10,0,10*ROW('Sanitation Data'!D159))),'Data Summary'!CM165="Yes"),OFFSET('Sanitation Data'!$D$10,0,10*ROW('Sanitation Data'!D159)),NA())</f>
        <v>#N/A</v>
      </c>
      <c r="Y165" s="95" t="e">
        <f ca="true">+IF(AND(ISNUMBER(OFFSET('Sanitation Data'!$D$11,0,10*ROW('Sanitation Data'!D159))),'Data Summary'!CN165="Yes"),OFFSET('Sanitation Data'!$D$11,0,10*ROW('Sanitation Data'!D159)),NA())</f>
        <v>#N/A</v>
      </c>
      <c r="Z165" s="95" t="e">
        <f ca="true">+IF(AND(ISNUMBER(OFFSET('Sanitation Data'!$D$12,0,10*ROW('Sanitation Data'!D159))),'Data Summary'!CO165="Yes"),OFFSET('Sanitation Data'!$D$12,0,10*ROW('Sanitation Data'!D159)),NA())</f>
        <v>#N/A</v>
      </c>
      <c r="AA165" s="95" t="e">
        <f ca="true">+IF(AND(ISNUMBER(OFFSET('Sanitation Data'!$E$4,0,10*ROW('Sanitation Data'!E159))),'Data Summary'!CP165="Yes"),100-OFFSET('Sanitation Data'!$E$4,0,10*ROW('Sanitation Data'!E159)),NA())</f>
        <v>#N/A</v>
      </c>
      <c r="AB165" s="95" t="e">
        <f ca="true">+IF(AND(ISNUMBER(OFFSET('Sanitation Data'!$E$6,0,10*ROW('Sanitation Data'!E159))),'Data Summary'!CQ165="Yes"),OFFSET('Sanitation Data'!$E$6,0,10*ROW('Sanitation Data'!E159)),NA())</f>
        <v>#N/A</v>
      </c>
      <c r="AC165" s="95" t="e">
        <f ca="true">+IF(AND(ISNUMBER(OFFSET('Sanitation Data'!$E$10,0,10*ROW('Sanitation Data'!E159))),'Data Summary'!CR165="Yes"),OFFSET('Sanitation Data'!$E$10,0,10*ROW('Sanitation Data'!E159)),NA())</f>
        <v>#N/A</v>
      </c>
      <c r="AD165" s="95" t="e">
        <f ca="true">+IF(AND(ISNUMBER(OFFSET('Sanitation Data'!$E$11,0,10*ROW('Sanitation Data'!E159))),'Data Summary'!CS165="Yes"),OFFSET('Sanitation Data'!$E$11,0,10*ROW('Sanitation Data'!E159)),NA())</f>
        <v>#N/A</v>
      </c>
      <c r="AE165" s="95" t="e">
        <f ca="true">+IF(AND(ISNUMBER(OFFSET('Sanitation Data'!$E$12,0,10*ROW('Sanitation Data'!E159))),'Data Summary'!CT165="Yes"),OFFSET('Sanitation Data'!$E$12,0,10*ROW('Sanitation Data'!E159)),NA())</f>
        <v>#N/A</v>
      </c>
      <c r="AF165" s="95" t="e">
        <f ca="true">+IF(AND(ISNUMBER(OFFSET('Sanitation Data'!$F$4,0,10*ROW('Sanitation Data'!F159))),'Data Summary'!CU165="Yes"),100-OFFSET('Sanitation Data'!$F$4,0,10*ROW('Sanitation Data'!F159)),NA())</f>
        <v>#N/A</v>
      </c>
      <c r="AG165" s="95" t="e">
        <f ca="true">+IF(AND(ISNUMBER(OFFSET('Sanitation Data'!$F$6,0,10*ROW('Sanitation Data'!F159))),'Data Summary'!CV165="Yes"),OFFSET('Sanitation Data'!$F$6,0,10*ROW('Sanitation Data'!F159)),NA())</f>
        <v>#N/A</v>
      </c>
      <c r="AH165" s="95" t="e">
        <f ca="true">+IF(AND(ISNUMBER(OFFSET('Sanitation Data'!$F$10,0,10*ROW('Sanitation Data'!F159))),'Data Summary'!CW165="Yes"),OFFSET('Sanitation Data'!$F$10,0,10*ROW('Sanitation Data'!F159)),NA())</f>
        <v>#N/A</v>
      </c>
      <c r="AI165" s="95" t="e">
        <f ca="true">+IF(AND(ISNUMBER(OFFSET('Sanitation Data'!$F$11,0,10*ROW('Sanitation Data'!F159))),'Data Summary'!CX165="Yes"),OFFSET('Sanitation Data'!$F$11,0,10*ROW('Sanitation Data'!F159)),NA())</f>
        <v>#N/A</v>
      </c>
      <c r="AJ165" s="95" t="e">
        <f ca="true">+IF(AND(ISNUMBER(OFFSET('Sanitation Data'!$F$12,0,10*ROW('Sanitation Data'!F159))),'Data Summary'!CY165="Yes"),OFFSET('Sanitation Data'!$F$12,0,10*ROW('Sanitation Data'!F159)),NA())</f>
        <v>#N/A</v>
      </c>
      <c r="AK165" s="95" t="e">
        <f ca="true">+IF(AND(ISNUMBER(OFFSET('Sanitation Data'!$G$4,0,10*ROW('Sanitation Data'!G159))),'Data Summary'!CZ165="Yes"),100-OFFSET('Sanitation Data'!$G$4,0,10*ROW('Sanitation Data'!G159)),NA())</f>
        <v>#N/A</v>
      </c>
      <c r="AL165" s="95" t="e">
        <f ca="true">+IF(AND(ISNUMBER(OFFSET('Sanitation Data'!$G$6,0,10*ROW('Sanitation Data'!G159))),'Data Summary'!DA165="Yes"),OFFSET('Sanitation Data'!$G$6,0,10*ROW('Sanitation Data'!G159)),NA())</f>
        <v>#N/A</v>
      </c>
      <c r="AM165" s="95" t="e">
        <f ca="true">+IF(AND(ISNUMBER(OFFSET('Sanitation Data'!$G$10,0,10*ROW('Sanitation Data'!G159))),'Data Summary'!DB165="Yes"),OFFSET('Sanitation Data'!$G$10,0,10*ROW('Sanitation Data'!G159)),NA())</f>
        <v>#N/A</v>
      </c>
      <c r="AN165" s="95" t="e">
        <f ca="true">+IF(AND(ISNUMBER(OFFSET('Sanitation Data'!$G$11,0,10*ROW('Sanitation Data'!G159))),'Data Summary'!DC165="Yes"),OFFSET('Sanitation Data'!$G$11,0,10*ROW('Sanitation Data'!G159)),NA())</f>
        <v>#N/A</v>
      </c>
      <c r="AO165" s="95" t="e">
        <f ca="true">+IF(AND(ISNUMBER(OFFSET('Sanitation Data'!$G$12,0,10*ROW('Sanitation Data'!G159))),'Data Summary'!DD165="Yes"),OFFSET('Sanitation Data'!$G$12,0,10*ROW('Sanitation Data'!G159)),NA())</f>
        <v>#N/A</v>
      </c>
      <c r="AP165" s="95" t="e">
        <f ca="true">+IF(AND(ISNUMBER(OFFSET('Sanitation Data'!$H$4,0,10*ROW('Sanitation Data'!H159))),'Data Summary'!DE165="Yes"),100-OFFSET('Sanitation Data'!$H$4,0,10*ROW('Sanitation Data'!H159)),NA())</f>
        <v>#N/A</v>
      </c>
      <c r="AQ165" s="95" t="e">
        <f ca="true">+IF(AND(ISNUMBER(OFFSET('Sanitation Data'!$H$6,0,10*ROW('Sanitation Data'!H159))),'Data Summary'!DF165="Yes"),OFFSET('Sanitation Data'!$H$6,0,10*ROW('Sanitation Data'!H159)),NA())</f>
        <v>#N/A</v>
      </c>
      <c r="AR165" s="95" t="e">
        <f ca="true">+IF(AND(ISNUMBER(OFFSET('Sanitation Data'!$H$10,0,10*ROW('Sanitation Data'!H159))),'Data Summary'!DG165="Yes"),OFFSET('Sanitation Data'!$H$10,0,10*ROW('Sanitation Data'!H159)),NA())</f>
        <v>#N/A</v>
      </c>
      <c r="AS165" s="95" t="e">
        <f ca="true">+IF(AND(ISNUMBER(OFFSET('Sanitation Data'!$H$11,0,10*ROW('Sanitation Data'!H159))),'Data Summary'!DH165="Yes"),OFFSET('Sanitation Data'!$H$11,0,10*ROW('Sanitation Data'!H159)),NA())</f>
        <v>#N/A</v>
      </c>
      <c r="AT165" s="95" t="e">
        <f ca="true">+IF(AND(ISNUMBER(OFFSET('Sanitation Data'!$H$12,0,10*ROW('Sanitation Data'!H159))),'Data Summary'!DI165="Yes"),OFFSET('Sanitation Data'!$H$12,0,10*ROW('Sanitation Data'!H159)),NA())</f>
        <v>#N/A</v>
      </c>
      <c r="AU165" s="95" t="e">
        <f ca="true">+IF(AND(ISNUMBER(OFFSET('Sanitation Data'!$I$4,0,10*ROW('Sanitation Data'!I159))),'Data Summary'!DJ165="Yes"),100-OFFSET('Sanitation Data'!$I$4,0,10*ROW('Sanitation Data'!I159)),NA())</f>
        <v>#N/A</v>
      </c>
      <c r="AV165" s="95" t="e">
        <f ca="true">+IF(AND(ISNUMBER(OFFSET('Sanitation Data'!$I$6,0,10*ROW('Sanitation Data'!I159))),'Data Summary'!DK165="Yes"),OFFSET('Sanitation Data'!$I$6,0,10*ROW('Sanitation Data'!I159)),NA())</f>
        <v>#N/A</v>
      </c>
      <c r="AW165" s="95" t="e">
        <f ca="true">+IF(AND(ISNUMBER(OFFSET('Sanitation Data'!$I$10,0,10*ROW('Sanitation Data'!I159))),'Data Summary'!DL165="Yes"),OFFSET('Sanitation Data'!$I$10,0,10*ROW('Sanitation Data'!I159)),NA())</f>
        <v>#N/A</v>
      </c>
      <c r="AX165" s="95" t="e">
        <f ca="true">+IF(AND(ISNUMBER(OFFSET('Sanitation Data'!$I$11,0,10*ROW('Sanitation Data'!I159))),'Data Summary'!DM165="Yes"),OFFSET('Sanitation Data'!$I$11,0,10*ROW('Sanitation Data'!I159)),NA())</f>
        <v>#N/A</v>
      </c>
      <c r="AY165" s="95" t="e">
        <f ca="true">+IF(AND(ISNUMBER(OFFSET('Sanitation Data'!$I$12,0,10*ROW('Sanitation Data'!I159))),'Data Summary'!DN165="Yes"),OFFSET('Sanitation Data'!$I$12,0,10*ROW('Sanitation Data'!I159)),NA())</f>
        <v>#N/A</v>
      </c>
      <c r="AZ165" s="96" t="e">
        <f ca="true">+IF(AND(ISNUMBER(OFFSET('Hygiene Data'!$D$5,0,10*ROW('Hygiene Data'!D159))),'Data Summary'!DO165="Yes"),OFFSET('Hygiene Data'!$D$5,0,10*ROW('Hygiene Data'!D159)),NA())</f>
        <v>#N/A</v>
      </c>
      <c r="BA165" s="96" t="e">
        <f ca="true">+IF(AND(ISNUMBER(OFFSET('Hygiene Data'!$D$7,0,10*ROW('Hygiene Data'!D159))),'Data Summary'!DP165="Yes"),OFFSET('Hygiene Data'!$D$7,0,10*ROW('Hygiene Data'!D159)),NA())</f>
        <v>#N/A</v>
      </c>
      <c r="BB165" s="96" t="e">
        <f ca="true">+IF(AND(ISNUMBER(OFFSET('Hygiene Data'!$D$9,0,10*ROW('Hygiene Data'!D159))),'Data Summary'!DQ165="Yes"),OFFSET('Hygiene Data'!$D$9,0,10*ROW('Hygiene Data'!D159)),NA())</f>
        <v>#N/A</v>
      </c>
      <c r="BC165" s="96" t="e">
        <f ca="true">+IF(AND(ISNUMBER(OFFSET('Hygiene Data'!$E$5,0,10*ROW('Hygiene Data'!E159))),'Data Summary'!DR165="Yes"),OFFSET('Hygiene Data'!$E$5,0,10*ROW('Hygiene Data'!E159)),NA())</f>
        <v>#N/A</v>
      </c>
      <c r="BD165" s="96" t="e">
        <f ca="true">+IF(AND(ISNUMBER(OFFSET('Hygiene Data'!$E$7,0,10*ROW('Hygiene Data'!E159))),'Data Summary'!DS165="Yes"),OFFSET('Hygiene Data'!$E$7,0,10*ROW('Hygiene Data'!E159)),NA())</f>
        <v>#N/A</v>
      </c>
      <c r="BE165" s="96" t="e">
        <f ca="true">+IF(AND(ISNUMBER(OFFSET('Hygiene Data'!$E$9,0,10*ROW('Hygiene Data'!E159))),'Data Summary'!DT165="Yes"),OFFSET('Hygiene Data'!$E$9,0,10*ROW('Hygiene Data'!E159)),NA())</f>
        <v>#N/A</v>
      </c>
      <c r="BF165" s="96" t="e">
        <f ca="true">+IF(AND(ISNUMBER(OFFSET('Hygiene Data'!$F$5,0,10*ROW('Hygiene Data'!F159))),'Data Summary'!DU165="Yes"),OFFSET('Hygiene Data'!$F$5,0,10*ROW('Hygiene Data'!F159)),NA())</f>
        <v>#N/A</v>
      </c>
      <c r="BG165" s="96" t="e">
        <f ca="true">+IF(AND(ISNUMBER(OFFSET('Hygiene Data'!$F$7,0,10*ROW('Hygiene Data'!F159))),'Data Summary'!DV165="Yes"),OFFSET('Hygiene Data'!$F$7,0,10*ROW('Hygiene Data'!F159)),NA())</f>
        <v>#N/A</v>
      </c>
      <c r="BH165" s="96" t="e">
        <f ca="true">+IF(AND(ISNUMBER(OFFSET('Hygiene Data'!$F$9,0,10*ROW('Hygiene Data'!F159))),'Data Summary'!DW165="Yes"),OFFSET('Hygiene Data'!$F$9,0,10*ROW('Hygiene Data'!F159)),NA())</f>
        <v>#N/A</v>
      </c>
      <c r="BI165" s="96" t="e">
        <f ca="true">+IF(AND(ISNUMBER(OFFSET('Hygiene Data'!$G$5,0,10*ROW('Hygiene Data'!G159))),'Data Summary'!DX165="Yes"),OFFSET('Hygiene Data'!$G$5,0,10*ROW('Hygiene Data'!G159)),NA())</f>
        <v>#N/A</v>
      </c>
      <c r="BJ165" s="96" t="e">
        <f ca="true">+IF(AND(ISNUMBER(OFFSET('Hygiene Data'!$G$7,0,10*ROW('Hygiene Data'!G159))),'Data Summary'!DY165="Yes"),OFFSET('Hygiene Data'!$G$7,0,10*ROW('Hygiene Data'!G159)),NA())</f>
        <v>#N/A</v>
      </c>
      <c r="BK165" s="96" t="e">
        <f ca="true">+IF(AND(ISNUMBER(OFFSET('Hygiene Data'!$G$9,0,10*ROW('Hygiene Data'!G159))),'Data Summary'!DZ165="Yes"),OFFSET('Hygiene Data'!$G$9,0,10*ROW('Hygiene Data'!G159)),NA())</f>
        <v>#N/A</v>
      </c>
      <c r="BL165" s="96" t="e">
        <f ca="true">+IF(AND(ISNUMBER(OFFSET('Hygiene Data'!$H$5,0,10*ROW('Hygiene Data'!H159))),'Data Summary'!EA165="Yes"),OFFSET('Hygiene Data'!$H$5,0,10*ROW('Hygiene Data'!H159)),NA())</f>
        <v>#N/A</v>
      </c>
      <c r="BM165" s="96" t="e">
        <f ca="true">+IF(AND(ISNUMBER(OFFSET('Hygiene Data'!$H$7,0,10*ROW('Hygiene Data'!H159))),'Data Summary'!EB165="Yes"),OFFSET('Hygiene Data'!$H$7,0,10*ROW('Hygiene Data'!H159)),NA())</f>
        <v>#N/A</v>
      </c>
      <c r="BN165" s="96" t="e">
        <f ca="true">+IF(AND(ISNUMBER(OFFSET('Hygiene Data'!$H$9,0,10*ROW('Hygiene Data'!H159))),'Data Summary'!EC165="Yes"),OFFSET('Hygiene Data'!$H$9,0,10*ROW('Hygiene Data'!H159)),NA())</f>
        <v>#N/A</v>
      </c>
      <c r="BO165" s="96" t="e">
        <f ca="true">+IF(AND(ISNUMBER(OFFSET('Hygiene Data'!$I$5,0,10*ROW('Hygiene Data'!I159))),'Data Summary'!ED165="Yes"),OFFSET('Hygiene Data'!$I$5,0,10*ROW('Hygiene Data'!I159)),NA())</f>
        <v>#N/A</v>
      </c>
      <c r="BP165" s="96" t="e">
        <f ca="true">+IF(AND(ISNUMBER(OFFSET('Hygiene Data'!$I$7,0,10*ROW('Hygiene Data'!I159))),'Data Summary'!EE165="Yes"),OFFSET('Hygiene Data'!$I$7,0,10*ROW('Hygiene Data'!I159)),NA())</f>
        <v>#N/A</v>
      </c>
      <c r="BQ165" s="96" t="e">
        <f ca="true">+IF(AND(ISNUMBER(OFFSET('Hygiene Data'!$I$9,0,10*ROW('Hygiene Data'!I159))),'Data Summary'!EF165="Yes"),OFFSET('Hygiene Data'!$I$9,0,10*ROW('Hygiene Data'!I159)),NA())</f>
        <v>#N/A</v>
      </c>
    </row>
    <row xmlns:x14ac="http://schemas.microsoft.com/office/spreadsheetml/2009/9/ac" r="166" x14ac:dyDescent="0.2">
      <c r="A166" s="323" t="e">
        <f ca="true">+RIGHT('Data Summary'!A166,LEN('Data Summary'!A166)-9)</f>
        <v>#VALUE!</v>
      </c>
      <c r="B166" s="37" t="str">
        <f ca="true">+IF(ISTEXT('Data Summary'!B166),'Data Summary'!B166,"")</f>
        <v/>
      </c>
      <c r="C166" s="322" t="e">
        <f ca="true">+VALUE('Data Summary'!C166)</f>
        <v>#VALUE!</v>
      </c>
      <c r="D166" s="94" t="e">
        <f ca="true">+IF(AND(ISNUMBER(OFFSET('Water Data'!$D$4,0,10*ROW('Water Data'!D160))),'Data Summary'!BS166="Yes"),100-OFFSET('Water Data'!$D$4,0,10*ROW('Water Data'!D160)),NA())</f>
        <v>#N/A</v>
      </c>
      <c r="E166" s="94" t="e">
        <f ca="true">+IF(AND(ISNUMBER(OFFSET('Water Data'!$D$6,0,10*ROW('Water Data'!D160))),'Data Summary'!BT166="Yes"),OFFSET('Water Data'!$D$6,0,10*ROW('Water Data'!D160)),NA())</f>
        <v>#N/A</v>
      </c>
      <c r="F166" s="94" t="e">
        <f ca="true">+IF(AND(ISNUMBER(OFFSET('Water Data'!$D$9,0,10*ROW('Water Data'!D160))),'Data Summary'!BU166="Yes"),OFFSET('Water Data'!$D$9,0,10*ROW('Water Data'!D160)),NA())</f>
        <v>#N/A</v>
      </c>
      <c r="G166" s="94" t="e">
        <f ca="true">+IF(AND(ISNUMBER(OFFSET('Water Data'!$E$4,0,10*ROW('Water Data'!E160))),'Data Summary'!BV166="Yes"),100-OFFSET('Water Data'!$E$4,0,10*ROW('Water Data'!E160)),NA())</f>
        <v>#N/A</v>
      </c>
      <c r="H166" s="94" t="e">
        <f ca="true">+IF(AND(ISNUMBER(OFFSET('Water Data'!$E$6,0,10*ROW('Water Data'!E160))),'Data Summary'!BW166="Yes"),OFFSET('Water Data'!$E$6,0,10*ROW('Water Data'!E160)),NA())</f>
        <v>#N/A</v>
      </c>
      <c r="I166" s="94" t="e">
        <f ca="true">+IF(AND(ISNUMBER(OFFSET('Water Data'!$E$9,0,10*ROW('Water Data'!E160))),'Data Summary'!BX166="Yes"),OFFSET('Water Data'!$E$9,0,10*ROW('Water Data'!E160)),NA())</f>
        <v>#N/A</v>
      </c>
      <c r="J166" s="94" t="e">
        <f ca="true">+IF(AND(ISNUMBER(OFFSET('Water Data'!$F$4,0,10*ROW('Water Data'!F160))),'Data Summary'!BY166="Yes"),100-OFFSET('Water Data'!$F$4,0,10*ROW('Water Data'!F160)),NA())</f>
        <v>#N/A</v>
      </c>
      <c r="K166" s="94" t="e">
        <f ca="true">+IF(AND(ISNUMBER(OFFSET('Water Data'!$F$6,0,10*ROW('Water Data'!F160))),'Data Summary'!BZ166="Yes"),OFFSET('Water Data'!$F$6,0,10*ROW('Water Data'!F160)),NA())</f>
        <v>#N/A</v>
      </c>
      <c r="L166" s="94" t="e">
        <f ca="true">+IF(AND(ISNUMBER(OFFSET('Water Data'!$F$9,0,10*ROW('Water Data'!F160))),'Data Summary'!CA166="Yes"),OFFSET('Water Data'!$F$9,0,10*ROW('Water Data'!F160)),NA())</f>
        <v>#N/A</v>
      </c>
      <c r="M166" s="94" t="e">
        <f ca="true">+IF(AND(ISNUMBER(OFFSET('Water Data'!$G$4,0,10*ROW('Water Data'!G160))),'Data Summary'!CB166="Yes"),100-OFFSET('Water Data'!$G$4,0,10*ROW('Water Data'!G160)),NA())</f>
        <v>#N/A</v>
      </c>
      <c r="N166" s="94" t="e">
        <f ca="true">+IF(AND(ISNUMBER(OFFSET('Water Data'!$G$6,0,10*ROW('Water Data'!G160))),'Data Summary'!CC166="Yes"),OFFSET('Water Data'!$G$6,0,10*ROW('Water Data'!G160)),NA())</f>
        <v>#N/A</v>
      </c>
      <c r="O166" s="94" t="e">
        <f ca="true">+IF(AND(ISNUMBER(OFFSET('Water Data'!$G$9,0,10*ROW('Water Data'!G160))),'Data Summary'!CD166="Yes"),OFFSET('Water Data'!$G$9,0,10*ROW('Water Data'!G160)),NA())</f>
        <v>#N/A</v>
      </c>
      <c r="P166" s="94" t="e">
        <f ca="true">+IF(AND(ISNUMBER(OFFSET('Water Data'!$H$4,0,10*ROW('Water Data'!H160))),'Data Summary'!CE166="Yes"),100-OFFSET('Water Data'!$H$4,0,10*ROW('Water Data'!H160)),NA())</f>
        <v>#N/A</v>
      </c>
      <c r="Q166" s="94" t="e">
        <f ca="true">+IF(AND(ISNUMBER(OFFSET('Water Data'!$H$6,0,10*ROW('Water Data'!H160))),'Data Summary'!CF166="Yes"),OFFSET('Water Data'!$H$6,0,10*ROW('Water Data'!H160)),NA())</f>
        <v>#N/A</v>
      </c>
      <c r="R166" s="94" t="e">
        <f ca="true">+IF(AND(ISNUMBER(OFFSET('Water Data'!$H$9,0,10*ROW('Water Data'!H160))),'Data Summary'!CG166="Yes"),OFFSET('Water Data'!$H$9,0,10*ROW('Water Data'!H160)),NA())</f>
        <v>#N/A</v>
      </c>
      <c r="S166" s="94" t="e">
        <f ca="true">+IF(AND(ISNUMBER(OFFSET('Water Data'!$I$4,0,10*ROW('Water Data'!I160))),'Data Summary'!CH166="Yes"),100-OFFSET('Water Data'!$I$4,0,10*ROW('Water Data'!I160)),NA())</f>
        <v>#N/A</v>
      </c>
      <c r="T166" s="94" t="e">
        <f ca="true">+IF(AND(ISNUMBER(OFFSET('Water Data'!$I$6,0,10*ROW('Water Data'!I160))),'Data Summary'!CI166="Yes"),OFFSET('Water Data'!$I$6,0,10*ROW('Water Data'!I160)),NA())</f>
        <v>#N/A</v>
      </c>
      <c r="U166" s="94" t="e">
        <f ca="true">+IF(AND(ISNUMBER(OFFSET('Water Data'!$I$9,0,10*ROW('Water Data'!I160))),'Data Summary'!CJ166="Yes"),OFFSET('Water Data'!$I$9,0,10*ROW('Water Data'!I160)),NA())</f>
        <v>#N/A</v>
      </c>
      <c r="V166" s="95" t="e">
        <f ca="true">+IF(AND(ISNUMBER(OFFSET('Sanitation Data'!$D$4,0,10*ROW('Sanitation Data'!D160))),'Data Summary'!CK166="Yes"),100-OFFSET('Sanitation Data'!$D$4,0,10*ROW('Sanitation Data'!D160)),NA())</f>
        <v>#N/A</v>
      </c>
      <c r="W166" s="95" t="e">
        <f ca="true">+IF(AND(ISNUMBER(OFFSET('Sanitation Data'!$D$6,0,10*ROW('Sanitation Data'!D160))),'Data Summary'!CL166="Yes"),OFFSET('Sanitation Data'!$D$6,0,10*ROW('Sanitation Data'!D160)),NA())</f>
        <v>#N/A</v>
      </c>
      <c r="X166" s="95" t="e">
        <f ca="true">+IF(AND(ISNUMBER(OFFSET('Sanitation Data'!$D$10,0,10*ROW('Sanitation Data'!D160))),'Data Summary'!CM166="Yes"),OFFSET('Sanitation Data'!$D$10,0,10*ROW('Sanitation Data'!D160)),NA())</f>
        <v>#N/A</v>
      </c>
      <c r="Y166" s="95" t="e">
        <f ca="true">+IF(AND(ISNUMBER(OFFSET('Sanitation Data'!$D$11,0,10*ROW('Sanitation Data'!D160))),'Data Summary'!CN166="Yes"),OFFSET('Sanitation Data'!$D$11,0,10*ROW('Sanitation Data'!D160)),NA())</f>
        <v>#N/A</v>
      </c>
      <c r="Z166" s="95" t="e">
        <f ca="true">+IF(AND(ISNUMBER(OFFSET('Sanitation Data'!$D$12,0,10*ROW('Sanitation Data'!D160))),'Data Summary'!CO166="Yes"),OFFSET('Sanitation Data'!$D$12,0,10*ROW('Sanitation Data'!D160)),NA())</f>
        <v>#N/A</v>
      </c>
      <c r="AA166" s="95" t="e">
        <f ca="true">+IF(AND(ISNUMBER(OFFSET('Sanitation Data'!$E$4,0,10*ROW('Sanitation Data'!E160))),'Data Summary'!CP166="Yes"),100-OFFSET('Sanitation Data'!$E$4,0,10*ROW('Sanitation Data'!E160)),NA())</f>
        <v>#N/A</v>
      </c>
      <c r="AB166" s="95" t="e">
        <f ca="true">+IF(AND(ISNUMBER(OFFSET('Sanitation Data'!$E$6,0,10*ROW('Sanitation Data'!E160))),'Data Summary'!CQ166="Yes"),OFFSET('Sanitation Data'!$E$6,0,10*ROW('Sanitation Data'!E160)),NA())</f>
        <v>#N/A</v>
      </c>
      <c r="AC166" s="95" t="e">
        <f ca="true">+IF(AND(ISNUMBER(OFFSET('Sanitation Data'!$E$10,0,10*ROW('Sanitation Data'!E160))),'Data Summary'!CR166="Yes"),OFFSET('Sanitation Data'!$E$10,0,10*ROW('Sanitation Data'!E160)),NA())</f>
        <v>#N/A</v>
      </c>
      <c r="AD166" s="95" t="e">
        <f ca="true">+IF(AND(ISNUMBER(OFFSET('Sanitation Data'!$E$11,0,10*ROW('Sanitation Data'!E160))),'Data Summary'!CS166="Yes"),OFFSET('Sanitation Data'!$E$11,0,10*ROW('Sanitation Data'!E160)),NA())</f>
        <v>#N/A</v>
      </c>
      <c r="AE166" s="95" t="e">
        <f ca="true">+IF(AND(ISNUMBER(OFFSET('Sanitation Data'!$E$12,0,10*ROW('Sanitation Data'!E160))),'Data Summary'!CT166="Yes"),OFFSET('Sanitation Data'!$E$12,0,10*ROW('Sanitation Data'!E160)),NA())</f>
        <v>#N/A</v>
      </c>
      <c r="AF166" s="95" t="e">
        <f ca="true">+IF(AND(ISNUMBER(OFFSET('Sanitation Data'!$F$4,0,10*ROW('Sanitation Data'!F160))),'Data Summary'!CU166="Yes"),100-OFFSET('Sanitation Data'!$F$4,0,10*ROW('Sanitation Data'!F160)),NA())</f>
        <v>#N/A</v>
      </c>
      <c r="AG166" s="95" t="e">
        <f ca="true">+IF(AND(ISNUMBER(OFFSET('Sanitation Data'!$F$6,0,10*ROW('Sanitation Data'!F160))),'Data Summary'!CV166="Yes"),OFFSET('Sanitation Data'!$F$6,0,10*ROW('Sanitation Data'!F160)),NA())</f>
        <v>#N/A</v>
      </c>
      <c r="AH166" s="95" t="e">
        <f ca="true">+IF(AND(ISNUMBER(OFFSET('Sanitation Data'!$F$10,0,10*ROW('Sanitation Data'!F160))),'Data Summary'!CW166="Yes"),OFFSET('Sanitation Data'!$F$10,0,10*ROW('Sanitation Data'!F160)),NA())</f>
        <v>#N/A</v>
      </c>
      <c r="AI166" s="95" t="e">
        <f ca="true">+IF(AND(ISNUMBER(OFFSET('Sanitation Data'!$F$11,0,10*ROW('Sanitation Data'!F160))),'Data Summary'!CX166="Yes"),OFFSET('Sanitation Data'!$F$11,0,10*ROW('Sanitation Data'!F160)),NA())</f>
        <v>#N/A</v>
      </c>
      <c r="AJ166" s="95" t="e">
        <f ca="true">+IF(AND(ISNUMBER(OFFSET('Sanitation Data'!$F$12,0,10*ROW('Sanitation Data'!F160))),'Data Summary'!CY166="Yes"),OFFSET('Sanitation Data'!$F$12,0,10*ROW('Sanitation Data'!F160)),NA())</f>
        <v>#N/A</v>
      </c>
      <c r="AK166" s="95" t="e">
        <f ca="true">+IF(AND(ISNUMBER(OFFSET('Sanitation Data'!$G$4,0,10*ROW('Sanitation Data'!G160))),'Data Summary'!CZ166="Yes"),100-OFFSET('Sanitation Data'!$G$4,0,10*ROW('Sanitation Data'!G160)),NA())</f>
        <v>#N/A</v>
      </c>
      <c r="AL166" s="95" t="e">
        <f ca="true">+IF(AND(ISNUMBER(OFFSET('Sanitation Data'!$G$6,0,10*ROW('Sanitation Data'!G160))),'Data Summary'!DA166="Yes"),OFFSET('Sanitation Data'!$G$6,0,10*ROW('Sanitation Data'!G160)),NA())</f>
        <v>#N/A</v>
      </c>
      <c r="AM166" s="95" t="e">
        <f ca="true">+IF(AND(ISNUMBER(OFFSET('Sanitation Data'!$G$10,0,10*ROW('Sanitation Data'!G160))),'Data Summary'!DB166="Yes"),OFFSET('Sanitation Data'!$G$10,0,10*ROW('Sanitation Data'!G160)),NA())</f>
        <v>#N/A</v>
      </c>
      <c r="AN166" s="95" t="e">
        <f ca="true">+IF(AND(ISNUMBER(OFFSET('Sanitation Data'!$G$11,0,10*ROW('Sanitation Data'!G160))),'Data Summary'!DC166="Yes"),OFFSET('Sanitation Data'!$G$11,0,10*ROW('Sanitation Data'!G160)),NA())</f>
        <v>#N/A</v>
      </c>
      <c r="AO166" s="95" t="e">
        <f ca="true">+IF(AND(ISNUMBER(OFFSET('Sanitation Data'!$G$12,0,10*ROW('Sanitation Data'!G160))),'Data Summary'!DD166="Yes"),OFFSET('Sanitation Data'!$G$12,0,10*ROW('Sanitation Data'!G160)),NA())</f>
        <v>#N/A</v>
      </c>
      <c r="AP166" s="95" t="e">
        <f ca="true">+IF(AND(ISNUMBER(OFFSET('Sanitation Data'!$H$4,0,10*ROW('Sanitation Data'!H160))),'Data Summary'!DE166="Yes"),100-OFFSET('Sanitation Data'!$H$4,0,10*ROW('Sanitation Data'!H160)),NA())</f>
        <v>#N/A</v>
      </c>
      <c r="AQ166" s="95" t="e">
        <f ca="true">+IF(AND(ISNUMBER(OFFSET('Sanitation Data'!$H$6,0,10*ROW('Sanitation Data'!H160))),'Data Summary'!DF166="Yes"),OFFSET('Sanitation Data'!$H$6,0,10*ROW('Sanitation Data'!H160)),NA())</f>
        <v>#N/A</v>
      </c>
      <c r="AR166" s="95" t="e">
        <f ca="true">+IF(AND(ISNUMBER(OFFSET('Sanitation Data'!$H$10,0,10*ROW('Sanitation Data'!H160))),'Data Summary'!DG166="Yes"),OFFSET('Sanitation Data'!$H$10,0,10*ROW('Sanitation Data'!H160)),NA())</f>
        <v>#N/A</v>
      </c>
      <c r="AS166" s="95" t="e">
        <f ca="true">+IF(AND(ISNUMBER(OFFSET('Sanitation Data'!$H$11,0,10*ROW('Sanitation Data'!H160))),'Data Summary'!DH166="Yes"),OFFSET('Sanitation Data'!$H$11,0,10*ROW('Sanitation Data'!H160)),NA())</f>
        <v>#N/A</v>
      </c>
      <c r="AT166" s="95" t="e">
        <f ca="true">+IF(AND(ISNUMBER(OFFSET('Sanitation Data'!$H$12,0,10*ROW('Sanitation Data'!H160))),'Data Summary'!DI166="Yes"),OFFSET('Sanitation Data'!$H$12,0,10*ROW('Sanitation Data'!H160)),NA())</f>
        <v>#N/A</v>
      </c>
      <c r="AU166" s="95" t="e">
        <f ca="true">+IF(AND(ISNUMBER(OFFSET('Sanitation Data'!$I$4,0,10*ROW('Sanitation Data'!I160))),'Data Summary'!DJ166="Yes"),100-OFFSET('Sanitation Data'!$I$4,0,10*ROW('Sanitation Data'!I160)),NA())</f>
        <v>#N/A</v>
      </c>
      <c r="AV166" s="95" t="e">
        <f ca="true">+IF(AND(ISNUMBER(OFFSET('Sanitation Data'!$I$6,0,10*ROW('Sanitation Data'!I160))),'Data Summary'!DK166="Yes"),OFFSET('Sanitation Data'!$I$6,0,10*ROW('Sanitation Data'!I160)),NA())</f>
        <v>#N/A</v>
      </c>
      <c r="AW166" s="95" t="e">
        <f ca="true">+IF(AND(ISNUMBER(OFFSET('Sanitation Data'!$I$10,0,10*ROW('Sanitation Data'!I160))),'Data Summary'!DL166="Yes"),OFFSET('Sanitation Data'!$I$10,0,10*ROW('Sanitation Data'!I160)),NA())</f>
        <v>#N/A</v>
      </c>
      <c r="AX166" s="95" t="e">
        <f ca="true">+IF(AND(ISNUMBER(OFFSET('Sanitation Data'!$I$11,0,10*ROW('Sanitation Data'!I160))),'Data Summary'!DM166="Yes"),OFFSET('Sanitation Data'!$I$11,0,10*ROW('Sanitation Data'!I160)),NA())</f>
        <v>#N/A</v>
      </c>
      <c r="AY166" s="95" t="e">
        <f ca="true">+IF(AND(ISNUMBER(OFFSET('Sanitation Data'!$I$12,0,10*ROW('Sanitation Data'!I160))),'Data Summary'!DN166="Yes"),OFFSET('Sanitation Data'!$I$12,0,10*ROW('Sanitation Data'!I160)),NA())</f>
        <v>#N/A</v>
      </c>
      <c r="AZ166" s="96" t="e">
        <f ca="true">+IF(AND(ISNUMBER(OFFSET('Hygiene Data'!$D$5,0,10*ROW('Hygiene Data'!D160))),'Data Summary'!DO166="Yes"),OFFSET('Hygiene Data'!$D$5,0,10*ROW('Hygiene Data'!D160)),NA())</f>
        <v>#N/A</v>
      </c>
      <c r="BA166" s="96" t="e">
        <f ca="true">+IF(AND(ISNUMBER(OFFSET('Hygiene Data'!$D$7,0,10*ROW('Hygiene Data'!D160))),'Data Summary'!DP166="Yes"),OFFSET('Hygiene Data'!$D$7,0,10*ROW('Hygiene Data'!D160)),NA())</f>
        <v>#N/A</v>
      </c>
      <c r="BB166" s="96" t="e">
        <f ca="true">+IF(AND(ISNUMBER(OFFSET('Hygiene Data'!$D$9,0,10*ROW('Hygiene Data'!D160))),'Data Summary'!DQ166="Yes"),OFFSET('Hygiene Data'!$D$9,0,10*ROW('Hygiene Data'!D160)),NA())</f>
        <v>#N/A</v>
      </c>
      <c r="BC166" s="96" t="e">
        <f ca="true">+IF(AND(ISNUMBER(OFFSET('Hygiene Data'!$E$5,0,10*ROW('Hygiene Data'!E160))),'Data Summary'!DR166="Yes"),OFFSET('Hygiene Data'!$E$5,0,10*ROW('Hygiene Data'!E160)),NA())</f>
        <v>#N/A</v>
      </c>
      <c r="BD166" s="96" t="e">
        <f ca="true">+IF(AND(ISNUMBER(OFFSET('Hygiene Data'!$E$7,0,10*ROW('Hygiene Data'!E160))),'Data Summary'!DS166="Yes"),OFFSET('Hygiene Data'!$E$7,0,10*ROW('Hygiene Data'!E160)),NA())</f>
        <v>#N/A</v>
      </c>
      <c r="BE166" s="96" t="e">
        <f ca="true">+IF(AND(ISNUMBER(OFFSET('Hygiene Data'!$E$9,0,10*ROW('Hygiene Data'!E160))),'Data Summary'!DT166="Yes"),OFFSET('Hygiene Data'!$E$9,0,10*ROW('Hygiene Data'!E160)),NA())</f>
        <v>#N/A</v>
      </c>
      <c r="BF166" s="96" t="e">
        <f ca="true">+IF(AND(ISNUMBER(OFFSET('Hygiene Data'!$F$5,0,10*ROW('Hygiene Data'!F160))),'Data Summary'!DU166="Yes"),OFFSET('Hygiene Data'!$F$5,0,10*ROW('Hygiene Data'!F160)),NA())</f>
        <v>#N/A</v>
      </c>
      <c r="BG166" s="96" t="e">
        <f ca="true">+IF(AND(ISNUMBER(OFFSET('Hygiene Data'!$F$7,0,10*ROW('Hygiene Data'!F160))),'Data Summary'!DV166="Yes"),OFFSET('Hygiene Data'!$F$7,0,10*ROW('Hygiene Data'!F160)),NA())</f>
        <v>#N/A</v>
      </c>
      <c r="BH166" s="96" t="e">
        <f ca="true">+IF(AND(ISNUMBER(OFFSET('Hygiene Data'!$F$9,0,10*ROW('Hygiene Data'!F160))),'Data Summary'!DW166="Yes"),OFFSET('Hygiene Data'!$F$9,0,10*ROW('Hygiene Data'!F160)),NA())</f>
        <v>#N/A</v>
      </c>
      <c r="BI166" s="96" t="e">
        <f ca="true">+IF(AND(ISNUMBER(OFFSET('Hygiene Data'!$G$5,0,10*ROW('Hygiene Data'!G160))),'Data Summary'!DX166="Yes"),OFFSET('Hygiene Data'!$G$5,0,10*ROW('Hygiene Data'!G160)),NA())</f>
        <v>#N/A</v>
      </c>
      <c r="BJ166" s="96" t="e">
        <f ca="true">+IF(AND(ISNUMBER(OFFSET('Hygiene Data'!$G$7,0,10*ROW('Hygiene Data'!G160))),'Data Summary'!DY166="Yes"),OFFSET('Hygiene Data'!$G$7,0,10*ROW('Hygiene Data'!G160)),NA())</f>
        <v>#N/A</v>
      </c>
      <c r="BK166" s="96" t="e">
        <f ca="true">+IF(AND(ISNUMBER(OFFSET('Hygiene Data'!$G$9,0,10*ROW('Hygiene Data'!G160))),'Data Summary'!DZ166="Yes"),OFFSET('Hygiene Data'!$G$9,0,10*ROW('Hygiene Data'!G160)),NA())</f>
        <v>#N/A</v>
      </c>
      <c r="BL166" s="96" t="e">
        <f ca="true">+IF(AND(ISNUMBER(OFFSET('Hygiene Data'!$H$5,0,10*ROW('Hygiene Data'!H160))),'Data Summary'!EA166="Yes"),OFFSET('Hygiene Data'!$H$5,0,10*ROW('Hygiene Data'!H160)),NA())</f>
        <v>#N/A</v>
      </c>
      <c r="BM166" s="96" t="e">
        <f ca="true">+IF(AND(ISNUMBER(OFFSET('Hygiene Data'!$H$7,0,10*ROW('Hygiene Data'!H160))),'Data Summary'!EB166="Yes"),OFFSET('Hygiene Data'!$H$7,0,10*ROW('Hygiene Data'!H160)),NA())</f>
        <v>#N/A</v>
      </c>
      <c r="BN166" s="96" t="e">
        <f ca="true">+IF(AND(ISNUMBER(OFFSET('Hygiene Data'!$H$9,0,10*ROW('Hygiene Data'!H160))),'Data Summary'!EC166="Yes"),OFFSET('Hygiene Data'!$H$9,0,10*ROW('Hygiene Data'!H160)),NA())</f>
        <v>#N/A</v>
      </c>
      <c r="BO166" s="96" t="e">
        <f ca="true">+IF(AND(ISNUMBER(OFFSET('Hygiene Data'!$I$5,0,10*ROW('Hygiene Data'!I160))),'Data Summary'!ED166="Yes"),OFFSET('Hygiene Data'!$I$5,0,10*ROW('Hygiene Data'!I160)),NA())</f>
        <v>#N/A</v>
      </c>
      <c r="BP166" s="96" t="e">
        <f ca="true">+IF(AND(ISNUMBER(OFFSET('Hygiene Data'!$I$7,0,10*ROW('Hygiene Data'!I160))),'Data Summary'!EE166="Yes"),OFFSET('Hygiene Data'!$I$7,0,10*ROW('Hygiene Data'!I160)),NA())</f>
        <v>#N/A</v>
      </c>
      <c r="BQ166" s="96" t="e">
        <f ca="true">+IF(AND(ISNUMBER(OFFSET('Hygiene Data'!$I$9,0,10*ROW('Hygiene Data'!I160))),'Data Summary'!EF166="Yes"),OFFSET('Hygiene Data'!$I$9,0,10*ROW('Hygiene Data'!I160)),NA())</f>
        <v>#N/A</v>
      </c>
    </row>
    <row xmlns:x14ac="http://schemas.microsoft.com/office/spreadsheetml/2009/9/ac" r="167" x14ac:dyDescent="0.2">
      <c r="A167" s="323" t="e">
        <f ca="true">+RIGHT('Data Summary'!A167,LEN('Data Summary'!A167)-9)</f>
        <v>#VALUE!</v>
      </c>
      <c r="B167" s="37" t="str">
        <f ca="true">+IF(ISTEXT('Data Summary'!B167),'Data Summary'!B167,"")</f>
        <v/>
      </c>
      <c r="C167" s="322" t="e">
        <f ca="true">+VALUE('Data Summary'!C167)</f>
        <v>#VALUE!</v>
      </c>
      <c r="D167" s="94" t="e">
        <f ca="true">+IF(AND(ISNUMBER(OFFSET('Water Data'!$D$4,0,10*ROW('Water Data'!D161))),'Data Summary'!BS167="Yes"),100-OFFSET('Water Data'!$D$4,0,10*ROW('Water Data'!D161)),NA())</f>
        <v>#N/A</v>
      </c>
      <c r="E167" s="94" t="e">
        <f ca="true">+IF(AND(ISNUMBER(OFFSET('Water Data'!$D$6,0,10*ROW('Water Data'!D161))),'Data Summary'!BT167="Yes"),OFFSET('Water Data'!$D$6,0,10*ROW('Water Data'!D161)),NA())</f>
        <v>#N/A</v>
      </c>
      <c r="F167" s="94" t="e">
        <f ca="true">+IF(AND(ISNUMBER(OFFSET('Water Data'!$D$9,0,10*ROW('Water Data'!D161))),'Data Summary'!BU167="Yes"),OFFSET('Water Data'!$D$9,0,10*ROW('Water Data'!D161)),NA())</f>
        <v>#N/A</v>
      </c>
      <c r="G167" s="94" t="e">
        <f ca="true">+IF(AND(ISNUMBER(OFFSET('Water Data'!$E$4,0,10*ROW('Water Data'!E161))),'Data Summary'!BV167="Yes"),100-OFFSET('Water Data'!$E$4,0,10*ROW('Water Data'!E161)),NA())</f>
        <v>#N/A</v>
      </c>
      <c r="H167" s="94" t="e">
        <f ca="true">+IF(AND(ISNUMBER(OFFSET('Water Data'!$E$6,0,10*ROW('Water Data'!E161))),'Data Summary'!BW167="Yes"),OFFSET('Water Data'!$E$6,0,10*ROW('Water Data'!E161)),NA())</f>
        <v>#N/A</v>
      </c>
      <c r="I167" s="94" t="e">
        <f ca="true">+IF(AND(ISNUMBER(OFFSET('Water Data'!$E$9,0,10*ROW('Water Data'!E161))),'Data Summary'!BX167="Yes"),OFFSET('Water Data'!$E$9,0,10*ROW('Water Data'!E161)),NA())</f>
        <v>#N/A</v>
      </c>
      <c r="J167" s="94" t="e">
        <f ca="true">+IF(AND(ISNUMBER(OFFSET('Water Data'!$F$4,0,10*ROW('Water Data'!F161))),'Data Summary'!BY167="Yes"),100-OFFSET('Water Data'!$F$4,0,10*ROW('Water Data'!F161)),NA())</f>
        <v>#N/A</v>
      </c>
      <c r="K167" s="94" t="e">
        <f ca="true">+IF(AND(ISNUMBER(OFFSET('Water Data'!$F$6,0,10*ROW('Water Data'!F161))),'Data Summary'!BZ167="Yes"),OFFSET('Water Data'!$F$6,0,10*ROW('Water Data'!F161)),NA())</f>
        <v>#N/A</v>
      </c>
      <c r="L167" s="94" t="e">
        <f ca="true">+IF(AND(ISNUMBER(OFFSET('Water Data'!$F$9,0,10*ROW('Water Data'!F161))),'Data Summary'!CA167="Yes"),OFFSET('Water Data'!$F$9,0,10*ROW('Water Data'!F161)),NA())</f>
        <v>#N/A</v>
      </c>
      <c r="M167" s="94" t="e">
        <f ca="true">+IF(AND(ISNUMBER(OFFSET('Water Data'!$G$4,0,10*ROW('Water Data'!G161))),'Data Summary'!CB167="Yes"),100-OFFSET('Water Data'!$G$4,0,10*ROW('Water Data'!G161)),NA())</f>
        <v>#N/A</v>
      </c>
      <c r="N167" s="94" t="e">
        <f ca="true">+IF(AND(ISNUMBER(OFFSET('Water Data'!$G$6,0,10*ROW('Water Data'!G161))),'Data Summary'!CC167="Yes"),OFFSET('Water Data'!$G$6,0,10*ROW('Water Data'!G161)),NA())</f>
        <v>#N/A</v>
      </c>
      <c r="O167" s="94" t="e">
        <f ca="true">+IF(AND(ISNUMBER(OFFSET('Water Data'!$G$9,0,10*ROW('Water Data'!G161))),'Data Summary'!CD167="Yes"),OFFSET('Water Data'!$G$9,0,10*ROW('Water Data'!G161)),NA())</f>
        <v>#N/A</v>
      </c>
      <c r="P167" s="94" t="e">
        <f ca="true">+IF(AND(ISNUMBER(OFFSET('Water Data'!$H$4,0,10*ROW('Water Data'!H161))),'Data Summary'!CE167="Yes"),100-OFFSET('Water Data'!$H$4,0,10*ROW('Water Data'!H161)),NA())</f>
        <v>#N/A</v>
      </c>
      <c r="Q167" s="94" t="e">
        <f ca="true">+IF(AND(ISNUMBER(OFFSET('Water Data'!$H$6,0,10*ROW('Water Data'!H161))),'Data Summary'!CF167="Yes"),OFFSET('Water Data'!$H$6,0,10*ROW('Water Data'!H161)),NA())</f>
        <v>#N/A</v>
      </c>
      <c r="R167" s="94" t="e">
        <f ca="true">+IF(AND(ISNUMBER(OFFSET('Water Data'!$H$9,0,10*ROW('Water Data'!H161))),'Data Summary'!CG167="Yes"),OFFSET('Water Data'!$H$9,0,10*ROW('Water Data'!H161)),NA())</f>
        <v>#N/A</v>
      </c>
      <c r="S167" s="94" t="e">
        <f ca="true">+IF(AND(ISNUMBER(OFFSET('Water Data'!$I$4,0,10*ROW('Water Data'!I161))),'Data Summary'!CH167="Yes"),100-OFFSET('Water Data'!$I$4,0,10*ROW('Water Data'!I161)),NA())</f>
        <v>#N/A</v>
      </c>
      <c r="T167" s="94" t="e">
        <f ca="true">+IF(AND(ISNUMBER(OFFSET('Water Data'!$I$6,0,10*ROW('Water Data'!I161))),'Data Summary'!CI167="Yes"),OFFSET('Water Data'!$I$6,0,10*ROW('Water Data'!I161)),NA())</f>
        <v>#N/A</v>
      </c>
      <c r="U167" s="94" t="e">
        <f ca="true">+IF(AND(ISNUMBER(OFFSET('Water Data'!$I$9,0,10*ROW('Water Data'!I161))),'Data Summary'!CJ167="Yes"),OFFSET('Water Data'!$I$9,0,10*ROW('Water Data'!I161)),NA())</f>
        <v>#N/A</v>
      </c>
      <c r="V167" s="95" t="e">
        <f ca="true">+IF(AND(ISNUMBER(OFFSET('Sanitation Data'!$D$4,0,10*ROW('Sanitation Data'!D161))),'Data Summary'!CK167="Yes"),100-OFFSET('Sanitation Data'!$D$4,0,10*ROW('Sanitation Data'!D161)),NA())</f>
        <v>#N/A</v>
      </c>
      <c r="W167" s="95" t="e">
        <f ca="true">+IF(AND(ISNUMBER(OFFSET('Sanitation Data'!$D$6,0,10*ROW('Sanitation Data'!D161))),'Data Summary'!CL167="Yes"),OFFSET('Sanitation Data'!$D$6,0,10*ROW('Sanitation Data'!D161)),NA())</f>
        <v>#N/A</v>
      </c>
      <c r="X167" s="95" t="e">
        <f ca="true">+IF(AND(ISNUMBER(OFFSET('Sanitation Data'!$D$10,0,10*ROW('Sanitation Data'!D161))),'Data Summary'!CM167="Yes"),OFFSET('Sanitation Data'!$D$10,0,10*ROW('Sanitation Data'!D161)),NA())</f>
        <v>#N/A</v>
      </c>
      <c r="Y167" s="95" t="e">
        <f ca="true">+IF(AND(ISNUMBER(OFFSET('Sanitation Data'!$D$11,0,10*ROW('Sanitation Data'!D161))),'Data Summary'!CN167="Yes"),OFFSET('Sanitation Data'!$D$11,0,10*ROW('Sanitation Data'!D161)),NA())</f>
        <v>#N/A</v>
      </c>
      <c r="Z167" s="95" t="e">
        <f ca="true">+IF(AND(ISNUMBER(OFFSET('Sanitation Data'!$D$12,0,10*ROW('Sanitation Data'!D161))),'Data Summary'!CO167="Yes"),OFFSET('Sanitation Data'!$D$12,0,10*ROW('Sanitation Data'!D161)),NA())</f>
        <v>#N/A</v>
      </c>
      <c r="AA167" s="95" t="e">
        <f ca="true">+IF(AND(ISNUMBER(OFFSET('Sanitation Data'!$E$4,0,10*ROW('Sanitation Data'!E161))),'Data Summary'!CP167="Yes"),100-OFFSET('Sanitation Data'!$E$4,0,10*ROW('Sanitation Data'!E161)),NA())</f>
        <v>#N/A</v>
      </c>
      <c r="AB167" s="95" t="e">
        <f ca="true">+IF(AND(ISNUMBER(OFFSET('Sanitation Data'!$E$6,0,10*ROW('Sanitation Data'!E161))),'Data Summary'!CQ167="Yes"),OFFSET('Sanitation Data'!$E$6,0,10*ROW('Sanitation Data'!E161)),NA())</f>
        <v>#N/A</v>
      </c>
      <c r="AC167" s="95" t="e">
        <f ca="true">+IF(AND(ISNUMBER(OFFSET('Sanitation Data'!$E$10,0,10*ROW('Sanitation Data'!E161))),'Data Summary'!CR167="Yes"),OFFSET('Sanitation Data'!$E$10,0,10*ROW('Sanitation Data'!E161)),NA())</f>
        <v>#N/A</v>
      </c>
      <c r="AD167" s="95" t="e">
        <f ca="true">+IF(AND(ISNUMBER(OFFSET('Sanitation Data'!$E$11,0,10*ROW('Sanitation Data'!E161))),'Data Summary'!CS167="Yes"),OFFSET('Sanitation Data'!$E$11,0,10*ROW('Sanitation Data'!E161)),NA())</f>
        <v>#N/A</v>
      </c>
      <c r="AE167" s="95" t="e">
        <f ca="true">+IF(AND(ISNUMBER(OFFSET('Sanitation Data'!$E$12,0,10*ROW('Sanitation Data'!E161))),'Data Summary'!CT167="Yes"),OFFSET('Sanitation Data'!$E$12,0,10*ROW('Sanitation Data'!E161)),NA())</f>
        <v>#N/A</v>
      </c>
      <c r="AF167" s="95" t="e">
        <f ca="true">+IF(AND(ISNUMBER(OFFSET('Sanitation Data'!$F$4,0,10*ROW('Sanitation Data'!F161))),'Data Summary'!CU167="Yes"),100-OFFSET('Sanitation Data'!$F$4,0,10*ROW('Sanitation Data'!F161)),NA())</f>
        <v>#N/A</v>
      </c>
      <c r="AG167" s="95" t="e">
        <f ca="true">+IF(AND(ISNUMBER(OFFSET('Sanitation Data'!$F$6,0,10*ROW('Sanitation Data'!F161))),'Data Summary'!CV167="Yes"),OFFSET('Sanitation Data'!$F$6,0,10*ROW('Sanitation Data'!F161)),NA())</f>
        <v>#N/A</v>
      </c>
      <c r="AH167" s="95" t="e">
        <f ca="true">+IF(AND(ISNUMBER(OFFSET('Sanitation Data'!$F$10,0,10*ROW('Sanitation Data'!F161))),'Data Summary'!CW167="Yes"),OFFSET('Sanitation Data'!$F$10,0,10*ROW('Sanitation Data'!F161)),NA())</f>
        <v>#N/A</v>
      </c>
      <c r="AI167" s="95" t="e">
        <f ca="true">+IF(AND(ISNUMBER(OFFSET('Sanitation Data'!$F$11,0,10*ROW('Sanitation Data'!F161))),'Data Summary'!CX167="Yes"),OFFSET('Sanitation Data'!$F$11,0,10*ROW('Sanitation Data'!F161)),NA())</f>
        <v>#N/A</v>
      </c>
      <c r="AJ167" s="95" t="e">
        <f ca="true">+IF(AND(ISNUMBER(OFFSET('Sanitation Data'!$F$12,0,10*ROW('Sanitation Data'!F161))),'Data Summary'!CY167="Yes"),OFFSET('Sanitation Data'!$F$12,0,10*ROW('Sanitation Data'!F161)),NA())</f>
        <v>#N/A</v>
      </c>
      <c r="AK167" s="95" t="e">
        <f ca="true">+IF(AND(ISNUMBER(OFFSET('Sanitation Data'!$G$4,0,10*ROW('Sanitation Data'!G161))),'Data Summary'!CZ167="Yes"),100-OFFSET('Sanitation Data'!$G$4,0,10*ROW('Sanitation Data'!G161)),NA())</f>
        <v>#N/A</v>
      </c>
      <c r="AL167" s="95" t="e">
        <f ca="true">+IF(AND(ISNUMBER(OFFSET('Sanitation Data'!$G$6,0,10*ROW('Sanitation Data'!G161))),'Data Summary'!DA167="Yes"),OFFSET('Sanitation Data'!$G$6,0,10*ROW('Sanitation Data'!G161)),NA())</f>
        <v>#N/A</v>
      </c>
      <c r="AM167" s="95" t="e">
        <f ca="true">+IF(AND(ISNUMBER(OFFSET('Sanitation Data'!$G$10,0,10*ROW('Sanitation Data'!G161))),'Data Summary'!DB167="Yes"),OFFSET('Sanitation Data'!$G$10,0,10*ROW('Sanitation Data'!G161)),NA())</f>
        <v>#N/A</v>
      </c>
      <c r="AN167" s="95" t="e">
        <f ca="true">+IF(AND(ISNUMBER(OFFSET('Sanitation Data'!$G$11,0,10*ROW('Sanitation Data'!G161))),'Data Summary'!DC167="Yes"),OFFSET('Sanitation Data'!$G$11,0,10*ROW('Sanitation Data'!G161)),NA())</f>
        <v>#N/A</v>
      </c>
      <c r="AO167" s="95" t="e">
        <f ca="true">+IF(AND(ISNUMBER(OFFSET('Sanitation Data'!$G$12,0,10*ROW('Sanitation Data'!G161))),'Data Summary'!DD167="Yes"),OFFSET('Sanitation Data'!$G$12,0,10*ROW('Sanitation Data'!G161)),NA())</f>
        <v>#N/A</v>
      </c>
      <c r="AP167" s="95" t="e">
        <f ca="true">+IF(AND(ISNUMBER(OFFSET('Sanitation Data'!$H$4,0,10*ROW('Sanitation Data'!H161))),'Data Summary'!DE167="Yes"),100-OFFSET('Sanitation Data'!$H$4,0,10*ROW('Sanitation Data'!H161)),NA())</f>
        <v>#N/A</v>
      </c>
      <c r="AQ167" s="95" t="e">
        <f ca="true">+IF(AND(ISNUMBER(OFFSET('Sanitation Data'!$H$6,0,10*ROW('Sanitation Data'!H161))),'Data Summary'!DF167="Yes"),OFFSET('Sanitation Data'!$H$6,0,10*ROW('Sanitation Data'!H161)),NA())</f>
        <v>#N/A</v>
      </c>
      <c r="AR167" s="95" t="e">
        <f ca="true">+IF(AND(ISNUMBER(OFFSET('Sanitation Data'!$H$10,0,10*ROW('Sanitation Data'!H161))),'Data Summary'!DG167="Yes"),OFFSET('Sanitation Data'!$H$10,0,10*ROW('Sanitation Data'!H161)),NA())</f>
        <v>#N/A</v>
      </c>
      <c r="AS167" s="95" t="e">
        <f ca="true">+IF(AND(ISNUMBER(OFFSET('Sanitation Data'!$H$11,0,10*ROW('Sanitation Data'!H161))),'Data Summary'!DH167="Yes"),OFFSET('Sanitation Data'!$H$11,0,10*ROW('Sanitation Data'!H161)),NA())</f>
        <v>#N/A</v>
      </c>
      <c r="AT167" s="95" t="e">
        <f ca="true">+IF(AND(ISNUMBER(OFFSET('Sanitation Data'!$H$12,0,10*ROW('Sanitation Data'!H161))),'Data Summary'!DI167="Yes"),OFFSET('Sanitation Data'!$H$12,0,10*ROW('Sanitation Data'!H161)),NA())</f>
        <v>#N/A</v>
      </c>
      <c r="AU167" s="95" t="e">
        <f ca="true">+IF(AND(ISNUMBER(OFFSET('Sanitation Data'!$I$4,0,10*ROW('Sanitation Data'!I161))),'Data Summary'!DJ167="Yes"),100-OFFSET('Sanitation Data'!$I$4,0,10*ROW('Sanitation Data'!I161)),NA())</f>
        <v>#N/A</v>
      </c>
      <c r="AV167" s="95" t="e">
        <f ca="true">+IF(AND(ISNUMBER(OFFSET('Sanitation Data'!$I$6,0,10*ROW('Sanitation Data'!I161))),'Data Summary'!DK167="Yes"),OFFSET('Sanitation Data'!$I$6,0,10*ROW('Sanitation Data'!I161)),NA())</f>
        <v>#N/A</v>
      </c>
      <c r="AW167" s="95" t="e">
        <f ca="true">+IF(AND(ISNUMBER(OFFSET('Sanitation Data'!$I$10,0,10*ROW('Sanitation Data'!I161))),'Data Summary'!DL167="Yes"),OFFSET('Sanitation Data'!$I$10,0,10*ROW('Sanitation Data'!I161)),NA())</f>
        <v>#N/A</v>
      </c>
      <c r="AX167" s="95" t="e">
        <f ca="true">+IF(AND(ISNUMBER(OFFSET('Sanitation Data'!$I$11,0,10*ROW('Sanitation Data'!I161))),'Data Summary'!DM167="Yes"),OFFSET('Sanitation Data'!$I$11,0,10*ROW('Sanitation Data'!I161)),NA())</f>
        <v>#N/A</v>
      </c>
      <c r="AY167" s="95" t="e">
        <f ca="true">+IF(AND(ISNUMBER(OFFSET('Sanitation Data'!$I$12,0,10*ROW('Sanitation Data'!I161))),'Data Summary'!DN167="Yes"),OFFSET('Sanitation Data'!$I$12,0,10*ROW('Sanitation Data'!I161)),NA())</f>
        <v>#N/A</v>
      </c>
      <c r="AZ167" s="96" t="e">
        <f ca="true">+IF(AND(ISNUMBER(OFFSET('Hygiene Data'!$D$5,0,10*ROW('Hygiene Data'!D161))),'Data Summary'!DO167="Yes"),OFFSET('Hygiene Data'!$D$5,0,10*ROW('Hygiene Data'!D161)),NA())</f>
        <v>#N/A</v>
      </c>
      <c r="BA167" s="96" t="e">
        <f ca="true">+IF(AND(ISNUMBER(OFFSET('Hygiene Data'!$D$7,0,10*ROW('Hygiene Data'!D161))),'Data Summary'!DP167="Yes"),OFFSET('Hygiene Data'!$D$7,0,10*ROW('Hygiene Data'!D161)),NA())</f>
        <v>#N/A</v>
      </c>
      <c r="BB167" s="96" t="e">
        <f ca="true">+IF(AND(ISNUMBER(OFFSET('Hygiene Data'!$D$9,0,10*ROW('Hygiene Data'!D161))),'Data Summary'!DQ167="Yes"),OFFSET('Hygiene Data'!$D$9,0,10*ROW('Hygiene Data'!D161)),NA())</f>
        <v>#N/A</v>
      </c>
      <c r="BC167" s="96" t="e">
        <f ca="true">+IF(AND(ISNUMBER(OFFSET('Hygiene Data'!$E$5,0,10*ROW('Hygiene Data'!E161))),'Data Summary'!DR167="Yes"),OFFSET('Hygiene Data'!$E$5,0,10*ROW('Hygiene Data'!E161)),NA())</f>
        <v>#N/A</v>
      </c>
      <c r="BD167" s="96" t="e">
        <f ca="true">+IF(AND(ISNUMBER(OFFSET('Hygiene Data'!$E$7,0,10*ROW('Hygiene Data'!E161))),'Data Summary'!DS167="Yes"),OFFSET('Hygiene Data'!$E$7,0,10*ROW('Hygiene Data'!E161)),NA())</f>
        <v>#N/A</v>
      </c>
      <c r="BE167" s="96" t="e">
        <f ca="true">+IF(AND(ISNUMBER(OFFSET('Hygiene Data'!$E$9,0,10*ROW('Hygiene Data'!E161))),'Data Summary'!DT167="Yes"),OFFSET('Hygiene Data'!$E$9,0,10*ROW('Hygiene Data'!E161)),NA())</f>
        <v>#N/A</v>
      </c>
      <c r="BF167" s="96" t="e">
        <f ca="true">+IF(AND(ISNUMBER(OFFSET('Hygiene Data'!$F$5,0,10*ROW('Hygiene Data'!F161))),'Data Summary'!DU167="Yes"),OFFSET('Hygiene Data'!$F$5,0,10*ROW('Hygiene Data'!F161)),NA())</f>
        <v>#N/A</v>
      </c>
      <c r="BG167" s="96" t="e">
        <f ca="true">+IF(AND(ISNUMBER(OFFSET('Hygiene Data'!$F$7,0,10*ROW('Hygiene Data'!F161))),'Data Summary'!DV167="Yes"),OFFSET('Hygiene Data'!$F$7,0,10*ROW('Hygiene Data'!F161)),NA())</f>
        <v>#N/A</v>
      </c>
      <c r="BH167" s="96" t="e">
        <f ca="true">+IF(AND(ISNUMBER(OFFSET('Hygiene Data'!$F$9,0,10*ROW('Hygiene Data'!F161))),'Data Summary'!DW167="Yes"),OFFSET('Hygiene Data'!$F$9,0,10*ROW('Hygiene Data'!F161)),NA())</f>
        <v>#N/A</v>
      </c>
      <c r="BI167" s="96" t="e">
        <f ca="true">+IF(AND(ISNUMBER(OFFSET('Hygiene Data'!$G$5,0,10*ROW('Hygiene Data'!G161))),'Data Summary'!DX167="Yes"),OFFSET('Hygiene Data'!$G$5,0,10*ROW('Hygiene Data'!G161)),NA())</f>
        <v>#N/A</v>
      </c>
      <c r="BJ167" s="96" t="e">
        <f ca="true">+IF(AND(ISNUMBER(OFFSET('Hygiene Data'!$G$7,0,10*ROW('Hygiene Data'!G161))),'Data Summary'!DY167="Yes"),OFFSET('Hygiene Data'!$G$7,0,10*ROW('Hygiene Data'!G161)),NA())</f>
        <v>#N/A</v>
      </c>
      <c r="BK167" s="96" t="e">
        <f ca="true">+IF(AND(ISNUMBER(OFFSET('Hygiene Data'!$G$9,0,10*ROW('Hygiene Data'!G161))),'Data Summary'!DZ167="Yes"),OFFSET('Hygiene Data'!$G$9,0,10*ROW('Hygiene Data'!G161)),NA())</f>
        <v>#N/A</v>
      </c>
      <c r="BL167" s="96" t="e">
        <f ca="true">+IF(AND(ISNUMBER(OFFSET('Hygiene Data'!$H$5,0,10*ROW('Hygiene Data'!H161))),'Data Summary'!EA167="Yes"),OFFSET('Hygiene Data'!$H$5,0,10*ROW('Hygiene Data'!H161)),NA())</f>
        <v>#N/A</v>
      </c>
      <c r="BM167" s="96" t="e">
        <f ca="true">+IF(AND(ISNUMBER(OFFSET('Hygiene Data'!$H$7,0,10*ROW('Hygiene Data'!H161))),'Data Summary'!EB167="Yes"),OFFSET('Hygiene Data'!$H$7,0,10*ROW('Hygiene Data'!H161)),NA())</f>
        <v>#N/A</v>
      </c>
      <c r="BN167" s="96" t="e">
        <f ca="true">+IF(AND(ISNUMBER(OFFSET('Hygiene Data'!$H$9,0,10*ROW('Hygiene Data'!H161))),'Data Summary'!EC167="Yes"),OFFSET('Hygiene Data'!$H$9,0,10*ROW('Hygiene Data'!H161)),NA())</f>
        <v>#N/A</v>
      </c>
      <c r="BO167" s="96" t="e">
        <f ca="true">+IF(AND(ISNUMBER(OFFSET('Hygiene Data'!$I$5,0,10*ROW('Hygiene Data'!I161))),'Data Summary'!ED167="Yes"),OFFSET('Hygiene Data'!$I$5,0,10*ROW('Hygiene Data'!I161)),NA())</f>
        <v>#N/A</v>
      </c>
      <c r="BP167" s="96" t="e">
        <f ca="true">+IF(AND(ISNUMBER(OFFSET('Hygiene Data'!$I$7,0,10*ROW('Hygiene Data'!I161))),'Data Summary'!EE167="Yes"),OFFSET('Hygiene Data'!$I$7,0,10*ROW('Hygiene Data'!I161)),NA())</f>
        <v>#N/A</v>
      </c>
      <c r="BQ167" s="96" t="e">
        <f ca="true">+IF(AND(ISNUMBER(OFFSET('Hygiene Data'!$I$9,0,10*ROW('Hygiene Data'!I161))),'Data Summary'!EF167="Yes"),OFFSET('Hygiene Data'!$I$9,0,10*ROW('Hygiene Data'!I161)),NA())</f>
        <v>#N/A</v>
      </c>
    </row>
    <row xmlns:x14ac="http://schemas.microsoft.com/office/spreadsheetml/2009/9/ac" r="168" x14ac:dyDescent="0.2">
      <c r="A168" s="323" t="e">
        <f ca="true">+RIGHT('Data Summary'!A168,LEN('Data Summary'!A168)-9)</f>
        <v>#VALUE!</v>
      </c>
      <c r="B168" s="37" t="str">
        <f ca="true">+IF(ISTEXT('Data Summary'!B168),'Data Summary'!B168,"")</f>
        <v/>
      </c>
      <c r="C168" s="322" t="e">
        <f ca="true">+VALUE('Data Summary'!C168)</f>
        <v>#VALUE!</v>
      </c>
      <c r="D168" s="94" t="e">
        <f ca="true">+IF(AND(ISNUMBER(OFFSET('Water Data'!$D$4,0,10*ROW('Water Data'!D162))),'Data Summary'!BS168="Yes"),100-OFFSET('Water Data'!$D$4,0,10*ROW('Water Data'!D162)),NA())</f>
        <v>#N/A</v>
      </c>
      <c r="E168" s="94" t="e">
        <f ca="true">+IF(AND(ISNUMBER(OFFSET('Water Data'!$D$6,0,10*ROW('Water Data'!D162))),'Data Summary'!BT168="Yes"),OFFSET('Water Data'!$D$6,0,10*ROW('Water Data'!D162)),NA())</f>
        <v>#N/A</v>
      </c>
      <c r="F168" s="94" t="e">
        <f ca="true">+IF(AND(ISNUMBER(OFFSET('Water Data'!$D$9,0,10*ROW('Water Data'!D162))),'Data Summary'!BU168="Yes"),OFFSET('Water Data'!$D$9,0,10*ROW('Water Data'!D162)),NA())</f>
        <v>#N/A</v>
      </c>
      <c r="G168" s="94" t="e">
        <f ca="true">+IF(AND(ISNUMBER(OFFSET('Water Data'!$E$4,0,10*ROW('Water Data'!E162))),'Data Summary'!BV168="Yes"),100-OFFSET('Water Data'!$E$4,0,10*ROW('Water Data'!E162)),NA())</f>
        <v>#N/A</v>
      </c>
      <c r="H168" s="94" t="e">
        <f ca="true">+IF(AND(ISNUMBER(OFFSET('Water Data'!$E$6,0,10*ROW('Water Data'!E162))),'Data Summary'!BW168="Yes"),OFFSET('Water Data'!$E$6,0,10*ROW('Water Data'!E162)),NA())</f>
        <v>#N/A</v>
      </c>
      <c r="I168" s="94" t="e">
        <f ca="true">+IF(AND(ISNUMBER(OFFSET('Water Data'!$E$9,0,10*ROW('Water Data'!E162))),'Data Summary'!BX168="Yes"),OFFSET('Water Data'!$E$9,0,10*ROW('Water Data'!E162)),NA())</f>
        <v>#N/A</v>
      </c>
      <c r="J168" s="94" t="e">
        <f ca="true">+IF(AND(ISNUMBER(OFFSET('Water Data'!$F$4,0,10*ROW('Water Data'!F162))),'Data Summary'!BY168="Yes"),100-OFFSET('Water Data'!$F$4,0,10*ROW('Water Data'!F162)),NA())</f>
        <v>#N/A</v>
      </c>
      <c r="K168" s="94" t="e">
        <f ca="true">+IF(AND(ISNUMBER(OFFSET('Water Data'!$F$6,0,10*ROW('Water Data'!F162))),'Data Summary'!BZ168="Yes"),OFFSET('Water Data'!$F$6,0,10*ROW('Water Data'!F162)),NA())</f>
        <v>#N/A</v>
      </c>
      <c r="L168" s="94" t="e">
        <f ca="true">+IF(AND(ISNUMBER(OFFSET('Water Data'!$F$9,0,10*ROW('Water Data'!F162))),'Data Summary'!CA168="Yes"),OFFSET('Water Data'!$F$9,0,10*ROW('Water Data'!F162)),NA())</f>
        <v>#N/A</v>
      </c>
      <c r="M168" s="94" t="e">
        <f ca="true">+IF(AND(ISNUMBER(OFFSET('Water Data'!$G$4,0,10*ROW('Water Data'!G162))),'Data Summary'!CB168="Yes"),100-OFFSET('Water Data'!$G$4,0,10*ROW('Water Data'!G162)),NA())</f>
        <v>#N/A</v>
      </c>
      <c r="N168" s="94" t="e">
        <f ca="true">+IF(AND(ISNUMBER(OFFSET('Water Data'!$G$6,0,10*ROW('Water Data'!G162))),'Data Summary'!CC168="Yes"),OFFSET('Water Data'!$G$6,0,10*ROW('Water Data'!G162)),NA())</f>
        <v>#N/A</v>
      </c>
      <c r="O168" s="94" t="e">
        <f ca="true">+IF(AND(ISNUMBER(OFFSET('Water Data'!$G$9,0,10*ROW('Water Data'!G162))),'Data Summary'!CD168="Yes"),OFFSET('Water Data'!$G$9,0,10*ROW('Water Data'!G162)),NA())</f>
        <v>#N/A</v>
      </c>
      <c r="P168" s="94" t="e">
        <f ca="true">+IF(AND(ISNUMBER(OFFSET('Water Data'!$H$4,0,10*ROW('Water Data'!H162))),'Data Summary'!CE168="Yes"),100-OFFSET('Water Data'!$H$4,0,10*ROW('Water Data'!H162)),NA())</f>
        <v>#N/A</v>
      </c>
      <c r="Q168" s="94" t="e">
        <f ca="true">+IF(AND(ISNUMBER(OFFSET('Water Data'!$H$6,0,10*ROW('Water Data'!H162))),'Data Summary'!CF168="Yes"),OFFSET('Water Data'!$H$6,0,10*ROW('Water Data'!H162)),NA())</f>
        <v>#N/A</v>
      </c>
      <c r="R168" s="94" t="e">
        <f ca="true">+IF(AND(ISNUMBER(OFFSET('Water Data'!$H$9,0,10*ROW('Water Data'!H162))),'Data Summary'!CG168="Yes"),OFFSET('Water Data'!$H$9,0,10*ROW('Water Data'!H162)),NA())</f>
        <v>#N/A</v>
      </c>
      <c r="S168" s="94" t="e">
        <f ca="true">+IF(AND(ISNUMBER(OFFSET('Water Data'!$I$4,0,10*ROW('Water Data'!I162))),'Data Summary'!CH168="Yes"),100-OFFSET('Water Data'!$I$4,0,10*ROW('Water Data'!I162)),NA())</f>
        <v>#N/A</v>
      </c>
      <c r="T168" s="94" t="e">
        <f ca="true">+IF(AND(ISNUMBER(OFFSET('Water Data'!$I$6,0,10*ROW('Water Data'!I162))),'Data Summary'!CI168="Yes"),OFFSET('Water Data'!$I$6,0,10*ROW('Water Data'!I162)),NA())</f>
        <v>#N/A</v>
      </c>
      <c r="U168" s="94" t="e">
        <f ca="true">+IF(AND(ISNUMBER(OFFSET('Water Data'!$I$9,0,10*ROW('Water Data'!I162))),'Data Summary'!CJ168="Yes"),OFFSET('Water Data'!$I$9,0,10*ROW('Water Data'!I162)),NA())</f>
        <v>#N/A</v>
      </c>
      <c r="V168" s="95" t="e">
        <f ca="true">+IF(AND(ISNUMBER(OFFSET('Sanitation Data'!$D$4,0,10*ROW('Sanitation Data'!D162))),'Data Summary'!CK168="Yes"),100-OFFSET('Sanitation Data'!$D$4,0,10*ROW('Sanitation Data'!D162)),NA())</f>
        <v>#N/A</v>
      </c>
      <c r="W168" s="95" t="e">
        <f ca="true">+IF(AND(ISNUMBER(OFFSET('Sanitation Data'!$D$6,0,10*ROW('Sanitation Data'!D162))),'Data Summary'!CL168="Yes"),OFFSET('Sanitation Data'!$D$6,0,10*ROW('Sanitation Data'!D162)),NA())</f>
        <v>#N/A</v>
      </c>
      <c r="X168" s="95" t="e">
        <f ca="true">+IF(AND(ISNUMBER(OFFSET('Sanitation Data'!$D$10,0,10*ROW('Sanitation Data'!D162))),'Data Summary'!CM168="Yes"),OFFSET('Sanitation Data'!$D$10,0,10*ROW('Sanitation Data'!D162)),NA())</f>
        <v>#N/A</v>
      </c>
      <c r="Y168" s="95" t="e">
        <f ca="true">+IF(AND(ISNUMBER(OFFSET('Sanitation Data'!$D$11,0,10*ROW('Sanitation Data'!D162))),'Data Summary'!CN168="Yes"),OFFSET('Sanitation Data'!$D$11,0,10*ROW('Sanitation Data'!D162)),NA())</f>
        <v>#N/A</v>
      </c>
      <c r="Z168" s="95" t="e">
        <f ca="true">+IF(AND(ISNUMBER(OFFSET('Sanitation Data'!$D$12,0,10*ROW('Sanitation Data'!D162))),'Data Summary'!CO168="Yes"),OFFSET('Sanitation Data'!$D$12,0,10*ROW('Sanitation Data'!D162)),NA())</f>
        <v>#N/A</v>
      </c>
      <c r="AA168" s="95" t="e">
        <f ca="true">+IF(AND(ISNUMBER(OFFSET('Sanitation Data'!$E$4,0,10*ROW('Sanitation Data'!E162))),'Data Summary'!CP168="Yes"),100-OFFSET('Sanitation Data'!$E$4,0,10*ROW('Sanitation Data'!E162)),NA())</f>
        <v>#N/A</v>
      </c>
      <c r="AB168" s="95" t="e">
        <f ca="true">+IF(AND(ISNUMBER(OFFSET('Sanitation Data'!$E$6,0,10*ROW('Sanitation Data'!E162))),'Data Summary'!CQ168="Yes"),OFFSET('Sanitation Data'!$E$6,0,10*ROW('Sanitation Data'!E162)),NA())</f>
        <v>#N/A</v>
      </c>
      <c r="AC168" s="95" t="e">
        <f ca="true">+IF(AND(ISNUMBER(OFFSET('Sanitation Data'!$E$10,0,10*ROW('Sanitation Data'!E162))),'Data Summary'!CR168="Yes"),OFFSET('Sanitation Data'!$E$10,0,10*ROW('Sanitation Data'!E162)),NA())</f>
        <v>#N/A</v>
      </c>
      <c r="AD168" s="95" t="e">
        <f ca="true">+IF(AND(ISNUMBER(OFFSET('Sanitation Data'!$E$11,0,10*ROW('Sanitation Data'!E162))),'Data Summary'!CS168="Yes"),OFFSET('Sanitation Data'!$E$11,0,10*ROW('Sanitation Data'!E162)),NA())</f>
        <v>#N/A</v>
      </c>
      <c r="AE168" s="95" t="e">
        <f ca="true">+IF(AND(ISNUMBER(OFFSET('Sanitation Data'!$E$12,0,10*ROW('Sanitation Data'!E162))),'Data Summary'!CT168="Yes"),OFFSET('Sanitation Data'!$E$12,0,10*ROW('Sanitation Data'!E162)),NA())</f>
        <v>#N/A</v>
      </c>
      <c r="AF168" s="95" t="e">
        <f ca="true">+IF(AND(ISNUMBER(OFFSET('Sanitation Data'!$F$4,0,10*ROW('Sanitation Data'!F162))),'Data Summary'!CU168="Yes"),100-OFFSET('Sanitation Data'!$F$4,0,10*ROW('Sanitation Data'!F162)),NA())</f>
        <v>#N/A</v>
      </c>
      <c r="AG168" s="95" t="e">
        <f ca="true">+IF(AND(ISNUMBER(OFFSET('Sanitation Data'!$F$6,0,10*ROW('Sanitation Data'!F162))),'Data Summary'!CV168="Yes"),OFFSET('Sanitation Data'!$F$6,0,10*ROW('Sanitation Data'!F162)),NA())</f>
        <v>#N/A</v>
      </c>
      <c r="AH168" s="95" t="e">
        <f ca="true">+IF(AND(ISNUMBER(OFFSET('Sanitation Data'!$F$10,0,10*ROW('Sanitation Data'!F162))),'Data Summary'!CW168="Yes"),OFFSET('Sanitation Data'!$F$10,0,10*ROW('Sanitation Data'!F162)),NA())</f>
        <v>#N/A</v>
      </c>
      <c r="AI168" s="95" t="e">
        <f ca="true">+IF(AND(ISNUMBER(OFFSET('Sanitation Data'!$F$11,0,10*ROW('Sanitation Data'!F162))),'Data Summary'!CX168="Yes"),OFFSET('Sanitation Data'!$F$11,0,10*ROW('Sanitation Data'!F162)),NA())</f>
        <v>#N/A</v>
      </c>
      <c r="AJ168" s="95" t="e">
        <f ca="true">+IF(AND(ISNUMBER(OFFSET('Sanitation Data'!$F$12,0,10*ROW('Sanitation Data'!F162))),'Data Summary'!CY168="Yes"),OFFSET('Sanitation Data'!$F$12,0,10*ROW('Sanitation Data'!F162)),NA())</f>
        <v>#N/A</v>
      </c>
      <c r="AK168" s="95" t="e">
        <f ca="true">+IF(AND(ISNUMBER(OFFSET('Sanitation Data'!$G$4,0,10*ROW('Sanitation Data'!G162))),'Data Summary'!CZ168="Yes"),100-OFFSET('Sanitation Data'!$G$4,0,10*ROW('Sanitation Data'!G162)),NA())</f>
        <v>#N/A</v>
      </c>
      <c r="AL168" s="95" t="e">
        <f ca="true">+IF(AND(ISNUMBER(OFFSET('Sanitation Data'!$G$6,0,10*ROW('Sanitation Data'!G162))),'Data Summary'!DA168="Yes"),OFFSET('Sanitation Data'!$G$6,0,10*ROW('Sanitation Data'!G162)),NA())</f>
        <v>#N/A</v>
      </c>
      <c r="AM168" s="95" t="e">
        <f ca="true">+IF(AND(ISNUMBER(OFFSET('Sanitation Data'!$G$10,0,10*ROW('Sanitation Data'!G162))),'Data Summary'!DB168="Yes"),OFFSET('Sanitation Data'!$G$10,0,10*ROW('Sanitation Data'!G162)),NA())</f>
        <v>#N/A</v>
      </c>
      <c r="AN168" s="95" t="e">
        <f ca="true">+IF(AND(ISNUMBER(OFFSET('Sanitation Data'!$G$11,0,10*ROW('Sanitation Data'!G162))),'Data Summary'!DC168="Yes"),OFFSET('Sanitation Data'!$G$11,0,10*ROW('Sanitation Data'!G162)),NA())</f>
        <v>#N/A</v>
      </c>
      <c r="AO168" s="95" t="e">
        <f ca="true">+IF(AND(ISNUMBER(OFFSET('Sanitation Data'!$G$12,0,10*ROW('Sanitation Data'!G162))),'Data Summary'!DD168="Yes"),OFFSET('Sanitation Data'!$G$12,0,10*ROW('Sanitation Data'!G162)),NA())</f>
        <v>#N/A</v>
      </c>
      <c r="AP168" s="95" t="e">
        <f ca="true">+IF(AND(ISNUMBER(OFFSET('Sanitation Data'!$H$4,0,10*ROW('Sanitation Data'!H162))),'Data Summary'!DE168="Yes"),100-OFFSET('Sanitation Data'!$H$4,0,10*ROW('Sanitation Data'!H162)),NA())</f>
        <v>#N/A</v>
      </c>
      <c r="AQ168" s="95" t="e">
        <f ca="true">+IF(AND(ISNUMBER(OFFSET('Sanitation Data'!$H$6,0,10*ROW('Sanitation Data'!H162))),'Data Summary'!DF168="Yes"),OFFSET('Sanitation Data'!$H$6,0,10*ROW('Sanitation Data'!H162)),NA())</f>
        <v>#N/A</v>
      </c>
      <c r="AR168" s="95" t="e">
        <f ca="true">+IF(AND(ISNUMBER(OFFSET('Sanitation Data'!$H$10,0,10*ROW('Sanitation Data'!H162))),'Data Summary'!DG168="Yes"),OFFSET('Sanitation Data'!$H$10,0,10*ROW('Sanitation Data'!H162)),NA())</f>
        <v>#N/A</v>
      </c>
      <c r="AS168" s="95" t="e">
        <f ca="true">+IF(AND(ISNUMBER(OFFSET('Sanitation Data'!$H$11,0,10*ROW('Sanitation Data'!H162))),'Data Summary'!DH168="Yes"),OFFSET('Sanitation Data'!$H$11,0,10*ROW('Sanitation Data'!H162)),NA())</f>
        <v>#N/A</v>
      </c>
      <c r="AT168" s="95" t="e">
        <f ca="true">+IF(AND(ISNUMBER(OFFSET('Sanitation Data'!$H$12,0,10*ROW('Sanitation Data'!H162))),'Data Summary'!DI168="Yes"),OFFSET('Sanitation Data'!$H$12,0,10*ROW('Sanitation Data'!H162)),NA())</f>
        <v>#N/A</v>
      </c>
      <c r="AU168" s="95" t="e">
        <f ca="true">+IF(AND(ISNUMBER(OFFSET('Sanitation Data'!$I$4,0,10*ROW('Sanitation Data'!I162))),'Data Summary'!DJ168="Yes"),100-OFFSET('Sanitation Data'!$I$4,0,10*ROW('Sanitation Data'!I162)),NA())</f>
        <v>#N/A</v>
      </c>
      <c r="AV168" s="95" t="e">
        <f ca="true">+IF(AND(ISNUMBER(OFFSET('Sanitation Data'!$I$6,0,10*ROW('Sanitation Data'!I162))),'Data Summary'!DK168="Yes"),OFFSET('Sanitation Data'!$I$6,0,10*ROW('Sanitation Data'!I162)),NA())</f>
        <v>#N/A</v>
      </c>
      <c r="AW168" s="95" t="e">
        <f ca="true">+IF(AND(ISNUMBER(OFFSET('Sanitation Data'!$I$10,0,10*ROW('Sanitation Data'!I162))),'Data Summary'!DL168="Yes"),OFFSET('Sanitation Data'!$I$10,0,10*ROW('Sanitation Data'!I162)),NA())</f>
        <v>#N/A</v>
      </c>
      <c r="AX168" s="95" t="e">
        <f ca="true">+IF(AND(ISNUMBER(OFFSET('Sanitation Data'!$I$11,0,10*ROW('Sanitation Data'!I162))),'Data Summary'!DM168="Yes"),OFFSET('Sanitation Data'!$I$11,0,10*ROW('Sanitation Data'!I162)),NA())</f>
        <v>#N/A</v>
      </c>
      <c r="AY168" s="95" t="e">
        <f ca="true">+IF(AND(ISNUMBER(OFFSET('Sanitation Data'!$I$12,0,10*ROW('Sanitation Data'!I162))),'Data Summary'!DN168="Yes"),OFFSET('Sanitation Data'!$I$12,0,10*ROW('Sanitation Data'!I162)),NA())</f>
        <v>#N/A</v>
      </c>
      <c r="AZ168" s="96" t="e">
        <f ca="true">+IF(AND(ISNUMBER(OFFSET('Hygiene Data'!$D$5,0,10*ROW('Hygiene Data'!D162))),'Data Summary'!DO168="Yes"),OFFSET('Hygiene Data'!$D$5,0,10*ROW('Hygiene Data'!D162)),NA())</f>
        <v>#N/A</v>
      </c>
      <c r="BA168" s="96" t="e">
        <f ca="true">+IF(AND(ISNUMBER(OFFSET('Hygiene Data'!$D$7,0,10*ROW('Hygiene Data'!D162))),'Data Summary'!DP168="Yes"),OFFSET('Hygiene Data'!$D$7,0,10*ROW('Hygiene Data'!D162)),NA())</f>
        <v>#N/A</v>
      </c>
      <c r="BB168" s="96" t="e">
        <f ca="true">+IF(AND(ISNUMBER(OFFSET('Hygiene Data'!$D$9,0,10*ROW('Hygiene Data'!D162))),'Data Summary'!DQ168="Yes"),OFFSET('Hygiene Data'!$D$9,0,10*ROW('Hygiene Data'!D162)),NA())</f>
        <v>#N/A</v>
      </c>
      <c r="BC168" s="96" t="e">
        <f ca="true">+IF(AND(ISNUMBER(OFFSET('Hygiene Data'!$E$5,0,10*ROW('Hygiene Data'!E162))),'Data Summary'!DR168="Yes"),OFFSET('Hygiene Data'!$E$5,0,10*ROW('Hygiene Data'!E162)),NA())</f>
        <v>#N/A</v>
      </c>
      <c r="BD168" s="96" t="e">
        <f ca="true">+IF(AND(ISNUMBER(OFFSET('Hygiene Data'!$E$7,0,10*ROW('Hygiene Data'!E162))),'Data Summary'!DS168="Yes"),OFFSET('Hygiene Data'!$E$7,0,10*ROW('Hygiene Data'!E162)),NA())</f>
        <v>#N/A</v>
      </c>
      <c r="BE168" s="96" t="e">
        <f ca="true">+IF(AND(ISNUMBER(OFFSET('Hygiene Data'!$E$9,0,10*ROW('Hygiene Data'!E162))),'Data Summary'!DT168="Yes"),OFFSET('Hygiene Data'!$E$9,0,10*ROW('Hygiene Data'!E162)),NA())</f>
        <v>#N/A</v>
      </c>
      <c r="BF168" s="96" t="e">
        <f ca="true">+IF(AND(ISNUMBER(OFFSET('Hygiene Data'!$F$5,0,10*ROW('Hygiene Data'!F162))),'Data Summary'!DU168="Yes"),OFFSET('Hygiene Data'!$F$5,0,10*ROW('Hygiene Data'!F162)),NA())</f>
        <v>#N/A</v>
      </c>
      <c r="BG168" s="96" t="e">
        <f ca="true">+IF(AND(ISNUMBER(OFFSET('Hygiene Data'!$F$7,0,10*ROW('Hygiene Data'!F162))),'Data Summary'!DV168="Yes"),OFFSET('Hygiene Data'!$F$7,0,10*ROW('Hygiene Data'!F162)),NA())</f>
        <v>#N/A</v>
      </c>
      <c r="BH168" s="96" t="e">
        <f ca="true">+IF(AND(ISNUMBER(OFFSET('Hygiene Data'!$F$9,0,10*ROW('Hygiene Data'!F162))),'Data Summary'!DW168="Yes"),OFFSET('Hygiene Data'!$F$9,0,10*ROW('Hygiene Data'!F162)),NA())</f>
        <v>#N/A</v>
      </c>
      <c r="BI168" s="96" t="e">
        <f ca="true">+IF(AND(ISNUMBER(OFFSET('Hygiene Data'!$G$5,0,10*ROW('Hygiene Data'!G162))),'Data Summary'!DX168="Yes"),OFFSET('Hygiene Data'!$G$5,0,10*ROW('Hygiene Data'!G162)),NA())</f>
        <v>#N/A</v>
      </c>
      <c r="BJ168" s="96" t="e">
        <f ca="true">+IF(AND(ISNUMBER(OFFSET('Hygiene Data'!$G$7,0,10*ROW('Hygiene Data'!G162))),'Data Summary'!DY168="Yes"),OFFSET('Hygiene Data'!$G$7,0,10*ROW('Hygiene Data'!G162)),NA())</f>
        <v>#N/A</v>
      </c>
      <c r="BK168" s="96" t="e">
        <f ca="true">+IF(AND(ISNUMBER(OFFSET('Hygiene Data'!$G$9,0,10*ROW('Hygiene Data'!G162))),'Data Summary'!DZ168="Yes"),OFFSET('Hygiene Data'!$G$9,0,10*ROW('Hygiene Data'!G162)),NA())</f>
        <v>#N/A</v>
      </c>
      <c r="BL168" s="96" t="e">
        <f ca="true">+IF(AND(ISNUMBER(OFFSET('Hygiene Data'!$H$5,0,10*ROW('Hygiene Data'!H162))),'Data Summary'!EA168="Yes"),OFFSET('Hygiene Data'!$H$5,0,10*ROW('Hygiene Data'!H162)),NA())</f>
        <v>#N/A</v>
      </c>
      <c r="BM168" s="96" t="e">
        <f ca="true">+IF(AND(ISNUMBER(OFFSET('Hygiene Data'!$H$7,0,10*ROW('Hygiene Data'!H162))),'Data Summary'!EB168="Yes"),OFFSET('Hygiene Data'!$H$7,0,10*ROW('Hygiene Data'!H162)),NA())</f>
        <v>#N/A</v>
      </c>
      <c r="BN168" s="96" t="e">
        <f ca="true">+IF(AND(ISNUMBER(OFFSET('Hygiene Data'!$H$9,0,10*ROW('Hygiene Data'!H162))),'Data Summary'!EC168="Yes"),OFFSET('Hygiene Data'!$H$9,0,10*ROW('Hygiene Data'!H162)),NA())</f>
        <v>#N/A</v>
      </c>
      <c r="BO168" s="96" t="e">
        <f ca="true">+IF(AND(ISNUMBER(OFFSET('Hygiene Data'!$I$5,0,10*ROW('Hygiene Data'!I162))),'Data Summary'!ED168="Yes"),OFFSET('Hygiene Data'!$I$5,0,10*ROW('Hygiene Data'!I162)),NA())</f>
        <v>#N/A</v>
      </c>
      <c r="BP168" s="96" t="e">
        <f ca="true">+IF(AND(ISNUMBER(OFFSET('Hygiene Data'!$I$7,0,10*ROW('Hygiene Data'!I162))),'Data Summary'!EE168="Yes"),OFFSET('Hygiene Data'!$I$7,0,10*ROW('Hygiene Data'!I162)),NA())</f>
        <v>#N/A</v>
      </c>
      <c r="BQ168" s="96" t="e">
        <f ca="true">+IF(AND(ISNUMBER(OFFSET('Hygiene Data'!$I$9,0,10*ROW('Hygiene Data'!I162))),'Data Summary'!EF168="Yes"),OFFSET('Hygiene Data'!$I$9,0,10*ROW('Hygiene Data'!I162)),NA())</f>
        <v>#N/A</v>
      </c>
    </row>
    <row xmlns:x14ac="http://schemas.microsoft.com/office/spreadsheetml/2009/9/ac" r="169" x14ac:dyDescent="0.2">
      <c r="A169" s="323" t="e">
        <f ca="true">+RIGHT('Data Summary'!A169,LEN('Data Summary'!A169)-9)</f>
        <v>#VALUE!</v>
      </c>
      <c r="B169" s="37" t="str">
        <f ca="true">+IF(ISTEXT('Data Summary'!B169),'Data Summary'!B169,"")</f>
        <v/>
      </c>
      <c r="C169" s="322" t="e">
        <f ca="true">+VALUE('Data Summary'!C169)</f>
        <v>#VALUE!</v>
      </c>
      <c r="D169" s="94" t="e">
        <f ca="true">+IF(AND(ISNUMBER(OFFSET('Water Data'!$D$4,0,10*ROW('Water Data'!D163))),'Data Summary'!BS169="Yes"),100-OFFSET('Water Data'!$D$4,0,10*ROW('Water Data'!D163)),NA())</f>
        <v>#N/A</v>
      </c>
      <c r="E169" s="94" t="e">
        <f ca="true">+IF(AND(ISNUMBER(OFFSET('Water Data'!$D$6,0,10*ROW('Water Data'!D163))),'Data Summary'!BT169="Yes"),OFFSET('Water Data'!$D$6,0,10*ROW('Water Data'!D163)),NA())</f>
        <v>#N/A</v>
      </c>
      <c r="F169" s="94" t="e">
        <f ca="true">+IF(AND(ISNUMBER(OFFSET('Water Data'!$D$9,0,10*ROW('Water Data'!D163))),'Data Summary'!BU169="Yes"),OFFSET('Water Data'!$D$9,0,10*ROW('Water Data'!D163)),NA())</f>
        <v>#N/A</v>
      </c>
      <c r="G169" s="94" t="e">
        <f ca="true">+IF(AND(ISNUMBER(OFFSET('Water Data'!$E$4,0,10*ROW('Water Data'!E163))),'Data Summary'!BV169="Yes"),100-OFFSET('Water Data'!$E$4,0,10*ROW('Water Data'!E163)),NA())</f>
        <v>#N/A</v>
      </c>
      <c r="H169" s="94" t="e">
        <f ca="true">+IF(AND(ISNUMBER(OFFSET('Water Data'!$E$6,0,10*ROW('Water Data'!E163))),'Data Summary'!BW169="Yes"),OFFSET('Water Data'!$E$6,0,10*ROW('Water Data'!E163)),NA())</f>
        <v>#N/A</v>
      </c>
      <c r="I169" s="94" t="e">
        <f ca="true">+IF(AND(ISNUMBER(OFFSET('Water Data'!$E$9,0,10*ROW('Water Data'!E163))),'Data Summary'!BX169="Yes"),OFFSET('Water Data'!$E$9,0,10*ROW('Water Data'!E163)),NA())</f>
        <v>#N/A</v>
      </c>
      <c r="J169" s="94" t="e">
        <f ca="true">+IF(AND(ISNUMBER(OFFSET('Water Data'!$F$4,0,10*ROW('Water Data'!F163))),'Data Summary'!BY169="Yes"),100-OFFSET('Water Data'!$F$4,0,10*ROW('Water Data'!F163)),NA())</f>
        <v>#N/A</v>
      </c>
      <c r="K169" s="94" t="e">
        <f ca="true">+IF(AND(ISNUMBER(OFFSET('Water Data'!$F$6,0,10*ROW('Water Data'!F163))),'Data Summary'!BZ169="Yes"),OFFSET('Water Data'!$F$6,0,10*ROW('Water Data'!F163)),NA())</f>
        <v>#N/A</v>
      </c>
      <c r="L169" s="94" t="e">
        <f ca="true">+IF(AND(ISNUMBER(OFFSET('Water Data'!$F$9,0,10*ROW('Water Data'!F163))),'Data Summary'!CA169="Yes"),OFFSET('Water Data'!$F$9,0,10*ROW('Water Data'!F163)),NA())</f>
        <v>#N/A</v>
      </c>
      <c r="M169" s="94" t="e">
        <f ca="true">+IF(AND(ISNUMBER(OFFSET('Water Data'!$G$4,0,10*ROW('Water Data'!G163))),'Data Summary'!CB169="Yes"),100-OFFSET('Water Data'!$G$4,0,10*ROW('Water Data'!G163)),NA())</f>
        <v>#N/A</v>
      </c>
      <c r="N169" s="94" t="e">
        <f ca="true">+IF(AND(ISNUMBER(OFFSET('Water Data'!$G$6,0,10*ROW('Water Data'!G163))),'Data Summary'!CC169="Yes"),OFFSET('Water Data'!$G$6,0,10*ROW('Water Data'!G163)),NA())</f>
        <v>#N/A</v>
      </c>
      <c r="O169" s="94" t="e">
        <f ca="true">+IF(AND(ISNUMBER(OFFSET('Water Data'!$G$9,0,10*ROW('Water Data'!G163))),'Data Summary'!CD169="Yes"),OFFSET('Water Data'!$G$9,0,10*ROW('Water Data'!G163)),NA())</f>
        <v>#N/A</v>
      </c>
      <c r="P169" s="94" t="e">
        <f ca="true">+IF(AND(ISNUMBER(OFFSET('Water Data'!$H$4,0,10*ROW('Water Data'!H163))),'Data Summary'!CE169="Yes"),100-OFFSET('Water Data'!$H$4,0,10*ROW('Water Data'!H163)),NA())</f>
        <v>#N/A</v>
      </c>
      <c r="Q169" s="94" t="e">
        <f ca="true">+IF(AND(ISNUMBER(OFFSET('Water Data'!$H$6,0,10*ROW('Water Data'!H163))),'Data Summary'!CF169="Yes"),OFFSET('Water Data'!$H$6,0,10*ROW('Water Data'!H163)),NA())</f>
        <v>#N/A</v>
      </c>
      <c r="R169" s="94" t="e">
        <f ca="true">+IF(AND(ISNUMBER(OFFSET('Water Data'!$H$9,0,10*ROW('Water Data'!H163))),'Data Summary'!CG169="Yes"),OFFSET('Water Data'!$H$9,0,10*ROW('Water Data'!H163)),NA())</f>
        <v>#N/A</v>
      </c>
      <c r="S169" s="94" t="e">
        <f ca="true">+IF(AND(ISNUMBER(OFFSET('Water Data'!$I$4,0,10*ROW('Water Data'!I163))),'Data Summary'!CH169="Yes"),100-OFFSET('Water Data'!$I$4,0,10*ROW('Water Data'!I163)),NA())</f>
        <v>#N/A</v>
      </c>
      <c r="T169" s="94" t="e">
        <f ca="true">+IF(AND(ISNUMBER(OFFSET('Water Data'!$I$6,0,10*ROW('Water Data'!I163))),'Data Summary'!CI169="Yes"),OFFSET('Water Data'!$I$6,0,10*ROW('Water Data'!I163)),NA())</f>
        <v>#N/A</v>
      </c>
      <c r="U169" s="94" t="e">
        <f ca="true">+IF(AND(ISNUMBER(OFFSET('Water Data'!$I$9,0,10*ROW('Water Data'!I163))),'Data Summary'!CJ169="Yes"),OFFSET('Water Data'!$I$9,0,10*ROW('Water Data'!I163)),NA())</f>
        <v>#N/A</v>
      </c>
      <c r="V169" s="95" t="e">
        <f ca="true">+IF(AND(ISNUMBER(OFFSET('Sanitation Data'!$D$4,0,10*ROW('Sanitation Data'!D163))),'Data Summary'!CK169="Yes"),100-OFFSET('Sanitation Data'!$D$4,0,10*ROW('Sanitation Data'!D163)),NA())</f>
        <v>#N/A</v>
      </c>
      <c r="W169" s="95" t="e">
        <f ca="true">+IF(AND(ISNUMBER(OFFSET('Sanitation Data'!$D$6,0,10*ROW('Sanitation Data'!D163))),'Data Summary'!CL169="Yes"),OFFSET('Sanitation Data'!$D$6,0,10*ROW('Sanitation Data'!D163)),NA())</f>
        <v>#N/A</v>
      </c>
      <c r="X169" s="95" t="e">
        <f ca="true">+IF(AND(ISNUMBER(OFFSET('Sanitation Data'!$D$10,0,10*ROW('Sanitation Data'!D163))),'Data Summary'!CM169="Yes"),OFFSET('Sanitation Data'!$D$10,0,10*ROW('Sanitation Data'!D163)),NA())</f>
        <v>#N/A</v>
      </c>
      <c r="Y169" s="95" t="e">
        <f ca="true">+IF(AND(ISNUMBER(OFFSET('Sanitation Data'!$D$11,0,10*ROW('Sanitation Data'!D163))),'Data Summary'!CN169="Yes"),OFFSET('Sanitation Data'!$D$11,0,10*ROW('Sanitation Data'!D163)),NA())</f>
        <v>#N/A</v>
      </c>
      <c r="Z169" s="95" t="e">
        <f ca="true">+IF(AND(ISNUMBER(OFFSET('Sanitation Data'!$D$12,0,10*ROW('Sanitation Data'!D163))),'Data Summary'!CO169="Yes"),OFFSET('Sanitation Data'!$D$12,0,10*ROW('Sanitation Data'!D163)),NA())</f>
        <v>#N/A</v>
      </c>
      <c r="AA169" s="95" t="e">
        <f ca="true">+IF(AND(ISNUMBER(OFFSET('Sanitation Data'!$E$4,0,10*ROW('Sanitation Data'!E163))),'Data Summary'!CP169="Yes"),100-OFFSET('Sanitation Data'!$E$4,0,10*ROW('Sanitation Data'!E163)),NA())</f>
        <v>#N/A</v>
      </c>
      <c r="AB169" s="95" t="e">
        <f ca="true">+IF(AND(ISNUMBER(OFFSET('Sanitation Data'!$E$6,0,10*ROW('Sanitation Data'!E163))),'Data Summary'!CQ169="Yes"),OFFSET('Sanitation Data'!$E$6,0,10*ROW('Sanitation Data'!E163)),NA())</f>
        <v>#N/A</v>
      </c>
      <c r="AC169" s="95" t="e">
        <f ca="true">+IF(AND(ISNUMBER(OFFSET('Sanitation Data'!$E$10,0,10*ROW('Sanitation Data'!E163))),'Data Summary'!CR169="Yes"),OFFSET('Sanitation Data'!$E$10,0,10*ROW('Sanitation Data'!E163)),NA())</f>
        <v>#N/A</v>
      </c>
      <c r="AD169" s="95" t="e">
        <f ca="true">+IF(AND(ISNUMBER(OFFSET('Sanitation Data'!$E$11,0,10*ROW('Sanitation Data'!E163))),'Data Summary'!CS169="Yes"),OFFSET('Sanitation Data'!$E$11,0,10*ROW('Sanitation Data'!E163)),NA())</f>
        <v>#N/A</v>
      </c>
      <c r="AE169" s="95" t="e">
        <f ca="true">+IF(AND(ISNUMBER(OFFSET('Sanitation Data'!$E$12,0,10*ROW('Sanitation Data'!E163))),'Data Summary'!CT169="Yes"),OFFSET('Sanitation Data'!$E$12,0,10*ROW('Sanitation Data'!E163)),NA())</f>
        <v>#N/A</v>
      </c>
      <c r="AF169" s="95" t="e">
        <f ca="true">+IF(AND(ISNUMBER(OFFSET('Sanitation Data'!$F$4,0,10*ROW('Sanitation Data'!F163))),'Data Summary'!CU169="Yes"),100-OFFSET('Sanitation Data'!$F$4,0,10*ROW('Sanitation Data'!F163)),NA())</f>
        <v>#N/A</v>
      </c>
      <c r="AG169" s="95" t="e">
        <f ca="true">+IF(AND(ISNUMBER(OFFSET('Sanitation Data'!$F$6,0,10*ROW('Sanitation Data'!F163))),'Data Summary'!CV169="Yes"),OFFSET('Sanitation Data'!$F$6,0,10*ROW('Sanitation Data'!F163)),NA())</f>
        <v>#N/A</v>
      </c>
      <c r="AH169" s="95" t="e">
        <f ca="true">+IF(AND(ISNUMBER(OFFSET('Sanitation Data'!$F$10,0,10*ROW('Sanitation Data'!F163))),'Data Summary'!CW169="Yes"),OFFSET('Sanitation Data'!$F$10,0,10*ROW('Sanitation Data'!F163)),NA())</f>
        <v>#N/A</v>
      </c>
      <c r="AI169" s="95" t="e">
        <f ca="true">+IF(AND(ISNUMBER(OFFSET('Sanitation Data'!$F$11,0,10*ROW('Sanitation Data'!F163))),'Data Summary'!CX169="Yes"),OFFSET('Sanitation Data'!$F$11,0,10*ROW('Sanitation Data'!F163)),NA())</f>
        <v>#N/A</v>
      </c>
      <c r="AJ169" s="95" t="e">
        <f ca="true">+IF(AND(ISNUMBER(OFFSET('Sanitation Data'!$F$12,0,10*ROW('Sanitation Data'!F163))),'Data Summary'!CY169="Yes"),OFFSET('Sanitation Data'!$F$12,0,10*ROW('Sanitation Data'!F163)),NA())</f>
        <v>#N/A</v>
      </c>
      <c r="AK169" s="95" t="e">
        <f ca="true">+IF(AND(ISNUMBER(OFFSET('Sanitation Data'!$G$4,0,10*ROW('Sanitation Data'!G163))),'Data Summary'!CZ169="Yes"),100-OFFSET('Sanitation Data'!$G$4,0,10*ROW('Sanitation Data'!G163)),NA())</f>
        <v>#N/A</v>
      </c>
      <c r="AL169" s="95" t="e">
        <f ca="true">+IF(AND(ISNUMBER(OFFSET('Sanitation Data'!$G$6,0,10*ROW('Sanitation Data'!G163))),'Data Summary'!DA169="Yes"),OFFSET('Sanitation Data'!$G$6,0,10*ROW('Sanitation Data'!G163)),NA())</f>
        <v>#N/A</v>
      </c>
      <c r="AM169" s="95" t="e">
        <f ca="true">+IF(AND(ISNUMBER(OFFSET('Sanitation Data'!$G$10,0,10*ROW('Sanitation Data'!G163))),'Data Summary'!DB169="Yes"),OFFSET('Sanitation Data'!$G$10,0,10*ROW('Sanitation Data'!G163)),NA())</f>
        <v>#N/A</v>
      </c>
      <c r="AN169" s="95" t="e">
        <f ca="true">+IF(AND(ISNUMBER(OFFSET('Sanitation Data'!$G$11,0,10*ROW('Sanitation Data'!G163))),'Data Summary'!DC169="Yes"),OFFSET('Sanitation Data'!$G$11,0,10*ROW('Sanitation Data'!G163)),NA())</f>
        <v>#N/A</v>
      </c>
      <c r="AO169" s="95" t="e">
        <f ca="true">+IF(AND(ISNUMBER(OFFSET('Sanitation Data'!$G$12,0,10*ROW('Sanitation Data'!G163))),'Data Summary'!DD169="Yes"),OFFSET('Sanitation Data'!$G$12,0,10*ROW('Sanitation Data'!G163)),NA())</f>
        <v>#N/A</v>
      </c>
      <c r="AP169" s="95" t="e">
        <f ca="true">+IF(AND(ISNUMBER(OFFSET('Sanitation Data'!$H$4,0,10*ROW('Sanitation Data'!H163))),'Data Summary'!DE169="Yes"),100-OFFSET('Sanitation Data'!$H$4,0,10*ROW('Sanitation Data'!H163)),NA())</f>
        <v>#N/A</v>
      </c>
      <c r="AQ169" s="95" t="e">
        <f ca="true">+IF(AND(ISNUMBER(OFFSET('Sanitation Data'!$H$6,0,10*ROW('Sanitation Data'!H163))),'Data Summary'!DF169="Yes"),OFFSET('Sanitation Data'!$H$6,0,10*ROW('Sanitation Data'!H163)),NA())</f>
        <v>#N/A</v>
      </c>
      <c r="AR169" s="95" t="e">
        <f ca="true">+IF(AND(ISNUMBER(OFFSET('Sanitation Data'!$H$10,0,10*ROW('Sanitation Data'!H163))),'Data Summary'!DG169="Yes"),OFFSET('Sanitation Data'!$H$10,0,10*ROW('Sanitation Data'!H163)),NA())</f>
        <v>#N/A</v>
      </c>
      <c r="AS169" s="95" t="e">
        <f ca="true">+IF(AND(ISNUMBER(OFFSET('Sanitation Data'!$H$11,0,10*ROW('Sanitation Data'!H163))),'Data Summary'!DH169="Yes"),OFFSET('Sanitation Data'!$H$11,0,10*ROW('Sanitation Data'!H163)),NA())</f>
        <v>#N/A</v>
      </c>
      <c r="AT169" s="95" t="e">
        <f ca="true">+IF(AND(ISNUMBER(OFFSET('Sanitation Data'!$H$12,0,10*ROW('Sanitation Data'!H163))),'Data Summary'!DI169="Yes"),OFFSET('Sanitation Data'!$H$12,0,10*ROW('Sanitation Data'!H163)),NA())</f>
        <v>#N/A</v>
      </c>
      <c r="AU169" s="95" t="e">
        <f ca="true">+IF(AND(ISNUMBER(OFFSET('Sanitation Data'!$I$4,0,10*ROW('Sanitation Data'!I163))),'Data Summary'!DJ169="Yes"),100-OFFSET('Sanitation Data'!$I$4,0,10*ROW('Sanitation Data'!I163)),NA())</f>
        <v>#N/A</v>
      </c>
      <c r="AV169" s="95" t="e">
        <f ca="true">+IF(AND(ISNUMBER(OFFSET('Sanitation Data'!$I$6,0,10*ROW('Sanitation Data'!I163))),'Data Summary'!DK169="Yes"),OFFSET('Sanitation Data'!$I$6,0,10*ROW('Sanitation Data'!I163)),NA())</f>
        <v>#N/A</v>
      </c>
      <c r="AW169" s="95" t="e">
        <f ca="true">+IF(AND(ISNUMBER(OFFSET('Sanitation Data'!$I$10,0,10*ROW('Sanitation Data'!I163))),'Data Summary'!DL169="Yes"),OFFSET('Sanitation Data'!$I$10,0,10*ROW('Sanitation Data'!I163)),NA())</f>
        <v>#N/A</v>
      </c>
      <c r="AX169" s="95" t="e">
        <f ca="true">+IF(AND(ISNUMBER(OFFSET('Sanitation Data'!$I$11,0,10*ROW('Sanitation Data'!I163))),'Data Summary'!DM169="Yes"),OFFSET('Sanitation Data'!$I$11,0,10*ROW('Sanitation Data'!I163)),NA())</f>
        <v>#N/A</v>
      </c>
      <c r="AY169" s="95" t="e">
        <f ca="true">+IF(AND(ISNUMBER(OFFSET('Sanitation Data'!$I$12,0,10*ROW('Sanitation Data'!I163))),'Data Summary'!DN169="Yes"),OFFSET('Sanitation Data'!$I$12,0,10*ROW('Sanitation Data'!I163)),NA())</f>
        <v>#N/A</v>
      </c>
      <c r="AZ169" s="96" t="e">
        <f ca="true">+IF(AND(ISNUMBER(OFFSET('Hygiene Data'!$D$5,0,10*ROW('Hygiene Data'!D163))),'Data Summary'!DO169="Yes"),OFFSET('Hygiene Data'!$D$5,0,10*ROW('Hygiene Data'!D163)),NA())</f>
        <v>#N/A</v>
      </c>
      <c r="BA169" s="96" t="e">
        <f ca="true">+IF(AND(ISNUMBER(OFFSET('Hygiene Data'!$D$7,0,10*ROW('Hygiene Data'!D163))),'Data Summary'!DP169="Yes"),OFFSET('Hygiene Data'!$D$7,0,10*ROW('Hygiene Data'!D163)),NA())</f>
        <v>#N/A</v>
      </c>
      <c r="BB169" s="96" t="e">
        <f ca="true">+IF(AND(ISNUMBER(OFFSET('Hygiene Data'!$D$9,0,10*ROW('Hygiene Data'!D163))),'Data Summary'!DQ169="Yes"),OFFSET('Hygiene Data'!$D$9,0,10*ROW('Hygiene Data'!D163)),NA())</f>
        <v>#N/A</v>
      </c>
      <c r="BC169" s="96" t="e">
        <f ca="true">+IF(AND(ISNUMBER(OFFSET('Hygiene Data'!$E$5,0,10*ROW('Hygiene Data'!E163))),'Data Summary'!DR169="Yes"),OFFSET('Hygiene Data'!$E$5,0,10*ROW('Hygiene Data'!E163)),NA())</f>
        <v>#N/A</v>
      </c>
      <c r="BD169" s="96" t="e">
        <f ca="true">+IF(AND(ISNUMBER(OFFSET('Hygiene Data'!$E$7,0,10*ROW('Hygiene Data'!E163))),'Data Summary'!DS169="Yes"),OFFSET('Hygiene Data'!$E$7,0,10*ROW('Hygiene Data'!E163)),NA())</f>
        <v>#N/A</v>
      </c>
      <c r="BE169" s="96" t="e">
        <f ca="true">+IF(AND(ISNUMBER(OFFSET('Hygiene Data'!$E$9,0,10*ROW('Hygiene Data'!E163))),'Data Summary'!DT169="Yes"),OFFSET('Hygiene Data'!$E$9,0,10*ROW('Hygiene Data'!E163)),NA())</f>
        <v>#N/A</v>
      </c>
      <c r="BF169" s="96" t="e">
        <f ca="true">+IF(AND(ISNUMBER(OFFSET('Hygiene Data'!$F$5,0,10*ROW('Hygiene Data'!F163))),'Data Summary'!DU169="Yes"),OFFSET('Hygiene Data'!$F$5,0,10*ROW('Hygiene Data'!F163)),NA())</f>
        <v>#N/A</v>
      </c>
      <c r="BG169" s="96" t="e">
        <f ca="true">+IF(AND(ISNUMBER(OFFSET('Hygiene Data'!$F$7,0,10*ROW('Hygiene Data'!F163))),'Data Summary'!DV169="Yes"),OFFSET('Hygiene Data'!$F$7,0,10*ROW('Hygiene Data'!F163)),NA())</f>
        <v>#N/A</v>
      </c>
      <c r="BH169" s="96" t="e">
        <f ca="true">+IF(AND(ISNUMBER(OFFSET('Hygiene Data'!$F$9,0,10*ROW('Hygiene Data'!F163))),'Data Summary'!DW169="Yes"),OFFSET('Hygiene Data'!$F$9,0,10*ROW('Hygiene Data'!F163)),NA())</f>
        <v>#N/A</v>
      </c>
      <c r="BI169" s="96" t="e">
        <f ca="true">+IF(AND(ISNUMBER(OFFSET('Hygiene Data'!$G$5,0,10*ROW('Hygiene Data'!G163))),'Data Summary'!DX169="Yes"),OFFSET('Hygiene Data'!$G$5,0,10*ROW('Hygiene Data'!G163)),NA())</f>
        <v>#N/A</v>
      </c>
      <c r="BJ169" s="96" t="e">
        <f ca="true">+IF(AND(ISNUMBER(OFFSET('Hygiene Data'!$G$7,0,10*ROW('Hygiene Data'!G163))),'Data Summary'!DY169="Yes"),OFFSET('Hygiene Data'!$G$7,0,10*ROW('Hygiene Data'!G163)),NA())</f>
        <v>#N/A</v>
      </c>
      <c r="BK169" s="96" t="e">
        <f ca="true">+IF(AND(ISNUMBER(OFFSET('Hygiene Data'!$G$9,0,10*ROW('Hygiene Data'!G163))),'Data Summary'!DZ169="Yes"),OFFSET('Hygiene Data'!$G$9,0,10*ROW('Hygiene Data'!G163)),NA())</f>
        <v>#N/A</v>
      </c>
      <c r="BL169" s="96" t="e">
        <f ca="true">+IF(AND(ISNUMBER(OFFSET('Hygiene Data'!$H$5,0,10*ROW('Hygiene Data'!H163))),'Data Summary'!EA169="Yes"),OFFSET('Hygiene Data'!$H$5,0,10*ROW('Hygiene Data'!H163)),NA())</f>
        <v>#N/A</v>
      </c>
      <c r="BM169" s="96" t="e">
        <f ca="true">+IF(AND(ISNUMBER(OFFSET('Hygiene Data'!$H$7,0,10*ROW('Hygiene Data'!H163))),'Data Summary'!EB169="Yes"),OFFSET('Hygiene Data'!$H$7,0,10*ROW('Hygiene Data'!H163)),NA())</f>
        <v>#N/A</v>
      </c>
      <c r="BN169" s="96" t="e">
        <f ca="true">+IF(AND(ISNUMBER(OFFSET('Hygiene Data'!$H$9,0,10*ROW('Hygiene Data'!H163))),'Data Summary'!EC169="Yes"),OFFSET('Hygiene Data'!$H$9,0,10*ROW('Hygiene Data'!H163)),NA())</f>
        <v>#N/A</v>
      </c>
      <c r="BO169" s="96" t="e">
        <f ca="true">+IF(AND(ISNUMBER(OFFSET('Hygiene Data'!$I$5,0,10*ROW('Hygiene Data'!I163))),'Data Summary'!ED169="Yes"),OFFSET('Hygiene Data'!$I$5,0,10*ROW('Hygiene Data'!I163)),NA())</f>
        <v>#N/A</v>
      </c>
      <c r="BP169" s="96" t="e">
        <f ca="true">+IF(AND(ISNUMBER(OFFSET('Hygiene Data'!$I$7,0,10*ROW('Hygiene Data'!I163))),'Data Summary'!EE169="Yes"),OFFSET('Hygiene Data'!$I$7,0,10*ROW('Hygiene Data'!I163)),NA())</f>
        <v>#N/A</v>
      </c>
      <c r="BQ169" s="96" t="e">
        <f ca="true">+IF(AND(ISNUMBER(OFFSET('Hygiene Data'!$I$9,0,10*ROW('Hygiene Data'!I163))),'Data Summary'!EF169="Yes"),OFFSET('Hygiene Data'!$I$9,0,10*ROW('Hygiene Data'!I163)),NA())</f>
        <v>#N/A</v>
      </c>
    </row>
    <row xmlns:x14ac="http://schemas.microsoft.com/office/spreadsheetml/2009/9/ac" r="170" x14ac:dyDescent="0.2">
      <c r="A170" s="323" t="e">
        <f ca="true">+RIGHT('Data Summary'!A170,LEN('Data Summary'!A170)-9)</f>
        <v>#VALUE!</v>
      </c>
      <c r="B170" s="37" t="str">
        <f ca="true">+IF(ISTEXT('Data Summary'!B170),'Data Summary'!B170,"")</f>
        <v/>
      </c>
      <c r="C170" s="322" t="e">
        <f ca="true">+VALUE('Data Summary'!C170)</f>
        <v>#VALUE!</v>
      </c>
      <c r="D170" s="94" t="e">
        <f ca="true">+IF(AND(ISNUMBER(OFFSET('Water Data'!$D$4,0,10*ROW('Water Data'!D164))),'Data Summary'!BS170="Yes"),100-OFFSET('Water Data'!$D$4,0,10*ROW('Water Data'!D164)),NA())</f>
        <v>#N/A</v>
      </c>
      <c r="E170" s="94" t="e">
        <f ca="true">+IF(AND(ISNUMBER(OFFSET('Water Data'!$D$6,0,10*ROW('Water Data'!D164))),'Data Summary'!BT170="Yes"),OFFSET('Water Data'!$D$6,0,10*ROW('Water Data'!D164)),NA())</f>
        <v>#N/A</v>
      </c>
      <c r="F170" s="94" t="e">
        <f ca="true">+IF(AND(ISNUMBER(OFFSET('Water Data'!$D$9,0,10*ROW('Water Data'!D164))),'Data Summary'!BU170="Yes"),OFFSET('Water Data'!$D$9,0,10*ROW('Water Data'!D164)),NA())</f>
        <v>#N/A</v>
      </c>
      <c r="G170" s="94" t="e">
        <f ca="true">+IF(AND(ISNUMBER(OFFSET('Water Data'!$E$4,0,10*ROW('Water Data'!E164))),'Data Summary'!BV170="Yes"),100-OFFSET('Water Data'!$E$4,0,10*ROW('Water Data'!E164)),NA())</f>
        <v>#N/A</v>
      </c>
      <c r="H170" s="94" t="e">
        <f ca="true">+IF(AND(ISNUMBER(OFFSET('Water Data'!$E$6,0,10*ROW('Water Data'!E164))),'Data Summary'!BW170="Yes"),OFFSET('Water Data'!$E$6,0,10*ROW('Water Data'!E164)),NA())</f>
        <v>#N/A</v>
      </c>
      <c r="I170" s="94" t="e">
        <f ca="true">+IF(AND(ISNUMBER(OFFSET('Water Data'!$E$9,0,10*ROW('Water Data'!E164))),'Data Summary'!BX170="Yes"),OFFSET('Water Data'!$E$9,0,10*ROW('Water Data'!E164)),NA())</f>
        <v>#N/A</v>
      </c>
      <c r="J170" s="94" t="e">
        <f ca="true">+IF(AND(ISNUMBER(OFFSET('Water Data'!$F$4,0,10*ROW('Water Data'!F164))),'Data Summary'!BY170="Yes"),100-OFFSET('Water Data'!$F$4,0,10*ROW('Water Data'!F164)),NA())</f>
        <v>#N/A</v>
      </c>
      <c r="K170" s="94" t="e">
        <f ca="true">+IF(AND(ISNUMBER(OFFSET('Water Data'!$F$6,0,10*ROW('Water Data'!F164))),'Data Summary'!BZ170="Yes"),OFFSET('Water Data'!$F$6,0,10*ROW('Water Data'!F164)),NA())</f>
        <v>#N/A</v>
      </c>
      <c r="L170" s="94" t="e">
        <f ca="true">+IF(AND(ISNUMBER(OFFSET('Water Data'!$F$9,0,10*ROW('Water Data'!F164))),'Data Summary'!CA170="Yes"),OFFSET('Water Data'!$F$9,0,10*ROW('Water Data'!F164)),NA())</f>
        <v>#N/A</v>
      </c>
      <c r="M170" s="94" t="e">
        <f ca="true">+IF(AND(ISNUMBER(OFFSET('Water Data'!$G$4,0,10*ROW('Water Data'!G164))),'Data Summary'!CB170="Yes"),100-OFFSET('Water Data'!$G$4,0,10*ROW('Water Data'!G164)),NA())</f>
        <v>#N/A</v>
      </c>
      <c r="N170" s="94" t="e">
        <f ca="true">+IF(AND(ISNUMBER(OFFSET('Water Data'!$G$6,0,10*ROW('Water Data'!G164))),'Data Summary'!CC170="Yes"),OFFSET('Water Data'!$G$6,0,10*ROW('Water Data'!G164)),NA())</f>
        <v>#N/A</v>
      </c>
      <c r="O170" s="94" t="e">
        <f ca="true">+IF(AND(ISNUMBER(OFFSET('Water Data'!$G$9,0,10*ROW('Water Data'!G164))),'Data Summary'!CD170="Yes"),OFFSET('Water Data'!$G$9,0,10*ROW('Water Data'!G164)),NA())</f>
        <v>#N/A</v>
      </c>
      <c r="P170" s="94" t="e">
        <f ca="true">+IF(AND(ISNUMBER(OFFSET('Water Data'!$H$4,0,10*ROW('Water Data'!H164))),'Data Summary'!CE170="Yes"),100-OFFSET('Water Data'!$H$4,0,10*ROW('Water Data'!H164)),NA())</f>
        <v>#N/A</v>
      </c>
      <c r="Q170" s="94" t="e">
        <f ca="true">+IF(AND(ISNUMBER(OFFSET('Water Data'!$H$6,0,10*ROW('Water Data'!H164))),'Data Summary'!CF170="Yes"),OFFSET('Water Data'!$H$6,0,10*ROW('Water Data'!H164)),NA())</f>
        <v>#N/A</v>
      </c>
      <c r="R170" s="94" t="e">
        <f ca="true">+IF(AND(ISNUMBER(OFFSET('Water Data'!$H$9,0,10*ROW('Water Data'!H164))),'Data Summary'!CG170="Yes"),OFFSET('Water Data'!$H$9,0,10*ROW('Water Data'!H164)),NA())</f>
        <v>#N/A</v>
      </c>
      <c r="S170" s="94" t="e">
        <f ca="true">+IF(AND(ISNUMBER(OFFSET('Water Data'!$I$4,0,10*ROW('Water Data'!I164))),'Data Summary'!CH170="Yes"),100-OFFSET('Water Data'!$I$4,0,10*ROW('Water Data'!I164)),NA())</f>
        <v>#N/A</v>
      </c>
      <c r="T170" s="94" t="e">
        <f ca="true">+IF(AND(ISNUMBER(OFFSET('Water Data'!$I$6,0,10*ROW('Water Data'!I164))),'Data Summary'!CI170="Yes"),OFFSET('Water Data'!$I$6,0,10*ROW('Water Data'!I164)),NA())</f>
        <v>#N/A</v>
      </c>
      <c r="U170" s="94" t="e">
        <f ca="true">+IF(AND(ISNUMBER(OFFSET('Water Data'!$I$9,0,10*ROW('Water Data'!I164))),'Data Summary'!CJ170="Yes"),OFFSET('Water Data'!$I$9,0,10*ROW('Water Data'!I164)),NA())</f>
        <v>#N/A</v>
      </c>
      <c r="V170" s="95" t="e">
        <f ca="true">+IF(AND(ISNUMBER(OFFSET('Sanitation Data'!$D$4,0,10*ROW('Sanitation Data'!D164))),'Data Summary'!CK170="Yes"),100-OFFSET('Sanitation Data'!$D$4,0,10*ROW('Sanitation Data'!D164)),NA())</f>
        <v>#N/A</v>
      </c>
      <c r="W170" s="95" t="e">
        <f ca="true">+IF(AND(ISNUMBER(OFFSET('Sanitation Data'!$D$6,0,10*ROW('Sanitation Data'!D164))),'Data Summary'!CL170="Yes"),OFFSET('Sanitation Data'!$D$6,0,10*ROW('Sanitation Data'!D164)),NA())</f>
        <v>#N/A</v>
      </c>
      <c r="X170" s="95" t="e">
        <f ca="true">+IF(AND(ISNUMBER(OFFSET('Sanitation Data'!$D$10,0,10*ROW('Sanitation Data'!D164))),'Data Summary'!CM170="Yes"),OFFSET('Sanitation Data'!$D$10,0,10*ROW('Sanitation Data'!D164)),NA())</f>
        <v>#N/A</v>
      </c>
      <c r="Y170" s="95" t="e">
        <f ca="true">+IF(AND(ISNUMBER(OFFSET('Sanitation Data'!$D$11,0,10*ROW('Sanitation Data'!D164))),'Data Summary'!CN170="Yes"),OFFSET('Sanitation Data'!$D$11,0,10*ROW('Sanitation Data'!D164)),NA())</f>
        <v>#N/A</v>
      </c>
      <c r="Z170" s="95" t="e">
        <f ca="true">+IF(AND(ISNUMBER(OFFSET('Sanitation Data'!$D$12,0,10*ROW('Sanitation Data'!D164))),'Data Summary'!CO170="Yes"),OFFSET('Sanitation Data'!$D$12,0,10*ROW('Sanitation Data'!D164)),NA())</f>
        <v>#N/A</v>
      </c>
      <c r="AA170" s="95" t="e">
        <f ca="true">+IF(AND(ISNUMBER(OFFSET('Sanitation Data'!$E$4,0,10*ROW('Sanitation Data'!E164))),'Data Summary'!CP170="Yes"),100-OFFSET('Sanitation Data'!$E$4,0,10*ROW('Sanitation Data'!E164)),NA())</f>
        <v>#N/A</v>
      </c>
      <c r="AB170" s="95" t="e">
        <f ca="true">+IF(AND(ISNUMBER(OFFSET('Sanitation Data'!$E$6,0,10*ROW('Sanitation Data'!E164))),'Data Summary'!CQ170="Yes"),OFFSET('Sanitation Data'!$E$6,0,10*ROW('Sanitation Data'!E164)),NA())</f>
        <v>#N/A</v>
      </c>
      <c r="AC170" s="95" t="e">
        <f ca="true">+IF(AND(ISNUMBER(OFFSET('Sanitation Data'!$E$10,0,10*ROW('Sanitation Data'!E164))),'Data Summary'!CR170="Yes"),OFFSET('Sanitation Data'!$E$10,0,10*ROW('Sanitation Data'!E164)),NA())</f>
        <v>#N/A</v>
      </c>
      <c r="AD170" s="95" t="e">
        <f ca="true">+IF(AND(ISNUMBER(OFFSET('Sanitation Data'!$E$11,0,10*ROW('Sanitation Data'!E164))),'Data Summary'!CS170="Yes"),OFFSET('Sanitation Data'!$E$11,0,10*ROW('Sanitation Data'!E164)),NA())</f>
        <v>#N/A</v>
      </c>
      <c r="AE170" s="95" t="e">
        <f ca="true">+IF(AND(ISNUMBER(OFFSET('Sanitation Data'!$E$12,0,10*ROW('Sanitation Data'!E164))),'Data Summary'!CT170="Yes"),OFFSET('Sanitation Data'!$E$12,0,10*ROW('Sanitation Data'!E164)),NA())</f>
        <v>#N/A</v>
      </c>
      <c r="AF170" s="95" t="e">
        <f ca="true">+IF(AND(ISNUMBER(OFFSET('Sanitation Data'!$F$4,0,10*ROW('Sanitation Data'!F164))),'Data Summary'!CU170="Yes"),100-OFFSET('Sanitation Data'!$F$4,0,10*ROW('Sanitation Data'!F164)),NA())</f>
        <v>#N/A</v>
      </c>
      <c r="AG170" s="95" t="e">
        <f ca="true">+IF(AND(ISNUMBER(OFFSET('Sanitation Data'!$F$6,0,10*ROW('Sanitation Data'!F164))),'Data Summary'!CV170="Yes"),OFFSET('Sanitation Data'!$F$6,0,10*ROW('Sanitation Data'!F164)),NA())</f>
        <v>#N/A</v>
      </c>
      <c r="AH170" s="95" t="e">
        <f ca="true">+IF(AND(ISNUMBER(OFFSET('Sanitation Data'!$F$10,0,10*ROW('Sanitation Data'!F164))),'Data Summary'!CW170="Yes"),OFFSET('Sanitation Data'!$F$10,0,10*ROW('Sanitation Data'!F164)),NA())</f>
        <v>#N/A</v>
      </c>
      <c r="AI170" s="95" t="e">
        <f ca="true">+IF(AND(ISNUMBER(OFFSET('Sanitation Data'!$F$11,0,10*ROW('Sanitation Data'!F164))),'Data Summary'!CX170="Yes"),OFFSET('Sanitation Data'!$F$11,0,10*ROW('Sanitation Data'!F164)),NA())</f>
        <v>#N/A</v>
      </c>
      <c r="AJ170" s="95" t="e">
        <f ca="true">+IF(AND(ISNUMBER(OFFSET('Sanitation Data'!$F$12,0,10*ROW('Sanitation Data'!F164))),'Data Summary'!CY170="Yes"),OFFSET('Sanitation Data'!$F$12,0,10*ROW('Sanitation Data'!F164)),NA())</f>
        <v>#N/A</v>
      </c>
      <c r="AK170" s="95" t="e">
        <f ca="true">+IF(AND(ISNUMBER(OFFSET('Sanitation Data'!$G$4,0,10*ROW('Sanitation Data'!G164))),'Data Summary'!CZ170="Yes"),100-OFFSET('Sanitation Data'!$G$4,0,10*ROW('Sanitation Data'!G164)),NA())</f>
        <v>#N/A</v>
      </c>
      <c r="AL170" s="95" t="e">
        <f ca="true">+IF(AND(ISNUMBER(OFFSET('Sanitation Data'!$G$6,0,10*ROW('Sanitation Data'!G164))),'Data Summary'!DA170="Yes"),OFFSET('Sanitation Data'!$G$6,0,10*ROW('Sanitation Data'!G164)),NA())</f>
        <v>#N/A</v>
      </c>
      <c r="AM170" s="95" t="e">
        <f ca="true">+IF(AND(ISNUMBER(OFFSET('Sanitation Data'!$G$10,0,10*ROW('Sanitation Data'!G164))),'Data Summary'!DB170="Yes"),OFFSET('Sanitation Data'!$G$10,0,10*ROW('Sanitation Data'!G164)),NA())</f>
        <v>#N/A</v>
      </c>
      <c r="AN170" s="95" t="e">
        <f ca="true">+IF(AND(ISNUMBER(OFFSET('Sanitation Data'!$G$11,0,10*ROW('Sanitation Data'!G164))),'Data Summary'!DC170="Yes"),OFFSET('Sanitation Data'!$G$11,0,10*ROW('Sanitation Data'!G164)),NA())</f>
        <v>#N/A</v>
      </c>
      <c r="AO170" s="95" t="e">
        <f ca="true">+IF(AND(ISNUMBER(OFFSET('Sanitation Data'!$G$12,0,10*ROW('Sanitation Data'!G164))),'Data Summary'!DD170="Yes"),OFFSET('Sanitation Data'!$G$12,0,10*ROW('Sanitation Data'!G164)),NA())</f>
        <v>#N/A</v>
      </c>
      <c r="AP170" s="95" t="e">
        <f ca="true">+IF(AND(ISNUMBER(OFFSET('Sanitation Data'!$H$4,0,10*ROW('Sanitation Data'!H164))),'Data Summary'!DE170="Yes"),100-OFFSET('Sanitation Data'!$H$4,0,10*ROW('Sanitation Data'!H164)),NA())</f>
        <v>#N/A</v>
      </c>
      <c r="AQ170" s="95" t="e">
        <f ca="true">+IF(AND(ISNUMBER(OFFSET('Sanitation Data'!$H$6,0,10*ROW('Sanitation Data'!H164))),'Data Summary'!DF170="Yes"),OFFSET('Sanitation Data'!$H$6,0,10*ROW('Sanitation Data'!H164)),NA())</f>
        <v>#N/A</v>
      </c>
      <c r="AR170" s="95" t="e">
        <f ca="true">+IF(AND(ISNUMBER(OFFSET('Sanitation Data'!$H$10,0,10*ROW('Sanitation Data'!H164))),'Data Summary'!DG170="Yes"),OFFSET('Sanitation Data'!$H$10,0,10*ROW('Sanitation Data'!H164)),NA())</f>
        <v>#N/A</v>
      </c>
      <c r="AS170" s="95" t="e">
        <f ca="true">+IF(AND(ISNUMBER(OFFSET('Sanitation Data'!$H$11,0,10*ROW('Sanitation Data'!H164))),'Data Summary'!DH170="Yes"),OFFSET('Sanitation Data'!$H$11,0,10*ROW('Sanitation Data'!H164)),NA())</f>
        <v>#N/A</v>
      </c>
      <c r="AT170" s="95" t="e">
        <f ca="true">+IF(AND(ISNUMBER(OFFSET('Sanitation Data'!$H$12,0,10*ROW('Sanitation Data'!H164))),'Data Summary'!DI170="Yes"),OFFSET('Sanitation Data'!$H$12,0,10*ROW('Sanitation Data'!H164)),NA())</f>
        <v>#N/A</v>
      </c>
      <c r="AU170" s="95" t="e">
        <f ca="true">+IF(AND(ISNUMBER(OFFSET('Sanitation Data'!$I$4,0,10*ROW('Sanitation Data'!I164))),'Data Summary'!DJ170="Yes"),100-OFFSET('Sanitation Data'!$I$4,0,10*ROW('Sanitation Data'!I164)),NA())</f>
        <v>#N/A</v>
      </c>
      <c r="AV170" s="95" t="e">
        <f ca="true">+IF(AND(ISNUMBER(OFFSET('Sanitation Data'!$I$6,0,10*ROW('Sanitation Data'!I164))),'Data Summary'!DK170="Yes"),OFFSET('Sanitation Data'!$I$6,0,10*ROW('Sanitation Data'!I164)),NA())</f>
        <v>#N/A</v>
      </c>
      <c r="AW170" s="95" t="e">
        <f ca="true">+IF(AND(ISNUMBER(OFFSET('Sanitation Data'!$I$10,0,10*ROW('Sanitation Data'!I164))),'Data Summary'!DL170="Yes"),OFFSET('Sanitation Data'!$I$10,0,10*ROW('Sanitation Data'!I164)),NA())</f>
        <v>#N/A</v>
      </c>
      <c r="AX170" s="95" t="e">
        <f ca="true">+IF(AND(ISNUMBER(OFFSET('Sanitation Data'!$I$11,0,10*ROW('Sanitation Data'!I164))),'Data Summary'!DM170="Yes"),OFFSET('Sanitation Data'!$I$11,0,10*ROW('Sanitation Data'!I164)),NA())</f>
        <v>#N/A</v>
      </c>
      <c r="AY170" s="95" t="e">
        <f ca="true">+IF(AND(ISNUMBER(OFFSET('Sanitation Data'!$I$12,0,10*ROW('Sanitation Data'!I164))),'Data Summary'!DN170="Yes"),OFFSET('Sanitation Data'!$I$12,0,10*ROW('Sanitation Data'!I164)),NA())</f>
        <v>#N/A</v>
      </c>
      <c r="AZ170" s="96" t="e">
        <f ca="true">+IF(AND(ISNUMBER(OFFSET('Hygiene Data'!$D$5,0,10*ROW('Hygiene Data'!D164))),'Data Summary'!DO170="Yes"),OFFSET('Hygiene Data'!$D$5,0,10*ROW('Hygiene Data'!D164)),NA())</f>
        <v>#N/A</v>
      </c>
      <c r="BA170" s="96" t="e">
        <f ca="true">+IF(AND(ISNUMBER(OFFSET('Hygiene Data'!$D$7,0,10*ROW('Hygiene Data'!D164))),'Data Summary'!DP170="Yes"),OFFSET('Hygiene Data'!$D$7,0,10*ROW('Hygiene Data'!D164)),NA())</f>
        <v>#N/A</v>
      </c>
      <c r="BB170" s="96" t="e">
        <f ca="true">+IF(AND(ISNUMBER(OFFSET('Hygiene Data'!$D$9,0,10*ROW('Hygiene Data'!D164))),'Data Summary'!DQ170="Yes"),OFFSET('Hygiene Data'!$D$9,0,10*ROW('Hygiene Data'!D164)),NA())</f>
        <v>#N/A</v>
      </c>
      <c r="BC170" s="96" t="e">
        <f ca="true">+IF(AND(ISNUMBER(OFFSET('Hygiene Data'!$E$5,0,10*ROW('Hygiene Data'!E164))),'Data Summary'!DR170="Yes"),OFFSET('Hygiene Data'!$E$5,0,10*ROW('Hygiene Data'!E164)),NA())</f>
        <v>#N/A</v>
      </c>
      <c r="BD170" s="96" t="e">
        <f ca="true">+IF(AND(ISNUMBER(OFFSET('Hygiene Data'!$E$7,0,10*ROW('Hygiene Data'!E164))),'Data Summary'!DS170="Yes"),OFFSET('Hygiene Data'!$E$7,0,10*ROW('Hygiene Data'!E164)),NA())</f>
        <v>#N/A</v>
      </c>
      <c r="BE170" s="96" t="e">
        <f ca="true">+IF(AND(ISNUMBER(OFFSET('Hygiene Data'!$E$9,0,10*ROW('Hygiene Data'!E164))),'Data Summary'!DT170="Yes"),OFFSET('Hygiene Data'!$E$9,0,10*ROW('Hygiene Data'!E164)),NA())</f>
        <v>#N/A</v>
      </c>
      <c r="BF170" s="96" t="e">
        <f ca="true">+IF(AND(ISNUMBER(OFFSET('Hygiene Data'!$F$5,0,10*ROW('Hygiene Data'!F164))),'Data Summary'!DU170="Yes"),OFFSET('Hygiene Data'!$F$5,0,10*ROW('Hygiene Data'!F164)),NA())</f>
        <v>#N/A</v>
      </c>
      <c r="BG170" s="96" t="e">
        <f ca="true">+IF(AND(ISNUMBER(OFFSET('Hygiene Data'!$F$7,0,10*ROW('Hygiene Data'!F164))),'Data Summary'!DV170="Yes"),OFFSET('Hygiene Data'!$F$7,0,10*ROW('Hygiene Data'!F164)),NA())</f>
        <v>#N/A</v>
      </c>
      <c r="BH170" s="96" t="e">
        <f ca="true">+IF(AND(ISNUMBER(OFFSET('Hygiene Data'!$F$9,0,10*ROW('Hygiene Data'!F164))),'Data Summary'!DW170="Yes"),OFFSET('Hygiene Data'!$F$9,0,10*ROW('Hygiene Data'!F164)),NA())</f>
        <v>#N/A</v>
      </c>
      <c r="BI170" s="96" t="e">
        <f ca="true">+IF(AND(ISNUMBER(OFFSET('Hygiene Data'!$G$5,0,10*ROW('Hygiene Data'!G164))),'Data Summary'!DX170="Yes"),OFFSET('Hygiene Data'!$G$5,0,10*ROW('Hygiene Data'!G164)),NA())</f>
        <v>#N/A</v>
      </c>
      <c r="BJ170" s="96" t="e">
        <f ca="true">+IF(AND(ISNUMBER(OFFSET('Hygiene Data'!$G$7,0,10*ROW('Hygiene Data'!G164))),'Data Summary'!DY170="Yes"),OFFSET('Hygiene Data'!$G$7,0,10*ROW('Hygiene Data'!G164)),NA())</f>
        <v>#N/A</v>
      </c>
      <c r="BK170" s="96" t="e">
        <f ca="true">+IF(AND(ISNUMBER(OFFSET('Hygiene Data'!$G$9,0,10*ROW('Hygiene Data'!G164))),'Data Summary'!DZ170="Yes"),OFFSET('Hygiene Data'!$G$9,0,10*ROW('Hygiene Data'!G164)),NA())</f>
        <v>#N/A</v>
      </c>
      <c r="BL170" s="96" t="e">
        <f ca="true">+IF(AND(ISNUMBER(OFFSET('Hygiene Data'!$H$5,0,10*ROW('Hygiene Data'!H164))),'Data Summary'!EA170="Yes"),OFFSET('Hygiene Data'!$H$5,0,10*ROW('Hygiene Data'!H164)),NA())</f>
        <v>#N/A</v>
      </c>
      <c r="BM170" s="96" t="e">
        <f ca="true">+IF(AND(ISNUMBER(OFFSET('Hygiene Data'!$H$7,0,10*ROW('Hygiene Data'!H164))),'Data Summary'!EB170="Yes"),OFFSET('Hygiene Data'!$H$7,0,10*ROW('Hygiene Data'!H164)),NA())</f>
        <v>#N/A</v>
      </c>
      <c r="BN170" s="96" t="e">
        <f ca="true">+IF(AND(ISNUMBER(OFFSET('Hygiene Data'!$H$9,0,10*ROW('Hygiene Data'!H164))),'Data Summary'!EC170="Yes"),OFFSET('Hygiene Data'!$H$9,0,10*ROW('Hygiene Data'!H164)),NA())</f>
        <v>#N/A</v>
      </c>
      <c r="BO170" s="96" t="e">
        <f ca="true">+IF(AND(ISNUMBER(OFFSET('Hygiene Data'!$I$5,0,10*ROW('Hygiene Data'!I164))),'Data Summary'!ED170="Yes"),OFFSET('Hygiene Data'!$I$5,0,10*ROW('Hygiene Data'!I164)),NA())</f>
        <v>#N/A</v>
      </c>
      <c r="BP170" s="96" t="e">
        <f ca="true">+IF(AND(ISNUMBER(OFFSET('Hygiene Data'!$I$7,0,10*ROW('Hygiene Data'!I164))),'Data Summary'!EE170="Yes"),OFFSET('Hygiene Data'!$I$7,0,10*ROW('Hygiene Data'!I164)),NA())</f>
        <v>#N/A</v>
      </c>
      <c r="BQ170" s="96" t="e">
        <f ca="true">+IF(AND(ISNUMBER(OFFSET('Hygiene Data'!$I$9,0,10*ROW('Hygiene Data'!I164))),'Data Summary'!EF170="Yes"),OFFSET('Hygiene Data'!$I$9,0,10*ROW('Hygiene Data'!I164)),NA())</f>
        <v>#N/A</v>
      </c>
    </row>
    <row xmlns:x14ac="http://schemas.microsoft.com/office/spreadsheetml/2009/9/ac" r="171" x14ac:dyDescent="0.2">
      <c r="A171" s="323" t="e">
        <f ca="true">+RIGHT('Data Summary'!A171,LEN('Data Summary'!A171)-9)</f>
        <v>#VALUE!</v>
      </c>
      <c r="B171" s="37" t="str">
        <f ca="true">+IF(ISTEXT('Data Summary'!B171),'Data Summary'!B171,"")</f>
        <v/>
      </c>
      <c r="C171" s="322" t="e">
        <f ca="true">+VALUE('Data Summary'!C171)</f>
        <v>#VALUE!</v>
      </c>
      <c r="D171" s="94" t="e">
        <f ca="true">+IF(AND(ISNUMBER(OFFSET('Water Data'!$D$4,0,10*ROW('Water Data'!D165))),'Data Summary'!BS171="Yes"),100-OFFSET('Water Data'!$D$4,0,10*ROW('Water Data'!D165)),NA())</f>
        <v>#N/A</v>
      </c>
      <c r="E171" s="94" t="e">
        <f ca="true">+IF(AND(ISNUMBER(OFFSET('Water Data'!$D$6,0,10*ROW('Water Data'!D165))),'Data Summary'!BT171="Yes"),OFFSET('Water Data'!$D$6,0,10*ROW('Water Data'!D165)),NA())</f>
        <v>#N/A</v>
      </c>
      <c r="F171" s="94" t="e">
        <f ca="true">+IF(AND(ISNUMBER(OFFSET('Water Data'!$D$9,0,10*ROW('Water Data'!D165))),'Data Summary'!BU171="Yes"),OFFSET('Water Data'!$D$9,0,10*ROW('Water Data'!D165)),NA())</f>
        <v>#N/A</v>
      </c>
      <c r="G171" s="94" t="e">
        <f ca="true">+IF(AND(ISNUMBER(OFFSET('Water Data'!$E$4,0,10*ROW('Water Data'!E165))),'Data Summary'!BV171="Yes"),100-OFFSET('Water Data'!$E$4,0,10*ROW('Water Data'!E165)),NA())</f>
        <v>#N/A</v>
      </c>
      <c r="H171" s="94" t="e">
        <f ca="true">+IF(AND(ISNUMBER(OFFSET('Water Data'!$E$6,0,10*ROW('Water Data'!E165))),'Data Summary'!BW171="Yes"),OFFSET('Water Data'!$E$6,0,10*ROW('Water Data'!E165)),NA())</f>
        <v>#N/A</v>
      </c>
      <c r="I171" s="94" t="e">
        <f ca="true">+IF(AND(ISNUMBER(OFFSET('Water Data'!$E$9,0,10*ROW('Water Data'!E165))),'Data Summary'!BX171="Yes"),OFFSET('Water Data'!$E$9,0,10*ROW('Water Data'!E165)),NA())</f>
        <v>#N/A</v>
      </c>
      <c r="J171" s="94" t="e">
        <f ca="true">+IF(AND(ISNUMBER(OFFSET('Water Data'!$F$4,0,10*ROW('Water Data'!F165))),'Data Summary'!BY171="Yes"),100-OFFSET('Water Data'!$F$4,0,10*ROW('Water Data'!F165)),NA())</f>
        <v>#N/A</v>
      </c>
      <c r="K171" s="94" t="e">
        <f ca="true">+IF(AND(ISNUMBER(OFFSET('Water Data'!$F$6,0,10*ROW('Water Data'!F165))),'Data Summary'!BZ171="Yes"),OFFSET('Water Data'!$F$6,0,10*ROW('Water Data'!F165)),NA())</f>
        <v>#N/A</v>
      </c>
      <c r="L171" s="94" t="e">
        <f ca="true">+IF(AND(ISNUMBER(OFFSET('Water Data'!$F$9,0,10*ROW('Water Data'!F165))),'Data Summary'!CA171="Yes"),OFFSET('Water Data'!$F$9,0,10*ROW('Water Data'!F165)),NA())</f>
        <v>#N/A</v>
      </c>
      <c r="M171" s="94" t="e">
        <f ca="true">+IF(AND(ISNUMBER(OFFSET('Water Data'!$G$4,0,10*ROW('Water Data'!G165))),'Data Summary'!CB171="Yes"),100-OFFSET('Water Data'!$G$4,0,10*ROW('Water Data'!G165)),NA())</f>
        <v>#N/A</v>
      </c>
      <c r="N171" s="94" t="e">
        <f ca="true">+IF(AND(ISNUMBER(OFFSET('Water Data'!$G$6,0,10*ROW('Water Data'!G165))),'Data Summary'!CC171="Yes"),OFFSET('Water Data'!$G$6,0,10*ROW('Water Data'!G165)),NA())</f>
        <v>#N/A</v>
      </c>
      <c r="O171" s="94" t="e">
        <f ca="true">+IF(AND(ISNUMBER(OFFSET('Water Data'!$G$9,0,10*ROW('Water Data'!G165))),'Data Summary'!CD171="Yes"),OFFSET('Water Data'!$G$9,0,10*ROW('Water Data'!G165)),NA())</f>
        <v>#N/A</v>
      </c>
      <c r="P171" s="94" t="e">
        <f ca="true">+IF(AND(ISNUMBER(OFFSET('Water Data'!$H$4,0,10*ROW('Water Data'!H165))),'Data Summary'!CE171="Yes"),100-OFFSET('Water Data'!$H$4,0,10*ROW('Water Data'!H165)),NA())</f>
        <v>#N/A</v>
      </c>
      <c r="Q171" s="94" t="e">
        <f ca="true">+IF(AND(ISNUMBER(OFFSET('Water Data'!$H$6,0,10*ROW('Water Data'!H165))),'Data Summary'!CF171="Yes"),OFFSET('Water Data'!$H$6,0,10*ROW('Water Data'!H165)),NA())</f>
        <v>#N/A</v>
      </c>
      <c r="R171" s="94" t="e">
        <f ca="true">+IF(AND(ISNUMBER(OFFSET('Water Data'!$H$9,0,10*ROW('Water Data'!H165))),'Data Summary'!CG171="Yes"),OFFSET('Water Data'!$H$9,0,10*ROW('Water Data'!H165)),NA())</f>
        <v>#N/A</v>
      </c>
      <c r="S171" s="94" t="e">
        <f ca="true">+IF(AND(ISNUMBER(OFFSET('Water Data'!$I$4,0,10*ROW('Water Data'!I165))),'Data Summary'!CH171="Yes"),100-OFFSET('Water Data'!$I$4,0,10*ROW('Water Data'!I165)),NA())</f>
        <v>#N/A</v>
      </c>
      <c r="T171" s="94" t="e">
        <f ca="true">+IF(AND(ISNUMBER(OFFSET('Water Data'!$I$6,0,10*ROW('Water Data'!I165))),'Data Summary'!CI171="Yes"),OFFSET('Water Data'!$I$6,0,10*ROW('Water Data'!I165)),NA())</f>
        <v>#N/A</v>
      </c>
      <c r="U171" s="94" t="e">
        <f ca="true">+IF(AND(ISNUMBER(OFFSET('Water Data'!$I$9,0,10*ROW('Water Data'!I165))),'Data Summary'!CJ171="Yes"),OFFSET('Water Data'!$I$9,0,10*ROW('Water Data'!I165)),NA())</f>
        <v>#N/A</v>
      </c>
      <c r="V171" s="95" t="e">
        <f ca="true">+IF(AND(ISNUMBER(OFFSET('Sanitation Data'!$D$4,0,10*ROW('Sanitation Data'!D165))),'Data Summary'!CK171="Yes"),100-OFFSET('Sanitation Data'!$D$4,0,10*ROW('Sanitation Data'!D165)),NA())</f>
        <v>#N/A</v>
      </c>
      <c r="W171" s="95" t="e">
        <f ca="true">+IF(AND(ISNUMBER(OFFSET('Sanitation Data'!$D$6,0,10*ROW('Sanitation Data'!D165))),'Data Summary'!CL171="Yes"),OFFSET('Sanitation Data'!$D$6,0,10*ROW('Sanitation Data'!D165)),NA())</f>
        <v>#N/A</v>
      </c>
      <c r="X171" s="95" t="e">
        <f ca="true">+IF(AND(ISNUMBER(OFFSET('Sanitation Data'!$D$10,0,10*ROW('Sanitation Data'!D165))),'Data Summary'!CM171="Yes"),OFFSET('Sanitation Data'!$D$10,0,10*ROW('Sanitation Data'!D165)),NA())</f>
        <v>#N/A</v>
      </c>
      <c r="Y171" s="95" t="e">
        <f ca="true">+IF(AND(ISNUMBER(OFFSET('Sanitation Data'!$D$11,0,10*ROW('Sanitation Data'!D165))),'Data Summary'!CN171="Yes"),OFFSET('Sanitation Data'!$D$11,0,10*ROW('Sanitation Data'!D165)),NA())</f>
        <v>#N/A</v>
      </c>
      <c r="Z171" s="95" t="e">
        <f ca="true">+IF(AND(ISNUMBER(OFFSET('Sanitation Data'!$D$12,0,10*ROW('Sanitation Data'!D165))),'Data Summary'!CO171="Yes"),OFFSET('Sanitation Data'!$D$12,0,10*ROW('Sanitation Data'!D165)),NA())</f>
        <v>#N/A</v>
      </c>
      <c r="AA171" s="95" t="e">
        <f ca="true">+IF(AND(ISNUMBER(OFFSET('Sanitation Data'!$E$4,0,10*ROW('Sanitation Data'!E165))),'Data Summary'!CP171="Yes"),100-OFFSET('Sanitation Data'!$E$4,0,10*ROW('Sanitation Data'!E165)),NA())</f>
        <v>#N/A</v>
      </c>
      <c r="AB171" s="95" t="e">
        <f ca="true">+IF(AND(ISNUMBER(OFFSET('Sanitation Data'!$E$6,0,10*ROW('Sanitation Data'!E165))),'Data Summary'!CQ171="Yes"),OFFSET('Sanitation Data'!$E$6,0,10*ROW('Sanitation Data'!E165)),NA())</f>
        <v>#N/A</v>
      </c>
      <c r="AC171" s="95" t="e">
        <f ca="true">+IF(AND(ISNUMBER(OFFSET('Sanitation Data'!$E$10,0,10*ROW('Sanitation Data'!E165))),'Data Summary'!CR171="Yes"),OFFSET('Sanitation Data'!$E$10,0,10*ROW('Sanitation Data'!E165)),NA())</f>
        <v>#N/A</v>
      </c>
      <c r="AD171" s="95" t="e">
        <f ca="true">+IF(AND(ISNUMBER(OFFSET('Sanitation Data'!$E$11,0,10*ROW('Sanitation Data'!E165))),'Data Summary'!CS171="Yes"),OFFSET('Sanitation Data'!$E$11,0,10*ROW('Sanitation Data'!E165)),NA())</f>
        <v>#N/A</v>
      </c>
      <c r="AE171" s="95" t="e">
        <f ca="true">+IF(AND(ISNUMBER(OFFSET('Sanitation Data'!$E$12,0,10*ROW('Sanitation Data'!E165))),'Data Summary'!CT171="Yes"),OFFSET('Sanitation Data'!$E$12,0,10*ROW('Sanitation Data'!E165)),NA())</f>
        <v>#N/A</v>
      </c>
      <c r="AF171" s="95" t="e">
        <f ca="true">+IF(AND(ISNUMBER(OFFSET('Sanitation Data'!$F$4,0,10*ROW('Sanitation Data'!F165))),'Data Summary'!CU171="Yes"),100-OFFSET('Sanitation Data'!$F$4,0,10*ROW('Sanitation Data'!F165)),NA())</f>
        <v>#N/A</v>
      </c>
      <c r="AG171" s="95" t="e">
        <f ca="true">+IF(AND(ISNUMBER(OFFSET('Sanitation Data'!$F$6,0,10*ROW('Sanitation Data'!F165))),'Data Summary'!CV171="Yes"),OFFSET('Sanitation Data'!$F$6,0,10*ROW('Sanitation Data'!F165)),NA())</f>
        <v>#N/A</v>
      </c>
      <c r="AH171" s="95" t="e">
        <f ca="true">+IF(AND(ISNUMBER(OFFSET('Sanitation Data'!$F$10,0,10*ROW('Sanitation Data'!F165))),'Data Summary'!CW171="Yes"),OFFSET('Sanitation Data'!$F$10,0,10*ROW('Sanitation Data'!F165)),NA())</f>
        <v>#N/A</v>
      </c>
      <c r="AI171" s="95" t="e">
        <f ca="true">+IF(AND(ISNUMBER(OFFSET('Sanitation Data'!$F$11,0,10*ROW('Sanitation Data'!F165))),'Data Summary'!CX171="Yes"),OFFSET('Sanitation Data'!$F$11,0,10*ROW('Sanitation Data'!F165)),NA())</f>
        <v>#N/A</v>
      </c>
      <c r="AJ171" s="95" t="e">
        <f ca="true">+IF(AND(ISNUMBER(OFFSET('Sanitation Data'!$F$12,0,10*ROW('Sanitation Data'!F165))),'Data Summary'!CY171="Yes"),OFFSET('Sanitation Data'!$F$12,0,10*ROW('Sanitation Data'!F165)),NA())</f>
        <v>#N/A</v>
      </c>
      <c r="AK171" s="95" t="e">
        <f ca="true">+IF(AND(ISNUMBER(OFFSET('Sanitation Data'!$G$4,0,10*ROW('Sanitation Data'!G165))),'Data Summary'!CZ171="Yes"),100-OFFSET('Sanitation Data'!$G$4,0,10*ROW('Sanitation Data'!G165)),NA())</f>
        <v>#N/A</v>
      </c>
      <c r="AL171" s="95" t="e">
        <f ca="true">+IF(AND(ISNUMBER(OFFSET('Sanitation Data'!$G$6,0,10*ROW('Sanitation Data'!G165))),'Data Summary'!DA171="Yes"),OFFSET('Sanitation Data'!$G$6,0,10*ROW('Sanitation Data'!G165)),NA())</f>
        <v>#N/A</v>
      </c>
      <c r="AM171" s="95" t="e">
        <f ca="true">+IF(AND(ISNUMBER(OFFSET('Sanitation Data'!$G$10,0,10*ROW('Sanitation Data'!G165))),'Data Summary'!DB171="Yes"),OFFSET('Sanitation Data'!$G$10,0,10*ROW('Sanitation Data'!G165)),NA())</f>
        <v>#N/A</v>
      </c>
      <c r="AN171" s="95" t="e">
        <f ca="true">+IF(AND(ISNUMBER(OFFSET('Sanitation Data'!$G$11,0,10*ROW('Sanitation Data'!G165))),'Data Summary'!DC171="Yes"),OFFSET('Sanitation Data'!$G$11,0,10*ROW('Sanitation Data'!G165)),NA())</f>
        <v>#N/A</v>
      </c>
      <c r="AO171" s="95" t="e">
        <f ca="true">+IF(AND(ISNUMBER(OFFSET('Sanitation Data'!$G$12,0,10*ROW('Sanitation Data'!G165))),'Data Summary'!DD171="Yes"),OFFSET('Sanitation Data'!$G$12,0,10*ROW('Sanitation Data'!G165)),NA())</f>
        <v>#N/A</v>
      </c>
      <c r="AP171" s="95" t="e">
        <f ca="true">+IF(AND(ISNUMBER(OFFSET('Sanitation Data'!$H$4,0,10*ROW('Sanitation Data'!H165))),'Data Summary'!DE171="Yes"),100-OFFSET('Sanitation Data'!$H$4,0,10*ROW('Sanitation Data'!H165)),NA())</f>
        <v>#N/A</v>
      </c>
      <c r="AQ171" s="95" t="e">
        <f ca="true">+IF(AND(ISNUMBER(OFFSET('Sanitation Data'!$H$6,0,10*ROW('Sanitation Data'!H165))),'Data Summary'!DF171="Yes"),OFFSET('Sanitation Data'!$H$6,0,10*ROW('Sanitation Data'!H165)),NA())</f>
        <v>#N/A</v>
      </c>
      <c r="AR171" s="95" t="e">
        <f ca="true">+IF(AND(ISNUMBER(OFFSET('Sanitation Data'!$H$10,0,10*ROW('Sanitation Data'!H165))),'Data Summary'!DG171="Yes"),OFFSET('Sanitation Data'!$H$10,0,10*ROW('Sanitation Data'!H165)),NA())</f>
        <v>#N/A</v>
      </c>
      <c r="AS171" s="95" t="e">
        <f ca="true">+IF(AND(ISNUMBER(OFFSET('Sanitation Data'!$H$11,0,10*ROW('Sanitation Data'!H165))),'Data Summary'!DH171="Yes"),OFFSET('Sanitation Data'!$H$11,0,10*ROW('Sanitation Data'!H165)),NA())</f>
        <v>#N/A</v>
      </c>
      <c r="AT171" s="95" t="e">
        <f ca="true">+IF(AND(ISNUMBER(OFFSET('Sanitation Data'!$H$12,0,10*ROW('Sanitation Data'!H165))),'Data Summary'!DI171="Yes"),OFFSET('Sanitation Data'!$H$12,0,10*ROW('Sanitation Data'!H165)),NA())</f>
        <v>#N/A</v>
      </c>
      <c r="AU171" s="95" t="e">
        <f ca="true">+IF(AND(ISNUMBER(OFFSET('Sanitation Data'!$I$4,0,10*ROW('Sanitation Data'!I165))),'Data Summary'!DJ171="Yes"),100-OFFSET('Sanitation Data'!$I$4,0,10*ROW('Sanitation Data'!I165)),NA())</f>
        <v>#N/A</v>
      </c>
      <c r="AV171" s="95" t="e">
        <f ca="true">+IF(AND(ISNUMBER(OFFSET('Sanitation Data'!$I$6,0,10*ROW('Sanitation Data'!I165))),'Data Summary'!DK171="Yes"),OFFSET('Sanitation Data'!$I$6,0,10*ROW('Sanitation Data'!I165)),NA())</f>
        <v>#N/A</v>
      </c>
      <c r="AW171" s="95" t="e">
        <f ca="true">+IF(AND(ISNUMBER(OFFSET('Sanitation Data'!$I$10,0,10*ROW('Sanitation Data'!I165))),'Data Summary'!DL171="Yes"),OFFSET('Sanitation Data'!$I$10,0,10*ROW('Sanitation Data'!I165)),NA())</f>
        <v>#N/A</v>
      </c>
      <c r="AX171" s="95" t="e">
        <f ca="true">+IF(AND(ISNUMBER(OFFSET('Sanitation Data'!$I$11,0,10*ROW('Sanitation Data'!I165))),'Data Summary'!DM171="Yes"),OFFSET('Sanitation Data'!$I$11,0,10*ROW('Sanitation Data'!I165)),NA())</f>
        <v>#N/A</v>
      </c>
      <c r="AY171" s="95" t="e">
        <f ca="true">+IF(AND(ISNUMBER(OFFSET('Sanitation Data'!$I$12,0,10*ROW('Sanitation Data'!I165))),'Data Summary'!DN171="Yes"),OFFSET('Sanitation Data'!$I$12,0,10*ROW('Sanitation Data'!I165)),NA())</f>
        <v>#N/A</v>
      </c>
      <c r="AZ171" s="96" t="e">
        <f ca="true">+IF(AND(ISNUMBER(OFFSET('Hygiene Data'!$D$5,0,10*ROW('Hygiene Data'!D165))),'Data Summary'!DO171="Yes"),OFFSET('Hygiene Data'!$D$5,0,10*ROW('Hygiene Data'!D165)),NA())</f>
        <v>#N/A</v>
      </c>
      <c r="BA171" s="96" t="e">
        <f ca="true">+IF(AND(ISNUMBER(OFFSET('Hygiene Data'!$D$7,0,10*ROW('Hygiene Data'!D165))),'Data Summary'!DP171="Yes"),OFFSET('Hygiene Data'!$D$7,0,10*ROW('Hygiene Data'!D165)),NA())</f>
        <v>#N/A</v>
      </c>
      <c r="BB171" s="96" t="e">
        <f ca="true">+IF(AND(ISNUMBER(OFFSET('Hygiene Data'!$D$9,0,10*ROW('Hygiene Data'!D165))),'Data Summary'!DQ171="Yes"),OFFSET('Hygiene Data'!$D$9,0,10*ROW('Hygiene Data'!D165)),NA())</f>
        <v>#N/A</v>
      </c>
      <c r="BC171" s="96" t="e">
        <f ca="true">+IF(AND(ISNUMBER(OFFSET('Hygiene Data'!$E$5,0,10*ROW('Hygiene Data'!E165))),'Data Summary'!DR171="Yes"),OFFSET('Hygiene Data'!$E$5,0,10*ROW('Hygiene Data'!E165)),NA())</f>
        <v>#N/A</v>
      </c>
      <c r="BD171" s="96" t="e">
        <f ca="true">+IF(AND(ISNUMBER(OFFSET('Hygiene Data'!$E$7,0,10*ROW('Hygiene Data'!E165))),'Data Summary'!DS171="Yes"),OFFSET('Hygiene Data'!$E$7,0,10*ROW('Hygiene Data'!E165)),NA())</f>
        <v>#N/A</v>
      </c>
      <c r="BE171" s="96" t="e">
        <f ca="true">+IF(AND(ISNUMBER(OFFSET('Hygiene Data'!$E$9,0,10*ROW('Hygiene Data'!E165))),'Data Summary'!DT171="Yes"),OFFSET('Hygiene Data'!$E$9,0,10*ROW('Hygiene Data'!E165)),NA())</f>
        <v>#N/A</v>
      </c>
      <c r="BF171" s="96" t="e">
        <f ca="true">+IF(AND(ISNUMBER(OFFSET('Hygiene Data'!$F$5,0,10*ROW('Hygiene Data'!F165))),'Data Summary'!DU171="Yes"),OFFSET('Hygiene Data'!$F$5,0,10*ROW('Hygiene Data'!F165)),NA())</f>
        <v>#N/A</v>
      </c>
      <c r="BG171" s="96" t="e">
        <f ca="true">+IF(AND(ISNUMBER(OFFSET('Hygiene Data'!$F$7,0,10*ROW('Hygiene Data'!F165))),'Data Summary'!DV171="Yes"),OFFSET('Hygiene Data'!$F$7,0,10*ROW('Hygiene Data'!F165)),NA())</f>
        <v>#N/A</v>
      </c>
      <c r="BH171" s="96" t="e">
        <f ca="true">+IF(AND(ISNUMBER(OFFSET('Hygiene Data'!$F$9,0,10*ROW('Hygiene Data'!F165))),'Data Summary'!DW171="Yes"),OFFSET('Hygiene Data'!$F$9,0,10*ROW('Hygiene Data'!F165)),NA())</f>
        <v>#N/A</v>
      </c>
      <c r="BI171" s="96" t="e">
        <f ca="true">+IF(AND(ISNUMBER(OFFSET('Hygiene Data'!$G$5,0,10*ROW('Hygiene Data'!G165))),'Data Summary'!DX171="Yes"),OFFSET('Hygiene Data'!$G$5,0,10*ROW('Hygiene Data'!G165)),NA())</f>
        <v>#N/A</v>
      </c>
      <c r="BJ171" s="96" t="e">
        <f ca="true">+IF(AND(ISNUMBER(OFFSET('Hygiene Data'!$G$7,0,10*ROW('Hygiene Data'!G165))),'Data Summary'!DY171="Yes"),OFFSET('Hygiene Data'!$G$7,0,10*ROW('Hygiene Data'!G165)),NA())</f>
        <v>#N/A</v>
      </c>
      <c r="BK171" s="96" t="e">
        <f ca="true">+IF(AND(ISNUMBER(OFFSET('Hygiene Data'!$G$9,0,10*ROW('Hygiene Data'!G165))),'Data Summary'!DZ171="Yes"),OFFSET('Hygiene Data'!$G$9,0,10*ROW('Hygiene Data'!G165)),NA())</f>
        <v>#N/A</v>
      </c>
      <c r="BL171" s="96" t="e">
        <f ca="true">+IF(AND(ISNUMBER(OFFSET('Hygiene Data'!$H$5,0,10*ROW('Hygiene Data'!H165))),'Data Summary'!EA171="Yes"),OFFSET('Hygiene Data'!$H$5,0,10*ROW('Hygiene Data'!H165)),NA())</f>
        <v>#N/A</v>
      </c>
      <c r="BM171" s="96" t="e">
        <f ca="true">+IF(AND(ISNUMBER(OFFSET('Hygiene Data'!$H$7,0,10*ROW('Hygiene Data'!H165))),'Data Summary'!EB171="Yes"),OFFSET('Hygiene Data'!$H$7,0,10*ROW('Hygiene Data'!H165)),NA())</f>
        <v>#N/A</v>
      </c>
      <c r="BN171" s="96" t="e">
        <f ca="true">+IF(AND(ISNUMBER(OFFSET('Hygiene Data'!$H$9,0,10*ROW('Hygiene Data'!H165))),'Data Summary'!EC171="Yes"),OFFSET('Hygiene Data'!$H$9,0,10*ROW('Hygiene Data'!H165)),NA())</f>
        <v>#N/A</v>
      </c>
      <c r="BO171" s="96" t="e">
        <f ca="true">+IF(AND(ISNUMBER(OFFSET('Hygiene Data'!$I$5,0,10*ROW('Hygiene Data'!I165))),'Data Summary'!ED171="Yes"),OFFSET('Hygiene Data'!$I$5,0,10*ROW('Hygiene Data'!I165)),NA())</f>
        <v>#N/A</v>
      </c>
      <c r="BP171" s="96" t="e">
        <f ca="true">+IF(AND(ISNUMBER(OFFSET('Hygiene Data'!$I$7,0,10*ROW('Hygiene Data'!I165))),'Data Summary'!EE171="Yes"),OFFSET('Hygiene Data'!$I$7,0,10*ROW('Hygiene Data'!I165)),NA())</f>
        <v>#N/A</v>
      </c>
      <c r="BQ171" s="96" t="e">
        <f ca="true">+IF(AND(ISNUMBER(OFFSET('Hygiene Data'!$I$9,0,10*ROW('Hygiene Data'!I165))),'Data Summary'!EF171="Yes"),OFFSET('Hygiene Data'!$I$9,0,10*ROW('Hygiene Data'!I165)),NA())</f>
        <v>#N/A</v>
      </c>
    </row>
    <row xmlns:x14ac="http://schemas.microsoft.com/office/spreadsheetml/2009/9/ac" r="172" x14ac:dyDescent="0.2">
      <c r="A172" s="323" t="e">
        <f ca="true">+RIGHT('Data Summary'!A172,LEN('Data Summary'!A172)-9)</f>
        <v>#VALUE!</v>
      </c>
      <c r="B172" s="37" t="str">
        <f ca="true">+IF(ISTEXT('Data Summary'!B172),'Data Summary'!B172,"")</f>
        <v/>
      </c>
      <c r="C172" s="322" t="e">
        <f ca="true">+VALUE('Data Summary'!C172)</f>
        <v>#VALUE!</v>
      </c>
      <c r="D172" s="94" t="e">
        <f ca="true">+IF(AND(ISNUMBER(OFFSET('Water Data'!$D$4,0,10*ROW('Water Data'!D166))),'Data Summary'!BS172="Yes"),100-OFFSET('Water Data'!$D$4,0,10*ROW('Water Data'!D166)),NA())</f>
        <v>#N/A</v>
      </c>
      <c r="E172" s="94" t="e">
        <f ca="true">+IF(AND(ISNUMBER(OFFSET('Water Data'!$D$6,0,10*ROW('Water Data'!D166))),'Data Summary'!BT172="Yes"),OFFSET('Water Data'!$D$6,0,10*ROW('Water Data'!D166)),NA())</f>
        <v>#N/A</v>
      </c>
      <c r="F172" s="94" t="e">
        <f ca="true">+IF(AND(ISNUMBER(OFFSET('Water Data'!$D$9,0,10*ROW('Water Data'!D166))),'Data Summary'!BU172="Yes"),OFFSET('Water Data'!$D$9,0,10*ROW('Water Data'!D166)),NA())</f>
        <v>#N/A</v>
      </c>
      <c r="G172" s="94" t="e">
        <f ca="true">+IF(AND(ISNUMBER(OFFSET('Water Data'!$E$4,0,10*ROW('Water Data'!E166))),'Data Summary'!BV172="Yes"),100-OFFSET('Water Data'!$E$4,0,10*ROW('Water Data'!E166)),NA())</f>
        <v>#N/A</v>
      </c>
      <c r="H172" s="94" t="e">
        <f ca="true">+IF(AND(ISNUMBER(OFFSET('Water Data'!$E$6,0,10*ROW('Water Data'!E166))),'Data Summary'!BW172="Yes"),OFFSET('Water Data'!$E$6,0,10*ROW('Water Data'!E166)),NA())</f>
        <v>#N/A</v>
      </c>
      <c r="I172" s="94" t="e">
        <f ca="true">+IF(AND(ISNUMBER(OFFSET('Water Data'!$E$9,0,10*ROW('Water Data'!E166))),'Data Summary'!BX172="Yes"),OFFSET('Water Data'!$E$9,0,10*ROW('Water Data'!E166)),NA())</f>
        <v>#N/A</v>
      </c>
      <c r="J172" s="94" t="e">
        <f ca="true">+IF(AND(ISNUMBER(OFFSET('Water Data'!$F$4,0,10*ROW('Water Data'!F166))),'Data Summary'!BY172="Yes"),100-OFFSET('Water Data'!$F$4,0,10*ROW('Water Data'!F166)),NA())</f>
        <v>#N/A</v>
      </c>
      <c r="K172" s="94" t="e">
        <f ca="true">+IF(AND(ISNUMBER(OFFSET('Water Data'!$F$6,0,10*ROW('Water Data'!F166))),'Data Summary'!BZ172="Yes"),OFFSET('Water Data'!$F$6,0,10*ROW('Water Data'!F166)),NA())</f>
        <v>#N/A</v>
      </c>
      <c r="L172" s="94" t="e">
        <f ca="true">+IF(AND(ISNUMBER(OFFSET('Water Data'!$F$9,0,10*ROW('Water Data'!F166))),'Data Summary'!CA172="Yes"),OFFSET('Water Data'!$F$9,0,10*ROW('Water Data'!F166)),NA())</f>
        <v>#N/A</v>
      </c>
      <c r="M172" s="94" t="e">
        <f ca="true">+IF(AND(ISNUMBER(OFFSET('Water Data'!$G$4,0,10*ROW('Water Data'!G166))),'Data Summary'!CB172="Yes"),100-OFFSET('Water Data'!$G$4,0,10*ROW('Water Data'!G166)),NA())</f>
        <v>#N/A</v>
      </c>
      <c r="N172" s="94" t="e">
        <f ca="true">+IF(AND(ISNUMBER(OFFSET('Water Data'!$G$6,0,10*ROW('Water Data'!G166))),'Data Summary'!CC172="Yes"),OFFSET('Water Data'!$G$6,0,10*ROW('Water Data'!G166)),NA())</f>
        <v>#N/A</v>
      </c>
      <c r="O172" s="94" t="e">
        <f ca="true">+IF(AND(ISNUMBER(OFFSET('Water Data'!$G$9,0,10*ROW('Water Data'!G166))),'Data Summary'!CD172="Yes"),OFFSET('Water Data'!$G$9,0,10*ROW('Water Data'!G166)),NA())</f>
        <v>#N/A</v>
      </c>
      <c r="P172" s="94" t="e">
        <f ca="true">+IF(AND(ISNUMBER(OFFSET('Water Data'!$H$4,0,10*ROW('Water Data'!H166))),'Data Summary'!CE172="Yes"),100-OFFSET('Water Data'!$H$4,0,10*ROW('Water Data'!H166)),NA())</f>
        <v>#N/A</v>
      </c>
      <c r="Q172" s="94" t="e">
        <f ca="true">+IF(AND(ISNUMBER(OFFSET('Water Data'!$H$6,0,10*ROW('Water Data'!H166))),'Data Summary'!CF172="Yes"),OFFSET('Water Data'!$H$6,0,10*ROW('Water Data'!H166)),NA())</f>
        <v>#N/A</v>
      </c>
      <c r="R172" s="94" t="e">
        <f ca="true">+IF(AND(ISNUMBER(OFFSET('Water Data'!$H$9,0,10*ROW('Water Data'!H166))),'Data Summary'!CG172="Yes"),OFFSET('Water Data'!$H$9,0,10*ROW('Water Data'!H166)),NA())</f>
        <v>#N/A</v>
      </c>
      <c r="S172" s="94" t="e">
        <f ca="true">+IF(AND(ISNUMBER(OFFSET('Water Data'!$I$4,0,10*ROW('Water Data'!I166))),'Data Summary'!CH172="Yes"),100-OFFSET('Water Data'!$I$4,0,10*ROW('Water Data'!I166)),NA())</f>
        <v>#N/A</v>
      </c>
      <c r="T172" s="94" t="e">
        <f ca="true">+IF(AND(ISNUMBER(OFFSET('Water Data'!$I$6,0,10*ROW('Water Data'!I166))),'Data Summary'!CI172="Yes"),OFFSET('Water Data'!$I$6,0,10*ROW('Water Data'!I166)),NA())</f>
        <v>#N/A</v>
      </c>
      <c r="U172" s="94" t="e">
        <f ca="true">+IF(AND(ISNUMBER(OFFSET('Water Data'!$I$9,0,10*ROW('Water Data'!I166))),'Data Summary'!CJ172="Yes"),OFFSET('Water Data'!$I$9,0,10*ROW('Water Data'!I166)),NA())</f>
        <v>#N/A</v>
      </c>
      <c r="V172" s="95" t="e">
        <f ca="true">+IF(AND(ISNUMBER(OFFSET('Sanitation Data'!$D$4,0,10*ROW('Sanitation Data'!D166))),'Data Summary'!CK172="Yes"),100-OFFSET('Sanitation Data'!$D$4,0,10*ROW('Sanitation Data'!D166)),NA())</f>
        <v>#N/A</v>
      </c>
      <c r="W172" s="95" t="e">
        <f ca="true">+IF(AND(ISNUMBER(OFFSET('Sanitation Data'!$D$6,0,10*ROW('Sanitation Data'!D166))),'Data Summary'!CL172="Yes"),OFFSET('Sanitation Data'!$D$6,0,10*ROW('Sanitation Data'!D166)),NA())</f>
        <v>#N/A</v>
      </c>
      <c r="X172" s="95" t="e">
        <f ca="true">+IF(AND(ISNUMBER(OFFSET('Sanitation Data'!$D$10,0,10*ROW('Sanitation Data'!D166))),'Data Summary'!CM172="Yes"),OFFSET('Sanitation Data'!$D$10,0,10*ROW('Sanitation Data'!D166)),NA())</f>
        <v>#N/A</v>
      </c>
      <c r="Y172" s="95" t="e">
        <f ca="true">+IF(AND(ISNUMBER(OFFSET('Sanitation Data'!$D$11,0,10*ROW('Sanitation Data'!D166))),'Data Summary'!CN172="Yes"),OFFSET('Sanitation Data'!$D$11,0,10*ROW('Sanitation Data'!D166)),NA())</f>
        <v>#N/A</v>
      </c>
      <c r="Z172" s="95" t="e">
        <f ca="true">+IF(AND(ISNUMBER(OFFSET('Sanitation Data'!$D$12,0,10*ROW('Sanitation Data'!D166))),'Data Summary'!CO172="Yes"),OFFSET('Sanitation Data'!$D$12,0,10*ROW('Sanitation Data'!D166)),NA())</f>
        <v>#N/A</v>
      </c>
      <c r="AA172" s="95" t="e">
        <f ca="true">+IF(AND(ISNUMBER(OFFSET('Sanitation Data'!$E$4,0,10*ROW('Sanitation Data'!E166))),'Data Summary'!CP172="Yes"),100-OFFSET('Sanitation Data'!$E$4,0,10*ROW('Sanitation Data'!E166)),NA())</f>
        <v>#N/A</v>
      </c>
      <c r="AB172" s="95" t="e">
        <f ca="true">+IF(AND(ISNUMBER(OFFSET('Sanitation Data'!$E$6,0,10*ROW('Sanitation Data'!E166))),'Data Summary'!CQ172="Yes"),OFFSET('Sanitation Data'!$E$6,0,10*ROW('Sanitation Data'!E166)),NA())</f>
        <v>#N/A</v>
      </c>
      <c r="AC172" s="95" t="e">
        <f ca="true">+IF(AND(ISNUMBER(OFFSET('Sanitation Data'!$E$10,0,10*ROW('Sanitation Data'!E166))),'Data Summary'!CR172="Yes"),OFFSET('Sanitation Data'!$E$10,0,10*ROW('Sanitation Data'!E166)),NA())</f>
        <v>#N/A</v>
      </c>
      <c r="AD172" s="95" t="e">
        <f ca="true">+IF(AND(ISNUMBER(OFFSET('Sanitation Data'!$E$11,0,10*ROW('Sanitation Data'!E166))),'Data Summary'!CS172="Yes"),OFFSET('Sanitation Data'!$E$11,0,10*ROW('Sanitation Data'!E166)),NA())</f>
        <v>#N/A</v>
      </c>
      <c r="AE172" s="95" t="e">
        <f ca="true">+IF(AND(ISNUMBER(OFFSET('Sanitation Data'!$E$12,0,10*ROW('Sanitation Data'!E166))),'Data Summary'!CT172="Yes"),OFFSET('Sanitation Data'!$E$12,0,10*ROW('Sanitation Data'!E166)),NA())</f>
        <v>#N/A</v>
      </c>
      <c r="AF172" s="95" t="e">
        <f ca="true">+IF(AND(ISNUMBER(OFFSET('Sanitation Data'!$F$4,0,10*ROW('Sanitation Data'!F166))),'Data Summary'!CU172="Yes"),100-OFFSET('Sanitation Data'!$F$4,0,10*ROW('Sanitation Data'!F166)),NA())</f>
        <v>#N/A</v>
      </c>
      <c r="AG172" s="95" t="e">
        <f ca="true">+IF(AND(ISNUMBER(OFFSET('Sanitation Data'!$F$6,0,10*ROW('Sanitation Data'!F166))),'Data Summary'!CV172="Yes"),OFFSET('Sanitation Data'!$F$6,0,10*ROW('Sanitation Data'!F166)),NA())</f>
        <v>#N/A</v>
      </c>
      <c r="AH172" s="95" t="e">
        <f ca="true">+IF(AND(ISNUMBER(OFFSET('Sanitation Data'!$F$10,0,10*ROW('Sanitation Data'!F166))),'Data Summary'!CW172="Yes"),OFFSET('Sanitation Data'!$F$10,0,10*ROW('Sanitation Data'!F166)),NA())</f>
        <v>#N/A</v>
      </c>
      <c r="AI172" s="95" t="e">
        <f ca="true">+IF(AND(ISNUMBER(OFFSET('Sanitation Data'!$F$11,0,10*ROW('Sanitation Data'!F166))),'Data Summary'!CX172="Yes"),OFFSET('Sanitation Data'!$F$11,0,10*ROW('Sanitation Data'!F166)),NA())</f>
        <v>#N/A</v>
      </c>
      <c r="AJ172" s="95" t="e">
        <f ca="true">+IF(AND(ISNUMBER(OFFSET('Sanitation Data'!$F$12,0,10*ROW('Sanitation Data'!F166))),'Data Summary'!CY172="Yes"),OFFSET('Sanitation Data'!$F$12,0,10*ROW('Sanitation Data'!F166)),NA())</f>
        <v>#N/A</v>
      </c>
      <c r="AK172" s="95" t="e">
        <f ca="true">+IF(AND(ISNUMBER(OFFSET('Sanitation Data'!$G$4,0,10*ROW('Sanitation Data'!G166))),'Data Summary'!CZ172="Yes"),100-OFFSET('Sanitation Data'!$G$4,0,10*ROW('Sanitation Data'!G166)),NA())</f>
        <v>#N/A</v>
      </c>
      <c r="AL172" s="95" t="e">
        <f ca="true">+IF(AND(ISNUMBER(OFFSET('Sanitation Data'!$G$6,0,10*ROW('Sanitation Data'!G166))),'Data Summary'!DA172="Yes"),OFFSET('Sanitation Data'!$G$6,0,10*ROW('Sanitation Data'!G166)),NA())</f>
        <v>#N/A</v>
      </c>
      <c r="AM172" s="95" t="e">
        <f ca="true">+IF(AND(ISNUMBER(OFFSET('Sanitation Data'!$G$10,0,10*ROW('Sanitation Data'!G166))),'Data Summary'!DB172="Yes"),OFFSET('Sanitation Data'!$G$10,0,10*ROW('Sanitation Data'!G166)),NA())</f>
        <v>#N/A</v>
      </c>
      <c r="AN172" s="95" t="e">
        <f ca="true">+IF(AND(ISNUMBER(OFFSET('Sanitation Data'!$G$11,0,10*ROW('Sanitation Data'!G166))),'Data Summary'!DC172="Yes"),OFFSET('Sanitation Data'!$G$11,0,10*ROW('Sanitation Data'!G166)),NA())</f>
        <v>#N/A</v>
      </c>
      <c r="AO172" s="95" t="e">
        <f ca="true">+IF(AND(ISNUMBER(OFFSET('Sanitation Data'!$G$12,0,10*ROW('Sanitation Data'!G166))),'Data Summary'!DD172="Yes"),OFFSET('Sanitation Data'!$G$12,0,10*ROW('Sanitation Data'!G166)),NA())</f>
        <v>#N/A</v>
      </c>
      <c r="AP172" s="95" t="e">
        <f ca="true">+IF(AND(ISNUMBER(OFFSET('Sanitation Data'!$H$4,0,10*ROW('Sanitation Data'!H166))),'Data Summary'!DE172="Yes"),100-OFFSET('Sanitation Data'!$H$4,0,10*ROW('Sanitation Data'!H166)),NA())</f>
        <v>#N/A</v>
      </c>
      <c r="AQ172" s="95" t="e">
        <f ca="true">+IF(AND(ISNUMBER(OFFSET('Sanitation Data'!$H$6,0,10*ROW('Sanitation Data'!H166))),'Data Summary'!DF172="Yes"),OFFSET('Sanitation Data'!$H$6,0,10*ROW('Sanitation Data'!H166)),NA())</f>
        <v>#N/A</v>
      </c>
      <c r="AR172" s="95" t="e">
        <f ca="true">+IF(AND(ISNUMBER(OFFSET('Sanitation Data'!$H$10,0,10*ROW('Sanitation Data'!H166))),'Data Summary'!DG172="Yes"),OFFSET('Sanitation Data'!$H$10,0,10*ROW('Sanitation Data'!H166)),NA())</f>
        <v>#N/A</v>
      </c>
      <c r="AS172" s="95" t="e">
        <f ca="true">+IF(AND(ISNUMBER(OFFSET('Sanitation Data'!$H$11,0,10*ROW('Sanitation Data'!H166))),'Data Summary'!DH172="Yes"),OFFSET('Sanitation Data'!$H$11,0,10*ROW('Sanitation Data'!H166)),NA())</f>
        <v>#N/A</v>
      </c>
      <c r="AT172" s="95" t="e">
        <f ca="true">+IF(AND(ISNUMBER(OFFSET('Sanitation Data'!$H$12,0,10*ROW('Sanitation Data'!H166))),'Data Summary'!DI172="Yes"),OFFSET('Sanitation Data'!$H$12,0,10*ROW('Sanitation Data'!H166)),NA())</f>
        <v>#N/A</v>
      </c>
      <c r="AU172" s="95" t="e">
        <f ca="true">+IF(AND(ISNUMBER(OFFSET('Sanitation Data'!$I$4,0,10*ROW('Sanitation Data'!I166))),'Data Summary'!DJ172="Yes"),100-OFFSET('Sanitation Data'!$I$4,0,10*ROW('Sanitation Data'!I166)),NA())</f>
        <v>#N/A</v>
      </c>
      <c r="AV172" s="95" t="e">
        <f ca="true">+IF(AND(ISNUMBER(OFFSET('Sanitation Data'!$I$6,0,10*ROW('Sanitation Data'!I166))),'Data Summary'!DK172="Yes"),OFFSET('Sanitation Data'!$I$6,0,10*ROW('Sanitation Data'!I166)),NA())</f>
        <v>#N/A</v>
      </c>
      <c r="AW172" s="95" t="e">
        <f ca="true">+IF(AND(ISNUMBER(OFFSET('Sanitation Data'!$I$10,0,10*ROW('Sanitation Data'!I166))),'Data Summary'!DL172="Yes"),OFFSET('Sanitation Data'!$I$10,0,10*ROW('Sanitation Data'!I166)),NA())</f>
        <v>#N/A</v>
      </c>
      <c r="AX172" s="95" t="e">
        <f ca="true">+IF(AND(ISNUMBER(OFFSET('Sanitation Data'!$I$11,0,10*ROW('Sanitation Data'!I166))),'Data Summary'!DM172="Yes"),OFFSET('Sanitation Data'!$I$11,0,10*ROW('Sanitation Data'!I166)),NA())</f>
        <v>#N/A</v>
      </c>
      <c r="AY172" s="95" t="e">
        <f ca="true">+IF(AND(ISNUMBER(OFFSET('Sanitation Data'!$I$12,0,10*ROW('Sanitation Data'!I166))),'Data Summary'!DN172="Yes"),OFFSET('Sanitation Data'!$I$12,0,10*ROW('Sanitation Data'!I166)),NA())</f>
        <v>#N/A</v>
      </c>
      <c r="AZ172" s="96" t="e">
        <f ca="true">+IF(AND(ISNUMBER(OFFSET('Hygiene Data'!$D$5,0,10*ROW('Hygiene Data'!D166))),'Data Summary'!DO172="Yes"),OFFSET('Hygiene Data'!$D$5,0,10*ROW('Hygiene Data'!D166)),NA())</f>
        <v>#N/A</v>
      </c>
      <c r="BA172" s="96" t="e">
        <f ca="true">+IF(AND(ISNUMBER(OFFSET('Hygiene Data'!$D$7,0,10*ROW('Hygiene Data'!D166))),'Data Summary'!DP172="Yes"),OFFSET('Hygiene Data'!$D$7,0,10*ROW('Hygiene Data'!D166)),NA())</f>
        <v>#N/A</v>
      </c>
      <c r="BB172" s="96" t="e">
        <f ca="true">+IF(AND(ISNUMBER(OFFSET('Hygiene Data'!$D$9,0,10*ROW('Hygiene Data'!D166))),'Data Summary'!DQ172="Yes"),OFFSET('Hygiene Data'!$D$9,0,10*ROW('Hygiene Data'!D166)),NA())</f>
        <v>#N/A</v>
      </c>
      <c r="BC172" s="96" t="e">
        <f ca="true">+IF(AND(ISNUMBER(OFFSET('Hygiene Data'!$E$5,0,10*ROW('Hygiene Data'!E166))),'Data Summary'!DR172="Yes"),OFFSET('Hygiene Data'!$E$5,0,10*ROW('Hygiene Data'!E166)),NA())</f>
        <v>#N/A</v>
      </c>
      <c r="BD172" s="96" t="e">
        <f ca="true">+IF(AND(ISNUMBER(OFFSET('Hygiene Data'!$E$7,0,10*ROW('Hygiene Data'!E166))),'Data Summary'!DS172="Yes"),OFFSET('Hygiene Data'!$E$7,0,10*ROW('Hygiene Data'!E166)),NA())</f>
        <v>#N/A</v>
      </c>
      <c r="BE172" s="96" t="e">
        <f ca="true">+IF(AND(ISNUMBER(OFFSET('Hygiene Data'!$E$9,0,10*ROW('Hygiene Data'!E166))),'Data Summary'!DT172="Yes"),OFFSET('Hygiene Data'!$E$9,0,10*ROW('Hygiene Data'!E166)),NA())</f>
        <v>#N/A</v>
      </c>
      <c r="BF172" s="96" t="e">
        <f ca="true">+IF(AND(ISNUMBER(OFFSET('Hygiene Data'!$F$5,0,10*ROW('Hygiene Data'!F166))),'Data Summary'!DU172="Yes"),OFFSET('Hygiene Data'!$F$5,0,10*ROW('Hygiene Data'!F166)),NA())</f>
        <v>#N/A</v>
      </c>
      <c r="BG172" s="96" t="e">
        <f ca="true">+IF(AND(ISNUMBER(OFFSET('Hygiene Data'!$F$7,0,10*ROW('Hygiene Data'!F166))),'Data Summary'!DV172="Yes"),OFFSET('Hygiene Data'!$F$7,0,10*ROW('Hygiene Data'!F166)),NA())</f>
        <v>#N/A</v>
      </c>
      <c r="BH172" s="96" t="e">
        <f ca="true">+IF(AND(ISNUMBER(OFFSET('Hygiene Data'!$F$9,0,10*ROW('Hygiene Data'!F166))),'Data Summary'!DW172="Yes"),OFFSET('Hygiene Data'!$F$9,0,10*ROW('Hygiene Data'!F166)),NA())</f>
        <v>#N/A</v>
      </c>
      <c r="BI172" s="96" t="e">
        <f ca="true">+IF(AND(ISNUMBER(OFFSET('Hygiene Data'!$G$5,0,10*ROW('Hygiene Data'!G166))),'Data Summary'!DX172="Yes"),OFFSET('Hygiene Data'!$G$5,0,10*ROW('Hygiene Data'!G166)),NA())</f>
        <v>#N/A</v>
      </c>
      <c r="BJ172" s="96" t="e">
        <f ca="true">+IF(AND(ISNUMBER(OFFSET('Hygiene Data'!$G$7,0,10*ROW('Hygiene Data'!G166))),'Data Summary'!DY172="Yes"),OFFSET('Hygiene Data'!$G$7,0,10*ROW('Hygiene Data'!G166)),NA())</f>
        <v>#N/A</v>
      </c>
      <c r="BK172" s="96" t="e">
        <f ca="true">+IF(AND(ISNUMBER(OFFSET('Hygiene Data'!$G$9,0,10*ROW('Hygiene Data'!G166))),'Data Summary'!DZ172="Yes"),OFFSET('Hygiene Data'!$G$9,0,10*ROW('Hygiene Data'!G166)),NA())</f>
        <v>#N/A</v>
      </c>
      <c r="BL172" s="96" t="e">
        <f ca="true">+IF(AND(ISNUMBER(OFFSET('Hygiene Data'!$H$5,0,10*ROW('Hygiene Data'!H166))),'Data Summary'!EA172="Yes"),OFFSET('Hygiene Data'!$H$5,0,10*ROW('Hygiene Data'!H166)),NA())</f>
        <v>#N/A</v>
      </c>
      <c r="BM172" s="96" t="e">
        <f ca="true">+IF(AND(ISNUMBER(OFFSET('Hygiene Data'!$H$7,0,10*ROW('Hygiene Data'!H166))),'Data Summary'!EB172="Yes"),OFFSET('Hygiene Data'!$H$7,0,10*ROW('Hygiene Data'!H166)),NA())</f>
        <v>#N/A</v>
      </c>
      <c r="BN172" s="96" t="e">
        <f ca="true">+IF(AND(ISNUMBER(OFFSET('Hygiene Data'!$H$9,0,10*ROW('Hygiene Data'!H166))),'Data Summary'!EC172="Yes"),OFFSET('Hygiene Data'!$H$9,0,10*ROW('Hygiene Data'!H166)),NA())</f>
        <v>#N/A</v>
      </c>
      <c r="BO172" s="96" t="e">
        <f ca="true">+IF(AND(ISNUMBER(OFFSET('Hygiene Data'!$I$5,0,10*ROW('Hygiene Data'!I166))),'Data Summary'!ED172="Yes"),OFFSET('Hygiene Data'!$I$5,0,10*ROW('Hygiene Data'!I166)),NA())</f>
        <v>#N/A</v>
      </c>
      <c r="BP172" s="96" t="e">
        <f ca="true">+IF(AND(ISNUMBER(OFFSET('Hygiene Data'!$I$7,0,10*ROW('Hygiene Data'!I166))),'Data Summary'!EE172="Yes"),OFFSET('Hygiene Data'!$I$7,0,10*ROW('Hygiene Data'!I166)),NA())</f>
        <v>#N/A</v>
      </c>
      <c r="BQ172" s="96" t="e">
        <f ca="true">+IF(AND(ISNUMBER(OFFSET('Hygiene Data'!$I$9,0,10*ROW('Hygiene Data'!I166))),'Data Summary'!EF172="Yes"),OFFSET('Hygiene Data'!$I$9,0,10*ROW('Hygiene Data'!I166)),NA())</f>
        <v>#N/A</v>
      </c>
    </row>
    <row xmlns:x14ac="http://schemas.microsoft.com/office/spreadsheetml/2009/9/ac" r="173" x14ac:dyDescent="0.2">
      <c r="A173" s="323" t="e">
        <f ca="true">+RIGHT('Data Summary'!A173,LEN('Data Summary'!A173)-9)</f>
        <v>#VALUE!</v>
      </c>
      <c r="B173" s="37" t="str">
        <f ca="true">+IF(ISTEXT('Data Summary'!B173),'Data Summary'!B173,"")</f>
        <v/>
      </c>
      <c r="C173" s="322" t="e">
        <f ca="true">+VALUE('Data Summary'!C173)</f>
        <v>#VALUE!</v>
      </c>
      <c r="D173" s="94" t="e">
        <f ca="true">+IF(AND(ISNUMBER(OFFSET('Water Data'!$D$4,0,10*ROW('Water Data'!D167))),'Data Summary'!BS173="Yes"),100-OFFSET('Water Data'!$D$4,0,10*ROW('Water Data'!D167)),NA())</f>
        <v>#N/A</v>
      </c>
      <c r="E173" s="94" t="e">
        <f ca="true">+IF(AND(ISNUMBER(OFFSET('Water Data'!$D$6,0,10*ROW('Water Data'!D167))),'Data Summary'!BT173="Yes"),OFFSET('Water Data'!$D$6,0,10*ROW('Water Data'!D167)),NA())</f>
        <v>#N/A</v>
      </c>
      <c r="F173" s="94" t="e">
        <f ca="true">+IF(AND(ISNUMBER(OFFSET('Water Data'!$D$9,0,10*ROW('Water Data'!D167))),'Data Summary'!BU173="Yes"),OFFSET('Water Data'!$D$9,0,10*ROW('Water Data'!D167)),NA())</f>
        <v>#N/A</v>
      </c>
      <c r="G173" s="94" t="e">
        <f ca="true">+IF(AND(ISNUMBER(OFFSET('Water Data'!$E$4,0,10*ROW('Water Data'!E167))),'Data Summary'!BV173="Yes"),100-OFFSET('Water Data'!$E$4,0,10*ROW('Water Data'!E167)),NA())</f>
        <v>#N/A</v>
      </c>
      <c r="H173" s="94" t="e">
        <f ca="true">+IF(AND(ISNUMBER(OFFSET('Water Data'!$E$6,0,10*ROW('Water Data'!E167))),'Data Summary'!BW173="Yes"),OFFSET('Water Data'!$E$6,0,10*ROW('Water Data'!E167)),NA())</f>
        <v>#N/A</v>
      </c>
      <c r="I173" s="94" t="e">
        <f ca="true">+IF(AND(ISNUMBER(OFFSET('Water Data'!$E$9,0,10*ROW('Water Data'!E167))),'Data Summary'!BX173="Yes"),OFFSET('Water Data'!$E$9,0,10*ROW('Water Data'!E167)),NA())</f>
        <v>#N/A</v>
      </c>
      <c r="J173" s="94" t="e">
        <f ca="true">+IF(AND(ISNUMBER(OFFSET('Water Data'!$F$4,0,10*ROW('Water Data'!F167))),'Data Summary'!BY173="Yes"),100-OFFSET('Water Data'!$F$4,0,10*ROW('Water Data'!F167)),NA())</f>
        <v>#N/A</v>
      </c>
      <c r="K173" s="94" t="e">
        <f ca="true">+IF(AND(ISNUMBER(OFFSET('Water Data'!$F$6,0,10*ROW('Water Data'!F167))),'Data Summary'!BZ173="Yes"),OFFSET('Water Data'!$F$6,0,10*ROW('Water Data'!F167)),NA())</f>
        <v>#N/A</v>
      </c>
      <c r="L173" s="94" t="e">
        <f ca="true">+IF(AND(ISNUMBER(OFFSET('Water Data'!$F$9,0,10*ROW('Water Data'!F167))),'Data Summary'!CA173="Yes"),OFFSET('Water Data'!$F$9,0,10*ROW('Water Data'!F167)),NA())</f>
        <v>#N/A</v>
      </c>
      <c r="M173" s="94" t="e">
        <f ca="true">+IF(AND(ISNUMBER(OFFSET('Water Data'!$G$4,0,10*ROW('Water Data'!G167))),'Data Summary'!CB173="Yes"),100-OFFSET('Water Data'!$G$4,0,10*ROW('Water Data'!G167)),NA())</f>
        <v>#N/A</v>
      </c>
      <c r="N173" s="94" t="e">
        <f ca="true">+IF(AND(ISNUMBER(OFFSET('Water Data'!$G$6,0,10*ROW('Water Data'!G167))),'Data Summary'!CC173="Yes"),OFFSET('Water Data'!$G$6,0,10*ROW('Water Data'!G167)),NA())</f>
        <v>#N/A</v>
      </c>
      <c r="O173" s="94" t="e">
        <f ca="true">+IF(AND(ISNUMBER(OFFSET('Water Data'!$G$9,0,10*ROW('Water Data'!G167))),'Data Summary'!CD173="Yes"),OFFSET('Water Data'!$G$9,0,10*ROW('Water Data'!G167)),NA())</f>
        <v>#N/A</v>
      </c>
      <c r="P173" s="94" t="e">
        <f ca="true">+IF(AND(ISNUMBER(OFFSET('Water Data'!$H$4,0,10*ROW('Water Data'!H167))),'Data Summary'!CE173="Yes"),100-OFFSET('Water Data'!$H$4,0,10*ROW('Water Data'!H167)),NA())</f>
        <v>#N/A</v>
      </c>
      <c r="Q173" s="94" t="e">
        <f ca="true">+IF(AND(ISNUMBER(OFFSET('Water Data'!$H$6,0,10*ROW('Water Data'!H167))),'Data Summary'!CF173="Yes"),OFFSET('Water Data'!$H$6,0,10*ROW('Water Data'!H167)),NA())</f>
        <v>#N/A</v>
      </c>
      <c r="R173" s="94" t="e">
        <f ca="true">+IF(AND(ISNUMBER(OFFSET('Water Data'!$H$9,0,10*ROW('Water Data'!H167))),'Data Summary'!CG173="Yes"),OFFSET('Water Data'!$H$9,0,10*ROW('Water Data'!H167)),NA())</f>
        <v>#N/A</v>
      </c>
      <c r="S173" s="94" t="e">
        <f ca="true">+IF(AND(ISNUMBER(OFFSET('Water Data'!$I$4,0,10*ROW('Water Data'!I167))),'Data Summary'!CH173="Yes"),100-OFFSET('Water Data'!$I$4,0,10*ROW('Water Data'!I167)),NA())</f>
        <v>#N/A</v>
      </c>
      <c r="T173" s="94" t="e">
        <f ca="true">+IF(AND(ISNUMBER(OFFSET('Water Data'!$I$6,0,10*ROW('Water Data'!I167))),'Data Summary'!CI173="Yes"),OFFSET('Water Data'!$I$6,0,10*ROW('Water Data'!I167)),NA())</f>
        <v>#N/A</v>
      </c>
      <c r="U173" s="94" t="e">
        <f ca="true">+IF(AND(ISNUMBER(OFFSET('Water Data'!$I$9,0,10*ROW('Water Data'!I167))),'Data Summary'!CJ173="Yes"),OFFSET('Water Data'!$I$9,0,10*ROW('Water Data'!I167)),NA())</f>
        <v>#N/A</v>
      </c>
      <c r="V173" s="95" t="e">
        <f ca="true">+IF(AND(ISNUMBER(OFFSET('Sanitation Data'!$D$4,0,10*ROW('Sanitation Data'!D167))),'Data Summary'!CK173="Yes"),100-OFFSET('Sanitation Data'!$D$4,0,10*ROW('Sanitation Data'!D167)),NA())</f>
        <v>#N/A</v>
      </c>
      <c r="W173" s="95" t="e">
        <f ca="true">+IF(AND(ISNUMBER(OFFSET('Sanitation Data'!$D$6,0,10*ROW('Sanitation Data'!D167))),'Data Summary'!CL173="Yes"),OFFSET('Sanitation Data'!$D$6,0,10*ROW('Sanitation Data'!D167)),NA())</f>
        <v>#N/A</v>
      </c>
      <c r="X173" s="95" t="e">
        <f ca="true">+IF(AND(ISNUMBER(OFFSET('Sanitation Data'!$D$10,0,10*ROW('Sanitation Data'!D167))),'Data Summary'!CM173="Yes"),OFFSET('Sanitation Data'!$D$10,0,10*ROW('Sanitation Data'!D167)),NA())</f>
        <v>#N/A</v>
      </c>
      <c r="Y173" s="95" t="e">
        <f ca="true">+IF(AND(ISNUMBER(OFFSET('Sanitation Data'!$D$11,0,10*ROW('Sanitation Data'!D167))),'Data Summary'!CN173="Yes"),OFFSET('Sanitation Data'!$D$11,0,10*ROW('Sanitation Data'!D167)),NA())</f>
        <v>#N/A</v>
      </c>
      <c r="Z173" s="95" t="e">
        <f ca="true">+IF(AND(ISNUMBER(OFFSET('Sanitation Data'!$D$12,0,10*ROW('Sanitation Data'!D167))),'Data Summary'!CO173="Yes"),OFFSET('Sanitation Data'!$D$12,0,10*ROW('Sanitation Data'!D167)),NA())</f>
        <v>#N/A</v>
      </c>
      <c r="AA173" s="95" t="e">
        <f ca="true">+IF(AND(ISNUMBER(OFFSET('Sanitation Data'!$E$4,0,10*ROW('Sanitation Data'!E167))),'Data Summary'!CP173="Yes"),100-OFFSET('Sanitation Data'!$E$4,0,10*ROW('Sanitation Data'!E167)),NA())</f>
        <v>#N/A</v>
      </c>
      <c r="AB173" s="95" t="e">
        <f ca="true">+IF(AND(ISNUMBER(OFFSET('Sanitation Data'!$E$6,0,10*ROW('Sanitation Data'!E167))),'Data Summary'!CQ173="Yes"),OFFSET('Sanitation Data'!$E$6,0,10*ROW('Sanitation Data'!E167)),NA())</f>
        <v>#N/A</v>
      </c>
      <c r="AC173" s="95" t="e">
        <f ca="true">+IF(AND(ISNUMBER(OFFSET('Sanitation Data'!$E$10,0,10*ROW('Sanitation Data'!E167))),'Data Summary'!CR173="Yes"),OFFSET('Sanitation Data'!$E$10,0,10*ROW('Sanitation Data'!E167)),NA())</f>
        <v>#N/A</v>
      </c>
      <c r="AD173" s="95" t="e">
        <f ca="true">+IF(AND(ISNUMBER(OFFSET('Sanitation Data'!$E$11,0,10*ROW('Sanitation Data'!E167))),'Data Summary'!CS173="Yes"),OFFSET('Sanitation Data'!$E$11,0,10*ROW('Sanitation Data'!E167)),NA())</f>
        <v>#N/A</v>
      </c>
      <c r="AE173" s="95" t="e">
        <f ca="true">+IF(AND(ISNUMBER(OFFSET('Sanitation Data'!$E$12,0,10*ROW('Sanitation Data'!E167))),'Data Summary'!CT173="Yes"),OFFSET('Sanitation Data'!$E$12,0,10*ROW('Sanitation Data'!E167)),NA())</f>
        <v>#N/A</v>
      </c>
      <c r="AF173" s="95" t="e">
        <f ca="true">+IF(AND(ISNUMBER(OFFSET('Sanitation Data'!$F$4,0,10*ROW('Sanitation Data'!F167))),'Data Summary'!CU173="Yes"),100-OFFSET('Sanitation Data'!$F$4,0,10*ROW('Sanitation Data'!F167)),NA())</f>
        <v>#N/A</v>
      </c>
      <c r="AG173" s="95" t="e">
        <f ca="true">+IF(AND(ISNUMBER(OFFSET('Sanitation Data'!$F$6,0,10*ROW('Sanitation Data'!F167))),'Data Summary'!CV173="Yes"),OFFSET('Sanitation Data'!$F$6,0,10*ROW('Sanitation Data'!F167)),NA())</f>
        <v>#N/A</v>
      </c>
      <c r="AH173" s="95" t="e">
        <f ca="true">+IF(AND(ISNUMBER(OFFSET('Sanitation Data'!$F$10,0,10*ROW('Sanitation Data'!F167))),'Data Summary'!CW173="Yes"),OFFSET('Sanitation Data'!$F$10,0,10*ROW('Sanitation Data'!F167)),NA())</f>
        <v>#N/A</v>
      </c>
      <c r="AI173" s="95" t="e">
        <f ca="true">+IF(AND(ISNUMBER(OFFSET('Sanitation Data'!$F$11,0,10*ROW('Sanitation Data'!F167))),'Data Summary'!CX173="Yes"),OFFSET('Sanitation Data'!$F$11,0,10*ROW('Sanitation Data'!F167)),NA())</f>
        <v>#N/A</v>
      </c>
      <c r="AJ173" s="95" t="e">
        <f ca="true">+IF(AND(ISNUMBER(OFFSET('Sanitation Data'!$F$12,0,10*ROW('Sanitation Data'!F167))),'Data Summary'!CY173="Yes"),OFFSET('Sanitation Data'!$F$12,0,10*ROW('Sanitation Data'!F167)),NA())</f>
        <v>#N/A</v>
      </c>
      <c r="AK173" s="95" t="e">
        <f ca="true">+IF(AND(ISNUMBER(OFFSET('Sanitation Data'!$G$4,0,10*ROW('Sanitation Data'!G167))),'Data Summary'!CZ173="Yes"),100-OFFSET('Sanitation Data'!$G$4,0,10*ROW('Sanitation Data'!G167)),NA())</f>
        <v>#N/A</v>
      </c>
      <c r="AL173" s="95" t="e">
        <f ca="true">+IF(AND(ISNUMBER(OFFSET('Sanitation Data'!$G$6,0,10*ROW('Sanitation Data'!G167))),'Data Summary'!DA173="Yes"),OFFSET('Sanitation Data'!$G$6,0,10*ROW('Sanitation Data'!G167)),NA())</f>
        <v>#N/A</v>
      </c>
      <c r="AM173" s="95" t="e">
        <f ca="true">+IF(AND(ISNUMBER(OFFSET('Sanitation Data'!$G$10,0,10*ROW('Sanitation Data'!G167))),'Data Summary'!DB173="Yes"),OFFSET('Sanitation Data'!$G$10,0,10*ROW('Sanitation Data'!G167)),NA())</f>
        <v>#N/A</v>
      </c>
      <c r="AN173" s="95" t="e">
        <f ca="true">+IF(AND(ISNUMBER(OFFSET('Sanitation Data'!$G$11,0,10*ROW('Sanitation Data'!G167))),'Data Summary'!DC173="Yes"),OFFSET('Sanitation Data'!$G$11,0,10*ROW('Sanitation Data'!G167)),NA())</f>
        <v>#N/A</v>
      </c>
      <c r="AO173" s="95" t="e">
        <f ca="true">+IF(AND(ISNUMBER(OFFSET('Sanitation Data'!$G$12,0,10*ROW('Sanitation Data'!G167))),'Data Summary'!DD173="Yes"),OFFSET('Sanitation Data'!$G$12,0,10*ROW('Sanitation Data'!G167)),NA())</f>
        <v>#N/A</v>
      </c>
      <c r="AP173" s="95" t="e">
        <f ca="true">+IF(AND(ISNUMBER(OFFSET('Sanitation Data'!$H$4,0,10*ROW('Sanitation Data'!H167))),'Data Summary'!DE173="Yes"),100-OFFSET('Sanitation Data'!$H$4,0,10*ROW('Sanitation Data'!H167)),NA())</f>
        <v>#N/A</v>
      </c>
      <c r="AQ173" s="95" t="e">
        <f ca="true">+IF(AND(ISNUMBER(OFFSET('Sanitation Data'!$H$6,0,10*ROW('Sanitation Data'!H167))),'Data Summary'!DF173="Yes"),OFFSET('Sanitation Data'!$H$6,0,10*ROW('Sanitation Data'!H167)),NA())</f>
        <v>#N/A</v>
      </c>
      <c r="AR173" s="95" t="e">
        <f ca="true">+IF(AND(ISNUMBER(OFFSET('Sanitation Data'!$H$10,0,10*ROW('Sanitation Data'!H167))),'Data Summary'!DG173="Yes"),OFFSET('Sanitation Data'!$H$10,0,10*ROW('Sanitation Data'!H167)),NA())</f>
        <v>#N/A</v>
      </c>
      <c r="AS173" s="95" t="e">
        <f ca="true">+IF(AND(ISNUMBER(OFFSET('Sanitation Data'!$H$11,0,10*ROW('Sanitation Data'!H167))),'Data Summary'!DH173="Yes"),OFFSET('Sanitation Data'!$H$11,0,10*ROW('Sanitation Data'!H167)),NA())</f>
        <v>#N/A</v>
      </c>
      <c r="AT173" s="95" t="e">
        <f ca="true">+IF(AND(ISNUMBER(OFFSET('Sanitation Data'!$H$12,0,10*ROW('Sanitation Data'!H167))),'Data Summary'!DI173="Yes"),OFFSET('Sanitation Data'!$H$12,0,10*ROW('Sanitation Data'!H167)),NA())</f>
        <v>#N/A</v>
      </c>
      <c r="AU173" s="95" t="e">
        <f ca="true">+IF(AND(ISNUMBER(OFFSET('Sanitation Data'!$I$4,0,10*ROW('Sanitation Data'!I167))),'Data Summary'!DJ173="Yes"),100-OFFSET('Sanitation Data'!$I$4,0,10*ROW('Sanitation Data'!I167)),NA())</f>
        <v>#N/A</v>
      </c>
      <c r="AV173" s="95" t="e">
        <f ca="true">+IF(AND(ISNUMBER(OFFSET('Sanitation Data'!$I$6,0,10*ROW('Sanitation Data'!I167))),'Data Summary'!DK173="Yes"),OFFSET('Sanitation Data'!$I$6,0,10*ROW('Sanitation Data'!I167)),NA())</f>
        <v>#N/A</v>
      </c>
      <c r="AW173" s="95" t="e">
        <f ca="true">+IF(AND(ISNUMBER(OFFSET('Sanitation Data'!$I$10,0,10*ROW('Sanitation Data'!I167))),'Data Summary'!DL173="Yes"),OFFSET('Sanitation Data'!$I$10,0,10*ROW('Sanitation Data'!I167)),NA())</f>
        <v>#N/A</v>
      </c>
      <c r="AX173" s="95" t="e">
        <f ca="true">+IF(AND(ISNUMBER(OFFSET('Sanitation Data'!$I$11,0,10*ROW('Sanitation Data'!I167))),'Data Summary'!DM173="Yes"),OFFSET('Sanitation Data'!$I$11,0,10*ROW('Sanitation Data'!I167)),NA())</f>
        <v>#N/A</v>
      </c>
      <c r="AY173" s="95" t="e">
        <f ca="true">+IF(AND(ISNUMBER(OFFSET('Sanitation Data'!$I$12,0,10*ROW('Sanitation Data'!I167))),'Data Summary'!DN173="Yes"),OFFSET('Sanitation Data'!$I$12,0,10*ROW('Sanitation Data'!I167)),NA())</f>
        <v>#N/A</v>
      </c>
      <c r="AZ173" s="96" t="e">
        <f ca="true">+IF(AND(ISNUMBER(OFFSET('Hygiene Data'!$D$5,0,10*ROW('Hygiene Data'!D167))),'Data Summary'!DO173="Yes"),OFFSET('Hygiene Data'!$D$5,0,10*ROW('Hygiene Data'!D167)),NA())</f>
        <v>#N/A</v>
      </c>
      <c r="BA173" s="96" t="e">
        <f ca="true">+IF(AND(ISNUMBER(OFFSET('Hygiene Data'!$D$7,0,10*ROW('Hygiene Data'!D167))),'Data Summary'!DP173="Yes"),OFFSET('Hygiene Data'!$D$7,0,10*ROW('Hygiene Data'!D167)),NA())</f>
        <v>#N/A</v>
      </c>
      <c r="BB173" s="96" t="e">
        <f ca="true">+IF(AND(ISNUMBER(OFFSET('Hygiene Data'!$D$9,0,10*ROW('Hygiene Data'!D167))),'Data Summary'!DQ173="Yes"),OFFSET('Hygiene Data'!$D$9,0,10*ROW('Hygiene Data'!D167)),NA())</f>
        <v>#N/A</v>
      </c>
      <c r="BC173" s="96" t="e">
        <f ca="true">+IF(AND(ISNUMBER(OFFSET('Hygiene Data'!$E$5,0,10*ROW('Hygiene Data'!E167))),'Data Summary'!DR173="Yes"),OFFSET('Hygiene Data'!$E$5,0,10*ROW('Hygiene Data'!E167)),NA())</f>
        <v>#N/A</v>
      </c>
      <c r="BD173" s="96" t="e">
        <f ca="true">+IF(AND(ISNUMBER(OFFSET('Hygiene Data'!$E$7,0,10*ROW('Hygiene Data'!E167))),'Data Summary'!DS173="Yes"),OFFSET('Hygiene Data'!$E$7,0,10*ROW('Hygiene Data'!E167)),NA())</f>
        <v>#N/A</v>
      </c>
      <c r="BE173" s="96" t="e">
        <f ca="true">+IF(AND(ISNUMBER(OFFSET('Hygiene Data'!$E$9,0,10*ROW('Hygiene Data'!E167))),'Data Summary'!DT173="Yes"),OFFSET('Hygiene Data'!$E$9,0,10*ROW('Hygiene Data'!E167)),NA())</f>
        <v>#N/A</v>
      </c>
      <c r="BF173" s="96" t="e">
        <f ca="true">+IF(AND(ISNUMBER(OFFSET('Hygiene Data'!$F$5,0,10*ROW('Hygiene Data'!F167))),'Data Summary'!DU173="Yes"),OFFSET('Hygiene Data'!$F$5,0,10*ROW('Hygiene Data'!F167)),NA())</f>
        <v>#N/A</v>
      </c>
      <c r="BG173" s="96" t="e">
        <f ca="true">+IF(AND(ISNUMBER(OFFSET('Hygiene Data'!$F$7,0,10*ROW('Hygiene Data'!F167))),'Data Summary'!DV173="Yes"),OFFSET('Hygiene Data'!$F$7,0,10*ROW('Hygiene Data'!F167)),NA())</f>
        <v>#N/A</v>
      </c>
      <c r="BH173" s="96" t="e">
        <f ca="true">+IF(AND(ISNUMBER(OFFSET('Hygiene Data'!$F$9,0,10*ROW('Hygiene Data'!F167))),'Data Summary'!DW173="Yes"),OFFSET('Hygiene Data'!$F$9,0,10*ROW('Hygiene Data'!F167)),NA())</f>
        <v>#N/A</v>
      </c>
      <c r="BI173" s="96" t="e">
        <f ca="true">+IF(AND(ISNUMBER(OFFSET('Hygiene Data'!$G$5,0,10*ROW('Hygiene Data'!G167))),'Data Summary'!DX173="Yes"),OFFSET('Hygiene Data'!$G$5,0,10*ROW('Hygiene Data'!G167)),NA())</f>
        <v>#N/A</v>
      </c>
      <c r="BJ173" s="96" t="e">
        <f ca="true">+IF(AND(ISNUMBER(OFFSET('Hygiene Data'!$G$7,0,10*ROW('Hygiene Data'!G167))),'Data Summary'!DY173="Yes"),OFFSET('Hygiene Data'!$G$7,0,10*ROW('Hygiene Data'!G167)),NA())</f>
        <v>#N/A</v>
      </c>
      <c r="BK173" s="96" t="e">
        <f ca="true">+IF(AND(ISNUMBER(OFFSET('Hygiene Data'!$G$9,0,10*ROW('Hygiene Data'!G167))),'Data Summary'!DZ173="Yes"),OFFSET('Hygiene Data'!$G$9,0,10*ROW('Hygiene Data'!G167)),NA())</f>
        <v>#N/A</v>
      </c>
      <c r="BL173" s="96" t="e">
        <f ca="true">+IF(AND(ISNUMBER(OFFSET('Hygiene Data'!$H$5,0,10*ROW('Hygiene Data'!H167))),'Data Summary'!EA173="Yes"),OFFSET('Hygiene Data'!$H$5,0,10*ROW('Hygiene Data'!H167)),NA())</f>
        <v>#N/A</v>
      </c>
      <c r="BM173" s="96" t="e">
        <f ca="true">+IF(AND(ISNUMBER(OFFSET('Hygiene Data'!$H$7,0,10*ROW('Hygiene Data'!H167))),'Data Summary'!EB173="Yes"),OFFSET('Hygiene Data'!$H$7,0,10*ROW('Hygiene Data'!H167)),NA())</f>
        <v>#N/A</v>
      </c>
      <c r="BN173" s="96" t="e">
        <f ca="true">+IF(AND(ISNUMBER(OFFSET('Hygiene Data'!$H$9,0,10*ROW('Hygiene Data'!H167))),'Data Summary'!EC173="Yes"),OFFSET('Hygiene Data'!$H$9,0,10*ROW('Hygiene Data'!H167)),NA())</f>
        <v>#N/A</v>
      </c>
      <c r="BO173" s="96" t="e">
        <f ca="true">+IF(AND(ISNUMBER(OFFSET('Hygiene Data'!$I$5,0,10*ROW('Hygiene Data'!I167))),'Data Summary'!ED173="Yes"),OFFSET('Hygiene Data'!$I$5,0,10*ROW('Hygiene Data'!I167)),NA())</f>
        <v>#N/A</v>
      </c>
      <c r="BP173" s="96" t="e">
        <f ca="true">+IF(AND(ISNUMBER(OFFSET('Hygiene Data'!$I$7,0,10*ROW('Hygiene Data'!I167))),'Data Summary'!EE173="Yes"),OFFSET('Hygiene Data'!$I$7,0,10*ROW('Hygiene Data'!I167)),NA())</f>
        <v>#N/A</v>
      </c>
      <c r="BQ173" s="96" t="e">
        <f ca="true">+IF(AND(ISNUMBER(OFFSET('Hygiene Data'!$I$9,0,10*ROW('Hygiene Data'!I167))),'Data Summary'!EF173="Yes"),OFFSET('Hygiene Data'!$I$9,0,10*ROW('Hygiene Data'!I167)),NA())</f>
        <v>#N/A</v>
      </c>
    </row>
    <row xmlns:x14ac="http://schemas.microsoft.com/office/spreadsheetml/2009/9/ac" r="174" x14ac:dyDescent="0.2">
      <c r="A174" s="323" t="e">
        <f ca="true">+RIGHT('Data Summary'!A174,LEN('Data Summary'!A174)-9)</f>
        <v>#VALUE!</v>
      </c>
      <c r="B174" s="37" t="str">
        <f ca="true">+IF(ISTEXT('Data Summary'!B174),'Data Summary'!B174,"")</f>
        <v/>
      </c>
      <c r="C174" s="322" t="e">
        <f ca="true">+VALUE('Data Summary'!C174)</f>
        <v>#VALUE!</v>
      </c>
      <c r="D174" s="94" t="e">
        <f ca="true">+IF(AND(ISNUMBER(OFFSET('Water Data'!$D$4,0,10*ROW('Water Data'!D168))),'Data Summary'!BS174="Yes"),100-OFFSET('Water Data'!$D$4,0,10*ROW('Water Data'!D168)),NA())</f>
        <v>#N/A</v>
      </c>
      <c r="E174" s="94" t="e">
        <f ca="true">+IF(AND(ISNUMBER(OFFSET('Water Data'!$D$6,0,10*ROW('Water Data'!D168))),'Data Summary'!BT174="Yes"),OFFSET('Water Data'!$D$6,0,10*ROW('Water Data'!D168)),NA())</f>
        <v>#N/A</v>
      </c>
      <c r="F174" s="94" t="e">
        <f ca="true">+IF(AND(ISNUMBER(OFFSET('Water Data'!$D$9,0,10*ROW('Water Data'!D168))),'Data Summary'!BU174="Yes"),OFFSET('Water Data'!$D$9,0,10*ROW('Water Data'!D168)),NA())</f>
        <v>#N/A</v>
      </c>
      <c r="G174" s="94" t="e">
        <f ca="true">+IF(AND(ISNUMBER(OFFSET('Water Data'!$E$4,0,10*ROW('Water Data'!E168))),'Data Summary'!BV174="Yes"),100-OFFSET('Water Data'!$E$4,0,10*ROW('Water Data'!E168)),NA())</f>
        <v>#N/A</v>
      </c>
      <c r="H174" s="94" t="e">
        <f ca="true">+IF(AND(ISNUMBER(OFFSET('Water Data'!$E$6,0,10*ROW('Water Data'!E168))),'Data Summary'!BW174="Yes"),OFFSET('Water Data'!$E$6,0,10*ROW('Water Data'!E168)),NA())</f>
        <v>#N/A</v>
      </c>
      <c r="I174" s="94" t="e">
        <f ca="true">+IF(AND(ISNUMBER(OFFSET('Water Data'!$E$9,0,10*ROW('Water Data'!E168))),'Data Summary'!BX174="Yes"),OFFSET('Water Data'!$E$9,0,10*ROW('Water Data'!E168)),NA())</f>
        <v>#N/A</v>
      </c>
      <c r="J174" s="94" t="e">
        <f ca="true">+IF(AND(ISNUMBER(OFFSET('Water Data'!$F$4,0,10*ROW('Water Data'!F168))),'Data Summary'!BY174="Yes"),100-OFFSET('Water Data'!$F$4,0,10*ROW('Water Data'!F168)),NA())</f>
        <v>#N/A</v>
      </c>
      <c r="K174" s="94" t="e">
        <f ca="true">+IF(AND(ISNUMBER(OFFSET('Water Data'!$F$6,0,10*ROW('Water Data'!F168))),'Data Summary'!BZ174="Yes"),OFFSET('Water Data'!$F$6,0,10*ROW('Water Data'!F168)),NA())</f>
        <v>#N/A</v>
      </c>
      <c r="L174" s="94" t="e">
        <f ca="true">+IF(AND(ISNUMBER(OFFSET('Water Data'!$F$9,0,10*ROW('Water Data'!F168))),'Data Summary'!CA174="Yes"),OFFSET('Water Data'!$F$9,0,10*ROW('Water Data'!F168)),NA())</f>
        <v>#N/A</v>
      </c>
      <c r="M174" s="94" t="e">
        <f ca="true">+IF(AND(ISNUMBER(OFFSET('Water Data'!$G$4,0,10*ROW('Water Data'!G168))),'Data Summary'!CB174="Yes"),100-OFFSET('Water Data'!$G$4,0,10*ROW('Water Data'!G168)),NA())</f>
        <v>#N/A</v>
      </c>
      <c r="N174" s="94" t="e">
        <f ca="true">+IF(AND(ISNUMBER(OFFSET('Water Data'!$G$6,0,10*ROW('Water Data'!G168))),'Data Summary'!CC174="Yes"),OFFSET('Water Data'!$G$6,0,10*ROW('Water Data'!G168)),NA())</f>
        <v>#N/A</v>
      </c>
      <c r="O174" s="94" t="e">
        <f ca="true">+IF(AND(ISNUMBER(OFFSET('Water Data'!$G$9,0,10*ROW('Water Data'!G168))),'Data Summary'!CD174="Yes"),OFFSET('Water Data'!$G$9,0,10*ROW('Water Data'!G168)),NA())</f>
        <v>#N/A</v>
      </c>
      <c r="P174" s="94" t="e">
        <f ca="true">+IF(AND(ISNUMBER(OFFSET('Water Data'!$H$4,0,10*ROW('Water Data'!H168))),'Data Summary'!CE174="Yes"),100-OFFSET('Water Data'!$H$4,0,10*ROW('Water Data'!H168)),NA())</f>
        <v>#N/A</v>
      </c>
      <c r="Q174" s="94" t="e">
        <f ca="true">+IF(AND(ISNUMBER(OFFSET('Water Data'!$H$6,0,10*ROW('Water Data'!H168))),'Data Summary'!CF174="Yes"),OFFSET('Water Data'!$H$6,0,10*ROW('Water Data'!H168)),NA())</f>
        <v>#N/A</v>
      </c>
      <c r="R174" s="94" t="e">
        <f ca="true">+IF(AND(ISNUMBER(OFFSET('Water Data'!$H$9,0,10*ROW('Water Data'!H168))),'Data Summary'!CG174="Yes"),OFFSET('Water Data'!$H$9,0,10*ROW('Water Data'!H168)),NA())</f>
        <v>#N/A</v>
      </c>
      <c r="S174" s="94" t="e">
        <f ca="true">+IF(AND(ISNUMBER(OFFSET('Water Data'!$I$4,0,10*ROW('Water Data'!I168))),'Data Summary'!CH174="Yes"),100-OFFSET('Water Data'!$I$4,0,10*ROW('Water Data'!I168)),NA())</f>
        <v>#N/A</v>
      </c>
      <c r="T174" s="94" t="e">
        <f ca="true">+IF(AND(ISNUMBER(OFFSET('Water Data'!$I$6,0,10*ROW('Water Data'!I168))),'Data Summary'!CI174="Yes"),OFFSET('Water Data'!$I$6,0,10*ROW('Water Data'!I168)),NA())</f>
        <v>#N/A</v>
      </c>
      <c r="U174" s="94" t="e">
        <f ca="true">+IF(AND(ISNUMBER(OFFSET('Water Data'!$I$9,0,10*ROW('Water Data'!I168))),'Data Summary'!CJ174="Yes"),OFFSET('Water Data'!$I$9,0,10*ROW('Water Data'!I168)),NA())</f>
        <v>#N/A</v>
      </c>
      <c r="V174" s="95" t="e">
        <f ca="true">+IF(AND(ISNUMBER(OFFSET('Sanitation Data'!$D$4,0,10*ROW('Sanitation Data'!D168))),'Data Summary'!CK174="Yes"),100-OFFSET('Sanitation Data'!$D$4,0,10*ROW('Sanitation Data'!D168)),NA())</f>
        <v>#N/A</v>
      </c>
      <c r="W174" s="95" t="e">
        <f ca="true">+IF(AND(ISNUMBER(OFFSET('Sanitation Data'!$D$6,0,10*ROW('Sanitation Data'!D168))),'Data Summary'!CL174="Yes"),OFFSET('Sanitation Data'!$D$6,0,10*ROW('Sanitation Data'!D168)),NA())</f>
        <v>#N/A</v>
      </c>
      <c r="X174" s="95" t="e">
        <f ca="true">+IF(AND(ISNUMBER(OFFSET('Sanitation Data'!$D$10,0,10*ROW('Sanitation Data'!D168))),'Data Summary'!CM174="Yes"),OFFSET('Sanitation Data'!$D$10,0,10*ROW('Sanitation Data'!D168)),NA())</f>
        <v>#N/A</v>
      </c>
      <c r="Y174" s="95" t="e">
        <f ca="true">+IF(AND(ISNUMBER(OFFSET('Sanitation Data'!$D$11,0,10*ROW('Sanitation Data'!D168))),'Data Summary'!CN174="Yes"),OFFSET('Sanitation Data'!$D$11,0,10*ROW('Sanitation Data'!D168)),NA())</f>
        <v>#N/A</v>
      </c>
      <c r="Z174" s="95" t="e">
        <f ca="true">+IF(AND(ISNUMBER(OFFSET('Sanitation Data'!$D$12,0,10*ROW('Sanitation Data'!D168))),'Data Summary'!CO174="Yes"),OFFSET('Sanitation Data'!$D$12,0,10*ROW('Sanitation Data'!D168)),NA())</f>
        <v>#N/A</v>
      </c>
      <c r="AA174" s="95" t="e">
        <f ca="true">+IF(AND(ISNUMBER(OFFSET('Sanitation Data'!$E$4,0,10*ROW('Sanitation Data'!E168))),'Data Summary'!CP174="Yes"),100-OFFSET('Sanitation Data'!$E$4,0,10*ROW('Sanitation Data'!E168)),NA())</f>
        <v>#N/A</v>
      </c>
      <c r="AB174" s="95" t="e">
        <f ca="true">+IF(AND(ISNUMBER(OFFSET('Sanitation Data'!$E$6,0,10*ROW('Sanitation Data'!E168))),'Data Summary'!CQ174="Yes"),OFFSET('Sanitation Data'!$E$6,0,10*ROW('Sanitation Data'!E168)),NA())</f>
        <v>#N/A</v>
      </c>
      <c r="AC174" s="95" t="e">
        <f ca="true">+IF(AND(ISNUMBER(OFFSET('Sanitation Data'!$E$10,0,10*ROW('Sanitation Data'!E168))),'Data Summary'!CR174="Yes"),OFFSET('Sanitation Data'!$E$10,0,10*ROW('Sanitation Data'!E168)),NA())</f>
        <v>#N/A</v>
      </c>
      <c r="AD174" s="95" t="e">
        <f ca="true">+IF(AND(ISNUMBER(OFFSET('Sanitation Data'!$E$11,0,10*ROW('Sanitation Data'!E168))),'Data Summary'!CS174="Yes"),OFFSET('Sanitation Data'!$E$11,0,10*ROW('Sanitation Data'!E168)),NA())</f>
        <v>#N/A</v>
      </c>
      <c r="AE174" s="95" t="e">
        <f ca="true">+IF(AND(ISNUMBER(OFFSET('Sanitation Data'!$E$12,0,10*ROW('Sanitation Data'!E168))),'Data Summary'!CT174="Yes"),OFFSET('Sanitation Data'!$E$12,0,10*ROW('Sanitation Data'!E168)),NA())</f>
        <v>#N/A</v>
      </c>
      <c r="AF174" s="95" t="e">
        <f ca="true">+IF(AND(ISNUMBER(OFFSET('Sanitation Data'!$F$4,0,10*ROW('Sanitation Data'!F168))),'Data Summary'!CU174="Yes"),100-OFFSET('Sanitation Data'!$F$4,0,10*ROW('Sanitation Data'!F168)),NA())</f>
        <v>#N/A</v>
      </c>
      <c r="AG174" s="95" t="e">
        <f ca="true">+IF(AND(ISNUMBER(OFFSET('Sanitation Data'!$F$6,0,10*ROW('Sanitation Data'!F168))),'Data Summary'!CV174="Yes"),OFFSET('Sanitation Data'!$F$6,0,10*ROW('Sanitation Data'!F168)),NA())</f>
        <v>#N/A</v>
      </c>
      <c r="AH174" s="95" t="e">
        <f ca="true">+IF(AND(ISNUMBER(OFFSET('Sanitation Data'!$F$10,0,10*ROW('Sanitation Data'!F168))),'Data Summary'!CW174="Yes"),OFFSET('Sanitation Data'!$F$10,0,10*ROW('Sanitation Data'!F168)),NA())</f>
        <v>#N/A</v>
      </c>
      <c r="AI174" s="95" t="e">
        <f ca="true">+IF(AND(ISNUMBER(OFFSET('Sanitation Data'!$F$11,0,10*ROW('Sanitation Data'!F168))),'Data Summary'!CX174="Yes"),OFFSET('Sanitation Data'!$F$11,0,10*ROW('Sanitation Data'!F168)),NA())</f>
        <v>#N/A</v>
      </c>
      <c r="AJ174" s="95" t="e">
        <f ca="true">+IF(AND(ISNUMBER(OFFSET('Sanitation Data'!$F$12,0,10*ROW('Sanitation Data'!F168))),'Data Summary'!CY174="Yes"),OFFSET('Sanitation Data'!$F$12,0,10*ROW('Sanitation Data'!F168)),NA())</f>
        <v>#N/A</v>
      </c>
      <c r="AK174" s="95" t="e">
        <f ca="true">+IF(AND(ISNUMBER(OFFSET('Sanitation Data'!$G$4,0,10*ROW('Sanitation Data'!G168))),'Data Summary'!CZ174="Yes"),100-OFFSET('Sanitation Data'!$G$4,0,10*ROW('Sanitation Data'!G168)),NA())</f>
        <v>#N/A</v>
      </c>
      <c r="AL174" s="95" t="e">
        <f ca="true">+IF(AND(ISNUMBER(OFFSET('Sanitation Data'!$G$6,0,10*ROW('Sanitation Data'!G168))),'Data Summary'!DA174="Yes"),OFFSET('Sanitation Data'!$G$6,0,10*ROW('Sanitation Data'!G168)),NA())</f>
        <v>#N/A</v>
      </c>
      <c r="AM174" s="95" t="e">
        <f ca="true">+IF(AND(ISNUMBER(OFFSET('Sanitation Data'!$G$10,0,10*ROW('Sanitation Data'!G168))),'Data Summary'!DB174="Yes"),OFFSET('Sanitation Data'!$G$10,0,10*ROW('Sanitation Data'!G168)),NA())</f>
        <v>#N/A</v>
      </c>
      <c r="AN174" s="95" t="e">
        <f ca="true">+IF(AND(ISNUMBER(OFFSET('Sanitation Data'!$G$11,0,10*ROW('Sanitation Data'!G168))),'Data Summary'!DC174="Yes"),OFFSET('Sanitation Data'!$G$11,0,10*ROW('Sanitation Data'!G168)),NA())</f>
        <v>#N/A</v>
      </c>
      <c r="AO174" s="95" t="e">
        <f ca="true">+IF(AND(ISNUMBER(OFFSET('Sanitation Data'!$G$12,0,10*ROW('Sanitation Data'!G168))),'Data Summary'!DD174="Yes"),OFFSET('Sanitation Data'!$G$12,0,10*ROW('Sanitation Data'!G168)),NA())</f>
        <v>#N/A</v>
      </c>
      <c r="AP174" s="95" t="e">
        <f ca="true">+IF(AND(ISNUMBER(OFFSET('Sanitation Data'!$H$4,0,10*ROW('Sanitation Data'!H168))),'Data Summary'!DE174="Yes"),100-OFFSET('Sanitation Data'!$H$4,0,10*ROW('Sanitation Data'!H168)),NA())</f>
        <v>#N/A</v>
      </c>
      <c r="AQ174" s="95" t="e">
        <f ca="true">+IF(AND(ISNUMBER(OFFSET('Sanitation Data'!$H$6,0,10*ROW('Sanitation Data'!H168))),'Data Summary'!DF174="Yes"),OFFSET('Sanitation Data'!$H$6,0,10*ROW('Sanitation Data'!H168)),NA())</f>
        <v>#N/A</v>
      </c>
      <c r="AR174" s="95" t="e">
        <f ca="true">+IF(AND(ISNUMBER(OFFSET('Sanitation Data'!$H$10,0,10*ROW('Sanitation Data'!H168))),'Data Summary'!DG174="Yes"),OFFSET('Sanitation Data'!$H$10,0,10*ROW('Sanitation Data'!H168)),NA())</f>
        <v>#N/A</v>
      </c>
      <c r="AS174" s="95" t="e">
        <f ca="true">+IF(AND(ISNUMBER(OFFSET('Sanitation Data'!$H$11,0,10*ROW('Sanitation Data'!H168))),'Data Summary'!DH174="Yes"),OFFSET('Sanitation Data'!$H$11,0,10*ROW('Sanitation Data'!H168)),NA())</f>
        <v>#N/A</v>
      </c>
      <c r="AT174" s="95" t="e">
        <f ca="true">+IF(AND(ISNUMBER(OFFSET('Sanitation Data'!$H$12,0,10*ROW('Sanitation Data'!H168))),'Data Summary'!DI174="Yes"),OFFSET('Sanitation Data'!$H$12,0,10*ROW('Sanitation Data'!H168)),NA())</f>
        <v>#N/A</v>
      </c>
      <c r="AU174" s="95" t="e">
        <f ca="true">+IF(AND(ISNUMBER(OFFSET('Sanitation Data'!$I$4,0,10*ROW('Sanitation Data'!I168))),'Data Summary'!DJ174="Yes"),100-OFFSET('Sanitation Data'!$I$4,0,10*ROW('Sanitation Data'!I168)),NA())</f>
        <v>#N/A</v>
      </c>
      <c r="AV174" s="95" t="e">
        <f ca="true">+IF(AND(ISNUMBER(OFFSET('Sanitation Data'!$I$6,0,10*ROW('Sanitation Data'!I168))),'Data Summary'!DK174="Yes"),OFFSET('Sanitation Data'!$I$6,0,10*ROW('Sanitation Data'!I168)),NA())</f>
        <v>#N/A</v>
      </c>
      <c r="AW174" s="95" t="e">
        <f ca="true">+IF(AND(ISNUMBER(OFFSET('Sanitation Data'!$I$10,0,10*ROW('Sanitation Data'!I168))),'Data Summary'!DL174="Yes"),OFFSET('Sanitation Data'!$I$10,0,10*ROW('Sanitation Data'!I168)),NA())</f>
        <v>#N/A</v>
      </c>
      <c r="AX174" s="95" t="e">
        <f ca="true">+IF(AND(ISNUMBER(OFFSET('Sanitation Data'!$I$11,0,10*ROW('Sanitation Data'!I168))),'Data Summary'!DM174="Yes"),OFFSET('Sanitation Data'!$I$11,0,10*ROW('Sanitation Data'!I168)),NA())</f>
        <v>#N/A</v>
      </c>
      <c r="AY174" s="95" t="e">
        <f ca="true">+IF(AND(ISNUMBER(OFFSET('Sanitation Data'!$I$12,0,10*ROW('Sanitation Data'!I168))),'Data Summary'!DN174="Yes"),OFFSET('Sanitation Data'!$I$12,0,10*ROW('Sanitation Data'!I168)),NA())</f>
        <v>#N/A</v>
      </c>
      <c r="AZ174" s="96" t="e">
        <f ca="true">+IF(AND(ISNUMBER(OFFSET('Hygiene Data'!$D$5,0,10*ROW('Hygiene Data'!D168))),'Data Summary'!DO174="Yes"),OFFSET('Hygiene Data'!$D$5,0,10*ROW('Hygiene Data'!D168)),NA())</f>
        <v>#N/A</v>
      </c>
      <c r="BA174" s="96" t="e">
        <f ca="true">+IF(AND(ISNUMBER(OFFSET('Hygiene Data'!$D$7,0,10*ROW('Hygiene Data'!D168))),'Data Summary'!DP174="Yes"),OFFSET('Hygiene Data'!$D$7,0,10*ROW('Hygiene Data'!D168)),NA())</f>
        <v>#N/A</v>
      </c>
      <c r="BB174" s="96" t="e">
        <f ca="true">+IF(AND(ISNUMBER(OFFSET('Hygiene Data'!$D$9,0,10*ROW('Hygiene Data'!D168))),'Data Summary'!DQ174="Yes"),OFFSET('Hygiene Data'!$D$9,0,10*ROW('Hygiene Data'!D168)),NA())</f>
        <v>#N/A</v>
      </c>
      <c r="BC174" s="96" t="e">
        <f ca="true">+IF(AND(ISNUMBER(OFFSET('Hygiene Data'!$E$5,0,10*ROW('Hygiene Data'!E168))),'Data Summary'!DR174="Yes"),OFFSET('Hygiene Data'!$E$5,0,10*ROW('Hygiene Data'!E168)),NA())</f>
        <v>#N/A</v>
      </c>
      <c r="BD174" s="96" t="e">
        <f ca="true">+IF(AND(ISNUMBER(OFFSET('Hygiene Data'!$E$7,0,10*ROW('Hygiene Data'!E168))),'Data Summary'!DS174="Yes"),OFFSET('Hygiene Data'!$E$7,0,10*ROW('Hygiene Data'!E168)),NA())</f>
        <v>#N/A</v>
      </c>
      <c r="BE174" s="96" t="e">
        <f ca="true">+IF(AND(ISNUMBER(OFFSET('Hygiene Data'!$E$9,0,10*ROW('Hygiene Data'!E168))),'Data Summary'!DT174="Yes"),OFFSET('Hygiene Data'!$E$9,0,10*ROW('Hygiene Data'!E168)),NA())</f>
        <v>#N/A</v>
      </c>
      <c r="BF174" s="96" t="e">
        <f ca="true">+IF(AND(ISNUMBER(OFFSET('Hygiene Data'!$F$5,0,10*ROW('Hygiene Data'!F168))),'Data Summary'!DU174="Yes"),OFFSET('Hygiene Data'!$F$5,0,10*ROW('Hygiene Data'!F168)),NA())</f>
        <v>#N/A</v>
      </c>
      <c r="BG174" s="96" t="e">
        <f ca="true">+IF(AND(ISNUMBER(OFFSET('Hygiene Data'!$F$7,0,10*ROW('Hygiene Data'!F168))),'Data Summary'!DV174="Yes"),OFFSET('Hygiene Data'!$F$7,0,10*ROW('Hygiene Data'!F168)),NA())</f>
        <v>#N/A</v>
      </c>
      <c r="BH174" s="96" t="e">
        <f ca="true">+IF(AND(ISNUMBER(OFFSET('Hygiene Data'!$F$9,0,10*ROW('Hygiene Data'!F168))),'Data Summary'!DW174="Yes"),OFFSET('Hygiene Data'!$F$9,0,10*ROW('Hygiene Data'!F168)),NA())</f>
        <v>#N/A</v>
      </c>
      <c r="BI174" s="96" t="e">
        <f ca="true">+IF(AND(ISNUMBER(OFFSET('Hygiene Data'!$G$5,0,10*ROW('Hygiene Data'!G168))),'Data Summary'!DX174="Yes"),OFFSET('Hygiene Data'!$G$5,0,10*ROW('Hygiene Data'!G168)),NA())</f>
        <v>#N/A</v>
      </c>
      <c r="BJ174" s="96" t="e">
        <f ca="true">+IF(AND(ISNUMBER(OFFSET('Hygiene Data'!$G$7,0,10*ROW('Hygiene Data'!G168))),'Data Summary'!DY174="Yes"),OFFSET('Hygiene Data'!$G$7,0,10*ROW('Hygiene Data'!G168)),NA())</f>
        <v>#N/A</v>
      </c>
      <c r="BK174" s="96" t="e">
        <f ca="true">+IF(AND(ISNUMBER(OFFSET('Hygiene Data'!$G$9,0,10*ROW('Hygiene Data'!G168))),'Data Summary'!DZ174="Yes"),OFFSET('Hygiene Data'!$G$9,0,10*ROW('Hygiene Data'!G168)),NA())</f>
        <v>#N/A</v>
      </c>
      <c r="BL174" s="96" t="e">
        <f ca="true">+IF(AND(ISNUMBER(OFFSET('Hygiene Data'!$H$5,0,10*ROW('Hygiene Data'!H168))),'Data Summary'!EA174="Yes"),OFFSET('Hygiene Data'!$H$5,0,10*ROW('Hygiene Data'!H168)),NA())</f>
        <v>#N/A</v>
      </c>
      <c r="BM174" s="96" t="e">
        <f ca="true">+IF(AND(ISNUMBER(OFFSET('Hygiene Data'!$H$7,0,10*ROW('Hygiene Data'!H168))),'Data Summary'!EB174="Yes"),OFFSET('Hygiene Data'!$H$7,0,10*ROW('Hygiene Data'!H168)),NA())</f>
        <v>#N/A</v>
      </c>
      <c r="BN174" s="96" t="e">
        <f ca="true">+IF(AND(ISNUMBER(OFFSET('Hygiene Data'!$H$9,0,10*ROW('Hygiene Data'!H168))),'Data Summary'!EC174="Yes"),OFFSET('Hygiene Data'!$H$9,0,10*ROW('Hygiene Data'!H168)),NA())</f>
        <v>#N/A</v>
      </c>
      <c r="BO174" s="96" t="e">
        <f ca="true">+IF(AND(ISNUMBER(OFFSET('Hygiene Data'!$I$5,0,10*ROW('Hygiene Data'!I168))),'Data Summary'!ED174="Yes"),OFFSET('Hygiene Data'!$I$5,0,10*ROW('Hygiene Data'!I168)),NA())</f>
        <v>#N/A</v>
      </c>
      <c r="BP174" s="96" t="e">
        <f ca="true">+IF(AND(ISNUMBER(OFFSET('Hygiene Data'!$I$7,0,10*ROW('Hygiene Data'!I168))),'Data Summary'!EE174="Yes"),OFFSET('Hygiene Data'!$I$7,0,10*ROW('Hygiene Data'!I168)),NA())</f>
        <v>#N/A</v>
      </c>
      <c r="BQ174" s="96" t="e">
        <f ca="true">+IF(AND(ISNUMBER(OFFSET('Hygiene Data'!$I$9,0,10*ROW('Hygiene Data'!I168))),'Data Summary'!EF174="Yes"),OFFSET('Hygiene Data'!$I$9,0,10*ROW('Hygiene Data'!I168)),NA())</f>
        <v>#N/A</v>
      </c>
    </row>
    <row xmlns:x14ac="http://schemas.microsoft.com/office/spreadsheetml/2009/9/ac" r="175" x14ac:dyDescent="0.2">
      <c r="A175" s="323" t="e">
        <f ca="true">+RIGHT('Data Summary'!A175,LEN('Data Summary'!A175)-9)</f>
        <v>#VALUE!</v>
      </c>
      <c r="B175" s="37" t="str">
        <f ca="true">+IF(ISTEXT('Data Summary'!B175),'Data Summary'!B175,"")</f>
        <v/>
      </c>
      <c r="C175" s="322" t="e">
        <f ca="true">+VALUE('Data Summary'!C175)</f>
        <v>#VALUE!</v>
      </c>
      <c r="D175" s="94" t="e">
        <f ca="true">+IF(AND(ISNUMBER(OFFSET('Water Data'!$D$4,0,10*ROW('Water Data'!D169))),'Data Summary'!BS175="Yes"),100-OFFSET('Water Data'!$D$4,0,10*ROW('Water Data'!D169)),NA())</f>
        <v>#N/A</v>
      </c>
      <c r="E175" s="94" t="e">
        <f ca="true">+IF(AND(ISNUMBER(OFFSET('Water Data'!$D$6,0,10*ROW('Water Data'!D169))),'Data Summary'!BT175="Yes"),OFFSET('Water Data'!$D$6,0,10*ROW('Water Data'!D169)),NA())</f>
        <v>#N/A</v>
      </c>
      <c r="F175" s="94" t="e">
        <f ca="true">+IF(AND(ISNUMBER(OFFSET('Water Data'!$D$9,0,10*ROW('Water Data'!D169))),'Data Summary'!BU175="Yes"),OFFSET('Water Data'!$D$9,0,10*ROW('Water Data'!D169)),NA())</f>
        <v>#N/A</v>
      </c>
      <c r="G175" s="94" t="e">
        <f ca="true">+IF(AND(ISNUMBER(OFFSET('Water Data'!$E$4,0,10*ROW('Water Data'!E169))),'Data Summary'!BV175="Yes"),100-OFFSET('Water Data'!$E$4,0,10*ROW('Water Data'!E169)),NA())</f>
        <v>#N/A</v>
      </c>
      <c r="H175" s="94" t="e">
        <f ca="true">+IF(AND(ISNUMBER(OFFSET('Water Data'!$E$6,0,10*ROW('Water Data'!E169))),'Data Summary'!BW175="Yes"),OFFSET('Water Data'!$E$6,0,10*ROW('Water Data'!E169)),NA())</f>
        <v>#N/A</v>
      </c>
      <c r="I175" s="94" t="e">
        <f ca="true">+IF(AND(ISNUMBER(OFFSET('Water Data'!$E$9,0,10*ROW('Water Data'!E169))),'Data Summary'!BX175="Yes"),OFFSET('Water Data'!$E$9,0,10*ROW('Water Data'!E169)),NA())</f>
        <v>#N/A</v>
      </c>
      <c r="J175" s="94" t="e">
        <f ca="true">+IF(AND(ISNUMBER(OFFSET('Water Data'!$F$4,0,10*ROW('Water Data'!F169))),'Data Summary'!BY175="Yes"),100-OFFSET('Water Data'!$F$4,0,10*ROW('Water Data'!F169)),NA())</f>
        <v>#N/A</v>
      </c>
      <c r="K175" s="94" t="e">
        <f ca="true">+IF(AND(ISNUMBER(OFFSET('Water Data'!$F$6,0,10*ROW('Water Data'!F169))),'Data Summary'!BZ175="Yes"),OFFSET('Water Data'!$F$6,0,10*ROW('Water Data'!F169)),NA())</f>
        <v>#N/A</v>
      </c>
      <c r="L175" s="94" t="e">
        <f ca="true">+IF(AND(ISNUMBER(OFFSET('Water Data'!$F$9,0,10*ROW('Water Data'!F169))),'Data Summary'!CA175="Yes"),OFFSET('Water Data'!$F$9,0,10*ROW('Water Data'!F169)),NA())</f>
        <v>#N/A</v>
      </c>
      <c r="M175" s="94" t="e">
        <f ca="true">+IF(AND(ISNUMBER(OFFSET('Water Data'!$G$4,0,10*ROW('Water Data'!G169))),'Data Summary'!CB175="Yes"),100-OFFSET('Water Data'!$G$4,0,10*ROW('Water Data'!G169)),NA())</f>
        <v>#N/A</v>
      </c>
      <c r="N175" s="94" t="e">
        <f ca="true">+IF(AND(ISNUMBER(OFFSET('Water Data'!$G$6,0,10*ROW('Water Data'!G169))),'Data Summary'!CC175="Yes"),OFFSET('Water Data'!$G$6,0,10*ROW('Water Data'!G169)),NA())</f>
        <v>#N/A</v>
      </c>
      <c r="O175" s="94" t="e">
        <f ca="true">+IF(AND(ISNUMBER(OFFSET('Water Data'!$G$9,0,10*ROW('Water Data'!G169))),'Data Summary'!CD175="Yes"),OFFSET('Water Data'!$G$9,0,10*ROW('Water Data'!G169)),NA())</f>
        <v>#N/A</v>
      </c>
      <c r="P175" s="94" t="e">
        <f ca="true">+IF(AND(ISNUMBER(OFFSET('Water Data'!$H$4,0,10*ROW('Water Data'!H169))),'Data Summary'!CE175="Yes"),100-OFFSET('Water Data'!$H$4,0,10*ROW('Water Data'!H169)),NA())</f>
        <v>#N/A</v>
      </c>
      <c r="Q175" s="94" t="e">
        <f ca="true">+IF(AND(ISNUMBER(OFFSET('Water Data'!$H$6,0,10*ROW('Water Data'!H169))),'Data Summary'!CF175="Yes"),OFFSET('Water Data'!$H$6,0,10*ROW('Water Data'!H169)),NA())</f>
        <v>#N/A</v>
      </c>
      <c r="R175" s="94" t="e">
        <f ca="true">+IF(AND(ISNUMBER(OFFSET('Water Data'!$H$9,0,10*ROW('Water Data'!H169))),'Data Summary'!CG175="Yes"),OFFSET('Water Data'!$H$9,0,10*ROW('Water Data'!H169)),NA())</f>
        <v>#N/A</v>
      </c>
      <c r="S175" s="94" t="e">
        <f ca="true">+IF(AND(ISNUMBER(OFFSET('Water Data'!$I$4,0,10*ROW('Water Data'!I169))),'Data Summary'!CH175="Yes"),100-OFFSET('Water Data'!$I$4,0,10*ROW('Water Data'!I169)),NA())</f>
        <v>#N/A</v>
      </c>
      <c r="T175" s="94" t="e">
        <f ca="true">+IF(AND(ISNUMBER(OFFSET('Water Data'!$I$6,0,10*ROW('Water Data'!I169))),'Data Summary'!CI175="Yes"),OFFSET('Water Data'!$I$6,0,10*ROW('Water Data'!I169)),NA())</f>
        <v>#N/A</v>
      </c>
      <c r="U175" s="94" t="e">
        <f ca="true">+IF(AND(ISNUMBER(OFFSET('Water Data'!$I$9,0,10*ROW('Water Data'!I169))),'Data Summary'!CJ175="Yes"),OFFSET('Water Data'!$I$9,0,10*ROW('Water Data'!I169)),NA())</f>
        <v>#N/A</v>
      </c>
      <c r="V175" s="95" t="e">
        <f ca="true">+IF(AND(ISNUMBER(OFFSET('Sanitation Data'!$D$4,0,10*ROW('Sanitation Data'!D169))),'Data Summary'!CK175="Yes"),100-OFFSET('Sanitation Data'!$D$4,0,10*ROW('Sanitation Data'!D169)),NA())</f>
        <v>#N/A</v>
      </c>
      <c r="W175" s="95" t="e">
        <f ca="true">+IF(AND(ISNUMBER(OFFSET('Sanitation Data'!$D$6,0,10*ROW('Sanitation Data'!D169))),'Data Summary'!CL175="Yes"),OFFSET('Sanitation Data'!$D$6,0,10*ROW('Sanitation Data'!D169)),NA())</f>
        <v>#N/A</v>
      </c>
      <c r="X175" s="95" t="e">
        <f ca="true">+IF(AND(ISNUMBER(OFFSET('Sanitation Data'!$D$10,0,10*ROW('Sanitation Data'!D169))),'Data Summary'!CM175="Yes"),OFFSET('Sanitation Data'!$D$10,0,10*ROW('Sanitation Data'!D169)),NA())</f>
        <v>#N/A</v>
      </c>
      <c r="Y175" s="95" t="e">
        <f ca="true">+IF(AND(ISNUMBER(OFFSET('Sanitation Data'!$D$11,0,10*ROW('Sanitation Data'!D169))),'Data Summary'!CN175="Yes"),OFFSET('Sanitation Data'!$D$11,0,10*ROW('Sanitation Data'!D169)),NA())</f>
        <v>#N/A</v>
      </c>
      <c r="Z175" s="95" t="e">
        <f ca="true">+IF(AND(ISNUMBER(OFFSET('Sanitation Data'!$D$12,0,10*ROW('Sanitation Data'!D169))),'Data Summary'!CO175="Yes"),OFFSET('Sanitation Data'!$D$12,0,10*ROW('Sanitation Data'!D169)),NA())</f>
        <v>#N/A</v>
      </c>
      <c r="AA175" s="95" t="e">
        <f ca="true">+IF(AND(ISNUMBER(OFFSET('Sanitation Data'!$E$4,0,10*ROW('Sanitation Data'!E169))),'Data Summary'!CP175="Yes"),100-OFFSET('Sanitation Data'!$E$4,0,10*ROW('Sanitation Data'!E169)),NA())</f>
        <v>#N/A</v>
      </c>
      <c r="AB175" s="95" t="e">
        <f ca="true">+IF(AND(ISNUMBER(OFFSET('Sanitation Data'!$E$6,0,10*ROW('Sanitation Data'!E169))),'Data Summary'!CQ175="Yes"),OFFSET('Sanitation Data'!$E$6,0,10*ROW('Sanitation Data'!E169)),NA())</f>
        <v>#N/A</v>
      </c>
      <c r="AC175" s="95" t="e">
        <f ca="true">+IF(AND(ISNUMBER(OFFSET('Sanitation Data'!$E$10,0,10*ROW('Sanitation Data'!E169))),'Data Summary'!CR175="Yes"),OFFSET('Sanitation Data'!$E$10,0,10*ROW('Sanitation Data'!E169)),NA())</f>
        <v>#N/A</v>
      </c>
      <c r="AD175" s="95" t="e">
        <f ca="true">+IF(AND(ISNUMBER(OFFSET('Sanitation Data'!$E$11,0,10*ROW('Sanitation Data'!E169))),'Data Summary'!CS175="Yes"),OFFSET('Sanitation Data'!$E$11,0,10*ROW('Sanitation Data'!E169)),NA())</f>
        <v>#N/A</v>
      </c>
      <c r="AE175" s="95" t="e">
        <f ca="true">+IF(AND(ISNUMBER(OFFSET('Sanitation Data'!$E$12,0,10*ROW('Sanitation Data'!E169))),'Data Summary'!CT175="Yes"),OFFSET('Sanitation Data'!$E$12,0,10*ROW('Sanitation Data'!E169)),NA())</f>
        <v>#N/A</v>
      </c>
      <c r="AF175" s="95" t="e">
        <f ca="true">+IF(AND(ISNUMBER(OFFSET('Sanitation Data'!$F$4,0,10*ROW('Sanitation Data'!F169))),'Data Summary'!CU175="Yes"),100-OFFSET('Sanitation Data'!$F$4,0,10*ROW('Sanitation Data'!F169)),NA())</f>
        <v>#N/A</v>
      </c>
      <c r="AG175" s="95" t="e">
        <f ca="true">+IF(AND(ISNUMBER(OFFSET('Sanitation Data'!$F$6,0,10*ROW('Sanitation Data'!F169))),'Data Summary'!CV175="Yes"),OFFSET('Sanitation Data'!$F$6,0,10*ROW('Sanitation Data'!F169)),NA())</f>
        <v>#N/A</v>
      </c>
      <c r="AH175" s="95" t="e">
        <f ca="true">+IF(AND(ISNUMBER(OFFSET('Sanitation Data'!$F$10,0,10*ROW('Sanitation Data'!F169))),'Data Summary'!CW175="Yes"),OFFSET('Sanitation Data'!$F$10,0,10*ROW('Sanitation Data'!F169)),NA())</f>
        <v>#N/A</v>
      </c>
      <c r="AI175" s="95" t="e">
        <f ca="true">+IF(AND(ISNUMBER(OFFSET('Sanitation Data'!$F$11,0,10*ROW('Sanitation Data'!F169))),'Data Summary'!CX175="Yes"),OFFSET('Sanitation Data'!$F$11,0,10*ROW('Sanitation Data'!F169)),NA())</f>
        <v>#N/A</v>
      </c>
      <c r="AJ175" s="95" t="e">
        <f ca="true">+IF(AND(ISNUMBER(OFFSET('Sanitation Data'!$F$12,0,10*ROW('Sanitation Data'!F169))),'Data Summary'!CY175="Yes"),OFFSET('Sanitation Data'!$F$12,0,10*ROW('Sanitation Data'!F169)),NA())</f>
        <v>#N/A</v>
      </c>
      <c r="AK175" s="95" t="e">
        <f ca="true">+IF(AND(ISNUMBER(OFFSET('Sanitation Data'!$G$4,0,10*ROW('Sanitation Data'!G169))),'Data Summary'!CZ175="Yes"),100-OFFSET('Sanitation Data'!$G$4,0,10*ROW('Sanitation Data'!G169)),NA())</f>
        <v>#N/A</v>
      </c>
      <c r="AL175" s="95" t="e">
        <f ca="true">+IF(AND(ISNUMBER(OFFSET('Sanitation Data'!$G$6,0,10*ROW('Sanitation Data'!G169))),'Data Summary'!DA175="Yes"),OFFSET('Sanitation Data'!$G$6,0,10*ROW('Sanitation Data'!G169)),NA())</f>
        <v>#N/A</v>
      </c>
      <c r="AM175" s="95" t="e">
        <f ca="true">+IF(AND(ISNUMBER(OFFSET('Sanitation Data'!$G$10,0,10*ROW('Sanitation Data'!G169))),'Data Summary'!DB175="Yes"),OFFSET('Sanitation Data'!$G$10,0,10*ROW('Sanitation Data'!G169)),NA())</f>
        <v>#N/A</v>
      </c>
      <c r="AN175" s="95" t="e">
        <f ca="true">+IF(AND(ISNUMBER(OFFSET('Sanitation Data'!$G$11,0,10*ROW('Sanitation Data'!G169))),'Data Summary'!DC175="Yes"),OFFSET('Sanitation Data'!$G$11,0,10*ROW('Sanitation Data'!G169)),NA())</f>
        <v>#N/A</v>
      </c>
      <c r="AO175" s="95" t="e">
        <f ca="true">+IF(AND(ISNUMBER(OFFSET('Sanitation Data'!$G$12,0,10*ROW('Sanitation Data'!G169))),'Data Summary'!DD175="Yes"),OFFSET('Sanitation Data'!$G$12,0,10*ROW('Sanitation Data'!G169)),NA())</f>
        <v>#N/A</v>
      </c>
      <c r="AP175" s="95" t="e">
        <f ca="true">+IF(AND(ISNUMBER(OFFSET('Sanitation Data'!$H$4,0,10*ROW('Sanitation Data'!H169))),'Data Summary'!DE175="Yes"),100-OFFSET('Sanitation Data'!$H$4,0,10*ROW('Sanitation Data'!H169)),NA())</f>
        <v>#N/A</v>
      </c>
      <c r="AQ175" s="95" t="e">
        <f ca="true">+IF(AND(ISNUMBER(OFFSET('Sanitation Data'!$H$6,0,10*ROW('Sanitation Data'!H169))),'Data Summary'!DF175="Yes"),OFFSET('Sanitation Data'!$H$6,0,10*ROW('Sanitation Data'!H169)),NA())</f>
        <v>#N/A</v>
      </c>
      <c r="AR175" s="95" t="e">
        <f ca="true">+IF(AND(ISNUMBER(OFFSET('Sanitation Data'!$H$10,0,10*ROW('Sanitation Data'!H169))),'Data Summary'!DG175="Yes"),OFFSET('Sanitation Data'!$H$10,0,10*ROW('Sanitation Data'!H169)),NA())</f>
        <v>#N/A</v>
      </c>
      <c r="AS175" s="95" t="e">
        <f ca="true">+IF(AND(ISNUMBER(OFFSET('Sanitation Data'!$H$11,0,10*ROW('Sanitation Data'!H169))),'Data Summary'!DH175="Yes"),OFFSET('Sanitation Data'!$H$11,0,10*ROW('Sanitation Data'!H169)),NA())</f>
        <v>#N/A</v>
      </c>
      <c r="AT175" s="95" t="e">
        <f ca="true">+IF(AND(ISNUMBER(OFFSET('Sanitation Data'!$H$12,0,10*ROW('Sanitation Data'!H169))),'Data Summary'!DI175="Yes"),OFFSET('Sanitation Data'!$H$12,0,10*ROW('Sanitation Data'!H169)),NA())</f>
        <v>#N/A</v>
      </c>
      <c r="AU175" s="95" t="e">
        <f ca="true">+IF(AND(ISNUMBER(OFFSET('Sanitation Data'!$I$4,0,10*ROW('Sanitation Data'!I169))),'Data Summary'!DJ175="Yes"),100-OFFSET('Sanitation Data'!$I$4,0,10*ROW('Sanitation Data'!I169)),NA())</f>
        <v>#N/A</v>
      </c>
      <c r="AV175" s="95" t="e">
        <f ca="true">+IF(AND(ISNUMBER(OFFSET('Sanitation Data'!$I$6,0,10*ROW('Sanitation Data'!I169))),'Data Summary'!DK175="Yes"),OFFSET('Sanitation Data'!$I$6,0,10*ROW('Sanitation Data'!I169)),NA())</f>
        <v>#N/A</v>
      </c>
      <c r="AW175" s="95" t="e">
        <f ca="true">+IF(AND(ISNUMBER(OFFSET('Sanitation Data'!$I$10,0,10*ROW('Sanitation Data'!I169))),'Data Summary'!DL175="Yes"),OFFSET('Sanitation Data'!$I$10,0,10*ROW('Sanitation Data'!I169)),NA())</f>
        <v>#N/A</v>
      </c>
      <c r="AX175" s="95" t="e">
        <f ca="true">+IF(AND(ISNUMBER(OFFSET('Sanitation Data'!$I$11,0,10*ROW('Sanitation Data'!I169))),'Data Summary'!DM175="Yes"),OFFSET('Sanitation Data'!$I$11,0,10*ROW('Sanitation Data'!I169)),NA())</f>
        <v>#N/A</v>
      </c>
      <c r="AY175" s="95" t="e">
        <f ca="true">+IF(AND(ISNUMBER(OFFSET('Sanitation Data'!$I$12,0,10*ROW('Sanitation Data'!I169))),'Data Summary'!DN175="Yes"),OFFSET('Sanitation Data'!$I$12,0,10*ROW('Sanitation Data'!I169)),NA())</f>
        <v>#N/A</v>
      </c>
      <c r="AZ175" s="96" t="e">
        <f ca="true">+IF(AND(ISNUMBER(OFFSET('Hygiene Data'!$D$5,0,10*ROW('Hygiene Data'!D169))),'Data Summary'!DO175="Yes"),OFFSET('Hygiene Data'!$D$5,0,10*ROW('Hygiene Data'!D169)),NA())</f>
        <v>#N/A</v>
      </c>
      <c r="BA175" s="96" t="e">
        <f ca="true">+IF(AND(ISNUMBER(OFFSET('Hygiene Data'!$D$7,0,10*ROW('Hygiene Data'!D169))),'Data Summary'!DP175="Yes"),OFFSET('Hygiene Data'!$D$7,0,10*ROW('Hygiene Data'!D169)),NA())</f>
        <v>#N/A</v>
      </c>
      <c r="BB175" s="96" t="e">
        <f ca="true">+IF(AND(ISNUMBER(OFFSET('Hygiene Data'!$D$9,0,10*ROW('Hygiene Data'!D169))),'Data Summary'!DQ175="Yes"),OFFSET('Hygiene Data'!$D$9,0,10*ROW('Hygiene Data'!D169)),NA())</f>
        <v>#N/A</v>
      </c>
      <c r="BC175" s="96" t="e">
        <f ca="true">+IF(AND(ISNUMBER(OFFSET('Hygiene Data'!$E$5,0,10*ROW('Hygiene Data'!E169))),'Data Summary'!DR175="Yes"),OFFSET('Hygiene Data'!$E$5,0,10*ROW('Hygiene Data'!E169)),NA())</f>
        <v>#N/A</v>
      </c>
      <c r="BD175" s="96" t="e">
        <f ca="true">+IF(AND(ISNUMBER(OFFSET('Hygiene Data'!$E$7,0,10*ROW('Hygiene Data'!E169))),'Data Summary'!DS175="Yes"),OFFSET('Hygiene Data'!$E$7,0,10*ROW('Hygiene Data'!E169)),NA())</f>
        <v>#N/A</v>
      </c>
      <c r="BE175" s="96" t="e">
        <f ca="true">+IF(AND(ISNUMBER(OFFSET('Hygiene Data'!$E$9,0,10*ROW('Hygiene Data'!E169))),'Data Summary'!DT175="Yes"),OFFSET('Hygiene Data'!$E$9,0,10*ROW('Hygiene Data'!E169)),NA())</f>
        <v>#N/A</v>
      </c>
      <c r="BF175" s="96" t="e">
        <f ca="true">+IF(AND(ISNUMBER(OFFSET('Hygiene Data'!$F$5,0,10*ROW('Hygiene Data'!F169))),'Data Summary'!DU175="Yes"),OFFSET('Hygiene Data'!$F$5,0,10*ROW('Hygiene Data'!F169)),NA())</f>
        <v>#N/A</v>
      </c>
      <c r="BG175" s="96" t="e">
        <f ca="true">+IF(AND(ISNUMBER(OFFSET('Hygiene Data'!$F$7,0,10*ROW('Hygiene Data'!F169))),'Data Summary'!DV175="Yes"),OFFSET('Hygiene Data'!$F$7,0,10*ROW('Hygiene Data'!F169)),NA())</f>
        <v>#N/A</v>
      </c>
      <c r="BH175" s="96" t="e">
        <f ca="true">+IF(AND(ISNUMBER(OFFSET('Hygiene Data'!$F$9,0,10*ROW('Hygiene Data'!F169))),'Data Summary'!DW175="Yes"),OFFSET('Hygiene Data'!$F$9,0,10*ROW('Hygiene Data'!F169)),NA())</f>
        <v>#N/A</v>
      </c>
      <c r="BI175" s="96" t="e">
        <f ca="true">+IF(AND(ISNUMBER(OFFSET('Hygiene Data'!$G$5,0,10*ROW('Hygiene Data'!G169))),'Data Summary'!DX175="Yes"),OFFSET('Hygiene Data'!$G$5,0,10*ROW('Hygiene Data'!G169)),NA())</f>
        <v>#N/A</v>
      </c>
      <c r="BJ175" s="96" t="e">
        <f ca="true">+IF(AND(ISNUMBER(OFFSET('Hygiene Data'!$G$7,0,10*ROW('Hygiene Data'!G169))),'Data Summary'!DY175="Yes"),OFFSET('Hygiene Data'!$G$7,0,10*ROW('Hygiene Data'!G169)),NA())</f>
        <v>#N/A</v>
      </c>
      <c r="BK175" s="96" t="e">
        <f ca="true">+IF(AND(ISNUMBER(OFFSET('Hygiene Data'!$G$9,0,10*ROW('Hygiene Data'!G169))),'Data Summary'!DZ175="Yes"),OFFSET('Hygiene Data'!$G$9,0,10*ROW('Hygiene Data'!G169)),NA())</f>
        <v>#N/A</v>
      </c>
      <c r="BL175" s="96" t="e">
        <f ca="true">+IF(AND(ISNUMBER(OFFSET('Hygiene Data'!$H$5,0,10*ROW('Hygiene Data'!H169))),'Data Summary'!EA175="Yes"),OFFSET('Hygiene Data'!$H$5,0,10*ROW('Hygiene Data'!H169)),NA())</f>
        <v>#N/A</v>
      </c>
      <c r="BM175" s="96" t="e">
        <f ca="true">+IF(AND(ISNUMBER(OFFSET('Hygiene Data'!$H$7,0,10*ROW('Hygiene Data'!H169))),'Data Summary'!EB175="Yes"),OFFSET('Hygiene Data'!$H$7,0,10*ROW('Hygiene Data'!H169)),NA())</f>
        <v>#N/A</v>
      </c>
      <c r="BN175" s="96" t="e">
        <f ca="true">+IF(AND(ISNUMBER(OFFSET('Hygiene Data'!$H$9,0,10*ROW('Hygiene Data'!H169))),'Data Summary'!EC175="Yes"),OFFSET('Hygiene Data'!$H$9,0,10*ROW('Hygiene Data'!H169)),NA())</f>
        <v>#N/A</v>
      </c>
      <c r="BO175" s="96" t="e">
        <f ca="true">+IF(AND(ISNUMBER(OFFSET('Hygiene Data'!$I$5,0,10*ROW('Hygiene Data'!I169))),'Data Summary'!ED175="Yes"),OFFSET('Hygiene Data'!$I$5,0,10*ROW('Hygiene Data'!I169)),NA())</f>
        <v>#N/A</v>
      </c>
      <c r="BP175" s="96" t="e">
        <f ca="true">+IF(AND(ISNUMBER(OFFSET('Hygiene Data'!$I$7,0,10*ROW('Hygiene Data'!I169))),'Data Summary'!EE175="Yes"),OFFSET('Hygiene Data'!$I$7,0,10*ROW('Hygiene Data'!I169)),NA())</f>
        <v>#N/A</v>
      </c>
      <c r="BQ175" s="96" t="e">
        <f ca="true">+IF(AND(ISNUMBER(OFFSET('Hygiene Data'!$I$9,0,10*ROW('Hygiene Data'!I169))),'Data Summary'!EF175="Yes"),OFFSET('Hygiene Data'!$I$9,0,10*ROW('Hygiene Data'!I169)),NA())</f>
        <v>#N/A</v>
      </c>
    </row>
    <row xmlns:x14ac="http://schemas.microsoft.com/office/spreadsheetml/2009/9/ac" r="176" x14ac:dyDescent="0.2">
      <c r="A176" s="323" t="e">
        <f ca="true">+RIGHT('Data Summary'!A176,LEN('Data Summary'!A176)-9)</f>
        <v>#VALUE!</v>
      </c>
      <c r="B176" s="37" t="str">
        <f ca="true">+IF(ISTEXT('Data Summary'!B176),'Data Summary'!B176,"")</f>
        <v/>
      </c>
      <c r="C176" s="322" t="e">
        <f ca="true">+VALUE('Data Summary'!C176)</f>
        <v>#VALUE!</v>
      </c>
      <c r="D176" s="94" t="e">
        <f ca="true">+IF(AND(ISNUMBER(OFFSET('Water Data'!$D$4,0,10*ROW('Water Data'!D170))),'Data Summary'!BS176="Yes"),100-OFFSET('Water Data'!$D$4,0,10*ROW('Water Data'!D170)),NA())</f>
        <v>#N/A</v>
      </c>
      <c r="E176" s="94" t="e">
        <f ca="true">+IF(AND(ISNUMBER(OFFSET('Water Data'!$D$6,0,10*ROW('Water Data'!D170))),'Data Summary'!BT176="Yes"),OFFSET('Water Data'!$D$6,0,10*ROW('Water Data'!D170)),NA())</f>
        <v>#N/A</v>
      </c>
      <c r="F176" s="94" t="e">
        <f ca="true">+IF(AND(ISNUMBER(OFFSET('Water Data'!$D$9,0,10*ROW('Water Data'!D170))),'Data Summary'!BU176="Yes"),OFFSET('Water Data'!$D$9,0,10*ROW('Water Data'!D170)),NA())</f>
        <v>#N/A</v>
      </c>
      <c r="G176" s="94" t="e">
        <f ca="true">+IF(AND(ISNUMBER(OFFSET('Water Data'!$E$4,0,10*ROW('Water Data'!E170))),'Data Summary'!BV176="Yes"),100-OFFSET('Water Data'!$E$4,0,10*ROW('Water Data'!E170)),NA())</f>
        <v>#N/A</v>
      </c>
      <c r="H176" s="94" t="e">
        <f ca="true">+IF(AND(ISNUMBER(OFFSET('Water Data'!$E$6,0,10*ROW('Water Data'!E170))),'Data Summary'!BW176="Yes"),OFFSET('Water Data'!$E$6,0,10*ROW('Water Data'!E170)),NA())</f>
        <v>#N/A</v>
      </c>
      <c r="I176" s="94" t="e">
        <f ca="true">+IF(AND(ISNUMBER(OFFSET('Water Data'!$E$9,0,10*ROW('Water Data'!E170))),'Data Summary'!BX176="Yes"),OFFSET('Water Data'!$E$9,0,10*ROW('Water Data'!E170)),NA())</f>
        <v>#N/A</v>
      </c>
      <c r="J176" s="94" t="e">
        <f ca="true">+IF(AND(ISNUMBER(OFFSET('Water Data'!$F$4,0,10*ROW('Water Data'!F170))),'Data Summary'!BY176="Yes"),100-OFFSET('Water Data'!$F$4,0,10*ROW('Water Data'!F170)),NA())</f>
        <v>#N/A</v>
      </c>
      <c r="K176" s="94" t="e">
        <f ca="true">+IF(AND(ISNUMBER(OFFSET('Water Data'!$F$6,0,10*ROW('Water Data'!F170))),'Data Summary'!BZ176="Yes"),OFFSET('Water Data'!$F$6,0,10*ROW('Water Data'!F170)),NA())</f>
        <v>#N/A</v>
      </c>
      <c r="L176" s="94" t="e">
        <f ca="true">+IF(AND(ISNUMBER(OFFSET('Water Data'!$F$9,0,10*ROW('Water Data'!F170))),'Data Summary'!CA176="Yes"),OFFSET('Water Data'!$F$9,0,10*ROW('Water Data'!F170)),NA())</f>
        <v>#N/A</v>
      </c>
      <c r="M176" s="94" t="e">
        <f ca="true">+IF(AND(ISNUMBER(OFFSET('Water Data'!$G$4,0,10*ROW('Water Data'!G170))),'Data Summary'!CB176="Yes"),100-OFFSET('Water Data'!$G$4,0,10*ROW('Water Data'!G170)),NA())</f>
        <v>#N/A</v>
      </c>
      <c r="N176" s="94" t="e">
        <f ca="true">+IF(AND(ISNUMBER(OFFSET('Water Data'!$G$6,0,10*ROW('Water Data'!G170))),'Data Summary'!CC176="Yes"),OFFSET('Water Data'!$G$6,0,10*ROW('Water Data'!G170)),NA())</f>
        <v>#N/A</v>
      </c>
      <c r="O176" s="94" t="e">
        <f ca="true">+IF(AND(ISNUMBER(OFFSET('Water Data'!$G$9,0,10*ROW('Water Data'!G170))),'Data Summary'!CD176="Yes"),OFFSET('Water Data'!$G$9,0,10*ROW('Water Data'!G170)),NA())</f>
        <v>#N/A</v>
      </c>
      <c r="P176" s="94" t="e">
        <f ca="true">+IF(AND(ISNUMBER(OFFSET('Water Data'!$H$4,0,10*ROW('Water Data'!H170))),'Data Summary'!CE176="Yes"),100-OFFSET('Water Data'!$H$4,0,10*ROW('Water Data'!H170)),NA())</f>
        <v>#N/A</v>
      </c>
      <c r="Q176" s="94" t="e">
        <f ca="true">+IF(AND(ISNUMBER(OFFSET('Water Data'!$H$6,0,10*ROW('Water Data'!H170))),'Data Summary'!CF176="Yes"),OFFSET('Water Data'!$H$6,0,10*ROW('Water Data'!H170)),NA())</f>
        <v>#N/A</v>
      </c>
      <c r="R176" s="94" t="e">
        <f ca="true">+IF(AND(ISNUMBER(OFFSET('Water Data'!$H$9,0,10*ROW('Water Data'!H170))),'Data Summary'!CG176="Yes"),OFFSET('Water Data'!$H$9,0,10*ROW('Water Data'!H170)),NA())</f>
        <v>#N/A</v>
      </c>
      <c r="S176" s="94" t="e">
        <f ca="true">+IF(AND(ISNUMBER(OFFSET('Water Data'!$I$4,0,10*ROW('Water Data'!I170))),'Data Summary'!CH176="Yes"),100-OFFSET('Water Data'!$I$4,0,10*ROW('Water Data'!I170)),NA())</f>
        <v>#N/A</v>
      </c>
      <c r="T176" s="94" t="e">
        <f ca="true">+IF(AND(ISNUMBER(OFFSET('Water Data'!$I$6,0,10*ROW('Water Data'!I170))),'Data Summary'!CI176="Yes"),OFFSET('Water Data'!$I$6,0,10*ROW('Water Data'!I170)),NA())</f>
        <v>#N/A</v>
      </c>
      <c r="U176" s="94" t="e">
        <f ca="true">+IF(AND(ISNUMBER(OFFSET('Water Data'!$I$9,0,10*ROW('Water Data'!I170))),'Data Summary'!CJ176="Yes"),OFFSET('Water Data'!$I$9,0,10*ROW('Water Data'!I170)),NA())</f>
        <v>#N/A</v>
      </c>
      <c r="V176" s="95" t="e">
        <f ca="true">+IF(AND(ISNUMBER(OFFSET('Sanitation Data'!$D$4,0,10*ROW('Sanitation Data'!D170))),'Data Summary'!CK176="Yes"),100-OFFSET('Sanitation Data'!$D$4,0,10*ROW('Sanitation Data'!D170)),NA())</f>
        <v>#N/A</v>
      </c>
      <c r="W176" s="95" t="e">
        <f ca="true">+IF(AND(ISNUMBER(OFFSET('Sanitation Data'!$D$6,0,10*ROW('Sanitation Data'!D170))),'Data Summary'!CL176="Yes"),OFFSET('Sanitation Data'!$D$6,0,10*ROW('Sanitation Data'!D170)),NA())</f>
        <v>#N/A</v>
      </c>
      <c r="X176" s="95" t="e">
        <f ca="true">+IF(AND(ISNUMBER(OFFSET('Sanitation Data'!$D$10,0,10*ROW('Sanitation Data'!D170))),'Data Summary'!CM176="Yes"),OFFSET('Sanitation Data'!$D$10,0,10*ROW('Sanitation Data'!D170)),NA())</f>
        <v>#N/A</v>
      </c>
      <c r="Y176" s="95" t="e">
        <f ca="true">+IF(AND(ISNUMBER(OFFSET('Sanitation Data'!$D$11,0,10*ROW('Sanitation Data'!D170))),'Data Summary'!CN176="Yes"),OFFSET('Sanitation Data'!$D$11,0,10*ROW('Sanitation Data'!D170)),NA())</f>
        <v>#N/A</v>
      </c>
      <c r="Z176" s="95" t="e">
        <f ca="true">+IF(AND(ISNUMBER(OFFSET('Sanitation Data'!$D$12,0,10*ROW('Sanitation Data'!D170))),'Data Summary'!CO176="Yes"),OFFSET('Sanitation Data'!$D$12,0,10*ROW('Sanitation Data'!D170)),NA())</f>
        <v>#N/A</v>
      </c>
      <c r="AA176" s="95" t="e">
        <f ca="true">+IF(AND(ISNUMBER(OFFSET('Sanitation Data'!$E$4,0,10*ROW('Sanitation Data'!E170))),'Data Summary'!CP176="Yes"),100-OFFSET('Sanitation Data'!$E$4,0,10*ROW('Sanitation Data'!E170)),NA())</f>
        <v>#N/A</v>
      </c>
      <c r="AB176" s="95" t="e">
        <f ca="true">+IF(AND(ISNUMBER(OFFSET('Sanitation Data'!$E$6,0,10*ROW('Sanitation Data'!E170))),'Data Summary'!CQ176="Yes"),OFFSET('Sanitation Data'!$E$6,0,10*ROW('Sanitation Data'!E170)),NA())</f>
        <v>#N/A</v>
      </c>
      <c r="AC176" s="95" t="e">
        <f ca="true">+IF(AND(ISNUMBER(OFFSET('Sanitation Data'!$E$10,0,10*ROW('Sanitation Data'!E170))),'Data Summary'!CR176="Yes"),OFFSET('Sanitation Data'!$E$10,0,10*ROW('Sanitation Data'!E170)),NA())</f>
        <v>#N/A</v>
      </c>
      <c r="AD176" s="95" t="e">
        <f ca="true">+IF(AND(ISNUMBER(OFFSET('Sanitation Data'!$E$11,0,10*ROW('Sanitation Data'!E170))),'Data Summary'!CS176="Yes"),OFFSET('Sanitation Data'!$E$11,0,10*ROW('Sanitation Data'!E170)),NA())</f>
        <v>#N/A</v>
      </c>
      <c r="AE176" s="95" t="e">
        <f ca="true">+IF(AND(ISNUMBER(OFFSET('Sanitation Data'!$E$12,0,10*ROW('Sanitation Data'!E170))),'Data Summary'!CT176="Yes"),OFFSET('Sanitation Data'!$E$12,0,10*ROW('Sanitation Data'!E170)),NA())</f>
        <v>#N/A</v>
      </c>
      <c r="AF176" s="95" t="e">
        <f ca="true">+IF(AND(ISNUMBER(OFFSET('Sanitation Data'!$F$4,0,10*ROW('Sanitation Data'!F170))),'Data Summary'!CU176="Yes"),100-OFFSET('Sanitation Data'!$F$4,0,10*ROW('Sanitation Data'!F170)),NA())</f>
        <v>#N/A</v>
      </c>
      <c r="AG176" s="95" t="e">
        <f ca="true">+IF(AND(ISNUMBER(OFFSET('Sanitation Data'!$F$6,0,10*ROW('Sanitation Data'!F170))),'Data Summary'!CV176="Yes"),OFFSET('Sanitation Data'!$F$6,0,10*ROW('Sanitation Data'!F170)),NA())</f>
        <v>#N/A</v>
      </c>
      <c r="AH176" s="95" t="e">
        <f ca="true">+IF(AND(ISNUMBER(OFFSET('Sanitation Data'!$F$10,0,10*ROW('Sanitation Data'!F170))),'Data Summary'!CW176="Yes"),OFFSET('Sanitation Data'!$F$10,0,10*ROW('Sanitation Data'!F170)),NA())</f>
        <v>#N/A</v>
      </c>
      <c r="AI176" s="95" t="e">
        <f ca="true">+IF(AND(ISNUMBER(OFFSET('Sanitation Data'!$F$11,0,10*ROW('Sanitation Data'!F170))),'Data Summary'!CX176="Yes"),OFFSET('Sanitation Data'!$F$11,0,10*ROW('Sanitation Data'!F170)),NA())</f>
        <v>#N/A</v>
      </c>
      <c r="AJ176" s="95" t="e">
        <f ca="true">+IF(AND(ISNUMBER(OFFSET('Sanitation Data'!$F$12,0,10*ROW('Sanitation Data'!F170))),'Data Summary'!CY176="Yes"),OFFSET('Sanitation Data'!$F$12,0,10*ROW('Sanitation Data'!F170)),NA())</f>
        <v>#N/A</v>
      </c>
      <c r="AK176" s="95" t="e">
        <f ca="true">+IF(AND(ISNUMBER(OFFSET('Sanitation Data'!$G$4,0,10*ROW('Sanitation Data'!G170))),'Data Summary'!CZ176="Yes"),100-OFFSET('Sanitation Data'!$G$4,0,10*ROW('Sanitation Data'!G170)),NA())</f>
        <v>#N/A</v>
      </c>
      <c r="AL176" s="95" t="e">
        <f ca="true">+IF(AND(ISNUMBER(OFFSET('Sanitation Data'!$G$6,0,10*ROW('Sanitation Data'!G170))),'Data Summary'!DA176="Yes"),OFFSET('Sanitation Data'!$G$6,0,10*ROW('Sanitation Data'!G170)),NA())</f>
        <v>#N/A</v>
      </c>
      <c r="AM176" s="95" t="e">
        <f ca="true">+IF(AND(ISNUMBER(OFFSET('Sanitation Data'!$G$10,0,10*ROW('Sanitation Data'!G170))),'Data Summary'!DB176="Yes"),OFFSET('Sanitation Data'!$G$10,0,10*ROW('Sanitation Data'!G170)),NA())</f>
        <v>#N/A</v>
      </c>
      <c r="AN176" s="95" t="e">
        <f ca="true">+IF(AND(ISNUMBER(OFFSET('Sanitation Data'!$G$11,0,10*ROW('Sanitation Data'!G170))),'Data Summary'!DC176="Yes"),OFFSET('Sanitation Data'!$G$11,0,10*ROW('Sanitation Data'!G170)),NA())</f>
        <v>#N/A</v>
      </c>
      <c r="AO176" s="95" t="e">
        <f ca="true">+IF(AND(ISNUMBER(OFFSET('Sanitation Data'!$G$12,0,10*ROW('Sanitation Data'!G170))),'Data Summary'!DD176="Yes"),OFFSET('Sanitation Data'!$G$12,0,10*ROW('Sanitation Data'!G170)),NA())</f>
        <v>#N/A</v>
      </c>
      <c r="AP176" s="95" t="e">
        <f ca="true">+IF(AND(ISNUMBER(OFFSET('Sanitation Data'!$H$4,0,10*ROW('Sanitation Data'!H170))),'Data Summary'!DE176="Yes"),100-OFFSET('Sanitation Data'!$H$4,0,10*ROW('Sanitation Data'!H170)),NA())</f>
        <v>#N/A</v>
      </c>
      <c r="AQ176" s="95" t="e">
        <f ca="true">+IF(AND(ISNUMBER(OFFSET('Sanitation Data'!$H$6,0,10*ROW('Sanitation Data'!H170))),'Data Summary'!DF176="Yes"),OFFSET('Sanitation Data'!$H$6,0,10*ROW('Sanitation Data'!H170)),NA())</f>
        <v>#N/A</v>
      </c>
      <c r="AR176" s="95" t="e">
        <f ca="true">+IF(AND(ISNUMBER(OFFSET('Sanitation Data'!$H$10,0,10*ROW('Sanitation Data'!H170))),'Data Summary'!DG176="Yes"),OFFSET('Sanitation Data'!$H$10,0,10*ROW('Sanitation Data'!H170)),NA())</f>
        <v>#N/A</v>
      </c>
      <c r="AS176" s="95" t="e">
        <f ca="true">+IF(AND(ISNUMBER(OFFSET('Sanitation Data'!$H$11,0,10*ROW('Sanitation Data'!H170))),'Data Summary'!DH176="Yes"),OFFSET('Sanitation Data'!$H$11,0,10*ROW('Sanitation Data'!H170)),NA())</f>
        <v>#N/A</v>
      </c>
      <c r="AT176" s="95" t="e">
        <f ca="true">+IF(AND(ISNUMBER(OFFSET('Sanitation Data'!$H$12,0,10*ROW('Sanitation Data'!H170))),'Data Summary'!DI176="Yes"),OFFSET('Sanitation Data'!$H$12,0,10*ROW('Sanitation Data'!H170)),NA())</f>
        <v>#N/A</v>
      </c>
      <c r="AU176" s="95" t="e">
        <f ca="true">+IF(AND(ISNUMBER(OFFSET('Sanitation Data'!$I$4,0,10*ROW('Sanitation Data'!I170))),'Data Summary'!DJ176="Yes"),100-OFFSET('Sanitation Data'!$I$4,0,10*ROW('Sanitation Data'!I170)),NA())</f>
        <v>#N/A</v>
      </c>
      <c r="AV176" s="95" t="e">
        <f ca="true">+IF(AND(ISNUMBER(OFFSET('Sanitation Data'!$I$6,0,10*ROW('Sanitation Data'!I170))),'Data Summary'!DK176="Yes"),OFFSET('Sanitation Data'!$I$6,0,10*ROW('Sanitation Data'!I170)),NA())</f>
        <v>#N/A</v>
      </c>
      <c r="AW176" s="95" t="e">
        <f ca="true">+IF(AND(ISNUMBER(OFFSET('Sanitation Data'!$I$10,0,10*ROW('Sanitation Data'!I170))),'Data Summary'!DL176="Yes"),OFFSET('Sanitation Data'!$I$10,0,10*ROW('Sanitation Data'!I170)),NA())</f>
        <v>#N/A</v>
      </c>
      <c r="AX176" s="95" t="e">
        <f ca="true">+IF(AND(ISNUMBER(OFFSET('Sanitation Data'!$I$11,0,10*ROW('Sanitation Data'!I170))),'Data Summary'!DM176="Yes"),OFFSET('Sanitation Data'!$I$11,0,10*ROW('Sanitation Data'!I170)),NA())</f>
        <v>#N/A</v>
      </c>
      <c r="AY176" s="95" t="e">
        <f ca="true">+IF(AND(ISNUMBER(OFFSET('Sanitation Data'!$I$12,0,10*ROW('Sanitation Data'!I170))),'Data Summary'!DN176="Yes"),OFFSET('Sanitation Data'!$I$12,0,10*ROW('Sanitation Data'!I170)),NA())</f>
        <v>#N/A</v>
      </c>
      <c r="AZ176" s="96" t="e">
        <f ca="true">+IF(AND(ISNUMBER(OFFSET('Hygiene Data'!$D$5,0,10*ROW('Hygiene Data'!D170))),'Data Summary'!DO176="Yes"),OFFSET('Hygiene Data'!$D$5,0,10*ROW('Hygiene Data'!D170)),NA())</f>
        <v>#N/A</v>
      </c>
      <c r="BA176" s="96" t="e">
        <f ca="true">+IF(AND(ISNUMBER(OFFSET('Hygiene Data'!$D$7,0,10*ROW('Hygiene Data'!D170))),'Data Summary'!DP176="Yes"),OFFSET('Hygiene Data'!$D$7,0,10*ROW('Hygiene Data'!D170)),NA())</f>
        <v>#N/A</v>
      </c>
      <c r="BB176" s="96" t="e">
        <f ca="true">+IF(AND(ISNUMBER(OFFSET('Hygiene Data'!$D$9,0,10*ROW('Hygiene Data'!D170))),'Data Summary'!DQ176="Yes"),OFFSET('Hygiene Data'!$D$9,0,10*ROW('Hygiene Data'!D170)),NA())</f>
        <v>#N/A</v>
      </c>
      <c r="BC176" s="96" t="e">
        <f ca="true">+IF(AND(ISNUMBER(OFFSET('Hygiene Data'!$E$5,0,10*ROW('Hygiene Data'!E170))),'Data Summary'!DR176="Yes"),OFFSET('Hygiene Data'!$E$5,0,10*ROW('Hygiene Data'!E170)),NA())</f>
        <v>#N/A</v>
      </c>
      <c r="BD176" s="96" t="e">
        <f ca="true">+IF(AND(ISNUMBER(OFFSET('Hygiene Data'!$E$7,0,10*ROW('Hygiene Data'!E170))),'Data Summary'!DS176="Yes"),OFFSET('Hygiene Data'!$E$7,0,10*ROW('Hygiene Data'!E170)),NA())</f>
        <v>#N/A</v>
      </c>
      <c r="BE176" s="96" t="e">
        <f ca="true">+IF(AND(ISNUMBER(OFFSET('Hygiene Data'!$E$9,0,10*ROW('Hygiene Data'!E170))),'Data Summary'!DT176="Yes"),OFFSET('Hygiene Data'!$E$9,0,10*ROW('Hygiene Data'!E170)),NA())</f>
        <v>#N/A</v>
      </c>
      <c r="BF176" s="96" t="e">
        <f ca="true">+IF(AND(ISNUMBER(OFFSET('Hygiene Data'!$F$5,0,10*ROW('Hygiene Data'!F170))),'Data Summary'!DU176="Yes"),OFFSET('Hygiene Data'!$F$5,0,10*ROW('Hygiene Data'!F170)),NA())</f>
        <v>#N/A</v>
      </c>
      <c r="BG176" s="96" t="e">
        <f ca="true">+IF(AND(ISNUMBER(OFFSET('Hygiene Data'!$F$7,0,10*ROW('Hygiene Data'!F170))),'Data Summary'!DV176="Yes"),OFFSET('Hygiene Data'!$F$7,0,10*ROW('Hygiene Data'!F170)),NA())</f>
        <v>#N/A</v>
      </c>
      <c r="BH176" s="96" t="e">
        <f ca="true">+IF(AND(ISNUMBER(OFFSET('Hygiene Data'!$F$9,0,10*ROW('Hygiene Data'!F170))),'Data Summary'!DW176="Yes"),OFFSET('Hygiene Data'!$F$9,0,10*ROW('Hygiene Data'!F170)),NA())</f>
        <v>#N/A</v>
      </c>
      <c r="BI176" s="96" t="e">
        <f ca="true">+IF(AND(ISNUMBER(OFFSET('Hygiene Data'!$G$5,0,10*ROW('Hygiene Data'!G170))),'Data Summary'!DX176="Yes"),OFFSET('Hygiene Data'!$G$5,0,10*ROW('Hygiene Data'!G170)),NA())</f>
        <v>#N/A</v>
      </c>
      <c r="BJ176" s="96" t="e">
        <f ca="true">+IF(AND(ISNUMBER(OFFSET('Hygiene Data'!$G$7,0,10*ROW('Hygiene Data'!G170))),'Data Summary'!DY176="Yes"),OFFSET('Hygiene Data'!$G$7,0,10*ROW('Hygiene Data'!G170)),NA())</f>
        <v>#N/A</v>
      </c>
      <c r="BK176" s="96" t="e">
        <f ca="true">+IF(AND(ISNUMBER(OFFSET('Hygiene Data'!$G$9,0,10*ROW('Hygiene Data'!G170))),'Data Summary'!DZ176="Yes"),OFFSET('Hygiene Data'!$G$9,0,10*ROW('Hygiene Data'!G170)),NA())</f>
        <v>#N/A</v>
      </c>
      <c r="BL176" s="96" t="e">
        <f ca="true">+IF(AND(ISNUMBER(OFFSET('Hygiene Data'!$H$5,0,10*ROW('Hygiene Data'!H170))),'Data Summary'!EA176="Yes"),OFFSET('Hygiene Data'!$H$5,0,10*ROW('Hygiene Data'!H170)),NA())</f>
        <v>#N/A</v>
      </c>
      <c r="BM176" s="96" t="e">
        <f ca="true">+IF(AND(ISNUMBER(OFFSET('Hygiene Data'!$H$7,0,10*ROW('Hygiene Data'!H170))),'Data Summary'!EB176="Yes"),OFFSET('Hygiene Data'!$H$7,0,10*ROW('Hygiene Data'!H170)),NA())</f>
        <v>#N/A</v>
      </c>
      <c r="BN176" s="96" t="e">
        <f ca="true">+IF(AND(ISNUMBER(OFFSET('Hygiene Data'!$H$9,0,10*ROW('Hygiene Data'!H170))),'Data Summary'!EC176="Yes"),OFFSET('Hygiene Data'!$H$9,0,10*ROW('Hygiene Data'!H170)),NA())</f>
        <v>#N/A</v>
      </c>
      <c r="BO176" s="96" t="e">
        <f ca="true">+IF(AND(ISNUMBER(OFFSET('Hygiene Data'!$I$5,0,10*ROW('Hygiene Data'!I170))),'Data Summary'!ED176="Yes"),OFFSET('Hygiene Data'!$I$5,0,10*ROW('Hygiene Data'!I170)),NA())</f>
        <v>#N/A</v>
      </c>
      <c r="BP176" s="96" t="e">
        <f ca="true">+IF(AND(ISNUMBER(OFFSET('Hygiene Data'!$I$7,0,10*ROW('Hygiene Data'!I170))),'Data Summary'!EE176="Yes"),OFFSET('Hygiene Data'!$I$7,0,10*ROW('Hygiene Data'!I170)),NA())</f>
        <v>#N/A</v>
      </c>
      <c r="BQ176" s="96" t="e">
        <f ca="true">+IF(AND(ISNUMBER(OFFSET('Hygiene Data'!$I$9,0,10*ROW('Hygiene Data'!I170))),'Data Summary'!EF176="Yes"),OFFSET('Hygiene Data'!$I$9,0,10*ROW('Hygiene Data'!I170)),NA())</f>
        <v>#N/A</v>
      </c>
    </row>
    <row xmlns:x14ac="http://schemas.microsoft.com/office/spreadsheetml/2009/9/ac" r="177" x14ac:dyDescent="0.2">
      <c r="A177" s="323" t="e">
        <f ca="true">+RIGHT('Data Summary'!A177,LEN('Data Summary'!A177)-9)</f>
        <v>#VALUE!</v>
      </c>
      <c r="B177" s="37" t="str">
        <f ca="true">+IF(ISTEXT('Data Summary'!B177),'Data Summary'!B177,"")</f>
        <v/>
      </c>
      <c r="C177" s="322" t="e">
        <f ca="true">+VALUE('Data Summary'!C177)</f>
        <v>#VALUE!</v>
      </c>
      <c r="D177" s="94" t="e">
        <f ca="true">+IF(AND(ISNUMBER(OFFSET('Water Data'!$D$4,0,10*ROW('Water Data'!D171))),'Data Summary'!BS177="Yes"),100-OFFSET('Water Data'!$D$4,0,10*ROW('Water Data'!D171)),NA())</f>
        <v>#N/A</v>
      </c>
      <c r="E177" s="94" t="e">
        <f ca="true">+IF(AND(ISNUMBER(OFFSET('Water Data'!$D$6,0,10*ROW('Water Data'!D171))),'Data Summary'!BT177="Yes"),OFFSET('Water Data'!$D$6,0,10*ROW('Water Data'!D171)),NA())</f>
        <v>#N/A</v>
      </c>
      <c r="F177" s="94" t="e">
        <f ca="true">+IF(AND(ISNUMBER(OFFSET('Water Data'!$D$9,0,10*ROW('Water Data'!D171))),'Data Summary'!BU177="Yes"),OFFSET('Water Data'!$D$9,0,10*ROW('Water Data'!D171)),NA())</f>
        <v>#N/A</v>
      </c>
      <c r="G177" s="94" t="e">
        <f ca="true">+IF(AND(ISNUMBER(OFFSET('Water Data'!$E$4,0,10*ROW('Water Data'!E171))),'Data Summary'!BV177="Yes"),100-OFFSET('Water Data'!$E$4,0,10*ROW('Water Data'!E171)),NA())</f>
        <v>#N/A</v>
      </c>
      <c r="H177" s="94" t="e">
        <f ca="true">+IF(AND(ISNUMBER(OFFSET('Water Data'!$E$6,0,10*ROW('Water Data'!E171))),'Data Summary'!BW177="Yes"),OFFSET('Water Data'!$E$6,0,10*ROW('Water Data'!E171)),NA())</f>
        <v>#N/A</v>
      </c>
      <c r="I177" s="94" t="e">
        <f ca="true">+IF(AND(ISNUMBER(OFFSET('Water Data'!$E$9,0,10*ROW('Water Data'!E171))),'Data Summary'!BX177="Yes"),OFFSET('Water Data'!$E$9,0,10*ROW('Water Data'!E171)),NA())</f>
        <v>#N/A</v>
      </c>
      <c r="J177" s="94" t="e">
        <f ca="true">+IF(AND(ISNUMBER(OFFSET('Water Data'!$F$4,0,10*ROW('Water Data'!F171))),'Data Summary'!BY177="Yes"),100-OFFSET('Water Data'!$F$4,0,10*ROW('Water Data'!F171)),NA())</f>
        <v>#N/A</v>
      </c>
      <c r="K177" s="94" t="e">
        <f ca="true">+IF(AND(ISNUMBER(OFFSET('Water Data'!$F$6,0,10*ROW('Water Data'!F171))),'Data Summary'!BZ177="Yes"),OFFSET('Water Data'!$F$6,0,10*ROW('Water Data'!F171)),NA())</f>
        <v>#N/A</v>
      </c>
      <c r="L177" s="94" t="e">
        <f ca="true">+IF(AND(ISNUMBER(OFFSET('Water Data'!$F$9,0,10*ROW('Water Data'!F171))),'Data Summary'!CA177="Yes"),OFFSET('Water Data'!$F$9,0,10*ROW('Water Data'!F171)),NA())</f>
        <v>#N/A</v>
      </c>
      <c r="M177" s="94" t="e">
        <f ca="true">+IF(AND(ISNUMBER(OFFSET('Water Data'!$G$4,0,10*ROW('Water Data'!G171))),'Data Summary'!CB177="Yes"),100-OFFSET('Water Data'!$G$4,0,10*ROW('Water Data'!G171)),NA())</f>
        <v>#N/A</v>
      </c>
      <c r="N177" s="94" t="e">
        <f ca="true">+IF(AND(ISNUMBER(OFFSET('Water Data'!$G$6,0,10*ROW('Water Data'!G171))),'Data Summary'!CC177="Yes"),OFFSET('Water Data'!$G$6,0,10*ROW('Water Data'!G171)),NA())</f>
        <v>#N/A</v>
      </c>
      <c r="O177" s="94" t="e">
        <f ca="true">+IF(AND(ISNUMBER(OFFSET('Water Data'!$G$9,0,10*ROW('Water Data'!G171))),'Data Summary'!CD177="Yes"),OFFSET('Water Data'!$G$9,0,10*ROW('Water Data'!G171)),NA())</f>
        <v>#N/A</v>
      </c>
      <c r="P177" s="94" t="e">
        <f ca="true">+IF(AND(ISNUMBER(OFFSET('Water Data'!$H$4,0,10*ROW('Water Data'!H171))),'Data Summary'!CE177="Yes"),100-OFFSET('Water Data'!$H$4,0,10*ROW('Water Data'!H171)),NA())</f>
        <v>#N/A</v>
      </c>
      <c r="Q177" s="94" t="e">
        <f ca="true">+IF(AND(ISNUMBER(OFFSET('Water Data'!$H$6,0,10*ROW('Water Data'!H171))),'Data Summary'!CF177="Yes"),OFFSET('Water Data'!$H$6,0,10*ROW('Water Data'!H171)),NA())</f>
        <v>#N/A</v>
      </c>
      <c r="R177" s="94" t="e">
        <f ca="true">+IF(AND(ISNUMBER(OFFSET('Water Data'!$H$9,0,10*ROW('Water Data'!H171))),'Data Summary'!CG177="Yes"),OFFSET('Water Data'!$H$9,0,10*ROW('Water Data'!H171)),NA())</f>
        <v>#N/A</v>
      </c>
      <c r="S177" s="94" t="e">
        <f ca="true">+IF(AND(ISNUMBER(OFFSET('Water Data'!$I$4,0,10*ROW('Water Data'!I171))),'Data Summary'!CH177="Yes"),100-OFFSET('Water Data'!$I$4,0,10*ROW('Water Data'!I171)),NA())</f>
        <v>#N/A</v>
      </c>
      <c r="T177" s="94" t="e">
        <f ca="true">+IF(AND(ISNUMBER(OFFSET('Water Data'!$I$6,0,10*ROW('Water Data'!I171))),'Data Summary'!CI177="Yes"),OFFSET('Water Data'!$I$6,0,10*ROW('Water Data'!I171)),NA())</f>
        <v>#N/A</v>
      </c>
      <c r="U177" s="94" t="e">
        <f ca="true">+IF(AND(ISNUMBER(OFFSET('Water Data'!$I$9,0,10*ROW('Water Data'!I171))),'Data Summary'!CJ177="Yes"),OFFSET('Water Data'!$I$9,0,10*ROW('Water Data'!I171)),NA())</f>
        <v>#N/A</v>
      </c>
      <c r="V177" s="95" t="e">
        <f ca="true">+IF(AND(ISNUMBER(OFFSET('Sanitation Data'!$D$4,0,10*ROW('Sanitation Data'!D171))),'Data Summary'!CK177="Yes"),100-OFFSET('Sanitation Data'!$D$4,0,10*ROW('Sanitation Data'!D171)),NA())</f>
        <v>#N/A</v>
      </c>
      <c r="W177" s="95" t="e">
        <f ca="true">+IF(AND(ISNUMBER(OFFSET('Sanitation Data'!$D$6,0,10*ROW('Sanitation Data'!D171))),'Data Summary'!CL177="Yes"),OFFSET('Sanitation Data'!$D$6,0,10*ROW('Sanitation Data'!D171)),NA())</f>
        <v>#N/A</v>
      </c>
      <c r="X177" s="95" t="e">
        <f ca="true">+IF(AND(ISNUMBER(OFFSET('Sanitation Data'!$D$10,0,10*ROW('Sanitation Data'!D171))),'Data Summary'!CM177="Yes"),OFFSET('Sanitation Data'!$D$10,0,10*ROW('Sanitation Data'!D171)),NA())</f>
        <v>#N/A</v>
      </c>
      <c r="Y177" s="95" t="e">
        <f ca="true">+IF(AND(ISNUMBER(OFFSET('Sanitation Data'!$D$11,0,10*ROW('Sanitation Data'!D171))),'Data Summary'!CN177="Yes"),OFFSET('Sanitation Data'!$D$11,0,10*ROW('Sanitation Data'!D171)),NA())</f>
        <v>#N/A</v>
      </c>
      <c r="Z177" s="95" t="e">
        <f ca="true">+IF(AND(ISNUMBER(OFFSET('Sanitation Data'!$D$12,0,10*ROW('Sanitation Data'!D171))),'Data Summary'!CO177="Yes"),OFFSET('Sanitation Data'!$D$12,0,10*ROW('Sanitation Data'!D171)),NA())</f>
        <v>#N/A</v>
      </c>
      <c r="AA177" s="95" t="e">
        <f ca="true">+IF(AND(ISNUMBER(OFFSET('Sanitation Data'!$E$4,0,10*ROW('Sanitation Data'!E171))),'Data Summary'!CP177="Yes"),100-OFFSET('Sanitation Data'!$E$4,0,10*ROW('Sanitation Data'!E171)),NA())</f>
        <v>#N/A</v>
      </c>
      <c r="AB177" s="95" t="e">
        <f ca="true">+IF(AND(ISNUMBER(OFFSET('Sanitation Data'!$E$6,0,10*ROW('Sanitation Data'!E171))),'Data Summary'!CQ177="Yes"),OFFSET('Sanitation Data'!$E$6,0,10*ROW('Sanitation Data'!E171)),NA())</f>
        <v>#N/A</v>
      </c>
      <c r="AC177" s="95" t="e">
        <f ca="true">+IF(AND(ISNUMBER(OFFSET('Sanitation Data'!$E$10,0,10*ROW('Sanitation Data'!E171))),'Data Summary'!CR177="Yes"),OFFSET('Sanitation Data'!$E$10,0,10*ROW('Sanitation Data'!E171)),NA())</f>
        <v>#N/A</v>
      </c>
      <c r="AD177" s="95" t="e">
        <f ca="true">+IF(AND(ISNUMBER(OFFSET('Sanitation Data'!$E$11,0,10*ROW('Sanitation Data'!E171))),'Data Summary'!CS177="Yes"),OFFSET('Sanitation Data'!$E$11,0,10*ROW('Sanitation Data'!E171)),NA())</f>
        <v>#N/A</v>
      </c>
      <c r="AE177" s="95" t="e">
        <f ca="true">+IF(AND(ISNUMBER(OFFSET('Sanitation Data'!$E$12,0,10*ROW('Sanitation Data'!E171))),'Data Summary'!CT177="Yes"),OFFSET('Sanitation Data'!$E$12,0,10*ROW('Sanitation Data'!E171)),NA())</f>
        <v>#N/A</v>
      </c>
      <c r="AF177" s="95" t="e">
        <f ca="true">+IF(AND(ISNUMBER(OFFSET('Sanitation Data'!$F$4,0,10*ROW('Sanitation Data'!F171))),'Data Summary'!CU177="Yes"),100-OFFSET('Sanitation Data'!$F$4,0,10*ROW('Sanitation Data'!F171)),NA())</f>
        <v>#N/A</v>
      </c>
      <c r="AG177" s="95" t="e">
        <f ca="true">+IF(AND(ISNUMBER(OFFSET('Sanitation Data'!$F$6,0,10*ROW('Sanitation Data'!F171))),'Data Summary'!CV177="Yes"),OFFSET('Sanitation Data'!$F$6,0,10*ROW('Sanitation Data'!F171)),NA())</f>
        <v>#N/A</v>
      </c>
      <c r="AH177" s="95" t="e">
        <f ca="true">+IF(AND(ISNUMBER(OFFSET('Sanitation Data'!$F$10,0,10*ROW('Sanitation Data'!F171))),'Data Summary'!CW177="Yes"),OFFSET('Sanitation Data'!$F$10,0,10*ROW('Sanitation Data'!F171)),NA())</f>
        <v>#N/A</v>
      </c>
      <c r="AI177" s="95" t="e">
        <f ca="true">+IF(AND(ISNUMBER(OFFSET('Sanitation Data'!$F$11,0,10*ROW('Sanitation Data'!F171))),'Data Summary'!CX177="Yes"),OFFSET('Sanitation Data'!$F$11,0,10*ROW('Sanitation Data'!F171)),NA())</f>
        <v>#N/A</v>
      </c>
      <c r="AJ177" s="95" t="e">
        <f ca="true">+IF(AND(ISNUMBER(OFFSET('Sanitation Data'!$F$12,0,10*ROW('Sanitation Data'!F171))),'Data Summary'!CY177="Yes"),OFFSET('Sanitation Data'!$F$12,0,10*ROW('Sanitation Data'!F171)),NA())</f>
        <v>#N/A</v>
      </c>
      <c r="AK177" s="95" t="e">
        <f ca="true">+IF(AND(ISNUMBER(OFFSET('Sanitation Data'!$G$4,0,10*ROW('Sanitation Data'!G171))),'Data Summary'!CZ177="Yes"),100-OFFSET('Sanitation Data'!$G$4,0,10*ROW('Sanitation Data'!G171)),NA())</f>
        <v>#N/A</v>
      </c>
      <c r="AL177" s="95" t="e">
        <f ca="true">+IF(AND(ISNUMBER(OFFSET('Sanitation Data'!$G$6,0,10*ROW('Sanitation Data'!G171))),'Data Summary'!DA177="Yes"),OFFSET('Sanitation Data'!$G$6,0,10*ROW('Sanitation Data'!G171)),NA())</f>
        <v>#N/A</v>
      </c>
      <c r="AM177" s="95" t="e">
        <f ca="true">+IF(AND(ISNUMBER(OFFSET('Sanitation Data'!$G$10,0,10*ROW('Sanitation Data'!G171))),'Data Summary'!DB177="Yes"),OFFSET('Sanitation Data'!$G$10,0,10*ROW('Sanitation Data'!G171)),NA())</f>
        <v>#N/A</v>
      </c>
      <c r="AN177" s="95" t="e">
        <f ca="true">+IF(AND(ISNUMBER(OFFSET('Sanitation Data'!$G$11,0,10*ROW('Sanitation Data'!G171))),'Data Summary'!DC177="Yes"),OFFSET('Sanitation Data'!$G$11,0,10*ROW('Sanitation Data'!G171)),NA())</f>
        <v>#N/A</v>
      </c>
      <c r="AO177" s="95" t="e">
        <f ca="true">+IF(AND(ISNUMBER(OFFSET('Sanitation Data'!$G$12,0,10*ROW('Sanitation Data'!G171))),'Data Summary'!DD177="Yes"),OFFSET('Sanitation Data'!$G$12,0,10*ROW('Sanitation Data'!G171)),NA())</f>
        <v>#N/A</v>
      </c>
      <c r="AP177" s="95" t="e">
        <f ca="true">+IF(AND(ISNUMBER(OFFSET('Sanitation Data'!$H$4,0,10*ROW('Sanitation Data'!H171))),'Data Summary'!DE177="Yes"),100-OFFSET('Sanitation Data'!$H$4,0,10*ROW('Sanitation Data'!H171)),NA())</f>
        <v>#N/A</v>
      </c>
      <c r="AQ177" s="95" t="e">
        <f ca="true">+IF(AND(ISNUMBER(OFFSET('Sanitation Data'!$H$6,0,10*ROW('Sanitation Data'!H171))),'Data Summary'!DF177="Yes"),OFFSET('Sanitation Data'!$H$6,0,10*ROW('Sanitation Data'!H171)),NA())</f>
        <v>#N/A</v>
      </c>
      <c r="AR177" s="95" t="e">
        <f ca="true">+IF(AND(ISNUMBER(OFFSET('Sanitation Data'!$H$10,0,10*ROW('Sanitation Data'!H171))),'Data Summary'!DG177="Yes"),OFFSET('Sanitation Data'!$H$10,0,10*ROW('Sanitation Data'!H171)),NA())</f>
        <v>#N/A</v>
      </c>
      <c r="AS177" s="95" t="e">
        <f ca="true">+IF(AND(ISNUMBER(OFFSET('Sanitation Data'!$H$11,0,10*ROW('Sanitation Data'!H171))),'Data Summary'!DH177="Yes"),OFFSET('Sanitation Data'!$H$11,0,10*ROW('Sanitation Data'!H171)),NA())</f>
        <v>#N/A</v>
      </c>
      <c r="AT177" s="95" t="e">
        <f ca="true">+IF(AND(ISNUMBER(OFFSET('Sanitation Data'!$H$12,0,10*ROW('Sanitation Data'!H171))),'Data Summary'!DI177="Yes"),OFFSET('Sanitation Data'!$H$12,0,10*ROW('Sanitation Data'!H171)),NA())</f>
        <v>#N/A</v>
      </c>
      <c r="AU177" s="95" t="e">
        <f ca="true">+IF(AND(ISNUMBER(OFFSET('Sanitation Data'!$I$4,0,10*ROW('Sanitation Data'!I171))),'Data Summary'!DJ177="Yes"),100-OFFSET('Sanitation Data'!$I$4,0,10*ROW('Sanitation Data'!I171)),NA())</f>
        <v>#N/A</v>
      </c>
      <c r="AV177" s="95" t="e">
        <f ca="true">+IF(AND(ISNUMBER(OFFSET('Sanitation Data'!$I$6,0,10*ROW('Sanitation Data'!I171))),'Data Summary'!DK177="Yes"),OFFSET('Sanitation Data'!$I$6,0,10*ROW('Sanitation Data'!I171)),NA())</f>
        <v>#N/A</v>
      </c>
      <c r="AW177" s="95" t="e">
        <f ca="true">+IF(AND(ISNUMBER(OFFSET('Sanitation Data'!$I$10,0,10*ROW('Sanitation Data'!I171))),'Data Summary'!DL177="Yes"),OFFSET('Sanitation Data'!$I$10,0,10*ROW('Sanitation Data'!I171)),NA())</f>
        <v>#N/A</v>
      </c>
      <c r="AX177" s="95" t="e">
        <f ca="true">+IF(AND(ISNUMBER(OFFSET('Sanitation Data'!$I$11,0,10*ROW('Sanitation Data'!I171))),'Data Summary'!DM177="Yes"),OFFSET('Sanitation Data'!$I$11,0,10*ROW('Sanitation Data'!I171)),NA())</f>
        <v>#N/A</v>
      </c>
      <c r="AY177" s="95" t="e">
        <f ca="true">+IF(AND(ISNUMBER(OFFSET('Sanitation Data'!$I$12,0,10*ROW('Sanitation Data'!I171))),'Data Summary'!DN177="Yes"),OFFSET('Sanitation Data'!$I$12,0,10*ROW('Sanitation Data'!I171)),NA())</f>
        <v>#N/A</v>
      </c>
      <c r="AZ177" s="96" t="e">
        <f ca="true">+IF(AND(ISNUMBER(OFFSET('Hygiene Data'!$D$5,0,10*ROW('Hygiene Data'!D171))),'Data Summary'!DO177="Yes"),OFFSET('Hygiene Data'!$D$5,0,10*ROW('Hygiene Data'!D171)),NA())</f>
        <v>#N/A</v>
      </c>
      <c r="BA177" s="96" t="e">
        <f ca="true">+IF(AND(ISNUMBER(OFFSET('Hygiene Data'!$D$7,0,10*ROW('Hygiene Data'!D171))),'Data Summary'!DP177="Yes"),OFFSET('Hygiene Data'!$D$7,0,10*ROW('Hygiene Data'!D171)),NA())</f>
        <v>#N/A</v>
      </c>
      <c r="BB177" s="96" t="e">
        <f ca="true">+IF(AND(ISNUMBER(OFFSET('Hygiene Data'!$D$9,0,10*ROW('Hygiene Data'!D171))),'Data Summary'!DQ177="Yes"),OFFSET('Hygiene Data'!$D$9,0,10*ROW('Hygiene Data'!D171)),NA())</f>
        <v>#N/A</v>
      </c>
      <c r="BC177" s="96" t="e">
        <f ca="true">+IF(AND(ISNUMBER(OFFSET('Hygiene Data'!$E$5,0,10*ROW('Hygiene Data'!E171))),'Data Summary'!DR177="Yes"),OFFSET('Hygiene Data'!$E$5,0,10*ROW('Hygiene Data'!E171)),NA())</f>
        <v>#N/A</v>
      </c>
      <c r="BD177" s="96" t="e">
        <f ca="true">+IF(AND(ISNUMBER(OFFSET('Hygiene Data'!$E$7,0,10*ROW('Hygiene Data'!E171))),'Data Summary'!DS177="Yes"),OFFSET('Hygiene Data'!$E$7,0,10*ROW('Hygiene Data'!E171)),NA())</f>
        <v>#N/A</v>
      </c>
      <c r="BE177" s="96" t="e">
        <f ca="true">+IF(AND(ISNUMBER(OFFSET('Hygiene Data'!$E$9,0,10*ROW('Hygiene Data'!E171))),'Data Summary'!DT177="Yes"),OFFSET('Hygiene Data'!$E$9,0,10*ROW('Hygiene Data'!E171)),NA())</f>
        <v>#N/A</v>
      </c>
      <c r="BF177" s="96" t="e">
        <f ca="true">+IF(AND(ISNUMBER(OFFSET('Hygiene Data'!$F$5,0,10*ROW('Hygiene Data'!F171))),'Data Summary'!DU177="Yes"),OFFSET('Hygiene Data'!$F$5,0,10*ROW('Hygiene Data'!F171)),NA())</f>
        <v>#N/A</v>
      </c>
      <c r="BG177" s="96" t="e">
        <f ca="true">+IF(AND(ISNUMBER(OFFSET('Hygiene Data'!$F$7,0,10*ROW('Hygiene Data'!F171))),'Data Summary'!DV177="Yes"),OFFSET('Hygiene Data'!$F$7,0,10*ROW('Hygiene Data'!F171)),NA())</f>
        <v>#N/A</v>
      </c>
      <c r="BH177" s="96" t="e">
        <f ca="true">+IF(AND(ISNUMBER(OFFSET('Hygiene Data'!$F$9,0,10*ROW('Hygiene Data'!F171))),'Data Summary'!DW177="Yes"),OFFSET('Hygiene Data'!$F$9,0,10*ROW('Hygiene Data'!F171)),NA())</f>
        <v>#N/A</v>
      </c>
      <c r="BI177" s="96" t="e">
        <f ca="true">+IF(AND(ISNUMBER(OFFSET('Hygiene Data'!$G$5,0,10*ROW('Hygiene Data'!G171))),'Data Summary'!DX177="Yes"),OFFSET('Hygiene Data'!$G$5,0,10*ROW('Hygiene Data'!G171)),NA())</f>
        <v>#N/A</v>
      </c>
      <c r="BJ177" s="96" t="e">
        <f ca="true">+IF(AND(ISNUMBER(OFFSET('Hygiene Data'!$G$7,0,10*ROW('Hygiene Data'!G171))),'Data Summary'!DY177="Yes"),OFFSET('Hygiene Data'!$G$7,0,10*ROW('Hygiene Data'!G171)),NA())</f>
        <v>#N/A</v>
      </c>
      <c r="BK177" s="96" t="e">
        <f ca="true">+IF(AND(ISNUMBER(OFFSET('Hygiene Data'!$G$9,0,10*ROW('Hygiene Data'!G171))),'Data Summary'!DZ177="Yes"),OFFSET('Hygiene Data'!$G$9,0,10*ROW('Hygiene Data'!G171)),NA())</f>
        <v>#N/A</v>
      </c>
      <c r="BL177" s="96" t="e">
        <f ca="true">+IF(AND(ISNUMBER(OFFSET('Hygiene Data'!$H$5,0,10*ROW('Hygiene Data'!H171))),'Data Summary'!EA177="Yes"),OFFSET('Hygiene Data'!$H$5,0,10*ROW('Hygiene Data'!H171)),NA())</f>
        <v>#N/A</v>
      </c>
      <c r="BM177" s="96" t="e">
        <f ca="true">+IF(AND(ISNUMBER(OFFSET('Hygiene Data'!$H$7,0,10*ROW('Hygiene Data'!H171))),'Data Summary'!EB177="Yes"),OFFSET('Hygiene Data'!$H$7,0,10*ROW('Hygiene Data'!H171)),NA())</f>
        <v>#N/A</v>
      </c>
      <c r="BN177" s="96" t="e">
        <f ca="true">+IF(AND(ISNUMBER(OFFSET('Hygiene Data'!$H$9,0,10*ROW('Hygiene Data'!H171))),'Data Summary'!EC177="Yes"),OFFSET('Hygiene Data'!$H$9,0,10*ROW('Hygiene Data'!H171)),NA())</f>
        <v>#N/A</v>
      </c>
      <c r="BO177" s="96" t="e">
        <f ca="true">+IF(AND(ISNUMBER(OFFSET('Hygiene Data'!$I$5,0,10*ROW('Hygiene Data'!I171))),'Data Summary'!ED177="Yes"),OFFSET('Hygiene Data'!$I$5,0,10*ROW('Hygiene Data'!I171)),NA())</f>
        <v>#N/A</v>
      </c>
      <c r="BP177" s="96" t="e">
        <f ca="true">+IF(AND(ISNUMBER(OFFSET('Hygiene Data'!$I$7,0,10*ROW('Hygiene Data'!I171))),'Data Summary'!EE177="Yes"),OFFSET('Hygiene Data'!$I$7,0,10*ROW('Hygiene Data'!I171)),NA())</f>
        <v>#N/A</v>
      </c>
      <c r="BQ177" s="96" t="e">
        <f ca="true">+IF(AND(ISNUMBER(OFFSET('Hygiene Data'!$I$9,0,10*ROW('Hygiene Data'!I171))),'Data Summary'!EF177="Yes"),OFFSET('Hygiene Data'!$I$9,0,10*ROW('Hygiene Data'!I171)),NA())</f>
        <v>#N/A</v>
      </c>
    </row>
    <row xmlns:x14ac="http://schemas.microsoft.com/office/spreadsheetml/2009/9/ac" r="178" x14ac:dyDescent="0.2">
      <c r="A178" s="323" t="e">
        <f ca="true">+RIGHT('Data Summary'!A178,LEN('Data Summary'!A178)-9)</f>
        <v>#VALUE!</v>
      </c>
      <c r="B178" s="37" t="str">
        <f ca="true">+IF(ISTEXT('Data Summary'!B178),'Data Summary'!B178,"")</f>
        <v/>
      </c>
      <c r="C178" s="322" t="e">
        <f ca="true">+VALUE('Data Summary'!C178)</f>
        <v>#VALUE!</v>
      </c>
      <c r="D178" s="94" t="e">
        <f ca="true">+IF(AND(ISNUMBER(OFFSET('Water Data'!$D$4,0,10*ROW('Water Data'!D172))),'Data Summary'!BS178="Yes"),100-OFFSET('Water Data'!$D$4,0,10*ROW('Water Data'!D172)),NA())</f>
        <v>#N/A</v>
      </c>
      <c r="E178" s="94" t="e">
        <f ca="true">+IF(AND(ISNUMBER(OFFSET('Water Data'!$D$6,0,10*ROW('Water Data'!D172))),'Data Summary'!BT178="Yes"),OFFSET('Water Data'!$D$6,0,10*ROW('Water Data'!D172)),NA())</f>
        <v>#N/A</v>
      </c>
      <c r="F178" s="94" t="e">
        <f ca="true">+IF(AND(ISNUMBER(OFFSET('Water Data'!$D$9,0,10*ROW('Water Data'!D172))),'Data Summary'!BU178="Yes"),OFFSET('Water Data'!$D$9,0,10*ROW('Water Data'!D172)),NA())</f>
        <v>#N/A</v>
      </c>
      <c r="G178" s="94" t="e">
        <f ca="true">+IF(AND(ISNUMBER(OFFSET('Water Data'!$E$4,0,10*ROW('Water Data'!E172))),'Data Summary'!BV178="Yes"),100-OFFSET('Water Data'!$E$4,0,10*ROW('Water Data'!E172)),NA())</f>
        <v>#N/A</v>
      </c>
      <c r="H178" s="94" t="e">
        <f ca="true">+IF(AND(ISNUMBER(OFFSET('Water Data'!$E$6,0,10*ROW('Water Data'!E172))),'Data Summary'!BW178="Yes"),OFFSET('Water Data'!$E$6,0,10*ROW('Water Data'!E172)),NA())</f>
        <v>#N/A</v>
      </c>
      <c r="I178" s="94" t="e">
        <f ca="true">+IF(AND(ISNUMBER(OFFSET('Water Data'!$E$9,0,10*ROW('Water Data'!E172))),'Data Summary'!BX178="Yes"),OFFSET('Water Data'!$E$9,0,10*ROW('Water Data'!E172)),NA())</f>
        <v>#N/A</v>
      </c>
      <c r="J178" s="94" t="e">
        <f ca="true">+IF(AND(ISNUMBER(OFFSET('Water Data'!$F$4,0,10*ROW('Water Data'!F172))),'Data Summary'!BY178="Yes"),100-OFFSET('Water Data'!$F$4,0,10*ROW('Water Data'!F172)),NA())</f>
        <v>#N/A</v>
      </c>
      <c r="K178" s="94" t="e">
        <f ca="true">+IF(AND(ISNUMBER(OFFSET('Water Data'!$F$6,0,10*ROW('Water Data'!F172))),'Data Summary'!BZ178="Yes"),OFFSET('Water Data'!$F$6,0,10*ROW('Water Data'!F172)),NA())</f>
        <v>#N/A</v>
      </c>
      <c r="L178" s="94" t="e">
        <f ca="true">+IF(AND(ISNUMBER(OFFSET('Water Data'!$F$9,0,10*ROW('Water Data'!F172))),'Data Summary'!CA178="Yes"),OFFSET('Water Data'!$F$9,0,10*ROW('Water Data'!F172)),NA())</f>
        <v>#N/A</v>
      </c>
      <c r="M178" s="94" t="e">
        <f ca="true">+IF(AND(ISNUMBER(OFFSET('Water Data'!$G$4,0,10*ROW('Water Data'!G172))),'Data Summary'!CB178="Yes"),100-OFFSET('Water Data'!$G$4,0,10*ROW('Water Data'!G172)),NA())</f>
        <v>#N/A</v>
      </c>
      <c r="N178" s="94" t="e">
        <f ca="true">+IF(AND(ISNUMBER(OFFSET('Water Data'!$G$6,0,10*ROW('Water Data'!G172))),'Data Summary'!CC178="Yes"),OFFSET('Water Data'!$G$6,0,10*ROW('Water Data'!G172)),NA())</f>
        <v>#N/A</v>
      </c>
      <c r="O178" s="94" t="e">
        <f ca="true">+IF(AND(ISNUMBER(OFFSET('Water Data'!$G$9,0,10*ROW('Water Data'!G172))),'Data Summary'!CD178="Yes"),OFFSET('Water Data'!$G$9,0,10*ROW('Water Data'!G172)),NA())</f>
        <v>#N/A</v>
      </c>
      <c r="P178" s="94" t="e">
        <f ca="true">+IF(AND(ISNUMBER(OFFSET('Water Data'!$H$4,0,10*ROW('Water Data'!H172))),'Data Summary'!CE178="Yes"),100-OFFSET('Water Data'!$H$4,0,10*ROW('Water Data'!H172)),NA())</f>
        <v>#N/A</v>
      </c>
      <c r="Q178" s="94" t="e">
        <f ca="true">+IF(AND(ISNUMBER(OFFSET('Water Data'!$H$6,0,10*ROW('Water Data'!H172))),'Data Summary'!CF178="Yes"),OFFSET('Water Data'!$H$6,0,10*ROW('Water Data'!H172)),NA())</f>
        <v>#N/A</v>
      </c>
      <c r="R178" s="94" t="e">
        <f ca="true">+IF(AND(ISNUMBER(OFFSET('Water Data'!$H$9,0,10*ROW('Water Data'!H172))),'Data Summary'!CG178="Yes"),OFFSET('Water Data'!$H$9,0,10*ROW('Water Data'!H172)),NA())</f>
        <v>#N/A</v>
      </c>
      <c r="S178" s="94" t="e">
        <f ca="true">+IF(AND(ISNUMBER(OFFSET('Water Data'!$I$4,0,10*ROW('Water Data'!I172))),'Data Summary'!CH178="Yes"),100-OFFSET('Water Data'!$I$4,0,10*ROW('Water Data'!I172)),NA())</f>
        <v>#N/A</v>
      </c>
      <c r="T178" s="94" t="e">
        <f ca="true">+IF(AND(ISNUMBER(OFFSET('Water Data'!$I$6,0,10*ROW('Water Data'!I172))),'Data Summary'!CI178="Yes"),OFFSET('Water Data'!$I$6,0,10*ROW('Water Data'!I172)),NA())</f>
        <v>#N/A</v>
      </c>
      <c r="U178" s="94" t="e">
        <f ca="true">+IF(AND(ISNUMBER(OFFSET('Water Data'!$I$9,0,10*ROW('Water Data'!I172))),'Data Summary'!CJ178="Yes"),OFFSET('Water Data'!$I$9,0,10*ROW('Water Data'!I172)),NA())</f>
        <v>#N/A</v>
      </c>
      <c r="V178" s="95" t="e">
        <f ca="true">+IF(AND(ISNUMBER(OFFSET('Sanitation Data'!$D$4,0,10*ROW('Sanitation Data'!D172))),'Data Summary'!CK178="Yes"),100-OFFSET('Sanitation Data'!$D$4,0,10*ROW('Sanitation Data'!D172)),NA())</f>
        <v>#N/A</v>
      </c>
      <c r="W178" s="95" t="e">
        <f ca="true">+IF(AND(ISNUMBER(OFFSET('Sanitation Data'!$D$6,0,10*ROW('Sanitation Data'!D172))),'Data Summary'!CL178="Yes"),OFFSET('Sanitation Data'!$D$6,0,10*ROW('Sanitation Data'!D172)),NA())</f>
        <v>#N/A</v>
      </c>
      <c r="X178" s="95" t="e">
        <f ca="true">+IF(AND(ISNUMBER(OFFSET('Sanitation Data'!$D$10,0,10*ROW('Sanitation Data'!D172))),'Data Summary'!CM178="Yes"),OFFSET('Sanitation Data'!$D$10,0,10*ROW('Sanitation Data'!D172)),NA())</f>
        <v>#N/A</v>
      </c>
      <c r="Y178" s="95" t="e">
        <f ca="true">+IF(AND(ISNUMBER(OFFSET('Sanitation Data'!$D$11,0,10*ROW('Sanitation Data'!D172))),'Data Summary'!CN178="Yes"),OFFSET('Sanitation Data'!$D$11,0,10*ROW('Sanitation Data'!D172)),NA())</f>
        <v>#N/A</v>
      </c>
      <c r="Z178" s="95" t="e">
        <f ca="true">+IF(AND(ISNUMBER(OFFSET('Sanitation Data'!$D$12,0,10*ROW('Sanitation Data'!D172))),'Data Summary'!CO178="Yes"),OFFSET('Sanitation Data'!$D$12,0,10*ROW('Sanitation Data'!D172)),NA())</f>
        <v>#N/A</v>
      </c>
      <c r="AA178" s="95" t="e">
        <f ca="true">+IF(AND(ISNUMBER(OFFSET('Sanitation Data'!$E$4,0,10*ROW('Sanitation Data'!E172))),'Data Summary'!CP178="Yes"),100-OFFSET('Sanitation Data'!$E$4,0,10*ROW('Sanitation Data'!E172)),NA())</f>
        <v>#N/A</v>
      </c>
      <c r="AB178" s="95" t="e">
        <f ca="true">+IF(AND(ISNUMBER(OFFSET('Sanitation Data'!$E$6,0,10*ROW('Sanitation Data'!E172))),'Data Summary'!CQ178="Yes"),OFFSET('Sanitation Data'!$E$6,0,10*ROW('Sanitation Data'!E172)),NA())</f>
        <v>#N/A</v>
      </c>
      <c r="AC178" s="95" t="e">
        <f ca="true">+IF(AND(ISNUMBER(OFFSET('Sanitation Data'!$E$10,0,10*ROW('Sanitation Data'!E172))),'Data Summary'!CR178="Yes"),OFFSET('Sanitation Data'!$E$10,0,10*ROW('Sanitation Data'!E172)),NA())</f>
        <v>#N/A</v>
      </c>
      <c r="AD178" s="95" t="e">
        <f ca="true">+IF(AND(ISNUMBER(OFFSET('Sanitation Data'!$E$11,0,10*ROW('Sanitation Data'!E172))),'Data Summary'!CS178="Yes"),OFFSET('Sanitation Data'!$E$11,0,10*ROW('Sanitation Data'!E172)),NA())</f>
        <v>#N/A</v>
      </c>
      <c r="AE178" s="95" t="e">
        <f ca="true">+IF(AND(ISNUMBER(OFFSET('Sanitation Data'!$E$12,0,10*ROW('Sanitation Data'!E172))),'Data Summary'!CT178="Yes"),OFFSET('Sanitation Data'!$E$12,0,10*ROW('Sanitation Data'!E172)),NA())</f>
        <v>#N/A</v>
      </c>
      <c r="AF178" s="95" t="e">
        <f ca="true">+IF(AND(ISNUMBER(OFFSET('Sanitation Data'!$F$4,0,10*ROW('Sanitation Data'!F172))),'Data Summary'!CU178="Yes"),100-OFFSET('Sanitation Data'!$F$4,0,10*ROW('Sanitation Data'!F172)),NA())</f>
        <v>#N/A</v>
      </c>
      <c r="AG178" s="95" t="e">
        <f ca="true">+IF(AND(ISNUMBER(OFFSET('Sanitation Data'!$F$6,0,10*ROW('Sanitation Data'!F172))),'Data Summary'!CV178="Yes"),OFFSET('Sanitation Data'!$F$6,0,10*ROW('Sanitation Data'!F172)),NA())</f>
        <v>#N/A</v>
      </c>
      <c r="AH178" s="95" t="e">
        <f ca="true">+IF(AND(ISNUMBER(OFFSET('Sanitation Data'!$F$10,0,10*ROW('Sanitation Data'!F172))),'Data Summary'!CW178="Yes"),OFFSET('Sanitation Data'!$F$10,0,10*ROW('Sanitation Data'!F172)),NA())</f>
        <v>#N/A</v>
      </c>
      <c r="AI178" s="95" t="e">
        <f ca="true">+IF(AND(ISNUMBER(OFFSET('Sanitation Data'!$F$11,0,10*ROW('Sanitation Data'!F172))),'Data Summary'!CX178="Yes"),OFFSET('Sanitation Data'!$F$11,0,10*ROW('Sanitation Data'!F172)),NA())</f>
        <v>#N/A</v>
      </c>
      <c r="AJ178" s="95" t="e">
        <f ca="true">+IF(AND(ISNUMBER(OFFSET('Sanitation Data'!$F$12,0,10*ROW('Sanitation Data'!F172))),'Data Summary'!CY178="Yes"),OFFSET('Sanitation Data'!$F$12,0,10*ROW('Sanitation Data'!F172)),NA())</f>
        <v>#N/A</v>
      </c>
      <c r="AK178" s="95" t="e">
        <f ca="true">+IF(AND(ISNUMBER(OFFSET('Sanitation Data'!$G$4,0,10*ROW('Sanitation Data'!G172))),'Data Summary'!CZ178="Yes"),100-OFFSET('Sanitation Data'!$G$4,0,10*ROW('Sanitation Data'!G172)),NA())</f>
        <v>#N/A</v>
      </c>
      <c r="AL178" s="95" t="e">
        <f ca="true">+IF(AND(ISNUMBER(OFFSET('Sanitation Data'!$G$6,0,10*ROW('Sanitation Data'!G172))),'Data Summary'!DA178="Yes"),OFFSET('Sanitation Data'!$G$6,0,10*ROW('Sanitation Data'!G172)),NA())</f>
        <v>#N/A</v>
      </c>
      <c r="AM178" s="95" t="e">
        <f ca="true">+IF(AND(ISNUMBER(OFFSET('Sanitation Data'!$G$10,0,10*ROW('Sanitation Data'!G172))),'Data Summary'!DB178="Yes"),OFFSET('Sanitation Data'!$G$10,0,10*ROW('Sanitation Data'!G172)),NA())</f>
        <v>#N/A</v>
      </c>
      <c r="AN178" s="95" t="e">
        <f ca="true">+IF(AND(ISNUMBER(OFFSET('Sanitation Data'!$G$11,0,10*ROW('Sanitation Data'!G172))),'Data Summary'!DC178="Yes"),OFFSET('Sanitation Data'!$G$11,0,10*ROW('Sanitation Data'!G172)),NA())</f>
        <v>#N/A</v>
      </c>
      <c r="AO178" s="95" t="e">
        <f ca="true">+IF(AND(ISNUMBER(OFFSET('Sanitation Data'!$G$12,0,10*ROW('Sanitation Data'!G172))),'Data Summary'!DD178="Yes"),OFFSET('Sanitation Data'!$G$12,0,10*ROW('Sanitation Data'!G172)),NA())</f>
        <v>#N/A</v>
      </c>
      <c r="AP178" s="95" t="e">
        <f ca="true">+IF(AND(ISNUMBER(OFFSET('Sanitation Data'!$H$4,0,10*ROW('Sanitation Data'!H172))),'Data Summary'!DE178="Yes"),100-OFFSET('Sanitation Data'!$H$4,0,10*ROW('Sanitation Data'!H172)),NA())</f>
        <v>#N/A</v>
      </c>
      <c r="AQ178" s="95" t="e">
        <f ca="true">+IF(AND(ISNUMBER(OFFSET('Sanitation Data'!$H$6,0,10*ROW('Sanitation Data'!H172))),'Data Summary'!DF178="Yes"),OFFSET('Sanitation Data'!$H$6,0,10*ROW('Sanitation Data'!H172)),NA())</f>
        <v>#N/A</v>
      </c>
      <c r="AR178" s="95" t="e">
        <f ca="true">+IF(AND(ISNUMBER(OFFSET('Sanitation Data'!$H$10,0,10*ROW('Sanitation Data'!H172))),'Data Summary'!DG178="Yes"),OFFSET('Sanitation Data'!$H$10,0,10*ROW('Sanitation Data'!H172)),NA())</f>
        <v>#N/A</v>
      </c>
      <c r="AS178" s="95" t="e">
        <f ca="true">+IF(AND(ISNUMBER(OFFSET('Sanitation Data'!$H$11,0,10*ROW('Sanitation Data'!H172))),'Data Summary'!DH178="Yes"),OFFSET('Sanitation Data'!$H$11,0,10*ROW('Sanitation Data'!H172)),NA())</f>
        <v>#N/A</v>
      </c>
      <c r="AT178" s="95" t="e">
        <f ca="true">+IF(AND(ISNUMBER(OFFSET('Sanitation Data'!$H$12,0,10*ROW('Sanitation Data'!H172))),'Data Summary'!DI178="Yes"),OFFSET('Sanitation Data'!$H$12,0,10*ROW('Sanitation Data'!H172)),NA())</f>
        <v>#N/A</v>
      </c>
      <c r="AU178" s="95" t="e">
        <f ca="true">+IF(AND(ISNUMBER(OFFSET('Sanitation Data'!$I$4,0,10*ROW('Sanitation Data'!I172))),'Data Summary'!DJ178="Yes"),100-OFFSET('Sanitation Data'!$I$4,0,10*ROW('Sanitation Data'!I172)),NA())</f>
        <v>#N/A</v>
      </c>
      <c r="AV178" s="95" t="e">
        <f ca="true">+IF(AND(ISNUMBER(OFFSET('Sanitation Data'!$I$6,0,10*ROW('Sanitation Data'!I172))),'Data Summary'!DK178="Yes"),OFFSET('Sanitation Data'!$I$6,0,10*ROW('Sanitation Data'!I172)),NA())</f>
        <v>#N/A</v>
      </c>
      <c r="AW178" s="95" t="e">
        <f ca="true">+IF(AND(ISNUMBER(OFFSET('Sanitation Data'!$I$10,0,10*ROW('Sanitation Data'!I172))),'Data Summary'!DL178="Yes"),OFFSET('Sanitation Data'!$I$10,0,10*ROW('Sanitation Data'!I172)),NA())</f>
        <v>#N/A</v>
      </c>
      <c r="AX178" s="95" t="e">
        <f ca="true">+IF(AND(ISNUMBER(OFFSET('Sanitation Data'!$I$11,0,10*ROW('Sanitation Data'!I172))),'Data Summary'!DM178="Yes"),OFFSET('Sanitation Data'!$I$11,0,10*ROW('Sanitation Data'!I172)),NA())</f>
        <v>#N/A</v>
      </c>
      <c r="AY178" s="95" t="e">
        <f ca="true">+IF(AND(ISNUMBER(OFFSET('Sanitation Data'!$I$12,0,10*ROW('Sanitation Data'!I172))),'Data Summary'!DN178="Yes"),OFFSET('Sanitation Data'!$I$12,0,10*ROW('Sanitation Data'!I172)),NA())</f>
        <v>#N/A</v>
      </c>
      <c r="AZ178" s="96" t="e">
        <f ca="true">+IF(AND(ISNUMBER(OFFSET('Hygiene Data'!$D$5,0,10*ROW('Hygiene Data'!D172))),'Data Summary'!DO178="Yes"),OFFSET('Hygiene Data'!$D$5,0,10*ROW('Hygiene Data'!D172)),NA())</f>
        <v>#N/A</v>
      </c>
      <c r="BA178" s="96" t="e">
        <f ca="true">+IF(AND(ISNUMBER(OFFSET('Hygiene Data'!$D$7,0,10*ROW('Hygiene Data'!D172))),'Data Summary'!DP178="Yes"),OFFSET('Hygiene Data'!$D$7,0,10*ROW('Hygiene Data'!D172)),NA())</f>
        <v>#N/A</v>
      </c>
      <c r="BB178" s="96" t="e">
        <f ca="true">+IF(AND(ISNUMBER(OFFSET('Hygiene Data'!$D$9,0,10*ROW('Hygiene Data'!D172))),'Data Summary'!DQ178="Yes"),OFFSET('Hygiene Data'!$D$9,0,10*ROW('Hygiene Data'!D172)),NA())</f>
        <v>#N/A</v>
      </c>
      <c r="BC178" s="96" t="e">
        <f ca="true">+IF(AND(ISNUMBER(OFFSET('Hygiene Data'!$E$5,0,10*ROW('Hygiene Data'!E172))),'Data Summary'!DR178="Yes"),OFFSET('Hygiene Data'!$E$5,0,10*ROW('Hygiene Data'!E172)),NA())</f>
        <v>#N/A</v>
      </c>
      <c r="BD178" s="96" t="e">
        <f ca="true">+IF(AND(ISNUMBER(OFFSET('Hygiene Data'!$E$7,0,10*ROW('Hygiene Data'!E172))),'Data Summary'!DS178="Yes"),OFFSET('Hygiene Data'!$E$7,0,10*ROW('Hygiene Data'!E172)),NA())</f>
        <v>#N/A</v>
      </c>
      <c r="BE178" s="96" t="e">
        <f ca="true">+IF(AND(ISNUMBER(OFFSET('Hygiene Data'!$E$9,0,10*ROW('Hygiene Data'!E172))),'Data Summary'!DT178="Yes"),OFFSET('Hygiene Data'!$E$9,0,10*ROW('Hygiene Data'!E172)),NA())</f>
        <v>#N/A</v>
      </c>
      <c r="BF178" s="96" t="e">
        <f ca="true">+IF(AND(ISNUMBER(OFFSET('Hygiene Data'!$F$5,0,10*ROW('Hygiene Data'!F172))),'Data Summary'!DU178="Yes"),OFFSET('Hygiene Data'!$F$5,0,10*ROW('Hygiene Data'!F172)),NA())</f>
        <v>#N/A</v>
      </c>
      <c r="BG178" s="96" t="e">
        <f ca="true">+IF(AND(ISNUMBER(OFFSET('Hygiene Data'!$F$7,0,10*ROW('Hygiene Data'!F172))),'Data Summary'!DV178="Yes"),OFFSET('Hygiene Data'!$F$7,0,10*ROW('Hygiene Data'!F172)),NA())</f>
        <v>#N/A</v>
      </c>
      <c r="BH178" s="96" t="e">
        <f ca="true">+IF(AND(ISNUMBER(OFFSET('Hygiene Data'!$F$9,0,10*ROW('Hygiene Data'!F172))),'Data Summary'!DW178="Yes"),OFFSET('Hygiene Data'!$F$9,0,10*ROW('Hygiene Data'!F172)),NA())</f>
        <v>#N/A</v>
      </c>
      <c r="BI178" s="96" t="e">
        <f ca="true">+IF(AND(ISNUMBER(OFFSET('Hygiene Data'!$G$5,0,10*ROW('Hygiene Data'!G172))),'Data Summary'!DX178="Yes"),OFFSET('Hygiene Data'!$G$5,0,10*ROW('Hygiene Data'!G172)),NA())</f>
        <v>#N/A</v>
      </c>
      <c r="BJ178" s="96" t="e">
        <f ca="true">+IF(AND(ISNUMBER(OFFSET('Hygiene Data'!$G$7,0,10*ROW('Hygiene Data'!G172))),'Data Summary'!DY178="Yes"),OFFSET('Hygiene Data'!$G$7,0,10*ROW('Hygiene Data'!G172)),NA())</f>
        <v>#N/A</v>
      </c>
      <c r="BK178" s="96" t="e">
        <f ca="true">+IF(AND(ISNUMBER(OFFSET('Hygiene Data'!$G$9,0,10*ROW('Hygiene Data'!G172))),'Data Summary'!DZ178="Yes"),OFFSET('Hygiene Data'!$G$9,0,10*ROW('Hygiene Data'!G172)),NA())</f>
        <v>#N/A</v>
      </c>
      <c r="BL178" s="96" t="e">
        <f ca="true">+IF(AND(ISNUMBER(OFFSET('Hygiene Data'!$H$5,0,10*ROW('Hygiene Data'!H172))),'Data Summary'!EA178="Yes"),OFFSET('Hygiene Data'!$H$5,0,10*ROW('Hygiene Data'!H172)),NA())</f>
        <v>#N/A</v>
      </c>
      <c r="BM178" s="96" t="e">
        <f ca="true">+IF(AND(ISNUMBER(OFFSET('Hygiene Data'!$H$7,0,10*ROW('Hygiene Data'!H172))),'Data Summary'!EB178="Yes"),OFFSET('Hygiene Data'!$H$7,0,10*ROW('Hygiene Data'!H172)),NA())</f>
        <v>#N/A</v>
      </c>
      <c r="BN178" s="96" t="e">
        <f ca="true">+IF(AND(ISNUMBER(OFFSET('Hygiene Data'!$H$9,0,10*ROW('Hygiene Data'!H172))),'Data Summary'!EC178="Yes"),OFFSET('Hygiene Data'!$H$9,0,10*ROW('Hygiene Data'!H172)),NA())</f>
        <v>#N/A</v>
      </c>
      <c r="BO178" s="96" t="e">
        <f ca="true">+IF(AND(ISNUMBER(OFFSET('Hygiene Data'!$I$5,0,10*ROW('Hygiene Data'!I172))),'Data Summary'!ED178="Yes"),OFFSET('Hygiene Data'!$I$5,0,10*ROW('Hygiene Data'!I172)),NA())</f>
        <v>#N/A</v>
      </c>
      <c r="BP178" s="96" t="e">
        <f ca="true">+IF(AND(ISNUMBER(OFFSET('Hygiene Data'!$I$7,0,10*ROW('Hygiene Data'!I172))),'Data Summary'!EE178="Yes"),OFFSET('Hygiene Data'!$I$7,0,10*ROW('Hygiene Data'!I172)),NA())</f>
        <v>#N/A</v>
      </c>
      <c r="BQ178" s="96" t="e">
        <f ca="true">+IF(AND(ISNUMBER(OFFSET('Hygiene Data'!$I$9,0,10*ROW('Hygiene Data'!I172))),'Data Summary'!EF178="Yes"),OFFSET('Hygiene Data'!$I$9,0,10*ROW('Hygiene Data'!I172)),NA())</f>
        <v>#N/A</v>
      </c>
    </row>
    <row xmlns:x14ac="http://schemas.microsoft.com/office/spreadsheetml/2009/9/ac" r="179" x14ac:dyDescent="0.2">
      <c r="A179" s="323" t="e">
        <f ca="true">+RIGHT('Data Summary'!A179,LEN('Data Summary'!A179)-9)</f>
        <v>#VALUE!</v>
      </c>
      <c r="B179" s="37" t="str">
        <f ca="true">+IF(ISTEXT('Data Summary'!B179),'Data Summary'!B179,"")</f>
        <v/>
      </c>
      <c r="C179" s="322" t="e">
        <f ca="true">+VALUE('Data Summary'!C179)</f>
        <v>#VALUE!</v>
      </c>
      <c r="D179" s="94" t="e">
        <f ca="true">+IF(AND(ISNUMBER(OFFSET('Water Data'!$D$4,0,10*ROW('Water Data'!D173))),'Data Summary'!BS179="Yes"),100-OFFSET('Water Data'!$D$4,0,10*ROW('Water Data'!D173)),NA())</f>
        <v>#N/A</v>
      </c>
      <c r="E179" s="94" t="e">
        <f ca="true">+IF(AND(ISNUMBER(OFFSET('Water Data'!$D$6,0,10*ROW('Water Data'!D173))),'Data Summary'!BT179="Yes"),OFFSET('Water Data'!$D$6,0,10*ROW('Water Data'!D173)),NA())</f>
        <v>#N/A</v>
      </c>
      <c r="F179" s="94" t="e">
        <f ca="true">+IF(AND(ISNUMBER(OFFSET('Water Data'!$D$9,0,10*ROW('Water Data'!D173))),'Data Summary'!BU179="Yes"),OFFSET('Water Data'!$D$9,0,10*ROW('Water Data'!D173)),NA())</f>
        <v>#N/A</v>
      </c>
      <c r="G179" s="94" t="e">
        <f ca="true">+IF(AND(ISNUMBER(OFFSET('Water Data'!$E$4,0,10*ROW('Water Data'!E173))),'Data Summary'!BV179="Yes"),100-OFFSET('Water Data'!$E$4,0,10*ROW('Water Data'!E173)),NA())</f>
        <v>#N/A</v>
      </c>
      <c r="H179" s="94" t="e">
        <f ca="true">+IF(AND(ISNUMBER(OFFSET('Water Data'!$E$6,0,10*ROW('Water Data'!E173))),'Data Summary'!BW179="Yes"),OFFSET('Water Data'!$E$6,0,10*ROW('Water Data'!E173)),NA())</f>
        <v>#N/A</v>
      </c>
      <c r="I179" s="94" t="e">
        <f ca="true">+IF(AND(ISNUMBER(OFFSET('Water Data'!$E$9,0,10*ROW('Water Data'!E173))),'Data Summary'!BX179="Yes"),OFFSET('Water Data'!$E$9,0,10*ROW('Water Data'!E173)),NA())</f>
        <v>#N/A</v>
      </c>
      <c r="J179" s="94" t="e">
        <f ca="true">+IF(AND(ISNUMBER(OFFSET('Water Data'!$F$4,0,10*ROW('Water Data'!F173))),'Data Summary'!BY179="Yes"),100-OFFSET('Water Data'!$F$4,0,10*ROW('Water Data'!F173)),NA())</f>
        <v>#N/A</v>
      </c>
      <c r="K179" s="94" t="e">
        <f ca="true">+IF(AND(ISNUMBER(OFFSET('Water Data'!$F$6,0,10*ROW('Water Data'!F173))),'Data Summary'!BZ179="Yes"),OFFSET('Water Data'!$F$6,0,10*ROW('Water Data'!F173)),NA())</f>
        <v>#N/A</v>
      </c>
      <c r="L179" s="94" t="e">
        <f ca="true">+IF(AND(ISNUMBER(OFFSET('Water Data'!$F$9,0,10*ROW('Water Data'!F173))),'Data Summary'!CA179="Yes"),OFFSET('Water Data'!$F$9,0,10*ROW('Water Data'!F173)),NA())</f>
        <v>#N/A</v>
      </c>
      <c r="M179" s="94" t="e">
        <f ca="true">+IF(AND(ISNUMBER(OFFSET('Water Data'!$G$4,0,10*ROW('Water Data'!G173))),'Data Summary'!CB179="Yes"),100-OFFSET('Water Data'!$G$4,0,10*ROW('Water Data'!G173)),NA())</f>
        <v>#N/A</v>
      </c>
      <c r="N179" s="94" t="e">
        <f ca="true">+IF(AND(ISNUMBER(OFFSET('Water Data'!$G$6,0,10*ROW('Water Data'!G173))),'Data Summary'!CC179="Yes"),OFFSET('Water Data'!$G$6,0,10*ROW('Water Data'!G173)),NA())</f>
        <v>#N/A</v>
      </c>
      <c r="O179" s="94" t="e">
        <f ca="true">+IF(AND(ISNUMBER(OFFSET('Water Data'!$G$9,0,10*ROW('Water Data'!G173))),'Data Summary'!CD179="Yes"),OFFSET('Water Data'!$G$9,0,10*ROW('Water Data'!G173)),NA())</f>
        <v>#N/A</v>
      </c>
      <c r="P179" s="94" t="e">
        <f ca="true">+IF(AND(ISNUMBER(OFFSET('Water Data'!$H$4,0,10*ROW('Water Data'!H173))),'Data Summary'!CE179="Yes"),100-OFFSET('Water Data'!$H$4,0,10*ROW('Water Data'!H173)),NA())</f>
        <v>#N/A</v>
      </c>
      <c r="Q179" s="94" t="e">
        <f ca="true">+IF(AND(ISNUMBER(OFFSET('Water Data'!$H$6,0,10*ROW('Water Data'!H173))),'Data Summary'!CF179="Yes"),OFFSET('Water Data'!$H$6,0,10*ROW('Water Data'!H173)),NA())</f>
        <v>#N/A</v>
      </c>
      <c r="R179" s="94" t="e">
        <f ca="true">+IF(AND(ISNUMBER(OFFSET('Water Data'!$H$9,0,10*ROW('Water Data'!H173))),'Data Summary'!CG179="Yes"),OFFSET('Water Data'!$H$9,0,10*ROW('Water Data'!H173)),NA())</f>
        <v>#N/A</v>
      </c>
      <c r="S179" s="94" t="e">
        <f ca="true">+IF(AND(ISNUMBER(OFFSET('Water Data'!$I$4,0,10*ROW('Water Data'!I173))),'Data Summary'!CH179="Yes"),100-OFFSET('Water Data'!$I$4,0,10*ROW('Water Data'!I173)),NA())</f>
        <v>#N/A</v>
      </c>
      <c r="T179" s="94" t="e">
        <f ca="true">+IF(AND(ISNUMBER(OFFSET('Water Data'!$I$6,0,10*ROW('Water Data'!I173))),'Data Summary'!CI179="Yes"),OFFSET('Water Data'!$I$6,0,10*ROW('Water Data'!I173)),NA())</f>
        <v>#N/A</v>
      </c>
      <c r="U179" s="94" t="e">
        <f ca="true">+IF(AND(ISNUMBER(OFFSET('Water Data'!$I$9,0,10*ROW('Water Data'!I173))),'Data Summary'!CJ179="Yes"),OFFSET('Water Data'!$I$9,0,10*ROW('Water Data'!I173)),NA())</f>
        <v>#N/A</v>
      </c>
      <c r="V179" s="95" t="e">
        <f ca="true">+IF(AND(ISNUMBER(OFFSET('Sanitation Data'!$D$4,0,10*ROW('Sanitation Data'!D173))),'Data Summary'!CK179="Yes"),100-OFFSET('Sanitation Data'!$D$4,0,10*ROW('Sanitation Data'!D173)),NA())</f>
        <v>#N/A</v>
      </c>
      <c r="W179" s="95" t="e">
        <f ca="true">+IF(AND(ISNUMBER(OFFSET('Sanitation Data'!$D$6,0,10*ROW('Sanitation Data'!D173))),'Data Summary'!CL179="Yes"),OFFSET('Sanitation Data'!$D$6,0,10*ROW('Sanitation Data'!D173)),NA())</f>
        <v>#N/A</v>
      </c>
      <c r="X179" s="95" t="e">
        <f ca="true">+IF(AND(ISNUMBER(OFFSET('Sanitation Data'!$D$10,0,10*ROW('Sanitation Data'!D173))),'Data Summary'!CM179="Yes"),OFFSET('Sanitation Data'!$D$10,0,10*ROW('Sanitation Data'!D173)),NA())</f>
        <v>#N/A</v>
      </c>
      <c r="Y179" s="95" t="e">
        <f ca="true">+IF(AND(ISNUMBER(OFFSET('Sanitation Data'!$D$11,0,10*ROW('Sanitation Data'!D173))),'Data Summary'!CN179="Yes"),OFFSET('Sanitation Data'!$D$11,0,10*ROW('Sanitation Data'!D173)),NA())</f>
        <v>#N/A</v>
      </c>
      <c r="Z179" s="95" t="e">
        <f ca="true">+IF(AND(ISNUMBER(OFFSET('Sanitation Data'!$D$12,0,10*ROW('Sanitation Data'!D173))),'Data Summary'!CO179="Yes"),OFFSET('Sanitation Data'!$D$12,0,10*ROW('Sanitation Data'!D173)),NA())</f>
        <v>#N/A</v>
      </c>
      <c r="AA179" s="95" t="e">
        <f ca="true">+IF(AND(ISNUMBER(OFFSET('Sanitation Data'!$E$4,0,10*ROW('Sanitation Data'!E173))),'Data Summary'!CP179="Yes"),100-OFFSET('Sanitation Data'!$E$4,0,10*ROW('Sanitation Data'!E173)),NA())</f>
        <v>#N/A</v>
      </c>
      <c r="AB179" s="95" t="e">
        <f ca="true">+IF(AND(ISNUMBER(OFFSET('Sanitation Data'!$E$6,0,10*ROW('Sanitation Data'!E173))),'Data Summary'!CQ179="Yes"),OFFSET('Sanitation Data'!$E$6,0,10*ROW('Sanitation Data'!E173)),NA())</f>
        <v>#N/A</v>
      </c>
      <c r="AC179" s="95" t="e">
        <f ca="true">+IF(AND(ISNUMBER(OFFSET('Sanitation Data'!$E$10,0,10*ROW('Sanitation Data'!E173))),'Data Summary'!CR179="Yes"),OFFSET('Sanitation Data'!$E$10,0,10*ROW('Sanitation Data'!E173)),NA())</f>
        <v>#N/A</v>
      </c>
      <c r="AD179" s="95" t="e">
        <f ca="true">+IF(AND(ISNUMBER(OFFSET('Sanitation Data'!$E$11,0,10*ROW('Sanitation Data'!E173))),'Data Summary'!CS179="Yes"),OFFSET('Sanitation Data'!$E$11,0,10*ROW('Sanitation Data'!E173)),NA())</f>
        <v>#N/A</v>
      </c>
      <c r="AE179" s="95" t="e">
        <f ca="true">+IF(AND(ISNUMBER(OFFSET('Sanitation Data'!$E$12,0,10*ROW('Sanitation Data'!E173))),'Data Summary'!CT179="Yes"),OFFSET('Sanitation Data'!$E$12,0,10*ROW('Sanitation Data'!E173)),NA())</f>
        <v>#N/A</v>
      </c>
      <c r="AF179" s="95" t="e">
        <f ca="true">+IF(AND(ISNUMBER(OFFSET('Sanitation Data'!$F$4,0,10*ROW('Sanitation Data'!F173))),'Data Summary'!CU179="Yes"),100-OFFSET('Sanitation Data'!$F$4,0,10*ROW('Sanitation Data'!F173)),NA())</f>
        <v>#N/A</v>
      </c>
      <c r="AG179" s="95" t="e">
        <f ca="true">+IF(AND(ISNUMBER(OFFSET('Sanitation Data'!$F$6,0,10*ROW('Sanitation Data'!F173))),'Data Summary'!CV179="Yes"),OFFSET('Sanitation Data'!$F$6,0,10*ROW('Sanitation Data'!F173)),NA())</f>
        <v>#N/A</v>
      </c>
      <c r="AH179" s="95" t="e">
        <f ca="true">+IF(AND(ISNUMBER(OFFSET('Sanitation Data'!$F$10,0,10*ROW('Sanitation Data'!F173))),'Data Summary'!CW179="Yes"),OFFSET('Sanitation Data'!$F$10,0,10*ROW('Sanitation Data'!F173)),NA())</f>
        <v>#N/A</v>
      </c>
      <c r="AI179" s="95" t="e">
        <f ca="true">+IF(AND(ISNUMBER(OFFSET('Sanitation Data'!$F$11,0,10*ROW('Sanitation Data'!F173))),'Data Summary'!CX179="Yes"),OFFSET('Sanitation Data'!$F$11,0,10*ROW('Sanitation Data'!F173)),NA())</f>
        <v>#N/A</v>
      </c>
      <c r="AJ179" s="95" t="e">
        <f ca="true">+IF(AND(ISNUMBER(OFFSET('Sanitation Data'!$F$12,0,10*ROW('Sanitation Data'!F173))),'Data Summary'!CY179="Yes"),OFFSET('Sanitation Data'!$F$12,0,10*ROW('Sanitation Data'!F173)),NA())</f>
        <v>#N/A</v>
      </c>
      <c r="AK179" s="95" t="e">
        <f ca="true">+IF(AND(ISNUMBER(OFFSET('Sanitation Data'!$G$4,0,10*ROW('Sanitation Data'!G173))),'Data Summary'!CZ179="Yes"),100-OFFSET('Sanitation Data'!$G$4,0,10*ROW('Sanitation Data'!G173)),NA())</f>
        <v>#N/A</v>
      </c>
      <c r="AL179" s="95" t="e">
        <f ca="true">+IF(AND(ISNUMBER(OFFSET('Sanitation Data'!$G$6,0,10*ROW('Sanitation Data'!G173))),'Data Summary'!DA179="Yes"),OFFSET('Sanitation Data'!$G$6,0,10*ROW('Sanitation Data'!G173)),NA())</f>
        <v>#N/A</v>
      </c>
      <c r="AM179" s="95" t="e">
        <f ca="true">+IF(AND(ISNUMBER(OFFSET('Sanitation Data'!$G$10,0,10*ROW('Sanitation Data'!G173))),'Data Summary'!DB179="Yes"),OFFSET('Sanitation Data'!$G$10,0,10*ROW('Sanitation Data'!G173)),NA())</f>
        <v>#N/A</v>
      </c>
      <c r="AN179" s="95" t="e">
        <f ca="true">+IF(AND(ISNUMBER(OFFSET('Sanitation Data'!$G$11,0,10*ROW('Sanitation Data'!G173))),'Data Summary'!DC179="Yes"),OFFSET('Sanitation Data'!$G$11,0,10*ROW('Sanitation Data'!G173)),NA())</f>
        <v>#N/A</v>
      </c>
      <c r="AO179" s="95" t="e">
        <f ca="true">+IF(AND(ISNUMBER(OFFSET('Sanitation Data'!$G$12,0,10*ROW('Sanitation Data'!G173))),'Data Summary'!DD179="Yes"),OFFSET('Sanitation Data'!$G$12,0,10*ROW('Sanitation Data'!G173)),NA())</f>
        <v>#N/A</v>
      </c>
      <c r="AP179" s="95" t="e">
        <f ca="true">+IF(AND(ISNUMBER(OFFSET('Sanitation Data'!$H$4,0,10*ROW('Sanitation Data'!H173))),'Data Summary'!DE179="Yes"),100-OFFSET('Sanitation Data'!$H$4,0,10*ROW('Sanitation Data'!H173)),NA())</f>
        <v>#N/A</v>
      </c>
      <c r="AQ179" s="95" t="e">
        <f ca="true">+IF(AND(ISNUMBER(OFFSET('Sanitation Data'!$H$6,0,10*ROW('Sanitation Data'!H173))),'Data Summary'!DF179="Yes"),OFFSET('Sanitation Data'!$H$6,0,10*ROW('Sanitation Data'!H173)),NA())</f>
        <v>#N/A</v>
      </c>
      <c r="AR179" s="95" t="e">
        <f ca="true">+IF(AND(ISNUMBER(OFFSET('Sanitation Data'!$H$10,0,10*ROW('Sanitation Data'!H173))),'Data Summary'!DG179="Yes"),OFFSET('Sanitation Data'!$H$10,0,10*ROW('Sanitation Data'!H173)),NA())</f>
        <v>#N/A</v>
      </c>
      <c r="AS179" s="95" t="e">
        <f ca="true">+IF(AND(ISNUMBER(OFFSET('Sanitation Data'!$H$11,0,10*ROW('Sanitation Data'!H173))),'Data Summary'!DH179="Yes"),OFFSET('Sanitation Data'!$H$11,0,10*ROW('Sanitation Data'!H173)),NA())</f>
        <v>#N/A</v>
      </c>
      <c r="AT179" s="95" t="e">
        <f ca="true">+IF(AND(ISNUMBER(OFFSET('Sanitation Data'!$H$12,0,10*ROW('Sanitation Data'!H173))),'Data Summary'!DI179="Yes"),OFFSET('Sanitation Data'!$H$12,0,10*ROW('Sanitation Data'!H173)),NA())</f>
        <v>#N/A</v>
      </c>
      <c r="AU179" s="95" t="e">
        <f ca="true">+IF(AND(ISNUMBER(OFFSET('Sanitation Data'!$I$4,0,10*ROW('Sanitation Data'!I173))),'Data Summary'!DJ179="Yes"),100-OFFSET('Sanitation Data'!$I$4,0,10*ROW('Sanitation Data'!I173)),NA())</f>
        <v>#N/A</v>
      </c>
      <c r="AV179" s="95" t="e">
        <f ca="true">+IF(AND(ISNUMBER(OFFSET('Sanitation Data'!$I$6,0,10*ROW('Sanitation Data'!I173))),'Data Summary'!DK179="Yes"),OFFSET('Sanitation Data'!$I$6,0,10*ROW('Sanitation Data'!I173)),NA())</f>
        <v>#N/A</v>
      </c>
      <c r="AW179" s="95" t="e">
        <f ca="true">+IF(AND(ISNUMBER(OFFSET('Sanitation Data'!$I$10,0,10*ROW('Sanitation Data'!I173))),'Data Summary'!DL179="Yes"),OFFSET('Sanitation Data'!$I$10,0,10*ROW('Sanitation Data'!I173)),NA())</f>
        <v>#N/A</v>
      </c>
      <c r="AX179" s="95" t="e">
        <f ca="true">+IF(AND(ISNUMBER(OFFSET('Sanitation Data'!$I$11,0,10*ROW('Sanitation Data'!I173))),'Data Summary'!DM179="Yes"),OFFSET('Sanitation Data'!$I$11,0,10*ROW('Sanitation Data'!I173)),NA())</f>
        <v>#N/A</v>
      </c>
      <c r="AY179" s="95" t="e">
        <f ca="true">+IF(AND(ISNUMBER(OFFSET('Sanitation Data'!$I$12,0,10*ROW('Sanitation Data'!I173))),'Data Summary'!DN179="Yes"),OFFSET('Sanitation Data'!$I$12,0,10*ROW('Sanitation Data'!I173)),NA())</f>
        <v>#N/A</v>
      </c>
      <c r="AZ179" s="96" t="e">
        <f ca="true">+IF(AND(ISNUMBER(OFFSET('Hygiene Data'!$D$5,0,10*ROW('Hygiene Data'!D173))),'Data Summary'!DO179="Yes"),OFFSET('Hygiene Data'!$D$5,0,10*ROW('Hygiene Data'!D173)),NA())</f>
        <v>#N/A</v>
      </c>
      <c r="BA179" s="96" t="e">
        <f ca="true">+IF(AND(ISNUMBER(OFFSET('Hygiene Data'!$D$7,0,10*ROW('Hygiene Data'!D173))),'Data Summary'!DP179="Yes"),OFFSET('Hygiene Data'!$D$7,0,10*ROW('Hygiene Data'!D173)),NA())</f>
        <v>#N/A</v>
      </c>
      <c r="BB179" s="96" t="e">
        <f ca="true">+IF(AND(ISNUMBER(OFFSET('Hygiene Data'!$D$9,0,10*ROW('Hygiene Data'!D173))),'Data Summary'!DQ179="Yes"),OFFSET('Hygiene Data'!$D$9,0,10*ROW('Hygiene Data'!D173)),NA())</f>
        <v>#N/A</v>
      </c>
      <c r="BC179" s="96" t="e">
        <f ca="true">+IF(AND(ISNUMBER(OFFSET('Hygiene Data'!$E$5,0,10*ROW('Hygiene Data'!E173))),'Data Summary'!DR179="Yes"),OFFSET('Hygiene Data'!$E$5,0,10*ROW('Hygiene Data'!E173)),NA())</f>
        <v>#N/A</v>
      </c>
      <c r="BD179" s="96" t="e">
        <f ca="true">+IF(AND(ISNUMBER(OFFSET('Hygiene Data'!$E$7,0,10*ROW('Hygiene Data'!E173))),'Data Summary'!DS179="Yes"),OFFSET('Hygiene Data'!$E$7,0,10*ROW('Hygiene Data'!E173)),NA())</f>
        <v>#N/A</v>
      </c>
      <c r="BE179" s="96" t="e">
        <f ca="true">+IF(AND(ISNUMBER(OFFSET('Hygiene Data'!$E$9,0,10*ROW('Hygiene Data'!E173))),'Data Summary'!DT179="Yes"),OFFSET('Hygiene Data'!$E$9,0,10*ROW('Hygiene Data'!E173)),NA())</f>
        <v>#N/A</v>
      </c>
      <c r="BF179" s="96" t="e">
        <f ca="true">+IF(AND(ISNUMBER(OFFSET('Hygiene Data'!$F$5,0,10*ROW('Hygiene Data'!F173))),'Data Summary'!DU179="Yes"),OFFSET('Hygiene Data'!$F$5,0,10*ROW('Hygiene Data'!F173)),NA())</f>
        <v>#N/A</v>
      </c>
      <c r="BG179" s="96" t="e">
        <f ca="true">+IF(AND(ISNUMBER(OFFSET('Hygiene Data'!$F$7,0,10*ROW('Hygiene Data'!F173))),'Data Summary'!DV179="Yes"),OFFSET('Hygiene Data'!$F$7,0,10*ROW('Hygiene Data'!F173)),NA())</f>
        <v>#N/A</v>
      </c>
      <c r="BH179" s="96" t="e">
        <f ca="true">+IF(AND(ISNUMBER(OFFSET('Hygiene Data'!$F$9,0,10*ROW('Hygiene Data'!F173))),'Data Summary'!DW179="Yes"),OFFSET('Hygiene Data'!$F$9,0,10*ROW('Hygiene Data'!F173)),NA())</f>
        <v>#N/A</v>
      </c>
      <c r="BI179" s="96" t="e">
        <f ca="true">+IF(AND(ISNUMBER(OFFSET('Hygiene Data'!$G$5,0,10*ROW('Hygiene Data'!G173))),'Data Summary'!DX179="Yes"),OFFSET('Hygiene Data'!$G$5,0,10*ROW('Hygiene Data'!G173)),NA())</f>
        <v>#N/A</v>
      </c>
      <c r="BJ179" s="96" t="e">
        <f ca="true">+IF(AND(ISNUMBER(OFFSET('Hygiene Data'!$G$7,0,10*ROW('Hygiene Data'!G173))),'Data Summary'!DY179="Yes"),OFFSET('Hygiene Data'!$G$7,0,10*ROW('Hygiene Data'!G173)),NA())</f>
        <v>#N/A</v>
      </c>
      <c r="BK179" s="96" t="e">
        <f ca="true">+IF(AND(ISNUMBER(OFFSET('Hygiene Data'!$G$9,0,10*ROW('Hygiene Data'!G173))),'Data Summary'!DZ179="Yes"),OFFSET('Hygiene Data'!$G$9,0,10*ROW('Hygiene Data'!G173)),NA())</f>
        <v>#N/A</v>
      </c>
      <c r="BL179" s="96" t="e">
        <f ca="true">+IF(AND(ISNUMBER(OFFSET('Hygiene Data'!$H$5,0,10*ROW('Hygiene Data'!H173))),'Data Summary'!EA179="Yes"),OFFSET('Hygiene Data'!$H$5,0,10*ROW('Hygiene Data'!H173)),NA())</f>
        <v>#N/A</v>
      </c>
      <c r="BM179" s="96" t="e">
        <f ca="true">+IF(AND(ISNUMBER(OFFSET('Hygiene Data'!$H$7,0,10*ROW('Hygiene Data'!H173))),'Data Summary'!EB179="Yes"),OFFSET('Hygiene Data'!$H$7,0,10*ROW('Hygiene Data'!H173)),NA())</f>
        <v>#N/A</v>
      </c>
      <c r="BN179" s="96" t="e">
        <f ca="true">+IF(AND(ISNUMBER(OFFSET('Hygiene Data'!$H$9,0,10*ROW('Hygiene Data'!H173))),'Data Summary'!EC179="Yes"),OFFSET('Hygiene Data'!$H$9,0,10*ROW('Hygiene Data'!H173)),NA())</f>
        <v>#N/A</v>
      </c>
      <c r="BO179" s="96" t="e">
        <f ca="true">+IF(AND(ISNUMBER(OFFSET('Hygiene Data'!$I$5,0,10*ROW('Hygiene Data'!I173))),'Data Summary'!ED179="Yes"),OFFSET('Hygiene Data'!$I$5,0,10*ROW('Hygiene Data'!I173)),NA())</f>
        <v>#N/A</v>
      </c>
      <c r="BP179" s="96" t="e">
        <f ca="true">+IF(AND(ISNUMBER(OFFSET('Hygiene Data'!$I$7,0,10*ROW('Hygiene Data'!I173))),'Data Summary'!EE179="Yes"),OFFSET('Hygiene Data'!$I$7,0,10*ROW('Hygiene Data'!I173)),NA())</f>
        <v>#N/A</v>
      </c>
      <c r="BQ179" s="96" t="e">
        <f ca="true">+IF(AND(ISNUMBER(OFFSET('Hygiene Data'!$I$9,0,10*ROW('Hygiene Data'!I173))),'Data Summary'!EF179="Yes"),OFFSET('Hygiene Data'!$I$9,0,10*ROW('Hygiene Data'!I173)),NA())</f>
        <v>#N/A</v>
      </c>
    </row>
    <row xmlns:x14ac="http://schemas.microsoft.com/office/spreadsheetml/2009/9/ac" r="180" x14ac:dyDescent="0.2">
      <c r="A180" s="323" t="e">
        <f ca="true">+RIGHT('Data Summary'!A180,LEN('Data Summary'!A180)-9)</f>
        <v>#VALUE!</v>
      </c>
      <c r="B180" s="37" t="str">
        <f ca="true">+IF(ISTEXT('Data Summary'!B180),'Data Summary'!B180,"")</f>
        <v/>
      </c>
      <c r="C180" s="322" t="e">
        <f ca="true">+VALUE('Data Summary'!C180)</f>
        <v>#VALUE!</v>
      </c>
      <c r="D180" s="94" t="e">
        <f ca="true">+IF(AND(ISNUMBER(OFFSET('Water Data'!$D$4,0,10*ROW('Water Data'!D174))),'Data Summary'!BS180="Yes"),100-OFFSET('Water Data'!$D$4,0,10*ROW('Water Data'!D174)),NA())</f>
        <v>#N/A</v>
      </c>
      <c r="E180" s="94" t="e">
        <f ca="true">+IF(AND(ISNUMBER(OFFSET('Water Data'!$D$6,0,10*ROW('Water Data'!D174))),'Data Summary'!BT180="Yes"),OFFSET('Water Data'!$D$6,0,10*ROW('Water Data'!D174)),NA())</f>
        <v>#N/A</v>
      </c>
      <c r="F180" s="94" t="e">
        <f ca="true">+IF(AND(ISNUMBER(OFFSET('Water Data'!$D$9,0,10*ROW('Water Data'!D174))),'Data Summary'!BU180="Yes"),OFFSET('Water Data'!$D$9,0,10*ROW('Water Data'!D174)),NA())</f>
        <v>#N/A</v>
      </c>
      <c r="G180" s="94" t="e">
        <f ca="true">+IF(AND(ISNUMBER(OFFSET('Water Data'!$E$4,0,10*ROW('Water Data'!E174))),'Data Summary'!BV180="Yes"),100-OFFSET('Water Data'!$E$4,0,10*ROW('Water Data'!E174)),NA())</f>
        <v>#N/A</v>
      </c>
      <c r="H180" s="94" t="e">
        <f ca="true">+IF(AND(ISNUMBER(OFFSET('Water Data'!$E$6,0,10*ROW('Water Data'!E174))),'Data Summary'!BW180="Yes"),OFFSET('Water Data'!$E$6,0,10*ROW('Water Data'!E174)),NA())</f>
        <v>#N/A</v>
      </c>
      <c r="I180" s="94" t="e">
        <f ca="true">+IF(AND(ISNUMBER(OFFSET('Water Data'!$E$9,0,10*ROW('Water Data'!E174))),'Data Summary'!BX180="Yes"),OFFSET('Water Data'!$E$9,0,10*ROW('Water Data'!E174)),NA())</f>
        <v>#N/A</v>
      </c>
      <c r="J180" s="94" t="e">
        <f ca="true">+IF(AND(ISNUMBER(OFFSET('Water Data'!$F$4,0,10*ROW('Water Data'!F174))),'Data Summary'!BY180="Yes"),100-OFFSET('Water Data'!$F$4,0,10*ROW('Water Data'!F174)),NA())</f>
        <v>#N/A</v>
      </c>
      <c r="K180" s="94" t="e">
        <f ca="true">+IF(AND(ISNUMBER(OFFSET('Water Data'!$F$6,0,10*ROW('Water Data'!F174))),'Data Summary'!BZ180="Yes"),OFFSET('Water Data'!$F$6,0,10*ROW('Water Data'!F174)),NA())</f>
        <v>#N/A</v>
      </c>
      <c r="L180" s="94" t="e">
        <f ca="true">+IF(AND(ISNUMBER(OFFSET('Water Data'!$F$9,0,10*ROW('Water Data'!F174))),'Data Summary'!CA180="Yes"),OFFSET('Water Data'!$F$9,0,10*ROW('Water Data'!F174)),NA())</f>
        <v>#N/A</v>
      </c>
      <c r="M180" s="94" t="e">
        <f ca="true">+IF(AND(ISNUMBER(OFFSET('Water Data'!$G$4,0,10*ROW('Water Data'!G174))),'Data Summary'!CB180="Yes"),100-OFFSET('Water Data'!$G$4,0,10*ROW('Water Data'!G174)),NA())</f>
        <v>#N/A</v>
      </c>
      <c r="N180" s="94" t="e">
        <f ca="true">+IF(AND(ISNUMBER(OFFSET('Water Data'!$G$6,0,10*ROW('Water Data'!G174))),'Data Summary'!CC180="Yes"),OFFSET('Water Data'!$G$6,0,10*ROW('Water Data'!G174)),NA())</f>
        <v>#N/A</v>
      </c>
      <c r="O180" s="94" t="e">
        <f ca="true">+IF(AND(ISNUMBER(OFFSET('Water Data'!$G$9,0,10*ROW('Water Data'!G174))),'Data Summary'!CD180="Yes"),OFFSET('Water Data'!$G$9,0,10*ROW('Water Data'!G174)),NA())</f>
        <v>#N/A</v>
      </c>
      <c r="P180" s="94" t="e">
        <f ca="true">+IF(AND(ISNUMBER(OFFSET('Water Data'!$H$4,0,10*ROW('Water Data'!H174))),'Data Summary'!CE180="Yes"),100-OFFSET('Water Data'!$H$4,0,10*ROW('Water Data'!H174)),NA())</f>
        <v>#N/A</v>
      </c>
      <c r="Q180" s="94" t="e">
        <f ca="true">+IF(AND(ISNUMBER(OFFSET('Water Data'!$H$6,0,10*ROW('Water Data'!H174))),'Data Summary'!CF180="Yes"),OFFSET('Water Data'!$H$6,0,10*ROW('Water Data'!H174)),NA())</f>
        <v>#N/A</v>
      </c>
      <c r="R180" s="94" t="e">
        <f ca="true">+IF(AND(ISNUMBER(OFFSET('Water Data'!$H$9,0,10*ROW('Water Data'!H174))),'Data Summary'!CG180="Yes"),OFFSET('Water Data'!$H$9,0,10*ROW('Water Data'!H174)),NA())</f>
        <v>#N/A</v>
      </c>
      <c r="S180" s="94" t="e">
        <f ca="true">+IF(AND(ISNUMBER(OFFSET('Water Data'!$I$4,0,10*ROW('Water Data'!I174))),'Data Summary'!CH180="Yes"),100-OFFSET('Water Data'!$I$4,0,10*ROW('Water Data'!I174)),NA())</f>
        <v>#N/A</v>
      </c>
      <c r="T180" s="94" t="e">
        <f ca="true">+IF(AND(ISNUMBER(OFFSET('Water Data'!$I$6,0,10*ROW('Water Data'!I174))),'Data Summary'!CI180="Yes"),OFFSET('Water Data'!$I$6,0,10*ROW('Water Data'!I174)),NA())</f>
        <v>#N/A</v>
      </c>
      <c r="U180" s="94" t="e">
        <f ca="true">+IF(AND(ISNUMBER(OFFSET('Water Data'!$I$9,0,10*ROW('Water Data'!I174))),'Data Summary'!CJ180="Yes"),OFFSET('Water Data'!$I$9,0,10*ROW('Water Data'!I174)),NA())</f>
        <v>#N/A</v>
      </c>
      <c r="V180" s="95" t="e">
        <f ca="true">+IF(AND(ISNUMBER(OFFSET('Sanitation Data'!$D$4,0,10*ROW('Sanitation Data'!D174))),'Data Summary'!CK180="Yes"),100-OFFSET('Sanitation Data'!$D$4,0,10*ROW('Sanitation Data'!D174)),NA())</f>
        <v>#N/A</v>
      </c>
      <c r="W180" s="95" t="e">
        <f ca="true">+IF(AND(ISNUMBER(OFFSET('Sanitation Data'!$D$6,0,10*ROW('Sanitation Data'!D174))),'Data Summary'!CL180="Yes"),OFFSET('Sanitation Data'!$D$6,0,10*ROW('Sanitation Data'!D174)),NA())</f>
        <v>#N/A</v>
      </c>
      <c r="X180" s="95" t="e">
        <f ca="true">+IF(AND(ISNUMBER(OFFSET('Sanitation Data'!$D$10,0,10*ROW('Sanitation Data'!D174))),'Data Summary'!CM180="Yes"),OFFSET('Sanitation Data'!$D$10,0,10*ROW('Sanitation Data'!D174)),NA())</f>
        <v>#N/A</v>
      </c>
      <c r="Y180" s="95" t="e">
        <f ca="true">+IF(AND(ISNUMBER(OFFSET('Sanitation Data'!$D$11,0,10*ROW('Sanitation Data'!D174))),'Data Summary'!CN180="Yes"),OFFSET('Sanitation Data'!$D$11,0,10*ROW('Sanitation Data'!D174)),NA())</f>
        <v>#N/A</v>
      </c>
      <c r="Z180" s="95" t="e">
        <f ca="true">+IF(AND(ISNUMBER(OFFSET('Sanitation Data'!$D$12,0,10*ROW('Sanitation Data'!D174))),'Data Summary'!CO180="Yes"),OFFSET('Sanitation Data'!$D$12,0,10*ROW('Sanitation Data'!D174)),NA())</f>
        <v>#N/A</v>
      </c>
      <c r="AA180" s="95" t="e">
        <f ca="true">+IF(AND(ISNUMBER(OFFSET('Sanitation Data'!$E$4,0,10*ROW('Sanitation Data'!E174))),'Data Summary'!CP180="Yes"),100-OFFSET('Sanitation Data'!$E$4,0,10*ROW('Sanitation Data'!E174)),NA())</f>
        <v>#N/A</v>
      </c>
      <c r="AB180" s="95" t="e">
        <f ca="true">+IF(AND(ISNUMBER(OFFSET('Sanitation Data'!$E$6,0,10*ROW('Sanitation Data'!E174))),'Data Summary'!CQ180="Yes"),OFFSET('Sanitation Data'!$E$6,0,10*ROW('Sanitation Data'!E174)),NA())</f>
        <v>#N/A</v>
      </c>
      <c r="AC180" s="95" t="e">
        <f ca="true">+IF(AND(ISNUMBER(OFFSET('Sanitation Data'!$E$10,0,10*ROW('Sanitation Data'!E174))),'Data Summary'!CR180="Yes"),OFFSET('Sanitation Data'!$E$10,0,10*ROW('Sanitation Data'!E174)),NA())</f>
        <v>#N/A</v>
      </c>
      <c r="AD180" s="95" t="e">
        <f ca="true">+IF(AND(ISNUMBER(OFFSET('Sanitation Data'!$E$11,0,10*ROW('Sanitation Data'!E174))),'Data Summary'!CS180="Yes"),OFFSET('Sanitation Data'!$E$11,0,10*ROW('Sanitation Data'!E174)),NA())</f>
        <v>#N/A</v>
      </c>
      <c r="AE180" s="95" t="e">
        <f ca="true">+IF(AND(ISNUMBER(OFFSET('Sanitation Data'!$E$12,0,10*ROW('Sanitation Data'!E174))),'Data Summary'!CT180="Yes"),OFFSET('Sanitation Data'!$E$12,0,10*ROW('Sanitation Data'!E174)),NA())</f>
        <v>#N/A</v>
      </c>
      <c r="AF180" s="95" t="e">
        <f ca="true">+IF(AND(ISNUMBER(OFFSET('Sanitation Data'!$F$4,0,10*ROW('Sanitation Data'!F174))),'Data Summary'!CU180="Yes"),100-OFFSET('Sanitation Data'!$F$4,0,10*ROW('Sanitation Data'!F174)),NA())</f>
        <v>#N/A</v>
      </c>
      <c r="AG180" s="95" t="e">
        <f ca="true">+IF(AND(ISNUMBER(OFFSET('Sanitation Data'!$F$6,0,10*ROW('Sanitation Data'!F174))),'Data Summary'!CV180="Yes"),OFFSET('Sanitation Data'!$F$6,0,10*ROW('Sanitation Data'!F174)),NA())</f>
        <v>#N/A</v>
      </c>
      <c r="AH180" s="95" t="e">
        <f ca="true">+IF(AND(ISNUMBER(OFFSET('Sanitation Data'!$F$10,0,10*ROW('Sanitation Data'!F174))),'Data Summary'!CW180="Yes"),OFFSET('Sanitation Data'!$F$10,0,10*ROW('Sanitation Data'!F174)),NA())</f>
        <v>#N/A</v>
      </c>
      <c r="AI180" s="95" t="e">
        <f ca="true">+IF(AND(ISNUMBER(OFFSET('Sanitation Data'!$F$11,0,10*ROW('Sanitation Data'!F174))),'Data Summary'!CX180="Yes"),OFFSET('Sanitation Data'!$F$11,0,10*ROW('Sanitation Data'!F174)),NA())</f>
        <v>#N/A</v>
      </c>
      <c r="AJ180" s="95" t="e">
        <f ca="true">+IF(AND(ISNUMBER(OFFSET('Sanitation Data'!$F$12,0,10*ROW('Sanitation Data'!F174))),'Data Summary'!CY180="Yes"),OFFSET('Sanitation Data'!$F$12,0,10*ROW('Sanitation Data'!F174)),NA())</f>
        <v>#N/A</v>
      </c>
      <c r="AK180" s="95" t="e">
        <f ca="true">+IF(AND(ISNUMBER(OFFSET('Sanitation Data'!$G$4,0,10*ROW('Sanitation Data'!G174))),'Data Summary'!CZ180="Yes"),100-OFFSET('Sanitation Data'!$G$4,0,10*ROW('Sanitation Data'!G174)),NA())</f>
        <v>#N/A</v>
      </c>
      <c r="AL180" s="95" t="e">
        <f ca="true">+IF(AND(ISNUMBER(OFFSET('Sanitation Data'!$G$6,0,10*ROW('Sanitation Data'!G174))),'Data Summary'!DA180="Yes"),OFFSET('Sanitation Data'!$G$6,0,10*ROW('Sanitation Data'!G174)),NA())</f>
        <v>#N/A</v>
      </c>
      <c r="AM180" s="95" t="e">
        <f ca="true">+IF(AND(ISNUMBER(OFFSET('Sanitation Data'!$G$10,0,10*ROW('Sanitation Data'!G174))),'Data Summary'!DB180="Yes"),OFFSET('Sanitation Data'!$G$10,0,10*ROW('Sanitation Data'!G174)),NA())</f>
        <v>#N/A</v>
      </c>
      <c r="AN180" s="95" t="e">
        <f ca="true">+IF(AND(ISNUMBER(OFFSET('Sanitation Data'!$G$11,0,10*ROW('Sanitation Data'!G174))),'Data Summary'!DC180="Yes"),OFFSET('Sanitation Data'!$G$11,0,10*ROW('Sanitation Data'!G174)),NA())</f>
        <v>#N/A</v>
      </c>
      <c r="AO180" s="95" t="e">
        <f ca="true">+IF(AND(ISNUMBER(OFFSET('Sanitation Data'!$G$12,0,10*ROW('Sanitation Data'!G174))),'Data Summary'!DD180="Yes"),OFFSET('Sanitation Data'!$G$12,0,10*ROW('Sanitation Data'!G174)),NA())</f>
        <v>#N/A</v>
      </c>
      <c r="AP180" s="95" t="e">
        <f ca="true">+IF(AND(ISNUMBER(OFFSET('Sanitation Data'!$H$4,0,10*ROW('Sanitation Data'!H174))),'Data Summary'!DE180="Yes"),100-OFFSET('Sanitation Data'!$H$4,0,10*ROW('Sanitation Data'!H174)),NA())</f>
        <v>#N/A</v>
      </c>
      <c r="AQ180" s="95" t="e">
        <f ca="true">+IF(AND(ISNUMBER(OFFSET('Sanitation Data'!$H$6,0,10*ROW('Sanitation Data'!H174))),'Data Summary'!DF180="Yes"),OFFSET('Sanitation Data'!$H$6,0,10*ROW('Sanitation Data'!H174)),NA())</f>
        <v>#N/A</v>
      </c>
      <c r="AR180" s="95" t="e">
        <f ca="true">+IF(AND(ISNUMBER(OFFSET('Sanitation Data'!$H$10,0,10*ROW('Sanitation Data'!H174))),'Data Summary'!DG180="Yes"),OFFSET('Sanitation Data'!$H$10,0,10*ROW('Sanitation Data'!H174)),NA())</f>
        <v>#N/A</v>
      </c>
      <c r="AS180" s="95" t="e">
        <f ca="true">+IF(AND(ISNUMBER(OFFSET('Sanitation Data'!$H$11,0,10*ROW('Sanitation Data'!H174))),'Data Summary'!DH180="Yes"),OFFSET('Sanitation Data'!$H$11,0,10*ROW('Sanitation Data'!H174)),NA())</f>
        <v>#N/A</v>
      </c>
      <c r="AT180" s="95" t="e">
        <f ca="true">+IF(AND(ISNUMBER(OFFSET('Sanitation Data'!$H$12,0,10*ROW('Sanitation Data'!H174))),'Data Summary'!DI180="Yes"),OFFSET('Sanitation Data'!$H$12,0,10*ROW('Sanitation Data'!H174)),NA())</f>
        <v>#N/A</v>
      </c>
      <c r="AU180" s="95" t="e">
        <f ca="true">+IF(AND(ISNUMBER(OFFSET('Sanitation Data'!$I$4,0,10*ROW('Sanitation Data'!I174))),'Data Summary'!DJ180="Yes"),100-OFFSET('Sanitation Data'!$I$4,0,10*ROW('Sanitation Data'!I174)),NA())</f>
        <v>#N/A</v>
      </c>
      <c r="AV180" s="95" t="e">
        <f ca="true">+IF(AND(ISNUMBER(OFFSET('Sanitation Data'!$I$6,0,10*ROW('Sanitation Data'!I174))),'Data Summary'!DK180="Yes"),OFFSET('Sanitation Data'!$I$6,0,10*ROW('Sanitation Data'!I174)),NA())</f>
        <v>#N/A</v>
      </c>
      <c r="AW180" s="95" t="e">
        <f ca="true">+IF(AND(ISNUMBER(OFFSET('Sanitation Data'!$I$10,0,10*ROW('Sanitation Data'!I174))),'Data Summary'!DL180="Yes"),OFFSET('Sanitation Data'!$I$10,0,10*ROW('Sanitation Data'!I174)),NA())</f>
        <v>#N/A</v>
      </c>
      <c r="AX180" s="95" t="e">
        <f ca="true">+IF(AND(ISNUMBER(OFFSET('Sanitation Data'!$I$11,0,10*ROW('Sanitation Data'!I174))),'Data Summary'!DM180="Yes"),OFFSET('Sanitation Data'!$I$11,0,10*ROW('Sanitation Data'!I174)),NA())</f>
        <v>#N/A</v>
      </c>
      <c r="AY180" s="95" t="e">
        <f ca="true">+IF(AND(ISNUMBER(OFFSET('Sanitation Data'!$I$12,0,10*ROW('Sanitation Data'!I174))),'Data Summary'!DN180="Yes"),OFFSET('Sanitation Data'!$I$12,0,10*ROW('Sanitation Data'!I174)),NA())</f>
        <v>#N/A</v>
      </c>
      <c r="AZ180" s="96" t="e">
        <f ca="true">+IF(AND(ISNUMBER(OFFSET('Hygiene Data'!$D$5,0,10*ROW('Hygiene Data'!D174))),'Data Summary'!DO180="Yes"),OFFSET('Hygiene Data'!$D$5,0,10*ROW('Hygiene Data'!D174)),NA())</f>
        <v>#N/A</v>
      </c>
      <c r="BA180" s="96" t="e">
        <f ca="true">+IF(AND(ISNUMBER(OFFSET('Hygiene Data'!$D$7,0,10*ROW('Hygiene Data'!D174))),'Data Summary'!DP180="Yes"),OFFSET('Hygiene Data'!$D$7,0,10*ROW('Hygiene Data'!D174)),NA())</f>
        <v>#N/A</v>
      </c>
      <c r="BB180" s="96" t="e">
        <f ca="true">+IF(AND(ISNUMBER(OFFSET('Hygiene Data'!$D$9,0,10*ROW('Hygiene Data'!D174))),'Data Summary'!DQ180="Yes"),OFFSET('Hygiene Data'!$D$9,0,10*ROW('Hygiene Data'!D174)),NA())</f>
        <v>#N/A</v>
      </c>
      <c r="BC180" s="96" t="e">
        <f ca="true">+IF(AND(ISNUMBER(OFFSET('Hygiene Data'!$E$5,0,10*ROW('Hygiene Data'!E174))),'Data Summary'!DR180="Yes"),OFFSET('Hygiene Data'!$E$5,0,10*ROW('Hygiene Data'!E174)),NA())</f>
        <v>#N/A</v>
      </c>
      <c r="BD180" s="96" t="e">
        <f ca="true">+IF(AND(ISNUMBER(OFFSET('Hygiene Data'!$E$7,0,10*ROW('Hygiene Data'!E174))),'Data Summary'!DS180="Yes"),OFFSET('Hygiene Data'!$E$7,0,10*ROW('Hygiene Data'!E174)),NA())</f>
        <v>#N/A</v>
      </c>
      <c r="BE180" s="96" t="e">
        <f ca="true">+IF(AND(ISNUMBER(OFFSET('Hygiene Data'!$E$9,0,10*ROW('Hygiene Data'!E174))),'Data Summary'!DT180="Yes"),OFFSET('Hygiene Data'!$E$9,0,10*ROW('Hygiene Data'!E174)),NA())</f>
        <v>#N/A</v>
      </c>
      <c r="BF180" s="96" t="e">
        <f ca="true">+IF(AND(ISNUMBER(OFFSET('Hygiene Data'!$F$5,0,10*ROW('Hygiene Data'!F174))),'Data Summary'!DU180="Yes"),OFFSET('Hygiene Data'!$F$5,0,10*ROW('Hygiene Data'!F174)),NA())</f>
        <v>#N/A</v>
      </c>
      <c r="BG180" s="96" t="e">
        <f ca="true">+IF(AND(ISNUMBER(OFFSET('Hygiene Data'!$F$7,0,10*ROW('Hygiene Data'!F174))),'Data Summary'!DV180="Yes"),OFFSET('Hygiene Data'!$F$7,0,10*ROW('Hygiene Data'!F174)),NA())</f>
        <v>#N/A</v>
      </c>
      <c r="BH180" s="96" t="e">
        <f ca="true">+IF(AND(ISNUMBER(OFFSET('Hygiene Data'!$F$9,0,10*ROW('Hygiene Data'!F174))),'Data Summary'!DW180="Yes"),OFFSET('Hygiene Data'!$F$9,0,10*ROW('Hygiene Data'!F174)),NA())</f>
        <v>#N/A</v>
      </c>
      <c r="BI180" s="96" t="e">
        <f ca="true">+IF(AND(ISNUMBER(OFFSET('Hygiene Data'!$G$5,0,10*ROW('Hygiene Data'!G174))),'Data Summary'!DX180="Yes"),OFFSET('Hygiene Data'!$G$5,0,10*ROW('Hygiene Data'!G174)),NA())</f>
        <v>#N/A</v>
      </c>
      <c r="BJ180" s="96" t="e">
        <f ca="true">+IF(AND(ISNUMBER(OFFSET('Hygiene Data'!$G$7,0,10*ROW('Hygiene Data'!G174))),'Data Summary'!DY180="Yes"),OFFSET('Hygiene Data'!$G$7,0,10*ROW('Hygiene Data'!G174)),NA())</f>
        <v>#N/A</v>
      </c>
      <c r="BK180" s="96" t="e">
        <f ca="true">+IF(AND(ISNUMBER(OFFSET('Hygiene Data'!$G$9,0,10*ROW('Hygiene Data'!G174))),'Data Summary'!DZ180="Yes"),OFFSET('Hygiene Data'!$G$9,0,10*ROW('Hygiene Data'!G174)),NA())</f>
        <v>#N/A</v>
      </c>
      <c r="BL180" s="96" t="e">
        <f ca="true">+IF(AND(ISNUMBER(OFFSET('Hygiene Data'!$H$5,0,10*ROW('Hygiene Data'!H174))),'Data Summary'!EA180="Yes"),OFFSET('Hygiene Data'!$H$5,0,10*ROW('Hygiene Data'!H174)),NA())</f>
        <v>#N/A</v>
      </c>
      <c r="BM180" s="96" t="e">
        <f ca="true">+IF(AND(ISNUMBER(OFFSET('Hygiene Data'!$H$7,0,10*ROW('Hygiene Data'!H174))),'Data Summary'!EB180="Yes"),OFFSET('Hygiene Data'!$H$7,0,10*ROW('Hygiene Data'!H174)),NA())</f>
        <v>#N/A</v>
      </c>
      <c r="BN180" s="96" t="e">
        <f ca="true">+IF(AND(ISNUMBER(OFFSET('Hygiene Data'!$H$9,0,10*ROW('Hygiene Data'!H174))),'Data Summary'!EC180="Yes"),OFFSET('Hygiene Data'!$H$9,0,10*ROW('Hygiene Data'!H174)),NA())</f>
        <v>#N/A</v>
      </c>
      <c r="BO180" s="96" t="e">
        <f ca="true">+IF(AND(ISNUMBER(OFFSET('Hygiene Data'!$I$5,0,10*ROW('Hygiene Data'!I174))),'Data Summary'!ED180="Yes"),OFFSET('Hygiene Data'!$I$5,0,10*ROW('Hygiene Data'!I174)),NA())</f>
        <v>#N/A</v>
      </c>
      <c r="BP180" s="96" t="e">
        <f ca="true">+IF(AND(ISNUMBER(OFFSET('Hygiene Data'!$I$7,0,10*ROW('Hygiene Data'!I174))),'Data Summary'!EE180="Yes"),OFFSET('Hygiene Data'!$I$7,0,10*ROW('Hygiene Data'!I174)),NA())</f>
        <v>#N/A</v>
      </c>
      <c r="BQ180" s="96" t="e">
        <f ca="true">+IF(AND(ISNUMBER(OFFSET('Hygiene Data'!$I$9,0,10*ROW('Hygiene Data'!I174))),'Data Summary'!EF180="Yes"),OFFSET('Hygiene Data'!$I$9,0,10*ROW('Hygiene Data'!I174)),NA())</f>
        <v>#N/A</v>
      </c>
    </row>
    <row xmlns:x14ac="http://schemas.microsoft.com/office/spreadsheetml/2009/9/ac" r="181" x14ac:dyDescent="0.2">
      <c r="A181" s="323" t="e">
        <f ca="true">+RIGHT('Data Summary'!A181,LEN('Data Summary'!A181)-9)</f>
        <v>#VALUE!</v>
      </c>
      <c r="B181" s="37" t="str">
        <f ca="true">+IF(ISTEXT('Data Summary'!B181),'Data Summary'!B181,"")</f>
        <v/>
      </c>
      <c r="C181" s="322" t="e">
        <f ca="true">+VALUE('Data Summary'!C181)</f>
        <v>#VALUE!</v>
      </c>
      <c r="D181" s="94" t="e">
        <f ca="true">+IF(AND(ISNUMBER(OFFSET('Water Data'!$D$4,0,10*ROW('Water Data'!D175))),'Data Summary'!BS181="Yes"),100-OFFSET('Water Data'!$D$4,0,10*ROW('Water Data'!D175)),NA())</f>
        <v>#N/A</v>
      </c>
      <c r="E181" s="94" t="e">
        <f ca="true">+IF(AND(ISNUMBER(OFFSET('Water Data'!$D$6,0,10*ROW('Water Data'!D175))),'Data Summary'!BT181="Yes"),OFFSET('Water Data'!$D$6,0,10*ROW('Water Data'!D175)),NA())</f>
        <v>#N/A</v>
      </c>
      <c r="F181" s="94" t="e">
        <f ca="true">+IF(AND(ISNUMBER(OFFSET('Water Data'!$D$9,0,10*ROW('Water Data'!D175))),'Data Summary'!BU181="Yes"),OFFSET('Water Data'!$D$9,0,10*ROW('Water Data'!D175)),NA())</f>
        <v>#N/A</v>
      </c>
      <c r="G181" s="94" t="e">
        <f ca="true">+IF(AND(ISNUMBER(OFFSET('Water Data'!$E$4,0,10*ROW('Water Data'!E175))),'Data Summary'!BV181="Yes"),100-OFFSET('Water Data'!$E$4,0,10*ROW('Water Data'!E175)),NA())</f>
        <v>#N/A</v>
      </c>
      <c r="H181" s="94" t="e">
        <f ca="true">+IF(AND(ISNUMBER(OFFSET('Water Data'!$E$6,0,10*ROW('Water Data'!E175))),'Data Summary'!BW181="Yes"),OFFSET('Water Data'!$E$6,0,10*ROW('Water Data'!E175)),NA())</f>
        <v>#N/A</v>
      </c>
      <c r="I181" s="94" t="e">
        <f ca="true">+IF(AND(ISNUMBER(OFFSET('Water Data'!$E$9,0,10*ROW('Water Data'!E175))),'Data Summary'!BX181="Yes"),OFFSET('Water Data'!$E$9,0,10*ROW('Water Data'!E175)),NA())</f>
        <v>#N/A</v>
      </c>
      <c r="J181" s="94" t="e">
        <f ca="true">+IF(AND(ISNUMBER(OFFSET('Water Data'!$F$4,0,10*ROW('Water Data'!F175))),'Data Summary'!BY181="Yes"),100-OFFSET('Water Data'!$F$4,0,10*ROW('Water Data'!F175)),NA())</f>
        <v>#N/A</v>
      </c>
      <c r="K181" s="94" t="e">
        <f ca="true">+IF(AND(ISNUMBER(OFFSET('Water Data'!$F$6,0,10*ROW('Water Data'!F175))),'Data Summary'!BZ181="Yes"),OFFSET('Water Data'!$F$6,0,10*ROW('Water Data'!F175)),NA())</f>
        <v>#N/A</v>
      </c>
      <c r="L181" s="94" t="e">
        <f ca="true">+IF(AND(ISNUMBER(OFFSET('Water Data'!$F$9,0,10*ROW('Water Data'!F175))),'Data Summary'!CA181="Yes"),OFFSET('Water Data'!$F$9,0,10*ROW('Water Data'!F175)),NA())</f>
        <v>#N/A</v>
      </c>
      <c r="M181" s="94" t="e">
        <f ca="true">+IF(AND(ISNUMBER(OFFSET('Water Data'!$G$4,0,10*ROW('Water Data'!G175))),'Data Summary'!CB181="Yes"),100-OFFSET('Water Data'!$G$4,0,10*ROW('Water Data'!G175)),NA())</f>
        <v>#N/A</v>
      </c>
      <c r="N181" s="94" t="e">
        <f ca="true">+IF(AND(ISNUMBER(OFFSET('Water Data'!$G$6,0,10*ROW('Water Data'!G175))),'Data Summary'!CC181="Yes"),OFFSET('Water Data'!$G$6,0,10*ROW('Water Data'!G175)),NA())</f>
        <v>#N/A</v>
      </c>
      <c r="O181" s="94" t="e">
        <f ca="true">+IF(AND(ISNUMBER(OFFSET('Water Data'!$G$9,0,10*ROW('Water Data'!G175))),'Data Summary'!CD181="Yes"),OFFSET('Water Data'!$G$9,0,10*ROW('Water Data'!G175)),NA())</f>
        <v>#N/A</v>
      </c>
      <c r="P181" s="94" t="e">
        <f ca="true">+IF(AND(ISNUMBER(OFFSET('Water Data'!$H$4,0,10*ROW('Water Data'!H175))),'Data Summary'!CE181="Yes"),100-OFFSET('Water Data'!$H$4,0,10*ROW('Water Data'!H175)),NA())</f>
        <v>#N/A</v>
      </c>
      <c r="Q181" s="94" t="e">
        <f ca="true">+IF(AND(ISNUMBER(OFFSET('Water Data'!$H$6,0,10*ROW('Water Data'!H175))),'Data Summary'!CF181="Yes"),OFFSET('Water Data'!$H$6,0,10*ROW('Water Data'!H175)),NA())</f>
        <v>#N/A</v>
      </c>
      <c r="R181" s="94" t="e">
        <f ca="true">+IF(AND(ISNUMBER(OFFSET('Water Data'!$H$9,0,10*ROW('Water Data'!H175))),'Data Summary'!CG181="Yes"),OFFSET('Water Data'!$H$9,0,10*ROW('Water Data'!H175)),NA())</f>
        <v>#N/A</v>
      </c>
      <c r="S181" s="94" t="e">
        <f ca="true">+IF(AND(ISNUMBER(OFFSET('Water Data'!$I$4,0,10*ROW('Water Data'!I175))),'Data Summary'!CH181="Yes"),100-OFFSET('Water Data'!$I$4,0,10*ROW('Water Data'!I175)),NA())</f>
        <v>#N/A</v>
      </c>
      <c r="T181" s="94" t="e">
        <f ca="true">+IF(AND(ISNUMBER(OFFSET('Water Data'!$I$6,0,10*ROW('Water Data'!I175))),'Data Summary'!CI181="Yes"),OFFSET('Water Data'!$I$6,0,10*ROW('Water Data'!I175)),NA())</f>
        <v>#N/A</v>
      </c>
      <c r="U181" s="94" t="e">
        <f ca="true">+IF(AND(ISNUMBER(OFFSET('Water Data'!$I$9,0,10*ROW('Water Data'!I175))),'Data Summary'!CJ181="Yes"),OFFSET('Water Data'!$I$9,0,10*ROW('Water Data'!I175)),NA())</f>
        <v>#N/A</v>
      </c>
      <c r="V181" s="95" t="e">
        <f ca="true">+IF(AND(ISNUMBER(OFFSET('Sanitation Data'!$D$4,0,10*ROW('Sanitation Data'!D175))),'Data Summary'!CK181="Yes"),100-OFFSET('Sanitation Data'!$D$4,0,10*ROW('Sanitation Data'!D175)),NA())</f>
        <v>#N/A</v>
      </c>
      <c r="W181" s="95" t="e">
        <f ca="true">+IF(AND(ISNUMBER(OFFSET('Sanitation Data'!$D$6,0,10*ROW('Sanitation Data'!D175))),'Data Summary'!CL181="Yes"),OFFSET('Sanitation Data'!$D$6,0,10*ROW('Sanitation Data'!D175)),NA())</f>
        <v>#N/A</v>
      </c>
      <c r="X181" s="95" t="e">
        <f ca="true">+IF(AND(ISNUMBER(OFFSET('Sanitation Data'!$D$10,0,10*ROW('Sanitation Data'!D175))),'Data Summary'!CM181="Yes"),OFFSET('Sanitation Data'!$D$10,0,10*ROW('Sanitation Data'!D175)),NA())</f>
        <v>#N/A</v>
      </c>
      <c r="Y181" s="95" t="e">
        <f ca="true">+IF(AND(ISNUMBER(OFFSET('Sanitation Data'!$D$11,0,10*ROW('Sanitation Data'!D175))),'Data Summary'!CN181="Yes"),OFFSET('Sanitation Data'!$D$11,0,10*ROW('Sanitation Data'!D175)),NA())</f>
        <v>#N/A</v>
      </c>
      <c r="Z181" s="95" t="e">
        <f ca="true">+IF(AND(ISNUMBER(OFFSET('Sanitation Data'!$D$12,0,10*ROW('Sanitation Data'!D175))),'Data Summary'!CO181="Yes"),OFFSET('Sanitation Data'!$D$12,0,10*ROW('Sanitation Data'!D175)),NA())</f>
        <v>#N/A</v>
      </c>
      <c r="AA181" s="95" t="e">
        <f ca="true">+IF(AND(ISNUMBER(OFFSET('Sanitation Data'!$E$4,0,10*ROW('Sanitation Data'!E175))),'Data Summary'!CP181="Yes"),100-OFFSET('Sanitation Data'!$E$4,0,10*ROW('Sanitation Data'!E175)),NA())</f>
        <v>#N/A</v>
      </c>
      <c r="AB181" s="95" t="e">
        <f ca="true">+IF(AND(ISNUMBER(OFFSET('Sanitation Data'!$E$6,0,10*ROW('Sanitation Data'!E175))),'Data Summary'!CQ181="Yes"),OFFSET('Sanitation Data'!$E$6,0,10*ROW('Sanitation Data'!E175)),NA())</f>
        <v>#N/A</v>
      </c>
      <c r="AC181" s="95" t="e">
        <f ca="true">+IF(AND(ISNUMBER(OFFSET('Sanitation Data'!$E$10,0,10*ROW('Sanitation Data'!E175))),'Data Summary'!CR181="Yes"),OFFSET('Sanitation Data'!$E$10,0,10*ROW('Sanitation Data'!E175)),NA())</f>
        <v>#N/A</v>
      </c>
      <c r="AD181" s="95" t="e">
        <f ca="true">+IF(AND(ISNUMBER(OFFSET('Sanitation Data'!$E$11,0,10*ROW('Sanitation Data'!E175))),'Data Summary'!CS181="Yes"),OFFSET('Sanitation Data'!$E$11,0,10*ROW('Sanitation Data'!E175)),NA())</f>
        <v>#N/A</v>
      </c>
      <c r="AE181" s="95" t="e">
        <f ca="true">+IF(AND(ISNUMBER(OFFSET('Sanitation Data'!$E$12,0,10*ROW('Sanitation Data'!E175))),'Data Summary'!CT181="Yes"),OFFSET('Sanitation Data'!$E$12,0,10*ROW('Sanitation Data'!E175)),NA())</f>
        <v>#N/A</v>
      </c>
      <c r="AF181" s="95" t="e">
        <f ca="true">+IF(AND(ISNUMBER(OFFSET('Sanitation Data'!$F$4,0,10*ROW('Sanitation Data'!F175))),'Data Summary'!CU181="Yes"),100-OFFSET('Sanitation Data'!$F$4,0,10*ROW('Sanitation Data'!F175)),NA())</f>
        <v>#N/A</v>
      </c>
      <c r="AG181" s="95" t="e">
        <f ca="true">+IF(AND(ISNUMBER(OFFSET('Sanitation Data'!$F$6,0,10*ROW('Sanitation Data'!F175))),'Data Summary'!CV181="Yes"),OFFSET('Sanitation Data'!$F$6,0,10*ROW('Sanitation Data'!F175)),NA())</f>
        <v>#N/A</v>
      </c>
      <c r="AH181" s="95" t="e">
        <f ca="true">+IF(AND(ISNUMBER(OFFSET('Sanitation Data'!$F$10,0,10*ROW('Sanitation Data'!F175))),'Data Summary'!CW181="Yes"),OFFSET('Sanitation Data'!$F$10,0,10*ROW('Sanitation Data'!F175)),NA())</f>
        <v>#N/A</v>
      </c>
      <c r="AI181" s="95" t="e">
        <f ca="true">+IF(AND(ISNUMBER(OFFSET('Sanitation Data'!$F$11,0,10*ROW('Sanitation Data'!F175))),'Data Summary'!CX181="Yes"),OFFSET('Sanitation Data'!$F$11,0,10*ROW('Sanitation Data'!F175)),NA())</f>
        <v>#N/A</v>
      </c>
      <c r="AJ181" s="95" t="e">
        <f ca="true">+IF(AND(ISNUMBER(OFFSET('Sanitation Data'!$F$12,0,10*ROW('Sanitation Data'!F175))),'Data Summary'!CY181="Yes"),OFFSET('Sanitation Data'!$F$12,0,10*ROW('Sanitation Data'!F175)),NA())</f>
        <v>#N/A</v>
      </c>
      <c r="AK181" s="95" t="e">
        <f ca="true">+IF(AND(ISNUMBER(OFFSET('Sanitation Data'!$G$4,0,10*ROW('Sanitation Data'!G175))),'Data Summary'!CZ181="Yes"),100-OFFSET('Sanitation Data'!$G$4,0,10*ROW('Sanitation Data'!G175)),NA())</f>
        <v>#N/A</v>
      </c>
      <c r="AL181" s="95" t="e">
        <f ca="true">+IF(AND(ISNUMBER(OFFSET('Sanitation Data'!$G$6,0,10*ROW('Sanitation Data'!G175))),'Data Summary'!DA181="Yes"),OFFSET('Sanitation Data'!$G$6,0,10*ROW('Sanitation Data'!G175)),NA())</f>
        <v>#N/A</v>
      </c>
      <c r="AM181" s="95" t="e">
        <f ca="true">+IF(AND(ISNUMBER(OFFSET('Sanitation Data'!$G$10,0,10*ROW('Sanitation Data'!G175))),'Data Summary'!DB181="Yes"),OFFSET('Sanitation Data'!$G$10,0,10*ROW('Sanitation Data'!G175)),NA())</f>
        <v>#N/A</v>
      </c>
      <c r="AN181" s="95" t="e">
        <f ca="true">+IF(AND(ISNUMBER(OFFSET('Sanitation Data'!$G$11,0,10*ROW('Sanitation Data'!G175))),'Data Summary'!DC181="Yes"),OFFSET('Sanitation Data'!$G$11,0,10*ROW('Sanitation Data'!G175)),NA())</f>
        <v>#N/A</v>
      </c>
      <c r="AO181" s="95" t="e">
        <f ca="true">+IF(AND(ISNUMBER(OFFSET('Sanitation Data'!$G$12,0,10*ROW('Sanitation Data'!G175))),'Data Summary'!DD181="Yes"),OFFSET('Sanitation Data'!$G$12,0,10*ROW('Sanitation Data'!G175)),NA())</f>
        <v>#N/A</v>
      </c>
      <c r="AP181" s="95" t="e">
        <f ca="true">+IF(AND(ISNUMBER(OFFSET('Sanitation Data'!$H$4,0,10*ROW('Sanitation Data'!H175))),'Data Summary'!DE181="Yes"),100-OFFSET('Sanitation Data'!$H$4,0,10*ROW('Sanitation Data'!H175)),NA())</f>
        <v>#N/A</v>
      </c>
      <c r="AQ181" s="95" t="e">
        <f ca="true">+IF(AND(ISNUMBER(OFFSET('Sanitation Data'!$H$6,0,10*ROW('Sanitation Data'!H175))),'Data Summary'!DF181="Yes"),OFFSET('Sanitation Data'!$H$6,0,10*ROW('Sanitation Data'!H175)),NA())</f>
        <v>#N/A</v>
      </c>
      <c r="AR181" s="95" t="e">
        <f ca="true">+IF(AND(ISNUMBER(OFFSET('Sanitation Data'!$H$10,0,10*ROW('Sanitation Data'!H175))),'Data Summary'!DG181="Yes"),OFFSET('Sanitation Data'!$H$10,0,10*ROW('Sanitation Data'!H175)),NA())</f>
        <v>#N/A</v>
      </c>
      <c r="AS181" s="95" t="e">
        <f ca="true">+IF(AND(ISNUMBER(OFFSET('Sanitation Data'!$H$11,0,10*ROW('Sanitation Data'!H175))),'Data Summary'!DH181="Yes"),OFFSET('Sanitation Data'!$H$11,0,10*ROW('Sanitation Data'!H175)),NA())</f>
        <v>#N/A</v>
      </c>
      <c r="AT181" s="95" t="e">
        <f ca="true">+IF(AND(ISNUMBER(OFFSET('Sanitation Data'!$H$12,0,10*ROW('Sanitation Data'!H175))),'Data Summary'!DI181="Yes"),OFFSET('Sanitation Data'!$H$12,0,10*ROW('Sanitation Data'!H175)),NA())</f>
        <v>#N/A</v>
      </c>
      <c r="AU181" s="95" t="e">
        <f ca="true">+IF(AND(ISNUMBER(OFFSET('Sanitation Data'!$I$4,0,10*ROW('Sanitation Data'!I175))),'Data Summary'!DJ181="Yes"),100-OFFSET('Sanitation Data'!$I$4,0,10*ROW('Sanitation Data'!I175)),NA())</f>
        <v>#N/A</v>
      </c>
      <c r="AV181" s="95" t="e">
        <f ca="true">+IF(AND(ISNUMBER(OFFSET('Sanitation Data'!$I$6,0,10*ROW('Sanitation Data'!I175))),'Data Summary'!DK181="Yes"),OFFSET('Sanitation Data'!$I$6,0,10*ROW('Sanitation Data'!I175)),NA())</f>
        <v>#N/A</v>
      </c>
      <c r="AW181" s="95" t="e">
        <f ca="true">+IF(AND(ISNUMBER(OFFSET('Sanitation Data'!$I$10,0,10*ROW('Sanitation Data'!I175))),'Data Summary'!DL181="Yes"),OFFSET('Sanitation Data'!$I$10,0,10*ROW('Sanitation Data'!I175)),NA())</f>
        <v>#N/A</v>
      </c>
      <c r="AX181" s="95" t="e">
        <f ca="true">+IF(AND(ISNUMBER(OFFSET('Sanitation Data'!$I$11,0,10*ROW('Sanitation Data'!I175))),'Data Summary'!DM181="Yes"),OFFSET('Sanitation Data'!$I$11,0,10*ROW('Sanitation Data'!I175)),NA())</f>
        <v>#N/A</v>
      </c>
      <c r="AY181" s="95" t="e">
        <f ca="true">+IF(AND(ISNUMBER(OFFSET('Sanitation Data'!$I$12,0,10*ROW('Sanitation Data'!I175))),'Data Summary'!DN181="Yes"),OFFSET('Sanitation Data'!$I$12,0,10*ROW('Sanitation Data'!I175)),NA())</f>
        <v>#N/A</v>
      </c>
      <c r="AZ181" s="96" t="e">
        <f ca="true">+IF(AND(ISNUMBER(OFFSET('Hygiene Data'!$D$5,0,10*ROW('Hygiene Data'!D175))),'Data Summary'!DO181="Yes"),OFFSET('Hygiene Data'!$D$5,0,10*ROW('Hygiene Data'!D175)),NA())</f>
        <v>#N/A</v>
      </c>
      <c r="BA181" s="96" t="e">
        <f ca="true">+IF(AND(ISNUMBER(OFFSET('Hygiene Data'!$D$7,0,10*ROW('Hygiene Data'!D175))),'Data Summary'!DP181="Yes"),OFFSET('Hygiene Data'!$D$7,0,10*ROW('Hygiene Data'!D175)),NA())</f>
        <v>#N/A</v>
      </c>
      <c r="BB181" s="96" t="e">
        <f ca="true">+IF(AND(ISNUMBER(OFFSET('Hygiene Data'!$D$9,0,10*ROW('Hygiene Data'!D175))),'Data Summary'!DQ181="Yes"),OFFSET('Hygiene Data'!$D$9,0,10*ROW('Hygiene Data'!D175)),NA())</f>
        <v>#N/A</v>
      </c>
      <c r="BC181" s="96" t="e">
        <f ca="true">+IF(AND(ISNUMBER(OFFSET('Hygiene Data'!$E$5,0,10*ROW('Hygiene Data'!E175))),'Data Summary'!DR181="Yes"),OFFSET('Hygiene Data'!$E$5,0,10*ROW('Hygiene Data'!E175)),NA())</f>
        <v>#N/A</v>
      </c>
      <c r="BD181" s="96" t="e">
        <f ca="true">+IF(AND(ISNUMBER(OFFSET('Hygiene Data'!$E$7,0,10*ROW('Hygiene Data'!E175))),'Data Summary'!DS181="Yes"),OFFSET('Hygiene Data'!$E$7,0,10*ROW('Hygiene Data'!E175)),NA())</f>
        <v>#N/A</v>
      </c>
      <c r="BE181" s="96" t="e">
        <f ca="true">+IF(AND(ISNUMBER(OFFSET('Hygiene Data'!$E$9,0,10*ROW('Hygiene Data'!E175))),'Data Summary'!DT181="Yes"),OFFSET('Hygiene Data'!$E$9,0,10*ROW('Hygiene Data'!E175)),NA())</f>
        <v>#N/A</v>
      </c>
      <c r="BF181" s="96" t="e">
        <f ca="true">+IF(AND(ISNUMBER(OFFSET('Hygiene Data'!$F$5,0,10*ROW('Hygiene Data'!F175))),'Data Summary'!DU181="Yes"),OFFSET('Hygiene Data'!$F$5,0,10*ROW('Hygiene Data'!F175)),NA())</f>
        <v>#N/A</v>
      </c>
      <c r="BG181" s="96" t="e">
        <f ca="true">+IF(AND(ISNUMBER(OFFSET('Hygiene Data'!$F$7,0,10*ROW('Hygiene Data'!F175))),'Data Summary'!DV181="Yes"),OFFSET('Hygiene Data'!$F$7,0,10*ROW('Hygiene Data'!F175)),NA())</f>
        <v>#N/A</v>
      </c>
      <c r="BH181" s="96" t="e">
        <f ca="true">+IF(AND(ISNUMBER(OFFSET('Hygiene Data'!$F$9,0,10*ROW('Hygiene Data'!F175))),'Data Summary'!DW181="Yes"),OFFSET('Hygiene Data'!$F$9,0,10*ROW('Hygiene Data'!F175)),NA())</f>
        <v>#N/A</v>
      </c>
      <c r="BI181" s="96" t="e">
        <f ca="true">+IF(AND(ISNUMBER(OFFSET('Hygiene Data'!$G$5,0,10*ROW('Hygiene Data'!G175))),'Data Summary'!DX181="Yes"),OFFSET('Hygiene Data'!$G$5,0,10*ROW('Hygiene Data'!G175)),NA())</f>
        <v>#N/A</v>
      </c>
      <c r="BJ181" s="96" t="e">
        <f ca="true">+IF(AND(ISNUMBER(OFFSET('Hygiene Data'!$G$7,0,10*ROW('Hygiene Data'!G175))),'Data Summary'!DY181="Yes"),OFFSET('Hygiene Data'!$G$7,0,10*ROW('Hygiene Data'!G175)),NA())</f>
        <v>#N/A</v>
      </c>
      <c r="BK181" s="96" t="e">
        <f ca="true">+IF(AND(ISNUMBER(OFFSET('Hygiene Data'!$G$9,0,10*ROW('Hygiene Data'!G175))),'Data Summary'!DZ181="Yes"),OFFSET('Hygiene Data'!$G$9,0,10*ROW('Hygiene Data'!G175)),NA())</f>
        <v>#N/A</v>
      </c>
      <c r="BL181" s="96" t="e">
        <f ca="true">+IF(AND(ISNUMBER(OFFSET('Hygiene Data'!$H$5,0,10*ROW('Hygiene Data'!H175))),'Data Summary'!EA181="Yes"),OFFSET('Hygiene Data'!$H$5,0,10*ROW('Hygiene Data'!H175)),NA())</f>
        <v>#N/A</v>
      </c>
      <c r="BM181" s="96" t="e">
        <f ca="true">+IF(AND(ISNUMBER(OFFSET('Hygiene Data'!$H$7,0,10*ROW('Hygiene Data'!H175))),'Data Summary'!EB181="Yes"),OFFSET('Hygiene Data'!$H$7,0,10*ROW('Hygiene Data'!H175)),NA())</f>
        <v>#N/A</v>
      </c>
      <c r="BN181" s="96" t="e">
        <f ca="true">+IF(AND(ISNUMBER(OFFSET('Hygiene Data'!$H$9,0,10*ROW('Hygiene Data'!H175))),'Data Summary'!EC181="Yes"),OFFSET('Hygiene Data'!$H$9,0,10*ROW('Hygiene Data'!H175)),NA())</f>
        <v>#N/A</v>
      </c>
      <c r="BO181" s="96" t="e">
        <f ca="true">+IF(AND(ISNUMBER(OFFSET('Hygiene Data'!$I$5,0,10*ROW('Hygiene Data'!I175))),'Data Summary'!ED181="Yes"),OFFSET('Hygiene Data'!$I$5,0,10*ROW('Hygiene Data'!I175)),NA())</f>
        <v>#N/A</v>
      </c>
      <c r="BP181" s="96" t="e">
        <f ca="true">+IF(AND(ISNUMBER(OFFSET('Hygiene Data'!$I$7,0,10*ROW('Hygiene Data'!I175))),'Data Summary'!EE181="Yes"),OFFSET('Hygiene Data'!$I$7,0,10*ROW('Hygiene Data'!I175)),NA())</f>
        <v>#N/A</v>
      </c>
      <c r="BQ181" s="96" t="e">
        <f ca="true">+IF(AND(ISNUMBER(OFFSET('Hygiene Data'!$I$9,0,10*ROW('Hygiene Data'!I175))),'Data Summary'!EF181="Yes"),OFFSET('Hygiene Data'!$I$9,0,10*ROW('Hygiene Data'!I175)),NA())</f>
        <v>#N/A</v>
      </c>
    </row>
    <row xmlns:x14ac="http://schemas.microsoft.com/office/spreadsheetml/2009/9/ac" r="182" x14ac:dyDescent="0.2">
      <c r="A182" s="323" t="e">
        <f ca="true">+RIGHT('Data Summary'!A182,LEN('Data Summary'!A182)-9)</f>
        <v>#VALUE!</v>
      </c>
      <c r="B182" s="37" t="str">
        <f ca="true">+IF(ISTEXT('Data Summary'!B182),'Data Summary'!B182,"")</f>
        <v/>
      </c>
      <c r="C182" s="322" t="e">
        <f ca="true">+VALUE('Data Summary'!C182)</f>
        <v>#VALUE!</v>
      </c>
      <c r="D182" s="94" t="e">
        <f ca="true">+IF(AND(ISNUMBER(OFFSET('Water Data'!$D$4,0,10*ROW('Water Data'!D176))),'Data Summary'!BS182="Yes"),100-OFFSET('Water Data'!$D$4,0,10*ROW('Water Data'!D176)),NA())</f>
        <v>#N/A</v>
      </c>
      <c r="E182" s="94" t="e">
        <f ca="true">+IF(AND(ISNUMBER(OFFSET('Water Data'!$D$6,0,10*ROW('Water Data'!D176))),'Data Summary'!BT182="Yes"),OFFSET('Water Data'!$D$6,0,10*ROW('Water Data'!D176)),NA())</f>
        <v>#N/A</v>
      </c>
      <c r="F182" s="94" t="e">
        <f ca="true">+IF(AND(ISNUMBER(OFFSET('Water Data'!$D$9,0,10*ROW('Water Data'!D176))),'Data Summary'!BU182="Yes"),OFFSET('Water Data'!$D$9,0,10*ROW('Water Data'!D176)),NA())</f>
        <v>#N/A</v>
      </c>
      <c r="G182" s="94" t="e">
        <f ca="true">+IF(AND(ISNUMBER(OFFSET('Water Data'!$E$4,0,10*ROW('Water Data'!E176))),'Data Summary'!BV182="Yes"),100-OFFSET('Water Data'!$E$4,0,10*ROW('Water Data'!E176)),NA())</f>
        <v>#N/A</v>
      </c>
      <c r="H182" s="94" t="e">
        <f ca="true">+IF(AND(ISNUMBER(OFFSET('Water Data'!$E$6,0,10*ROW('Water Data'!E176))),'Data Summary'!BW182="Yes"),OFFSET('Water Data'!$E$6,0,10*ROW('Water Data'!E176)),NA())</f>
        <v>#N/A</v>
      </c>
      <c r="I182" s="94" t="e">
        <f ca="true">+IF(AND(ISNUMBER(OFFSET('Water Data'!$E$9,0,10*ROW('Water Data'!E176))),'Data Summary'!BX182="Yes"),OFFSET('Water Data'!$E$9,0,10*ROW('Water Data'!E176)),NA())</f>
        <v>#N/A</v>
      </c>
      <c r="J182" s="94" t="e">
        <f ca="true">+IF(AND(ISNUMBER(OFFSET('Water Data'!$F$4,0,10*ROW('Water Data'!F176))),'Data Summary'!BY182="Yes"),100-OFFSET('Water Data'!$F$4,0,10*ROW('Water Data'!F176)),NA())</f>
        <v>#N/A</v>
      </c>
      <c r="K182" s="94" t="e">
        <f ca="true">+IF(AND(ISNUMBER(OFFSET('Water Data'!$F$6,0,10*ROW('Water Data'!F176))),'Data Summary'!BZ182="Yes"),OFFSET('Water Data'!$F$6,0,10*ROW('Water Data'!F176)),NA())</f>
        <v>#N/A</v>
      </c>
      <c r="L182" s="94" t="e">
        <f ca="true">+IF(AND(ISNUMBER(OFFSET('Water Data'!$F$9,0,10*ROW('Water Data'!F176))),'Data Summary'!CA182="Yes"),OFFSET('Water Data'!$F$9,0,10*ROW('Water Data'!F176)),NA())</f>
        <v>#N/A</v>
      </c>
      <c r="M182" s="94" t="e">
        <f ca="true">+IF(AND(ISNUMBER(OFFSET('Water Data'!$G$4,0,10*ROW('Water Data'!G176))),'Data Summary'!CB182="Yes"),100-OFFSET('Water Data'!$G$4,0,10*ROW('Water Data'!G176)),NA())</f>
        <v>#N/A</v>
      </c>
      <c r="N182" s="94" t="e">
        <f ca="true">+IF(AND(ISNUMBER(OFFSET('Water Data'!$G$6,0,10*ROW('Water Data'!G176))),'Data Summary'!CC182="Yes"),OFFSET('Water Data'!$G$6,0,10*ROW('Water Data'!G176)),NA())</f>
        <v>#N/A</v>
      </c>
      <c r="O182" s="94" t="e">
        <f ca="true">+IF(AND(ISNUMBER(OFFSET('Water Data'!$G$9,0,10*ROW('Water Data'!G176))),'Data Summary'!CD182="Yes"),OFFSET('Water Data'!$G$9,0,10*ROW('Water Data'!G176)),NA())</f>
        <v>#N/A</v>
      </c>
      <c r="P182" s="94" t="e">
        <f ca="true">+IF(AND(ISNUMBER(OFFSET('Water Data'!$H$4,0,10*ROW('Water Data'!H176))),'Data Summary'!CE182="Yes"),100-OFFSET('Water Data'!$H$4,0,10*ROW('Water Data'!H176)),NA())</f>
        <v>#N/A</v>
      </c>
      <c r="Q182" s="94" t="e">
        <f ca="true">+IF(AND(ISNUMBER(OFFSET('Water Data'!$H$6,0,10*ROW('Water Data'!H176))),'Data Summary'!CF182="Yes"),OFFSET('Water Data'!$H$6,0,10*ROW('Water Data'!H176)),NA())</f>
        <v>#N/A</v>
      </c>
      <c r="R182" s="94" t="e">
        <f ca="true">+IF(AND(ISNUMBER(OFFSET('Water Data'!$H$9,0,10*ROW('Water Data'!H176))),'Data Summary'!CG182="Yes"),OFFSET('Water Data'!$H$9,0,10*ROW('Water Data'!H176)),NA())</f>
        <v>#N/A</v>
      </c>
      <c r="S182" s="94" t="e">
        <f ca="true">+IF(AND(ISNUMBER(OFFSET('Water Data'!$I$4,0,10*ROW('Water Data'!I176))),'Data Summary'!CH182="Yes"),100-OFFSET('Water Data'!$I$4,0,10*ROW('Water Data'!I176)),NA())</f>
        <v>#N/A</v>
      </c>
      <c r="T182" s="94" t="e">
        <f ca="true">+IF(AND(ISNUMBER(OFFSET('Water Data'!$I$6,0,10*ROW('Water Data'!I176))),'Data Summary'!CI182="Yes"),OFFSET('Water Data'!$I$6,0,10*ROW('Water Data'!I176)),NA())</f>
        <v>#N/A</v>
      </c>
      <c r="U182" s="94" t="e">
        <f ca="true">+IF(AND(ISNUMBER(OFFSET('Water Data'!$I$9,0,10*ROW('Water Data'!I176))),'Data Summary'!CJ182="Yes"),OFFSET('Water Data'!$I$9,0,10*ROW('Water Data'!I176)),NA())</f>
        <v>#N/A</v>
      </c>
      <c r="V182" s="95" t="e">
        <f ca="true">+IF(AND(ISNUMBER(OFFSET('Sanitation Data'!$D$4,0,10*ROW('Sanitation Data'!D176))),'Data Summary'!CK182="Yes"),100-OFFSET('Sanitation Data'!$D$4,0,10*ROW('Sanitation Data'!D176)),NA())</f>
        <v>#N/A</v>
      </c>
      <c r="W182" s="95" t="e">
        <f ca="true">+IF(AND(ISNUMBER(OFFSET('Sanitation Data'!$D$6,0,10*ROW('Sanitation Data'!D176))),'Data Summary'!CL182="Yes"),OFFSET('Sanitation Data'!$D$6,0,10*ROW('Sanitation Data'!D176)),NA())</f>
        <v>#N/A</v>
      </c>
      <c r="X182" s="95" t="e">
        <f ca="true">+IF(AND(ISNUMBER(OFFSET('Sanitation Data'!$D$10,0,10*ROW('Sanitation Data'!D176))),'Data Summary'!CM182="Yes"),OFFSET('Sanitation Data'!$D$10,0,10*ROW('Sanitation Data'!D176)),NA())</f>
        <v>#N/A</v>
      </c>
      <c r="Y182" s="95" t="e">
        <f ca="true">+IF(AND(ISNUMBER(OFFSET('Sanitation Data'!$D$11,0,10*ROW('Sanitation Data'!D176))),'Data Summary'!CN182="Yes"),OFFSET('Sanitation Data'!$D$11,0,10*ROW('Sanitation Data'!D176)),NA())</f>
        <v>#N/A</v>
      </c>
      <c r="Z182" s="95" t="e">
        <f ca="true">+IF(AND(ISNUMBER(OFFSET('Sanitation Data'!$D$12,0,10*ROW('Sanitation Data'!D176))),'Data Summary'!CO182="Yes"),OFFSET('Sanitation Data'!$D$12,0,10*ROW('Sanitation Data'!D176)),NA())</f>
        <v>#N/A</v>
      </c>
      <c r="AA182" s="95" t="e">
        <f ca="true">+IF(AND(ISNUMBER(OFFSET('Sanitation Data'!$E$4,0,10*ROW('Sanitation Data'!E176))),'Data Summary'!CP182="Yes"),100-OFFSET('Sanitation Data'!$E$4,0,10*ROW('Sanitation Data'!E176)),NA())</f>
        <v>#N/A</v>
      </c>
      <c r="AB182" s="95" t="e">
        <f ca="true">+IF(AND(ISNUMBER(OFFSET('Sanitation Data'!$E$6,0,10*ROW('Sanitation Data'!E176))),'Data Summary'!CQ182="Yes"),OFFSET('Sanitation Data'!$E$6,0,10*ROW('Sanitation Data'!E176)),NA())</f>
        <v>#N/A</v>
      </c>
      <c r="AC182" s="95" t="e">
        <f ca="true">+IF(AND(ISNUMBER(OFFSET('Sanitation Data'!$E$10,0,10*ROW('Sanitation Data'!E176))),'Data Summary'!CR182="Yes"),OFFSET('Sanitation Data'!$E$10,0,10*ROW('Sanitation Data'!E176)),NA())</f>
        <v>#N/A</v>
      </c>
      <c r="AD182" s="95" t="e">
        <f ca="true">+IF(AND(ISNUMBER(OFFSET('Sanitation Data'!$E$11,0,10*ROW('Sanitation Data'!E176))),'Data Summary'!CS182="Yes"),OFFSET('Sanitation Data'!$E$11,0,10*ROW('Sanitation Data'!E176)),NA())</f>
        <v>#N/A</v>
      </c>
      <c r="AE182" s="95" t="e">
        <f ca="true">+IF(AND(ISNUMBER(OFFSET('Sanitation Data'!$E$12,0,10*ROW('Sanitation Data'!E176))),'Data Summary'!CT182="Yes"),OFFSET('Sanitation Data'!$E$12,0,10*ROW('Sanitation Data'!E176)),NA())</f>
        <v>#N/A</v>
      </c>
      <c r="AF182" s="95" t="e">
        <f ca="true">+IF(AND(ISNUMBER(OFFSET('Sanitation Data'!$F$4,0,10*ROW('Sanitation Data'!F176))),'Data Summary'!CU182="Yes"),100-OFFSET('Sanitation Data'!$F$4,0,10*ROW('Sanitation Data'!F176)),NA())</f>
        <v>#N/A</v>
      </c>
      <c r="AG182" s="95" t="e">
        <f ca="true">+IF(AND(ISNUMBER(OFFSET('Sanitation Data'!$F$6,0,10*ROW('Sanitation Data'!F176))),'Data Summary'!CV182="Yes"),OFFSET('Sanitation Data'!$F$6,0,10*ROW('Sanitation Data'!F176)),NA())</f>
        <v>#N/A</v>
      </c>
      <c r="AH182" s="95" t="e">
        <f ca="true">+IF(AND(ISNUMBER(OFFSET('Sanitation Data'!$F$10,0,10*ROW('Sanitation Data'!F176))),'Data Summary'!CW182="Yes"),OFFSET('Sanitation Data'!$F$10,0,10*ROW('Sanitation Data'!F176)),NA())</f>
        <v>#N/A</v>
      </c>
      <c r="AI182" s="95" t="e">
        <f ca="true">+IF(AND(ISNUMBER(OFFSET('Sanitation Data'!$F$11,0,10*ROW('Sanitation Data'!F176))),'Data Summary'!CX182="Yes"),OFFSET('Sanitation Data'!$F$11,0,10*ROW('Sanitation Data'!F176)),NA())</f>
        <v>#N/A</v>
      </c>
      <c r="AJ182" s="95" t="e">
        <f ca="true">+IF(AND(ISNUMBER(OFFSET('Sanitation Data'!$F$12,0,10*ROW('Sanitation Data'!F176))),'Data Summary'!CY182="Yes"),OFFSET('Sanitation Data'!$F$12,0,10*ROW('Sanitation Data'!F176)),NA())</f>
        <v>#N/A</v>
      </c>
      <c r="AK182" s="95" t="e">
        <f ca="true">+IF(AND(ISNUMBER(OFFSET('Sanitation Data'!$G$4,0,10*ROW('Sanitation Data'!G176))),'Data Summary'!CZ182="Yes"),100-OFFSET('Sanitation Data'!$G$4,0,10*ROW('Sanitation Data'!G176)),NA())</f>
        <v>#N/A</v>
      </c>
      <c r="AL182" s="95" t="e">
        <f ca="true">+IF(AND(ISNUMBER(OFFSET('Sanitation Data'!$G$6,0,10*ROW('Sanitation Data'!G176))),'Data Summary'!DA182="Yes"),OFFSET('Sanitation Data'!$G$6,0,10*ROW('Sanitation Data'!G176)),NA())</f>
        <v>#N/A</v>
      </c>
      <c r="AM182" s="95" t="e">
        <f ca="true">+IF(AND(ISNUMBER(OFFSET('Sanitation Data'!$G$10,0,10*ROW('Sanitation Data'!G176))),'Data Summary'!DB182="Yes"),OFFSET('Sanitation Data'!$G$10,0,10*ROW('Sanitation Data'!G176)),NA())</f>
        <v>#N/A</v>
      </c>
      <c r="AN182" s="95" t="e">
        <f ca="true">+IF(AND(ISNUMBER(OFFSET('Sanitation Data'!$G$11,0,10*ROW('Sanitation Data'!G176))),'Data Summary'!DC182="Yes"),OFFSET('Sanitation Data'!$G$11,0,10*ROW('Sanitation Data'!G176)),NA())</f>
        <v>#N/A</v>
      </c>
      <c r="AO182" s="95" t="e">
        <f ca="true">+IF(AND(ISNUMBER(OFFSET('Sanitation Data'!$G$12,0,10*ROW('Sanitation Data'!G176))),'Data Summary'!DD182="Yes"),OFFSET('Sanitation Data'!$G$12,0,10*ROW('Sanitation Data'!G176)),NA())</f>
        <v>#N/A</v>
      </c>
      <c r="AP182" s="95" t="e">
        <f ca="true">+IF(AND(ISNUMBER(OFFSET('Sanitation Data'!$H$4,0,10*ROW('Sanitation Data'!H176))),'Data Summary'!DE182="Yes"),100-OFFSET('Sanitation Data'!$H$4,0,10*ROW('Sanitation Data'!H176)),NA())</f>
        <v>#N/A</v>
      </c>
      <c r="AQ182" s="95" t="e">
        <f ca="true">+IF(AND(ISNUMBER(OFFSET('Sanitation Data'!$H$6,0,10*ROW('Sanitation Data'!H176))),'Data Summary'!DF182="Yes"),OFFSET('Sanitation Data'!$H$6,0,10*ROW('Sanitation Data'!H176)),NA())</f>
        <v>#N/A</v>
      </c>
      <c r="AR182" s="95" t="e">
        <f ca="true">+IF(AND(ISNUMBER(OFFSET('Sanitation Data'!$H$10,0,10*ROW('Sanitation Data'!H176))),'Data Summary'!DG182="Yes"),OFFSET('Sanitation Data'!$H$10,0,10*ROW('Sanitation Data'!H176)),NA())</f>
        <v>#N/A</v>
      </c>
      <c r="AS182" s="95" t="e">
        <f ca="true">+IF(AND(ISNUMBER(OFFSET('Sanitation Data'!$H$11,0,10*ROW('Sanitation Data'!H176))),'Data Summary'!DH182="Yes"),OFFSET('Sanitation Data'!$H$11,0,10*ROW('Sanitation Data'!H176)),NA())</f>
        <v>#N/A</v>
      </c>
      <c r="AT182" s="95" t="e">
        <f ca="true">+IF(AND(ISNUMBER(OFFSET('Sanitation Data'!$H$12,0,10*ROW('Sanitation Data'!H176))),'Data Summary'!DI182="Yes"),OFFSET('Sanitation Data'!$H$12,0,10*ROW('Sanitation Data'!H176)),NA())</f>
        <v>#N/A</v>
      </c>
      <c r="AU182" s="95" t="e">
        <f ca="true">+IF(AND(ISNUMBER(OFFSET('Sanitation Data'!$I$4,0,10*ROW('Sanitation Data'!I176))),'Data Summary'!DJ182="Yes"),100-OFFSET('Sanitation Data'!$I$4,0,10*ROW('Sanitation Data'!I176)),NA())</f>
        <v>#N/A</v>
      </c>
      <c r="AV182" s="95" t="e">
        <f ca="true">+IF(AND(ISNUMBER(OFFSET('Sanitation Data'!$I$6,0,10*ROW('Sanitation Data'!I176))),'Data Summary'!DK182="Yes"),OFFSET('Sanitation Data'!$I$6,0,10*ROW('Sanitation Data'!I176)),NA())</f>
        <v>#N/A</v>
      </c>
      <c r="AW182" s="95" t="e">
        <f ca="true">+IF(AND(ISNUMBER(OFFSET('Sanitation Data'!$I$10,0,10*ROW('Sanitation Data'!I176))),'Data Summary'!DL182="Yes"),OFFSET('Sanitation Data'!$I$10,0,10*ROW('Sanitation Data'!I176)),NA())</f>
        <v>#N/A</v>
      </c>
      <c r="AX182" s="95" t="e">
        <f ca="true">+IF(AND(ISNUMBER(OFFSET('Sanitation Data'!$I$11,0,10*ROW('Sanitation Data'!I176))),'Data Summary'!DM182="Yes"),OFFSET('Sanitation Data'!$I$11,0,10*ROW('Sanitation Data'!I176)),NA())</f>
        <v>#N/A</v>
      </c>
      <c r="AY182" s="95" t="e">
        <f ca="true">+IF(AND(ISNUMBER(OFFSET('Sanitation Data'!$I$12,0,10*ROW('Sanitation Data'!I176))),'Data Summary'!DN182="Yes"),OFFSET('Sanitation Data'!$I$12,0,10*ROW('Sanitation Data'!I176)),NA())</f>
        <v>#N/A</v>
      </c>
      <c r="AZ182" s="96" t="e">
        <f ca="true">+IF(AND(ISNUMBER(OFFSET('Hygiene Data'!$D$5,0,10*ROW('Hygiene Data'!D176))),'Data Summary'!DO182="Yes"),OFFSET('Hygiene Data'!$D$5,0,10*ROW('Hygiene Data'!D176)),NA())</f>
        <v>#N/A</v>
      </c>
      <c r="BA182" s="96" t="e">
        <f ca="true">+IF(AND(ISNUMBER(OFFSET('Hygiene Data'!$D$7,0,10*ROW('Hygiene Data'!D176))),'Data Summary'!DP182="Yes"),OFFSET('Hygiene Data'!$D$7,0,10*ROW('Hygiene Data'!D176)),NA())</f>
        <v>#N/A</v>
      </c>
      <c r="BB182" s="96" t="e">
        <f ca="true">+IF(AND(ISNUMBER(OFFSET('Hygiene Data'!$D$9,0,10*ROW('Hygiene Data'!D176))),'Data Summary'!DQ182="Yes"),OFFSET('Hygiene Data'!$D$9,0,10*ROW('Hygiene Data'!D176)),NA())</f>
        <v>#N/A</v>
      </c>
      <c r="BC182" s="96" t="e">
        <f ca="true">+IF(AND(ISNUMBER(OFFSET('Hygiene Data'!$E$5,0,10*ROW('Hygiene Data'!E176))),'Data Summary'!DR182="Yes"),OFFSET('Hygiene Data'!$E$5,0,10*ROW('Hygiene Data'!E176)),NA())</f>
        <v>#N/A</v>
      </c>
      <c r="BD182" s="96" t="e">
        <f ca="true">+IF(AND(ISNUMBER(OFFSET('Hygiene Data'!$E$7,0,10*ROW('Hygiene Data'!E176))),'Data Summary'!DS182="Yes"),OFFSET('Hygiene Data'!$E$7,0,10*ROW('Hygiene Data'!E176)),NA())</f>
        <v>#N/A</v>
      </c>
      <c r="BE182" s="96" t="e">
        <f ca="true">+IF(AND(ISNUMBER(OFFSET('Hygiene Data'!$E$9,0,10*ROW('Hygiene Data'!E176))),'Data Summary'!DT182="Yes"),OFFSET('Hygiene Data'!$E$9,0,10*ROW('Hygiene Data'!E176)),NA())</f>
        <v>#N/A</v>
      </c>
      <c r="BF182" s="96" t="e">
        <f ca="true">+IF(AND(ISNUMBER(OFFSET('Hygiene Data'!$F$5,0,10*ROW('Hygiene Data'!F176))),'Data Summary'!DU182="Yes"),OFFSET('Hygiene Data'!$F$5,0,10*ROW('Hygiene Data'!F176)),NA())</f>
        <v>#N/A</v>
      </c>
      <c r="BG182" s="96" t="e">
        <f ca="true">+IF(AND(ISNUMBER(OFFSET('Hygiene Data'!$F$7,0,10*ROW('Hygiene Data'!F176))),'Data Summary'!DV182="Yes"),OFFSET('Hygiene Data'!$F$7,0,10*ROW('Hygiene Data'!F176)),NA())</f>
        <v>#N/A</v>
      </c>
      <c r="BH182" s="96" t="e">
        <f ca="true">+IF(AND(ISNUMBER(OFFSET('Hygiene Data'!$F$9,0,10*ROW('Hygiene Data'!F176))),'Data Summary'!DW182="Yes"),OFFSET('Hygiene Data'!$F$9,0,10*ROW('Hygiene Data'!F176)),NA())</f>
        <v>#N/A</v>
      </c>
      <c r="BI182" s="96" t="e">
        <f ca="true">+IF(AND(ISNUMBER(OFFSET('Hygiene Data'!$G$5,0,10*ROW('Hygiene Data'!G176))),'Data Summary'!DX182="Yes"),OFFSET('Hygiene Data'!$G$5,0,10*ROW('Hygiene Data'!G176)),NA())</f>
        <v>#N/A</v>
      </c>
      <c r="BJ182" s="96" t="e">
        <f ca="true">+IF(AND(ISNUMBER(OFFSET('Hygiene Data'!$G$7,0,10*ROW('Hygiene Data'!G176))),'Data Summary'!DY182="Yes"),OFFSET('Hygiene Data'!$G$7,0,10*ROW('Hygiene Data'!G176)),NA())</f>
        <v>#N/A</v>
      </c>
      <c r="BK182" s="96" t="e">
        <f ca="true">+IF(AND(ISNUMBER(OFFSET('Hygiene Data'!$G$9,0,10*ROW('Hygiene Data'!G176))),'Data Summary'!DZ182="Yes"),OFFSET('Hygiene Data'!$G$9,0,10*ROW('Hygiene Data'!G176)),NA())</f>
        <v>#N/A</v>
      </c>
      <c r="BL182" s="96" t="e">
        <f ca="true">+IF(AND(ISNUMBER(OFFSET('Hygiene Data'!$H$5,0,10*ROW('Hygiene Data'!H176))),'Data Summary'!EA182="Yes"),OFFSET('Hygiene Data'!$H$5,0,10*ROW('Hygiene Data'!H176)),NA())</f>
        <v>#N/A</v>
      </c>
      <c r="BM182" s="96" t="e">
        <f ca="true">+IF(AND(ISNUMBER(OFFSET('Hygiene Data'!$H$7,0,10*ROW('Hygiene Data'!H176))),'Data Summary'!EB182="Yes"),OFFSET('Hygiene Data'!$H$7,0,10*ROW('Hygiene Data'!H176)),NA())</f>
        <v>#N/A</v>
      </c>
      <c r="BN182" s="96" t="e">
        <f ca="true">+IF(AND(ISNUMBER(OFFSET('Hygiene Data'!$H$9,0,10*ROW('Hygiene Data'!H176))),'Data Summary'!EC182="Yes"),OFFSET('Hygiene Data'!$H$9,0,10*ROW('Hygiene Data'!H176)),NA())</f>
        <v>#N/A</v>
      </c>
      <c r="BO182" s="96" t="e">
        <f ca="true">+IF(AND(ISNUMBER(OFFSET('Hygiene Data'!$I$5,0,10*ROW('Hygiene Data'!I176))),'Data Summary'!ED182="Yes"),OFFSET('Hygiene Data'!$I$5,0,10*ROW('Hygiene Data'!I176)),NA())</f>
        <v>#N/A</v>
      </c>
      <c r="BP182" s="96" t="e">
        <f ca="true">+IF(AND(ISNUMBER(OFFSET('Hygiene Data'!$I$7,0,10*ROW('Hygiene Data'!I176))),'Data Summary'!EE182="Yes"),OFFSET('Hygiene Data'!$I$7,0,10*ROW('Hygiene Data'!I176)),NA())</f>
        <v>#N/A</v>
      </c>
      <c r="BQ182" s="96" t="e">
        <f ca="true">+IF(AND(ISNUMBER(OFFSET('Hygiene Data'!$I$9,0,10*ROW('Hygiene Data'!I176))),'Data Summary'!EF182="Yes"),OFFSET('Hygiene Data'!$I$9,0,10*ROW('Hygiene Data'!I176)),NA())</f>
        <v>#N/A</v>
      </c>
    </row>
    <row xmlns:x14ac="http://schemas.microsoft.com/office/spreadsheetml/2009/9/ac" r="183" x14ac:dyDescent="0.2">
      <c r="A183" s="323" t="e">
        <f ca="true">+RIGHT('Data Summary'!A183,LEN('Data Summary'!A183)-9)</f>
        <v>#VALUE!</v>
      </c>
      <c r="B183" s="37" t="str">
        <f ca="true">+IF(ISTEXT('Data Summary'!B183),'Data Summary'!B183,"")</f>
        <v/>
      </c>
      <c r="C183" s="322" t="e">
        <f ca="true">+VALUE('Data Summary'!C183)</f>
        <v>#VALUE!</v>
      </c>
      <c r="D183" s="94" t="e">
        <f ca="true">+IF(AND(ISNUMBER(OFFSET('Water Data'!$D$4,0,10*ROW('Water Data'!D177))),'Data Summary'!BS183="Yes"),100-OFFSET('Water Data'!$D$4,0,10*ROW('Water Data'!D177)),NA())</f>
        <v>#N/A</v>
      </c>
      <c r="E183" s="94" t="e">
        <f ca="true">+IF(AND(ISNUMBER(OFFSET('Water Data'!$D$6,0,10*ROW('Water Data'!D177))),'Data Summary'!BT183="Yes"),OFFSET('Water Data'!$D$6,0,10*ROW('Water Data'!D177)),NA())</f>
        <v>#N/A</v>
      </c>
      <c r="F183" s="94" t="e">
        <f ca="true">+IF(AND(ISNUMBER(OFFSET('Water Data'!$D$9,0,10*ROW('Water Data'!D177))),'Data Summary'!BU183="Yes"),OFFSET('Water Data'!$D$9,0,10*ROW('Water Data'!D177)),NA())</f>
        <v>#N/A</v>
      </c>
      <c r="G183" s="94" t="e">
        <f ca="true">+IF(AND(ISNUMBER(OFFSET('Water Data'!$E$4,0,10*ROW('Water Data'!E177))),'Data Summary'!BV183="Yes"),100-OFFSET('Water Data'!$E$4,0,10*ROW('Water Data'!E177)),NA())</f>
        <v>#N/A</v>
      </c>
      <c r="H183" s="94" t="e">
        <f ca="true">+IF(AND(ISNUMBER(OFFSET('Water Data'!$E$6,0,10*ROW('Water Data'!E177))),'Data Summary'!BW183="Yes"),OFFSET('Water Data'!$E$6,0,10*ROW('Water Data'!E177)),NA())</f>
        <v>#N/A</v>
      </c>
      <c r="I183" s="94" t="e">
        <f ca="true">+IF(AND(ISNUMBER(OFFSET('Water Data'!$E$9,0,10*ROW('Water Data'!E177))),'Data Summary'!BX183="Yes"),OFFSET('Water Data'!$E$9,0,10*ROW('Water Data'!E177)),NA())</f>
        <v>#N/A</v>
      </c>
      <c r="J183" s="94" t="e">
        <f ca="true">+IF(AND(ISNUMBER(OFFSET('Water Data'!$F$4,0,10*ROW('Water Data'!F177))),'Data Summary'!BY183="Yes"),100-OFFSET('Water Data'!$F$4,0,10*ROW('Water Data'!F177)),NA())</f>
        <v>#N/A</v>
      </c>
      <c r="K183" s="94" t="e">
        <f ca="true">+IF(AND(ISNUMBER(OFFSET('Water Data'!$F$6,0,10*ROW('Water Data'!F177))),'Data Summary'!BZ183="Yes"),OFFSET('Water Data'!$F$6,0,10*ROW('Water Data'!F177)),NA())</f>
        <v>#N/A</v>
      </c>
      <c r="L183" s="94" t="e">
        <f ca="true">+IF(AND(ISNUMBER(OFFSET('Water Data'!$F$9,0,10*ROW('Water Data'!F177))),'Data Summary'!CA183="Yes"),OFFSET('Water Data'!$F$9,0,10*ROW('Water Data'!F177)),NA())</f>
        <v>#N/A</v>
      </c>
      <c r="M183" s="94" t="e">
        <f ca="true">+IF(AND(ISNUMBER(OFFSET('Water Data'!$G$4,0,10*ROW('Water Data'!G177))),'Data Summary'!CB183="Yes"),100-OFFSET('Water Data'!$G$4,0,10*ROW('Water Data'!G177)),NA())</f>
        <v>#N/A</v>
      </c>
      <c r="N183" s="94" t="e">
        <f ca="true">+IF(AND(ISNUMBER(OFFSET('Water Data'!$G$6,0,10*ROW('Water Data'!G177))),'Data Summary'!CC183="Yes"),OFFSET('Water Data'!$G$6,0,10*ROW('Water Data'!G177)),NA())</f>
        <v>#N/A</v>
      </c>
      <c r="O183" s="94" t="e">
        <f ca="true">+IF(AND(ISNUMBER(OFFSET('Water Data'!$G$9,0,10*ROW('Water Data'!G177))),'Data Summary'!CD183="Yes"),OFFSET('Water Data'!$G$9,0,10*ROW('Water Data'!G177)),NA())</f>
        <v>#N/A</v>
      </c>
      <c r="P183" s="94" t="e">
        <f ca="true">+IF(AND(ISNUMBER(OFFSET('Water Data'!$H$4,0,10*ROW('Water Data'!H177))),'Data Summary'!CE183="Yes"),100-OFFSET('Water Data'!$H$4,0,10*ROW('Water Data'!H177)),NA())</f>
        <v>#N/A</v>
      </c>
      <c r="Q183" s="94" t="e">
        <f ca="true">+IF(AND(ISNUMBER(OFFSET('Water Data'!$H$6,0,10*ROW('Water Data'!H177))),'Data Summary'!CF183="Yes"),OFFSET('Water Data'!$H$6,0,10*ROW('Water Data'!H177)),NA())</f>
        <v>#N/A</v>
      </c>
      <c r="R183" s="94" t="e">
        <f ca="true">+IF(AND(ISNUMBER(OFFSET('Water Data'!$H$9,0,10*ROW('Water Data'!H177))),'Data Summary'!CG183="Yes"),OFFSET('Water Data'!$H$9,0,10*ROW('Water Data'!H177)),NA())</f>
        <v>#N/A</v>
      </c>
      <c r="S183" s="94" t="e">
        <f ca="true">+IF(AND(ISNUMBER(OFFSET('Water Data'!$I$4,0,10*ROW('Water Data'!I177))),'Data Summary'!CH183="Yes"),100-OFFSET('Water Data'!$I$4,0,10*ROW('Water Data'!I177)),NA())</f>
        <v>#N/A</v>
      </c>
      <c r="T183" s="94" t="e">
        <f ca="true">+IF(AND(ISNUMBER(OFFSET('Water Data'!$I$6,0,10*ROW('Water Data'!I177))),'Data Summary'!CI183="Yes"),OFFSET('Water Data'!$I$6,0,10*ROW('Water Data'!I177)),NA())</f>
        <v>#N/A</v>
      </c>
      <c r="U183" s="94" t="e">
        <f ca="true">+IF(AND(ISNUMBER(OFFSET('Water Data'!$I$9,0,10*ROW('Water Data'!I177))),'Data Summary'!CJ183="Yes"),OFFSET('Water Data'!$I$9,0,10*ROW('Water Data'!I177)),NA())</f>
        <v>#N/A</v>
      </c>
      <c r="V183" s="95" t="e">
        <f ca="true">+IF(AND(ISNUMBER(OFFSET('Sanitation Data'!$D$4,0,10*ROW('Sanitation Data'!D177))),'Data Summary'!CK183="Yes"),100-OFFSET('Sanitation Data'!$D$4,0,10*ROW('Sanitation Data'!D177)),NA())</f>
        <v>#N/A</v>
      </c>
      <c r="W183" s="95" t="e">
        <f ca="true">+IF(AND(ISNUMBER(OFFSET('Sanitation Data'!$D$6,0,10*ROW('Sanitation Data'!D177))),'Data Summary'!CL183="Yes"),OFFSET('Sanitation Data'!$D$6,0,10*ROW('Sanitation Data'!D177)),NA())</f>
        <v>#N/A</v>
      </c>
      <c r="X183" s="95" t="e">
        <f ca="true">+IF(AND(ISNUMBER(OFFSET('Sanitation Data'!$D$10,0,10*ROW('Sanitation Data'!D177))),'Data Summary'!CM183="Yes"),OFFSET('Sanitation Data'!$D$10,0,10*ROW('Sanitation Data'!D177)),NA())</f>
        <v>#N/A</v>
      </c>
      <c r="Y183" s="95" t="e">
        <f ca="true">+IF(AND(ISNUMBER(OFFSET('Sanitation Data'!$D$11,0,10*ROW('Sanitation Data'!D177))),'Data Summary'!CN183="Yes"),OFFSET('Sanitation Data'!$D$11,0,10*ROW('Sanitation Data'!D177)),NA())</f>
        <v>#N/A</v>
      </c>
      <c r="Z183" s="95" t="e">
        <f ca="true">+IF(AND(ISNUMBER(OFFSET('Sanitation Data'!$D$12,0,10*ROW('Sanitation Data'!D177))),'Data Summary'!CO183="Yes"),OFFSET('Sanitation Data'!$D$12,0,10*ROW('Sanitation Data'!D177)),NA())</f>
        <v>#N/A</v>
      </c>
      <c r="AA183" s="95" t="e">
        <f ca="true">+IF(AND(ISNUMBER(OFFSET('Sanitation Data'!$E$4,0,10*ROW('Sanitation Data'!E177))),'Data Summary'!CP183="Yes"),100-OFFSET('Sanitation Data'!$E$4,0,10*ROW('Sanitation Data'!E177)),NA())</f>
        <v>#N/A</v>
      </c>
      <c r="AB183" s="95" t="e">
        <f ca="true">+IF(AND(ISNUMBER(OFFSET('Sanitation Data'!$E$6,0,10*ROW('Sanitation Data'!E177))),'Data Summary'!CQ183="Yes"),OFFSET('Sanitation Data'!$E$6,0,10*ROW('Sanitation Data'!E177)),NA())</f>
        <v>#N/A</v>
      </c>
      <c r="AC183" s="95" t="e">
        <f ca="true">+IF(AND(ISNUMBER(OFFSET('Sanitation Data'!$E$10,0,10*ROW('Sanitation Data'!E177))),'Data Summary'!CR183="Yes"),OFFSET('Sanitation Data'!$E$10,0,10*ROW('Sanitation Data'!E177)),NA())</f>
        <v>#N/A</v>
      </c>
      <c r="AD183" s="95" t="e">
        <f ca="true">+IF(AND(ISNUMBER(OFFSET('Sanitation Data'!$E$11,0,10*ROW('Sanitation Data'!E177))),'Data Summary'!CS183="Yes"),OFFSET('Sanitation Data'!$E$11,0,10*ROW('Sanitation Data'!E177)),NA())</f>
        <v>#N/A</v>
      </c>
      <c r="AE183" s="95" t="e">
        <f ca="true">+IF(AND(ISNUMBER(OFFSET('Sanitation Data'!$E$12,0,10*ROW('Sanitation Data'!E177))),'Data Summary'!CT183="Yes"),OFFSET('Sanitation Data'!$E$12,0,10*ROW('Sanitation Data'!E177)),NA())</f>
        <v>#N/A</v>
      </c>
      <c r="AF183" s="95" t="e">
        <f ca="true">+IF(AND(ISNUMBER(OFFSET('Sanitation Data'!$F$4,0,10*ROW('Sanitation Data'!F177))),'Data Summary'!CU183="Yes"),100-OFFSET('Sanitation Data'!$F$4,0,10*ROW('Sanitation Data'!F177)),NA())</f>
        <v>#N/A</v>
      </c>
      <c r="AG183" s="95" t="e">
        <f ca="true">+IF(AND(ISNUMBER(OFFSET('Sanitation Data'!$F$6,0,10*ROW('Sanitation Data'!F177))),'Data Summary'!CV183="Yes"),OFFSET('Sanitation Data'!$F$6,0,10*ROW('Sanitation Data'!F177)),NA())</f>
        <v>#N/A</v>
      </c>
      <c r="AH183" s="95" t="e">
        <f ca="true">+IF(AND(ISNUMBER(OFFSET('Sanitation Data'!$F$10,0,10*ROW('Sanitation Data'!F177))),'Data Summary'!CW183="Yes"),OFFSET('Sanitation Data'!$F$10,0,10*ROW('Sanitation Data'!F177)),NA())</f>
        <v>#N/A</v>
      </c>
      <c r="AI183" s="95" t="e">
        <f ca="true">+IF(AND(ISNUMBER(OFFSET('Sanitation Data'!$F$11,0,10*ROW('Sanitation Data'!F177))),'Data Summary'!CX183="Yes"),OFFSET('Sanitation Data'!$F$11,0,10*ROW('Sanitation Data'!F177)),NA())</f>
        <v>#N/A</v>
      </c>
      <c r="AJ183" s="95" t="e">
        <f ca="true">+IF(AND(ISNUMBER(OFFSET('Sanitation Data'!$F$12,0,10*ROW('Sanitation Data'!F177))),'Data Summary'!CY183="Yes"),OFFSET('Sanitation Data'!$F$12,0,10*ROW('Sanitation Data'!F177)),NA())</f>
        <v>#N/A</v>
      </c>
      <c r="AK183" s="95" t="e">
        <f ca="true">+IF(AND(ISNUMBER(OFFSET('Sanitation Data'!$G$4,0,10*ROW('Sanitation Data'!G177))),'Data Summary'!CZ183="Yes"),100-OFFSET('Sanitation Data'!$G$4,0,10*ROW('Sanitation Data'!G177)),NA())</f>
        <v>#N/A</v>
      </c>
      <c r="AL183" s="95" t="e">
        <f ca="true">+IF(AND(ISNUMBER(OFFSET('Sanitation Data'!$G$6,0,10*ROW('Sanitation Data'!G177))),'Data Summary'!DA183="Yes"),OFFSET('Sanitation Data'!$G$6,0,10*ROW('Sanitation Data'!G177)),NA())</f>
        <v>#N/A</v>
      </c>
      <c r="AM183" s="95" t="e">
        <f ca="true">+IF(AND(ISNUMBER(OFFSET('Sanitation Data'!$G$10,0,10*ROW('Sanitation Data'!G177))),'Data Summary'!DB183="Yes"),OFFSET('Sanitation Data'!$G$10,0,10*ROW('Sanitation Data'!G177)),NA())</f>
        <v>#N/A</v>
      </c>
      <c r="AN183" s="95" t="e">
        <f ca="true">+IF(AND(ISNUMBER(OFFSET('Sanitation Data'!$G$11,0,10*ROW('Sanitation Data'!G177))),'Data Summary'!DC183="Yes"),OFFSET('Sanitation Data'!$G$11,0,10*ROW('Sanitation Data'!G177)),NA())</f>
        <v>#N/A</v>
      </c>
      <c r="AO183" s="95" t="e">
        <f ca="true">+IF(AND(ISNUMBER(OFFSET('Sanitation Data'!$G$12,0,10*ROW('Sanitation Data'!G177))),'Data Summary'!DD183="Yes"),OFFSET('Sanitation Data'!$G$12,0,10*ROW('Sanitation Data'!G177)),NA())</f>
        <v>#N/A</v>
      </c>
      <c r="AP183" s="95" t="e">
        <f ca="true">+IF(AND(ISNUMBER(OFFSET('Sanitation Data'!$H$4,0,10*ROW('Sanitation Data'!H177))),'Data Summary'!DE183="Yes"),100-OFFSET('Sanitation Data'!$H$4,0,10*ROW('Sanitation Data'!H177)),NA())</f>
        <v>#N/A</v>
      </c>
      <c r="AQ183" s="95" t="e">
        <f ca="true">+IF(AND(ISNUMBER(OFFSET('Sanitation Data'!$H$6,0,10*ROW('Sanitation Data'!H177))),'Data Summary'!DF183="Yes"),OFFSET('Sanitation Data'!$H$6,0,10*ROW('Sanitation Data'!H177)),NA())</f>
        <v>#N/A</v>
      </c>
      <c r="AR183" s="95" t="e">
        <f ca="true">+IF(AND(ISNUMBER(OFFSET('Sanitation Data'!$H$10,0,10*ROW('Sanitation Data'!H177))),'Data Summary'!DG183="Yes"),OFFSET('Sanitation Data'!$H$10,0,10*ROW('Sanitation Data'!H177)),NA())</f>
        <v>#N/A</v>
      </c>
      <c r="AS183" s="95" t="e">
        <f ca="true">+IF(AND(ISNUMBER(OFFSET('Sanitation Data'!$H$11,0,10*ROW('Sanitation Data'!H177))),'Data Summary'!DH183="Yes"),OFFSET('Sanitation Data'!$H$11,0,10*ROW('Sanitation Data'!H177)),NA())</f>
        <v>#N/A</v>
      </c>
      <c r="AT183" s="95" t="e">
        <f ca="true">+IF(AND(ISNUMBER(OFFSET('Sanitation Data'!$H$12,0,10*ROW('Sanitation Data'!H177))),'Data Summary'!DI183="Yes"),OFFSET('Sanitation Data'!$H$12,0,10*ROW('Sanitation Data'!H177)),NA())</f>
        <v>#N/A</v>
      </c>
      <c r="AU183" s="95" t="e">
        <f ca="true">+IF(AND(ISNUMBER(OFFSET('Sanitation Data'!$I$4,0,10*ROW('Sanitation Data'!I177))),'Data Summary'!DJ183="Yes"),100-OFFSET('Sanitation Data'!$I$4,0,10*ROW('Sanitation Data'!I177)),NA())</f>
        <v>#N/A</v>
      </c>
      <c r="AV183" s="95" t="e">
        <f ca="true">+IF(AND(ISNUMBER(OFFSET('Sanitation Data'!$I$6,0,10*ROW('Sanitation Data'!I177))),'Data Summary'!DK183="Yes"),OFFSET('Sanitation Data'!$I$6,0,10*ROW('Sanitation Data'!I177)),NA())</f>
        <v>#N/A</v>
      </c>
      <c r="AW183" s="95" t="e">
        <f ca="true">+IF(AND(ISNUMBER(OFFSET('Sanitation Data'!$I$10,0,10*ROW('Sanitation Data'!I177))),'Data Summary'!DL183="Yes"),OFFSET('Sanitation Data'!$I$10,0,10*ROW('Sanitation Data'!I177)),NA())</f>
        <v>#N/A</v>
      </c>
      <c r="AX183" s="95" t="e">
        <f ca="true">+IF(AND(ISNUMBER(OFFSET('Sanitation Data'!$I$11,0,10*ROW('Sanitation Data'!I177))),'Data Summary'!DM183="Yes"),OFFSET('Sanitation Data'!$I$11,0,10*ROW('Sanitation Data'!I177)),NA())</f>
        <v>#N/A</v>
      </c>
      <c r="AY183" s="95" t="e">
        <f ca="true">+IF(AND(ISNUMBER(OFFSET('Sanitation Data'!$I$12,0,10*ROW('Sanitation Data'!I177))),'Data Summary'!DN183="Yes"),OFFSET('Sanitation Data'!$I$12,0,10*ROW('Sanitation Data'!I177)),NA())</f>
        <v>#N/A</v>
      </c>
      <c r="AZ183" s="96" t="e">
        <f ca="true">+IF(AND(ISNUMBER(OFFSET('Hygiene Data'!$D$5,0,10*ROW('Hygiene Data'!D177))),'Data Summary'!DO183="Yes"),OFFSET('Hygiene Data'!$D$5,0,10*ROW('Hygiene Data'!D177)),NA())</f>
        <v>#N/A</v>
      </c>
      <c r="BA183" s="96" t="e">
        <f ca="true">+IF(AND(ISNUMBER(OFFSET('Hygiene Data'!$D$7,0,10*ROW('Hygiene Data'!D177))),'Data Summary'!DP183="Yes"),OFFSET('Hygiene Data'!$D$7,0,10*ROW('Hygiene Data'!D177)),NA())</f>
        <v>#N/A</v>
      </c>
      <c r="BB183" s="96" t="e">
        <f ca="true">+IF(AND(ISNUMBER(OFFSET('Hygiene Data'!$D$9,0,10*ROW('Hygiene Data'!D177))),'Data Summary'!DQ183="Yes"),OFFSET('Hygiene Data'!$D$9,0,10*ROW('Hygiene Data'!D177)),NA())</f>
        <v>#N/A</v>
      </c>
      <c r="BC183" s="96" t="e">
        <f ca="true">+IF(AND(ISNUMBER(OFFSET('Hygiene Data'!$E$5,0,10*ROW('Hygiene Data'!E177))),'Data Summary'!DR183="Yes"),OFFSET('Hygiene Data'!$E$5,0,10*ROW('Hygiene Data'!E177)),NA())</f>
        <v>#N/A</v>
      </c>
      <c r="BD183" s="96" t="e">
        <f ca="true">+IF(AND(ISNUMBER(OFFSET('Hygiene Data'!$E$7,0,10*ROW('Hygiene Data'!E177))),'Data Summary'!DS183="Yes"),OFFSET('Hygiene Data'!$E$7,0,10*ROW('Hygiene Data'!E177)),NA())</f>
        <v>#N/A</v>
      </c>
      <c r="BE183" s="96" t="e">
        <f ca="true">+IF(AND(ISNUMBER(OFFSET('Hygiene Data'!$E$9,0,10*ROW('Hygiene Data'!E177))),'Data Summary'!DT183="Yes"),OFFSET('Hygiene Data'!$E$9,0,10*ROW('Hygiene Data'!E177)),NA())</f>
        <v>#N/A</v>
      </c>
      <c r="BF183" s="96" t="e">
        <f ca="true">+IF(AND(ISNUMBER(OFFSET('Hygiene Data'!$F$5,0,10*ROW('Hygiene Data'!F177))),'Data Summary'!DU183="Yes"),OFFSET('Hygiene Data'!$F$5,0,10*ROW('Hygiene Data'!F177)),NA())</f>
        <v>#N/A</v>
      </c>
      <c r="BG183" s="96" t="e">
        <f ca="true">+IF(AND(ISNUMBER(OFFSET('Hygiene Data'!$F$7,0,10*ROW('Hygiene Data'!F177))),'Data Summary'!DV183="Yes"),OFFSET('Hygiene Data'!$F$7,0,10*ROW('Hygiene Data'!F177)),NA())</f>
        <v>#N/A</v>
      </c>
      <c r="BH183" s="96" t="e">
        <f ca="true">+IF(AND(ISNUMBER(OFFSET('Hygiene Data'!$F$9,0,10*ROW('Hygiene Data'!F177))),'Data Summary'!DW183="Yes"),OFFSET('Hygiene Data'!$F$9,0,10*ROW('Hygiene Data'!F177)),NA())</f>
        <v>#N/A</v>
      </c>
      <c r="BI183" s="96" t="e">
        <f ca="true">+IF(AND(ISNUMBER(OFFSET('Hygiene Data'!$G$5,0,10*ROW('Hygiene Data'!G177))),'Data Summary'!DX183="Yes"),OFFSET('Hygiene Data'!$G$5,0,10*ROW('Hygiene Data'!G177)),NA())</f>
        <v>#N/A</v>
      </c>
      <c r="BJ183" s="96" t="e">
        <f ca="true">+IF(AND(ISNUMBER(OFFSET('Hygiene Data'!$G$7,0,10*ROW('Hygiene Data'!G177))),'Data Summary'!DY183="Yes"),OFFSET('Hygiene Data'!$G$7,0,10*ROW('Hygiene Data'!G177)),NA())</f>
        <v>#N/A</v>
      </c>
      <c r="BK183" s="96" t="e">
        <f ca="true">+IF(AND(ISNUMBER(OFFSET('Hygiene Data'!$G$9,0,10*ROW('Hygiene Data'!G177))),'Data Summary'!DZ183="Yes"),OFFSET('Hygiene Data'!$G$9,0,10*ROW('Hygiene Data'!G177)),NA())</f>
        <v>#N/A</v>
      </c>
      <c r="BL183" s="96" t="e">
        <f ca="true">+IF(AND(ISNUMBER(OFFSET('Hygiene Data'!$H$5,0,10*ROW('Hygiene Data'!H177))),'Data Summary'!EA183="Yes"),OFFSET('Hygiene Data'!$H$5,0,10*ROW('Hygiene Data'!H177)),NA())</f>
        <v>#N/A</v>
      </c>
      <c r="BM183" s="96" t="e">
        <f ca="true">+IF(AND(ISNUMBER(OFFSET('Hygiene Data'!$H$7,0,10*ROW('Hygiene Data'!H177))),'Data Summary'!EB183="Yes"),OFFSET('Hygiene Data'!$H$7,0,10*ROW('Hygiene Data'!H177)),NA())</f>
        <v>#N/A</v>
      </c>
      <c r="BN183" s="96" t="e">
        <f ca="true">+IF(AND(ISNUMBER(OFFSET('Hygiene Data'!$H$9,0,10*ROW('Hygiene Data'!H177))),'Data Summary'!EC183="Yes"),OFFSET('Hygiene Data'!$H$9,0,10*ROW('Hygiene Data'!H177)),NA())</f>
        <v>#N/A</v>
      </c>
      <c r="BO183" s="96" t="e">
        <f ca="true">+IF(AND(ISNUMBER(OFFSET('Hygiene Data'!$I$5,0,10*ROW('Hygiene Data'!I177))),'Data Summary'!ED183="Yes"),OFFSET('Hygiene Data'!$I$5,0,10*ROW('Hygiene Data'!I177)),NA())</f>
        <v>#N/A</v>
      </c>
      <c r="BP183" s="96" t="e">
        <f ca="true">+IF(AND(ISNUMBER(OFFSET('Hygiene Data'!$I$7,0,10*ROW('Hygiene Data'!I177))),'Data Summary'!EE183="Yes"),OFFSET('Hygiene Data'!$I$7,0,10*ROW('Hygiene Data'!I177)),NA())</f>
        <v>#N/A</v>
      </c>
      <c r="BQ183" s="96" t="e">
        <f ca="true">+IF(AND(ISNUMBER(OFFSET('Hygiene Data'!$I$9,0,10*ROW('Hygiene Data'!I177))),'Data Summary'!EF183="Yes"),OFFSET('Hygiene Data'!$I$9,0,10*ROW('Hygiene Data'!I177)),NA())</f>
        <v>#N/A</v>
      </c>
    </row>
    <row xmlns:x14ac="http://schemas.microsoft.com/office/spreadsheetml/2009/9/ac" r="184" x14ac:dyDescent="0.2">
      <c r="A184" s="323" t="e">
        <f ca="true">+RIGHT('Data Summary'!A184,LEN('Data Summary'!A184)-9)</f>
        <v>#VALUE!</v>
      </c>
      <c r="B184" s="37" t="str">
        <f ca="true">+IF(ISTEXT('Data Summary'!B184),'Data Summary'!B184,"")</f>
        <v/>
      </c>
      <c r="C184" s="322" t="e">
        <f ca="true">+VALUE('Data Summary'!C184)</f>
        <v>#VALUE!</v>
      </c>
      <c r="D184" s="94" t="e">
        <f ca="true">+IF(AND(ISNUMBER(OFFSET('Water Data'!$D$4,0,10*ROW('Water Data'!D178))),'Data Summary'!BS184="Yes"),100-OFFSET('Water Data'!$D$4,0,10*ROW('Water Data'!D178)),NA())</f>
        <v>#N/A</v>
      </c>
      <c r="E184" s="94" t="e">
        <f ca="true">+IF(AND(ISNUMBER(OFFSET('Water Data'!$D$6,0,10*ROW('Water Data'!D178))),'Data Summary'!BT184="Yes"),OFFSET('Water Data'!$D$6,0,10*ROW('Water Data'!D178)),NA())</f>
        <v>#N/A</v>
      </c>
      <c r="F184" s="94" t="e">
        <f ca="true">+IF(AND(ISNUMBER(OFFSET('Water Data'!$D$9,0,10*ROW('Water Data'!D178))),'Data Summary'!BU184="Yes"),OFFSET('Water Data'!$D$9,0,10*ROW('Water Data'!D178)),NA())</f>
        <v>#N/A</v>
      </c>
      <c r="G184" s="94" t="e">
        <f ca="true">+IF(AND(ISNUMBER(OFFSET('Water Data'!$E$4,0,10*ROW('Water Data'!E178))),'Data Summary'!BV184="Yes"),100-OFFSET('Water Data'!$E$4,0,10*ROW('Water Data'!E178)),NA())</f>
        <v>#N/A</v>
      </c>
      <c r="H184" s="94" t="e">
        <f ca="true">+IF(AND(ISNUMBER(OFFSET('Water Data'!$E$6,0,10*ROW('Water Data'!E178))),'Data Summary'!BW184="Yes"),OFFSET('Water Data'!$E$6,0,10*ROW('Water Data'!E178)),NA())</f>
        <v>#N/A</v>
      </c>
      <c r="I184" s="94" t="e">
        <f ca="true">+IF(AND(ISNUMBER(OFFSET('Water Data'!$E$9,0,10*ROW('Water Data'!E178))),'Data Summary'!BX184="Yes"),OFFSET('Water Data'!$E$9,0,10*ROW('Water Data'!E178)),NA())</f>
        <v>#N/A</v>
      </c>
      <c r="J184" s="94" t="e">
        <f ca="true">+IF(AND(ISNUMBER(OFFSET('Water Data'!$F$4,0,10*ROW('Water Data'!F178))),'Data Summary'!BY184="Yes"),100-OFFSET('Water Data'!$F$4,0,10*ROW('Water Data'!F178)),NA())</f>
        <v>#N/A</v>
      </c>
      <c r="K184" s="94" t="e">
        <f ca="true">+IF(AND(ISNUMBER(OFFSET('Water Data'!$F$6,0,10*ROW('Water Data'!F178))),'Data Summary'!BZ184="Yes"),OFFSET('Water Data'!$F$6,0,10*ROW('Water Data'!F178)),NA())</f>
        <v>#N/A</v>
      </c>
      <c r="L184" s="94" t="e">
        <f ca="true">+IF(AND(ISNUMBER(OFFSET('Water Data'!$F$9,0,10*ROW('Water Data'!F178))),'Data Summary'!CA184="Yes"),OFFSET('Water Data'!$F$9,0,10*ROW('Water Data'!F178)),NA())</f>
        <v>#N/A</v>
      </c>
      <c r="M184" s="94" t="e">
        <f ca="true">+IF(AND(ISNUMBER(OFFSET('Water Data'!$G$4,0,10*ROW('Water Data'!G178))),'Data Summary'!CB184="Yes"),100-OFFSET('Water Data'!$G$4,0,10*ROW('Water Data'!G178)),NA())</f>
        <v>#N/A</v>
      </c>
      <c r="N184" s="94" t="e">
        <f ca="true">+IF(AND(ISNUMBER(OFFSET('Water Data'!$G$6,0,10*ROW('Water Data'!G178))),'Data Summary'!CC184="Yes"),OFFSET('Water Data'!$G$6,0,10*ROW('Water Data'!G178)),NA())</f>
        <v>#N/A</v>
      </c>
      <c r="O184" s="94" t="e">
        <f ca="true">+IF(AND(ISNUMBER(OFFSET('Water Data'!$G$9,0,10*ROW('Water Data'!G178))),'Data Summary'!CD184="Yes"),OFFSET('Water Data'!$G$9,0,10*ROW('Water Data'!G178)),NA())</f>
        <v>#N/A</v>
      </c>
      <c r="P184" s="94" t="e">
        <f ca="true">+IF(AND(ISNUMBER(OFFSET('Water Data'!$H$4,0,10*ROW('Water Data'!H178))),'Data Summary'!CE184="Yes"),100-OFFSET('Water Data'!$H$4,0,10*ROW('Water Data'!H178)),NA())</f>
        <v>#N/A</v>
      </c>
      <c r="Q184" s="94" t="e">
        <f ca="true">+IF(AND(ISNUMBER(OFFSET('Water Data'!$H$6,0,10*ROW('Water Data'!H178))),'Data Summary'!CF184="Yes"),OFFSET('Water Data'!$H$6,0,10*ROW('Water Data'!H178)),NA())</f>
        <v>#N/A</v>
      </c>
      <c r="R184" s="94" t="e">
        <f ca="true">+IF(AND(ISNUMBER(OFFSET('Water Data'!$H$9,0,10*ROW('Water Data'!H178))),'Data Summary'!CG184="Yes"),OFFSET('Water Data'!$H$9,0,10*ROW('Water Data'!H178)),NA())</f>
        <v>#N/A</v>
      </c>
      <c r="S184" s="94" t="e">
        <f ca="true">+IF(AND(ISNUMBER(OFFSET('Water Data'!$I$4,0,10*ROW('Water Data'!I178))),'Data Summary'!CH184="Yes"),100-OFFSET('Water Data'!$I$4,0,10*ROW('Water Data'!I178)),NA())</f>
        <v>#N/A</v>
      </c>
      <c r="T184" s="94" t="e">
        <f ca="true">+IF(AND(ISNUMBER(OFFSET('Water Data'!$I$6,0,10*ROW('Water Data'!I178))),'Data Summary'!CI184="Yes"),OFFSET('Water Data'!$I$6,0,10*ROW('Water Data'!I178)),NA())</f>
        <v>#N/A</v>
      </c>
      <c r="U184" s="94" t="e">
        <f ca="true">+IF(AND(ISNUMBER(OFFSET('Water Data'!$I$9,0,10*ROW('Water Data'!I178))),'Data Summary'!CJ184="Yes"),OFFSET('Water Data'!$I$9,0,10*ROW('Water Data'!I178)),NA())</f>
        <v>#N/A</v>
      </c>
      <c r="V184" s="95" t="e">
        <f ca="true">+IF(AND(ISNUMBER(OFFSET('Sanitation Data'!$D$4,0,10*ROW('Sanitation Data'!D178))),'Data Summary'!CK184="Yes"),100-OFFSET('Sanitation Data'!$D$4,0,10*ROW('Sanitation Data'!D178)),NA())</f>
        <v>#N/A</v>
      </c>
      <c r="W184" s="95" t="e">
        <f ca="true">+IF(AND(ISNUMBER(OFFSET('Sanitation Data'!$D$6,0,10*ROW('Sanitation Data'!D178))),'Data Summary'!CL184="Yes"),OFFSET('Sanitation Data'!$D$6,0,10*ROW('Sanitation Data'!D178)),NA())</f>
        <v>#N/A</v>
      </c>
      <c r="X184" s="95" t="e">
        <f ca="true">+IF(AND(ISNUMBER(OFFSET('Sanitation Data'!$D$10,0,10*ROW('Sanitation Data'!D178))),'Data Summary'!CM184="Yes"),OFFSET('Sanitation Data'!$D$10,0,10*ROW('Sanitation Data'!D178)),NA())</f>
        <v>#N/A</v>
      </c>
      <c r="Y184" s="95" t="e">
        <f ca="true">+IF(AND(ISNUMBER(OFFSET('Sanitation Data'!$D$11,0,10*ROW('Sanitation Data'!D178))),'Data Summary'!CN184="Yes"),OFFSET('Sanitation Data'!$D$11,0,10*ROW('Sanitation Data'!D178)),NA())</f>
        <v>#N/A</v>
      </c>
      <c r="Z184" s="95" t="e">
        <f ca="true">+IF(AND(ISNUMBER(OFFSET('Sanitation Data'!$D$12,0,10*ROW('Sanitation Data'!D178))),'Data Summary'!CO184="Yes"),OFFSET('Sanitation Data'!$D$12,0,10*ROW('Sanitation Data'!D178)),NA())</f>
        <v>#N/A</v>
      </c>
      <c r="AA184" s="95" t="e">
        <f ca="true">+IF(AND(ISNUMBER(OFFSET('Sanitation Data'!$E$4,0,10*ROW('Sanitation Data'!E178))),'Data Summary'!CP184="Yes"),100-OFFSET('Sanitation Data'!$E$4,0,10*ROW('Sanitation Data'!E178)),NA())</f>
        <v>#N/A</v>
      </c>
      <c r="AB184" s="95" t="e">
        <f ca="true">+IF(AND(ISNUMBER(OFFSET('Sanitation Data'!$E$6,0,10*ROW('Sanitation Data'!E178))),'Data Summary'!CQ184="Yes"),OFFSET('Sanitation Data'!$E$6,0,10*ROW('Sanitation Data'!E178)),NA())</f>
        <v>#N/A</v>
      </c>
      <c r="AC184" s="95" t="e">
        <f ca="true">+IF(AND(ISNUMBER(OFFSET('Sanitation Data'!$E$10,0,10*ROW('Sanitation Data'!E178))),'Data Summary'!CR184="Yes"),OFFSET('Sanitation Data'!$E$10,0,10*ROW('Sanitation Data'!E178)),NA())</f>
        <v>#N/A</v>
      </c>
      <c r="AD184" s="95" t="e">
        <f ca="true">+IF(AND(ISNUMBER(OFFSET('Sanitation Data'!$E$11,0,10*ROW('Sanitation Data'!E178))),'Data Summary'!CS184="Yes"),OFFSET('Sanitation Data'!$E$11,0,10*ROW('Sanitation Data'!E178)),NA())</f>
        <v>#N/A</v>
      </c>
      <c r="AE184" s="95" t="e">
        <f ca="true">+IF(AND(ISNUMBER(OFFSET('Sanitation Data'!$E$12,0,10*ROW('Sanitation Data'!E178))),'Data Summary'!CT184="Yes"),OFFSET('Sanitation Data'!$E$12,0,10*ROW('Sanitation Data'!E178)),NA())</f>
        <v>#N/A</v>
      </c>
      <c r="AF184" s="95" t="e">
        <f ca="true">+IF(AND(ISNUMBER(OFFSET('Sanitation Data'!$F$4,0,10*ROW('Sanitation Data'!F178))),'Data Summary'!CU184="Yes"),100-OFFSET('Sanitation Data'!$F$4,0,10*ROW('Sanitation Data'!F178)),NA())</f>
        <v>#N/A</v>
      </c>
      <c r="AG184" s="95" t="e">
        <f ca="true">+IF(AND(ISNUMBER(OFFSET('Sanitation Data'!$F$6,0,10*ROW('Sanitation Data'!F178))),'Data Summary'!CV184="Yes"),OFFSET('Sanitation Data'!$F$6,0,10*ROW('Sanitation Data'!F178)),NA())</f>
        <v>#N/A</v>
      </c>
      <c r="AH184" s="95" t="e">
        <f ca="true">+IF(AND(ISNUMBER(OFFSET('Sanitation Data'!$F$10,0,10*ROW('Sanitation Data'!F178))),'Data Summary'!CW184="Yes"),OFFSET('Sanitation Data'!$F$10,0,10*ROW('Sanitation Data'!F178)),NA())</f>
        <v>#N/A</v>
      </c>
      <c r="AI184" s="95" t="e">
        <f ca="true">+IF(AND(ISNUMBER(OFFSET('Sanitation Data'!$F$11,0,10*ROW('Sanitation Data'!F178))),'Data Summary'!CX184="Yes"),OFFSET('Sanitation Data'!$F$11,0,10*ROW('Sanitation Data'!F178)),NA())</f>
        <v>#N/A</v>
      </c>
      <c r="AJ184" s="95" t="e">
        <f ca="true">+IF(AND(ISNUMBER(OFFSET('Sanitation Data'!$F$12,0,10*ROW('Sanitation Data'!F178))),'Data Summary'!CY184="Yes"),OFFSET('Sanitation Data'!$F$12,0,10*ROW('Sanitation Data'!F178)),NA())</f>
        <v>#N/A</v>
      </c>
      <c r="AK184" s="95" t="e">
        <f ca="true">+IF(AND(ISNUMBER(OFFSET('Sanitation Data'!$G$4,0,10*ROW('Sanitation Data'!G178))),'Data Summary'!CZ184="Yes"),100-OFFSET('Sanitation Data'!$G$4,0,10*ROW('Sanitation Data'!G178)),NA())</f>
        <v>#N/A</v>
      </c>
      <c r="AL184" s="95" t="e">
        <f ca="true">+IF(AND(ISNUMBER(OFFSET('Sanitation Data'!$G$6,0,10*ROW('Sanitation Data'!G178))),'Data Summary'!DA184="Yes"),OFFSET('Sanitation Data'!$G$6,0,10*ROW('Sanitation Data'!G178)),NA())</f>
        <v>#N/A</v>
      </c>
      <c r="AM184" s="95" t="e">
        <f ca="true">+IF(AND(ISNUMBER(OFFSET('Sanitation Data'!$G$10,0,10*ROW('Sanitation Data'!G178))),'Data Summary'!DB184="Yes"),OFFSET('Sanitation Data'!$G$10,0,10*ROW('Sanitation Data'!G178)),NA())</f>
        <v>#N/A</v>
      </c>
      <c r="AN184" s="95" t="e">
        <f ca="true">+IF(AND(ISNUMBER(OFFSET('Sanitation Data'!$G$11,0,10*ROW('Sanitation Data'!G178))),'Data Summary'!DC184="Yes"),OFFSET('Sanitation Data'!$G$11,0,10*ROW('Sanitation Data'!G178)),NA())</f>
        <v>#N/A</v>
      </c>
      <c r="AO184" s="95" t="e">
        <f ca="true">+IF(AND(ISNUMBER(OFFSET('Sanitation Data'!$G$12,0,10*ROW('Sanitation Data'!G178))),'Data Summary'!DD184="Yes"),OFFSET('Sanitation Data'!$G$12,0,10*ROW('Sanitation Data'!G178)),NA())</f>
        <v>#N/A</v>
      </c>
      <c r="AP184" s="95" t="e">
        <f ca="true">+IF(AND(ISNUMBER(OFFSET('Sanitation Data'!$H$4,0,10*ROW('Sanitation Data'!H178))),'Data Summary'!DE184="Yes"),100-OFFSET('Sanitation Data'!$H$4,0,10*ROW('Sanitation Data'!H178)),NA())</f>
        <v>#N/A</v>
      </c>
      <c r="AQ184" s="95" t="e">
        <f ca="true">+IF(AND(ISNUMBER(OFFSET('Sanitation Data'!$H$6,0,10*ROW('Sanitation Data'!H178))),'Data Summary'!DF184="Yes"),OFFSET('Sanitation Data'!$H$6,0,10*ROW('Sanitation Data'!H178)),NA())</f>
        <v>#N/A</v>
      </c>
      <c r="AR184" s="95" t="e">
        <f ca="true">+IF(AND(ISNUMBER(OFFSET('Sanitation Data'!$H$10,0,10*ROW('Sanitation Data'!H178))),'Data Summary'!DG184="Yes"),OFFSET('Sanitation Data'!$H$10,0,10*ROW('Sanitation Data'!H178)),NA())</f>
        <v>#N/A</v>
      </c>
      <c r="AS184" s="95" t="e">
        <f ca="true">+IF(AND(ISNUMBER(OFFSET('Sanitation Data'!$H$11,0,10*ROW('Sanitation Data'!H178))),'Data Summary'!DH184="Yes"),OFFSET('Sanitation Data'!$H$11,0,10*ROW('Sanitation Data'!H178)),NA())</f>
        <v>#N/A</v>
      </c>
      <c r="AT184" s="95" t="e">
        <f ca="true">+IF(AND(ISNUMBER(OFFSET('Sanitation Data'!$H$12,0,10*ROW('Sanitation Data'!H178))),'Data Summary'!DI184="Yes"),OFFSET('Sanitation Data'!$H$12,0,10*ROW('Sanitation Data'!H178)),NA())</f>
        <v>#N/A</v>
      </c>
      <c r="AU184" s="95" t="e">
        <f ca="true">+IF(AND(ISNUMBER(OFFSET('Sanitation Data'!$I$4,0,10*ROW('Sanitation Data'!I178))),'Data Summary'!DJ184="Yes"),100-OFFSET('Sanitation Data'!$I$4,0,10*ROW('Sanitation Data'!I178)),NA())</f>
        <v>#N/A</v>
      </c>
      <c r="AV184" s="95" t="e">
        <f ca="true">+IF(AND(ISNUMBER(OFFSET('Sanitation Data'!$I$6,0,10*ROW('Sanitation Data'!I178))),'Data Summary'!DK184="Yes"),OFFSET('Sanitation Data'!$I$6,0,10*ROW('Sanitation Data'!I178)),NA())</f>
        <v>#N/A</v>
      </c>
      <c r="AW184" s="95" t="e">
        <f ca="true">+IF(AND(ISNUMBER(OFFSET('Sanitation Data'!$I$10,0,10*ROW('Sanitation Data'!I178))),'Data Summary'!DL184="Yes"),OFFSET('Sanitation Data'!$I$10,0,10*ROW('Sanitation Data'!I178)),NA())</f>
        <v>#N/A</v>
      </c>
      <c r="AX184" s="95" t="e">
        <f ca="true">+IF(AND(ISNUMBER(OFFSET('Sanitation Data'!$I$11,0,10*ROW('Sanitation Data'!I178))),'Data Summary'!DM184="Yes"),OFFSET('Sanitation Data'!$I$11,0,10*ROW('Sanitation Data'!I178)),NA())</f>
        <v>#N/A</v>
      </c>
      <c r="AY184" s="95" t="e">
        <f ca="true">+IF(AND(ISNUMBER(OFFSET('Sanitation Data'!$I$12,0,10*ROW('Sanitation Data'!I178))),'Data Summary'!DN184="Yes"),OFFSET('Sanitation Data'!$I$12,0,10*ROW('Sanitation Data'!I178)),NA())</f>
        <v>#N/A</v>
      </c>
      <c r="AZ184" s="96" t="e">
        <f ca="true">+IF(AND(ISNUMBER(OFFSET('Hygiene Data'!$D$5,0,10*ROW('Hygiene Data'!D178))),'Data Summary'!DO184="Yes"),OFFSET('Hygiene Data'!$D$5,0,10*ROW('Hygiene Data'!D178)),NA())</f>
        <v>#N/A</v>
      </c>
      <c r="BA184" s="96" t="e">
        <f ca="true">+IF(AND(ISNUMBER(OFFSET('Hygiene Data'!$D$7,0,10*ROW('Hygiene Data'!D178))),'Data Summary'!DP184="Yes"),OFFSET('Hygiene Data'!$D$7,0,10*ROW('Hygiene Data'!D178)),NA())</f>
        <v>#N/A</v>
      </c>
      <c r="BB184" s="96" t="e">
        <f ca="true">+IF(AND(ISNUMBER(OFFSET('Hygiene Data'!$D$9,0,10*ROW('Hygiene Data'!D178))),'Data Summary'!DQ184="Yes"),OFFSET('Hygiene Data'!$D$9,0,10*ROW('Hygiene Data'!D178)),NA())</f>
        <v>#N/A</v>
      </c>
      <c r="BC184" s="96" t="e">
        <f ca="true">+IF(AND(ISNUMBER(OFFSET('Hygiene Data'!$E$5,0,10*ROW('Hygiene Data'!E178))),'Data Summary'!DR184="Yes"),OFFSET('Hygiene Data'!$E$5,0,10*ROW('Hygiene Data'!E178)),NA())</f>
        <v>#N/A</v>
      </c>
      <c r="BD184" s="96" t="e">
        <f ca="true">+IF(AND(ISNUMBER(OFFSET('Hygiene Data'!$E$7,0,10*ROW('Hygiene Data'!E178))),'Data Summary'!DS184="Yes"),OFFSET('Hygiene Data'!$E$7,0,10*ROW('Hygiene Data'!E178)),NA())</f>
        <v>#N/A</v>
      </c>
      <c r="BE184" s="96" t="e">
        <f ca="true">+IF(AND(ISNUMBER(OFFSET('Hygiene Data'!$E$9,0,10*ROW('Hygiene Data'!E178))),'Data Summary'!DT184="Yes"),OFFSET('Hygiene Data'!$E$9,0,10*ROW('Hygiene Data'!E178)),NA())</f>
        <v>#N/A</v>
      </c>
      <c r="BF184" s="96" t="e">
        <f ca="true">+IF(AND(ISNUMBER(OFFSET('Hygiene Data'!$F$5,0,10*ROW('Hygiene Data'!F178))),'Data Summary'!DU184="Yes"),OFFSET('Hygiene Data'!$F$5,0,10*ROW('Hygiene Data'!F178)),NA())</f>
        <v>#N/A</v>
      </c>
      <c r="BG184" s="96" t="e">
        <f ca="true">+IF(AND(ISNUMBER(OFFSET('Hygiene Data'!$F$7,0,10*ROW('Hygiene Data'!F178))),'Data Summary'!DV184="Yes"),OFFSET('Hygiene Data'!$F$7,0,10*ROW('Hygiene Data'!F178)),NA())</f>
        <v>#N/A</v>
      </c>
      <c r="BH184" s="96" t="e">
        <f ca="true">+IF(AND(ISNUMBER(OFFSET('Hygiene Data'!$F$9,0,10*ROW('Hygiene Data'!F178))),'Data Summary'!DW184="Yes"),OFFSET('Hygiene Data'!$F$9,0,10*ROW('Hygiene Data'!F178)),NA())</f>
        <v>#N/A</v>
      </c>
      <c r="BI184" s="96" t="e">
        <f ca="true">+IF(AND(ISNUMBER(OFFSET('Hygiene Data'!$G$5,0,10*ROW('Hygiene Data'!G178))),'Data Summary'!DX184="Yes"),OFFSET('Hygiene Data'!$G$5,0,10*ROW('Hygiene Data'!G178)),NA())</f>
        <v>#N/A</v>
      </c>
      <c r="BJ184" s="96" t="e">
        <f ca="true">+IF(AND(ISNUMBER(OFFSET('Hygiene Data'!$G$7,0,10*ROW('Hygiene Data'!G178))),'Data Summary'!DY184="Yes"),OFFSET('Hygiene Data'!$G$7,0,10*ROW('Hygiene Data'!G178)),NA())</f>
        <v>#N/A</v>
      </c>
      <c r="BK184" s="96" t="e">
        <f ca="true">+IF(AND(ISNUMBER(OFFSET('Hygiene Data'!$G$9,0,10*ROW('Hygiene Data'!G178))),'Data Summary'!DZ184="Yes"),OFFSET('Hygiene Data'!$G$9,0,10*ROW('Hygiene Data'!G178)),NA())</f>
        <v>#N/A</v>
      </c>
      <c r="BL184" s="96" t="e">
        <f ca="true">+IF(AND(ISNUMBER(OFFSET('Hygiene Data'!$H$5,0,10*ROW('Hygiene Data'!H178))),'Data Summary'!EA184="Yes"),OFFSET('Hygiene Data'!$H$5,0,10*ROW('Hygiene Data'!H178)),NA())</f>
        <v>#N/A</v>
      </c>
      <c r="BM184" s="96" t="e">
        <f ca="true">+IF(AND(ISNUMBER(OFFSET('Hygiene Data'!$H$7,0,10*ROW('Hygiene Data'!H178))),'Data Summary'!EB184="Yes"),OFFSET('Hygiene Data'!$H$7,0,10*ROW('Hygiene Data'!H178)),NA())</f>
        <v>#N/A</v>
      </c>
      <c r="BN184" s="96" t="e">
        <f ca="true">+IF(AND(ISNUMBER(OFFSET('Hygiene Data'!$H$9,0,10*ROW('Hygiene Data'!H178))),'Data Summary'!EC184="Yes"),OFFSET('Hygiene Data'!$H$9,0,10*ROW('Hygiene Data'!H178)),NA())</f>
        <v>#N/A</v>
      </c>
      <c r="BO184" s="96" t="e">
        <f ca="true">+IF(AND(ISNUMBER(OFFSET('Hygiene Data'!$I$5,0,10*ROW('Hygiene Data'!I178))),'Data Summary'!ED184="Yes"),OFFSET('Hygiene Data'!$I$5,0,10*ROW('Hygiene Data'!I178)),NA())</f>
        <v>#N/A</v>
      </c>
      <c r="BP184" s="96" t="e">
        <f ca="true">+IF(AND(ISNUMBER(OFFSET('Hygiene Data'!$I$7,0,10*ROW('Hygiene Data'!I178))),'Data Summary'!EE184="Yes"),OFFSET('Hygiene Data'!$I$7,0,10*ROW('Hygiene Data'!I178)),NA())</f>
        <v>#N/A</v>
      </c>
      <c r="BQ184" s="96" t="e">
        <f ca="true">+IF(AND(ISNUMBER(OFFSET('Hygiene Data'!$I$9,0,10*ROW('Hygiene Data'!I178))),'Data Summary'!EF184="Yes"),OFFSET('Hygiene Data'!$I$9,0,10*ROW('Hygiene Data'!I178)),NA())</f>
        <v>#N/A</v>
      </c>
    </row>
    <row xmlns:x14ac="http://schemas.microsoft.com/office/spreadsheetml/2009/9/ac" r="185" x14ac:dyDescent="0.2">
      <c r="A185" s="323" t="e">
        <f ca="true">+RIGHT('Data Summary'!A185,LEN('Data Summary'!A185)-9)</f>
        <v>#VALUE!</v>
      </c>
      <c r="B185" s="37" t="str">
        <f ca="true">+IF(ISTEXT('Data Summary'!B185),'Data Summary'!B185,"")</f>
        <v/>
      </c>
      <c r="C185" s="322" t="e">
        <f ca="true">+VALUE('Data Summary'!C185)</f>
        <v>#VALUE!</v>
      </c>
      <c r="D185" s="94" t="e">
        <f ca="true">+IF(AND(ISNUMBER(OFFSET('Water Data'!$D$4,0,10*ROW('Water Data'!D179))),'Data Summary'!BS185="Yes"),100-OFFSET('Water Data'!$D$4,0,10*ROW('Water Data'!D179)),NA())</f>
        <v>#N/A</v>
      </c>
      <c r="E185" s="94" t="e">
        <f ca="true">+IF(AND(ISNUMBER(OFFSET('Water Data'!$D$6,0,10*ROW('Water Data'!D179))),'Data Summary'!BT185="Yes"),OFFSET('Water Data'!$D$6,0,10*ROW('Water Data'!D179)),NA())</f>
        <v>#N/A</v>
      </c>
      <c r="F185" s="94" t="e">
        <f ca="true">+IF(AND(ISNUMBER(OFFSET('Water Data'!$D$9,0,10*ROW('Water Data'!D179))),'Data Summary'!BU185="Yes"),OFFSET('Water Data'!$D$9,0,10*ROW('Water Data'!D179)),NA())</f>
        <v>#N/A</v>
      </c>
      <c r="G185" s="94" t="e">
        <f ca="true">+IF(AND(ISNUMBER(OFFSET('Water Data'!$E$4,0,10*ROW('Water Data'!E179))),'Data Summary'!BV185="Yes"),100-OFFSET('Water Data'!$E$4,0,10*ROW('Water Data'!E179)),NA())</f>
        <v>#N/A</v>
      </c>
      <c r="H185" s="94" t="e">
        <f ca="true">+IF(AND(ISNUMBER(OFFSET('Water Data'!$E$6,0,10*ROW('Water Data'!E179))),'Data Summary'!BW185="Yes"),OFFSET('Water Data'!$E$6,0,10*ROW('Water Data'!E179)),NA())</f>
        <v>#N/A</v>
      </c>
      <c r="I185" s="94" t="e">
        <f ca="true">+IF(AND(ISNUMBER(OFFSET('Water Data'!$E$9,0,10*ROW('Water Data'!E179))),'Data Summary'!BX185="Yes"),OFFSET('Water Data'!$E$9,0,10*ROW('Water Data'!E179)),NA())</f>
        <v>#N/A</v>
      </c>
      <c r="J185" s="94" t="e">
        <f ca="true">+IF(AND(ISNUMBER(OFFSET('Water Data'!$F$4,0,10*ROW('Water Data'!F179))),'Data Summary'!BY185="Yes"),100-OFFSET('Water Data'!$F$4,0,10*ROW('Water Data'!F179)),NA())</f>
        <v>#N/A</v>
      </c>
      <c r="K185" s="94" t="e">
        <f ca="true">+IF(AND(ISNUMBER(OFFSET('Water Data'!$F$6,0,10*ROW('Water Data'!F179))),'Data Summary'!BZ185="Yes"),OFFSET('Water Data'!$F$6,0,10*ROW('Water Data'!F179)),NA())</f>
        <v>#N/A</v>
      </c>
      <c r="L185" s="94" t="e">
        <f ca="true">+IF(AND(ISNUMBER(OFFSET('Water Data'!$F$9,0,10*ROW('Water Data'!F179))),'Data Summary'!CA185="Yes"),OFFSET('Water Data'!$F$9,0,10*ROW('Water Data'!F179)),NA())</f>
        <v>#N/A</v>
      </c>
      <c r="M185" s="94" t="e">
        <f ca="true">+IF(AND(ISNUMBER(OFFSET('Water Data'!$G$4,0,10*ROW('Water Data'!G179))),'Data Summary'!CB185="Yes"),100-OFFSET('Water Data'!$G$4,0,10*ROW('Water Data'!G179)),NA())</f>
        <v>#N/A</v>
      </c>
      <c r="N185" s="94" t="e">
        <f ca="true">+IF(AND(ISNUMBER(OFFSET('Water Data'!$G$6,0,10*ROW('Water Data'!G179))),'Data Summary'!CC185="Yes"),OFFSET('Water Data'!$G$6,0,10*ROW('Water Data'!G179)),NA())</f>
        <v>#N/A</v>
      </c>
      <c r="O185" s="94" t="e">
        <f ca="true">+IF(AND(ISNUMBER(OFFSET('Water Data'!$G$9,0,10*ROW('Water Data'!G179))),'Data Summary'!CD185="Yes"),OFFSET('Water Data'!$G$9,0,10*ROW('Water Data'!G179)),NA())</f>
        <v>#N/A</v>
      </c>
      <c r="P185" s="94" t="e">
        <f ca="true">+IF(AND(ISNUMBER(OFFSET('Water Data'!$H$4,0,10*ROW('Water Data'!H179))),'Data Summary'!CE185="Yes"),100-OFFSET('Water Data'!$H$4,0,10*ROW('Water Data'!H179)),NA())</f>
        <v>#N/A</v>
      </c>
      <c r="Q185" s="94" t="e">
        <f ca="true">+IF(AND(ISNUMBER(OFFSET('Water Data'!$H$6,0,10*ROW('Water Data'!H179))),'Data Summary'!CF185="Yes"),OFFSET('Water Data'!$H$6,0,10*ROW('Water Data'!H179)),NA())</f>
        <v>#N/A</v>
      </c>
      <c r="R185" s="94" t="e">
        <f ca="true">+IF(AND(ISNUMBER(OFFSET('Water Data'!$H$9,0,10*ROW('Water Data'!H179))),'Data Summary'!CG185="Yes"),OFFSET('Water Data'!$H$9,0,10*ROW('Water Data'!H179)),NA())</f>
        <v>#N/A</v>
      </c>
      <c r="S185" s="94" t="e">
        <f ca="true">+IF(AND(ISNUMBER(OFFSET('Water Data'!$I$4,0,10*ROW('Water Data'!I179))),'Data Summary'!CH185="Yes"),100-OFFSET('Water Data'!$I$4,0,10*ROW('Water Data'!I179)),NA())</f>
        <v>#N/A</v>
      </c>
      <c r="T185" s="94" t="e">
        <f ca="true">+IF(AND(ISNUMBER(OFFSET('Water Data'!$I$6,0,10*ROW('Water Data'!I179))),'Data Summary'!CI185="Yes"),OFFSET('Water Data'!$I$6,0,10*ROW('Water Data'!I179)),NA())</f>
        <v>#N/A</v>
      </c>
      <c r="U185" s="94" t="e">
        <f ca="true">+IF(AND(ISNUMBER(OFFSET('Water Data'!$I$9,0,10*ROW('Water Data'!I179))),'Data Summary'!CJ185="Yes"),OFFSET('Water Data'!$I$9,0,10*ROW('Water Data'!I179)),NA())</f>
        <v>#N/A</v>
      </c>
      <c r="V185" s="95" t="e">
        <f ca="true">+IF(AND(ISNUMBER(OFFSET('Sanitation Data'!$D$4,0,10*ROW('Sanitation Data'!D179))),'Data Summary'!CK185="Yes"),100-OFFSET('Sanitation Data'!$D$4,0,10*ROW('Sanitation Data'!D179)),NA())</f>
        <v>#N/A</v>
      </c>
      <c r="W185" s="95" t="e">
        <f ca="true">+IF(AND(ISNUMBER(OFFSET('Sanitation Data'!$D$6,0,10*ROW('Sanitation Data'!D179))),'Data Summary'!CL185="Yes"),OFFSET('Sanitation Data'!$D$6,0,10*ROW('Sanitation Data'!D179)),NA())</f>
        <v>#N/A</v>
      </c>
      <c r="X185" s="95" t="e">
        <f ca="true">+IF(AND(ISNUMBER(OFFSET('Sanitation Data'!$D$10,0,10*ROW('Sanitation Data'!D179))),'Data Summary'!CM185="Yes"),OFFSET('Sanitation Data'!$D$10,0,10*ROW('Sanitation Data'!D179)),NA())</f>
        <v>#N/A</v>
      </c>
      <c r="Y185" s="95" t="e">
        <f ca="true">+IF(AND(ISNUMBER(OFFSET('Sanitation Data'!$D$11,0,10*ROW('Sanitation Data'!D179))),'Data Summary'!CN185="Yes"),OFFSET('Sanitation Data'!$D$11,0,10*ROW('Sanitation Data'!D179)),NA())</f>
        <v>#N/A</v>
      </c>
      <c r="Z185" s="95" t="e">
        <f ca="true">+IF(AND(ISNUMBER(OFFSET('Sanitation Data'!$D$12,0,10*ROW('Sanitation Data'!D179))),'Data Summary'!CO185="Yes"),OFFSET('Sanitation Data'!$D$12,0,10*ROW('Sanitation Data'!D179)),NA())</f>
        <v>#N/A</v>
      </c>
      <c r="AA185" s="95" t="e">
        <f ca="true">+IF(AND(ISNUMBER(OFFSET('Sanitation Data'!$E$4,0,10*ROW('Sanitation Data'!E179))),'Data Summary'!CP185="Yes"),100-OFFSET('Sanitation Data'!$E$4,0,10*ROW('Sanitation Data'!E179)),NA())</f>
        <v>#N/A</v>
      </c>
      <c r="AB185" s="95" t="e">
        <f ca="true">+IF(AND(ISNUMBER(OFFSET('Sanitation Data'!$E$6,0,10*ROW('Sanitation Data'!E179))),'Data Summary'!CQ185="Yes"),OFFSET('Sanitation Data'!$E$6,0,10*ROW('Sanitation Data'!E179)),NA())</f>
        <v>#N/A</v>
      </c>
      <c r="AC185" s="95" t="e">
        <f ca="true">+IF(AND(ISNUMBER(OFFSET('Sanitation Data'!$E$10,0,10*ROW('Sanitation Data'!E179))),'Data Summary'!CR185="Yes"),OFFSET('Sanitation Data'!$E$10,0,10*ROW('Sanitation Data'!E179)),NA())</f>
        <v>#N/A</v>
      </c>
      <c r="AD185" s="95" t="e">
        <f ca="true">+IF(AND(ISNUMBER(OFFSET('Sanitation Data'!$E$11,0,10*ROW('Sanitation Data'!E179))),'Data Summary'!CS185="Yes"),OFFSET('Sanitation Data'!$E$11,0,10*ROW('Sanitation Data'!E179)),NA())</f>
        <v>#N/A</v>
      </c>
      <c r="AE185" s="95" t="e">
        <f ca="true">+IF(AND(ISNUMBER(OFFSET('Sanitation Data'!$E$12,0,10*ROW('Sanitation Data'!E179))),'Data Summary'!CT185="Yes"),OFFSET('Sanitation Data'!$E$12,0,10*ROW('Sanitation Data'!E179)),NA())</f>
        <v>#N/A</v>
      </c>
      <c r="AF185" s="95" t="e">
        <f ca="true">+IF(AND(ISNUMBER(OFFSET('Sanitation Data'!$F$4,0,10*ROW('Sanitation Data'!F179))),'Data Summary'!CU185="Yes"),100-OFFSET('Sanitation Data'!$F$4,0,10*ROW('Sanitation Data'!F179)),NA())</f>
        <v>#N/A</v>
      </c>
      <c r="AG185" s="95" t="e">
        <f ca="true">+IF(AND(ISNUMBER(OFFSET('Sanitation Data'!$F$6,0,10*ROW('Sanitation Data'!F179))),'Data Summary'!CV185="Yes"),OFFSET('Sanitation Data'!$F$6,0,10*ROW('Sanitation Data'!F179)),NA())</f>
        <v>#N/A</v>
      </c>
      <c r="AH185" s="95" t="e">
        <f ca="true">+IF(AND(ISNUMBER(OFFSET('Sanitation Data'!$F$10,0,10*ROW('Sanitation Data'!F179))),'Data Summary'!CW185="Yes"),OFFSET('Sanitation Data'!$F$10,0,10*ROW('Sanitation Data'!F179)),NA())</f>
        <v>#N/A</v>
      </c>
      <c r="AI185" s="95" t="e">
        <f ca="true">+IF(AND(ISNUMBER(OFFSET('Sanitation Data'!$F$11,0,10*ROW('Sanitation Data'!F179))),'Data Summary'!CX185="Yes"),OFFSET('Sanitation Data'!$F$11,0,10*ROW('Sanitation Data'!F179)),NA())</f>
        <v>#N/A</v>
      </c>
      <c r="AJ185" s="95" t="e">
        <f ca="true">+IF(AND(ISNUMBER(OFFSET('Sanitation Data'!$F$12,0,10*ROW('Sanitation Data'!F179))),'Data Summary'!CY185="Yes"),OFFSET('Sanitation Data'!$F$12,0,10*ROW('Sanitation Data'!F179)),NA())</f>
        <v>#N/A</v>
      </c>
      <c r="AK185" s="95" t="e">
        <f ca="true">+IF(AND(ISNUMBER(OFFSET('Sanitation Data'!$G$4,0,10*ROW('Sanitation Data'!G179))),'Data Summary'!CZ185="Yes"),100-OFFSET('Sanitation Data'!$G$4,0,10*ROW('Sanitation Data'!G179)),NA())</f>
        <v>#N/A</v>
      </c>
      <c r="AL185" s="95" t="e">
        <f ca="true">+IF(AND(ISNUMBER(OFFSET('Sanitation Data'!$G$6,0,10*ROW('Sanitation Data'!G179))),'Data Summary'!DA185="Yes"),OFFSET('Sanitation Data'!$G$6,0,10*ROW('Sanitation Data'!G179)),NA())</f>
        <v>#N/A</v>
      </c>
      <c r="AM185" s="95" t="e">
        <f ca="true">+IF(AND(ISNUMBER(OFFSET('Sanitation Data'!$G$10,0,10*ROW('Sanitation Data'!G179))),'Data Summary'!DB185="Yes"),OFFSET('Sanitation Data'!$G$10,0,10*ROW('Sanitation Data'!G179)),NA())</f>
        <v>#N/A</v>
      </c>
      <c r="AN185" s="95" t="e">
        <f ca="true">+IF(AND(ISNUMBER(OFFSET('Sanitation Data'!$G$11,0,10*ROW('Sanitation Data'!G179))),'Data Summary'!DC185="Yes"),OFFSET('Sanitation Data'!$G$11,0,10*ROW('Sanitation Data'!G179)),NA())</f>
        <v>#N/A</v>
      </c>
      <c r="AO185" s="95" t="e">
        <f ca="true">+IF(AND(ISNUMBER(OFFSET('Sanitation Data'!$G$12,0,10*ROW('Sanitation Data'!G179))),'Data Summary'!DD185="Yes"),OFFSET('Sanitation Data'!$G$12,0,10*ROW('Sanitation Data'!G179)),NA())</f>
        <v>#N/A</v>
      </c>
      <c r="AP185" s="95" t="e">
        <f ca="true">+IF(AND(ISNUMBER(OFFSET('Sanitation Data'!$H$4,0,10*ROW('Sanitation Data'!H179))),'Data Summary'!DE185="Yes"),100-OFFSET('Sanitation Data'!$H$4,0,10*ROW('Sanitation Data'!H179)),NA())</f>
        <v>#N/A</v>
      </c>
      <c r="AQ185" s="95" t="e">
        <f ca="true">+IF(AND(ISNUMBER(OFFSET('Sanitation Data'!$H$6,0,10*ROW('Sanitation Data'!H179))),'Data Summary'!DF185="Yes"),OFFSET('Sanitation Data'!$H$6,0,10*ROW('Sanitation Data'!H179)),NA())</f>
        <v>#N/A</v>
      </c>
      <c r="AR185" s="95" t="e">
        <f ca="true">+IF(AND(ISNUMBER(OFFSET('Sanitation Data'!$H$10,0,10*ROW('Sanitation Data'!H179))),'Data Summary'!DG185="Yes"),OFFSET('Sanitation Data'!$H$10,0,10*ROW('Sanitation Data'!H179)),NA())</f>
        <v>#N/A</v>
      </c>
      <c r="AS185" s="95" t="e">
        <f ca="true">+IF(AND(ISNUMBER(OFFSET('Sanitation Data'!$H$11,0,10*ROW('Sanitation Data'!H179))),'Data Summary'!DH185="Yes"),OFFSET('Sanitation Data'!$H$11,0,10*ROW('Sanitation Data'!H179)),NA())</f>
        <v>#N/A</v>
      </c>
      <c r="AT185" s="95" t="e">
        <f ca="true">+IF(AND(ISNUMBER(OFFSET('Sanitation Data'!$H$12,0,10*ROW('Sanitation Data'!H179))),'Data Summary'!DI185="Yes"),OFFSET('Sanitation Data'!$H$12,0,10*ROW('Sanitation Data'!H179)),NA())</f>
        <v>#N/A</v>
      </c>
      <c r="AU185" s="95" t="e">
        <f ca="true">+IF(AND(ISNUMBER(OFFSET('Sanitation Data'!$I$4,0,10*ROW('Sanitation Data'!I179))),'Data Summary'!DJ185="Yes"),100-OFFSET('Sanitation Data'!$I$4,0,10*ROW('Sanitation Data'!I179)),NA())</f>
        <v>#N/A</v>
      </c>
      <c r="AV185" s="95" t="e">
        <f ca="true">+IF(AND(ISNUMBER(OFFSET('Sanitation Data'!$I$6,0,10*ROW('Sanitation Data'!I179))),'Data Summary'!DK185="Yes"),OFFSET('Sanitation Data'!$I$6,0,10*ROW('Sanitation Data'!I179)),NA())</f>
        <v>#N/A</v>
      </c>
      <c r="AW185" s="95" t="e">
        <f ca="true">+IF(AND(ISNUMBER(OFFSET('Sanitation Data'!$I$10,0,10*ROW('Sanitation Data'!I179))),'Data Summary'!DL185="Yes"),OFFSET('Sanitation Data'!$I$10,0,10*ROW('Sanitation Data'!I179)),NA())</f>
        <v>#N/A</v>
      </c>
      <c r="AX185" s="95" t="e">
        <f ca="true">+IF(AND(ISNUMBER(OFFSET('Sanitation Data'!$I$11,0,10*ROW('Sanitation Data'!I179))),'Data Summary'!DM185="Yes"),OFFSET('Sanitation Data'!$I$11,0,10*ROW('Sanitation Data'!I179)),NA())</f>
        <v>#N/A</v>
      </c>
      <c r="AY185" s="95" t="e">
        <f ca="true">+IF(AND(ISNUMBER(OFFSET('Sanitation Data'!$I$12,0,10*ROW('Sanitation Data'!I179))),'Data Summary'!DN185="Yes"),OFFSET('Sanitation Data'!$I$12,0,10*ROW('Sanitation Data'!I179)),NA())</f>
        <v>#N/A</v>
      </c>
      <c r="AZ185" s="96" t="e">
        <f ca="true">+IF(AND(ISNUMBER(OFFSET('Hygiene Data'!$D$5,0,10*ROW('Hygiene Data'!D179))),'Data Summary'!DO185="Yes"),OFFSET('Hygiene Data'!$D$5,0,10*ROW('Hygiene Data'!D179)),NA())</f>
        <v>#N/A</v>
      </c>
      <c r="BA185" s="96" t="e">
        <f ca="true">+IF(AND(ISNUMBER(OFFSET('Hygiene Data'!$D$7,0,10*ROW('Hygiene Data'!D179))),'Data Summary'!DP185="Yes"),OFFSET('Hygiene Data'!$D$7,0,10*ROW('Hygiene Data'!D179)),NA())</f>
        <v>#N/A</v>
      </c>
      <c r="BB185" s="96" t="e">
        <f ca="true">+IF(AND(ISNUMBER(OFFSET('Hygiene Data'!$D$9,0,10*ROW('Hygiene Data'!D179))),'Data Summary'!DQ185="Yes"),OFFSET('Hygiene Data'!$D$9,0,10*ROW('Hygiene Data'!D179)),NA())</f>
        <v>#N/A</v>
      </c>
      <c r="BC185" s="96" t="e">
        <f ca="true">+IF(AND(ISNUMBER(OFFSET('Hygiene Data'!$E$5,0,10*ROW('Hygiene Data'!E179))),'Data Summary'!DR185="Yes"),OFFSET('Hygiene Data'!$E$5,0,10*ROW('Hygiene Data'!E179)),NA())</f>
        <v>#N/A</v>
      </c>
      <c r="BD185" s="96" t="e">
        <f ca="true">+IF(AND(ISNUMBER(OFFSET('Hygiene Data'!$E$7,0,10*ROW('Hygiene Data'!E179))),'Data Summary'!DS185="Yes"),OFFSET('Hygiene Data'!$E$7,0,10*ROW('Hygiene Data'!E179)),NA())</f>
        <v>#N/A</v>
      </c>
      <c r="BE185" s="96" t="e">
        <f ca="true">+IF(AND(ISNUMBER(OFFSET('Hygiene Data'!$E$9,0,10*ROW('Hygiene Data'!E179))),'Data Summary'!DT185="Yes"),OFFSET('Hygiene Data'!$E$9,0,10*ROW('Hygiene Data'!E179)),NA())</f>
        <v>#N/A</v>
      </c>
      <c r="BF185" s="96" t="e">
        <f ca="true">+IF(AND(ISNUMBER(OFFSET('Hygiene Data'!$F$5,0,10*ROW('Hygiene Data'!F179))),'Data Summary'!DU185="Yes"),OFFSET('Hygiene Data'!$F$5,0,10*ROW('Hygiene Data'!F179)),NA())</f>
        <v>#N/A</v>
      </c>
      <c r="BG185" s="96" t="e">
        <f ca="true">+IF(AND(ISNUMBER(OFFSET('Hygiene Data'!$F$7,0,10*ROW('Hygiene Data'!F179))),'Data Summary'!DV185="Yes"),OFFSET('Hygiene Data'!$F$7,0,10*ROW('Hygiene Data'!F179)),NA())</f>
        <v>#N/A</v>
      </c>
      <c r="BH185" s="96" t="e">
        <f ca="true">+IF(AND(ISNUMBER(OFFSET('Hygiene Data'!$F$9,0,10*ROW('Hygiene Data'!F179))),'Data Summary'!DW185="Yes"),OFFSET('Hygiene Data'!$F$9,0,10*ROW('Hygiene Data'!F179)),NA())</f>
        <v>#N/A</v>
      </c>
      <c r="BI185" s="96" t="e">
        <f ca="true">+IF(AND(ISNUMBER(OFFSET('Hygiene Data'!$G$5,0,10*ROW('Hygiene Data'!G179))),'Data Summary'!DX185="Yes"),OFFSET('Hygiene Data'!$G$5,0,10*ROW('Hygiene Data'!G179)),NA())</f>
        <v>#N/A</v>
      </c>
      <c r="BJ185" s="96" t="e">
        <f ca="true">+IF(AND(ISNUMBER(OFFSET('Hygiene Data'!$G$7,0,10*ROW('Hygiene Data'!G179))),'Data Summary'!DY185="Yes"),OFFSET('Hygiene Data'!$G$7,0,10*ROW('Hygiene Data'!G179)),NA())</f>
        <v>#N/A</v>
      </c>
      <c r="BK185" s="96" t="e">
        <f ca="true">+IF(AND(ISNUMBER(OFFSET('Hygiene Data'!$G$9,0,10*ROW('Hygiene Data'!G179))),'Data Summary'!DZ185="Yes"),OFFSET('Hygiene Data'!$G$9,0,10*ROW('Hygiene Data'!G179)),NA())</f>
        <v>#N/A</v>
      </c>
      <c r="BL185" s="96" t="e">
        <f ca="true">+IF(AND(ISNUMBER(OFFSET('Hygiene Data'!$H$5,0,10*ROW('Hygiene Data'!H179))),'Data Summary'!EA185="Yes"),OFFSET('Hygiene Data'!$H$5,0,10*ROW('Hygiene Data'!H179)),NA())</f>
        <v>#N/A</v>
      </c>
      <c r="BM185" s="96" t="e">
        <f ca="true">+IF(AND(ISNUMBER(OFFSET('Hygiene Data'!$H$7,0,10*ROW('Hygiene Data'!H179))),'Data Summary'!EB185="Yes"),OFFSET('Hygiene Data'!$H$7,0,10*ROW('Hygiene Data'!H179)),NA())</f>
        <v>#N/A</v>
      </c>
      <c r="BN185" s="96" t="e">
        <f ca="true">+IF(AND(ISNUMBER(OFFSET('Hygiene Data'!$H$9,0,10*ROW('Hygiene Data'!H179))),'Data Summary'!EC185="Yes"),OFFSET('Hygiene Data'!$H$9,0,10*ROW('Hygiene Data'!H179)),NA())</f>
        <v>#N/A</v>
      </c>
      <c r="BO185" s="96" t="e">
        <f ca="true">+IF(AND(ISNUMBER(OFFSET('Hygiene Data'!$I$5,0,10*ROW('Hygiene Data'!I179))),'Data Summary'!ED185="Yes"),OFFSET('Hygiene Data'!$I$5,0,10*ROW('Hygiene Data'!I179)),NA())</f>
        <v>#N/A</v>
      </c>
      <c r="BP185" s="96" t="e">
        <f ca="true">+IF(AND(ISNUMBER(OFFSET('Hygiene Data'!$I$7,0,10*ROW('Hygiene Data'!I179))),'Data Summary'!EE185="Yes"),OFFSET('Hygiene Data'!$I$7,0,10*ROW('Hygiene Data'!I179)),NA())</f>
        <v>#N/A</v>
      </c>
      <c r="BQ185" s="96" t="e">
        <f ca="true">+IF(AND(ISNUMBER(OFFSET('Hygiene Data'!$I$9,0,10*ROW('Hygiene Data'!I179))),'Data Summary'!EF185="Yes"),OFFSET('Hygiene Data'!$I$9,0,10*ROW('Hygiene Data'!I179)),NA())</f>
        <v>#N/A</v>
      </c>
    </row>
    <row xmlns:x14ac="http://schemas.microsoft.com/office/spreadsheetml/2009/9/ac" r="186" x14ac:dyDescent="0.2">
      <c r="A186" s="323" t="e">
        <f ca="true">+RIGHT('Data Summary'!A186,LEN('Data Summary'!A186)-9)</f>
        <v>#VALUE!</v>
      </c>
      <c r="B186" s="37" t="str">
        <f ca="true">+IF(ISTEXT('Data Summary'!B186),'Data Summary'!B186,"")</f>
        <v/>
      </c>
      <c r="C186" s="322" t="e">
        <f ca="true">+VALUE('Data Summary'!C186)</f>
        <v>#VALUE!</v>
      </c>
      <c r="D186" s="94" t="e">
        <f ca="true">+IF(AND(ISNUMBER(OFFSET('Water Data'!$D$4,0,10*ROW('Water Data'!D180))),'Data Summary'!BS186="Yes"),100-OFFSET('Water Data'!$D$4,0,10*ROW('Water Data'!D180)),NA())</f>
        <v>#N/A</v>
      </c>
      <c r="E186" s="94" t="e">
        <f ca="true">+IF(AND(ISNUMBER(OFFSET('Water Data'!$D$6,0,10*ROW('Water Data'!D180))),'Data Summary'!BT186="Yes"),OFFSET('Water Data'!$D$6,0,10*ROW('Water Data'!D180)),NA())</f>
        <v>#N/A</v>
      </c>
      <c r="F186" s="94" t="e">
        <f ca="true">+IF(AND(ISNUMBER(OFFSET('Water Data'!$D$9,0,10*ROW('Water Data'!D180))),'Data Summary'!BU186="Yes"),OFFSET('Water Data'!$D$9,0,10*ROW('Water Data'!D180)),NA())</f>
        <v>#N/A</v>
      </c>
      <c r="G186" s="94" t="e">
        <f ca="true">+IF(AND(ISNUMBER(OFFSET('Water Data'!$E$4,0,10*ROW('Water Data'!E180))),'Data Summary'!BV186="Yes"),100-OFFSET('Water Data'!$E$4,0,10*ROW('Water Data'!E180)),NA())</f>
        <v>#N/A</v>
      </c>
      <c r="H186" s="94" t="e">
        <f ca="true">+IF(AND(ISNUMBER(OFFSET('Water Data'!$E$6,0,10*ROW('Water Data'!E180))),'Data Summary'!BW186="Yes"),OFFSET('Water Data'!$E$6,0,10*ROW('Water Data'!E180)),NA())</f>
        <v>#N/A</v>
      </c>
      <c r="I186" s="94" t="e">
        <f ca="true">+IF(AND(ISNUMBER(OFFSET('Water Data'!$E$9,0,10*ROW('Water Data'!E180))),'Data Summary'!BX186="Yes"),OFFSET('Water Data'!$E$9,0,10*ROW('Water Data'!E180)),NA())</f>
        <v>#N/A</v>
      </c>
      <c r="J186" s="94" t="e">
        <f ca="true">+IF(AND(ISNUMBER(OFFSET('Water Data'!$F$4,0,10*ROW('Water Data'!F180))),'Data Summary'!BY186="Yes"),100-OFFSET('Water Data'!$F$4,0,10*ROW('Water Data'!F180)),NA())</f>
        <v>#N/A</v>
      </c>
      <c r="K186" s="94" t="e">
        <f ca="true">+IF(AND(ISNUMBER(OFFSET('Water Data'!$F$6,0,10*ROW('Water Data'!F180))),'Data Summary'!BZ186="Yes"),OFFSET('Water Data'!$F$6,0,10*ROW('Water Data'!F180)),NA())</f>
        <v>#N/A</v>
      </c>
      <c r="L186" s="94" t="e">
        <f ca="true">+IF(AND(ISNUMBER(OFFSET('Water Data'!$F$9,0,10*ROW('Water Data'!F180))),'Data Summary'!CA186="Yes"),OFFSET('Water Data'!$F$9,0,10*ROW('Water Data'!F180)),NA())</f>
        <v>#N/A</v>
      </c>
      <c r="M186" s="94" t="e">
        <f ca="true">+IF(AND(ISNUMBER(OFFSET('Water Data'!$G$4,0,10*ROW('Water Data'!G180))),'Data Summary'!CB186="Yes"),100-OFFSET('Water Data'!$G$4,0,10*ROW('Water Data'!G180)),NA())</f>
        <v>#N/A</v>
      </c>
      <c r="N186" s="94" t="e">
        <f ca="true">+IF(AND(ISNUMBER(OFFSET('Water Data'!$G$6,0,10*ROW('Water Data'!G180))),'Data Summary'!CC186="Yes"),OFFSET('Water Data'!$G$6,0,10*ROW('Water Data'!G180)),NA())</f>
        <v>#N/A</v>
      </c>
      <c r="O186" s="94" t="e">
        <f ca="true">+IF(AND(ISNUMBER(OFFSET('Water Data'!$G$9,0,10*ROW('Water Data'!G180))),'Data Summary'!CD186="Yes"),OFFSET('Water Data'!$G$9,0,10*ROW('Water Data'!G180)),NA())</f>
        <v>#N/A</v>
      </c>
      <c r="P186" s="94" t="e">
        <f ca="true">+IF(AND(ISNUMBER(OFFSET('Water Data'!$H$4,0,10*ROW('Water Data'!H180))),'Data Summary'!CE186="Yes"),100-OFFSET('Water Data'!$H$4,0,10*ROW('Water Data'!H180)),NA())</f>
        <v>#N/A</v>
      </c>
      <c r="Q186" s="94" t="e">
        <f ca="true">+IF(AND(ISNUMBER(OFFSET('Water Data'!$H$6,0,10*ROW('Water Data'!H180))),'Data Summary'!CF186="Yes"),OFFSET('Water Data'!$H$6,0,10*ROW('Water Data'!H180)),NA())</f>
        <v>#N/A</v>
      </c>
      <c r="R186" s="94" t="e">
        <f ca="true">+IF(AND(ISNUMBER(OFFSET('Water Data'!$H$9,0,10*ROW('Water Data'!H180))),'Data Summary'!CG186="Yes"),OFFSET('Water Data'!$H$9,0,10*ROW('Water Data'!H180)),NA())</f>
        <v>#N/A</v>
      </c>
      <c r="S186" s="94" t="e">
        <f ca="true">+IF(AND(ISNUMBER(OFFSET('Water Data'!$I$4,0,10*ROW('Water Data'!I180))),'Data Summary'!CH186="Yes"),100-OFFSET('Water Data'!$I$4,0,10*ROW('Water Data'!I180)),NA())</f>
        <v>#N/A</v>
      </c>
      <c r="T186" s="94" t="e">
        <f ca="true">+IF(AND(ISNUMBER(OFFSET('Water Data'!$I$6,0,10*ROW('Water Data'!I180))),'Data Summary'!CI186="Yes"),OFFSET('Water Data'!$I$6,0,10*ROW('Water Data'!I180)),NA())</f>
        <v>#N/A</v>
      </c>
      <c r="U186" s="94" t="e">
        <f ca="true">+IF(AND(ISNUMBER(OFFSET('Water Data'!$I$9,0,10*ROW('Water Data'!I180))),'Data Summary'!CJ186="Yes"),OFFSET('Water Data'!$I$9,0,10*ROW('Water Data'!I180)),NA())</f>
        <v>#N/A</v>
      </c>
      <c r="V186" s="95" t="e">
        <f ca="true">+IF(AND(ISNUMBER(OFFSET('Sanitation Data'!$D$4,0,10*ROW('Sanitation Data'!D180))),'Data Summary'!CK186="Yes"),100-OFFSET('Sanitation Data'!$D$4,0,10*ROW('Sanitation Data'!D180)),NA())</f>
        <v>#N/A</v>
      </c>
      <c r="W186" s="95" t="e">
        <f ca="true">+IF(AND(ISNUMBER(OFFSET('Sanitation Data'!$D$6,0,10*ROW('Sanitation Data'!D180))),'Data Summary'!CL186="Yes"),OFFSET('Sanitation Data'!$D$6,0,10*ROW('Sanitation Data'!D180)),NA())</f>
        <v>#N/A</v>
      </c>
      <c r="X186" s="95" t="e">
        <f ca="true">+IF(AND(ISNUMBER(OFFSET('Sanitation Data'!$D$10,0,10*ROW('Sanitation Data'!D180))),'Data Summary'!CM186="Yes"),OFFSET('Sanitation Data'!$D$10,0,10*ROW('Sanitation Data'!D180)),NA())</f>
        <v>#N/A</v>
      </c>
      <c r="Y186" s="95" t="e">
        <f ca="true">+IF(AND(ISNUMBER(OFFSET('Sanitation Data'!$D$11,0,10*ROW('Sanitation Data'!D180))),'Data Summary'!CN186="Yes"),OFFSET('Sanitation Data'!$D$11,0,10*ROW('Sanitation Data'!D180)),NA())</f>
        <v>#N/A</v>
      </c>
      <c r="Z186" s="95" t="e">
        <f ca="true">+IF(AND(ISNUMBER(OFFSET('Sanitation Data'!$D$12,0,10*ROW('Sanitation Data'!D180))),'Data Summary'!CO186="Yes"),OFFSET('Sanitation Data'!$D$12,0,10*ROW('Sanitation Data'!D180)),NA())</f>
        <v>#N/A</v>
      </c>
      <c r="AA186" s="95" t="e">
        <f ca="true">+IF(AND(ISNUMBER(OFFSET('Sanitation Data'!$E$4,0,10*ROW('Sanitation Data'!E180))),'Data Summary'!CP186="Yes"),100-OFFSET('Sanitation Data'!$E$4,0,10*ROW('Sanitation Data'!E180)),NA())</f>
        <v>#N/A</v>
      </c>
      <c r="AB186" s="95" t="e">
        <f ca="true">+IF(AND(ISNUMBER(OFFSET('Sanitation Data'!$E$6,0,10*ROW('Sanitation Data'!E180))),'Data Summary'!CQ186="Yes"),OFFSET('Sanitation Data'!$E$6,0,10*ROW('Sanitation Data'!E180)),NA())</f>
        <v>#N/A</v>
      </c>
      <c r="AC186" s="95" t="e">
        <f ca="true">+IF(AND(ISNUMBER(OFFSET('Sanitation Data'!$E$10,0,10*ROW('Sanitation Data'!E180))),'Data Summary'!CR186="Yes"),OFFSET('Sanitation Data'!$E$10,0,10*ROW('Sanitation Data'!E180)),NA())</f>
        <v>#N/A</v>
      </c>
      <c r="AD186" s="95" t="e">
        <f ca="true">+IF(AND(ISNUMBER(OFFSET('Sanitation Data'!$E$11,0,10*ROW('Sanitation Data'!E180))),'Data Summary'!CS186="Yes"),OFFSET('Sanitation Data'!$E$11,0,10*ROW('Sanitation Data'!E180)),NA())</f>
        <v>#N/A</v>
      </c>
      <c r="AE186" s="95" t="e">
        <f ca="true">+IF(AND(ISNUMBER(OFFSET('Sanitation Data'!$E$12,0,10*ROW('Sanitation Data'!E180))),'Data Summary'!CT186="Yes"),OFFSET('Sanitation Data'!$E$12,0,10*ROW('Sanitation Data'!E180)),NA())</f>
        <v>#N/A</v>
      </c>
      <c r="AF186" s="95" t="e">
        <f ca="true">+IF(AND(ISNUMBER(OFFSET('Sanitation Data'!$F$4,0,10*ROW('Sanitation Data'!F180))),'Data Summary'!CU186="Yes"),100-OFFSET('Sanitation Data'!$F$4,0,10*ROW('Sanitation Data'!F180)),NA())</f>
        <v>#N/A</v>
      </c>
      <c r="AG186" s="95" t="e">
        <f ca="true">+IF(AND(ISNUMBER(OFFSET('Sanitation Data'!$F$6,0,10*ROW('Sanitation Data'!F180))),'Data Summary'!CV186="Yes"),OFFSET('Sanitation Data'!$F$6,0,10*ROW('Sanitation Data'!F180)),NA())</f>
        <v>#N/A</v>
      </c>
      <c r="AH186" s="95" t="e">
        <f ca="true">+IF(AND(ISNUMBER(OFFSET('Sanitation Data'!$F$10,0,10*ROW('Sanitation Data'!F180))),'Data Summary'!CW186="Yes"),OFFSET('Sanitation Data'!$F$10,0,10*ROW('Sanitation Data'!F180)),NA())</f>
        <v>#N/A</v>
      </c>
      <c r="AI186" s="95" t="e">
        <f ca="true">+IF(AND(ISNUMBER(OFFSET('Sanitation Data'!$F$11,0,10*ROW('Sanitation Data'!F180))),'Data Summary'!CX186="Yes"),OFFSET('Sanitation Data'!$F$11,0,10*ROW('Sanitation Data'!F180)),NA())</f>
        <v>#N/A</v>
      </c>
      <c r="AJ186" s="95" t="e">
        <f ca="true">+IF(AND(ISNUMBER(OFFSET('Sanitation Data'!$F$12,0,10*ROW('Sanitation Data'!F180))),'Data Summary'!CY186="Yes"),OFFSET('Sanitation Data'!$F$12,0,10*ROW('Sanitation Data'!F180)),NA())</f>
        <v>#N/A</v>
      </c>
      <c r="AK186" s="95" t="e">
        <f ca="true">+IF(AND(ISNUMBER(OFFSET('Sanitation Data'!$G$4,0,10*ROW('Sanitation Data'!G180))),'Data Summary'!CZ186="Yes"),100-OFFSET('Sanitation Data'!$G$4,0,10*ROW('Sanitation Data'!G180)),NA())</f>
        <v>#N/A</v>
      </c>
      <c r="AL186" s="95" t="e">
        <f ca="true">+IF(AND(ISNUMBER(OFFSET('Sanitation Data'!$G$6,0,10*ROW('Sanitation Data'!G180))),'Data Summary'!DA186="Yes"),OFFSET('Sanitation Data'!$G$6,0,10*ROW('Sanitation Data'!G180)),NA())</f>
        <v>#N/A</v>
      </c>
      <c r="AM186" s="95" t="e">
        <f ca="true">+IF(AND(ISNUMBER(OFFSET('Sanitation Data'!$G$10,0,10*ROW('Sanitation Data'!G180))),'Data Summary'!DB186="Yes"),OFFSET('Sanitation Data'!$G$10,0,10*ROW('Sanitation Data'!G180)),NA())</f>
        <v>#N/A</v>
      </c>
      <c r="AN186" s="95" t="e">
        <f ca="true">+IF(AND(ISNUMBER(OFFSET('Sanitation Data'!$G$11,0,10*ROW('Sanitation Data'!G180))),'Data Summary'!DC186="Yes"),OFFSET('Sanitation Data'!$G$11,0,10*ROW('Sanitation Data'!G180)),NA())</f>
        <v>#N/A</v>
      </c>
      <c r="AO186" s="95" t="e">
        <f ca="true">+IF(AND(ISNUMBER(OFFSET('Sanitation Data'!$G$12,0,10*ROW('Sanitation Data'!G180))),'Data Summary'!DD186="Yes"),OFFSET('Sanitation Data'!$G$12,0,10*ROW('Sanitation Data'!G180)),NA())</f>
        <v>#N/A</v>
      </c>
      <c r="AP186" s="95" t="e">
        <f ca="true">+IF(AND(ISNUMBER(OFFSET('Sanitation Data'!$H$4,0,10*ROW('Sanitation Data'!H180))),'Data Summary'!DE186="Yes"),100-OFFSET('Sanitation Data'!$H$4,0,10*ROW('Sanitation Data'!H180)),NA())</f>
        <v>#N/A</v>
      </c>
      <c r="AQ186" s="95" t="e">
        <f ca="true">+IF(AND(ISNUMBER(OFFSET('Sanitation Data'!$H$6,0,10*ROW('Sanitation Data'!H180))),'Data Summary'!DF186="Yes"),OFFSET('Sanitation Data'!$H$6,0,10*ROW('Sanitation Data'!H180)),NA())</f>
        <v>#N/A</v>
      </c>
      <c r="AR186" s="95" t="e">
        <f ca="true">+IF(AND(ISNUMBER(OFFSET('Sanitation Data'!$H$10,0,10*ROW('Sanitation Data'!H180))),'Data Summary'!DG186="Yes"),OFFSET('Sanitation Data'!$H$10,0,10*ROW('Sanitation Data'!H180)),NA())</f>
        <v>#N/A</v>
      </c>
      <c r="AS186" s="95" t="e">
        <f ca="true">+IF(AND(ISNUMBER(OFFSET('Sanitation Data'!$H$11,0,10*ROW('Sanitation Data'!H180))),'Data Summary'!DH186="Yes"),OFFSET('Sanitation Data'!$H$11,0,10*ROW('Sanitation Data'!H180)),NA())</f>
        <v>#N/A</v>
      </c>
      <c r="AT186" s="95" t="e">
        <f ca="true">+IF(AND(ISNUMBER(OFFSET('Sanitation Data'!$H$12,0,10*ROW('Sanitation Data'!H180))),'Data Summary'!DI186="Yes"),OFFSET('Sanitation Data'!$H$12,0,10*ROW('Sanitation Data'!H180)),NA())</f>
        <v>#N/A</v>
      </c>
      <c r="AU186" s="95" t="e">
        <f ca="true">+IF(AND(ISNUMBER(OFFSET('Sanitation Data'!$I$4,0,10*ROW('Sanitation Data'!I180))),'Data Summary'!DJ186="Yes"),100-OFFSET('Sanitation Data'!$I$4,0,10*ROW('Sanitation Data'!I180)),NA())</f>
        <v>#N/A</v>
      </c>
      <c r="AV186" s="95" t="e">
        <f ca="true">+IF(AND(ISNUMBER(OFFSET('Sanitation Data'!$I$6,0,10*ROW('Sanitation Data'!I180))),'Data Summary'!DK186="Yes"),OFFSET('Sanitation Data'!$I$6,0,10*ROW('Sanitation Data'!I180)),NA())</f>
        <v>#N/A</v>
      </c>
      <c r="AW186" s="95" t="e">
        <f ca="true">+IF(AND(ISNUMBER(OFFSET('Sanitation Data'!$I$10,0,10*ROW('Sanitation Data'!I180))),'Data Summary'!DL186="Yes"),OFFSET('Sanitation Data'!$I$10,0,10*ROW('Sanitation Data'!I180)),NA())</f>
        <v>#N/A</v>
      </c>
      <c r="AX186" s="95" t="e">
        <f ca="true">+IF(AND(ISNUMBER(OFFSET('Sanitation Data'!$I$11,0,10*ROW('Sanitation Data'!I180))),'Data Summary'!DM186="Yes"),OFFSET('Sanitation Data'!$I$11,0,10*ROW('Sanitation Data'!I180)),NA())</f>
        <v>#N/A</v>
      </c>
      <c r="AY186" s="95" t="e">
        <f ca="true">+IF(AND(ISNUMBER(OFFSET('Sanitation Data'!$I$12,0,10*ROW('Sanitation Data'!I180))),'Data Summary'!DN186="Yes"),OFFSET('Sanitation Data'!$I$12,0,10*ROW('Sanitation Data'!I180)),NA())</f>
        <v>#N/A</v>
      </c>
      <c r="AZ186" s="96" t="e">
        <f ca="true">+IF(AND(ISNUMBER(OFFSET('Hygiene Data'!$D$5,0,10*ROW('Hygiene Data'!D180))),'Data Summary'!DO186="Yes"),OFFSET('Hygiene Data'!$D$5,0,10*ROW('Hygiene Data'!D180)),NA())</f>
        <v>#N/A</v>
      </c>
      <c r="BA186" s="96" t="e">
        <f ca="true">+IF(AND(ISNUMBER(OFFSET('Hygiene Data'!$D$7,0,10*ROW('Hygiene Data'!D180))),'Data Summary'!DP186="Yes"),OFFSET('Hygiene Data'!$D$7,0,10*ROW('Hygiene Data'!D180)),NA())</f>
        <v>#N/A</v>
      </c>
      <c r="BB186" s="96" t="e">
        <f ca="true">+IF(AND(ISNUMBER(OFFSET('Hygiene Data'!$D$9,0,10*ROW('Hygiene Data'!D180))),'Data Summary'!DQ186="Yes"),OFFSET('Hygiene Data'!$D$9,0,10*ROW('Hygiene Data'!D180)),NA())</f>
        <v>#N/A</v>
      </c>
      <c r="BC186" s="96" t="e">
        <f ca="true">+IF(AND(ISNUMBER(OFFSET('Hygiene Data'!$E$5,0,10*ROW('Hygiene Data'!E180))),'Data Summary'!DR186="Yes"),OFFSET('Hygiene Data'!$E$5,0,10*ROW('Hygiene Data'!E180)),NA())</f>
        <v>#N/A</v>
      </c>
      <c r="BD186" s="96" t="e">
        <f ca="true">+IF(AND(ISNUMBER(OFFSET('Hygiene Data'!$E$7,0,10*ROW('Hygiene Data'!E180))),'Data Summary'!DS186="Yes"),OFFSET('Hygiene Data'!$E$7,0,10*ROW('Hygiene Data'!E180)),NA())</f>
        <v>#N/A</v>
      </c>
      <c r="BE186" s="96" t="e">
        <f ca="true">+IF(AND(ISNUMBER(OFFSET('Hygiene Data'!$E$9,0,10*ROW('Hygiene Data'!E180))),'Data Summary'!DT186="Yes"),OFFSET('Hygiene Data'!$E$9,0,10*ROW('Hygiene Data'!E180)),NA())</f>
        <v>#N/A</v>
      </c>
      <c r="BF186" s="96" t="e">
        <f ca="true">+IF(AND(ISNUMBER(OFFSET('Hygiene Data'!$F$5,0,10*ROW('Hygiene Data'!F180))),'Data Summary'!DU186="Yes"),OFFSET('Hygiene Data'!$F$5,0,10*ROW('Hygiene Data'!F180)),NA())</f>
        <v>#N/A</v>
      </c>
      <c r="BG186" s="96" t="e">
        <f ca="true">+IF(AND(ISNUMBER(OFFSET('Hygiene Data'!$F$7,0,10*ROW('Hygiene Data'!F180))),'Data Summary'!DV186="Yes"),OFFSET('Hygiene Data'!$F$7,0,10*ROW('Hygiene Data'!F180)),NA())</f>
        <v>#N/A</v>
      </c>
      <c r="BH186" s="96" t="e">
        <f ca="true">+IF(AND(ISNUMBER(OFFSET('Hygiene Data'!$F$9,0,10*ROW('Hygiene Data'!F180))),'Data Summary'!DW186="Yes"),OFFSET('Hygiene Data'!$F$9,0,10*ROW('Hygiene Data'!F180)),NA())</f>
        <v>#N/A</v>
      </c>
      <c r="BI186" s="96" t="e">
        <f ca="true">+IF(AND(ISNUMBER(OFFSET('Hygiene Data'!$G$5,0,10*ROW('Hygiene Data'!G180))),'Data Summary'!DX186="Yes"),OFFSET('Hygiene Data'!$G$5,0,10*ROW('Hygiene Data'!G180)),NA())</f>
        <v>#N/A</v>
      </c>
      <c r="BJ186" s="96" t="e">
        <f ca="true">+IF(AND(ISNUMBER(OFFSET('Hygiene Data'!$G$7,0,10*ROW('Hygiene Data'!G180))),'Data Summary'!DY186="Yes"),OFFSET('Hygiene Data'!$G$7,0,10*ROW('Hygiene Data'!G180)),NA())</f>
        <v>#N/A</v>
      </c>
      <c r="BK186" s="96" t="e">
        <f ca="true">+IF(AND(ISNUMBER(OFFSET('Hygiene Data'!$G$9,0,10*ROW('Hygiene Data'!G180))),'Data Summary'!DZ186="Yes"),OFFSET('Hygiene Data'!$G$9,0,10*ROW('Hygiene Data'!G180)),NA())</f>
        <v>#N/A</v>
      </c>
      <c r="BL186" s="96" t="e">
        <f ca="true">+IF(AND(ISNUMBER(OFFSET('Hygiene Data'!$H$5,0,10*ROW('Hygiene Data'!H180))),'Data Summary'!EA186="Yes"),OFFSET('Hygiene Data'!$H$5,0,10*ROW('Hygiene Data'!H180)),NA())</f>
        <v>#N/A</v>
      </c>
      <c r="BM186" s="96" t="e">
        <f ca="true">+IF(AND(ISNUMBER(OFFSET('Hygiene Data'!$H$7,0,10*ROW('Hygiene Data'!H180))),'Data Summary'!EB186="Yes"),OFFSET('Hygiene Data'!$H$7,0,10*ROW('Hygiene Data'!H180)),NA())</f>
        <v>#N/A</v>
      </c>
      <c r="BN186" s="96" t="e">
        <f ca="true">+IF(AND(ISNUMBER(OFFSET('Hygiene Data'!$H$9,0,10*ROW('Hygiene Data'!H180))),'Data Summary'!EC186="Yes"),OFFSET('Hygiene Data'!$H$9,0,10*ROW('Hygiene Data'!H180)),NA())</f>
        <v>#N/A</v>
      </c>
      <c r="BO186" s="96" t="e">
        <f ca="true">+IF(AND(ISNUMBER(OFFSET('Hygiene Data'!$I$5,0,10*ROW('Hygiene Data'!I180))),'Data Summary'!ED186="Yes"),OFFSET('Hygiene Data'!$I$5,0,10*ROW('Hygiene Data'!I180)),NA())</f>
        <v>#N/A</v>
      </c>
      <c r="BP186" s="96" t="e">
        <f ca="true">+IF(AND(ISNUMBER(OFFSET('Hygiene Data'!$I$7,0,10*ROW('Hygiene Data'!I180))),'Data Summary'!EE186="Yes"),OFFSET('Hygiene Data'!$I$7,0,10*ROW('Hygiene Data'!I180)),NA())</f>
        <v>#N/A</v>
      </c>
      <c r="BQ186" s="96" t="e">
        <f ca="true">+IF(AND(ISNUMBER(OFFSET('Hygiene Data'!$I$9,0,10*ROW('Hygiene Data'!I180))),'Data Summary'!EF186="Yes"),OFFSET('Hygiene Data'!$I$9,0,10*ROW('Hygiene Data'!I180)),NA())</f>
        <v>#N/A</v>
      </c>
    </row>
    <row xmlns:x14ac="http://schemas.microsoft.com/office/spreadsheetml/2009/9/ac" r="187" x14ac:dyDescent="0.2">
      <c r="A187" s="323" t="e">
        <f ca="true">+RIGHT('Data Summary'!A187,LEN('Data Summary'!A187)-9)</f>
        <v>#VALUE!</v>
      </c>
      <c r="B187" s="37" t="str">
        <f ca="true">+IF(ISTEXT('Data Summary'!B187),'Data Summary'!B187,"")</f>
        <v/>
      </c>
      <c r="C187" s="322" t="e">
        <f ca="true">+VALUE('Data Summary'!C187)</f>
        <v>#VALUE!</v>
      </c>
      <c r="D187" s="94" t="e">
        <f ca="true">+IF(AND(ISNUMBER(OFFSET('Water Data'!$D$4,0,10*ROW('Water Data'!D181))),'Data Summary'!BS187="Yes"),100-OFFSET('Water Data'!$D$4,0,10*ROW('Water Data'!D181)),NA())</f>
        <v>#N/A</v>
      </c>
      <c r="E187" s="94" t="e">
        <f ca="true">+IF(AND(ISNUMBER(OFFSET('Water Data'!$D$6,0,10*ROW('Water Data'!D181))),'Data Summary'!BT187="Yes"),OFFSET('Water Data'!$D$6,0,10*ROW('Water Data'!D181)),NA())</f>
        <v>#N/A</v>
      </c>
      <c r="F187" s="94" t="e">
        <f ca="true">+IF(AND(ISNUMBER(OFFSET('Water Data'!$D$9,0,10*ROW('Water Data'!D181))),'Data Summary'!BU187="Yes"),OFFSET('Water Data'!$D$9,0,10*ROW('Water Data'!D181)),NA())</f>
        <v>#N/A</v>
      </c>
      <c r="G187" s="94" t="e">
        <f ca="true">+IF(AND(ISNUMBER(OFFSET('Water Data'!$E$4,0,10*ROW('Water Data'!E181))),'Data Summary'!BV187="Yes"),100-OFFSET('Water Data'!$E$4,0,10*ROW('Water Data'!E181)),NA())</f>
        <v>#N/A</v>
      </c>
      <c r="H187" s="94" t="e">
        <f ca="true">+IF(AND(ISNUMBER(OFFSET('Water Data'!$E$6,0,10*ROW('Water Data'!E181))),'Data Summary'!BW187="Yes"),OFFSET('Water Data'!$E$6,0,10*ROW('Water Data'!E181)),NA())</f>
        <v>#N/A</v>
      </c>
      <c r="I187" s="94" t="e">
        <f ca="true">+IF(AND(ISNUMBER(OFFSET('Water Data'!$E$9,0,10*ROW('Water Data'!E181))),'Data Summary'!BX187="Yes"),OFFSET('Water Data'!$E$9,0,10*ROW('Water Data'!E181)),NA())</f>
        <v>#N/A</v>
      </c>
      <c r="J187" s="94" t="e">
        <f ca="true">+IF(AND(ISNUMBER(OFFSET('Water Data'!$F$4,0,10*ROW('Water Data'!F181))),'Data Summary'!BY187="Yes"),100-OFFSET('Water Data'!$F$4,0,10*ROW('Water Data'!F181)),NA())</f>
        <v>#N/A</v>
      </c>
      <c r="K187" s="94" t="e">
        <f ca="true">+IF(AND(ISNUMBER(OFFSET('Water Data'!$F$6,0,10*ROW('Water Data'!F181))),'Data Summary'!BZ187="Yes"),OFFSET('Water Data'!$F$6,0,10*ROW('Water Data'!F181)),NA())</f>
        <v>#N/A</v>
      </c>
      <c r="L187" s="94" t="e">
        <f ca="true">+IF(AND(ISNUMBER(OFFSET('Water Data'!$F$9,0,10*ROW('Water Data'!F181))),'Data Summary'!CA187="Yes"),OFFSET('Water Data'!$F$9,0,10*ROW('Water Data'!F181)),NA())</f>
        <v>#N/A</v>
      </c>
      <c r="M187" s="94" t="e">
        <f ca="true">+IF(AND(ISNUMBER(OFFSET('Water Data'!$G$4,0,10*ROW('Water Data'!G181))),'Data Summary'!CB187="Yes"),100-OFFSET('Water Data'!$G$4,0,10*ROW('Water Data'!G181)),NA())</f>
        <v>#N/A</v>
      </c>
      <c r="N187" s="94" t="e">
        <f ca="true">+IF(AND(ISNUMBER(OFFSET('Water Data'!$G$6,0,10*ROW('Water Data'!G181))),'Data Summary'!CC187="Yes"),OFFSET('Water Data'!$G$6,0,10*ROW('Water Data'!G181)),NA())</f>
        <v>#N/A</v>
      </c>
      <c r="O187" s="94" t="e">
        <f ca="true">+IF(AND(ISNUMBER(OFFSET('Water Data'!$G$9,0,10*ROW('Water Data'!G181))),'Data Summary'!CD187="Yes"),OFFSET('Water Data'!$G$9,0,10*ROW('Water Data'!G181)),NA())</f>
        <v>#N/A</v>
      </c>
      <c r="P187" s="94" t="e">
        <f ca="true">+IF(AND(ISNUMBER(OFFSET('Water Data'!$H$4,0,10*ROW('Water Data'!H181))),'Data Summary'!CE187="Yes"),100-OFFSET('Water Data'!$H$4,0,10*ROW('Water Data'!H181)),NA())</f>
        <v>#N/A</v>
      </c>
      <c r="Q187" s="94" t="e">
        <f ca="true">+IF(AND(ISNUMBER(OFFSET('Water Data'!$H$6,0,10*ROW('Water Data'!H181))),'Data Summary'!CF187="Yes"),OFFSET('Water Data'!$H$6,0,10*ROW('Water Data'!H181)),NA())</f>
        <v>#N/A</v>
      </c>
      <c r="R187" s="94" t="e">
        <f ca="true">+IF(AND(ISNUMBER(OFFSET('Water Data'!$H$9,0,10*ROW('Water Data'!H181))),'Data Summary'!CG187="Yes"),OFFSET('Water Data'!$H$9,0,10*ROW('Water Data'!H181)),NA())</f>
        <v>#N/A</v>
      </c>
      <c r="S187" s="94" t="e">
        <f ca="true">+IF(AND(ISNUMBER(OFFSET('Water Data'!$I$4,0,10*ROW('Water Data'!I181))),'Data Summary'!CH187="Yes"),100-OFFSET('Water Data'!$I$4,0,10*ROW('Water Data'!I181)),NA())</f>
        <v>#N/A</v>
      </c>
      <c r="T187" s="94" t="e">
        <f ca="true">+IF(AND(ISNUMBER(OFFSET('Water Data'!$I$6,0,10*ROW('Water Data'!I181))),'Data Summary'!CI187="Yes"),OFFSET('Water Data'!$I$6,0,10*ROW('Water Data'!I181)),NA())</f>
        <v>#N/A</v>
      </c>
      <c r="U187" s="94" t="e">
        <f ca="true">+IF(AND(ISNUMBER(OFFSET('Water Data'!$I$9,0,10*ROW('Water Data'!I181))),'Data Summary'!CJ187="Yes"),OFFSET('Water Data'!$I$9,0,10*ROW('Water Data'!I181)),NA())</f>
        <v>#N/A</v>
      </c>
      <c r="V187" s="95" t="e">
        <f ca="true">+IF(AND(ISNUMBER(OFFSET('Sanitation Data'!$D$4,0,10*ROW('Sanitation Data'!D181))),'Data Summary'!CK187="Yes"),100-OFFSET('Sanitation Data'!$D$4,0,10*ROW('Sanitation Data'!D181)),NA())</f>
        <v>#N/A</v>
      </c>
      <c r="W187" s="95" t="e">
        <f ca="true">+IF(AND(ISNUMBER(OFFSET('Sanitation Data'!$D$6,0,10*ROW('Sanitation Data'!D181))),'Data Summary'!CL187="Yes"),OFFSET('Sanitation Data'!$D$6,0,10*ROW('Sanitation Data'!D181)),NA())</f>
        <v>#N/A</v>
      </c>
      <c r="X187" s="95" t="e">
        <f ca="true">+IF(AND(ISNUMBER(OFFSET('Sanitation Data'!$D$10,0,10*ROW('Sanitation Data'!D181))),'Data Summary'!CM187="Yes"),OFFSET('Sanitation Data'!$D$10,0,10*ROW('Sanitation Data'!D181)),NA())</f>
        <v>#N/A</v>
      </c>
      <c r="Y187" s="95" t="e">
        <f ca="true">+IF(AND(ISNUMBER(OFFSET('Sanitation Data'!$D$11,0,10*ROW('Sanitation Data'!D181))),'Data Summary'!CN187="Yes"),OFFSET('Sanitation Data'!$D$11,0,10*ROW('Sanitation Data'!D181)),NA())</f>
        <v>#N/A</v>
      </c>
      <c r="Z187" s="95" t="e">
        <f ca="true">+IF(AND(ISNUMBER(OFFSET('Sanitation Data'!$D$12,0,10*ROW('Sanitation Data'!D181))),'Data Summary'!CO187="Yes"),OFFSET('Sanitation Data'!$D$12,0,10*ROW('Sanitation Data'!D181)),NA())</f>
        <v>#N/A</v>
      </c>
      <c r="AA187" s="95" t="e">
        <f ca="true">+IF(AND(ISNUMBER(OFFSET('Sanitation Data'!$E$4,0,10*ROW('Sanitation Data'!E181))),'Data Summary'!CP187="Yes"),100-OFFSET('Sanitation Data'!$E$4,0,10*ROW('Sanitation Data'!E181)),NA())</f>
        <v>#N/A</v>
      </c>
      <c r="AB187" s="95" t="e">
        <f ca="true">+IF(AND(ISNUMBER(OFFSET('Sanitation Data'!$E$6,0,10*ROW('Sanitation Data'!E181))),'Data Summary'!CQ187="Yes"),OFFSET('Sanitation Data'!$E$6,0,10*ROW('Sanitation Data'!E181)),NA())</f>
        <v>#N/A</v>
      </c>
      <c r="AC187" s="95" t="e">
        <f ca="true">+IF(AND(ISNUMBER(OFFSET('Sanitation Data'!$E$10,0,10*ROW('Sanitation Data'!E181))),'Data Summary'!CR187="Yes"),OFFSET('Sanitation Data'!$E$10,0,10*ROW('Sanitation Data'!E181)),NA())</f>
        <v>#N/A</v>
      </c>
      <c r="AD187" s="95" t="e">
        <f ca="true">+IF(AND(ISNUMBER(OFFSET('Sanitation Data'!$E$11,0,10*ROW('Sanitation Data'!E181))),'Data Summary'!CS187="Yes"),OFFSET('Sanitation Data'!$E$11,0,10*ROW('Sanitation Data'!E181)),NA())</f>
        <v>#N/A</v>
      </c>
      <c r="AE187" s="95" t="e">
        <f ca="true">+IF(AND(ISNUMBER(OFFSET('Sanitation Data'!$E$12,0,10*ROW('Sanitation Data'!E181))),'Data Summary'!CT187="Yes"),OFFSET('Sanitation Data'!$E$12,0,10*ROW('Sanitation Data'!E181)),NA())</f>
        <v>#N/A</v>
      </c>
      <c r="AF187" s="95" t="e">
        <f ca="true">+IF(AND(ISNUMBER(OFFSET('Sanitation Data'!$F$4,0,10*ROW('Sanitation Data'!F181))),'Data Summary'!CU187="Yes"),100-OFFSET('Sanitation Data'!$F$4,0,10*ROW('Sanitation Data'!F181)),NA())</f>
        <v>#N/A</v>
      </c>
      <c r="AG187" s="95" t="e">
        <f ca="true">+IF(AND(ISNUMBER(OFFSET('Sanitation Data'!$F$6,0,10*ROW('Sanitation Data'!F181))),'Data Summary'!CV187="Yes"),OFFSET('Sanitation Data'!$F$6,0,10*ROW('Sanitation Data'!F181)),NA())</f>
        <v>#N/A</v>
      </c>
      <c r="AH187" s="95" t="e">
        <f ca="true">+IF(AND(ISNUMBER(OFFSET('Sanitation Data'!$F$10,0,10*ROW('Sanitation Data'!F181))),'Data Summary'!CW187="Yes"),OFFSET('Sanitation Data'!$F$10,0,10*ROW('Sanitation Data'!F181)),NA())</f>
        <v>#N/A</v>
      </c>
      <c r="AI187" s="95" t="e">
        <f ca="true">+IF(AND(ISNUMBER(OFFSET('Sanitation Data'!$F$11,0,10*ROW('Sanitation Data'!F181))),'Data Summary'!CX187="Yes"),OFFSET('Sanitation Data'!$F$11,0,10*ROW('Sanitation Data'!F181)),NA())</f>
        <v>#N/A</v>
      </c>
      <c r="AJ187" s="95" t="e">
        <f ca="true">+IF(AND(ISNUMBER(OFFSET('Sanitation Data'!$F$12,0,10*ROW('Sanitation Data'!F181))),'Data Summary'!CY187="Yes"),OFFSET('Sanitation Data'!$F$12,0,10*ROW('Sanitation Data'!F181)),NA())</f>
        <v>#N/A</v>
      </c>
      <c r="AK187" s="95" t="e">
        <f ca="true">+IF(AND(ISNUMBER(OFFSET('Sanitation Data'!$G$4,0,10*ROW('Sanitation Data'!G181))),'Data Summary'!CZ187="Yes"),100-OFFSET('Sanitation Data'!$G$4,0,10*ROW('Sanitation Data'!G181)),NA())</f>
        <v>#N/A</v>
      </c>
      <c r="AL187" s="95" t="e">
        <f ca="true">+IF(AND(ISNUMBER(OFFSET('Sanitation Data'!$G$6,0,10*ROW('Sanitation Data'!G181))),'Data Summary'!DA187="Yes"),OFFSET('Sanitation Data'!$G$6,0,10*ROW('Sanitation Data'!G181)),NA())</f>
        <v>#N/A</v>
      </c>
      <c r="AM187" s="95" t="e">
        <f ca="true">+IF(AND(ISNUMBER(OFFSET('Sanitation Data'!$G$10,0,10*ROW('Sanitation Data'!G181))),'Data Summary'!DB187="Yes"),OFFSET('Sanitation Data'!$G$10,0,10*ROW('Sanitation Data'!G181)),NA())</f>
        <v>#N/A</v>
      </c>
      <c r="AN187" s="95" t="e">
        <f ca="true">+IF(AND(ISNUMBER(OFFSET('Sanitation Data'!$G$11,0,10*ROW('Sanitation Data'!G181))),'Data Summary'!DC187="Yes"),OFFSET('Sanitation Data'!$G$11,0,10*ROW('Sanitation Data'!G181)),NA())</f>
        <v>#N/A</v>
      </c>
      <c r="AO187" s="95" t="e">
        <f ca="true">+IF(AND(ISNUMBER(OFFSET('Sanitation Data'!$G$12,0,10*ROW('Sanitation Data'!G181))),'Data Summary'!DD187="Yes"),OFFSET('Sanitation Data'!$G$12,0,10*ROW('Sanitation Data'!G181)),NA())</f>
        <v>#N/A</v>
      </c>
      <c r="AP187" s="95" t="e">
        <f ca="true">+IF(AND(ISNUMBER(OFFSET('Sanitation Data'!$H$4,0,10*ROW('Sanitation Data'!H181))),'Data Summary'!DE187="Yes"),100-OFFSET('Sanitation Data'!$H$4,0,10*ROW('Sanitation Data'!H181)),NA())</f>
        <v>#N/A</v>
      </c>
      <c r="AQ187" s="95" t="e">
        <f ca="true">+IF(AND(ISNUMBER(OFFSET('Sanitation Data'!$H$6,0,10*ROW('Sanitation Data'!H181))),'Data Summary'!DF187="Yes"),OFFSET('Sanitation Data'!$H$6,0,10*ROW('Sanitation Data'!H181)),NA())</f>
        <v>#N/A</v>
      </c>
      <c r="AR187" s="95" t="e">
        <f ca="true">+IF(AND(ISNUMBER(OFFSET('Sanitation Data'!$H$10,0,10*ROW('Sanitation Data'!H181))),'Data Summary'!DG187="Yes"),OFFSET('Sanitation Data'!$H$10,0,10*ROW('Sanitation Data'!H181)),NA())</f>
        <v>#N/A</v>
      </c>
      <c r="AS187" s="95" t="e">
        <f ca="true">+IF(AND(ISNUMBER(OFFSET('Sanitation Data'!$H$11,0,10*ROW('Sanitation Data'!H181))),'Data Summary'!DH187="Yes"),OFFSET('Sanitation Data'!$H$11,0,10*ROW('Sanitation Data'!H181)),NA())</f>
        <v>#N/A</v>
      </c>
      <c r="AT187" s="95" t="e">
        <f ca="true">+IF(AND(ISNUMBER(OFFSET('Sanitation Data'!$H$12,0,10*ROW('Sanitation Data'!H181))),'Data Summary'!DI187="Yes"),OFFSET('Sanitation Data'!$H$12,0,10*ROW('Sanitation Data'!H181)),NA())</f>
        <v>#N/A</v>
      </c>
      <c r="AU187" s="95" t="e">
        <f ca="true">+IF(AND(ISNUMBER(OFFSET('Sanitation Data'!$I$4,0,10*ROW('Sanitation Data'!I181))),'Data Summary'!DJ187="Yes"),100-OFFSET('Sanitation Data'!$I$4,0,10*ROW('Sanitation Data'!I181)),NA())</f>
        <v>#N/A</v>
      </c>
      <c r="AV187" s="95" t="e">
        <f ca="true">+IF(AND(ISNUMBER(OFFSET('Sanitation Data'!$I$6,0,10*ROW('Sanitation Data'!I181))),'Data Summary'!DK187="Yes"),OFFSET('Sanitation Data'!$I$6,0,10*ROW('Sanitation Data'!I181)),NA())</f>
        <v>#N/A</v>
      </c>
      <c r="AW187" s="95" t="e">
        <f ca="true">+IF(AND(ISNUMBER(OFFSET('Sanitation Data'!$I$10,0,10*ROW('Sanitation Data'!I181))),'Data Summary'!DL187="Yes"),OFFSET('Sanitation Data'!$I$10,0,10*ROW('Sanitation Data'!I181)),NA())</f>
        <v>#N/A</v>
      </c>
      <c r="AX187" s="95" t="e">
        <f ca="true">+IF(AND(ISNUMBER(OFFSET('Sanitation Data'!$I$11,0,10*ROW('Sanitation Data'!I181))),'Data Summary'!DM187="Yes"),OFFSET('Sanitation Data'!$I$11,0,10*ROW('Sanitation Data'!I181)),NA())</f>
        <v>#N/A</v>
      </c>
      <c r="AY187" s="95" t="e">
        <f ca="true">+IF(AND(ISNUMBER(OFFSET('Sanitation Data'!$I$12,0,10*ROW('Sanitation Data'!I181))),'Data Summary'!DN187="Yes"),OFFSET('Sanitation Data'!$I$12,0,10*ROW('Sanitation Data'!I181)),NA())</f>
        <v>#N/A</v>
      </c>
      <c r="AZ187" s="96" t="e">
        <f ca="true">+IF(AND(ISNUMBER(OFFSET('Hygiene Data'!$D$5,0,10*ROW('Hygiene Data'!D181))),'Data Summary'!DO187="Yes"),OFFSET('Hygiene Data'!$D$5,0,10*ROW('Hygiene Data'!D181)),NA())</f>
        <v>#N/A</v>
      </c>
      <c r="BA187" s="96" t="e">
        <f ca="true">+IF(AND(ISNUMBER(OFFSET('Hygiene Data'!$D$7,0,10*ROW('Hygiene Data'!D181))),'Data Summary'!DP187="Yes"),OFFSET('Hygiene Data'!$D$7,0,10*ROW('Hygiene Data'!D181)),NA())</f>
        <v>#N/A</v>
      </c>
      <c r="BB187" s="96" t="e">
        <f ca="true">+IF(AND(ISNUMBER(OFFSET('Hygiene Data'!$D$9,0,10*ROW('Hygiene Data'!D181))),'Data Summary'!DQ187="Yes"),OFFSET('Hygiene Data'!$D$9,0,10*ROW('Hygiene Data'!D181)),NA())</f>
        <v>#N/A</v>
      </c>
      <c r="BC187" s="96" t="e">
        <f ca="true">+IF(AND(ISNUMBER(OFFSET('Hygiene Data'!$E$5,0,10*ROW('Hygiene Data'!E181))),'Data Summary'!DR187="Yes"),OFFSET('Hygiene Data'!$E$5,0,10*ROW('Hygiene Data'!E181)),NA())</f>
        <v>#N/A</v>
      </c>
      <c r="BD187" s="96" t="e">
        <f ca="true">+IF(AND(ISNUMBER(OFFSET('Hygiene Data'!$E$7,0,10*ROW('Hygiene Data'!E181))),'Data Summary'!DS187="Yes"),OFFSET('Hygiene Data'!$E$7,0,10*ROW('Hygiene Data'!E181)),NA())</f>
        <v>#N/A</v>
      </c>
      <c r="BE187" s="96" t="e">
        <f ca="true">+IF(AND(ISNUMBER(OFFSET('Hygiene Data'!$E$9,0,10*ROW('Hygiene Data'!E181))),'Data Summary'!DT187="Yes"),OFFSET('Hygiene Data'!$E$9,0,10*ROW('Hygiene Data'!E181)),NA())</f>
        <v>#N/A</v>
      </c>
      <c r="BF187" s="96" t="e">
        <f ca="true">+IF(AND(ISNUMBER(OFFSET('Hygiene Data'!$F$5,0,10*ROW('Hygiene Data'!F181))),'Data Summary'!DU187="Yes"),OFFSET('Hygiene Data'!$F$5,0,10*ROW('Hygiene Data'!F181)),NA())</f>
        <v>#N/A</v>
      </c>
      <c r="BG187" s="96" t="e">
        <f ca="true">+IF(AND(ISNUMBER(OFFSET('Hygiene Data'!$F$7,0,10*ROW('Hygiene Data'!F181))),'Data Summary'!DV187="Yes"),OFFSET('Hygiene Data'!$F$7,0,10*ROW('Hygiene Data'!F181)),NA())</f>
        <v>#N/A</v>
      </c>
      <c r="BH187" s="96" t="e">
        <f ca="true">+IF(AND(ISNUMBER(OFFSET('Hygiene Data'!$F$9,0,10*ROW('Hygiene Data'!F181))),'Data Summary'!DW187="Yes"),OFFSET('Hygiene Data'!$F$9,0,10*ROW('Hygiene Data'!F181)),NA())</f>
        <v>#N/A</v>
      </c>
      <c r="BI187" s="96" t="e">
        <f ca="true">+IF(AND(ISNUMBER(OFFSET('Hygiene Data'!$G$5,0,10*ROW('Hygiene Data'!G181))),'Data Summary'!DX187="Yes"),OFFSET('Hygiene Data'!$G$5,0,10*ROW('Hygiene Data'!G181)),NA())</f>
        <v>#N/A</v>
      </c>
      <c r="BJ187" s="96" t="e">
        <f ca="true">+IF(AND(ISNUMBER(OFFSET('Hygiene Data'!$G$7,0,10*ROW('Hygiene Data'!G181))),'Data Summary'!DY187="Yes"),OFFSET('Hygiene Data'!$G$7,0,10*ROW('Hygiene Data'!G181)),NA())</f>
        <v>#N/A</v>
      </c>
      <c r="BK187" s="96" t="e">
        <f ca="true">+IF(AND(ISNUMBER(OFFSET('Hygiene Data'!$G$9,0,10*ROW('Hygiene Data'!G181))),'Data Summary'!DZ187="Yes"),OFFSET('Hygiene Data'!$G$9,0,10*ROW('Hygiene Data'!G181)),NA())</f>
        <v>#N/A</v>
      </c>
      <c r="BL187" s="96" t="e">
        <f ca="true">+IF(AND(ISNUMBER(OFFSET('Hygiene Data'!$H$5,0,10*ROW('Hygiene Data'!H181))),'Data Summary'!EA187="Yes"),OFFSET('Hygiene Data'!$H$5,0,10*ROW('Hygiene Data'!H181)),NA())</f>
        <v>#N/A</v>
      </c>
      <c r="BM187" s="96" t="e">
        <f ca="true">+IF(AND(ISNUMBER(OFFSET('Hygiene Data'!$H$7,0,10*ROW('Hygiene Data'!H181))),'Data Summary'!EB187="Yes"),OFFSET('Hygiene Data'!$H$7,0,10*ROW('Hygiene Data'!H181)),NA())</f>
        <v>#N/A</v>
      </c>
      <c r="BN187" s="96" t="e">
        <f ca="true">+IF(AND(ISNUMBER(OFFSET('Hygiene Data'!$H$9,0,10*ROW('Hygiene Data'!H181))),'Data Summary'!EC187="Yes"),OFFSET('Hygiene Data'!$H$9,0,10*ROW('Hygiene Data'!H181)),NA())</f>
        <v>#N/A</v>
      </c>
      <c r="BO187" s="96" t="e">
        <f ca="true">+IF(AND(ISNUMBER(OFFSET('Hygiene Data'!$I$5,0,10*ROW('Hygiene Data'!I181))),'Data Summary'!ED187="Yes"),OFFSET('Hygiene Data'!$I$5,0,10*ROW('Hygiene Data'!I181)),NA())</f>
        <v>#N/A</v>
      </c>
      <c r="BP187" s="96" t="e">
        <f ca="true">+IF(AND(ISNUMBER(OFFSET('Hygiene Data'!$I$7,0,10*ROW('Hygiene Data'!I181))),'Data Summary'!EE187="Yes"),OFFSET('Hygiene Data'!$I$7,0,10*ROW('Hygiene Data'!I181)),NA())</f>
        <v>#N/A</v>
      </c>
      <c r="BQ187" s="96" t="e">
        <f ca="true">+IF(AND(ISNUMBER(OFFSET('Hygiene Data'!$I$9,0,10*ROW('Hygiene Data'!I181))),'Data Summary'!EF187="Yes"),OFFSET('Hygiene Data'!$I$9,0,10*ROW('Hygiene Data'!I181)),NA())</f>
        <v>#N/A</v>
      </c>
    </row>
    <row xmlns:x14ac="http://schemas.microsoft.com/office/spreadsheetml/2009/9/ac" r="188" x14ac:dyDescent="0.2">
      <c r="A188" s="323" t="e">
        <f ca="true">+RIGHT('Data Summary'!A188,LEN('Data Summary'!A188)-9)</f>
        <v>#VALUE!</v>
      </c>
      <c r="B188" s="37" t="str">
        <f ca="true">+IF(ISTEXT('Data Summary'!B188),'Data Summary'!B188,"")</f>
        <v/>
      </c>
      <c r="C188" s="322" t="e">
        <f ca="true">+VALUE('Data Summary'!C188)</f>
        <v>#VALUE!</v>
      </c>
      <c r="D188" s="94" t="e">
        <f ca="true">+IF(AND(ISNUMBER(OFFSET('Water Data'!$D$4,0,10*ROW('Water Data'!D182))),'Data Summary'!BS188="Yes"),100-OFFSET('Water Data'!$D$4,0,10*ROW('Water Data'!D182)),NA())</f>
        <v>#N/A</v>
      </c>
      <c r="E188" s="94" t="e">
        <f ca="true">+IF(AND(ISNUMBER(OFFSET('Water Data'!$D$6,0,10*ROW('Water Data'!D182))),'Data Summary'!BT188="Yes"),OFFSET('Water Data'!$D$6,0,10*ROW('Water Data'!D182)),NA())</f>
        <v>#N/A</v>
      </c>
      <c r="F188" s="94" t="e">
        <f ca="true">+IF(AND(ISNUMBER(OFFSET('Water Data'!$D$9,0,10*ROW('Water Data'!D182))),'Data Summary'!BU188="Yes"),OFFSET('Water Data'!$D$9,0,10*ROW('Water Data'!D182)),NA())</f>
        <v>#N/A</v>
      </c>
      <c r="G188" s="94" t="e">
        <f ca="true">+IF(AND(ISNUMBER(OFFSET('Water Data'!$E$4,0,10*ROW('Water Data'!E182))),'Data Summary'!BV188="Yes"),100-OFFSET('Water Data'!$E$4,0,10*ROW('Water Data'!E182)),NA())</f>
        <v>#N/A</v>
      </c>
      <c r="H188" s="94" t="e">
        <f ca="true">+IF(AND(ISNUMBER(OFFSET('Water Data'!$E$6,0,10*ROW('Water Data'!E182))),'Data Summary'!BW188="Yes"),OFFSET('Water Data'!$E$6,0,10*ROW('Water Data'!E182)),NA())</f>
        <v>#N/A</v>
      </c>
      <c r="I188" s="94" t="e">
        <f ca="true">+IF(AND(ISNUMBER(OFFSET('Water Data'!$E$9,0,10*ROW('Water Data'!E182))),'Data Summary'!BX188="Yes"),OFFSET('Water Data'!$E$9,0,10*ROW('Water Data'!E182)),NA())</f>
        <v>#N/A</v>
      </c>
      <c r="J188" s="94" t="e">
        <f ca="true">+IF(AND(ISNUMBER(OFFSET('Water Data'!$F$4,0,10*ROW('Water Data'!F182))),'Data Summary'!BY188="Yes"),100-OFFSET('Water Data'!$F$4,0,10*ROW('Water Data'!F182)),NA())</f>
        <v>#N/A</v>
      </c>
      <c r="K188" s="94" t="e">
        <f ca="true">+IF(AND(ISNUMBER(OFFSET('Water Data'!$F$6,0,10*ROW('Water Data'!F182))),'Data Summary'!BZ188="Yes"),OFFSET('Water Data'!$F$6,0,10*ROW('Water Data'!F182)),NA())</f>
        <v>#N/A</v>
      </c>
      <c r="L188" s="94" t="e">
        <f ca="true">+IF(AND(ISNUMBER(OFFSET('Water Data'!$F$9,0,10*ROW('Water Data'!F182))),'Data Summary'!CA188="Yes"),OFFSET('Water Data'!$F$9,0,10*ROW('Water Data'!F182)),NA())</f>
        <v>#N/A</v>
      </c>
      <c r="M188" s="94" t="e">
        <f ca="true">+IF(AND(ISNUMBER(OFFSET('Water Data'!$G$4,0,10*ROW('Water Data'!G182))),'Data Summary'!CB188="Yes"),100-OFFSET('Water Data'!$G$4,0,10*ROW('Water Data'!G182)),NA())</f>
        <v>#N/A</v>
      </c>
      <c r="N188" s="94" t="e">
        <f ca="true">+IF(AND(ISNUMBER(OFFSET('Water Data'!$G$6,0,10*ROW('Water Data'!G182))),'Data Summary'!CC188="Yes"),OFFSET('Water Data'!$G$6,0,10*ROW('Water Data'!G182)),NA())</f>
        <v>#N/A</v>
      </c>
      <c r="O188" s="94" t="e">
        <f ca="true">+IF(AND(ISNUMBER(OFFSET('Water Data'!$G$9,0,10*ROW('Water Data'!G182))),'Data Summary'!CD188="Yes"),OFFSET('Water Data'!$G$9,0,10*ROW('Water Data'!G182)),NA())</f>
        <v>#N/A</v>
      </c>
      <c r="P188" s="94" t="e">
        <f ca="true">+IF(AND(ISNUMBER(OFFSET('Water Data'!$H$4,0,10*ROW('Water Data'!H182))),'Data Summary'!CE188="Yes"),100-OFFSET('Water Data'!$H$4,0,10*ROW('Water Data'!H182)),NA())</f>
        <v>#N/A</v>
      </c>
      <c r="Q188" s="94" t="e">
        <f ca="true">+IF(AND(ISNUMBER(OFFSET('Water Data'!$H$6,0,10*ROW('Water Data'!H182))),'Data Summary'!CF188="Yes"),OFFSET('Water Data'!$H$6,0,10*ROW('Water Data'!H182)),NA())</f>
        <v>#N/A</v>
      </c>
      <c r="R188" s="94" t="e">
        <f ca="true">+IF(AND(ISNUMBER(OFFSET('Water Data'!$H$9,0,10*ROW('Water Data'!H182))),'Data Summary'!CG188="Yes"),OFFSET('Water Data'!$H$9,0,10*ROW('Water Data'!H182)),NA())</f>
        <v>#N/A</v>
      </c>
      <c r="S188" s="94" t="e">
        <f ca="true">+IF(AND(ISNUMBER(OFFSET('Water Data'!$I$4,0,10*ROW('Water Data'!I182))),'Data Summary'!CH188="Yes"),100-OFFSET('Water Data'!$I$4,0,10*ROW('Water Data'!I182)),NA())</f>
        <v>#N/A</v>
      </c>
      <c r="T188" s="94" t="e">
        <f ca="true">+IF(AND(ISNUMBER(OFFSET('Water Data'!$I$6,0,10*ROW('Water Data'!I182))),'Data Summary'!CI188="Yes"),OFFSET('Water Data'!$I$6,0,10*ROW('Water Data'!I182)),NA())</f>
        <v>#N/A</v>
      </c>
      <c r="U188" s="94" t="e">
        <f ca="true">+IF(AND(ISNUMBER(OFFSET('Water Data'!$I$9,0,10*ROW('Water Data'!I182))),'Data Summary'!CJ188="Yes"),OFFSET('Water Data'!$I$9,0,10*ROW('Water Data'!I182)),NA())</f>
        <v>#N/A</v>
      </c>
      <c r="V188" s="95" t="e">
        <f ca="true">+IF(AND(ISNUMBER(OFFSET('Sanitation Data'!$D$4,0,10*ROW('Sanitation Data'!D182))),'Data Summary'!CK188="Yes"),100-OFFSET('Sanitation Data'!$D$4,0,10*ROW('Sanitation Data'!D182)),NA())</f>
        <v>#N/A</v>
      </c>
      <c r="W188" s="95" t="e">
        <f ca="true">+IF(AND(ISNUMBER(OFFSET('Sanitation Data'!$D$6,0,10*ROW('Sanitation Data'!D182))),'Data Summary'!CL188="Yes"),OFFSET('Sanitation Data'!$D$6,0,10*ROW('Sanitation Data'!D182)),NA())</f>
        <v>#N/A</v>
      </c>
      <c r="X188" s="95" t="e">
        <f ca="true">+IF(AND(ISNUMBER(OFFSET('Sanitation Data'!$D$10,0,10*ROW('Sanitation Data'!D182))),'Data Summary'!CM188="Yes"),OFFSET('Sanitation Data'!$D$10,0,10*ROW('Sanitation Data'!D182)),NA())</f>
        <v>#N/A</v>
      </c>
      <c r="Y188" s="95" t="e">
        <f ca="true">+IF(AND(ISNUMBER(OFFSET('Sanitation Data'!$D$11,0,10*ROW('Sanitation Data'!D182))),'Data Summary'!CN188="Yes"),OFFSET('Sanitation Data'!$D$11,0,10*ROW('Sanitation Data'!D182)),NA())</f>
        <v>#N/A</v>
      </c>
      <c r="Z188" s="95" t="e">
        <f ca="true">+IF(AND(ISNUMBER(OFFSET('Sanitation Data'!$D$12,0,10*ROW('Sanitation Data'!D182))),'Data Summary'!CO188="Yes"),OFFSET('Sanitation Data'!$D$12,0,10*ROW('Sanitation Data'!D182)),NA())</f>
        <v>#N/A</v>
      </c>
      <c r="AA188" s="95" t="e">
        <f ca="true">+IF(AND(ISNUMBER(OFFSET('Sanitation Data'!$E$4,0,10*ROW('Sanitation Data'!E182))),'Data Summary'!CP188="Yes"),100-OFFSET('Sanitation Data'!$E$4,0,10*ROW('Sanitation Data'!E182)),NA())</f>
        <v>#N/A</v>
      </c>
      <c r="AB188" s="95" t="e">
        <f ca="true">+IF(AND(ISNUMBER(OFFSET('Sanitation Data'!$E$6,0,10*ROW('Sanitation Data'!E182))),'Data Summary'!CQ188="Yes"),OFFSET('Sanitation Data'!$E$6,0,10*ROW('Sanitation Data'!E182)),NA())</f>
        <v>#N/A</v>
      </c>
      <c r="AC188" s="95" t="e">
        <f ca="true">+IF(AND(ISNUMBER(OFFSET('Sanitation Data'!$E$10,0,10*ROW('Sanitation Data'!E182))),'Data Summary'!CR188="Yes"),OFFSET('Sanitation Data'!$E$10,0,10*ROW('Sanitation Data'!E182)),NA())</f>
        <v>#N/A</v>
      </c>
      <c r="AD188" s="95" t="e">
        <f ca="true">+IF(AND(ISNUMBER(OFFSET('Sanitation Data'!$E$11,0,10*ROW('Sanitation Data'!E182))),'Data Summary'!CS188="Yes"),OFFSET('Sanitation Data'!$E$11,0,10*ROW('Sanitation Data'!E182)),NA())</f>
        <v>#N/A</v>
      </c>
      <c r="AE188" s="95" t="e">
        <f ca="true">+IF(AND(ISNUMBER(OFFSET('Sanitation Data'!$E$12,0,10*ROW('Sanitation Data'!E182))),'Data Summary'!CT188="Yes"),OFFSET('Sanitation Data'!$E$12,0,10*ROW('Sanitation Data'!E182)),NA())</f>
        <v>#N/A</v>
      </c>
      <c r="AF188" s="95" t="e">
        <f ca="true">+IF(AND(ISNUMBER(OFFSET('Sanitation Data'!$F$4,0,10*ROW('Sanitation Data'!F182))),'Data Summary'!CU188="Yes"),100-OFFSET('Sanitation Data'!$F$4,0,10*ROW('Sanitation Data'!F182)),NA())</f>
        <v>#N/A</v>
      </c>
      <c r="AG188" s="95" t="e">
        <f ca="true">+IF(AND(ISNUMBER(OFFSET('Sanitation Data'!$F$6,0,10*ROW('Sanitation Data'!F182))),'Data Summary'!CV188="Yes"),OFFSET('Sanitation Data'!$F$6,0,10*ROW('Sanitation Data'!F182)),NA())</f>
        <v>#N/A</v>
      </c>
      <c r="AH188" s="95" t="e">
        <f ca="true">+IF(AND(ISNUMBER(OFFSET('Sanitation Data'!$F$10,0,10*ROW('Sanitation Data'!F182))),'Data Summary'!CW188="Yes"),OFFSET('Sanitation Data'!$F$10,0,10*ROW('Sanitation Data'!F182)),NA())</f>
        <v>#N/A</v>
      </c>
      <c r="AI188" s="95" t="e">
        <f ca="true">+IF(AND(ISNUMBER(OFFSET('Sanitation Data'!$F$11,0,10*ROW('Sanitation Data'!F182))),'Data Summary'!CX188="Yes"),OFFSET('Sanitation Data'!$F$11,0,10*ROW('Sanitation Data'!F182)),NA())</f>
        <v>#N/A</v>
      </c>
      <c r="AJ188" s="95" t="e">
        <f ca="true">+IF(AND(ISNUMBER(OFFSET('Sanitation Data'!$F$12,0,10*ROW('Sanitation Data'!F182))),'Data Summary'!CY188="Yes"),OFFSET('Sanitation Data'!$F$12,0,10*ROW('Sanitation Data'!F182)),NA())</f>
        <v>#N/A</v>
      </c>
      <c r="AK188" s="95" t="e">
        <f ca="true">+IF(AND(ISNUMBER(OFFSET('Sanitation Data'!$G$4,0,10*ROW('Sanitation Data'!G182))),'Data Summary'!CZ188="Yes"),100-OFFSET('Sanitation Data'!$G$4,0,10*ROW('Sanitation Data'!G182)),NA())</f>
        <v>#N/A</v>
      </c>
      <c r="AL188" s="95" t="e">
        <f ca="true">+IF(AND(ISNUMBER(OFFSET('Sanitation Data'!$G$6,0,10*ROW('Sanitation Data'!G182))),'Data Summary'!DA188="Yes"),OFFSET('Sanitation Data'!$G$6,0,10*ROW('Sanitation Data'!G182)),NA())</f>
        <v>#N/A</v>
      </c>
      <c r="AM188" s="95" t="e">
        <f ca="true">+IF(AND(ISNUMBER(OFFSET('Sanitation Data'!$G$10,0,10*ROW('Sanitation Data'!G182))),'Data Summary'!DB188="Yes"),OFFSET('Sanitation Data'!$G$10,0,10*ROW('Sanitation Data'!G182)),NA())</f>
        <v>#N/A</v>
      </c>
      <c r="AN188" s="95" t="e">
        <f ca="true">+IF(AND(ISNUMBER(OFFSET('Sanitation Data'!$G$11,0,10*ROW('Sanitation Data'!G182))),'Data Summary'!DC188="Yes"),OFFSET('Sanitation Data'!$G$11,0,10*ROW('Sanitation Data'!G182)),NA())</f>
        <v>#N/A</v>
      </c>
      <c r="AO188" s="95" t="e">
        <f ca="true">+IF(AND(ISNUMBER(OFFSET('Sanitation Data'!$G$12,0,10*ROW('Sanitation Data'!G182))),'Data Summary'!DD188="Yes"),OFFSET('Sanitation Data'!$G$12,0,10*ROW('Sanitation Data'!G182)),NA())</f>
        <v>#N/A</v>
      </c>
      <c r="AP188" s="95" t="e">
        <f ca="true">+IF(AND(ISNUMBER(OFFSET('Sanitation Data'!$H$4,0,10*ROW('Sanitation Data'!H182))),'Data Summary'!DE188="Yes"),100-OFFSET('Sanitation Data'!$H$4,0,10*ROW('Sanitation Data'!H182)),NA())</f>
        <v>#N/A</v>
      </c>
      <c r="AQ188" s="95" t="e">
        <f ca="true">+IF(AND(ISNUMBER(OFFSET('Sanitation Data'!$H$6,0,10*ROW('Sanitation Data'!H182))),'Data Summary'!DF188="Yes"),OFFSET('Sanitation Data'!$H$6,0,10*ROW('Sanitation Data'!H182)),NA())</f>
        <v>#N/A</v>
      </c>
      <c r="AR188" s="95" t="e">
        <f ca="true">+IF(AND(ISNUMBER(OFFSET('Sanitation Data'!$H$10,0,10*ROW('Sanitation Data'!H182))),'Data Summary'!DG188="Yes"),OFFSET('Sanitation Data'!$H$10,0,10*ROW('Sanitation Data'!H182)),NA())</f>
        <v>#N/A</v>
      </c>
      <c r="AS188" s="95" t="e">
        <f ca="true">+IF(AND(ISNUMBER(OFFSET('Sanitation Data'!$H$11,0,10*ROW('Sanitation Data'!H182))),'Data Summary'!DH188="Yes"),OFFSET('Sanitation Data'!$H$11,0,10*ROW('Sanitation Data'!H182)),NA())</f>
        <v>#N/A</v>
      </c>
      <c r="AT188" s="95" t="e">
        <f ca="true">+IF(AND(ISNUMBER(OFFSET('Sanitation Data'!$H$12,0,10*ROW('Sanitation Data'!H182))),'Data Summary'!DI188="Yes"),OFFSET('Sanitation Data'!$H$12,0,10*ROW('Sanitation Data'!H182)),NA())</f>
        <v>#N/A</v>
      </c>
      <c r="AU188" s="95" t="e">
        <f ca="true">+IF(AND(ISNUMBER(OFFSET('Sanitation Data'!$I$4,0,10*ROW('Sanitation Data'!I182))),'Data Summary'!DJ188="Yes"),100-OFFSET('Sanitation Data'!$I$4,0,10*ROW('Sanitation Data'!I182)),NA())</f>
        <v>#N/A</v>
      </c>
      <c r="AV188" s="95" t="e">
        <f ca="true">+IF(AND(ISNUMBER(OFFSET('Sanitation Data'!$I$6,0,10*ROW('Sanitation Data'!I182))),'Data Summary'!DK188="Yes"),OFFSET('Sanitation Data'!$I$6,0,10*ROW('Sanitation Data'!I182)),NA())</f>
        <v>#N/A</v>
      </c>
      <c r="AW188" s="95" t="e">
        <f ca="true">+IF(AND(ISNUMBER(OFFSET('Sanitation Data'!$I$10,0,10*ROW('Sanitation Data'!I182))),'Data Summary'!DL188="Yes"),OFFSET('Sanitation Data'!$I$10,0,10*ROW('Sanitation Data'!I182)),NA())</f>
        <v>#N/A</v>
      </c>
      <c r="AX188" s="95" t="e">
        <f ca="true">+IF(AND(ISNUMBER(OFFSET('Sanitation Data'!$I$11,0,10*ROW('Sanitation Data'!I182))),'Data Summary'!DM188="Yes"),OFFSET('Sanitation Data'!$I$11,0,10*ROW('Sanitation Data'!I182)),NA())</f>
        <v>#N/A</v>
      </c>
      <c r="AY188" s="95" t="e">
        <f ca="true">+IF(AND(ISNUMBER(OFFSET('Sanitation Data'!$I$12,0,10*ROW('Sanitation Data'!I182))),'Data Summary'!DN188="Yes"),OFFSET('Sanitation Data'!$I$12,0,10*ROW('Sanitation Data'!I182)),NA())</f>
        <v>#N/A</v>
      </c>
      <c r="AZ188" s="96" t="e">
        <f ca="true">+IF(AND(ISNUMBER(OFFSET('Hygiene Data'!$D$5,0,10*ROW('Hygiene Data'!D182))),'Data Summary'!DO188="Yes"),OFFSET('Hygiene Data'!$D$5,0,10*ROW('Hygiene Data'!D182)),NA())</f>
        <v>#N/A</v>
      </c>
      <c r="BA188" s="96" t="e">
        <f ca="true">+IF(AND(ISNUMBER(OFFSET('Hygiene Data'!$D$7,0,10*ROW('Hygiene Data'!D182))),'Data Summary'!DP188="Yes"),OFFSET('Hygiene Data'!$D$7,0,10*ROW('Hygiene Data'!D182)),NA())</f>
        <v>#N/A</v>
      </c>
      <c r="BB188" s="96" t="e">
        <f ca="true">+IF(AND(ISNUMBER(OFFSET('Hygiene Data'!$D$9,0,10*ROW('Hygiene Data'!D182))),'Data Summary'!DQ188="Yes"),OFFSET('Hygiene Data'!$D$9,0,10*ROW('Hygiene Data'!D182)),NA())</f>
        <v>#N/A</v>
      </c>
      <c r="BC188" s="96" t="e">
        <f ca="true">+IF(AND(ISNUMBER(OFFSET('Hygiene Data'!$E$5,0,10*ROW('Hygiene Data'!E182))),'Data Summary'!DR188="Yes"),OFFSET('Hygiene Data'!$E$5,0,10*ROW('Hygiene Data'!E182)),NA())</f>
        <v>#N/A</v>
      </c>
      <c r="BD188" s="96" t="e">
        <f ca="true">+IF(AND(ISNUMBER(OFFSET('Hygiene Data'!$E$7,0,10*ROW('Hygiene Data'!E182))),'Data Summary'!DS188="Yes"),OFFSET('Hygiene Data'!$E$7,0,10*ROW('Hygiene Data'!E182)),NA())</f>
        <v>#N/A</v>
      </c>
      <c r="BE188" s="96" t="e">
        <f ca="true">+IF(AND(ISNUMBER(OFFSET('Hygiene Data'!$E$9,0,10*ROW('Hygiene Data'!E182))),'Data Summary'!DT188="Yes"),OFFSET('Hygiene Data'!$E$9,0,10*ROW('Hygiene Data'!E182)),NA())</f>
        <v>#N/A</v>
      </c>
      <c r="BF188" s="96" t="e">
        <f ca="true">+IF(AND(ISNUMBER(OFFSET('Hygiene Data'!$F$5,0,10*ROW('Hygiene Data'!F182))),'Data Summary'!DU188="Yes"),OFFSET('Hygiene Data'!$F$5,0,10*ROW('Hygiene Data'!F182)),NA())</f>
        <v>#N/A</v>
      </c>
      <c r="BG188" s="96" t="e">
        <f ca="true">+IF(AND(ISNUMBER(OFFSET('Hygiene Data'!$F$7,0,10*ROW('Hygiene Data'!F182))),'Data Summary'!DV188="Yes"),OFFSET('Hygiene Data'!$F$7,0,10*ROW('Hygiene Data'!F182)),NA())</f>
        <v>#N/A</v>
      </c>
      <c r="BH188" s="96" t="e">
        <f ca="true">+IF(AND(ISNUMBER(OFFSET('Hygiene Data'!$F$9,0,10*ROW('Hygiene Data'!F182))),'Data Summary'!DW188="Yes"),OFFSET('Hygiene Data'!$F$9,0,10*ROW('Hygiene Data'!F182)),NA())</f>
        <v>#N/A</v>
      </c>
      <c r="BI188" s="96" t="e">
        <f ca="true">+IF(AND(ISNUMBER(OFFSET('Hygiene Data'!$G$5,0,10*ROW('Hygiene Data'!G182))),'Data Summary'!DX188="Yes"),OFFSET('Hygiene Data'!$G$5,0,10*ROW('Hygiene Data'!G182)),NA())</f>
        <v>#N/A</v>
      </c>
      <c r="BJ188" s="96" t="e">
        <f ca="true">+IF(AND(ISNUMBER(OFFSET('Hygiene Data'!$G$7,0,10*ROW('Hygiene Data'!G182))),'Data Summary'!DY188="Yes"),OFFSET('Hygiene Data'!$G$7,0,10*ROW('Hygiene Data'!G182)),NA())</f>
        <v>#N/A</v>
      </c>
      <c r="BK188" s="96" t="e">
        <f ca="true">+IF(AND(ISNUMBER(OFFSET('Hygiene Data'!$G$9,0,10*ROW('Hygiene Data'!G182))),'Data Summary'!DZ188="Yes"),OFFSET('Hygiene Data'!$G$9,0,10*ROW('Hygiene Data'!G182)),NA())</f>
        <v>#N/A</v>
      </c>
      <c r="BL188" s="96" t="e">
        <f ca="true">+IF(AND(ISNUMBER(OFFSET('Hygiene Data'!$H$5,0,10*ROW('Hygiene Data'!H182))),'Data Summary'!EA188="Yes"),OFFSET('Hygiene Data'!$H$5,0,10*ROW('Hygiene Data'!H182)),NA())</f>
        <v>#N/A</v>
      </c>
      <c r="BM188" s="96" t="e">
        <f ca="true">+IF(AND(ISNUMBER(OFFSET('Hygiene Data'!$H$7,0,10*ROW('Hygiene Data'!H182))),'Data Summary'!EB188="Yes"),OFFSET('Hygiene Data'!$H$7,0,10*ROW('Hygiene Data'!H182)),NA())</f>
        <v>#N/A</v>
      </c>
      <c r="BN188" s="96" t="e">
        <f ca="true">+IF(AND(ISNUMBER(OFFSET('Hygiene Data'!$H$9,0,10*ROW('Hygiene Data'!H182))),'Data Summary'!EC188="Yes"),OFFSET('Hygiene Data'!$H$9,0,10*ROW('Hygiene Data'!H182)),NA())</f>
        <v>#N/A</v>
      </c>
      <c r="BO188" s="96" t="e">
        <f ca="true">+IF(AND(ISNUMBER(OFFSET('Hygiene Data'!$I$5,0,10*ROW('Hygiene Data'!I182))),'Data Summary'!ED188="Yes"),OFFSET('Hygiene Data'!$I$5,0,10*ROW('Hygiene Data'!I182)),NA())</f>
        <v>#N/A</v>
      </c>
      <c r="BP188" s="96" t="e">
        <f ca="true">+IF(AND(ISNUMBER(OFFSET('Hygiene Data'!$I$7,0,10*ROW('Hygiene Data'!I182))),'Data Summary'!EE188="Yes"),OFFSET('Hygiene Data'!$I$7,0,10*ROW('Hygiene Data'!I182)),NA())</f>
        <v>#N/A</v>
      </c>
      <c r="BQ188" s="96" t="e">
        <f ca="true">+IF(AND(ISNUMBER(OFFSET('Hygiene Data'!$I$9,0,10*ROW('Hygiene Data'!I182))),'Data Summary'!EF188="Yes"),OFFSET('Hygiene Data'!$I$9,0,10*ROW('Hygiene Data'!I182)),NA())</f>
        <v>#N/A</v>
      </c>
    </row>
    <row xmlns:x14ac="http://schemas.microsoft.com/office/spreadsheetml/2009/9/ac" r="189" x14ac:dyDescent="0.2">
      <c r="A189" s="323" t="e">
        <f ca="true">+RIGHT('Data Summary'!A189,LEN('Data Summary'!A189)-9)</f>
        <v>#VALUE!</v>
      </c>
      <c r="B189" s="37" t="str">
        <f ca="true">+IF(ISTEXT('Data Summary'!B189),'Data Summary'!B189,"")</f>
        <v/>
      </c>
      <c r="C189" s="322" t="e">
        <f ca="true">+VALUE('Data Summary'!C189)</f>
        <v>#VALUE!</v>
      </c>
      <c r="D189" s="94" t="e">
        <f ca="true">+IF(AND(ISNUMBER(OFFSET('Water Data'!$D$4,0,10*ROW('Water Data'!D183))),'Data Summary'!BS189="Yes"),100-OFFSET('Water Data'!$D$4,0,10*ROW('Water Data'!D183)),NA())</f>
        <v>#N/A</v>
      </c>
      <c r="E189" s="94" t="e">
        <f ca="true">+IF(AND(ISNUMBER(OFFSET('Water Data'!$D$6,0,10*ROW('Water Data'!D183))),'Data Summary'!BT189="Yes"),OFFSET('Water Data'!$D$6,0,10*ROW('Water Data'!D183)),NA())</f>
        <v>#N/A</v>
      </c>
      <c r="F189" s="94" t="e">
        <f ca="true">+IF(AND(ISNUMBER(OFFSET('Water Data'!$D$9,0,10*ROW('Water Data'!D183))),'Data Summary'!BU189="Yes"),OFFSET('Water Data'!$D$9,0,10*ROW('Water Data'!D183)),NA())</f>
        <v>#N/A</v>
      </c>
      <c r="G189" s="94" t="e">
        <f ca="true">+IF(AND(ISNUMBER(OFFSET('Water Data'!$E$4,0,10*ROW('Water Data'!E183))),'Data Summary'!BV189="Yes"),100-OFFSET('Water Data'!$E$4,0,10*ROW('Water Data'!E183)),NA())</f>
        <v>#N/A</v>
      </c>
      <c r="H189" s="94" t="e">
        <f ca="true">+IF(AND(ISNUMBER(OFFSET('Water Data'!$E$6,0,10*ROW('Water Data'!E183))),'Data Summary'!BW189="Yes"),OFFSET('Water Data'!$E$6,0,10*ROW('Water Data'!E183)),NA())</f>
        <v>#N/A</v>
      </c>
      <c r="I189" s="94" t="e">
        <f ca="true">+IF(AND(ISNUMBER(OFFSET('Water Data'!$E$9,0,10*ROW('Water Data'!E183))),'Data Summary'!BX189="Yes"),OFFSET('Water Data'!$E$9,0,10*ROW('Water Data'!E183)),NA())</f>
        <v>#N/A</v>
      </c>
      <c r="J189" s="94" t="e">
        <f ca="true">+IF(AND(ISNUMBER(OFFSET('Water Data'!$F$4,0,10*ROW('Water Data'!F183))),'Data Summary'!BY189="Yes"),100-OFFSET('Water Data'!$F$4,0,10*ROW('Water Data'!F183)),NA())</f>
        <v>#N/A</v>
      </c>
      <c r="K189" s="94" t="e">
        <f ca="true">+IF(AND(ISNUMBER(OFFSET('Water Data'!$F$6,0,10*ROW('Water Data'!F183))),'Data Summary'!BZ189="Yes"),OFFSET('Water Data'!$F$6,0,10*ROW('Water Data'!F183)),NA())</f>
        <v>#N/A</v>
      </c>
      <c r="L189" s="94" t="e">
        <f ca="true">+IF(AND(ISNUMBER(OFFSET('Water Data'!$F$9,0,10*ROW('Water Data'!F183))),'Data Summary'!CA189="Yes"),OFFSET('Water Data'!$F$9,0,10*ROW('Water Data'!F183)),NA())</f>
        <v>#N/A</v>
      </c>
      <c r="M189" s="94" t="e">
        <f ca="true">+IF(AND(ISNUMBER(OFFSET('Water Data'!$G$4,0,10*ROW('Water Data'!G183))),'Data Summary'!CB189="Yes"),100-OFFSET('Water Data'!$G$4,0,10*ROW('Water Data'!G183)),NA())</f>
        <v>#N/A</v>
      </c>
      <c r="N189" s="94" t="e">
        <f ca="true">+IF(AND(ISNUMBER(OFFSET('Water Data'!$G$6,0,10*ROW('Water Data'!G183))),'Data Summary'!CC189="Yes"),OFFSET('Water Data'!$G$6,0,10*ROW('Water Data'!G183)),NA())</f>
        <v>#N/A</v>
      </c>
      <c r="O189" s="94" t="e">
        <f ca="true">+IF(AND(ISNUMBER(OFFSET('Water Data'!$G$9,0,10*ROW('Water Data'!G183))),'Data Summary'!CD189="Yes"),OFFSET('Water Data'!$G$9,0,10*ROW('Water Data'!G183)),NA())</f>
        <v>#N/A</v>
      </c>
      <c r="P189" s="94" t="e">
        <f ca="true">+IF(AND(ISNUMBER(OFFSET('Water Data'!$H$4,0,10*ROW('Water Data'!H183))),'Data Summary'!CE189="Yes"),100-OFFSET('Water Data'!$H$4,0,10*ROW('Water Data'!H183)),NA())</f>
        <v>#N/A</v>
      </c>
      <c r="Q189" s="94" t="e">
        <f ca="true">+IF(AND(ISNUMBER(OFFSET('Water Data'!$H$6,0,10*ROW('Water Data'!H183))),'Data Summary'!CF189="Yes"),OFFSET('Water Data'!$H$6,0,10*ROW('Water Data'!H183)),NA())</f>
        <v>#N/A</v>
      </c>
      <c r="R189" s="94" t="e">
        <f ca="true">+IF(AND(ISNUMBER(OFFSET('Water Data'!$H$9,0,10*ROW('Water Data'!H183))),'Data Summary'!CG189="Yes"),OFFSET('Water Data'!$H$9,0,10*ROW('Water Data'!H183)),NA())</f>
        <v>#N/A</v>
      </c>
      <c r="S189" s="94" t="e">
        <f ca="true">+IF(AND(ISNUMBER(OFFSET('Water Data'!$I$4,0,10*ROW('Water Data'!I183))),'Data Summary'!CH189="Yes"),100-OFFSET('Water Data'!$I$4,0,10*ROW('Water Data'!I183)),NA())</f>
        <v>#N/A</v>
      </c>
      <c r="T189" s="94" t="e">
        <f ca="true">+IF(AND(ISNUMBER(OFFSET('Water Data'!$I$6,0,10*ROW('Water Data'!I183))),'Data Summary'!CI189="Yes"),OFFSET('Water Data'!$I$6,0,10*ROW('Water Data'!I183)),NA())</f>
        <v>#N/A</v>
      </c>
      <c r="U189" s="94" t="e">
        <f ca="true">+IF(AND(ISNUMBER(OFFSET('Water Data'!$I$9,0,10*ROW('Water Data'!I183))),'Data Summary'!CJ189="Yes"),OFFSET('Water Data'!$I$9,0,10*ROW('Water Data'!I183)),NA())</f>
        <v>#N/A</v>
      </c>
      <c r="V189" s="95" t="e">
        <f ca="true">+IF(AND(ISNUMBER(OFFSET('Sanitation Data'!$D$4,0,10*ROW('Sanitation Data'!D183))),'Data Summary'!CK189="Yes"),100-OFFSET('Sanitation Data'!$D$4,0,10*ROW('Sanitation Data'!D183)),NA())</f>
        <v>#N/A</v>
      </c>
      <c r="W189" s="95" t="e">
        <f ca="true">+IF(AND(ISNUMBER(OFFSET('Sanitation Data'!$D$6,0,10*ROW('Sanitation Data'!D183))),'Data Summary'!CL189="Yes"),OFFSET('Sanitation Data'!$D$6,0,10*ROW('Sanitation Data'!D183)),NA())</f>
        <v>#N/A</v>
      </c>
      <c r="X189" s="95" t="e">
        <f ca="true">+IF(AND(ISNUMBER(OFFSET('Sanitation Data'!$D$10,0,10*ROW('Sanitation Data'!D183))),'Data Summary'!CM189="Yes"),OFFSET('Sanitation Data'!$D$10,0,10*ROW('Sanitation Data'!D183)),NA())</f>
        <v>#N/A</v>
      </c>
      <c r="Y189" s="95" t="e">
        <f ca="true">+IF(AND(ISNUMBER(OFFSET('Sanitation Data'!$D$11,0,10*ROW('Sanitation Data'!D183))),'Data Summary'!CN189="Yes"),OFFSET('Sanitation Data'!$D$11,0,10*ROW('Sanitation Data'!D183)),NA())</f>
        <v>#N/A</v>
      </c>
      <c r="Z189" s="95" t="e">
        <f ca="true">+IF(AND(ISNUMBER(OFFSET('Sanitation Data'!$D$12,0,10*ROW('Sanitation Data'!D183))),'Data Summary'!CO189="Yes"),OFFSET('Sanitation Data'!$D$12,0,10*ROW('Sanitation Data'!D183)),NA())</f>
        <v>#N/A</v>
      </c>
      <c r="AA189" s="95" t="e">
        <f ca="true">+IF(AND(ISNUMBER(OFFSET('Sanitation Data'!$E$4,0,10*ROW('Sanitation Data'!E183))),'Data Summary'!CP189="Yes"),100-OFFSET('Sanitation Data'!$E$4,0,10*ROW('Sanitation Data'!E183)),NA())</f>
        <v>#N/A</v>
      </c>
      <c r="AB189" s="95" t="e">
        <f ca="true">+IF(AND(ISNUMBER(OFFSET('Sanitation Data'!$E$6,0,10*ROW('Sanitation Data'!E183))),'Data Summary'!CQ189="Yes"),OFFSET('Sanitation Data'!$E$6,0,10*ROW('Sanitation Data'!E183)),NA())</f>
        <v>#N/A</v>
      </c>
      <c r="AC189" s="95" t="e">
        <f ca="true">+IF(AND(ISNUMBER(OFFSET('Sanitation Data'!$E$10,0,10*ROW('Sanitation Data'!E183))),'Data Summary'!CR189="Yes"),OFFSET('Sanitation Data'!$E$10,0,10*ROW('Sanitation Data'!E183)),NA())</f>
        <v>#N/A</v>
      </c>
      <c r="AD189" s="95" t="e">
        <f ca="true">+IF(AND(ISNUMBER(OFFSET('Sanitation Data'!$E$11,0,10*ROW('Sanitation Data'!E183))),'Data Summary'!CS189="Yes"),OFFSET('Sanitation Data'!$E$11,0,10*ROW('Sanitation Data'!E183)),NA())</f>
        <v>#N/A</v>
      </c>
      <c r="AE189" s="95" t="e">
        <f ca="true">+IF(AND(ISNUMBER(OFFSET('Sanitation Data'!$E$12,0,10*ROW('Sanitation Data'!E183))),'Data Summary'!CT189="Yes"),OFFSET('Sanitation Data'!$E$12,0,10*ROW('Sanitation Data'!E183)),NA())</f>
        <v>#N/A</v>
      </c>
      <c r="AF189" s="95" t="e">
        <f ca="true">+IF(AND(ISNUMBER(OFFSET('Sanitation Data'!$F$4,0,10*ROW('Sanitation Data'!F183))),'Data Summary'!CU189="Yes"),100-OFFSET('Sanitation Data'!$F$4,0,10*ROW('Sanitation Data'!F183)),NA())</f>
        <v>#N/A</v>
      </c>
      <c r="AG189" s="95" t="e">
        <f ca="true">+IF(AND(ISNUMBER(OFFSET('Sanitation Data'!$F$6,0,10*ROW('Sanitation Data'!F183))),'Data Summary'!CV189="Yes"),OFFSET('Sanitation Data'!$F$6,0,10*ROW('Sanitation Data'!F183)),NA())</f>
        <v>#N/A</v>
      </c>
      <c r="AH189" s="95" t="e">
        <f ca="true">+IF(AND(ISNUMBER(OFFSET('Sanitation Data'!$F$10,0,10*ROW('Sanitation Data'!F183))),'Data Summary'!CW189="Yes"),OFFSET('Sanitation Data'!$F$10,0,10*ROW('Sanitation Data'!F183)),NA())</f>
        <v>#N/A</v>
      </c>
      <c r="AI189" s="95" t="e">
        <f ca="true">+IF(AND(ISNUMBER(OFFSET('Sanitation Data'!$F$11,0,10*ROW('Sanitation Data'!F183))),'Data Summary'!CX189="Yes"),OFFSET('Sanitation Data'!$F$11,0,10*ROW('Sanitation Data'!F183)),NA())</f>
        <v>#N/A</v>
      </c>
      <c r="AJ189" s="95" t="e">
        <f ca="true">+IF(AND(ISNUMBER(OFFSET('Sanitation Data'!$F$12,0,10*ROW('Sanitation Data'!F183))),'Data Summary'!CY189="Yes"),OFFSET('Sanitation Data'!$F$12,0,10*ROW('Sanitation Data'!F183)),NA())</f>
        <v>#N/A</v>
      </c>
      <c r="AK189" s="95" t="e">
        <f ca="true">+IF(AND(ISNUMBER(OFFSET('Sanitation Data'!$G$4,0,10*ROW('Sanitation Data'!G183))),'Data Summary'!CZ189="Yes"),100-OFFSET('Sanitation Data'!$G$4,0,10*ROW('Sanitation Data'!G183)),NA())</f>
        <v>#N/A</v>
      </c>
      <c r="AL189" s="95" t="e">
        <f ca="true">+IF(AND(ISNUMBER(OFFSET('Sanitation Data'!$G$6,0,10*ROW('Sanitation Data'!G183))),'Data Summary'!DA189="Yes"),OFFSET('Sanitation Data'!$G$6,0,10*ROW('Sanitation Data'!G183)),NA())</f>
        <v>#N/A</v>
      </c>
      <c r="AM189" s="95" t="e">
        <f ca="true">+IF(AND(ISNUMBER(OFFSET('Sanitation Data'!$G$10,0,10*ROW('Sanitation Data'!G183))),'Data Summary'!DB189="Yes"),OFFSET('Sanitation Data'!$G$10,0,10*ROW('Sanitation Data'!G183)),NA())</f>
        <v>#N/A</v>
      </c>
      <c r="AN189" s="95" t="e">
        <f ca="true">+IF(AND(ISNUMBER(OFFSET('Sanitation Data'!$G$11,0,10*ROW('Sanitation Data'!G183))),'Data Summary'!DC189="Yes"),OFFSET('Sanitation Data'!$G$11,0,10*ROW('Sanitation Data'!G183)),NA())</f>
        <v>#N/A</v>
      </c>
      <c r="AO189" s="95" t="e">
        <f ca="true">+IF(AND(ISNUMBER(OFFSET('Sanitation Data'!$G$12,0,10*ROW('Sanitation Data'!G183))),'Data Summary'!DD189="Yes"),OFFSET('Sanitation Data'!$G$12,0,10*ROW('Sanitation Data'!G183)),NA())</f>
        <v>#N/A</v>
      </c>
      <c r="AP189" s="95" t="e">
        <f ca="true">+IF(AND(ISNUMBER(OFFSET('Sanitation Data'!$H$4,0,10*ROW('Sanitation Data'!H183))),'Data Summary'!DE189="Yes"),100-OFFSET('Sanitation Data'!$H$4,0,10*ROW('Sanitation Data'!H183)),NA())</f>
        <v>#N/A</v>
      </c>
      <c r="AQ189" s="95" t="e">
        <f ca="true">+IF(AND(ISNUMBER(OFFSET('Sanitation Data'!$H$6,0,10*ROW('Sanitation Data'!H183))),'Data Summary'!DF189="Yes"),OFFSET('Sanitation Data'!$H$6,0,10*ROW('Sanitation Data'!H183)),NA())</f>
        <v>#N/A</v>
      </c>
      <c r="AR189" s="95" t="e">
        <f ca="true">+IF(AND(ISNUMBER(OFFSET('Sanitation Data'!$H$10,0,10*ROW('Sanitation Data'!H183))),'Data Summary'!DG189="Yes"),OFFSET('Sanitation Data'!$H$10,0,10*ROW('Sanitation Data'!H183)),NA())</f>
        <v>#N/A</v>
      </c>
      <c r="AS189" s="95" t="e">
        <f ca="true">+IF(AND(ISNUMBER(OFFSET('Sanitation Data'!$H$11,0,10*ROW('Sanitation Data'!H183))),'Data Summary'!DH189="Yes"),OFFSET('Sanitation Data'!$H$11,0,10*ROW('Sanitation Data'!H183)),NA())</f>
        <v>#N/A</v>
      </c>
      <c r="AT189" s="95" t="e">
        <f ca="true">+IF(AND(ISNUMBER(OFFSET('Sanitation Data'!$H$12,0,10*ROW('Sanitation Data'!H183))),'Data Summary'!DI189="Yes"),OFFSET('Sanitation Data'!$H$12,0,10*ROW('Sanitation Data'!H183)),NA())</f>
        <v>#N/A</v>
      </c>
      <c r="AU189" s="95" t="e">
        <f ca="true">+IF(AND(ISNUMBER(OFFSET('Sanitation Data'!$I$4,0,10*ROW('Sanitation Data'!I183))),'Data Summary'!DJ189="Yes"),100-OFFSET('Sanitation Data'!$I$4,0,10*ROW('Sanitation Data'!I183)),NA())</f>
        <v>#N/A</v>
      </c>
      <c r="AV189" s="95" t="e">
        <f ca="true">+IF(AND(ISNUMBER(OFFSET('Sanitation Data'!$I$6,0,10*ROW('Sanitation Data'!I183))),'Data Summary'!DK189="Yes"),OFFSET('Sanitation Data'!$I$6,0,10*ROW('Sanitation Data'!I183)),NA())</f>
        <v>#N/A</v>
      </c>
      <c r="AW189" s="95" t="e">
        <f ca="true">+IF(AND(ISNUMBER(OFFSET('Sanitation Data'!$I$10,0,10*ROW('Sanitation Data'!I183))),'Data Summary'!DL189="Yes"),OFFSET('Sanitation Data'!$I$10,0,10*ROW('Sanitation Data'!I183)),NA())</f>
        <v>#N/A</v>
      </c>
      <c r="AX189" s="95" t="e">
        <f ca="true">+IF(AND(ISNUMBER(OFFSET('Sanitation Data'!$I$11,0,10*ROW('Sanitation Data'!I183))),'Data Summary'!DM189="Yes"),OFFSET('Sanitation Data'!$I$11,0,10*ROW('Sanitation Data'!I183)),NA())</f>
        <v>#N/A</v>
      </c>
      <c r="AY189" s="95" t="e">
        <f ca="true">+IF(AND(ISNUMBER(OFFSET('Sanitation Data'!$I$12,0,10*ROW('Sanitation Data'!I183))),'Data Summary'!DN189="Yes"),OFFSET('Sanitation Data'!$I$12,0,10*ROW('Sanitation Data'!I183)),NA())</f>
        <v>#N/A</v>
      </c>
      <c r="AZ189" s="96" t="e">
        <f ca="true">+IF(AND(ISNUMBER(OFFSET('Hygiene Data'!$D$5,0,10*ROW('Hygiene Data'!D183))),'Data Summary'!DO189="Yes"),OFFSET('Hygiene Data'!$D$5,0,10*ROW('Hygiene Data'!D183)),NA())</f>
        <v>#N/A</v>
      </c>
      <c r="BA189" s="96" t="e">
        <f ca="true">+IF(AND(ISNUMBER(OFFSET('Hygiene Data'!$D$7,0,10*ROW('Hygiene Data'!D183))),'Data Summary'!DP189="Yes"),OFFSET('Hygiene Data'!$D$7,0,10*ROW('Hygiene Data'!D183)),NA())</f>
        <v>#N/A</v>
      </c>
      <c r="BB189" s="96" t="e">
        <f ca="true">+IF(AND(ISNUMBER(OFFSET('Hygiene Data'!$D$9,0,10*ROW('Hygiene Data'!D183))),'Data Summary'!DQ189="Yes"),OFFSET('Hygiene Data'!$D$9,0,10*ROW('Hygiene Data'!D183)),NA())</f>
        <v>#N/A</v>
      </c>
      <c r="BC189" s="96" t="e">
        <f ca="true">+IF(AND(ISNUMBER(OFFSET('Hygiene Data'!$E$5,0,10*ROW('Hygiene Data'!E183))),'Data Summary'!DR189="Yes"),OFFSET('Hygiene Data'!$E$5,0,10*ROW('Hygiene Data'!E183)),NA())</f>
        <v>#N/A</v>
      </c>
      <c r="BD189" s="96" t="e">
        <f ca="true">+IF(AND(ISNUMBER(OFFSET('Hygiene Data'!$E$7,0,10*ROW('Hygiene Data'!E183))),'Data Summary'!DS189="Yes"),OFFSET('Hygiene Data'!$E$7,0,10*ROW('Hygiene Data'!E183)),NA())</f>
        <v>#N/A</v>
      </c>
      <c r="BE189" s="96" t="e">
        <f ca="true">+IF(AND(ISNUMBER(OFFSET('Hygiene Data'!$E$9,0,10*ROW('Hygiene Data'!E183))),'Data Summary'!DT189="Yes"),OFFSET('Hygiene Data'!$E$9,0,10*ROW('Hygiene Data'!E183)),NA())</f>
        <v>#N/A</v>
      </c>
      <c r="BF189" s="96" t="e">
        <f ca="true">+IF(AND(ISNUMBER(OFFSET('Hygiene Data'!$F$5,0,10*ROW('Hygiene Data'!F183))),'Data Summary'!DU189="Yes"),OFFSET('Hygiene Data'!$F$5,0,10*ROW('Hygiene Data'!F183)),NA())</f>
        <v>#N/A</v>
      </c>
      <c r="BG189" s="96" t="e">
        <f ca="true">+IF(AND(ISNUMBER(OFFSET('Hygiene Data'!$F$7,0,10*ROW('Hygiene Data'!F183))),'Data Summary'!DV189="Yes"),OFFSET('Hygiene Data'!$F$7,0,10*ROW('Hygiene Data'!F183)),NA())</f>
        <v>#N/A</v>
      </c>
      <c r="BH189" s="96" t="e">
        <f ca="true">+IF(AND(ISNUMBER(OFFSET('Hygiene Data'!$F$9,0,10*ROW('Hygiene Data'!F183))),'Data Summary'!DW189="Yes"),OFFSET('Hygiene Data'!$F$9,0,10*ROW('Hygiene Data'!F183)),NA())</f>
        <v>#N/A</v>
      </c>
      <c r="BI189" s="96" t="e">
        <f ca="true">+IF(AND(ISNUMBER(OFFSET('Hygiene Data'!$G$5,0,10*ROW('Hygiene Data'!G183))),'Data Summary'!DX189="Yes"),OFFSET('Hygiene Data'!$G$5,0,10*ROW('Hygiene Data'!G183)),NA())</f>
        <v>#N/A</v>
      </c>
      <c r="BJ189" s="96" t="e">
        <f ca="true">+IF(AND(ISNUMBER(OFFSET('Hygiene Data'!$G$7,0,10*ROW('Hygiene Data'!G183))),'Data Summary'!DY189="Yes"),OFFSET('Hygiene Data'!$G$7,0,10*ROW('Hygiene Data'!G183)),NA())</f>
        <v>#N/A</v>
      </c>
      <c r="BK189" s="96" t="e">
        <f ca="true">+IF(AND(ISNUMBER(OFFSET('Hygiene Data'!$G$9,0,10*ROW('Hygiene Data'!G183))),'Data Summary'!DZ189="Yes"),OFFSET('Hygiene Data'!$G$9,0,10*ROW('Hygiene Data'!G183)),NA())</f>
        <v>#N/A</v>
      </c>
      <c r="BL189" s="96" t="e">
        <f ca="true">+IF(AND(ISNUMBER(OFFSET('Hygiene Data'!$H$5,0,10*ROW('Hygiene Data'!H183))),'Data Summary'!EA189="Yes"),OFFSET('Hygiene Data'!$H$5,0,10*ROW('Hygiene Data'!H183)),NA())</f>
        <v>#N/A</v>
      </c>
      <c r="BM189" s="96" t="e">
        <f ca="true">+IF(AND(ISNUMBER(OFFSET('Hygiene Data'!$H$7,0,10*ROW('Hygiene Data'!H183))),'Data Summary'!EB189="Yes"),OFFSET('Hygiene Data'!$H$7,0,10*ROW('Hygiene Data'!H183)),NA())</f>
        <v>#N/A</v>
      </c>
      <c r="BN189" s="96" t="e">
        <f ca="true">+IF(AND(ISNUMBER(OFFSET('Hygiene Data'!$H$9,0,10*ROW('Hygiene Data'!H183))),'Data Summary'!EC189="Yes"),OFFSET('Hygiene Data'!$H$9,0,10*ROW('Hygiene Data'!H183)),NA())</f>
        <v>#N/A</v>
      </c>
      <c r="BO189" s="96" t="e">
        <f ca="true">+IF(AND(ISNUMBER(OFFSET('Hygiene Data'!$I$5,0,10*ROW('Hygiene Data'!I183))),'Data Summary'!ED189="Yes"),OFFSET('Hygiene Data'!$I$5,0,10*ROW('Hygiene Data'!I183)),NA())</f>
        <v>#N/A</v>
      </c>
      <c r="BP189" s="96" t="e">
        <f ca="true">+IF(AND(ISNUMBER(OFFSET('Hygiene Data'!$I$7,0,10*ROW('Hygiene Data'!I183))),'Data Summary'!EE189="Yes"),OFFSET('Hygiene Data'!$I$7,0,10*ROW('Hygiene Data'!I183)),NA())</f>
        <v>#N/A</v>
      </c>
      <c r="BQ189" s="96" t="e">
        <f ca="true">+IF(AND(ISNUMBER(OFFSET('Hygiene Data'!$I$9,0,10*ROW('Hygiene Data'!I183))),'Data Summary'!EF189="Yes"),OFFSET('Hygiene Data'!$I$9,0,10*ROW('Hygiene Data'!I183)),NA())</f>
        <v>#N/A</v>
      </c>
    </row>
    <row xmlns:x14ac="http://schemas.microsoft.com/office/spreadsheetml/2009/9/ac" r="190" x14ac:dyDescent="0.2">
      <c r="A190" s="323" t="e">
        <f ca="true">+RIGHT('Data Summary'!A190,LEN('Data Summary'!A190)-9)</f>
        <v>#VALUE!</v>
      </c>
      <c r="B190" s="37" t="str">
        <f ca="true">+IF(ISTEXT('Data Summary'!B190),'Data Summary'!B190,"")</f>
        <v/>
      </c>
      <c r="C190" s="322" t="e">
        <f ca="true">+VALUE('Data Summary'!C190)</f>
        <v>#VALUE!</v>
      </c>
      <c r="D190" s="94" t="e">
        <f ca="true">+IF(AND(ISNUMBER(OFFSET('Water Data'!$D$4,0,10*ROW('Water Data'!D184))),'Data Summary'!BS190="Yes"),100-OFFSET('Water Data'!$D$4,0,10*ROW('Water Data'!D184)),NA())</f>
        <v>#N/A</v>
      </c>
      <c r="E190" s="94" t="e">
        <f ca="true">+IF(AND(ISNUMBER(OFFSET('Water Data'!$D$6,0,10*ROW('Water Data'!D184))),'Data Summary'!BT190="Yes"),OFFSET('Water Data'!$D$6,0,10*ROW('Water Data'!D184)),NA())</f>
        <v>#N/A</v>
      </c>
      <c r="F190" s="94" t="e">
        <f ca="true">+IF(AND(ISNUMBER(OFFSET('Water Data'!$D$9,0,10*ROW('Water Data'!D184))),'Data Summary'!BU190="Yes"),OFFSET('Water Data'!$D$9,0,10*ROW('Water Data'!D184)),NA())</f>
        <v>#N/A</v>
      </c>
      <c r="G190" s="94" t="e">
        <f ca="true">+IF(AND(ISNUMBER(OFFSET('Water Data'!$E$4,0,10*ROW('Water Data'!E184))),'Data Summary'!BV190="Yes"),100-OFFSET('Water Data'!$E$4,0,10*ROW('Water Data'!E184)),NA())</f>
        <v>#N/A</v>
      </c>
      <c r="H190" s="94" t="e">
        <f ca="true">+IF(AND(ISNUMBER(OFFSET('Water Data'!$E$6,0,10*ROW('Water Data'!E184))),'Data Summary'!BW190="Yes"),OFFSET('Water Data'!$E$6,0,10*ROW('Water Data'!E184)),NA())</f>
        <v>#N/A</v>
      </c>
      <c r="I190" s="94" t="e">
        <f ca="true">+IF(AND(ISNUMBER(OFFSET('Water Data'!$E$9,0,10*ROW('Water Data'!E184))),'Data Summary'!BX190="Yes"),OFFSET('Water Data'!$E$9,0,10*ROW('Water Data'!E184)),NA())</f>
        <v>#N/A</v>
      </c>
      <c r="J190" s="94" t="e">
        <f ca="true">+IF(AND(ISNUMBER(OFFSET('Water Data'!$F$4,0,10*ROW('Water Data'!F184))),'Data Summary'!BY190="Yes"),100-OFFSET('Water Data'!$F$4,0,10*ROW('Water Data'!F184)),NA())</f>
        <v>#N/A</v>
      </c>
      <c r="K190" s="94" t="e">
        <f ca="true">+IF(AND(ISNUMBER(OFFSET('Water Data'!$F$6,0,10*ROW('Water Data'!F184))),'Data Summary'!BZ190="Yes"),OFFSET('Water Data'!$F$6,0,10*ROW('Water Data'!F184)),NA())</f>
        <v>#N/A</v>
      </c>
      <c r="L190" s="94" t="e">
        <f ca="true">+IF(AND(ISNUMBER(OFFSET('Water Data'!$F$9,0,10*ROW('Water Data'!F184))),'Data Summary'!CA190="Yes"),OFFSET('Water Data'!$F$9,0,10*ROW('Water Data'!F184)),NA())</f>
        <v>#N/A</v>
      </c>
      <c r="M190" s="94" t="e">
        <f ca="true">+IF(AND(ISNUMBER(OFFSET('Water Data'!$G$4,0,10*ROW('Water Data'!G184))),'Data Summary'!CB190="Yes"),100-OFFSET('Water Data'!$G$4,0,10*ROW('Water Data'!G184)),NA())</f>
        <v>#N/A</v>
      </c>
      <c r="N190" s="94" t="e">
        <f ca="true">+IF(AND(ISNUMBER(OFFSET('Water Data'!$G$6,0,10*ROW('Water Data'!G184))),'Data Summary'!CC190="Yes"),OFFSET('Water Data'!$G$6,0,10*ROW('Water Data'!G184)),NA())</f>
        <v>#N/A</v>
      </c>
      <c r="O190" s="94" t="e">
        <f ca="true">+IF(AND(ISNUMBER(OFFSET('Water Data'!$G$9,0,10*ROW('Water Data'!G184))),'Data Summary'!CD190="Yes"),OFFSET('Water Data'!$G$9,0,10*ROW('Water Data'!G184)),NA())</f>
        <v>#N/A</v>
      </c>
      <c r="P190" s="94" t="e">
        <f ca="true">+IF(AND(ISNUMBER(OFFSET('Water Data'!$H$4,0,10*ROW('Water Data'!H184))),'Data Summary'!CE190="Yes"),100-OFFSET('Water Data'!$H$4,0,10*ROW('Water Data'!H184)),NA())</f>
        <v>#N/A</v>
      </c>
      <c r="Q190" s="94" t="e">
        <f ca="true">+IF(AND(ISNUMBER(OFFSET('Water Data'!$H$6,0,10*ROW('Water Data'!H184))),'Data Summary'!CF190="Yes"),OFFSET('Water Data'!$H$6,0,10*ROW('Water Data'!H184)),NA())</f>
        <v>#N/A</v>
      </c>
      <c r="R190" s="94" t="e">
        <f ca="true">+IF(AND(ISNUMBER(OFFSET('Water Data'!$H$9,0,10*ROW('Water Data'!H184))),'Data Summary'!CG190="Yes"),OFFSET('Water Data'!$H$9,0,10*ROW('Water Data'!H184)),NA())</f>
        <v>#N/A</v>
      </c>
      <c r="S190" s="94" t="e">
        <f ca="true">+IF(AND(ISNUMBER(OFFSET('Water Data'!$I$4,0,10*ROW('Water Data'!I184))),'Data Summary'!CH190="Yes"),100-OFFSET('Water Data'!$I$4,0,10*ROW('Water Data'!I184)),NA())</f>
        <v>#N/A</v>
      </c>
      <c r="T190" s="94" t="e">
        <f ca="true">+IF(AND(ISNUMBER(OFFSET('Water Data'!$I$6,0,10*ROW('Water Data'!I184))),'Data Summary'!CI190="Yes"),OFFSET('Water Data'!$I$6,0,10*ROW('Water Data'!I184)),NA())</f>
        <v>#N/A</v>
      </c>
      <c r="U190" s="94" t="e">
        <f ca="true">+IF(AND(ISNUMBER(OFFSET('Water Data'!$I$9,0,10*ROW('Water Data'!I184))),'Data Summary'!CJ190="Yes"),OFFSET('Water Data'!$I$9,0,10*ROW('Water Data'!I184)),NA())</f>
        <v>#N/A</v>
      </c>
      <c r="V190" s="95" t="e">
        <f ca="true">+IF(AND(ISNUMBER(OFFSET('Sanitation Data'!$D$4,0,10*ROW('Sanitation Data'!D184))),'Data Summary'!CK190="Yes"),100-OFFSET('Sanitation Data'!$D$4,0,10*ROW('Sanitation Data'!D184)),NA())</f>
        <v>#N/A</v>
      </c>
      <c r="W190" s="95" t="e">
        <f ca="true">+IF(AND(ISNUMBER(OFFSET('Sanitation Data'!$D$6,0,10*ROW('Sanitation Data'!D184))),'Data Summary'!CL190="Yes"),OFFSET('Sanitation Data'!$D$6,0,10*ROW('Sanitation Data'!D184)),NA())</f>
        <v>#N/A</v>
      </c>
      <c r="X190" s="95" t="e">
        <f ca="true">+IF(AND(ISNUMBER(OFFSET('Sanitation Data'!$D$10,0,10*ROW('Sanitation Data'!D184))),'Data Summary'!CM190="Yes"),OFFSET('Sanitation Data'!$D$10,0,10*ROW('Sanitation Data'!D184)),NA())</f>
        <v>#N/A</v>
      </c>
      <c r="Y190" s="95" t="e">
        <f ca="true">+IF(AND(ISNUMBER(OFFSET('Sanitation Data'!$D$11,0,10*ROW('Sanitation Data'!D184))),'Data Summary'!CN190="Yes"),OFFSET('Sanitation Data'!$D$11,0,10*ROW('Sanitation Data'!D184)),NA())</f>
        <v>#N/A</v>
      </c>
      <c r="Z190" s="95" t="e">
        <f ca="true">+IF(AND(ISNUMBER(OFFSET('Sanitation Data'!$D$12,0,10*ROW('Sanitation Data'!D184))),'Data Summary'!CO190="Yes"),OFFSET('Sanitation Data'!$D$12,0,10*ROW('Sanitation Data'!D184)),NA())</f>
        <v>#N/A</v>
      </c>
      <c r="AA190" s="95" t="e">
        <f ca="true">+IF(AND(ISNUMBER(OFFSET('Sanitation Data'!$E$4,0,10*ROW('Sanitation Data'!E184))),'Data Summary'!CP190="Yes"),100-OFFSET('Sanitation Data'!$E$4,0,10*ROW('Sanitation Data'!E184)),NA())</f>
        <v>#N/A</v>
      </c>
      <c r="AB190" s="95" t="e">
        <f ca="true">+IF(AND(ISNUMBER(OFFSET('Sanitation Data'!$E$6,0,10*ROW('Sanitation Data'!E184))),'Data Summary'!CQ190="Yes"),OFFSET('Sanitation Data'!$E$6,0,10*ROW('Sanitation Data'!E184)),NA())</f>
        <v>#N/A</v>
      </c>
      <c r="AC190" s="95" t="e">
        <f ca="true">+IF(AND(ISNUMBER(OFFSET('Sanitation Data'!$E$10,0,10*ROW('Sanitation Data'!E184))),'Data Summary'!CR190="Yes"),OFFSET('Sanitation Data'!$E$10,0,10*ROW('Sanitation Data'!E184)),NA())</f>
        <v>#N/A</v>
      </c>
      <c r="AD190" s="95" t="e">
        <f ca="true">+IF(AND(ISNUMBER(OFFSET('Sanitation Data'!$E$11,0,10*ROW('Sanitation Data'!E184))),'Data Summary'!CS190="Yes"),OFFSET('Sanitation Data'!$E$11,0,10*ROW('Sanitation Data'!E184)),NA())</f>
        <v>#N/A</v>
      </c>
      <c r="AE190" s="95" t="e">
        <f ca="true">+IF(AND(ISNUMBER(OFFSET('Sanitation Data'!$E$12,0,10*ROW('Sanitation Data'!E184))),'Data Summary'!CT190="Yes"),OFFSET('Sanitation Data'!$E$12,0,10*ROW('Sanitation Data'!E184)),NA())</f>
        <v>#N/A</v>
      </c>
      <c r="AF190" s="95" t="e">
        <f ca="true">+IF(AND(ISNUMBER(OFFSET('Sanitation Data'!$F$4,0,10*ROW('Sanitation Data'!F184))),'Data Summary'!CU190="Yes"),100-OFFSET('Sanitation Data'!$F$4,0,10*ROW('Sanitation Data'!F184)),NA())</f>
        <v>#N/A</v>
      </c>
      <c r="AG190" s="95" t="e">
        <f ca="true">+IF(AND(ISNUMBER(OFFSET('Sanitation Data'!$F$6,0,10*ROW('Sanitation Data'!F184))),'Data Summary'!CV190="Yes"),OFFSET('Sanitation Data'!$F$6,0,10*ROW('Sanitation Data'!F184)),NA())</f>
        <v>#N/A</v>
      </c>
      <c r="AH190" s="95" t="e">
        <f ca="true">+IF(AND(ISNUMBER(OFFSET('Sanitation Data'!$F$10,0,10*ROW('Sanitation Data'!F184))),'Data Summary'!CW190="Yes"),OFFSET('Sanitation Data'!$F$10,0,10*ROW('Sanitation Data'!F184)),NA())</f>
        <v>#N/A</v>
      </c>
      <c r="AI190" s="95" t="e">
        <f ca="true">+IF(AND(ISNUMBER(OFFSET('Sanitation Data'!$F$11,0,10*ROW('Sanitation Data'!F184))),'Data Summary'!CX190="Yes"),OFFSET('Sanitation Data'!$F$11,0,10*ROW('Sanitation Data'!F184)),NA())</f>
        <v>#N/A</v>
      </c>
      <c r="AJ190" s="95" t="e">
        <f ca="true">+IF(AND(ISNUMBER(OFFSET('Sanitation Data'!$F$12,0,10*ROW('Sanitation Data'!F184))),'Data Summary'!CY190="Yes"),OFFSET('Sanitation Data'!$F$12,0,10*ROW('Sanitation Data'!F184)),NA())</f>
        <v>#N/A</v>
      </c>
      <c r="AK190" s="95" t="e">
        <f ca="true">+IF(AND(ISNUMBER(OFFSET('Sanitation Data'!$G$4,0,10*ROW('Sanitation Data'!G184))),'Data Summary'!CZ190="Yes"),100-OFFSET('Sanitation Data'!$G$4,0,10*ROW('Sanitation Data'!G184)),NA())</f>
        <v>#N/A</v>
      </c>
      <c r="AL190" s="95" t="e">
        <f ca="true">+IF(AND(ISNUMBER(OFFSET('Sanitation Data'!$G$6,0,10*ROW('Sanitation Data'!G184))),'Data Summary'!DA190="Yes"),OFFSET('Sanitation Data'!$G$6,0,10*ROW('Sanitation Data'!G184)),NA())</f>
        <v>#N/A</v>
      </c>
      <c r="AM190" s="95" t="e">
        <f ca="true">+IF(AND(ISNUMBER(OFFSET('Sanitation Data'!$G$10,0,10*ROW('Sanitation Data'!G184))),'Data Summary'!DB190="Yes"),OFFSET('Sanitation Data'!$G$10,0,10*ROW('Sanitation Data'!G184)),NA())</f>
        <v>#N/A</v>
      </c>
      <c r="AN190" s="95" t="e">
        <f ca="true">+IF(AND(ISNUMBER(OFFSET('Sanitation Data'!$G$11,0,10*ROW('Sanitation Data'!G184))),'Data Summary'!DC190="Yes"),OFFSET('Sanitation Data'!$G$11,0,10*ROW('Sanitation Data'!G184)),NA())</f>
        <v>#N/A</v>
      </c>
      <c r="AO190" s="95" t="e">
        <f ca="true">+IF(AND(ISNUMBER(OFFSET('Sanitation Data'!$G$12,0,10*ROW('Sanitation Data'!G184))),'Data Summary'!DD190="Yes"),OFFSET('Sanitation Data'!$G$12,0,10*ROW('Sanitation Data'!G184)),NA())</f>
        <v>#N/A</v>
      </c>
      <c r="AP190" s="95" t="e">
        <f ca="true">+IF(AND(ISNUMBER(OFFSET('Sanitation Data'!$H$4,0,10*ROW('Sanitation Data'!H184))),'Data Summary'!DE190="Yes"),100-OFFSET('Sanitation Data'!$H$4,0,10*ROW('Sanitation Data'!H184)),NA())</f>
        <v>#N/A</v>
      </c>
      <c r="AQ190" s="95" t="e">
        <f ca="true">+IF(AND(ISNUMBER(OFFSET('Sanitation Data'!$H$6,0,10*ROW('Sanitation Data'!H184))),'Data Summary'!DF190="Yes"),OFFSET('Sanitation Data'!$H$6,0,10*ROW('Sanitation Data'!H184)),NA())</f>
        <v>#N/A</v>
      </c>
      <c r="AR190" s="95" t="e">
        <f ca="true">+IF(AND(ISNUMBER(OFFSET('Sanitation Data'!$H$10,0,10*ROW('Sanitation Data'!H184))),'Data Summary'!DG190="Yes"),OFFSET('Sanitation Data'!$H$10,0,10*ROW('Sanitation Data'!H184)),NA())</f>
        <v>#N/A</v>
      </c>
      <c r="AS190" s="95" t="e">
        <f ca="true">+IF(AND(ISNUMBER(OFFSET('Sanitation Data'!$H$11,0,10*ROW('Sanitation Data'!H184))),'Data Summary'!DH190="Yes"),OFFSET('Sanitation Data'!$H$11,0,10*ROW('Sanitation Data'!H184)),NA())</f>
        <v>#N/A</v>
      </c>
      <c r="AT190" s="95" t="e">
        <f ca="true">+IF(AND(ISNUMBER(OFFSET('Sanitation Data'!$H$12,0,10*ROW('Sanitation Data'!H184))),'Data Summary'!DI190="Yes"),OFFSET('Sanitation Data'!$H$12,0,10*ROW('Sanitation Data'!H184)),NA())</f>
        <v>#N/A</v>
      </c>
      <c r="AU190" s="95" t="e">
        <f ca="true">+IF(AND(ISNUMBER(OFFSET('Sanitation Data'!$I$4,0,10*ROW('Sanitation Data'!I184))),'Data Summary'!DJ190="Yes"),100-OFFSET('Sanitation Data'!$I$4,0,10*ROW('Sanitation Data'!I184)),NA())</f>
        <v>#N/A</v>
      </c>
      <c r="AV190" s="95" t="e">
        <f ca="true">+IF(AND(ISNUMBER(OFFSET('Sanitation Data'!$I$6,0,10*ROW('Sanitation Data'!I184))),'Data Summary'!DK190="Yes"),OFFSET('Sanitation Data'!$I$6,0,10*ROW('Sanitation Data'!I184)),NA())</f>
        <v>#N/A</v>
      </c>
      <c r="AW190" s="95" t="e">
        <f ca="true">+IF(AND(ISNUMBER(OFFSET('Sanitation Data'!$I$10,0,10*ROW('Sanitation Data'!I184))),'Data Summary'!DL190="Yes"),OFFSET('Sanitation Data'!$I$10,0,10*ROW('Sanitation Data'!I184)),NA())</f>
        <v>#N/A</v>
      </c>
      <c r="AX190" s="95" t="e">
        <f ca="true">+IF(AND(ISNUMBER(OFFSET('Sanitation Data'!$I$11,0,10*ROW('Sanitation Data'!I184))),'Data Summary'!DM190="Yes"),OFFSET('Sanitation Data'!$I$11,0,10*ROW('Sanitation Data'!I184)),NA())</f>
        <v>#N/A</v>
      </c>
      <c r="AY190" s="95" t="e">
        <f ca="true">+IF(AND(ISNUMBER(OFFSET('Sanitation Data'!$I$12,0,10*ROW('Sanitation Data'!I184))),'Data Summary'!DN190="Yes"),OFFSET('Sanitation Data'!$I$12,0,10*ROW('Sanitation Data'!I184)),NA())</f>
        <v>#N/A</v>
      </c>
      <c r="AZ190" s="96" t="e">
        <f ca="true">+IF(AND(ISNUMBER(OFFSET('Hygiene Data'!$D$5,0,10*ROW('Hygiene Data'!D184))),'Data Summary'!DO190="Yes"),OFFSET('Hygiene Data'!$D$5,0,10*ROW('Hygiene Data'!D184)),NA())</f>
        <v>#N/A</v>
      </c>
      <c r="BA190" s="96" t="e">
        <f ca="true">+IF(AND(ISNUMBER(OFFSET('Hygiene Data'!$D$7,0,10*ROW('Hygiene Data'!D184))),'Data Summary'!DP190="Yes"),OFFSET('Hygiene Data'!$D$7,0,10*ROW('Hygiene Data'!D184)),NA())</f>
        <v>#N/A</v>
      </c>
      <c r="BB190" s="96" t="e">
        <f ca="true">+IF(AND(ISNUMBER(OFFSET('Hygiene Data'!$D$9,0,10*ROW('Hygiene Data'!D184))),'Data Summary'!DQ190="Yes"),OFFSET('Hygiene Data'!$D$9,0,10*ROW('Hygiene Data'!D184)),NA())</f>
        <v>#N/A</v>
      </c>
      <c r="BC190" s="96" t="e">
        <f ca="true">+IF(AND(ISNUMBER(OFFSET('Hygiene Data'!$E$5,0,10*ROW('Hygiene Data'!E184))),'Data Summary'!DR190="Yes"),OFFSET('Hygiene Data'!$E$5,0,10*ROW('Hygiene Data'!E184)),NA())</f>
        <v>#N/A</v>
      </c>
      <c r="BD190" s="96" t="e">
        <f ca="true">+IF(AND(ISNUMBER(OFFSET('Hygiene Data'!$E$7,0,10*ROW('Hygiene Data'!E184))),'Data Summary'!DS190="Yes"),OFFSET('Hygiene Data'!$E$7,0,10*ROW('Hygiene Data'!E184)),NA())</f>
        <v>#N/A</v>
      </c>
      <c r="BE190" s="96" t="e">
        <f ca="true">+IF(AND(ISNUMBER(OFFSET('Hygiene Data'!$E$9,0,10*ROW('Hygiene Data'!E184))),'Data Summary'!DT190="Yes"),OFFSET('Hygiene Data'!$E$9,0,10*ROW('Hygiene Data'!E184)),NA())</f>
        <v>#N/A</v>
      </c>
      <c r="BF190" s="96" t="e">
        <f ca="true">+IF(AND(ISNUMBER(OFFSET('Hygiene Data'!$F$5,0,10*ROW('Hygiene Data'!F184))),'Data Summary'!DU190="Yes"),OFFSET('Hygiene Data'!$F$5,0,10*ROW('Hygiene Data'!F184)),NA())</f>
        <v>#N/A</v>
      </c>
      <c r="BG190" s="96" t="e">
        <f ca="true">+IF(AND(ISNUMBER(OFFSET('Hygiene Data'!$F$7,0,10*ROW('Hygiene Data'!F184))),'Data Summary'!DV190="Yes"),OFFSET('Hygiene Data'!$F$7,0,10*ROW('Hygiene Data'!F184)),NA())</f>
        <v>#N/A</v>
      </c>
      <c r="BH190" s="96" t="e">
        <f ca="true">+IF(AND(ISNUMBER(OFFSET('Hygiene Data'!$F$9,0,10*ROW('Hygiene Data'!F184))),'Data Summary'!DW190="Yes"),OFFSET('Hygiene Data'!$F$9,0,10*ROW('Hygiene Data'!F184)),NA())</f>
        <v>#N/A</v>
      </c>
      <c r="BI190" s="96" t="e">
        <f ca="true">+IF(AND(ISNUMBER(OFFSET('Hygiene Data'!$G$5,0,10*ROW('Hygiene Data'!G184))),'Data Summary'!DX190="Yes"),OFFSET('Hygiene Data'!$G$5,0,10*ROW('Hygiene Data'!G184)),NA())</f>
        <v>#N/A</v>
      </c>
      <c r="BJ190" s="96" t="e">
        <f ca="true">+IF(AND(ISNUMBER(OFFSET('Hygiene Data'!$G$7,0,10*ROW('Hygiene Data'!G184))),'Data Summary'!DY190="Yes"),OFFSET('Hygiene Data'!$G$7,0,10*ROW('Hygiene Data'!G184)),NA())</f>
        <v>#N/A</v>
      </c>
      <c r="BK190" s="96" t="e">
        <f ca="true">+IF(AND(ISNUMBER(OFFSET('Hygiene Data'!$G$9,0,10*ROW('Hygiene Data'!G184))),'Data Summary'!DZ190="Yes"),OFFSET('Hygiene Data'!$G$9,0,10*ROW('Hygiene Data'!G184)),NA())</f>
        <v>#N/A</v>
      </c>
      <c r="BL190" s="96" t="e">
        <f ca="true">+IF(AND(ISNUMBER(OFFSET('Hygiene Data'!$H$5,0,10*ROW('Hygiene Data'!H184))),'Data Summary'!EA190="Yes"),OFFSET('Hygiene Data'!$H$5,0,10*ROW('Hygiene Data'!H184)),NA())</f>
        <v>#N/A</v>
      </c>
      <c r="BM190" s="96" t="e">
        <f ca="true">+IF(AND(ISNUMBER(OFFSET('Hygiene Data'!$H$7,0,10*ROW('Hygiene Data'!H184))),'Data Summary'!EB190="Yes"),OFFSET('Hygiene Data'!$H$7,0,10*ROW('Hygiene Data'!H184)),NA())</f>
        <v>#N/A</v>
      </c>
      <c r="BN190" s="96" t="e">
        <f ca="true">+IF(AND(ISNUMBER(OFFSET('Hygiene Data'!$H$9,0,10*ROW('Hygiene Data'!H184))),'Data Summary'!EC190="Yes"),OFFSET('Hygiene Data'!$H$9,0,10*ROW('Hygiene Data'!H184)),NA())</f>
        <v>#N/A</v>
      </c>
      <c r="BO190" s="96" t="e">
        <f ca="true">+IF(AND(ISNUMBER(OFFSET('Hygiene Data'!$I$5,0,10*ROW('Hygiene Data'!I184))),'Data Summary'!ED190="Yes"),OFFSET('Hygiene Data'!$I$5,0,10*ROW('Hygiene Data'!I184)),NA())</f>
        <v>#N/A</v>
      </c>
      <c r="BP190" s="96" t="e">
        <f ca="true">+IF(AND(ISNUMBER(OFFSET('Hygiene Data'!$I$7,0,10*ROW('Hygiene Data'!I184))),'Data Summary'!EE190="Yes"),OFFSET('Hygiene Data'!$I$7,0,10*ROW('Hygiene Data'!I184)),NA())</f>
        <v>#N/A</v>
      </c>
      <c r="BQ190" s="96" t="e">
        <f ca="true">+IF(AND(ISNUMBER(OFFSET('Hygiene Data'!$I$9,0,10*ROW('Hygiene Data'!I184))),'Data Summary'!EF190="Yes"),OFFSET('Hygiene Data'!$I$9,0,10*ROW('Hygiene Data'!I184)),NA())</f>
        <v>#N/A</v>
      </c>
    </row>
    <row xmlns:x14ac="http://schemas.microsoft.com/office/spreadsheetml/2009/9/ac" r="191" x14ac:dyDescent="0.2">
      <c r="A191" s="323" t="e">
        <f ca="true">+RIGHT('Data Summary'!A191,LEN('Data Summary'!A191)-9)</f>
        <v>#VALUE!</v>
      </c>
      <c r="B191" s="37" t="str">
        <f ca="true">+IF(ISTEXT('Data Summary'!B191),'Data Summary'!B191,"")</f>
        <v/>
      </c>
      <c r="C191" s="322" t="e">
        <f ca="true">+VALUE('Data Summary'!C191)</f>
        <v>#VALUE!</v>
      </c>
      <c r="D191" s="94" t="e">
        <f ca="true">+IF(AND(ISNUMBER(OFFSET('Water Data'!$D$4,0,10*ROW('Water Data'!D185))),'Data Summary'!BS191="Yes"),100-OFFSET('Water Data'!$D$4,0,10*ROW('Water Data'!D185)),NA())</f>
        <v>#N/A</v>
      </c>
      <c r="E191" s="94" t="e">
        <f ca="true">+IF(AND(ISNUMBER(OFFSET('Water Data'!$D$6,0,10*ROW('Water Data'!D185))),'Data Summary'!BT191="Yes"),OFFSET('Water Data'!$D$6,0,10*ROW('Water Data'!D185)),NA())</f>
        <v>#N/A</v>
      </c>
      <c r="F191" s="94" t="e">
        <f ca="true">+IF(AND(ISNUMBER(OFFSET('Water Data'!$D$9,0,10*ROW('Water Data'!D185))),'Data Summary'!BU191="Yes"),OFFSET('Water Data'!$D$9,0,10*ROW('Water Data'!D185)),NA())</f>
        <v>#N/A</v>
      </c>
      <c r="G191" s="94" t="e">
        <f ca="true">+IF(AND(ISNUMBER(OFFSET('Water Data'!$E$4,0,10*ROW('Water Data'!E185))),'Data Summary'!BV191="Yes"),100-OFFSET('Water Data'!$E$4,0,10*ROW('Water Data'!E185)),NA())</f>
        <v>#N/A</v>
      </c>
      <c r="H191" s="94" t="e">
        <f ca="true">+IF(AND(ISNUMBER(OFFSET('Water Data'!$E$6,0,10*ROW('Water Data'!E185))),'Data Summary'!BW191="Yes"),OFFSET('Water Data'!$E$6,0,10*ROW('Water Data'!E185)),NA())</f>
        <v>#N/A</v>
      </c>
      <c r="I191" s="94" t="e">
        <f ca="true">+IF(AND(ISNUMBER(OFFSET('Water Data'!$E$9,0,10*ROW('Water Data'!E185))),'Data Summary'!BX191="Yes"),OFFSET('Water Data'!$E$9,0,10*ROW('Water Data'!E185)),NA())</f>
        <v>#N/A</v>
      </c>
      <c r="J191" s="94" t="e">
        <f ca="true">+IF(AND(ISNUMBER(OFFSET('Water Data'!$F$4,0,10*ROW('Water Data'!F185))),'Data Summary'!BY191="Yes"),100-OFFSET('Water Data'!$F$4,0,10*ROW('Water Data'!F185)),NA())</f>
        <v>#N/A</v>
      </c>
      <c r="K191" s="94" t="e">
        <f ca="true">+IF(AND(ISNUMBER(OFFSET('Water Data'!$F$6,0,10*ROW('Water Data'!F185))),'Data Summary'!BZ191="Yes"),OFFSET('Water Data'!$F$6,0,10*ROW('Water Data'!F185)),NA())</f>
        <v>#N/A</v>
      </c>
      <c r="L191" s="94" t="e">
        <f ca="true">+IF(AND(ISNUMBER(OFFSET('Water Data'!$F$9,0,10*ROW('Water Data'!F185))),'Data Summary'!CA191="Yes"),OFFSET('Water Data'!$F$9,0,10*ROW('Water Data'!F185)),NA())</f>
        <v>#N/A</v>
      </c>
      <c r="M191" s="94" t="e">
        <f ca="true">+IF(AND(ISNUMBER(OFFSET('Water Data'!$G$4,0,10*ROW('Water Data'!G185))),'Data Summary'!CB191="Yes"),100-OFFSET('Water Data'!$G$4,0,10*ROW('Water Data'!G185)),NA())</f>
        <v>#N/A</v>
      </c>
      <c r="N191" s="94" t="e">
        <f ca="true">+IF(AND(ISNUMBER(OFFSET('Water Data'!$G$6,0,10*ROW('Water Data'!G185))),'Data Summary'!CC191="Yes"),OFFSET('Water Data'!$G$6,0,10*ROW('Water Data'!G185)),NA())</f>
        <v>#N/A</v>
      </c>
      <c r="O191" s="94" t="e">
        <f ca="true">+IF(AND(ISNUMBER(OFFSET('Water Data'!$G$9,0,10*ROW('Water Data'!G185))),'Data Summary'!CD191="Yes"),OFFSET('Water Data'!$G$9,0,10*ROW('Water Data'!G185)),NA())</f>
        <v>#N/A</v>
      </c>
      <c r="P191" s="94" t="e">
        <f ca="true">+IF(AND(ISNUMBER(OFFSET('Water Data'!$H$4,0,10*ROW('Water Data'!H185))),'Data Summary'!CE191="Yes"),100-OFFSET('Water Data'!$H$4,0,10*ROW('Water Data'!H185)),NA())</f>
        <v>#N/A</v>
      </c>
      <c r="Q191" s="94" t="e">
        <f ca="true">+IF(AND(ISNUMBER(OFFSET('Water Data'!$H$6,0,10*ROW('Water Data'!H185))),'Data Summary'!CF191="Yes"),OFFSET('Water Data'!$H$6,0,10*ROW('Water Data'!H185)),NA())</f>
        <v>#N/A</v>
      </c>
      <c r="R191" s="94" t="e">
        <f ca="true">+IF(AND(ISNUMBER(OFFSET('Water Data'!$H$9,0,10*ROW('Water Data'!H185))),'Data Summary'!CG191="Yes"),OFFSET('Water Data'!$H$9,0,10*ROW('Water Data'!H185)),NA())</f>
        <v>#N/A</v>
      </c>
      <c r="S191" s="94" t="e">
        <f ca="true">+IF(AND(ISNUMBER(OFFSET('Water Data'!$I$4,0,10*ROW('Water Data'!I185))),'Data Summary'!CH191="Yes"),100-OFFSET('Water Data'!$I$4,0,10*ROW('Water Data'!I185)),NA())</f>
        <v>#N/A</v>
      </c>
      <c r="T191" s="94" t="e">
        <f ca="true">+IF(AND(ISNUMBER(OFFSET('Water Data'!$I$6,0,10*ROW('Water Data'!I185))),'Data Summary'!CI191="Yes"),OFFSET('Water Data'!$I$6,0,10*ROW('Water Data'!I185)),NA())</f>
        <v>#N/A</v>
      </c>
      <c r="U191" s="94" t="e">
        <f ca="true">+IF(AND(ISNUMBER(OFFSET('Water Data'!$I$9,0,10*ROW('Water Data'!I185))),'Data Summary'!CJ191="Yes"),OFFSET('Water Data'!$I$9,0,10*ROW('Water Data'!I185)),NA())</f>
        <v>#N/A</v>
      </c>
      <c r="V191" s="95" t="e">
        <f ca="true">+IF(AND(ISNUMBER(OFFSET('Sanitation Data'!$D$4,0,10*ROW('Sanitation Data'!D185))),'Data Summary'!CK191="Yes"),100-OFFSET('Sanitation Data'!$D$4,0,10*ROW('Sanitation Data'!D185)),NA())</f>
        <v>#N/A</v>
      </c>
      <c r="W191" s="95" t="e">
        <f ca="true">+IF(AND(ISNUMBER(OFFSET('Sanitation Data'!$D$6,0,10*ROW('Sanitation Data'!D185))),'Data Summary'!CL191="Yes"),OFFSET('Sanitation Data'!$D$6,0,10*ROW('Sanitation Data'!D185)),NA())</f>
        <v>#N/A</v>
      </c>
      <c r="X191" s="95" t="e">
        <f ca="true">+IF(AND(ISNUMBER(OFFSET('Sanitation Data'!$D$10,0,10*ROW('Sanitation Data'!D185))),'Data Summary'!CM191="Yes"),OFFSET('Sanitation Data'!$D$10,0,10*ROW('Sanitation Data'!D185)),NA())</f>
        <v>#N/A</v>
      </c>
      <c r="Y191" s="95" t="e">
        <f ca="true">+IF(AND(ISNUMBER(OFFSET('Sanitation Data'!$D$11,0,10*ROW('Sanitation Data'!D185))),'Data Summary'!CN191="Yes"),OFFSET('Sanitation Data'!$D$11,0,10*ROW('Sanitation Data'!D185)),NA())</f>
        <v>#N/A</v>
      </c>
      <c r="Z191" s="95" t="e">
        <f ca="true">+IF(AND(ISNUMBER(OFFSET('Sanitation Data'!$D$12,0,10*ROW('Sanitation Data'!D185))),'Data Summary'!CO191="Yes"),OFFSET('Sanitation Data'!$D$12,0,10*ROW('Sanitation Data'!D185)),NA())</f>
        <v>#N/A</v>
      </c>
      <c r="AA191" s="95" t="e">
        <f ca="true">+IF(AND(ISNUMBER(OFFSET('Sanitation Data'!$E$4,0,10*ROW('Sanitation Data'!E185))),'Data Summary'!CP191="Yes"),100-OFFSET('Sanitation Data'!$E$4,0,10*ROW('Sanitation Data'!E185)),NA())</f>
        <v>#N/A</v>
      </c>
      <c r="AB191" s="95" t="e">
        <f ca="true">+IF(AND(ISNUMBER(OFFSET('Sanitation Data'!$E$6,0,10*ROW('Sanitation Data'!E185))),'Data Summary'!CQ191="Yes"),OFFSET('Sanitation Data'!$E$6,0,10*ROW('Sanitation Data'!E185)),NA())</f>
        <v>#N/A</v>
      </c>
      <c r="AC191" s="95" t="e">
        <f ca="true">+IF(AND(ISNUMBER(OFFSET('Sanitation Data'!$E$10,0,10*ROW('Sanitation Data'!E185))),'Data Summary'!CR191="Yes"),OFFSET('Sanitation Data'!$E$10,0,10*ROW('Sanitation Data'!E185)),NA())</f>
        <v>#N/A</v>
      </c>
      <c r="AD191" s="95" t="e">
        <f ca="true">+IF(AND(ISNUMBER(OFFSET('Sanitation Data'!$E$11,0,10*ROW('Sanitation Data'!E185))),'Data Summary'!CS191="Yes"),OFFSET('Sanitation Data'!$E$11,0,10*ROW('Sanitation Data'!E185)),NA())</f>
        <v>#N/A</v>
      </c>
      <c r="AE191" s="95" t="e">
        <f ca="true">+IF(AND(ISNUMBER(OFFSET('Sanitation Data'!$E$12,0,10*ROW('Sanitation Data'!E185))),'Data Summary'!CT191="Yes"),OFFSET('Sanitation Data'!$E$12,0,10*ROW('Sanitation Data'!E185)),NA())</f>
        <v>#N/A</v>
      </c>
      <c r="AF191" s="95" t="e">
        <f ca="true">+IF(AND(ISNUMBER(OFFSET('Sanitation Data'!$F$4,0,10*ROW('Sanitation Data'!F185))),'Data Summary'!CU191="Yes"),100-OFFSET('Sanitation Data'!$F$4,0,10*ROW('Sanitation Data'!F185)),NA())</f>
        <v>#N/A</v>
      </c>
      <c r="AG191" s="95" t="e">
        <f ca="true">+IF(AND(ISNUMBER(OFFSET('Sanitation Data'!$F$6,0,10*ROW('Sanitation Data'!F185))),'Data Summary'!CV191="Yes"),OFFSET('Sanitation Data'!$F$6,0,10*ROW('Sanitation Data'!F185)),NA())</f>
        <v>#N/A</v>
      </c>
      <c r="AH191" s="95" t="e">
        <f ca="true">+IF(AND(ISNUMBER(OFFSET('Sanitation Data'!$F$10,0,10*ROW('Sanitation Data'!F185))),'Data Summary'!CW191="Yes"),OFFSET('Sanitation Data'!$F$10,0,10*ROW('Sanitation Data'!F185)),NA())</f>
        <v>#N/A</v>
      </c>
      <c r="AI191" s="95" t="e">
        <f ca="true">+IF(AND(ISNUMBER(OFFSET('Sanitation Data'!$F$11,0,10*ROW('Sanitation Data'!F185))),'Data Summary'!CX191="Yes"),OFFSET('Sanitation Data'!$F$11,0,10*ROW('Sanitation Data'!F185)),NA())</f>
        <v>#N/A</v>
      </c>
      <c r="AJ191" s="95" t="e">
        <f ca="true">+IF(AND(ISNUMBER(OFFSET('Sanitation Data'!$F$12,0,10*ROW('Sanitation Data'!F185))),'Data Summary'!CY191="Yes"),OFFSET('Sanitation Data'!$F$12,0,10*ROW('Sanitation Data'!F185)),NA())</f>
        <v>#N/A</v>
      </c>
      <c r="AK191" s="95" t="e">
        <f ca="true">+IF(AND(ISNUMBER(OFFSET('Sanitation Data'!$G$4,0,10*ROW('Sanitation Data'!G185))),'Data Summary'!CZ191="Yes"),100-OFFSET('Sanitation Data'!$G$4,0,10*ROW('Sanitation Data'!G185)),NA())</f>
        <v>#N/A</v>
      </c>
      <c r="AL191" s="95" t="e">
        <f ca="true">+IF(AND(ISNUMBER(OFFSET('Sanitation Data'!$G$6,0,10*ROW('Sanitation Data'!G185))),'Data Summary'!DA191="Yes"),OFFSET('Sanitation Data'!$G$6,0,10*ROW('Sanitation Data'!G185)),NA())</f>
        <v>#N/A</v>
      </c>
      <c r="AM191" s="95" t="e">
        <f ca="true">+IF(AND(ISNUMBER(OFFSET('Sanitation Data'!$G$10,0,10*ROW('Sanitation Data'!G185))),'Data Summary'!DB191="Yes"),OFFSET('Sanitation Data'!$G$10,0,10*ROW('Sanitation Data'!G185)),NA())</f>
        <v>#N/A</v>
      </c>
      <c r="AN191" s="95" t="e">
        <f ca="true">+IF(AND(ISNUMBER(OFFSET('Sanitation Data'!$G$11,0,10*ROW('Sanitation Data'!G185))),'Data Summary'!DC191="Yes"),OFFSET('Sanitation Data'!$G$11,0,10*ROW('Sanitation Data'!G185)),NA())</f>
        <v>#N/A</v>
      </c>
      <c r="AO191" s="95" t="e">
        <f ca="true">+IF(AND(ISNUMBER(OFFSET('Sanitation Data'!$G$12,0,10*ROW('Sanitation Data'!G185))),'Data Summary'!DD191="Yes"),OFFSET('Sanitation Data'!$G$12,0,10*ROW('Sanitation Data'!G185)),NA())</f>
        <v>#N/A</v>
      </c>
      <c r="AP191" s="95" t="e">
        <f ca="true">+IF(AND(ISNUMBER(OFFSET('Sanitation Data'!$H$4,0,10*ROW('Sanitation Data'!H185))),'Data Summary'!DE191="Yes"),100-OFFSET('Sanitation Data'!$H$4,0,10*ROW('Sanitation Data'!H185)),NA())</f>
        <v>#N/A</v>
      </c>
      <c r="AQ191" s="95" t="e">
        <f ca="true">+IF(AND(ISNUMBER(OFFSET('Sanitation Data'!$H$6,0,10*ROW('Sanitation Data'!H185))),'Data Summary'!DF191="Yes"),OFFSET('Sanitation Data'!$H$6,0,10*ROW('Sanitation Data'!H185)),NA())</f>
        <v>#N/A</v>
      </c>
      <c r="AR191" s="95" t="e">
        <f ca="true">+IF(AND(ISNUMBER(OFFSET('Sanitation Data'!$H$10,0,10*ROW('Sanitation Data'!H185))),'Data Summary'!DG191="Yes"),OFFSET('Sanitation Data'!$H$10,0,10*ROW('Sanitation Data'!H185)),NA())</f>
        <v>#N/A</v>
      </c>
      <c r="AS191" s="95" t="e">
        <f ca="true">+IF(AND(ISNUMBER(OFFSET('Sanitation Data'!$H$11,0,10*ROW('Sanitation Data'!H185))),'Data Summary'!DH191="Yes"),OFFSET('Sanitation Data'!$H$11,0,10*ROW('Sanitation Data'!H185)),NA())</f>
        <v>#N/A</v>
      </c>
      <c r="AT191" s="95" t="e">
        <f ca="true">+IF(AND(ISNUMBER(OFFSET('Sanitation Data'!$H$12,0,10*ROW('Sanitation Data'!H185))),'Data Summary'!DI191="Yes"),OFFSET('Sanitation Data'!$H$12,0,10*ROW('Sanitation Data'!H185)),NA())</f>
        <v>#N/A</v>
      </c>
      <c r="AU191" s="95" t="e">
        <f ca="true">+IF(AND(ISNUMBER(OFFSET('Sanitation Data'!$I$4,0,10*ROW('Sanitation Data'!I185))),'Data Summary'!DJ191="Yes"),100-OFFSET('Sanitation Data'!$I$4,0,10*ROW('Sanitation Data'!I185)),NA())</f>
        <v>#N/A</v>
      </c>
      <c r="AV191" s="95" t="e">
        <f ca="true">+IF(AND(ISNUMBER(OFFSET('Sanitation Data'!$I$6,0,10*ROW('Sanitation Data'!I185))),'Data Summary'!DK191="Yes"),OFFSET('Sanitation Data'!$I$6,0,10*ROW('Sanitation Data'!I185)),NA())</f>
        <v>#N/A</v>
      </c>
      <c r="AW191" s="95" t="e">
        <f ca="true">+IF(AND(ISNUMBER(OFFSET('Sanitation Data'!$I$10,0,10*ROW('Sanitation Data'!I185))),'Data Summary'!DL191="Yes"),OFFSET('Sanitation Data'!$I$10,0,10*ROW('Sanitation Data'!I185)),NA())</f>
        <v>#N/A</v>
      </c>
      <c r="AX191" s="95" t="e">
        <f ca="true">+IF(AND(ISNUMBER(OFFSET('Sanitation Data'!$I$11,0,10*ROW('Sanitation Data'!I185))),'Data Summary'!DM191="Yes"),OFFSET('Sanitation Data'!$I$11,0,10*ROW('Sanitation Data'!I185)),NA())</f>
        <v>#N/A</v>
      </c>
      <c r="AY191" s="95" t="e">
        <f ca="true">+IF(AND(ISNUMBER(OFFSET('Sanitation Data'!$I$12,0,10*ROW('Sanitation Data'!I185))),'Data Summary'!DN191="Yes"),OFFSET('Sanitation Data'!$I$12,0,10*ROW('Sanitation Data'!I185)),NA())</f>
        <v>#N/A</v>
      </c>
      <c r="AZ191" s="96" t="e">
        <f ca="true">+IF(AND(ISNUMBER(OFFSET('Hygiene Data'!$D$5,0,10*ROW('Hygiene Data'!D185))),'Data Summary'!DO191="Yes"),OFFSET('Hygiene Data'!$D$5,0,10*ROW('Hygiene Data'!D185)),NA())</f>
        <v>#N/A</v>
      </c>
      <c r="BA191" s="96" t="e">
        <f ca="true">+IF(AND(ISNUMBER(OFFSET('Hygiene Data'!$D$7,0,10*ROW('Hygiene Data'!D185))),'Data Summary'!DP191="Yes"),OFFSET('Hygiene Data'!$D$7,0,10*ROW('Hygiene Data'!D185)),NA())</f>
        <v>#N/A</v>
      </c>
      <c r="BB191" s="96" t="e">
        <f ca="true">+IF(AND(ISNUMBER(OFFSET('Hygiene Data'!$D$9,0,10*ROW('Hygiene Data'!D185))),'Data Summary'!DQ191="Yes"),OFFSET('Hygiene Data'!$D$9,0,10*ROW('Hygiene Data'!D185)),NA())</f>
        <v>#N/A</v>
      </c>
      <c r="BC191" s="96" t="e">
        <f ca="true">+IF(AND(ISNUMBER(OFFSET('Hygiene Data'!$E$5,0,10*ROW('Hygiene Data'!E185))),'Data Summary'!DR191="Yes"),OFFSET('Hygiene Data'!$E$5,0,10*ROW('Hygiene Data'!E185)),NA())</f>
        <v>#N/A</v>
      </c>
      <c r="BD191" s="96" t="e">
        <f ca="true">+IF(AND(ISNUMBER(OFFSET('Hygiene Data'!$E$7,0,10*ROW('Hygiene Data'!E185))),'Data Summary'!DS191="Yes"),OFFSET('Hygiene Data'!$E$7,0,10*ROW('Hygiene Data'!E185)),NA())</f>
        <v>#N/A</v>
      </c>
      <c r="BE191" s="96" t="e">
        <f ca="true">+IF(AND(ISNUMBER(OFFSET('Hygiene Data'!$E$9,0,10*ROW('Hygiene Data'!E185))),'Data Summary'!DT191="Yes"),OFFSET('Hygiene Data'!$E$9,0,10*ROW('Hygiene Data'!E185)),NA())</f>
        <v>#N/A</v>
      </c>
      <c r="BF191" s="96" t="e">
        <f ca="true">+IF(AND(ISNUMBER(OFFSET('Hygiene Data'!$F$5,0,10*ROW('Hygiene Data'!F185))),'Data Summary'!DU191="Yes"),OFFSET('Hygiene Data'!$F$5,0,10*ROW('Hygiene Data'!F185)),NA())</f>
        <v>#N/A</v>
      </c>
      <c r="BG191" s="96" t="e">
        <f ca="true">+IF(AND(ISNUMBER(OFFSET('Hygiene Data'!$F$7,0,10*ROW('Hygiene Data'!F185))),'Data Summary'!DV191="Yes"),OFFSET('Hygiene Data'!$F$7,0,10*ROW('Hygiene Data'!F185)),NA())</f>
        <v>#N/A</v>
      </c>
      <c r="BH191" s="96" t="e">
        <f ca="true">+IF(AND(ISNUMBER(OFFSET('Hygiene Data'!$F$9,0,10*ROW('Hygiene Data'!F185))),'Data Summary'!DW191="Yes"),OFFSET('Hygiene Data'!$F$9,0,10*ROW('Hygiene Data'!F185)),NA())</f>
        <v>#N/A</v>
      </c>
      <c r="BI191" s="96" t="e">
        <f ca="true">+IF(AND(ISNUMBER(OFFSET('Hygiene Data'!$G$5,0,10*ROW('Hygiene Data'!G185))),'Data Summary'!DX191="Yes"),OFFSET('Hygiene Data'!$G$5,0,10*ROW('Hygiene Data'!G185)),NA())</f>
        <v>#N/A</v>
      </c>
      <c r="BJ191" s="96" t="e">
        <f ca="true">+IF(AND(ISNUMBER(OFFSET('Hygiene Data'!$G$7,0,10*ROW('Hygiene Data'!G185))),'Data Summary'!DY191="Yes"),OFFSET('Hygiene Data'!$G$7,0,10*ROW('Hygiene Data'!G185)),NA())</f>
        <v>#N/A</v>
      </c>
      <c r="BK191" s="96" t="e">
        <f ca="true">+IF(AND(ISNUMBER(OFFSET('Hygiene Data'!$G$9,0,10*ROW('Hygiene Data'!G185))),'Data Summary'!DZ191="Yes"),OFFSET('Hygiene Data'!$G$9,0,10*ROW('Hygiene Data'!G185)),NA())</f>
        <v>#N/A</v>
      </c>
      <c r="BL191" s="96" t="e">
        <f ca="true">+IF(AND(ISNUMBER(OFFSET('Hygiene Data'!$H$5,0,10*ROW('Hygiene Data'!H185))),'Data Summary'!EA191="Yes"),OFFSET('Hygiene Data'!$H$5,0,10*ROW('Hygiene Data'!H185)),NA())</f>
        <v>#N/A</v>
      </c>
      <c r="BM191" s="96" t="e">
        <f ca="true">+IF(AND(ISNUMBER(OFFSET('Hygiene Data'!$H$7,0,10*ROW('Hygiene Data'!H185))),'Data Summary'!EB191="Yes"),OFFSET('Hygiene Data'!$H$7,0,10*ROW('Hygiene Data'!H185)),NA())</f>
        <v>#N/A</v>
      </c>
      <c r="BN191" s="96" t="e">
        <f ca="true">+IF(AND(ISNUMBER(OFFSET('Hygiene Data'!$H$9,0,10*ROW('Hygiene Data'!H185))),'Data Summary'!EC191="Yes"),OFFSET('Hygiene Data'!$H$9,0,10*ROW('Hygiene Data'!H185)),NA())</f>
        <v>#N/A</v>
      </c>
      <c r="BO191" s="96" t="e">
        <f ca="true">+IF(AND(ISNUMBER(OFFSET('Hygiene Data'!$I$5,0,10*ROW('Hygiene Data'!I185))),'Data Summary'!ED191="Yes"),OFFSET('Hygiene Data'!$I$5,0,10*ROW('Hygiene Data'!I185)),NA())</f>
        <v>#N/A</v>
      </c>
      <c r="BP191" s="96" t="e">
        <f ca="true">+IF(AND(ISNUMBER(OFFSET('Hygiene Data'!$I$7,0,10*ROW('Hygiene Data'!I185))),'Data Summary'!EE191="Yes"),OFFSET('Hygiene Data'!$I$7,0,10*ROW('Hygiene Data'!I185)),NA())</f>
        <v>#N/A</v>
      </c>
      <c r="BQ191" s="96" t="e">
        <f ca="true">+IF(AND(ISNUMBER(OFFSET('Hygiene Data'!$I$9,0,10*ROW('Hygiene Data'!I185))),'Data Summary'!EF191="Yes"),OFFSET('Hygiene Data'!$I$9,0,10*ROW('Hygiene Data'!I185)),NA())</f>
        <v>#N/A</v>
      </c>
    </row>
    <row xmlns:x14ac="http://schemas.microsoft.com/office/spreadsheetml/2009/9/ac" r="192" x14ac:dyDescent="0.2">
      <c r="A192" s="323" t="e">
        <f ca="true">+RIGHT('Data Summary'!A192,LEN('Data Summary'!A192)-9)</f>
        <v>#VALUE!</v>
      </c>
      <c r="B192" s="37" t="str">
        <f ca="true">+IF(ISTEXT('Data Summary'!B192),'Data Summary'!B192,"")</f>
        <v/>
      </c>
      <c r="C192" s="322" t="e">
        <f ca="true">+VALUE('Data Summary'!C192)</f>
        <v>#VALUE!</v>
      </c>
      <c r="D192" s="94" t="e">
        <f ca="true">+IF(AND(ISNUMBER(OFFSET('Water Data'!$D$4,0,10*ROW('Water Data'!D186))),'Data Summary'!BS192="Yes"),100-OFFSET('Water Data'!$D$4,0,10*ROW('Water Data'!D186)),NA())</f>
        <v>#N/A</v>
      </c>
      <c r="E192" s="94" t="e">
        <f ca="true">+IF(AND(ISNUMBER(OFFSET('Water Data'!$D$6,0,10*ROW('Water Data'!D186))),'Data Summary'!BT192="Yes"),OFFSET('Water Data'!$D$6,0,10*ROW('Water Data'!D186)),NA())</f>
        <v>#N/A</v>
      </c>
      <c r="F192" s="94" t="e">
        <f ca="true">+IF(AND(ISNUMBER(OFFSET('Water Data'!$D$9,0,10*ROW('Water Data'!D186))),'Data Summary'!BU192="Yes"),OFFSET('Water Data'!$D$9,0,10*ROW('Water Data'!D186)),NA())</f>
        <v>#N/A</v>
      </c>
      <c r="G192" s="94" t="e">
        <f ca="true">+IF(AND(ISNUMBER(OFFSET('Water Data'!$E$4,0,10*ROW('Water Data'!E186))),'Data Summary'!BV192="Yes"),100-OFFSET('Water Data'!$E$4,0,10*ROW('Water Data'!E186)),NA())</f>
        <v>#N/A</v>
      </c>
      <c r="H192" s="94" t="e">
        <f ca="true">+IF(AND(ISNUMBER(OFFSET('Water Data'!$E$6,0,10*ROW('Water Data'!E186))),'Data Summary'!BW192="Yes"),OFFSET('Water Data'!$E$6,0,10*ROW('Water Data'!E186)),NA())</f>
        <v>#N/A</v>
      </c>
      <c r="I192" s="94" t="e">
        <f ca="true">+IF(AND(ISNUMBER(OFFSET('Water Data'!$E$9,0,10*ROW('Water Data'!E186))),'Data Summary'!BX192="Yes"),OFFSET('Water Data'!$E$9,0,10*ROW('Water Data'!E186)),NA())</f>
        <v>#N/A</v>
      </c>
      <c r="J192" s="94" t="e">
        <f ca="true">+IF(AND(ISNUMBER(OFFSET('Water Data'!$F$4,0,10*ROW('Water Data'!F186))),'Data Summary'!BY192="Yes"),100-OFFSET('Water Data'!$F$4,0,10*ROW('Water Data'!F186)),NA())</f>
        <v>#N/A</v>
      </c>
      <c r="K192" s="94" t="e">
        <f ca="true">+IF(AND(ISNUMBER(OFFSET('Water Data'!$F$6,0,10*ROW('Water Data'!F186))),'Data Summary'!BZ192="Yes"),OFFSET('Water Data'!$F$6,0,10*ROW('Water Data'!F186)),NA())</f>
        <v>#N/A</v>
      </c>
      <c r="L192" s="94" t="e">
        <f ca="true">+IF(AND(ISNUMBER(OFFSET('Water Data'!$F$9,0,10*ROW('Water Data'!F186))),'Data Summary'!CA192="Yes"),OFFSET('Water Data'!$F$9,0,10*ROW('Water Data'!F186)),NA())</f>
        <v>#N/A</v>
      </c>
      <c r="M192" s="94" t="e">
        <f ca="true">+IF(AND(ISNUMBER(OFFSET('Water Data'!$G$4,0,10*ROW('Water Data'!G186))),'Data Summary'!CB192="Yes"),100-OFFSET('Water Data'!$G$4,0,10*ROW('Water Data'!G186)),NA())</f>
        <v>#N/A</v>
      </c>
      <c r="N192" s="94" t="e">
        <f ca="true">+IF(AND(ISNUMBER(OFFSET('Water Data'!$G$6,0,10*ROW('Water Data'!G186))),'Data Summary'!CC192="Yes"),OFFSET('Water Data'!$G$6,0,10*ROW('Water Data'!G186)),NA())</f>
        <v>#N/A</v>
      </c>
      <c r="O192" s="94" t="e">
        <f ca="true">+IF(AND(ISNUMBER(OFFSET('Water Data'!$G$9,0,10*ROW('Water Data'!G186))),'Data Summary'!CD192="Yes"),OFFSET('Water Data'!$G$9,0,10*ROW('Water Data'!G186)),NA())</f>
        <v>#N/A</v>
      </c>
      <c r="P192" s="94" t="e">
        <f ca="true">+IF(AND(ISNUMBER(OFFSET('Water Data'!$H$4,0,10*ROW('Water Data'!H186))),'Data Summary'!CE192="Yes"),100-OFFSET('Water Data'!$H$4,0,10*ROW('Water Data'!H186)),NA())</f>
        <v>#N/A</v>
      </c>
      <c r="Q192" s="94" t="e">
        <f ca="true">+IF(AND(ISNUMBER(OFFSET('Water Data'!$H$6,0,10*ROW('Water Data'!H186))),'Data Summary'!CF192="Yes"),OFFSET('Water Data'!$H$6,0,10*ROW('Water Data'!H186)),NA())</f>
        <v>#N/A</v>
      </c>
      <c r="R192" s="94" t="e">
        <f ca="true">+IF(AND(ISNUMBER(OFFSET('Water Data'!$H$9,0,10*ROW('Water Data'!H186))),'Data Summary'!CG192="Yes"),OFFSET('Water Data'!$H$9,0,10*ROW('Water Data'!H186)),NA())</f>
        <v>#N/A</v>
      </c>
      <c r="S192" s="94" t="e">
        <f ca="true">+IF(AND(ISNUMBER(OFFSET('Water Data'!$I$4,0,10*ROW('Water Data'!I186))),'Data Summary'!CH192="Yes"),100-OFFSET('Water Data'!$I$4,0,10*ROW('Water Data'!I186)),NA())</f>
        <v>#N/A</v>
      </c>
      <c r="T192" s="94" t="e">
        <f ca="true">+IF(AND(ISNUMBER(OFFSET('Water Data'!$I$6,0,10*ROW('Water Data'!I186))),'Data Summary'!CI192="Yes"),OFFSET('Water Data'!$I$6,0,10*ROW('Water Data'!I186)),NA())</f>
        <v>#N/A</v>
      </c>
      <c r="U192" s="94" t="e">
        <f ca="true">+IF(AND(ISNUMBER(OFFSET('Water Data'!$I$9,0,10*ROW('Water Data'!I186))),'Data Summary'!CJ192="Yes"),OFFSET('Water Data'!$I$9,0,10*ROW('Water Data'!I186)),NA())</f>
        <v>#N/A</v>
      </c>
      <c r="V192" s="95" t="e">
        <f ca="true">+IF(AND(ISNUMBER(OFFSET('Sanitation Data'!$D$4,0,10*ROW('Sanitation Data'!D186))),'Data Summary'!CK192="Yes"),100-OFFSET('Sanitation Data'!$D$4,0,10*ROW('Sanitation Data'!D186)),NA())</f>
        <v>#N/A</v>
      </c>
      <c r="W192" s="95" t="e">
        <f ca="true">+IF(AND(ISNUMBER(OFFSET('Sanitation Data'!$D$6,0,10*ROW('Sanitation Data'!D186))),'Data Summary'!CL192="Yes"),OFFSET('Sanitation Data'!$D$6,0,10*ROW('Sanitation Data'!D186)),NA())</f>
        <v>#N/A</v>
      </c>
      <c r="X192" s="95" t="e">
        <f ca="true">+IF(AND(ISNUMBER(OFFSET('Sanitation Data'!$D$10,0,10*ROW('Sanitation Data'!D186))),'Data Summary'!CM192="Yes"),OFFSET('Sanitation Data'!$D$10,0,10*ROW('Sanitation Data'!D186)),NA())</f>
        <v>#N/A</v>
      </c>
      <c r="Y192" s="95" t="e">
        <f ca="true">+IF(AND(ISNUMBER(OFFSET('Sanitation Data'!$D$11,0,10*ROW('Sanitation Data'!D186))),'Data Summary'!CN192="Yes"),OFFSET('Sanitation Data'!$D$11,0,10*ROW('Sanitation Data'!D186)),NA())</f>
        <v>#N/A</v>
      </c>
      <c r="Z192" s="95" t="e">
        <f ca="true">+IF(AND(ISNUMBER(OFFSET('Sanitation Data'!$D$12,0,10*ROW('Sanitation Data'!D186))),'Data Summary'!CO192="Yes"),OFFSET('Sanitation Data'!$D$12,0,10*ROW('Sanitation Data'!D186)),NA())</f>
        <v>#N/A</v>
      </c>
      <c r="AA192" s="95" t="e">
        <f ca="true">+IF(AND(ISNUMBER(OFFSET('Sanitation Data'!$E$4,0,10*ROW('Sanitation Data'!E186))),'Data Summary'!CP192="Yes"),100-OFFSET('Sanitation Data'!$E$4,0,10*ROW('Sanitation Data'!E186)),NA())</f>
        <v>#N/A</v>
      </c>
      <c r="AB192" s="95" t="e">
        <f ca="true">+IF(AND(ISNUMBER(OFFSET('Sanitation Data'!$E$6,0,10*ROW('Sanitation Data'!E186))),'Data Summary'!CQ192="Yes"),OFFSET('Sanitation Data'!$E$6,0,10*ROW('Sanitation Data'!E186)),NA())</f>
        <v>#N/A</v>
      </c>
      <c r="AC192" s="95" t="e">
        <f ca="true">+IF(AND(ISNUMBER(OFFSET('Sanitation Data'!$E$10,0,10*ROW('Sanitation Data'!E186))),'Data Summary'!CR192="Yes"),OFFSET('Sanitation Data'!$E$10,0,10*ROW('Sanitation Data'!E186)),NA())</f>
        <v>#N/A</v>
      </c>
      <c r="AD192" s="95" t="e">
        <f ca="true">+IF(AND(ISNUMBER(OFFSET('Sanitation Data'!$E$11,0,10*ROW('Sanitation Data'!E186))),'Data Summary'!CS192="Yes"),OFFSET('Sanitation Data'!$E$11,0,10*ROW('Sanitation Data'!E186)),NA())</f>
        <v>#N/A</v>
      </c>
      <c r="AE192" s="95" t="e">
        <f ca="true">+IF(AND(ISNUMBER(OFFSET('Sanitation Data'!$E$12,0,10*ROW('Sanitation Data'!E186))),'Data Summary'!CT192="Yes"),OFFSET('Sanitation Data'!$E$12,0,10*ROW('Sanitation Data'!E186)),NA())</f>
        <v>#N/A</v>
      </c>
      <c r="AF192" s="95" t="e">
        <f ca="true">+IF(AND(ISNUMBER(OFFSET('Sanitation Data'!$F$4,0,10*ROW('Sanitation Data'!F186))),'Data Summary'!CU192="Yes"),100-OFFSET('Sanitation Data'!$F$4,0,10*ROW('Sanitation Data'!F186)),NA())</f>
        <v>#N/A</v>
      </c>
      <c r="AG192" s="95" t="e">
        <f ca="true">+IF(AND(ISNUMBER(OFFSET('Sanitation Data'!$F$6,0,10*ROW('Sanitation Data'!F186))),'Data Summary'!CV192="Yes"),OFFSET('Sanitation Data'!$F$6,0,10*ROW('Sanitation Data'!F186)),NA())</f>
        <v>#N/A</v>
      </c>
      <c r="AH192" s="95" t="e">
        <f ca="true">+IF(AND(ISNUMBER(OFFSET('Sanitation Data'!$F$10,0,10*ROW('Sanitation Data'!F186))),'Data Summary'!CW192="Yes"),OFFSET('Sanitation Data'!$F$10,0,10*ROW('Sanitation Data'!F186)),NA())</f>
        <v>#N/A</v>
      </c>
      <c r="AI192" s="95" t="e">
        <f ca="true">+IF(AND(ISNUMBER(OFFSET('Sanitation Data'!$F$11,0,10*ROW('Sanitation Data'!F186))),'Data Summary'!CX192="Yes"),OFFSET('Sanitation Data'!$F$11,0,10*ROW('Sanitation Data'!F186)),NA())</f>
        <v>#N/A</v>
      </c>
      <c r="AJ192" s="95" t="e">
        <f ca="true">+IF(AND(ISNUMBER(OFFSET('Sanitation Data'!$F$12,0,10*ROW('Sanitation Data'!F186))),'Data Summary'!CY192="Yes"),OFFSET('Sanitation Data'!$F$12,0,10*ROW('Sanitation Data'!F186)),NA())</f>
        <v>#N/A</v>
      </c>
      <c r="AK192" s="95" t="e">
        <f ca="true">+IF(AND(ISNUMBER(OFFSET('Sanitation Data'!$G$4,0,10*ROW('Sanitation Data'!G186))),'Data Summary'!CZ192="Yes"),100-OFFSET('Sanitation Data'!$G$4,0,10*ROW('Sanitation Data'!G186)),NA())</f>
        <v>#N/A</v>
      </c>
      <c r="AL192" s="95" t="e">
        <f ca="true">+IF(AND(ISNUMBER(OFFSET('Sanitation Data'!$G$6,0,10*ROW('Sanitation Data'!G186))),'Data Summary'!DA192="Yes"),OFFSET('Sanitation Data'!$G$6,0,10*ROW('Sanitation Data'!G186)),NA())</f>
        <v>#N/A</v>
      </c>
      <c r="AM192" s="95" t="e">
        <f ca="true">+IF(AND(ISNUMBER(OFFSET('Sanitation Data'!$G$10,0,10*ROW('Sanitation Data'!G186))),'Data Summary'!DB192="Yes"),OFFSET('Sanitation Data'!$G$10,0,10*ROW('Sanitation Data'!G186)),NA())</f>
        <v>#N/A</v>
      </c>
      <c r="AN192" s="95" t="e">
        <f ca="true">+IF(AND(ISNUMBER(OFFSET('Sanitation Data'!$G$11,0,10*ROW('Sanitation Data'!G186))),'Data Summary'!DC192="Yes"),OFFSET('Sanitation Data'!$G$11,0,10*ROW('Sanitation Data'!G186)),NA())</f>
        <v>#N/A</v>
      </c>
      <c r="AO192" s="95" t="e">
        <f ca="true">+IF(AND(ISNUMBER(OFFSET('Sanitation Data'!$G$12,0,10*ROW('Sanitation Data'!G186))),'Data Summary'!DD192="Yes"),OFFSET('Sanitation Data'!$G$12,0,10*ROW('Sanitation Data'!G186)),NA())</f>
        <v>#N/A</v>
      </c>
      <c r="AP192" s="95" t="e">
        <f ca="true">+IF(AND(ISNUMBER(OFFSET('Sanitation Data'!$H$4,0,10*ROW('Sanitation Data'!H186))),'Data Summary'!DE192="Yes"),100-OFFSET('Sanitation Data'!$H$4,0,10*ROW('Sanitation Data'!H186)),NA())</f>
        <v>#N/A</v>
      </c>
      <c r="AQ192" s="95" t="e">
        <f ca="true">+IF(AND(ISNUMBER(OFFSET('Sanitation Data'!$H$6,0,10*ROW('Sanitation Data'!H186))),'Data Summary'!DF192="Yes"),OFFSET('Sanitation Data'!$H$6,0,10*ROW('Sanitation Data'!H186)),NA())</f>
        <v>#N/A</v>
      </c>
      <c r="AR192" s="95" t="e">
        <f ca="true">+IF(AND(ISNUMBER(OFFSET('Sanitation Data'!$H$10,0,10*ROW('Sanitation Data'!H186))),'Data Summary'!DG192="Yes"),OFFSET('Sanitation Data'!$H$10,0,10*ROW('Sanitation Data'!H186)),NA())</f>
        <v>#N/A</v>
      </c>
      <c r="AS192" s="95" t="e">
        <f ca="true">+IF(AND(ISNUMBER(OFFSET('Sanitation Data'!$H$11,0,10*ROW('Sanitation Data'!H186))),'Data Summary'!DH192="Yes"),OFFSET('Sanitation Data'!$H$11,0,10*ROW('Sanitation Data'!H186)),NA())</f>
        <v>#N/A</v>
      </c>
      <c r="AT192" s="95" t="e">
        <f ca="true">+IF(AND(ISNUMBER(OFFSET('Sanitation Data'!$H$12,0,10*ROW('Sanitation Data'!H186))),'Data Summary'!DI192="Yes"),OFFSET('Sanitation Data'!$H$12,0,10*ROW('Sanitation Data'!H186)),NA())</f>
        <v>#N/A</v>
      </c>
      <c r="AU192" s="95" t="e">
        <f ca="true">+IF(AND(ISNUMBER(OFFSET('Sanitation Data'!$I$4,0,10*ROW('Sanitation Data'!I186))),'Data Summary'!DJ192="Yes"),100-OFFSET('Sanitation Data'!$I$4,0,10*ROW('Sanitation Data'!I186)),NA())</f>
        <v>#N/A</v>
      </c>
      <c r="AV192" s="95" t="e">
        <f ca="true">+IF(AND(ISNUMBER(OFFSET('Sanitation Data'!$I$6,0,10*ROW('Sanitation Data'!I186))),'Data Summary'!DK192="Yes"),OFFSET('Sanitation Data'!$I$6,0,10*ROW('Sanitation Data'!I186)),NA())</f>
        <v>#N/A</v>
      </c>
      <c r="AW192" s="95" t="e">
        <f ca="true">+IF(AND(ISNUMBER(OFFSET('Sanitation Data'!$I$10,0,10*ROW('Sanitation Data'!I186))),'Data Summary'!DL192="Yes"),OFFSET('Sanitation Data'!$I$10,0,10*ROW('Sanitation Data'!I186)),NA())</f>
        <v>#N/A</v>
      </c>
      <c r="AX192" s="95" t="e">
        <f ca="true">+IF(AND(ISNUMBER(OFFSET('Sanitation Data'!$I$11,0,10*ROW('Sanitation Data'!I186))),'Data Summary'!DM192="Yes"),OFFSET('Sanitation Data'!$I$11,0,10*ROW('Sanitation Data'!I186)),NA())</f>
        <v>#N/A</v>
      </c>
      <c r="AY192" s="95" t="e">
        <f ca="true">+IF(AND(ISNUMBER(OFFSET('Sanitation Data'!$I$12,0,10*ROW('Sanitation Data'!I186))),'Data Summary'!DN192="Yes"),OFFSET('Sanitation Data'!$I$12,0,10*ROW('Sanitation Data'!I186)),NA())</f>
        <v>#N/A</v>
      </c>
      <c r="AZ192" s="96" t="e">
        <f ca="true">+IF(AND(ISNUMBER(OFFSET('Hygiene Data'!$D$5,0,10*ROW('Hygiene Data'!D186))),'Data Summary'!DO192="Yes"),OFFSET('Hygiene Data'!$D$5,0,10*ROW('Hygiene Data'!D186)),NA())</f>
        <v>#N/A</v>
      </c>
      <c r="BA192" s="96" t="e">
        <f ca="true">+IF(AND(ISNUMBER(OFFSET('Hygiene Data'!$D$7,0,10*ROW('Hygiene Data'!D186))),'Data Summary'!DP192="Yes"),OFFSET('Hygiene Data'!$D$7,0,10*ROW('Hygiene Data'!D186)),NA())</f>
        <v>#N/A</v>
      </c>
      <c r="BB192" s="96" t="e">
        <f ca="true">+IF(AND(ISNUMBER(OFFSET('Hygiene Data'!$D$9,0,10*ROW('Hygiene Data'!D186))),'Data Summary'!DQ192="Yes"),OFFSET('Hygiene Data'!$D$9,0,10*ROW('Hygiene Data'!D186)),NA())</f>
        <v>#N/A</v>
      </c>
      <c r="BC192" s="96" t="e">
        <f ca="true">+IF(AND(ISNUMBER(OFFSET('Hygiene Data'!$E$5,0,10*ROW('Hygiene Data'!E186))),'Data Summary'!DR192="Yes"),OFFSET('Hygiene Data'!$E$5,0,10*ROW('Hygiene Data'!E186)),NA())</f>
        <v>#N/A</v>
      </c>
      <c r="BD192" s="96" t="e">
        <f ca="true">+IF(AND(ISNUMBER(OFFSET('Hygiene Data'!$E$7,0,10*ROW('Hygiene Data'!E186))),'Data Summary'!DS192="Yes"),OFFSET('Hygiene Data'!$E$7,0,10*ROW('Hygiene Data'!E186)),NA())</f>
        <v>#N/A</v>
      </c>
      <c r="BE192" s="96" t="e">
        <f ca="true">+IF(AND(ISNUMBER(OFFSET('Hygiene Data'!$E$9,0,10*ROW('Hygiene Data'!E186))),'Data Summary'!DT192="Yes"),OFFSET('Hygiene Data'!$E$9,0,10*ROW('Hygiene Data'!E186)),NA())</f>
        <v>#N/A</v>
      </c>
      <c r="BF192" s="96" t="e">
        <f ca="true">+IF(AND(ISNUMBER(OFFSET('Hygiene Data'!$F$5,0,10*ROW('Hygiene Data'!F186))),'Data Summary'!DU192="Yes"),OFFSET('Hygiene Data'!$F$5,0,10*ROW('Hygiene Data'!F186)),NA())</f>
        <v>#N/A</v>
      </c>
      <c r="BG192" s="96" t="e">
        <f ca="true">+IF(AND(ISNUMBER(OFFSET('Hygiene Data'!$F$7,0,10*ROW('Hygiene Data'!F186))),'Data Summary'!DV192="Yes"),OFFSET('Hygiene Data'!$F$7,0,10*ROW('Hygiene Data'!F186)),NA())</f>
        <v>#N/A</v>
      </c>
      <c r="BH192" s="96" t="e">
        <f ca="true">+IF(AND(ISNUMBER(OFFSET('Hygiene Data'!$F$9,0,10*ROW('Hygiene Data'!F186))),'Data Summary'!DW192="Yes"),OFFSET('Hygiene Data'!$F$9,0,10*ROW('Hygiene Data'!F186)),NA())</f>
        <v>#N/A</v>
      </c>
      <c r="BI192" s="96" t="e">
        <f ca="true">+IF(AND(ISNUMBER(OFFSET('Hygiene Data'!$G$5,0,10*ROW('Hygiene Data'!G186))),'Data Summary'!DX192="Yes"),OFFSET('Hygiene Data'!$G$5,0,10*ROW('Hygiene Data'!G186)),NA())</f>
        <v>#N/A</v>
      </c>
      <c r="BJ192" s="96" t="e">
        <f ca="true">+IF(AND(ISNUMBER(OFFSET('Hygiene Data'!$G$7,0,10*ROW('Hygiene Data'!G186))),'Data Summary'!DY192="Yes"),OFFSET('Hygiene Data'!$G$7,0,10*ROW('Hygiene Data'!G186)),NA())</f>
        <v>#N/A</v>
      </c>
      <c r="BK192" s="96" t="e">
        <f ca="true">+IF(AND(ISNUMBER(OFFSET('Hygiene Data'!$G$9,0,10*ROW('Hygiene Data'!G186))),'Data Summary'!DZ192="Yes"),OFFSET('Hygiene Data'!$G$9,0,10*ROW('Hygiene Data'!G186)),NA())</f>
        <v>#N/A</v>
      </c>
      <c r="BL192" s="96" t="e">
        <f ca="true">+IF(AND(ISNUMBER(OFFSET('Hygiene Data'!$H$5,0,10*ROW('Hygiene Data'!H186))),'Data Summary'!EA192="Yes"),OFFSET('Hygiene Data'!$H$5,0,10*ROW('Hygiene Data'!H186)),NA())</f>
        <v>#N/A</v>
      </c>
      <c r="BM192" s="96" t="e">
        <f ca="true">+IF(AND(ISNUMBER(OFFSET('Hygiene Data'!$H$7,0,10*ROW('Hygiene Data'!H186))),'Data Summary'!EB192="Yes"),OFFSET('Hygiene Data'!$H$7,0,10*ROW('Hygiene Data'!H186)),NA())</f>
        <v>#N/A</v>
      </c>
      <c r="BN192" s="96" t="e">
        <f ca="true">+IF(AND(ISNUMBER(OFFSET('Hygiene Data'!$H$9,0,10*ROW('Hygiene Data'!H186))),'Data Summary'!EC192="Yes"),OFFSET('Hygiene Data'!$H$9,0,10*ROW('Hygiene Data'!H186)),NA())</f>
        <v>#N/A</v>
      </c>
      <c r="BO192" s="96" t="e">
        <f ca="true">+IF(AND(ISNUMBER(OFFSET('Hygiene Data'!$I$5,0,10*ROW('Hygiene Data'!I186))),'Data Summary'!ED192="Yes"),OFFSET('Hygiene Data'!$I$5,0,10*ROW('Hygiene Data'!I186)),NA())</f>
        <v>#N/A</v>
      </c>
      <c r="BP192" s="96" t="e">
        <f ca="true">+IF(AND(ISNUMBER(OFFSET('Hygiene Data'!$I$7,0,10*ROW('Hygiene Data'!I186))),'Data Summary'!EE192="Yes"),OFFSET('Hygiene Data'!$I$7,0,10*ROW('Hygiene Data'!I186)),NA())</f>
        <v>#N/A</v>
      </c>
      <c r="BQ192" s="96" t="e">
        <f ca="true">+IF(AND(ISNUMBER(OFFSET('Hygiene Data'!$I$9,0,10*ROW('Hygiene Data'!I186))),'Data Summary'!EF192="Yes"),OFFSET('Hygiene Data'!$I$9,0,10*ROW('Hygiene Data'!I186)),NA())</f>
        <v>#N/A</v>
      </c>
    </row>
    <row xmlns:x14ac="http://schemas.microsoft.com/office/spreadsheetml/2009/9/ac" r="193" x14ac:dyDescent="0.2">
      <c r="A193" s="323" t="e">
        <f ca="true">+RIGHT('Data Summary'!A193,LEN('Data Summary'!A193)-9)</f>
        <v>#VALUE!</v>
      </c>
      <c r="B193" s="37" t="str">
        <f ca="true">+IF(ISTEXT('Data Summary'!B193),'Data Summary'!B193,"")</f>
        <v/>
      </c>
      <c r="C193" s="322" t="e">
        <f ca="true">+VALUE('Data Summary'!C193)</f>
        <v>#VALUE!</v>
      </c>
      <c r="D193" s="94" t="e">
        <f ca="true">+IF(AND(ISNUMBER(OFFSET('Water Data'!$D$4,0,10*ROW('Water Data'!D187))),'Data Summary'!BS193="Yes"),100-OFFSET('Water Data'!$D$4,0,10*ROW('Water Data'!D187)),NA())</f>
        <v>#N/A</v>
      </c>
      <c r="E193" s="94" t="e">
        <f ca="true">+IF(AND(ISNUMBER(OFFSET('Water Data'!$D$6,0,10*ROW('Water Data'!D187))),'Data Summary'!BT193="Yes"),OFFSET('Water Data'!$D$6,0,10*ROW('Water Data'!D187)),NA())</f>
        <v>#N/A</v>
      </c>
      <c r="F193" s="94" t="e">
        <f ca="true">+IF(AND(ISNUMBER(OFFSET('Water Data'!$D$9,0,10*ROW('Water Data'!D187))),'Data Summary'!BU193="Yes"),OFFSET('Water Data'!$D$9,0,10*ROW('Water Data'!D187)),NA())</f>
        <v>#N/A</v>
      </c>
      <c r="G193" s="94" t="e">
        <f ca="true">+IF(AND(ISNUMBER(OFFSET('Water Data'!$E$4,0,10*ROW('Water Data'!E187))),'Data Summary'!BV193="Yes"),100-OFFSET('Water Data'!$E$4,0,10*ROW('Water Data'!E187)),NA())</f>
        <v>#N/A</v>
      </c>
      <c r="H193" s="94" t="e">
        <f ca="true">+IF(AND(ISNUMBER(OFFSET('Water Data'!$E$6,0,10*ROW('Water Data'!E187))),'Data Summary'!BW193="Yes"),OFFSET('Water Data'!$E$6,0,10*ROW('Water Data'!E187)),NA())</f>
        <v>#N/A</v>
      </c>
      <c r="I193" s="94" t="e">
        <f ca="true">+IF(AND(ISNUMBER(OFFSET('Water Data'!$E$9,0,10*ROW('Water Data'!E187))),'Data Summary'!BX193="Yes"),OFFSET('Water Data'!$E$9,0,10*ROW('Water Data'!E187)),NA())</f>
        <v>#N/A</v>
      </c>
      <c r="J193" s="94" t="e">
        <f ca="true">+IF(AND(ISNUMBER(OFFSET('Water Data'!$F$4,0,10*ROW('Water Data'!F187))),'Data Summary'!BY193="Yes"),100-OFFSET('Water Data'!$F$4,0,10*ROW('Water Data'!F187)),NA())</f>
        <v>#N/A</v>
      </c>
      <c r="K193" s="94" t="e">
        <f ca="true">+IF(AND(ISNUMBER(OFFSET('Water Data'!$F$6,0,10*ROW('Water Data'!F187))),'Data Summary'!BZ193="Yes"),OFFSET('Water Data'!$F$6,0,10*ROW('Water Data'!F187)),NA())</f>
        <v>#N/A</v>
      </c>
      <c r="L193" s="94" t="e">
        <f ca="true">+IF(AND(ISNUMBER(OFFSET('Water Data'!$F$9,0,10*ROW('Water Data'!F187))),'Data Summary'!CA193="Yes"),OFFSET('Water Data'!$F$9,0,10*ROW('Water Data'!F187)),NA())</f>
        <v>#N/A</v>
      </c>
      <c r="M193" s="94" t="e">
        <f ca="true">+IF(AND(ISNUMBER(OFFSET('Water Data'!$G$4,0,10*ROW('Water Data'!G187))),'Data Summary'!CB193="Yes"),100-OFFSET('Water Data'!$G$4,0,10*ROW('Water Data'!G187)),NA())</f>
        <v>#N/A</v>
      </c>
      <c r="N193" s="94" t="e">
        <f ca="true">+IF(AND(ISNUMBER(OFFSET('Water Data'!$G$6,0,10*ROW('Water Data'!G187))),'Data Summary'!CC193="Yes"),OFFSET('Water Data'!$G$6,0,10*ROW('Water Data'!G187)),NA())</f>
        <v>#N/A</v>
      </c>
      <c r="O193" s="94" t="e">
        <f ca="true">+IF(AND(ISNUMBER(OFFSET('Water Data'!$G$9,0,10*ROW('Water Data'!G187))),'Data Summary'!CD193="Yes"),OFFSET('Water Data'!$G$9,0,10*ROW('Water Data'!G187)),NA())</f>
        <v>#N/A</v>
      </c>
      <c r="P193" s="94" t="e">
        <f ca="true">+IF(AND(ISNUMBER(OFFSET('Water Data'!$H$4,0,10*ROW('Water Data'!H187))),'Data Summary'!CE193="Yes"),100-OFFSET('Water Data'!$H$4,0,10*ROW('Water Data'!H187)),NA())</f>
        <v>#N/A</v>
      </c>
      <c r="Q193" s="94" t="e">
        <f ca="true">+IF(AND(ISNUMBER(OFFSET('Water Data'!$H$6,0,10*ROW('Water Data'!H187))),'Data Summary'!CF193="Yes"),OFFSET('Water Data'!$H$6,0,10*ROW('Water Data'!H187)),NA())</f>
        <v>#N/A</v>
      </c>
      <c r="R193" s="94" t="e">
        <f ca="true">+IF(AND(ISNUMBER(OFFSET('Water Data'!$H$9,0,10*ROW('Water Data'!H187))),'Data Summary'!CG193="Yes"),OFFSET('Water Data'!$H$9,0,10*ROW('Water Data'!H187)),NA())</f>
        <v>#N/A</v>
      </c>
      <c r="S193" s="94" t="e">
        <f ca="true">+IF(AND(ISNUMBER(OFFSET('Water Data'!$I$4,0,10*ROW('Water Data'!I187))),'Data Summary'!CH193="Yes"),100-OFFSET('Water Data'!$I$4,0,10*ROW('Water Data'!I187)),NA())</f>
        <v>#N/A</v>
      </c>
      <c r="T193" s="94" t="e">
        <f ca="true">+IF(AND(ISNUMBER(OFFSET('Water Data'!$I$6,0,10*ROW('Water Data'!I187))),'Data Summary'!CI193="Yes"),OFFSET('Water Data'!$I$6,0,10*ROW('Water Data'!I187)),NA())</f>
        <v>#N/A</v>
      </c>
      <c r="U193" s="94" t="e">
        <f ca="true">+IF(AND(ISNUMBER(OFFSET('Water Data'!$I$9,0,10*ROW('Water Data'!I187))),'Data Summary'!CJ193="Yes"),OFFSET('Water Data'!$I$9,0,10*ROW('Water Data'!I187)),NA())</f>
        <v>#N/A</v>
      </c>
      <c r="V193" s="95" t="e">
        <f ca="true">+IF(AND(ISNUMBER(OFFSET('Sanitation Data'!$D$4,0,10*ROW('Sanitation Data'!D187))),'Data Summary'!CK193="Yes"),100-OFFSET('Sanitation Data'!$D$4,0,10*ROW('Sanitation Data'!D187)),NA())</f>
        <v>#N/A</v>
      </c>
      <c r="W193" s="95" t="e">
        <f ca="true">+IF(AND(ISNUMBER(OFFSET('Sanitation Data'!$D$6,0,10*ROW('Sanitation Data'!D187))),'Data Summary'!CL193="Yes"),OFFSET('Sanitation Data'!$D$6,0,10*ROW('Sanitation Data'!D187)),NA())</f>
        <v>#N/A</v>
      </c>
      <c r="X193" s="95" t="e">
        <f ca="true">+IF(AND(ISNUMBER(OFFSET('Sanitation Data'!$D$10,0,10*ROW('Sanitation Data'!D187))),'Data Summary'!CM193="Yes"),OFFSET('Sanitation Data'!$D$10,0,10*ROW('Sanitation Data'!D187)),NA())</f>
        <v>#N/A</v>
      </c>
      <c r="Y193" s="95" t="e">
        <f ca="true">+IF(AND(ISNUMBER(OFFSET('Sanitation Data'!$D$11,0,10*ROW('Sanitation Data'!D187))),'Data Summary'!CN193="Yes"),OFFSET('Sanitation Data'!$D$11,0,10*ROW('Sanitation Data'!D187)),NA())</f>
        <v>#N/A</v>
      </c>
      <c r="Z193" s="95" t="e">
        <f ca="true">+IF(AND(ISNUMBER(OFFSET('Sanitation Data'!$D$12,0,10*ROW('Sanitation Data'!D187))),'Data Summary'!CO193="Yes"),OFFSET('Sanitation Data'!$D$12,0,10*ROW('Sanitation Data'!D187)),NA())</f>
        <v>#N/A</v>
      </c>
      <c r="AA193" s="95" t="e">
        <f ca="true">+IF(AND(ISNUMBER(OFFSET('Sanitation Data'!$E$4,0,10*ROW('Sanitation Data'!E187))),'Data Summary'!CP193="Yes"),100-OFFSET('Sanitation Data'!$E$4,0,10*ROW('Sanitation Data'!E187)),NA())</f>
        <v>#N/A</v>
      </c>
      <c r="AB193" s="95" t="e">
        <f ca="true">+IF(AND(ISNUMBER(OFFSET('Sanitation Data'!$E$6,0,10*ROW('Sanitation Data'!E187))),'Data Summary'!CQ193="Yes"),OFFSET('Sanitation Data'!$E$6,0,10*ROW('Sanitation Data'!E187)),NA())</f>
        <v>#N/A</v>
      </c>
      <c r="AC193" s="95" t="e">
        <f ca="true">+IF(AND(ISNUMBER(OFFSET('Sanitation Data'!$E$10,0,10*ROW('Sanitation Data'!E187))),'Data Summary'!CR193="Yes"),OFFSET('Sanitation Data'!$E$10,0,10*ROW('Sanitation Data'!E187)),NA())</f>
        <v>#N/A</v>
      </c>
      <c r="AD193" s="95" t="e">
        <f ca="true">+IF(AND(ISNUMBER(OFFSET('Sanitation Data'!$E$11,0,10*ROW('Sanitation Data'!E187))),'Data Summary'!CS193="Yes"),OFFSET('Sanitation Data'!$E$11,0,10*ROW('Sanitation Data'!E187)),NA())</f>
        <v>#N/A</v>
      </c>
      <c r="AE193" s="95" t="e">
        <f ca="true">+IF(AND(ISNUMBER(OFFSET('Sanitation Data'!$E$12,0,10*ROW('Sanitation Data'!E187))),'Data Summary'!CT193="Yes"),OFFSET('Sanitation Data'!$E$12,0,10*ROW('Sanitation Data'!E187)),NA())</f>
        <v>#N/A</v>
      </c>
      <c r="AF193" s="95" t="e">
        <f ca="true">+IF(AND(ISNUMBER(OFFSET('Sanitation Data'!$F$4,0,10*ROW('Sanitation Data'!F187))),'Data Summary'!CU193="Yes"),100-OFFSET('Sanitation Data'!$F$4,0,10*ROW('Sanitation Data'!F187)),NA())</f>
        <v>#N/A</v>
      </c>
      <c r="AG193" s="95" t="e">
        <f ca="true">+IF(AND(ISNUMBER(OFFSET('Sanitation Data'!$F$6,0,10*ROW('Sanitation Data'!F187))),'Data Summary'!CV193="Yes"),OFFSET('Sanitation Data'!$F$6,0,10*ROW('Sanitation Data'!F187)),NA())</f>
        <v>#N/A</v>
      </c>
      <c r="AH193" s="95" t="e">
        <f ca="true">+IF(AND(ISNUMBER(OFFSET('Sanitation Data'!$F$10,0,10*ROW('Sanitation Data'!F187))),'Data Summary'!CW193="Yes"),OFFSET('Sanitation Data'!$F$10,0,10*ROW('Sanitation Data'!F187)),NA())</f>
        <v>#N/A</v>
      </c>
      <c r="AI193" s="95" t="e">
        <f ca="true">+IF(AND(ISNUMBER(OFFSET('Sanitation Data'!$F$11,0,10*ROW('Sanitation Data'!F187))),'Data Summary'!CX193="Yes"),OFFSET('Sanitation Data'!$F$11,0,10*ROW('Sanitation Data'!F187)),NA())</f>
        <v>#N/A</v>
      </c>
      <c r="AJ193" s="95" t="e">
        <f ca="true">+IF(AND(ISNUMBER(OFFSET('Sanitation Data'!$F$12,0,10*ROW('Sanitation Data'!F187))),'Data Summary'!CY193="Yes"),OFFSET('Sanitation Data'!$F$12,0,10*ROW('Sanitation Data'!F187)),NA())</f>
        <v>#N/A</v>
      </c>
      <c r="AK193" s="95" t="e">
        <f ca="true">+IF(AND(ISNUMBER(OFFSET('Sanitation Data'!$G$4,0,10*ROW('Sanitation Data'!G187))),'Data Summary'!CZ193="Yes"),100-OFFSET('Sanitation Data'!$G$4,0,10*ROW('Sanitation Data'!G187)),NA())</f>
        <v>#N/A</v>
      </c>
      <c r="AL193" s="95" t="e">
        <f ca="true">+IF(AND(ISNUMBER(OFFSET('Sanitation Data'!$G$6,0,10*ROW('Sanitation Data'!G187))),'Data Summary'!DA193="Yes"),OFFSET('Sanitation Data'!$G$6,0,10*ROW('Sanitation Data'!G187)),NA())</f>
        <v>#N/A</v>
      </c>
      <c r="AM193" s="95" t="e">
        <f ca="true">+IF(AND(ISNUMBER(OFFSET('Sanitation Data'!$G$10,0,10*ROW('Sanitation Data'!G187))),'Data Summary'!DB193="Yes"),OFFSET('Sanitation Data'!$G$10,0,10*ROW('Sanitation Data'!G187)),NA())</f>
        <v>#N/A</v>
      </c>
      <c r="AN193" s="95" t="e">
        <f ca="true">+IF(AND(ISNUMBER(OFFSET('Sanitation Data'!$G$11,0,10*ROW('Sanitation Data'!G187))),'Data Summary'!DC193="Yes"),OFFSET('Sanitation Data'!$G$11,0,10*ROW('Sanitation Data'!G187)),NA())</f>
        <v>#N/A</v>
      </c>
      <c r="AO193" s="95" t="e">
        <f ca="true">+IF(AND(ISNUMBER(OFFSET('Sanitation Data'!$G$12,0,10*ROW('Sanitation Data'!G187))),'Data Summary'!DD193="Yes"),OFFSET('Sanitation Data'!$G$12,0,10*ROW('Sanitation Data'!G187)),NA())</f>
        <v>#N/A</v>
      </c>
      <c r="AP193" s="95" t="e">
        <f ca="true">+IF(AND(ISNUMBER(OFFSET('Sanitation Data'!$H$4,0,10*ROW('Sanitation Data'!H187))),'Data Summary'!DE193="Yes"),100-OFFSET('Sanitation Data'!$H$4,0,10*ROW('Sanitation Data'!H187)),NA())</f>
        <v>#N/A</v>
      </c>
      <c r="AQ193" s="95" t="e">
        <f ca="true">+IF(AND(ISNUMBER(OFFSET('Sanitation Data'!$H$6,0,10*ROW('Sanitation Data'!H187))),'Data Summary'!DF193="Yes"),OFFSET('Sanitation Data'!$H$6,0,10*ROW('Sanitation Data'!H187)),NA())</f>
        <v>#N/A</v>
      </c>
      <c r="AR193" s="95" t="e">
        <f ca="true">+IF(AND(ISNUMBER(OFFSET('Sanitation Data'!$H$10,0,10*ROW('Sanitation Data'!H187))),'Data Summary'!DG193="Yes"),OFFSET('Sanitation Data'!$H$10,0,10*ROW('Sanitation Data'!H187)),NA())</f>
        <v>#N/A</v>
      </c>
      <c r="AS193" s="95" t="e">
        <f ca="true">+IF(AND(ISNUMBER(OFFSET('Sanitation Data'!$H$11,0,10*ROW('Sanitation Data'!H187))),'Data Summary'!DH193="Yes"),OFFSET('Sanitation Data'!$H$11,0,10*ROW('Sanitation Data'!H187)),NA())</f>
        <v>#N/A</v>
      </c>
      <c r="AT193" s="95" t="e">
        <f ca="true">+IF(AND(ISNUMBER(OFFSET('Sanitation Data'!$H$12,0,10*ROW('Sanitation Data'!H187))),'Data Summary'!DI193="Yes"),OFFSET('Sanitation Data'!$H$12,0,10*ROW('Sanitation Data'!H187)),NA())</f>
        <v>#N/A</v>
      </c>
      <c r="AU193" s="95" t="e">
        <f ca="true">+IF(AND(ISNUMBER(OFFSET('Sanitation Data'!$I$4,0,10*ROW('Sanitation Data'!I187))),'Data Summary'!DJ193="Yes"),100-OFFSET('Sanitation Data'!$I$4,0,10*ROW('Sanitation Data'!I187)),NA())</f>
        <v>#N/A</v>
      </c>
      <c r="AV193" s="95" t="e">
        <f ca="true">+IF(AND(ISNUMBER(OFFSET('Sanitation Data'!$I$6,0,10*ROW('Sanitation Data'!I187))),'Data Summary'!DK193="Yes"),OFFSET('Sanitation Data'!$I$6,0,10*ROW('Sanitation Data'!I187)),NA())</f>
        <v>#N/A</v>
      </c>
      <c r="AW193" s="95" t="e">
        <f ca="true">+IF(AND(ISNUMBER(OFFSET('Sanitation Data'!$I$10,0,10*ROW('Sanitation Data'!I187))),'Data Summary'!DL193="Yes"),OFFSET('Sanitation Data'!$I$10,0,10*ROW('Sanitation Data'!I187)),NA())</f>
        <v>#N/A</v>
      </c>
      <c r="AX193" s="95" t="e">
        <f ca="true">+IF(AND(ISNUMBER(OFFSET('Sanitation Data'!$I$11,0,10*ROW('Sanitation Data'!I187))),'Data Summary'!DM193="Yes"),OFFSET('Sanitation Data'!$I$11,0,10*ROW('Sanitation Data'!I187)),NA())</f>
        <v>#N/A</v>
      </c>
      <c r="AY193" s="95" t="e">
        <f ca="true">+IF(AND(ISNUMBER(OFFSET('Sanitation Data'!$I$12,0,10*ROW('Sanitation Data'!I187))),'Data Summary'!DN193="Yes"),OFFSET('Sanitation Data'!$I$12,0,10*ROW('Sanitation Data'!I187)),NA())</f>
        <v>#N/A</v>
      </c>
      <c r="AZ193" s="96" t="e">
        <f ca="true">+IF(AND(ISNUMBER(OFFSET('Hygiene Data'!$D$5,0,10*ROW('Hygiene Data'!D187))),'Data Summary'!DO193="Yes"),OFFSET('Hygiene Data'!$D$5,0,10*ROW('Hygiene Data'!D187)),NA())</f>
        <v>#N/A</v>
      </c>
      <c r="BA193" s="96" t="e">
        <f ca="true">+IF(AND(ISNUMBER(OFFSET('Hygiene Data'!$D$7,0,10*ROW('Hygiene Data'!D187))),'Data Summary'!DP193="Yes"),OFFSET('Hygiene Data'!$D$7,0,10*ROW('Hygiene Data'!D187)),NA())</f>
        <v>#N/A</v>
      </c>
      <c r="BB193" s="96" t="e">
        <f ca="true">+IF(AND(ISNUMBER(OFFSET('Hygiene Data'!$D$9,0,10*ROW('Hygiene Data'!D187))),'Data Summary'!DQ193="Yes"),OFFSET('Hygiene Data'!$D$9,0,10*ROW('Hygiene Data'!D187)),NA())</f>
        <v>#N/A</v>
      </c>
      <c r="BC193" s="96" t="e">
        <f ca="true">+IF(AND(ISNUMBER(OFFSET('Hygiene Data'!$E$5,0,10*ROW('Hygiene Data'!E187))),'Data Summary'!DR193="Yes"),OFFSET('Hygiene Data'!$E$5,0,10*ROW('Hygiene Data'!E187)),NA())</f>
        <v>#N/A</v>
      </c>
      <c r="BD193" s="96" t="e">
        <f ca="true">+IF(AND(ISNUMBER(OFFSET('Hygiene Data'!$E$7,0,10*ROW('Hygiene Data'!E187))),'Data Summary'!DS193="Yes"),OFFSET('Hygiene Data'!$E$7,0,10*ROW('Hygiene Data'!E187)),NA())</f>
        <v>#N/A</v>
      </c>
      <c r="BE193" s="96" t="e">
        <f ca="true">+IF(AND(ISNUMBER(OFFSET('Hygiene Data'!$E$9,0,10*ROW('Hygiene Data'!E187))),'Data Summary'!DT193="Yes"),OFFSET('Hygiene Data'!$E$9,0,10*ROW('Hygiene Data'!E187)),NA())</f>
        <v>#N/A</v>
      </c>
      <c r="BF193" s="96" t="e">
        <f ca="true">+IF(AND(ISNUMBER(OFFSET('Hygiene Data'!$F$5,0,10*ROW('Hygiene Data'!F187))),'Data Summary'!DU193="Yes"),OFFSET('Hygiene Data'!$F$5,0,10*ROW('Hygiene Data'!F187)),NA())</f>
        <v>#N/A</v>
      </c>
      <c r="BG193" s="96" t="e">
        <f ca="true">+IF(AND(ISNUMBER(OFFSET('Hygiene Data'!$F$7,0,10*ROW('Hygiene Data'!F187))),'Data Summary'!DV193="Yes"),OFFSET('Hygiene Data'!$F$7,0,10*ROW('Hygiene Data'!F187)),NA())</f>
        <v>#N/A</v>
      </c>
      <c r="BH193" s="96" t="e">
        <f ca="true">+IF(AND(ISNUMBER(OFFSET('Hygiene Data'!$F$9,0,10*ROW('Hygiene Data'!F187))),'Data Summary'!DW193="Yes"),OFFSET('Hygiene Data'!$F$9,0,10*ROW('Hygiene Data'!F187)),NA())</f>
        <v>#N/A</v>
      </c>
      <c r="BI193" s="96" t="e">
        <f ca="true">+IF(AND(ISNUMBER(OFFSET('Hygiene Data'!$G$5,0,10*ROW('Hygiene Data'!G187))),'Data Summary'!DX193="Yes"),OFFSET('Hygiene Data'!$G$5,0,10*ROW('Hygiene Data'!G187)),NA())</f>
        <v>#N/A</v>
      </c>
      <c r="BJ193" s="96" t="e">
        <f ca="true">+IF(AND(ISNUMBER(OFFSET('Hygiene Data'!$G$7,0,10*ROW('Hygiene Data'!G187))),'Data Summary'!DY193="Yes"),OFFSET('Hygiene Data'!$G$7,0,10*ROW('Hygiene Data'!G187)),NA())</f>
        <v>#N/A</v>
      </c>
      <c r="BK193" s="96" t="e">
        <f ca="true">+IF(AND(ISNUMBER(OFFSET('Hygiene Data'!$G$9,0,10*ROW('Hygiene Data'!G187))),'Data Summary'!DZ193="Yes"),OFFSET('Hygiene Data'!$G$9,0,10*ROW('Hygiene Data'!G187)),NA())</f>
        <v>#N/A</v>
      </c>
      <c r="BL193" s="96" t="e">
        <f ca="true">+IF(AND(ISNUMBER(OFFSET('Hygiene Data'!$H$5,0,10*ROW('Hygiene Data'!H187))),'Data Summary'!EA193="Yes"),OFFSET('Hygiene Data'!$H$5,0,10*ROW('Hygiene Data'!H187)),NA())</f>
        <v>#N/A</v>
      </c>
      <c r="BM193" s="96" t="e">
        <f ca="true">+IF(AND(ISNUMBER(OFFSET('Hygiene Data'!$H$7,0,10*ROW('Hygiene Data'!H187))),'Data Summary'!EB193="Yes"),OFFSET('Hygiene Data'!$H$7,0,10*ROW('Hygiene Data'!H187)),NA())</f>
        <v>#N/A</v>
      </c>
      <c r="BN193" s="96" t="e">
        <f ca="true">+IF(AND(ISNUMBER(OFFSET('Hygiene Data'!$H$9,0,10*ROW('Hygiene Data'!H187))),'Data Summary'!EC193="Yes"),OFFSET('Hygiene Data'!$H$9,0,10*ROW('Hygiene Data'!H187)),NA())</f>
        <v>#N/A</v>
      </c>
      <c r="BO193" s="96" t="e">
        <f ca="true">+IF(AND(ISNUMBER(OFFSET('Hygiene Data'!$I$5,0,10*ROW('Hygiene Data'!I187))),'Data Summary'!ED193="Yes"),OFFSET('Hygiene Data'!$I$5,0,10*ROW('Hygiene Data'!I187)),NA())</f>
        <v>#N/A</v>
      </c>
      <c r="BP193" s="96" t="e">
        <f ca="true">+IF(AND(ISNUMBER(OFFSET('Hygiene Data'!$I$7,0,10*ROW('Hygiene Data'!I187))),'Data Summary'!EE193="Yes"),OFFSET('Hygiene Data'!$I$7,0,10*ROW('Hygiene Data'!I187)),NA())</f>
        <v>#N/A</v>
      </c>
      <c r="BQ193" s="96" t="e">
        <f ca="true">+IF(AND(ISNUMBER(OFFSET('Hygiene Data'!$I$9,0,10*ROW('Hygiene Data'!I187))),'Data Summary'!EF193="Yes"),OFFSET('Hygiene Data'!$I$9,0,10*ROW('Hygiene Data'!I187)),NA())</f>
        <v>#N/A</v>
      </c>
    </row>
    <row xmlns:x14ac="http://schemas.microsoft.com/office/spreadsheetml/2009/9/ac" r="194" x14ac:dyDescent="0.2">
      <c r="A194" s="323" t="e">
        <f ca="true">+RIGHT('Data Summary'!A194,LEN('Data Summary'!A194)-9)</f>
        <v>#VALUE!</v>
      </c>
      <c r="B194" s="37" t="str">
        <f ca="true">+IF(ISTEXT('Data Summary'!B194),'Data Summary'!B194,"")</f>
        <v/>
      </c>
      <c r="C194" s="322" t="e">
        <f ca="true">+VALUE('Data Summary'!C194)</f>
        <v>#VALUE!</v>
      </c>
      <c r="D194" s="94" t="e">
        <f ca="true">+IF(AND(ISNUMBER(OFFSET('Water Data'!$D$4,0,10*ROW('Water Data'!D188))),'Data Summary'!BS194="Yes"),100-OFFSET('Water Data'!$D$4,0,10*ROW('Water Data'!D188)),NA())</f>
        <v>#N/A</v>
      </c>
      <c r="E194" s="94" t="e">
        <f ca="true">+IF(AND(ISNUMBER(OFFSET('Water Data'!$D$6,0,10*ROW('Water Data'!D188))),'Data Summary'!BT194="Yes"),OFFSET('Water Data'!$D$6,0,10*ROW('Water Data'!D188)),NA())</f>
        <v>#N/A</v>
      </c>
      <c r="F194" s="94" t="e">
        <f ca="true">+IF(AND(ISNUMBER(OFFSET('Water Data'!$D$9,0,10*ROW('Water Data'!D188))),'Data Summary'!BU194="Yes"),OFFSET('Water Data'!$D$9,0,10*ROW('Water Data'!D188)),NA())</f>
        <v>#N/A</v>
      </c>
      <c r="G194" s="94" t="e">
        <f ca="true">+IF(AND(ISNUMBER(OFFSET('Water Data'!$E$4,0,10*ROW('Water Data'!E188))),'Data Summary'!BV194="Yes"),100-OFFSET('Water Data'!$E$4,0,10*ROW('Water Data'!E188)),NA())</f>
        <v>#N/A</v>
      </c>
      <c r="H194" s="94" t="e">
        <f ca="true">+IF(AND(ISNUMBER(OFFSET('Water Data'!$E$6,0,10*ROW('Water Data'!E188))),'Data Summary'!BW194="Yes"),OFFSET('Water Data'!$E$6,0,10*ROW('Water Data'!E188)),NA())</f>
        <v>#N/A</v>
      </c>
      <c r="I194" s="94" t="e">
        <f ca="true">+IF(AND(ISNUMBER(OFFSET('Water Data'!$E$9,0,10*ROW('Water Data'!E188))),'Data Summary'!BX194="Yes"),OFFSET('Water Data'!$E$9,0,10*ROW('Water Data'!E188)),NA())</f>
        <v>#N/A</v>
      </c>
      <c r="J194" s="94" t="e">
        <f ca="true">+IF(AND(ISNUMBER(OFFSET('Water Data'!$F$4,0,10*ROW('Water Data'!F188))),'Data Summary'!BY194="Yes"),100-OFFSET('Water Data'!$F$4,0,10*ROW('Water Data'!F188)),NA())</f>
        <v>#N/A</v>
      </c>
      <c r="K194" s="94" t="e">
        <f ca="true">+IF(AND(ISNUMBER(OFFSET('Water Data'!$F$6,0,10*ROW('Water Data'!F188))),'Data Summary'!BZ194="Yes"),OFFSET('Water Data'!$F$6,0,10*ROW('Water Data'!F188)),NA())</f>
        <v>#N/A</v>
      </c>
      <c r="L194" s="94" t="e">
        <f ca="true">+IF(AND(ISNUMBER(OFFSET('Water Data'!$F$9,0,10*ROW('Water Data'!F188))),'Data Summary'!CA194="Yes"),OFFSET('Water Data'!$F$9,0,10*ROW('Water Data'!F188)),NA())</f>
        <v>#N/A</v>
      </c>
      <c r="M194" s="94" t="e">
        <f ca="true">+IF(AND(ISNUMBER(OFFSET('Water Data'!$G$4,0,10*ROW('Water Data'!G188))),'Data Summary'!CB194="Yes"),100-OFFSET('Water Data'!$G$4,0,10*ROW('Water Data'!G188)),NA())</f>
        <v>#N/A</v>
      </c>
      <c r="N194" s="94" t="e">
        <f ca="true">+IF(AND(ISNUMBER(OFFSET('Water Data'!$G$6,0,10*ROW('Water Data'!G188))),'Data Summary'!CC194="Yes"),OFFSET('Water Data'!$G$6,0,10*ROW('Water Data'!G188)),NA())</f>
        <v>#N/A</v>
      </c>
      <c r="O194" s="94" t="e">
        <f ca="true">+IF(AND(ISNUMBER(OFFSET('Water Data'!$G$9,0,10*ROW('Water Data'!G188))),'Data Summary'!CD194="Yes"),OFFSET('Water Data'!$G$9,0,10*ROW('Water Data'!G188)),NA())</f>
        <v>#N/A</v>
      </c>
      <c r="P194" s="94" t="e">
        <f ca="true">+IF(AND(ISNUMBER(OFFSET('Water Data'!$H$4,0,10*ROW('Water Data'!H188))),'Data Summary'!CE194="Yes"),100-OFFSET('Water Data'!$H$4,0,10*ROW('Water Data'!H188)),NA())</f>
        <v>#N/A</v>
      </c>
      <c r="Q194" s="94" t="e">
        <f ca="true">+IF(AND(ISNUMBER(OFFSET('Water Data'!$H$6,0,10*ROW('Water Data'!H188))),'Data Summary'!CF194="Yes"),OFFSET('Water Data'!$H$6,0,10*ROW('Water Data'!H188)),NA())</f>
        <v>#N/A</v>
      </c>
      <c r="R194" s="94" t="e">
        <f ca="true">+IF(AND(ISNUMBER(OFFSET('Water Data'!$H$9,0,10*ROW('Water Data'!H188))),'Data Summary'!CG194="Yes"),OFFSET('Water Data'!$H$9,0,10*ROW('Water Data'!H188)),NA())</f>
        <v>#N/A</v>
      </c>
      <c r="S194" s="94" t="e">
        <f ca="true">+IF(AND(ISNUMBER(OFFSET('Water Data'!$I$4,0,10*ROW('Water Data'!I188))),'Data Summary'!CH194="Yes"),100-OFFSET('Water Data'!$I$4,0,10*ROW('Water Data'!I188)),NA())</f>
        <v>#N/A</v>
      </c>
      <c r="T194" s="94" t="e">
        <f ca="true">+IF(AND(ISNUMBER(OFFSET('Water Data'!$I$6,0,10*ROW('Water Data'!I188))),'Data Summary'!CI194="Yes"),OFFSET('Water Data'!$I$6,0,10*ROW('Water Data'!I188)),NA())</f>
        <v>#N/A</v>
      </c>
      <c r="U194" s="94" t="e">
        <f ca="true">+IF(AND(ISNUMBER(OFFSET('Water Data'!$I$9,0,10*ROW('Water Data'!I188))),'Data Summary'!CJ194="Yes"),OFFSET('Water Data'!$I$9,0,10*ROW('Water Data'!I188)),NA())</f>
        <v>#N/A</v>
      </c>
      <c r="V194" s="95" t="e">
        <f ca="true">+IF(AND(ISNUMBER(OFFSET('Sanitation Data'!$D$4,0,10*ROW('Sanitation Data'!D188))),'Data Summary'!CK194="Yes"),100-OFFSET('Sanitation Data'!$D$4,0,10*ROW('Sanitation Data'!D188)),NA())</f>
        <v>#N/A</v>
      </c>
      <c r="W194" s="95" t="e">
        <f ca="true">+IF(AND(ISNUMBER(OFFSET('Sanitation Data'!$D$6,0,10*ROW('Sanitation Data'!D188))),'Data Summary'!CL194="Yes"),OFFSET('Sanitation Data'!$D$6,0,10*ROW('Sanitation Data'!D188)),NA())</f>
        <v>#N/A</v>
      </c>
      <c r="X194" s="95" t="e">
        <f ca="true">+IF(AND(ISNUMBER(OFFSET('Sanitation Data'!$D$10,0,10*ROW('Sanitation Data'!D188))),'Data Summary'!CM194="Yes"),OFFSET('Sanitation Data'!$D$10,0,10*ROW('Sanitation Data'!D188)),NA())</f>
        <v>#N/A</v>
      </c>
      <c r="Y194" s="95" t="e">
        <f ca="true">+IF(AND(ISNUMBER(OFFSET('Sanitation Data'!$D$11,0,10*ROW('Sanitation Data'!D188))),'Data Summary'!CN194="Yes"),OFFSET('Sanitation Data'!$D$11,0,10*ROW('Sanitation Data'!D188)),NA())</f>
        <v>#N/A</v>
      </c>
      <c r="Z194" s="95" t="e">
        <f ca="true">+IF(AND(ISNUMBER(OFFSET('Sanitation Data'!$D$12,0,10*ROW('Sanitation Data'!D188))),'Data Summary'!CO194="Yes"),OFFSET('Sanitation Data'!$D$12,0,10*ROW('Sanitation Data'!D188)),NA())</f>
        <v>#N/A</v>
      </c>
      <c r="AA194" s="95" t="e">
        <f ca="true">+IF(AND(ISNUMBER(OFFSET('Sanitation Data'!$E$4,0,10*ROW('Sanitation Data'!E188))),'Data Summary'!CP194="Yes"),100-OFFSET('Sanitation Data'!$E$4,0,10*ROW('Sanitation Data'!E188)),NA())</f>
        <v>#N/A</v>
      </c>
      <c r="AB194" s="95" t="e">
        <f ca="true">+IF(AND(ISNUMBER(OFFSET('Sanitation Data'!$E$6,0,10*ROW('Sanitation Data'!E188))),'Data Summary'!CQ194="Yes"),OFFSET('Sanitation Data'!$E$6,0,10*ROW('Sanitation Data'!E188)),NA())</f>
        <v>#N/A</v>
      </c>
      <c r="AC194" s="95" t="e">
        <f ca="true">+IF(AND(ISNUMBER(OFFSET('Sanitation Data'!$E$10,0,10*ROW('Sanitation Data'!E188))),'Data Summary'!CR194="Yes"),OFFSET('Sanitation Data'!$E$10,0,10*ROW('Sanitation Data'!E188)),NA())</f>
        <v>#N/A</v>
      </c>
      <c r="AD194" s="95" t="e">
        <f ca="true">+IF(AND(ISNUMBER(OFFSET('Sanitation Data'!$E$11,0,10*ROW('Sanitation Data'!E188))),'Data Summary'!CS194="Yes"),OFFSET('Sanitation Data'!$E$11,0,10*ROW('Sanitation Data'!E188)),NA())</f>
        <v>#N/A</v>
      </c>
      <c r="AE194" s="95" t="e">
        <f ca="true">+IF(AND(ISNUMBER(OFFSET('Sanitation Data'!$E$12,0,10*ROW('Sanitation Data'!E188))),'Data Summary'!CT194="Yes"),OFFSET('Sanitation Data'!$E$12,0,10*ROW('Sanitation Data'!E188)),NA())</f>
        <v>#N/A</v>
      </c>
      <c r="AF194" s="95" t="e">
        <f ca="true">+IF(AND(ISNUMBER(OFFSET('Sanitation Data'!$F$4,0,10*ROW('Sanitation Data'!F188))),'Data Summary'!CU194="Yes"),100-OFFSET('Sanitation Data'!$F$4,0,10*ROW('Sanitation Data'!F188)),NA())</f>
        <v>#N/A</v>
      </c>
      <c r="AG194" s="95" t="e">
        <f ca="true">+IF(AND(ISNUMBER(OFFSET('Sanitation Data'!$F$6,0,10*ROW('Sanitation Data'!F188))),'Data Summary'!CV194="Yes"),OFFSET('Sanitation Data'!$F$6,0,10*ROW('Sanitation Data'!F188)),NA())</f>
        <v>#N/A</v>
      </c>
      <c r="AH194" s="95" t="e">
        <f ca="true">+IF(AND(ISNUMBER(OFFSET('Sanitation Data'!$F$10,0,10*ROW('Sanitation Data'!F188))),'Data Summary'!CW194="Yes"),OFFSET('Sanitation Data'!$F$10,0,10*ROW('Sanitation Data'!F188)),NA())</f>
        <v>#N/A</v>
      </c>
      <c r="AI194" s="95" t="e">
        <f ca="true">+IF(AND(ISNUMBER(OFFSET('Sanitation Data'!$F$11,0,10*ROW('Sanitation Data'!F188))),'Data Summary'!CX194="Yes"),OFFSET('Sanitation Data'!$F$11,0,10*ROW('Sanitation Data'!F188)),NA())</f>
        <v>#N/A</v>
      </c>
      <c r="AJ194" s="95" t="e">
        <f ca="true">+IF(AND(ISNUMBER(OFFSET('Sanitation Data'!$F$12,0,10*ROW('Sanitation Data'!F188))),'Data Summary'!CY194="Yes"),OFFSET('Sanitation Data'!$F$12,0,10*ROW('Sanitation Data'!F188)),NA())</f>
        <v>#N/A</v>
      </c>
      <c r="AK194" s="95" t="e">
        <f ca="true">+IF(AND(ISNUMBER(OFFSET('Sanitation Data'!$G$4,0,10*ROW('Sanitation Data'!G188))),'Data Summary'!CZ194="Yes"),100-OFFSET('Sanitation Data'!$G$4,0,10*ROW('Sanitation Data'!G188)),NA())</f>
        <v>#N/A</v>
      </c>
      <c r="AL194" s="95" t="e">
        <f ca="true">+IF(AND(ISNUMBER(OFFSET('Sanitation Data'!$G$6,0,10*ROW('Sanitation Data'!G188))),'Data Summary'!DA194="Yes"),OFFSET('Sanitation Data'!$G$6,0,10*ROW('Sanitation Data'!G188)),NA())</f>
        <v>#N/A</v>
      </c>
      <c r="AM194" s="95" t="e">
        <f ca="true">+IF(AND(ISNUMBER(OFFSET('Sanitation Data'!$G$10,0,10*ROW('Sanitation Data'!G188))),'Data Summary'!DB194="Yes"),OFFSET('Sanitation Data'!$G$10,0,10*ROW('Sanitation Data'!G188)),NA())</f>
        <v>#N/A</v>
      </c>
      <c r="AN194" s="95" t="e">
        <f ca="true">+IF(AND(ISNUMBER(OFFSET('Sanitation Data'!$G$11,0,10*ROW('Sanitation Data'!G188))),'Data Summary'!DC194="Yes"),OFFSET('Sanitation Data'!$G$11,0,10*ROW('Sanitation Data'!G188)),NA())</f>
        <v>#N/A</v>
      </c>
      <c r="AO194" s="95" t="e">
        <f ca="true">+IF(AND(ISNUMBER(OFFSET('Sanitation Data'!$G$12,0,10*ROW('Sanitation Data'!G188))),'Data Summary'!DD194="Yes"),OFFSET('Sanitation Data'!$G$12,0,10*ROW('Sanitation Data'!G188)),NA())</f>
        <v>#N/A</v>
      </c>
      <c r="AP194" s="95" t="e">
        <f ca="true">+IF(AND(ISNUMBER(OFFSET('Sanitation Data'!$H$4,0,10*ROW('Sanitation Data'!H188))),'Data Summary'!DE194="Yes"),100-OFFSET('Sanitation Data'!$H$4,0,10*ROW('Sanitation Data'!H188)),NA())</f>
        <v>#N/A</v>
      </c>
      <c r="AQ194" s="95" t="e">
        <f ca="true">+IF(AND(ISNUMBER(OFFSET('Sanitation Data'!$H$6,0,10*ROW('Sanitation Data'!H188))),'Data Summary'!DF194="Yes"),OFFSET('Sanitation Data'!$H$6,0,10*ROW('Sanitation Data'!H188)),NA())</f>
        <v>#N/A</v>
      </c>
      <c r="AR194" s="95" t="e">
        <f ca="true">+IF(AND(ISNUMBER(OFFSET('Sanitation Data'!$H$10,0,10*ROW('Sanitation Data'!H188))),'Data Summary'!DG194="Yes"),OFFSET('Sanitation Data'!$H$10,0,10*ROW('Sanitation Data'!H188)),NA())</f>
        <v>#N/A</v>
      </c>
      <c r="AS194" s="95" t="e">
        <f ca="true">+IF(AND(ISNUMBER(OFFSET('Sanitation Data'!$H$11,0,10*ROW('Sanitation Data'!H188))),'Data Summary'!DH194="Yes"),OFFSET('Sanitation Data'!$H$11,0,10*ROW('Sanitation Data'!H188)),NA())</f>
        <v>#N/A</v>
      </c>
      <c r="AT194" s="95" t="e">
        <f ca="true">+IF(AND(ISNUMBER(OFFSET('Sanitation Data'!$H$12,0,10*ROW('Sanitation Data'!H188))),'Data Summary'!DI194="Yes"),OFFSET('Sanitation Data'!$H$12,0,10*ROW('Sanitation Data'!H188)),NA())</f>
        <v>#N/A</v>
      </c>
      <c r="AU194" s="95" t="e">
        <f ca="true">+IF(AND(ISNUMBER(OFFSET('Sanitation Data'!$I$4,0,10*ROW('Sanitation Data'!I188))),'Data Summary'!DJ194="Yes"),100-OFFSET('Sanitation Data'!$I$4,0,10*ROW('Sanitation Data'!I188)),NA())</f>
        <v>#N/A</v>
      </c>
      <c r="AV194" s="95" t="e">
        <f ca="true">+IF(AND(ISNUMBER(OFFSET('Sanitation Data'!$I$6,0,10*ROW('Sanitation Data'!I188))),'Data Summary'!DK194="Yes"),OFFSET('Sanitation Data'!$I$6,0,10*ROW('Sanitation Data'!I188)),NA())</f>
        <v>#N/A</v>
      </c>
      <c r="AW194" s="95" t="e">
        <f ca="true">+IF(AND(ISNUMBER(OFFSET('Sanitation Data'!$I$10,0,10*ROW('Sanitation Data'!I188))),'Data Summary'!DL194="Yes"),OFFSET('Sanitation Data'!$I$10,0,10*ROW('Sanitation Data'!I188)),NA())</f>
        <v>#N/A</v>
      </c>
      <c r="AX194" s="95" t="e">
        <f ca="true">+IF(AND(ISNUMBER(OFFSET('Sanitation Data'!$I$11,0,10*ROW('Sanitation Data'!I188))),'Data Summary'!DM194="Yes"),OFFSET('Sanitation Data'!$I$11,0,10*ROW('Sanitation Data'!I188)),NA())</f>
        <v>#N/A</v>
      </c>
      <c r="AY194" s="95" t="e">
        <f ca="true">+IF(AND(ISNUMBER(OFFSET('Sanitation Data'!$I$12,0,10*ROW('Sanitation Data'!I188))),'Data Summary'!DN194="Yes"),OFFSET('Sanitation Data'!$I$12,0,10*ROW('Sanitation Data'!I188)),NA())</f>
        <v>#N/A</v>
      </c>
      <c r="AZ194" s="96" t="e">
        <f ca="true">+IF(AND(ISNUMBER(OFFSET('Hygiene Data'!$D$5,0,10*ROW('Hygiene Data'!D188))),'Data Summary'!DO194="Yes"),OFFSET('Hygiene Data'!$D$5,0,10*ROW('Hygiene Data'!D188)),NA())</f>
        <v>#N/A</v>
      </c>
      <c r="BA194" s="96" t="e">
        <f ca="true">+IF(AND(ISNUMBER(OFFSET('Hygiene Data'!$D$7,0,10*ROW('Hygiene Data'!D188))),'Data Summary'!DP194="Yes"),OFFSET('Hygiene Data'!$D$7,0,10*ROW('Hygiene Data'!D188)),NA())</f>
        <v>#N/A</v>
      </c>
      <c r="BB194" s="96" t="e">
        <f ca="true">+IF(AND(ISNUMBER(OFFSET('Hygiene Data'!$D$9,0,10*ROW('Hygiene Data'!D188))),'Data Summary'!DQ194="Yes"),OFFSET('Hygiene Data'!$D$9,0,10*ROW('Hygiene Data'!D188)),NA())</f>
        <v>#N/A</v>
      </c>
      <c r="BC194" s="96" t="e">
        <f ca="true">+IF(AND(ISNUMBER(OFFSET('Hygiene Data'!$E$5,0,10*ROW('Hygiene Data'!E188))),'Data Summary'!DR194="Yes"),OFFSET('Hygiene Data'!$E$5,0,10*ROW('Hygiene Data'!E188)),NA())</f>
        <v>#N/A</v>
      </c>
      <c r="BD194" s="96" t="e">
        <f ca="true">+IF(AND(ISNUMBER(OFFSET('Hygiene Data'!$E$7,0,10*ROW('Hygiene Data'!E188))),'Data Summary'!DS194="Yes"),OFFSET('Hygiene Data'!$E$7,0,10*ROW('Hygiene Data'!E188)),NA())</f>
        <v>#N/A</v>
      </c>
      <c r="BE194" s="96" t="e">
        <f ca="true">+IF(AND(ISNUMBER(OFFSET('Hygiene Data'!$E$9,0,10*ROW('Hygiene Data'!E188))),'Data Summary'!DT194="Yes"),OFFSET('Hygiene Data'!$E$9,0,10*ROW('Hygiene Data'!E188)),NA())</f>
        <v>#N/A</v>
      </c>
      <c r="BF194" s="96" t="e">
        <f ca="true">+IF(AND(ISNUMBER(OFFSET('Hygiene Data'!$F$5,0,10*ROW('Hygiene Data'!F188))),'Data Summary'!DU194="Yes"),OFFSET('Hygiene Data'!$F$5,0,10*ROW('Hygiene Data'!F188)),NA())</f>
        <v>#N/A</v>
      </c>
      <c r="BG194" s="96" t="e">
        <f ca="true">+IF(AND(ISNUMBER(OFFSET('Hygiene Data'!$F$7,0,10*ROW('Hygiene Data'!F188))),'Data Summary'!DV194="Yes"),OFFSET('Hygiene Data'!$F$7,0,10*ROW('Hygiene Data'!F188)),NA())</f>
        <v>#N/A</v>
      </c>
      <c r="BH194" s="96" t="e">
        <f ca="true">+IF(AND(ISNUMBER(OFFSET('Hygiene Data'!$F$9,0,10*ROW('Hygiene Data'!F188))),'Data Summary'!DW194="Yes"),OFFSET('Hygiene Data'!$F$9,0,10*ROW('Hygiene Data'!F188)),NA())</f>
        <v>#N/A</v>
      </c>
      <c r="BI194" s="96" t="e">
        <f ca="true">+IF(AND(ISNUMBER(OFFSET('Hygiene Data'!$G$5,0,10*ROW('Hygiene Data'!G188))),'Data Summary'!DX194="Yes"),OFFSET('Hygiene Data'!$G$5,0,10*ROW('Hygiene Data'!G188)),NA())</f>
        <v>#N/A</v>
      </c>
      <c r="BJ194" s="96" t="e">
        <f ca="true">+IF(AND(ISNUMBER(OFFSET('Hygiene Data'!$G$7,0,10*ROW('Hygiene Data'!G188))),'Data Summary'!DY194="Yes"),OFFSET('Hygiene Data'!$G$7,0,10*ROW('Hygiene Data'!G188)),NA())</f>
        <v>#N/A</v>
      </c>
      <c r="BK194" s="96" t="e">
        <f ca="true">+IF(AND(ISNUMBER(OFFSET('Hygiene Data'!$G$9,0,10*ROW('Hygiene Data'!G188))),'Data Summary'!DZ194="Yes"),OFFSET('Hygiene Data'!$G$9,0,10*ROW('Hygiene Data'!G188)),NA())</f>
        <v>#N/A</v>
      </c>
      <c r="BL194" s="96" t="e">
        <f ca="true">+IF(AND(ISNUMBER(OFFSET('Hygiene Data'!$H$5,0,10*ROW('Hygiene Data'!H188))),'Data Summary'!EA194="Yes"),OFFSET('Hygiene Data'!$H$5,0,10*ROW('Hygiene Data'!H188)),NA())</f>
        <v>#N/A</v>
      </c>
      <c r="BM194" s="96" t="e">
        <f ca="true">+IF(AND(ISNUMBER(OFFSET('Hygiene Data'!$H$7,0,10*ROW('Hygiene Data'!H188))),'Data Summary'!EB194="Yes"),OFFSET('Hygiene Data'!$H$7,0,10*ROW('Hygiene Data'!H188)),NA())</f>
        <v>#N/A</v>
      </c>
      <c r="BN194" s="96" t="e">
        <f ca="true">+IF(AND(ISNUMBER(OFFSET('Hygiene Data'!$H$9,0,10*ROW('Hygiene Data'!H188))),'Data Summary'!EC194="Yes"),OFFSET('Hygiene Data'!$H$9,0,10*ROW('Hygiene Data'!H188)),NA())</f>
        <v>#N/A</v>
      </c>
      <c r="BO194" s="96" t="e">
        <f ca="true">+IF(AND(ISNUMBER(OFFSET('Hygiene Data'!$I$5,0,10*ROW('Hygiene Data'!I188))),'Data Summary'!ED194="Yes"),OFFSET('Hygiene Data'!$I$5,0,10*ROW('Hygiene Data'!I188)),NA())</f>
        <v>#N/A</v>
      </c>
      <c r="BP194" s="96" t="e">
        <f ca="true">+IF(AND(ISNUMBER(OFFSET('Hygiene Data'!$I$7,0,10*ROW('Hygiene Data'!I188))),'Data Summary'!EE194="Yes"),OFFSET('Hygiene Data'!$I$7,0,10*ROW('Hygiene Data'!I188)),NA())</f>
        <v>#N/A</v>
      </c>
      <c r="BQ194" s="96" t="e">
        <f ca="true">+IF(AND(ISNUMBER(OFFSET('Hygiene Data'!$I$9,0,10*ROW('Hygiene Data'!I188))),'Data Summary'!EF194="Yes"),OFFSET('Hygiene Data'!$I$9,0,10*ROW('Hygiene Data'!I188)),NA())</f>
        <v>#N/A</v>
      </c>
    </row>
    <row xmlns:x14ac="http://schemas.microsoft.com/office/spreadsheetml/2009/9/ac" r="195" x14ac:dyDescent="0.2">
      <c r="A195" s="323" t="e">
        <f ca="true">+RIGHT('Data Summary'!A195,LEN('Data Summary'!A195)-9)</f>
        <v>#VALUE!</v>
      </c>
      <c r="B195" s="37" t="str">
        <f ca="true">+IF(ISTEXT('Data Summary'!B195),'Data Summary'!B195,"")</f>
        <v/>
      </c>
      <c r="C195" s="322" t="e">
        <f ca="true">+VALUE('Data Summary'!C195)</f>
        <v>#VALUE!</v>
      </c>
      <c r="D195" s="94" t="e">
        <f ca="true">+IF(AND(ISNUMBER(OFFSET('Water Data'!$D$4,0,10*ROW('Water Data'!D189))),'Data Summary'!BS195="Yes"),100-OFFSET('Water Data'!$D$4,0,10*ROW('Water Data'!D189)),NA())</f>
        <v>#N/A</v>
      </c>
      <c r="E195" s="94" t="e">
        <f ca="true">+IF(AND(ISNUMBER(OFFSET('Water Data'!$D$6,0,10*ROW('Water Data'!D189))),'Data Summary'!BT195="Yes"),OFFSET('Water Data'!$D$6,0,10*ROW('Water Data'!D189)),NA())</f>
        <v>#N/A</v>
      </c>
      <c r="F195" s="94" t="e">
        <f ca="true">+IF(AND(ISNUMBER(OFFSET('Water Data'!$D$9,0,10*ROW('Water Data'!D189))),'Data Summary'!BU195="Yes"),OFFSET('Water Data'!$D$9,0,10*ROW('Water Data'!D189)),NA())</f>
        <v>#N/A</v>
      </c>
      <c r="G195" s="94" t="e">
        <f ca="true">+IF(AND(ISNUMBER(OFFSET('Water Data'!$E$4,0,10*ROW('Water Data'!E189))),'Data Summary'!BV195="Yes"),100-OFFSET('Water Data'!$E$4,0,10*ROW('Water Data'!E189)),NA())</f>
        <v>#N/A</v>
      </c>
      <c r="H195" s="94" t="e">
        <f ca="true">+IF(AND(ISNUMBER(OFFSET('Water Data'!$E$6,0,10*ROW('Water Data'!E189))),'Data Summary'!BW195="Yes"),OFFSET('Water Data'!$E$6,0,10*ROW('Water Data'!E189)),NA())</f>
        <v>#N/A</v>
      </c>
      <c r="I195" s="94" t="e">
        <f ca="true">+IF(AND(ISNUMBER(OFFSET('Water Data'!$E$9,0,10*ROW('Water Data'!E189))),'Data Summary'!BX195="Yes"),OFFSET('Water Data'!$E$9,0,10*ROW('Water Data'!E189)),NA())</f>
        <v>#N/A</v>
      </c>
      <c r="J195" s="94" t="e">
        <f ca="true">+IF(AND(ISNUMBER(OFFSET('Water Data'!$F$4,0,10*ROW('Water Data'!F189))),'Data Summary'!BY195="Yes"),100-OFFSET('Water Data'!$F$4,0,10*ROW('Water Data'!F189)),NA())</f>
        <v>#N/A</v>
      </c>
      <c r="K195" s="94" t="e">
        <f ca="true">+IF(AND(ISNUMBER(OFFSET('Water Data'!$F$6,0,10*ROW('Water Data'!F189))),'Data Summary'!BZ195="Yes"),OFFSET('Water Data'!$F$6,0,10*ROW('Water Data'!F189)),NA())</f>
        <v>#N/A</v>
      </c>
      <c r="L195" s="94" t="e">
        <f ca="true">+IF(AND(ISNUMBER(OFFSET('Water Data'!$F$9,0,10*ROW('Water Data'!F189))),'Data Summary'!CA195="Yes"),OFFSET('Water Data'!$F$9,0,10*ROW('Water Data'!F189)),NA())</f>
        <v>#N/A</v>
      </c>
      <c r="M195" s="94" t="e">
        <f ca="true">+IF(AND(ISNUMBER(OFFSET('Water Data'!$G$4,0,10*ROW('Water Data'!G189))),'Data Summary'!CB195="Yes"),100-OFFSET('Water Data'!$G$4,0,10*ROW('Water Data'!G189)),NA())</f>
        <v>#N/A</v>
      </c>
      <c r="N195" s="94" t="e">
        <f ca="true">+IF(AND(ISNUMBER(OFFSET('Water Data'!$G$6,0,10*ROW('Water Data'!G189))),'Data Summary'!CC195="Yes"),OFFSET('Water Data'!$G$6,0,10*ROW('Water Data'!G189)),NA())</f>
        <v>#N/A</v>
      </c>
      <c r="O195" s="94" t="e">
        <f ca="true">+IF(AND(ISNUMBER(OFFSET('Water Data'!$G$9,0,10*ROW('Water Data'!G189))),'Data Summary'!CD195="Yes"),OFFSET('Water Data'!$G$9,0,10*ROW('Water Data'!G189)),NA())</f>
        <v>#N/A</v>
      </c>
      <c r="P195" s="94" t="e">
        <f ca="true">+IF(AND(ISNUMBER(OFFSET('Water Data'!$H$4,0,10*ROW('Water Data'!H189))),'Data Summary'!CE195="Yes"),100-OFFSET('Water Data'!$H$4,0,10*ROW('Water Data'!H189)),NA())</f>
        <v>#N/A</v>
      </c>
      <c r="Q195" s="94" t="e">
        <f ca="true">+IF(AND(ISNUMBER(OFFSET('Water Data'!$H$6,0,10*ROW('Water Data'!H189))),'Data Summary'!CF195="Yes"),OFFSET('Water Data'!$H$6,0,10*ROW('Water Data'!H189)),NA())</f>
        <v>#N/A</v>
      </c>
      <c r="R195" s="94" t="e">
        <f ca="true">+IF(AND(ISNUMBER(OFFSET('Water Data'!$H$9,0,10*ROW('Water Data'!H189))),'Data Summary'!CG195="Yes"),OFFSET('Water Data'!$H$9,0,10*ROW('Water Data'!H189)),NA())</f>
        <v>#N/A</v>
      </c>
      <c r="S195" s="94" t="e">
        <f ca="true">+IF(AND(ISNUMBER(OFFSET('Water Data'!$I$4,0,10*ROW('Water Data'!I189))),'Data Summary'!CH195="Yes"),100-OFFSET('Water Data'!$I$4,0,10*ROW('Water Data'!I189)),NA())</f>
        <v>#N/A</v>
      </c>
      <c r="T195" s="94" t="e">
        <f ca="true">+IF(AND(ISNUMBER(OFFSET('Water Data'!$I$6,0,10*ROW('Water Data'!I189))),'Data Summary'!CI195="Yes"),OFFSET('Water Data'!$I$6,0,10*ROW('Water Data'!I189)),NA())</f>
        <v>#N/A</v>
      </c>
      <c r="U195" s="94" t="e">
        <f ca="true">+IF(AND(ISNUMBER(OFFSET('Water Data'!$I$9,0,10*ROW('Water Data'!I189))),'Data Summary'!CJ195="Yes"),OFFSET('Water Data'!$I$9,0,10*ROW('Water Data'!I189)),NA())</f>
        <v>#N/A</v>
      </c>
      <c r="V195" s="95" t="e">
        <f ca="true">+IF(AND(ISNUMBER(OFFSET('Sanitation Data'!$D$4,0,10*ROW('Sanitation Data'!D189))),'Data Summary'!CK195="Yes"),100-OFFSET('Sanitation Data'!$D$4,0,10*ROW('Sanitation Data'!D189)),NA())</f>
        <v>#N/A</v>
      </c>
      <c r="W195" s="95" t="e">
        <f ca="true">+IF(AND(ISNUMBER(OFFSET('Sanitation Data'!$D$6,0,10*ROW('Sanitation Data'!D189))),'Data Summary'!CL195="Yes"),OFFSET('Sanitation Data'!$D$6,0,10*ROW('Sanitation Data'!D189)),NA())</f>
        <v>#N/A</v>
      </c>
      <c r="X195" s="95" t="e">
        <f ca="true">+IF(AND(ISNUMBER(OFFSET('Sanitation Data'!$D$10,0,10*ROW('Sanitation Data'!D189))),'Data Summary'!CM195="Yes"),OFFSET('Sanitation Data'!$D$10,0,10*ROW('Sanitation Data'!D189)),NA())</f>
        <v>#N/A</v>
      </c>
      <c r="Y195" s="95" t="e">
        <f ca="true">+IF(AND(ISNUMBER(OFFSET('Sanitation Data'!$D$11,0,10*ROW('Sanitation Data'!D189))),'Data Summary'!CN195="Yes"),OFFSET('Sanitation Data'!$D$11,0,10*ROW('Sanitation Data'!D189)),NA())</f>
        <v>#N/A</v>
      </c>
      <c r="Z195" s="95" t="e">
        <f ca="true">+IF(AND(ISNUMBER(OFFSET('Sanitation Data'!$D$12,0,10*ROW('Sanitation Data'!D189))),'Data Summary'!CO195="Yes"),OFFSET('Sanitation Data'!$D$12,0,10*ROW('Sanitation Data'!D189)),NA())</f>
        <v>#N/A</v>
      </c>
      <c r="AA195" s="95" t="e">
        <f ca="true">+IF(AND(ISNUMBER(OFFSET('Sanitation Data'!$E$4,0,10*ROW('Sanitation Data'!E189))),'Data Summary'!CP195="Yes"),100-OFFSET('Sanitation Data'!$E$4,0,10*ROW('Sanitation Data'!E189)),NA())</f>
        <v>#N/A</v>
      </c>
      <c r="AB195" s="95" t="e">
        <f ca="true">+IF(AND(ISNUMBER(OFFSET('Sanitation Data'!$E$6,0,10*ROW('Sanitation Data'!E189))),'Data Summary'!CQ195="Yes"),OFFSET('Sanitation Data'!$E$6,0,10*ROW('Sanitation Data'!E189)),NA())</f>
        <v>#N/A</v>
      </c>
      <c r="AC195" s="95" t="e">
        <f ca="true">+IF(AND(ISNUMBER(OFFSET('Sanitation Data'!$E$10,0,10*ROW('Sanitation Data'!E189))),'Data Summary'!CR195="Yes"),OFFSET('Sanitation Data'!$E$10,0,10*ROW('Sanitation Data'!E189)),NA())</f>
        <v>#N/A</v>
      </c>
      <c r="AD195" s="95" t="e">
        <f ca="true">+IF(AND(ISNUMBER(OFFSET('Sanitation Data'!$E$11,0,10*ROW('Sanitation Data'!E189))),'Data Summary'!CS195="Yes"),OFFSET('Sanitation Data'!$E$11,0,10*ROW('Sanitation Data'!E189)),NA())</f>
        <v>#N/A</v>
      </c>
      <c r="AE195" s="95" t="e">
        <f ca="true">+IF(AND(ISNUMBER(OFFSET('Sanitation Data'!$E$12,0,10*ROW('Sanitation Data'!E189))),'Data Summary'!CT195="Yes"),OFFSET('Sanitation Data'!$E$12,0,10*ROW('Sanitation Data'!E189)),NA())</f>
        <v>#N/A</v>
      </c>
      <c r="AF195" s="95" t="e">
        <f ca="true">+IF(AND(ISNUMBER(OFFSET('Sanitation Data'!$F$4,0,10*ROW('Sanitation Data'!F189))),'Data Summary'!CU195="Yes"),100-OFFSET('Sanitation Data'!$F$4,0,10*ROW('Sanitation Data'!F189)),NA())</f>
        <v>#N/A</v>
      </c>
      <c r="AG195" s="95" t="e">
        <f ca="true">+IF(AND(ISNUMBER(OFFSET('Sanitation Data'!$F$6,0,10*ROW('Sanitation Data'!F189))),'Data Summary'!CV195="Yes"),OFFSET('Sanitation Data'!$F$6,0,10*ROW('Sanitation Data'!F189)),NA())</f>
        <v>#N/A</v>
      </c>
      <c r="AH195" s="95" t="e">
        <f ca="true">+IF(AND(ISNUMBER(OFFSET('Sanitation Data'!$F$10,0,10*ROW('Sanitation Data'!F189))),'Data Summary'!CW195="Yes"),OFFSET('Sanitation Data'!$F$10,0,10*ROW('Sanitation Data'!F189)),NA())</f>
        <v>#N/A</v>
      </c>
      <c r="AI195" s="95" t="e">
        <f ca="true">+IF(AND(ISNUMBER(OFFSET('Sanitation Data'!$F$11,0,10*ROW('Sanitation Data'!F189))),'Data Summary'!CX195="Yes"),OFFSET('Sanitation Data'!$F$11,0,10*ROW('Sanitation Data'!F189)),NA())</f>
        <v>#N/A</v>
      </c>
      <c r="AJ195" s="95" t="e">
        <f ca="true">+IF(AND(ISNUMBER(OFFSET('Sanitation Data'!$F$12,0,10*ROW('Sanitation Data'!F189))),'Data Summary'!CY195="Yes"),OFFSET('Sanitation Data'!$F$12,0,10*ROW('Sanitation Data'!F189)),NA())</f>
        <v>#N/A</v>
      </c>
      <c r="AK195" s="95" t="e">
        <f ca="true">+IF(AND(ISNUMBER(OFFSET('Sanitation Data'!$G$4,0,10*ROW('Sanitation Data'!G189))),'Data Summary'!CZ195="Yes"),100-OFFSET('Sanitation Data'!$G$4,0,10*ROW('Sanitation Data'!G189)),NA())</f>
        <v>#N/A</v>
      </c>
      <c r="AL195" s="95" t="e">
        <f ca="true">+IF(AND(ISNUMBER(OFFSET('Sanitation Data'!$G$6,0,10*ROW('Sanitation Data'!G189))),'Data Summary'!DA195="Yes"),OFFSET('Sanitation Data'!$G$6,0,10*ROW('Sanitation Data'!G189)),NA())</f>
        <v>#N/A</v>
      </c>
      <c r="AM195" s="95" t="e">
        <f ca="true">+IF(AND(ISNUMBER(OFFSET('Sanitation Data'!$G$10,0,10*ROW('Sanitation Data'!G189))),'Data Summary'!DB195="Yes"),OFFSET('Sanitation Data'!$G$10,0,10*ROW('Sanitation Data'!G189)),NA())</f>
        <v>#N/A</v>
      </c>
      <c r="AN195" s="95" t="e">
        <f ca="true">+IF(AND(ISNUMBER(OFFSET('Sanitation Data'!$G$11,0,10*ROW('Sanitation Data'!G189))),'Data Summary'!DC195="Yes"),OFFSET('Sanitation Data'!$G$11,0,10*ROW('Sanitation Data'!G189)),NA())</f>
        <v>#N/A</v>
      </c>
      <c r="AO195" s="95" t="e">
        <f ca="true">+IF(AND(ISNUMBER(OFFSET('Sanitation Data'!$G$12,0,10*ROW('Sanitation Data'!G189))),'Data Summary'!DD195="Yes"),OFFSET('Sanitation Data'!$G$12,0,10*ROW('Sanitation Data'!G189)),NA())</f>
        <v>#N/A</v>
      </c>
      <c r="AP195" s="95" t="e">
        <f ca="true">+IF(AND(ISNUMBER(OFFSET('Sanitation Data'!$H$4,0,10*ROW('Sanitation Data'!H189))),'Data Summary'!DE195="Yes"),100-OFFSET('Sanitation Data'!$H$4,0,10*ROW('Sanitation Data'!H189)),NA())</f>
        <v>#N/A</v>
      </c>
      <c r="AQ195" s="95" t="e">
        <f ca="true">+IF(AND(ISNUMBER(OFFSET('Sanitation Data'!$H$6,0,10*ROW('Sanitation Data'!H189))),'Data Summary'!DF195="Yes"),OFFSET('Sanitation Data'!$H$6,0,10*ROW('Sanitation Data'!H189)),NA())</f>
        <v>#N/A</v>
      </c>
      <c r="AR195" s="95" t="e">
        <f ca="true">+IF(AND(ISNUMBER(OFFSET('Sanitation Data'!$H$10,0,10*ROW('Sanitation Data'!H189))),'Data Summary'!DG195="Yes"),OFFSET('Sanitation Data'!$H$10,0,10*ROW('Sanitation Data'!H189)),NA())</f>
        <v>#N/A</v>
      </c>
      <c r="AS195" s="95" t="e">
        <f ca="true">+IF(AND(ISNUMBER(OFFSET('Sanitation Data'!$H$11,0,10*ROW('Sanitation Data'!H189))),'Data Summary'!DH195="Yes"),OFFSET('Sanitation Data'!$H$11,0,10*ROW('Sanitation Data'!H189)),NA())</f>
        <v>#N/A</v>
      </c>
      <c r="AT195" s="95" t="e">
        <f ca="true">+IF(AND(ISNUMBER(OFFSET('Sanitation Data'!$H$12,0,10*ROW('Sanitation Data'!H189))),'Data Summary'!DI195="Yes"),OFFSET('Sanitation Data'!$H$12,0,10*ROW('Sanitation Data'!H189)),NA())</f>
        <v>#N/A</v>
      </c>
      <c r="AU195" s="95" t="e">
        <f ca="true">+IF(AND(ISNUMBER(OFFSET('Sanitation Data'!$I$4,0,10*ROW('Sanitation Data'!I189))),'Data Summary'!DJ195="Yes"),100-OFFSET('Sanitation Data'!$I$4,0,10*ROW('Sanitation Data'!I189)),NA())</f>
        <v>#N/A</v>
      </c>
      <c r="AV195" s="95" t="e">
        <f ca="true">+IF(AND(ISNUMBER(OFFSET('Sanitation Data'!$I$6,0,10*ROW('Sanitation Data'!I189))),'Data Summary'!DK195="Yes"),OFFSET('Sanitation Data'!$I$6,0,10*ROW('Sanitation Data'!I189)),NA())</f>
        <v>#N/A</v>
      </c>
      <c r="AW195" s="95" t="e">
        <f ca="true">+IF(AND(ISNUMBER(OFFSET('Sanitation Data'!$I$10,0,10*ROW('Sanitation Data'!I189))),'Data Summary'!DL195="Yes"),OFFSET('Sanitation Data'!$I$10,0,10*ROW('Sanitation Data'!I189)),NA())</f>
        <v>#N/A</v>
      </c>
      <c r="AX195" s="95" t="e">
        <f ca="true">+IF(AND(ISNUMBER(OFFSET('Sanitation Data'!$I$11,0,10*ROW('Sanitation Data'!I189))),'Data Summary'!DM195="Yes"),OFFSET('Sanitation Data'!$I$11,0,10*ROW('Sanitation Data'!I189)),NA())</f>
        <v>#N/A</v>
      </c>
      <c r="AY195" s="95" t="e">
        <f ca="true">+IF(AND(ISNUMBER(OFFSET('Sanitation Data'!$I$12,0,10*ROW('Sanitation Data'!I189))),'Data Summary'!DN195="Yes"),OFFSET('Sanitation Data'!$I$12,0,10*ROW('Sanitation Data'!I189)),NA())</f>
        <v>#N/A</v>
      </c>
      <c r="AZ195" s="96" t="e">
        <f ca="true">+IF(AND(ISNUMBER(OFFSET('Hygiene Data'!$D$5,0,10*ROW('Hygiene Data'!D189))),'Data Summary'!DO195="Yes"),OFFSET('Hygiene Data'!$D$5,0,10*ROW('Hygiene Data'!D189)),NA())</f>
        <v>#N/A</v>
      </c>
      <c r="BA195" s="96" t="e">
        <f ca="true">+IF(AND(ISNUMBER(OFFSET('Hygiene Data'!$D$7,0,10*ROW('Hygiene Data'!D189))),'Data Summary'!DP195="Yes"),OFFSET('Hygiene Data'!$D$7,0,10*ROW('Hygiene Data'!D189)),NA())</f>
        <v>#N/A</v>
      </c>
      <c r="BB195" s="96" t="e">
        <f ca="true">+IF(AND(ISNUMBER(OFFSET('Hygiene Data'!$D$9,0,10*ROW('Hygiene Data'!D189))),'Data Summary'!DQ195="Yes"),OFFSET('Hygiene Data'!$D$9,0,10*ROW('Hygiene Data'!D189)),NA())</f>
        <v>#N/A</v>
      </c>
      <c r="BC195" s="96" t="e">
        <f ca="true">+IF(AND(ISNUMBER(OFFSET('Hygiene Data'!$E$5,0,10*ROW('Hygiene Data'!E189))),'Data Summary'!DR195="Yes"),OFFSET('Hygiene Data'!$E$5,0,10*ROW('Hygiene Data'!E189)),NA())</f>
        <v>#N/A</v>
      </c>
      <c r="BD195" s="96" t="e">
        <f ca="true">+IF(AND(ISNUMBER(OFFSET('Hygiene Data'!$E$7,0,10*ROW('Hygiene Data'!E189))),'Data Summary'!DS195="Yes"),OFFSET('Hygiene Data'!$E$7,0,10*ROW('Hygiene Data'!E189)),NA())</f>
        <v>#N/A</v>
      </c>
      <c r="BE195" s="96" t="e">
        <f ca="true">+IF(AND(ISNUMBER(OFFSET('Hygiene Data'!$E$9,0,10*ROW('Hygiene Data'!E189))),'Data Summary'!DT195="Yes"),OFFSET('Hygiene Data'!$E$9,0,10*ROW('Hygiene Data'!E189)),NA())</f>
        <v>#N/A</v>
      </c>
      <c r="BF195" s="96" t="e">
        <f ca="true">+IF(AND(ISNUMBER(OFFSET('Hygiene Data'!$F$5,0,10*ROW('Hygiene Data'!F189))),'Data Summary'!DU195="Yes"),OFFSET('Hygiene Data'!$F$5,0,10*ROW('Hygiene Data'!F189)),NA())</f>
        <v>#N/A</v>
      </c>
      <c r="BG195" s="96" t="e">
        <f ca="true">+IF(AND(ISNUMBER(OFFSET('Hygiene Data'!$F$7,0,10*ROW('Hygiene Data'!F189))),'Data Summary'!DV195="Yes"),OFFSET('Hygiene Data'!$F$7,0,10*ROW('Hygiene Data'!F189)),NA())</f>
        <v>#N/A</v>
      </c>
      <c r="BH195" s="96" t="e">
        <f ca="true">+IF(AND(ISNUMBER(OFFSET('Hygiene Data'!$F$9,0,10*ROW('Hygiene Data'!F189))),'Data Summary'!DW195="Yes"),OFFSET('Hygiene Data'!$F$9,0,10*ROW('Hygiene Data'!F189)),NA())</f>
        <v>#N/A</v>
      </c>
      <c r="BI195" s="96" t="e">
        <f ca="true">+IF(AND(ISNUMBER(OFFSET('Hygiene Data'!$G$5,0,10*ROW('Hygiene Data'!G189))),'Data Summary'!DX195="Yes"),OFFSET('Hygiene Data'!$G$5,0,10*ROW('Hygiene Data'!G189)),NA())</f>
        <v>#N/A</v>
      </c>
      <c r="BJ195" s="96" t="e">
        <f ca="true">+IF(AND(ISNUMBER(OFFSET('Hygiene Data'!$G$7,0,10*ROW('Hygiene Data'!G189))),'Data Summary'!DY195="Yes"),OFFSET('Hygiene Data'!$G$7,0,10*ROW('Hygiene Data'!G189)),NA())</f>
        <v>#N/A</v>
      </c>
      <c r="BK195" s="96" t="e">
        <f ca="true">+IF(AND(ISNUMBER(OFFSET('Hygiene Data'!$G$9,0,10*ROW('Hygiene Data'!G189))),'Data Summary'!DZ195="Yes"),OFFSET('Hygiene Data'!$G$9,0,10*ROW('Hygiene Data'!G189)),NA())</f>
        <v>#N/A</v>
      </c>
      <c r="BL195" s="96" t="e">
        <f ca="true">+IF(AND(ISNUMBER(OFFSET('Hygiene Data'!$H$5,0,10*ROW('Hygiene Data'!H189))),'Data Summary'!EA195="Yes"),OFFSET('Hygiene Data'!$H$5,0,10*ROW('Hygiene Data'!H189)),NA())</f>
        <v>#N/A</v>
      </c>
      <c r="BM195" s="96" t="e">
        <f ca="true">+IF(AND(ISNUMBER(OFFSET('Hygiene Data'!$H$7,0,10*ROW('Hygiene Data'!H189))),'Data Summary'!EB195="Yes"),OFFSET('Hygiene Data'!$H$7,0,10*ROW('Hygiene Data'!H189)),NA())</f>
        <v>#N/A</v>
      </c>
      <c r="BN195" s="96" t="e">
        <f ca="true">+IF(AND(ISNUMBER(OFFSET('Hygiene Data'!$H$9,0,10*ROW('Hygiene Data'!H189))),'Data Summary'!EC195="Yes"),OFFSET('Hygiene Data'!$H$9,0,10*ROW('Hygiene Data'!H189)),NA())</f>
        <v>#N/A</v>
      </c>
      <c r="BO195" s="96" t="e">
        <f ca="true">+IF(AND(ISNUMBER(OFFSET('Hygiene Data'!$I$5,0,10*ROW('Hygiene Data'!I189))),'Data Summary'!ED195="Yes"),OFFSET('Hygiene Data'!$I$5,0,10*ROW('Hygiene Data'!I189)),NA())</f>
        <v>#N/A</v>
      </c>
      <c r="BP195" s="96" t="e">
        <f ca="true">+IF(AND(ISNUMBER(OFFSET('Hygiene Data'!$I$7,0,10*ROW('Hygiene Data'!I189))),'Data Summary'!EE195="Yes"),OFFSET('Hygiene Data'!$I$7,0,10*ROW('Hygiene Data'!I189)),NA())</f>
        <v>#N/A</v>
      </c>
      <c r="BQ195" s="96" t="e">
        <f ca="true">+IF(AND(ISNUMBER(OFFSET('Hygiene Data'!$I$9,0,10*ROW('Hygiene Data'!I189))),'Data Summary'!EF195="Yes"),OFFSET('Hygiene Data'!$I$9,0,10*ROW('Hygiene Data'!I189)),NA())</f>
        <v>#N/A</v>
      </c>
    </row>
    <row xmlns:x14ac="http://schemas.microsoft.com/office/spreadsheetml/2009/9/ac" r="196" x14ac:dyDescent="0.2">
      <c r="A196" s="323" t="e">
        <f ca="true">+RIGHT('Data Summary'!A196,LEN('Data Summary'!A196)-9)</f>
        <v>#VALUE!</v>
      </c>
      <c r="B196" s="37" t="str">
        <f ca="true">+IF(ISTEXT('Data Summary'!B196),'Data Summary'!B196,"")</f>
        <v/>
      </c>
      <c r="C196" s="322" t="e">
        <f ca="true">+VALUE('Data Summary'!C196)</f>
        <v>#VALUE!</v>
      </c>
      <c r="D196" s="94" t="e">
        <f ca="true">+IF(AND(ISNUMBER(OFFSET('Water Data'!$D$4,0,10*ROW('Water Data'!D190))),'Data Summary'!BS196="Yes"),100-OFFSET('Water Data'!$D$4,0,10*ROW('Water Data'!D190)),NA())</f>
        <v>#N/A</v>
      </c>
      <c r="E196" s="94" t="e">
        <f ca="true">+IF(AND(ISNUMBER(OFFSET('Water Data'!$D$6,0,10*ROW('Water Data'!D190))),'Data Summary'!BT196="Yes"),OFFSET('Water Data'!$D$6,0,10*ROW('Water Data'!D190)),NA())</f>
        <v>#N/A</v>
      </c>
      <c r="F196" s="94" t="e">
        <f ca="true">+IF(AND(ISNUMBER(OFFSET('Water Data'!$D$9,0,10*ROW('Water Data'!D190))),'Data Summary'!BU196="Yes"),OFFSET('Water Data'!$D$9,0,10*ROW('Water Data'!D190)),NA())</f>
        <v>#N/A</v>
      </c>
      <c r="G196" s="94" t="e">
        <f ca="true">+IF(AND(ISNUMBER(OFFSET('Water Data'!$E$4,0,10*ROW('Water Data'!E190))),'Data Summary'!BV196="Yes"),100-OFFSET('Water Data'!$E$4,0,10*ROW('Water Data'!E190)),NA())</f>
        <v>#N/A</v>
      </c>
      <c r="H196" s="94" t="e">
        <f ca="true">+IF(AND(ISNUMBER(OFFSET('Water Data'!$E$6,0,10*ROW('Water Data'!E190))),'Data Summary'!BW196="Yes"),OFFSET('Water Data'!$E$6,0,10*ROW('Water Data'!E190)),NA())</f>
        <v>#N/A</v>
      </c>
      <c r="I196" s="94" t="e">
        <f ca="true">+IF(AND(ISNUMBER(OFFSET('Water Data'!$E$9,0,10*ROW('Water Data'!E190))),'Data Summary'!BX196="Yes"),OFFSET('Water Data'!$E$9,0,10*ROW('Water Data'!E190)),NA())</f>
        <v>#N/A</v>
      </c>
      <c r="J196" s="94" t="e">
        <f ca="true">+IF(AND(ISNUMBER(OFFSET('Water Data'!$F$4,0,10*ROW('Water Data'!F190))),'Data Summary'!BY196="Yes"),100-OFFSET('Water Data'!$F$4,0,10*ROW('Water Data'!F190)),NA())</f>
        <v>#N/A</v>
      </c>
      <c r="K196" s="94" t="e">
        <f ca="true">+IF(AND(ISNUMBER(OFFSET('Water Data'!$F$6,0,10*ROW('Water Data'!F190))),'Data Summary'!BZ196="Yes"),OFFSET('Water Data'!$F$6,0,10*ROW('Water Data'!F190)),NA())</f>
        <v>#N/A</v>
      </c>
      <c r="L196" s="94" t="e">
        <f ca="true">+IF(AND(ISNUMBER(OFFSET('Water Data'!$F$9,0,10*ROW('Water Data'!F190))),'Data Summary'!CA196="Yes"),OFFSET('Water Data'!$F$9,0,10*ROW('Water Data'!F190)),NA())</f>
        <v>#N/A</v>
      </c>
      <c r="M196" s="94" t="e">
        <f ca="true">+IF(AND(ISNUMBER(OFFSET('Water Data'!$G$4,0,10*ROW('Water Data'!G190))),'Data Summary'!CB196="Yes"),100-OFFSET('Water Data'!$G$4,0,10*ROW('Water Data'!G190)),NA())</f>
        <v>#N/A</v>
      </c>
      <c r="N196" s="94" t="e">
        <f ca="true">+IF(AND(ISNUMBER(OFFSET('Water Data'!$G$6,0,10*ROW('Water Data'!G190))),'Data Summary'!CC196="Yes"),OFFSET('Water Data'!$G$6,0,10*ROW('Water Data'!G190)),NA())</f>
        <v>#N/A</v>
      </c>
      <c r="O196" s="94" t="e">
        <f ca="true">+IF(AND(ISNUMBER(OFFSET('Water Data'!$G$9,0,10*ROW('Water Data'!G190))),'Data Summary'!CD196="Yes"),OFFSET('Water Data'!$G$9,0,10*ROW('Water Data'!G190)),NA())</f>
        <v>#N/A</v>
      </c>
      <c r="P196" s="94" t="e">
        <f ca="true">+IF(AND(ISNUMBER(OFFSET('Water Data'!$H$4,0,10*ROW('Water Data'!H190))),'Data Summary'!CE196="Yes"),100-OFFSET('Water Data'!$H$4,0,10*ROW('Water Data'!H190)),NA())</f>
        <v>#N/A</v>
      </c>
      <c r="Q196" s="94" t="e">
        <f ca="true">+IF(AND(ISNUMBER(OFFSET('Water Data'!$H$6,0,10*ROW('Water Data'!H190))),'Data Summary'!CF196="Yes"),OFFSET('Water Data'!$H$6,0,10*ROW('Water Data'!H190)),NA())</f>
        <v>#N/A</v>
      </c>
      <c r="R196" s="94" t="e">
        <f ca="true">+IF(AND(ISNUMBER(OFFSET('Water Data'!$H$9,0,10*ROW('Water Data'!H190))),'Data Summary'!CG196="Yes"),OFFSET('Water Data'!$H$9,0,10*ROW('Water Data'!H190)),NA())</f>
        <v>#N/A</v>
      </c>
      <c r="S196" s="94" t="e">
        <f ca="true">+IF(AND(ISNUMBER(OFFSET('Water Data'!$I$4,0,10*ROW('Water Data'!I190))),'Data Summary'!CH196="Yes"),100-OFFSET('Water Data'!$I$4,0,10*ROW('Water Data'!I190)),NA())</f>
        <v>#N/A</v>
      </c>
      <c r="T196" s="94" t="e">
        <f ca="true">+IF(AND(ISNUMBER(OFFSET('Water Data'!$I$6,0,10*ROW('Water Data'!I190))),'Data Summary'!CI196="Yes"),OFFSET('Water Data'!$I$6,0,10*ROW('Water Data'!I190)),NA())</f>
        <v>#N/A</v>
      </c>
      <c r="U196" s="94" t="e">
        <f ca="true">+IF(AND(ISNUMBER(OFFSET('Water Data'!$I$9,0,10*ROW('Water Data'!I190))),'Data Summary'!CJ196="Yes"),OFFSET('Water Data'!$I$9,0,10*ROW('Water Data'!I190)),NA())</f>
        <v>#N/A</v>
      </c>
      <c r="V196" s="95" t="e">
        <f ca="true">+IF(AND(ISNUMBER(OFFSET('Sanitation Data'!$D$4,0,10*ROW('Sanitation Data'!D190))),'Data Summary'!CK196="Yes"),100-OFFSET('Sanitation Data'!$D$4,0,10*ROW('Sanitation Data'!D190)),NA())</f>
        <v>#N/A</v>
      </c>
      <c r="W196" s="95" t="e">
        <f ca="true">+IF(AND(ISNUMBER(OFFSET('Sanitation Data'!$D$6,0,10*ROW('Sanitation Data'!D190))),'Data Summary'!CL196="Yes"),OFFSET('Sanitation Data'!$D$6,0,10*ROW('Sanitation Data'!D190)),NA())</f>
        <v>#N/A</v>
      </c>
      <c r="X196" s="95" t="e">
        <f ca="true">+IF(AND(ISNUMBER(OFFSET('Sanitation Data'!$D$10,0,10*ROW('Sanitation Data'!D190))),'Data Summary'!CM196="Yes"),OFFSET('Sanitation Data'!$D$10,0,10*ROW('Sanitation Data'!D190)),NA())</f>
        <v>#N/A</v>
      </c>
      <c r="Y196" s="95" t="e">
        <f ca="true">+IF(AND(ISNUMBER(OFFSET('Sanitation Data'!$D$11,0,10*ROW('Sanitation Data'!D190))),'Data Summary'!CN196="Yes"),OFFSET('Sanitation Data'!$D$11,0,10*ROW('Sanitation Data'!D190)),NA())</f>
        <v>#N/A</v>
      </c>
      <c r="Z196" s="95" t="e">
        <f ca="true">+IF(AND(ISNUMBER(OFFSET('Sanitation Data'!$D$12,0,10*ROW('Sanitation Data'!D190))),'Data Summary'!CO196="Yes"),OFFSET('Sanitation Data'!$D$12,0,10*ROW('Sanitation Data'!D190)),NA())</f>
        <v>#N/A</v>
      </c>
      <c r="AA196" s="95" t="e">
        <f ca="true">+IF(AND(ISNUMBER(OFFSET('Sanitation Data'!$E$4,0,10*ROW('Sanitation Data'!E190))),'Data Summary'!CP196="Yes"),100-OFFSET('Sanitation Data'!$E$4,0,10*ROW('Sanitation Data'!E190)),NA())</f>
        <v>#N/A</v>
      </c>
      <c r="AB196" s="95" t="e">
        <f ca="true">+IF(AND(ISNUMBER(OFFSET('Sanitation Data'!$E$6,0,10*ROW('Sanitation Data'!E190))),'Data Summary'!CQ196="Yes"),OFFSET('Sanitation Data'!$E$6,0,10*ROW('Sanitation Data'!E190)),NA())</f>
        <v>#N/A</v>
      </c>
      <c r="AC196" s="95" t="e">
        <f ca="true">+IF(AND(ISNUMBER(OFFSET('Sanitation Data'!$E$10,0,10*ROW('Sanitation Data'!E190))),'Data Summary'!CR196="Yes"),OFFSET('Sanitation Data'!$E$10,0,10*ROW('Sanitation Data'!E190)),NA())</f>
        <v>#N/A</v>
      </c>
      <c r="AD196" s="95" t="e">
        <f ca="true">+IF(AND(ISNUMBER(OFFSET('Sanitation Data'!$E$11,0,10*ROW('Sanitation Data'!E190))),'Data Summary'!CS196="Yes"),OFFSET('Sanitation Data'!$E$11,0,10*ROW('Sanitation Data'!E190)),NA())</f>
        <v>#N/A</v>
      </c>
      <c r="AE196" s="95" t="e">
        <f ca="true">+IF(AND(ISNUMBER(OFFSET('Sanitation Data'!$E$12,0,10*ROW('Sanitation Data'!E190))),'Data Summary'!CT196="Yes"),OFFSET('Sanitation Data'!$E$12,0,10*ROW('Sanitation Data'!E190)),NA())</f>
        <v>#N/A</v>
      </c>
      <c r="AF196" s="95" t="e">
        <f ca="true">+IF(AND(ISNUMBER(OFFSET('Sanitation Data'!$F$4,0,10*ROW('Sanitation Data'!F190))),'Data Summary'!CU196="Yes"),100-OFFSET('Sanitation Data'!$F$4,0,10*ROW('Sanitation Data'!F190)),NA())</f>
        <v>#N/A</v>
      </c>
      <c r="AG196" s="95" t="e">
        <f ca="true">+IF(AND(ISNUMBER(OFFSET('Sanitation Data'!$F$6,0,10*ROW('Sanitation Data'!F190))),'Data Summary'!CV196="Yes"),OFFSET('Sanitation Data'!$F$6,0,10*ROW('Sanitation Data'!F190)),NA())</f>
        <v>#N/A</v>
      </c>
      <c r="AH196" s="95" t="e">
        <f ca="true">+IF(AND(ISNUMBER(OFFSET('Sanitation Data'!$F$10,0,10*ROW('Sanitation Data'!F190))),'Data Summary'!CW196="Yes"),OFFSET('Sanitation Data'!$F$10,0,10*ROW('Sanitation Data'!F190)),NA())</f>
        <v>#N/A</v>
      </c>
      <c r="AI196" s="95" t="e">
        <f ca="true">+IF(AND(ISNUMBER(OFFSET('Sanitation Data'!$F$11,0,10*ROW('Sanitation Data'!F190))),'Data Summary'!CX196="Yes"),OFFSET('Sanitation Data'!$F$11,0,10*ROW('Sanitation Data'!F190)),NA())</f>
        <v>#N/A</v>
      </c>
      <c r="AJ196" s="95" t="e">
        <f ca="true">+IF(AND(ISNUMBER(OFFSET('Sanitation Data'!$F$12,0,10*ROW('Sanitation Data'!F190))),'Data Summary'!CY196="Yes"),OFFSET('Sanitation Data'!$F$12,0,10*ROW('Sanitation Data'!F190)),NA())</f>
        <v>#N/A</v>
      </c>
      <c r="AK196" s="95" t="e">
        <f ca="true">+IF(AND(ISNUMBER(OFFSET('Sanitation Data'!$G$4,0,10*ROW('Sanitation Data'!G190))),'Data Summary'!CZ196="Yes"),100-OFFSET('Sanitation Data'!$G$4,0,10*ROW('Sanitation Data'!G190)),NA())</f>
        <v>#N/A</v>
      </c>
      <c r="AL196" s="95" t="e">
        <f ca="true">+IF(AND(ISNUMBER(OFFSET('Sanitation Data'!$G$6,0,10*ROW('Sanitation Data'!G190))),'Data Summary'!DA196="Yes"),OFFSET('Sanitation Data'!$G$6,0,10*ROW('Sanitation Data'!G190)),NA())</f>
        <v>#N/A</v>
      </c>
      <c r="AM196" s="95" t="e">
        <f ca="true">+IF(AND(ISNUMBER(OFFSET('Sanitation Data'!$G$10,0,10*ROW('Sanitation Data'!G190))),'Data Summary'!DB196="Yes"),OFFSET('Sanitation Data'!$G$10,0,10*ROW('Sanitation Data'!G190)),NA())</f>
        <v>#N/A</v>
      </c>
      <c r="AN196" s="95" t="e">
        <f ca="true">+IF(AND(ISNUMBER(OFFSET('Sanitation Data'!$G$11,0,10*ROW('Sanitation Data'!G190))),'Data Summary'!DC196="Yes"),OFFSET('Sanitation Data'!$G$11,0,10*ROW('Sanitation Data'!G190)),NA())</f>
        <v>#N/A</v>
      </c>
      <c r="AO196" s="95" t="e">
        <f ca="true">+IF(AND(ISNUMBER(OFFSET('Sanitation Data'!$G$12,0,10*ROW('Sanitation Data'!G190))),'Data Summary'!DD196="Yes"),OFFSET('Sanitation Data'!$G$12,0,10*ROW('Sanitation Data'!G190)),NA())</f>
        <v>#N/A</v>
      </c>
      <c r="AP196" s="95" t="e">
        <f ca="true">+IF(AND(ISNUMBER(OFFSET('Sanitation Data'!$H$4,0,10*ROW('Sanitation Data'!H190))),'Data Summary'!DE196="Yes"),100-OFFSET('Sanitation Data'!$H$4,0,10*ROW('Sanitation Data'!H190)),NA())</f>
        <v>#N/A</v>
      </c>
      <c r="AQ196" s="95" t="e">
        <f ca="true">+IF(AND(ISNUMBER(OFFSET('Sanitation Data'!$H$6,0,10*ROW('Sanitation Data'!H190))),'Data Summary'!DF196="Yes"),OFFSET('Sanitation Data'!$H$6,0,10*ROW('Sanitation Data'!H190)),NA())</f>
        <v>#N/A</v>
      </c>
      <c r="AR196" s="95" t="e">
        <f ca="true">+IF(AND(ISNUMBER(OFFSET('Sanitation Data'!$H$10,0,10*ROW('Sanitation Data'!H190))),'Data Summary'!DG196="Yes"),OFFSET('Sanitation Data'!$H$10,0,10*ROW('Sanitation Data'!H190)),NA())</f>
        <v>#N/A</v>
      </c>
      <c r="AS196" s="95" t="e">
        <f ca="true">+IF(AND(ISNUMBER(OFFSET('Sanitation Data'!$H$11,0,10*ROW('Sanitation Data'!H190))),'Data Summary'!DH196="Yes"),OFFSET('Sanitation Data'!$H$11,0,10*ROW('Sanitation Data'!H190)),NA())</f>
        <v>#N/A</v>
      </c>
      <c r="AT196" s="95" t="e">
        <f ca="true">+IF(AND(ISNUMBER(OFFSET('Sanitation Data'!$H$12,0,10*ROW('Sanitation Data'!H190))),'Data Summary'!DI196="Yes"),OFFSET('Sanitation Data'!$H$12,0,10*ROW('Sanitation Data'!H190)),NA())</f>
        <v>#N/A</v>
      </c>
      <c r="AU196" s="95" t="e">
        <f ca="true">+IF(AND(ISNUMBER(OFFSET('Sanitation Data'!$I$4,0,10*ROW('Sanitation Data'!I190))),'Data Summary'!DJ196="Yes"),100-OFFSET('Sanitation Data'!$I$4,0,10*ROW('Sanitation Data'!I190)),NA())</f>
        <v>#N/A</v>
      </c>
      <c r="AV196" s="95" t="e">
        <f ca="true">+IF(AND(ISNUMBER(OFFSET('Sanitation Data'!$I$6,0,10*ROW('Sanitation Data'!I190))),'Data Summary'!DK196="Yes"),OFFSET('Sanitation Data'!$I$6,0,10*ROW('Sanitation Data'!I190)),NA())</f>
        <v>#N/A</v>
      </c>
      <c r="AW196" s="95" t="e">
        <f ca="true">+IF(AND(ISNUMBER(OFFSET('Sanitation Data'!$I$10,0,10*ROW('Sanitation Data'!I190))),'Data Summary'!DL196="Yes"),OFFSET('Sanitation Data'!$I$10,0,10*ROW('Sanitation Data'!I190)),NA())</f>
        <v>#N/A</v>
      </c>
      <c r="AX196" s="95" t="e">
        <f ca="true">+IF(AND(ISNUMBER(OFFSET('Sanitation Data'!$I$11,0,10*ROW('Sanitation Data'!I190))),'Data Summary'!DM196="Yes"),OFFSET('Sanitation Data'!$I$11,0,10*ROW('Sanitation Data'!I190)),NA())</f>
        <v>#N/A</v>
      </c>
      <c r="AY196" s="95" t="e">
        <f ca="true">+IF(AND(ISNUMBER(OFFSET('Sanitation Data'!$I$12,0,10*ROW('Sanitation Data'!I190))),'Data Summary'!DN196="Yes"),OFFSET('Sanitation Data'!$I$12,0,10*ROW('Sanitation Data'!I190)),NA())</f>
        <v>#N/A</v>
      </c>
      <c r="AZ196" s="96" t="e">
        <f ca="true">+IF(AND(ISNUMBER(OFFSET('Hygiene Data'!$D$5,0,10*ROW('Hygiene Data'!D190))),'Data Summary'!DO196="Yes"),OFFSET('Hygiene Data'!$D$5,0,10*ROW('Hygiene Data'!D190)),NA())</f>
        <v>#N/A</v>
      </c>
      <c r="BA196" s="96" t="e">
        <f ca="true">+IF(AND(ISNUMBER(OFFSET('Hygiene Data'!$D$7,0,10*ROW('Hygiene Data'!D190))),'Data Summary'!DP196="Yes"),OFFSET('Hygiene Data'!$D$7,0,10*ROW('Hygiene Data'!D190)),NA())</f>
        <v>#N/A</v>
      </c>
      <c r="BB196" s="96" t="e">
        <f ca="true">+IF(AND(ISNUMBER(OFFSET('Hygiene Data'!$D$9,0,10*ROW('Hygiene Data'!D190))),'Data Summary'!DQ196="Yes"),OFFSET('Hygiene Data'!$D$9,0,10*ROW('Hygiene Data'!D190)),NA())</f>
        <v>#N/A</v>
      </c>
      <c r="BC196" s="96" t="e">
        <f ca="true">+IF(AND(ISNUMBER(OFFSET('Hygiene Data'!$E$5,0,10*ROW('Hygiene Data'!E190))),'Data Summary'!DR196="Yes"),OFFSET('Hygiene Data'!$E$5,0,10*ROW('Hygiene Data'!E190)),NA())</f>
        <v>#N/A</v>
      </c>
      <c r="BD196" s="96" t="e">
        <f ca="true">+IF(AND(ISNUMBER(OFFSET('Hygiene Data'!$E$7,0,10*ROW('Hygiene Data'!E190))),'Data Summary'!DS196="Yes"),OFFSET('Hygiene Data'!$E$7,0,10*ROW('Hygiene Data'!E190)),NA())</f>
        <v>#N/A</v>
      </c>
      <c r="BE196" s="96" t="e">
        <f ca="true">+IF(AND(ISNUMBER(OFFSET('Hygiene Data'!$E$9,0,10*ROW('Hygiene Data'!E190))),'Data Summary'!DT196="Yes"),OFFSET('Hygiene Data'!$E$9,0,10*ROW('Hygiene Data'!E190)),NA())</f>
        <v>#N/A</v>
      </c>
      <c r="BF196" s="96" t="e">
        <f ca="true">+IF(AND(ISNUMBER(OFFSET('Hygiene Data'!$F$5,0,10*ROW('Hygiene Data'!F190))),'Data Summary'!DU196="Yes"),OFFSET('Hygiene Data'!$F$5,0,10*ROW('Hygiene Data'!F190)),NA())</f>
        <v>#N/A</v>
      </c>
      <c r="BG196" s="96" t="e">
        <f ca="true">+IF(AND(ISNUMBER(OFFSET('Hygiene Data'!$F$7,0,10*ROW('Hygiene Data'!F190))),'Data Summary'!DV196="Yes"),OFFSET('Hygiene Data'!$F$7,0,10*ROW('Hygiene Data'!F190)),NA())</f>
        <v>#N/A</v>
      </c>
      <c r="BH196" s="96" t="e">
        <f ca="true">+IF(AND(ISNUMBER(OFFSET('Hygiene Data'!$F$9,0,10*ROW('Hygiene Data'!F190))),'Data Summary'!DW196="Yes"),OFFSET('Hygiene Data'!$F$9,0,10*ROW('Hygiene Data'!F190)),NA())</f>
        <v>#N/A</v>
      </c>
      <c r="BI196" s="96" t="e">
        <f ca="true">+IF(AND(ISNUMBER(OFFSET('Hygiene Data'!$G$5,0,10*ROW('Hygiene Data'!G190))),'Data Summary'!DX196="Yes"),OFFSET('Hygiene Data'!$G$5,0,10*ROW('Hygiene Data'!G190)),NA())</f>
        <v>#N/A</v>
      </c>
      <c r="BJ196" s="96" t="e">
        <f ca="true">+IF(AND(ISNUMBER(OFFSET('Hygiene Data'!$G$7,0,10*ROW('Hygiene Data'!G190))),'Data Summary'!DY196="Yes"),OFFSET('Hygiene Data'!$G$7,0,10*ROW('Hygiene Data'!G190)),NA())</f>
        <v>#N/A</v>
      </c>
      <c r="BK196" s="96" t="e">
        <f ca="true">+IF(AND(ISNUMBER(OFFSET('Hygiene Data'!$G$9,0,10*ROW('Hygiene Data'!G190))),'Data Summary'!DZ196="Yes"),OFFSET('Hygiene Data'!$G$9,0,10*ROW('Hygiene Data'!G190)),NA())</f>
        <v>#N/A</v>
      </c>
      <c r="BL196" s="96" t="e">
        <f ca="true">+IF(AND(ISNUMBER(OFFSET('Hygiene Data'!$H$5,0,10*ROW('Hygiene Data'!H190))),'Data Summary'!EA196="Yes"),OFFSET('Hygiene Data'!$H$5,0,10*ROW('Hygiene Data'!H190)),NA())</f>
        <v>#N/A</v>
      </c>
      <c r="BM196" s="96" t="e">
        <f ca="true">+IF(AND(ISNUMBER(OFFSET('Hygiene Data'!$H$7,0,10*ROW('Hygiene Data'!H190))),'Data Summary'!EB196="Yes"),OFFSET('Hygiene Data'!$H$7,0,10*ROW('Hygiene Data'!H190)),NA())</f>
        <v>#N/A</v>
      </c>
      <c r="BN196" s="96" t="e">
        <f ca="true">+IF(AND(ISNUMBER(OFFSET('Hygiene Data'!$H$9,0,10*ROW('Hygiene Data'!H190))),'Data Summary'!EC196="Yes"),OFFSET('Hygiene Data'!$H$9,0,10*ROW('Hygiene Data'!H190)),NA())</f>
        <v>#N/A</v>
      </c>
      <c r="BO196" s="96" t="e">
        <f ca="true">+IF(AND(ISNUMBER(OFFSET('Hygiene Data'!$I$5,0,10*ROW('Hygiene Data'!I190))),'Data Summary'!ED196="Yes"),OFFSET('Hygiene Data'!$I$5,0,10*ROW('Hygiene Data'!I190)),NA())</f>
        <v>#N/A</v>
      </c>
      <c r="BP196" s="96" t="e">
        <f ca="true">+IF(AND(ISNUMBER(OFFSET('Hygiene Data'!$I$7,0,10*ROW('Hygiene Data'!I190))),'Data Summary'!EE196="Yes"),OFFSET('Hygiene Data'!$I$7,0,10*ROW('Hygiene Data'!I190)),NA())</f>
        <v>#N/A</v>
      </c>
      <c r="BQ196" s="96" t="e">
        <f ca="true">+IF(AND(ISNUMBER(OFFSET('Hygiene Data'!$I$9,0,10*ROW('Hygiene Data'!I190))),'Data Summary'!EF196="Yes"),OFFSET('Hygiene Data'!$I$9,0,10*ROW('Hygiene Data'!I190)),NA())</f>
        <v>#N/A</v>
      </c>
    </row>
    <row xmlns:x14ac="http://schemas.microsoft.com/office/spreadsheetml/2009/9/ac" r="197" x14ac:dyDescent="0.2">
      <c r="A197" s="323" t="e">
        <f ca="true">+RIGHT('Data Summary'!A197,LEN('Data Summary'!A197)-9)</f>
        <v>#VALUE!</v>
      </c>
      <c r="B197" s="37" t="str">
        <f ca="true">+IF(ISTEXT('Data Summary'!B197),'Data Summary'!B197,"")</f>
        <v/>
      </c>
      <c r="C197" s="322" t="e">
        <f ca="true">+VALUE('Data Summary'!C197)</f>
        <v>#VALUE!</v>
      </c>
      <c r="D197" s="94" t="e">
        <f ca="true">+IF(AND(ISNUMBER(OFFSET('Water Data'!$D$4,0,10*ROW('Water Data'!D191))),'Data Summary'!BS197="Yes"),100-OFFSET('Water Data'!$D$4,0,10*ROW('Water Data'!D191)),NA())</f>
        <v>#N/A</v>
      </c>
      <c r="E197" s="94" t="e">
        <f ca="true">+IF(AND(ISNUMBER(OFFSET('Water Data'!$D$6,0,10*ROW('Water Data'!D191))),'Data Summary'!BT197="Yes"),OFFSET('Water Data'!$D$6,0,10*ROW('Water Data'!D191)),NA())</f>
        <v>#N/A</v>
      </c>
      <c r="F197" s="94" t="e">
        <f ca="true">+IF(AND(ISNUMBER(OFFSET('Water Data'!$D$9,0,10*ROW('Water Data'!D191))),'Data Summary'!BU197="Yes"),OFFSET('Water Data'!$D$9,0,10*ROW('Water Data'!D191)),NA())</f>
        <v>#N/A</v>
      </c>
      <c r="G197" s="94" t="e">
        <f ca="true">+IF(AND(ISNUMBER(OFFSET('Water Data'!$E$4,0,10*ROW('Water Data'!E191))),'Data Summary'!BV197="Yes"),100-OFFSET('Water Data'!$E$4,0,10*ROW('Water Data'!E191)),NA())</f>
        <v>#N/A</v>
      </c>
      <c r="H197" s="94" t="e">
        <f ca="true">+IF(AND(ISNUMBER(OFFSET('Water Data'!$E$6,0,10*ROW('Water Data'!E191))),'Data Summary'!BW197="Yes"),OFFSET('Water Data'!$E$6,0,10*ROW('Water Data'!E191)),NA())</f>
        <v>#N/A</v>
      </c>
      <c r="I197" s="94" t="e">
        <f ca="true">+IF(AND(ISNUMBER(OFFSET('Water Data'!$E$9,0,10*ROW('Water Data'!E191))),'Data Summary'!BX197="Yes"),OFFSET('Water Data'!$E$9,0,10*ROW('Water Data'!E191)),NA())</f>
        <v>#N/A</v>
      </c>
      <c r="J197" s="94" t="e">
        <f ca="true">+IF(AND(ISNUMBER(OFFSET('Water Data'!$F$4,0,10*ROW('Water Data'!F191))),'Data Summary'!BY197="Yes"),100-OFFSET('Water Data'!$F$4,0,10*ROW('Water Data'!F191)),NA())</f>
        <v>#N/A</v>
      </c>
      <c r="K197" s="94" t="e">
        <f ca="true">+IF(AND(ISNUMBER(OFFSET('Water Data'!$F$6,0,10*ROW('Water Data'!F191))),'Data Summary'!BZ197="Yes"),OFFSET('Water Data'!$F$6,0,10*ROW('Water Data'!F191)),NA())</f>
        <v>#N/A</v>
      </c>
      <c r="L197" s="94" t="e">
        <f ca="true">+IF(AND(ISNUMBER(OFFSET('Water Data'!$F$9,0,10*ROW('Water Data'!F191))),'Data Summary'!CA197="Yes"),OFFSET('Water Data'!$F$9,0,10*ROW('Water Data'!F191)),NA())</f>
        <v>#N/A</v>
      </c>
      <c r="M197" s="94" t="e">
        <f ca="true">+IF(AND(ISNUMBER(OFFSET('Water Data'!$G$4,0,10*ROW('Water Data'!G191))),'Data Summary'!CB197="Yes"),100-OFFSET('Water Data'!$G$4,0,10*ROW('Water Data'!G191)),NA())</f>
        <v>#N/A</v>
      </c>
      <c r="N197" s="94" t="e">
        <f ca="true">+IF(AND(ISNUMBER(OFFSET('Water Data'!$G$6,0,10*ROW('Water Data'!G191))),'Data Summary'!CC197="Yes"),OFFSET('Water Data'!$G$6,0,10*ROW('Water Data'!G191)),NA())</f>
        <v>#N/A</v>
      </c>
      <c r="O197" s="94" t="e">
        <f ca="true">+IF(AND(ISNUMBER(OFFSET('Water Data'!$G$9,0,10*ROW('Water Data'!G191))),'Data Summary'!CD197="Yes"),OFFSET('Water Data'!$G$9,0,10*ROW('Water Data'!G191)),NA())</f>
        <v>#N/A</v>
      </c>
      <c r="P197" s="94" t="e">
        <f ca="true">+IF(AND(ISNUMBER(OFFSET('Water Data'!$H$4,0,10*ROW('Water Data'!H191))),'Data Summary'!CE197="Yes"),100-OFFSET('Water Data'!$H$4,0,10*ROW('Water Data'!H191)),NA())</f>
        <v>#N/A</v>
      </c>
      <c r="Q197" s="94" t="e">
        <f ca="true">+IF(AND(ISNUMBER(OFFSET('Water Data'!$H$6,0,10*ROW('Water Data'!H191))),'Data Summary'!CF197="Yes"),OFFSET('Water Data'!$H$6,0,10*ROW('Water Data'!H191)),NA())</f>
        <v>#N/A</v>
      </c>
      <c r="R197" s="94" t="e">
        <f ca="true">+IF(AND(ISNUMBER(OFFSET('Water Data'!$H$9,0,10*ROW('Water Data'!H191))),'Data Summary'!CG197="Yes"),OFFSET('Water Data'!$H$9,0,10*ROW('Water Data'!H191)),NA())</f>
        <v>#N/A</v>
      </c>
      <c r="S197" s="94" t="e">
        <f ca="true">+IF(AND(ISNUMBER(OFFSET('Water Data'!$I$4,0,10*ROW('Water Data'!I191))),'Data Summary'!CH197="Yes"),100-OFFSET('Water Data'!$I$4,0,10*ROW('Water Data'!I191)),NA())</f>
        <v>#N/A</v>
      </c>
      <c r="T197" s="94" t="e">
        <f ca="true">+IF(AND(ISNUMBER(OFFSET('Water Data'!$I$6,0,10*ROW('Water Data'!I191))),'Data Summary'!CI197="Yes"),OFFSET('Water Data'!$I$6,0,10*ROW('Water Data'!I191)),NA())</f>
        <v>#N/A</v>
      </c>
      <c r="U197" s="94" t="e">
        <f ca="true">+IF(AND(ISNUMBER(OFFSET('Water Data'!$I$9,0,10*ROW('Water Data'!I191))),'Data Summary'!CJ197="Yes"),OFFSET('Water Data'!$I$9,0,10*ROW('Water Data'!I191)),NA())</f>
        <v>#N/A</v>
      </c>
      <c r="V197" s="95" t="e">
        <f ca="true">+IF(AND(ISNUMBER(OFFSET('Sanitation Data'!$D$4,0,10*ROW('Sanitation Data'!D191))),'Data Summary'!CK197="Yes"),100-OFFSET('Sanitation Data'!$D$4,0,10*ROW('Sanitation Data'!D191)),NA())</f>
        <v>#N/A</v>
      </c>
      <c r="W197" s="95" t="e">
        <f ca="true">+IF(AND(ISNUMBER(OFFSET('Sanitation Data'!$D$6,0,10*ROW('Sanitation Data'!D191))),'Data Summary'!CL197="Yes"),OFFSET('Sanitation Data'!$D$6,0,10*ROW('Sanitation Data'!D191)),NA())</f>
        <v>#N/A</v>
      </c>
      <c r="X197" s="95" t="e">
        <f ca="true">+IF(AND(ISNUMBER(OFFSET('Sanitation Data'!$D$10,0,10*ROW('Sanitation Data'!D191))),'Data Summary'!CM197="Yes"),OFFSET('Sanitation Data'!$D$10,0,10*ROW('Sanitation Data'!D191)),NA())</f>
        <v>#N/A</v>
      </c>
      <c r="Y197" s="95" t="e">
        <f ca="true">+IF(AND(ISNUMBER(OFFSET('Sanitation Data'!$D$11,0,10*ROW('Sanitation Data'!D191))),'Data Summary'!CN197="Yes"),OFFSET('Sanitation Data'!$D$11,0,10*ROW('Sanitation Data'!D191)),NA())</f>
        <v>#N/A</v>
      </c>
      <c r="Z197" s="95" t="e">
        <f ca="true">+IF(AND(ISNUMBER(OFFSET('Sanitation Data'!$D$12,0,10*ROW('Sanitation Data'!D191))),'Data Summary'!CO197="Yes"),OFFSET('Sanitation Data'!$D$12,0,10*ROW('Sanitation Data'!D191)),NA())</f>
        <v>#N/A</v>
      </c>
      <c r="AA197" s="95" t="e">
        <f ca="true">+IF(AND(ISNUMBER(OFFSET('Sanitation Data'!$E$4,0,10*ROW('Sanitation Data'!E191))),'Data Summary'!CP197="Yes"),100-OFFSET('Sanitation Data'!$E$4,0,10*ROW('Sanitation Data'!E191)),NA())</f>
        <v>#N/A</v>
      </c>
      <c r="AB197" s="95" t="e">
        <f ca="true">+IF(AND(ISNUMBER(OFFSET('Sanitation Data'!$E$6,0,10*ROW('Sanitation Data'!E191))),'Data Summary'!CQ197="Yes"),OFFSET('Sanitation Data'!$E$6,0,10*ROW('Sanitation Data'!E191)),NA())</f>
        <v>#N/A</v>
      </c>
      <c r="AC197" s="95" t="e">
        <f ca="true">+IF(AND(ISNUMBER(OFFSET('Sanitation Data'!$E$10,0,10*ROW('Sanitation Data'!E191))),'Data Summary'!CR197="Yes"),OFFSET('Sanitation Data'!$E$10,0,10*ROW('Sanitation Data'!E191)),NA())</f>
        <v>#N/A</v>
      </c>
      <c r="AD197" s="95" t="e">
        <f ca="true">+IF(AND(ISNUMBER(OFFSET('Sanitation Data'!$E$11,0,10*ROW('Sanitation Data'!E191))),'Data Summary'!CS197="Yes"),OFFSET('Sanitation Data'!$E$11,0,10*ROW('Sanitation Data'!E191)),NA())</f>
        <v>#N/A</v>
      </c>
      <c r="AE197" s="95" t="e">
        <f ca="true">+IF(AND(ISNUMBER(OFFSET('Sanitation Data'!$E$12,0,10*ROW('Sanitation Data'!E191))),'Data Summary'!CT197="Yes"),OFFSET('Sanitation Data'!$E$12,0,10*ROW('Sanitation Data'!E191)),NA())</f>
        <v>#N/A</v>
      </c>
      <c r="AF197" s="95" t="e">
        <f ca="true">+IF(AND(ISNUMBER(OFFSET('Sanitation Data'!$F$4,0,10*ROW('Sanitation Data'!F191))),'Data Summary'!CU197="Yes"),100-OFFSET('Sanitation Data'!$F$4,0,10*ROW('Sanitation Data'!F191)),NA())</f>
        <v>#N/A</v>
      </c>
      <c r="AG197" s="95" t="e">
        <f ca="true">+IF(AND(ISNUMBER(OFFSET('Sanitation Data'!$F$6,0,10*ROW('Sanitation Data'!F191))),'Data Summary'!CV197="Yes"),OFFSET('Sanitation Data'!$F$6,0,10*ROW('Sanitation Data'!F191)),NA())</f>
        <v>#N/A</v>
      </c>
      <c r="AH197" s="95" t="e">
        <f ca="true">+IF(AND(ISNUMBER(OFFSET('Sanitation Data'!$F$10,0,10*ROW('Sanitation Data'!F191))),'Data Summary'!CW197="Yes"),OFFSET('Sanitation Data'!$F$10,0,10*ROW('Sanitation Data'!F191)),NA())</f>
        <v>#N/A</v>
      </c>
      <c r="AI197" s="95" t="e">
        <f ca="true">+IF(AND(ISNUMBER(OFFSET('Sanitation Data'!$F$11,0,10*ROW('Sanitation Data'!F191))),'Data Summary'!CX197="Yes"),OFFSET('Sanitation Data'!$F$11,0,10*ROW('Sanitation Data'!F191)),NA())</f>
        <v>#N/A</v>
      </c>
      <c r="AJ197" s="95" t="e">
        <f ca="true">+IF(AND(ISNUMBER(OFFSET('Sanitation Data'!$F$12,0,10*ROW('Sanitation Data'!F191))),'Data Summary'!CY197="Yes"),OFFSET('Sanitation Data'!$F$12,0,10*ROW('Sanitation Data'!F191)),NA())</f>
        <v>#N/A</v>
      </c>
      <c r="AK197" s="95" t="e">
        <f ca="true">+IF(AND(ISNUMBER(OFFSET('Sanitation Data'!$G$4,0,10*ROW('Sanitation Data'!G191))),'Data Summary'!CZ197="Yes"),100-OFFSET('Sanitation Data'!$G$4,0,10*ROW('Sanitation Data'!G191)),NA())</f>
        <v>#N/A</v>
      </c>
      <c r="AL197" s="95" t="e">
        <f ca="true">+IF(AND(ISNUMBER(OFFSET('Sanitation Data'!$G$6,0,10*ROW('Sanitation Data'!G191))),'Data Summary'!DA197="Yes"),OFFSET('Sanitation Data'!$G$6,0,10*ROW('Sanitation Data'!G191)),NA())</f>
        <v>#N/A</v>
      </c>
      <c r="AM197" s="95" t="e">
        <f ca="true">+IF(AND(ISNUMBER(OFFSET('Sanitation Data'!$G$10,0,10*ROW('Sanitation Data'!G191))),'Data Summary'!DB197="Yes"),OFFSET('Sanitation Data'!$G$10,0,10*ROW('Sanitation Data'!G191)),NA())</f>
        <v>#N/A</v>
      </c>
      <c r="AN197" s="95" t="e">
        <f ca="true">+IF(AND(ISNUMBER(OFFSET('Sanitation Data'!$G$11,0,10*ROW('Sanitation Data'!G191))),'Data Summary'!DC197="Yes"),OFFSET('Sanitation Data'!$G$11,0,10*ROW('Sanitation Data'!G191)),NA())</f>
        <v>#N/A</v>
      </c>
      <c r="AO197" s="95" t="e">
        <f ca="true">+IF(AND(ISNUMBER(OFFSET('Sanitation Data'!$G$12,0,10*ROW('Sanitation Data'!G191))),'Data Summary'!DD197="Yes"),OFFSET('Sanitation Data'!$G$12,0,10*ROW('Sanitation Data'!G191)),NA())</f>
        <v>#N/A</v>
      </c>
      <c r="AP197" s="95" t="e">
        <f ca="true">+IF(AND(ISNUMBER(OFFSET('Sanitation Data'!$H$4,0,10*ROW('Sanitation Data'!H191))),'Data Summary'!DE197="Yes"),100-OFFSET('Sanitation Data'!$H$4,0,10*ROW('Sanitation Data'!H191)),NA())</f>
        <v>#N/A</v>
      </c>
      <c r="AQ197" s="95" t="e">
        <f ca="true">+IF(AND(ISNUMBER(OFFSET('Sanitation Data'!$H$6,0,10*ROW('Sanitation Data'!H191))),'Data Summary'!DF197="Yes"),OFFSET('Sanitation Data'!$H$6,0,10*ROW('Sanitation Data'!H191)),NA())</f>
        <v>#N/A</v>
      </c>
      <c r="AR197" s="95" t="e">
        <f ca="true">+IF(AND(ISNUMBER(OFFSET('Sanitation Data'!$H$10,0,10*ROW('Sanitation Data'!H191))),'Data Summary'!DG197="Yes"),OFFSET('Sanitation Data'!$H$10,0,10*ROW('Sanitation Data'!H191)),NA())</f>
        <v>#N/A</v>
      </c>
      <c r="AS197" s="95" t="e">
        <f ca="true">+IF(AND(ISNUMBER(OFFSET('Sanitation Data'!$H$11,0,10*ROW('Sanitation Data'!H191))),'Data Summary'!DH197="Yes"),OFFSET('Sanitation Data'!$H$11,0,10*ROW('Sanitation Data'!H191)),NA())</f>
        <v>#N/A</v>
      </c>
      <c r="AT197" s="95" t="e">
        <f ca="true">+IF(AND(ISNUMBER(OFFSET('Sanitation Data'!$H$12,0,10*ROW('Sanitation Data'!H191))),'Data Summary'!DI197="Yes"),OFFSET('Sanitation Data'!$H$12,0,10*ROW('Sanitation Data'!H191)),NA())</f>
        <v>#N/A</v>
      </c>
      <c r="AU197" s="95" t="e">
        <f ca="true">+IF(AND(ISNUMBER(OFFSET('Sanitation Data'!$I$4,0,10*ROW('Sanitation Data'!I191))),'Data Summary'!DJ197="Yes"),100-OFFSET('Sanitation Data'!$I$4,0,10*ROW('Sanitation Data'!I191)),NA())</f>
        <v>#N/A</v>
      </c>
      <c r="AV197" s="95" t="e">
        <f ca="true">+IF(AND(ISNUMBER(OFFSET('Sanitation Data'!$I$6,0,10*ROW('Sanitation Data'!I191))),'Data Summary'!DK197="Yes"),OFFSET('Sanitation Data'!$I$6,0,10*ROW('Sanitation Data'!I191)),NA())</f>
        <v>#N/A</v>
      </c>
      <c r="AW197" s="95" t="e">
        <f ca="true">+IF(AND(ISNUMBER(OFFSET('Sanitation Data'!$I$10,0,10*ROW('Sanitation Data'!I191))),'Data Summary'!DL197="Yes"),OFFSET('Sanitation Data'!$I$10,0,10*ROW('Sanitation Data'!I191)),NA())</f>
        <v>#N/A</v>
      </c>
      <c r="AX197" s="95" t="e">
        <f ca="true">+IF(AND(ISNUMBER(OFFSET('Sanitation Data'!$I$11,0,10*ROW('Sanitation Data'!I191))),'Data Summary'!DM197="Yes"),OFFSET('Sanitation Data'!$I$11,0,10*ROW('Sanitation Data'!I191)),NA())</f>
        <v>#N/A</v>
      </c>
      <c r="AY197" s="95" t="e">
        <f ca="true">+IF(AND(ISNUMBER(OFFSET('Sanitation Data'!$I$12,0,10*ROW('Sanitation Data'!I191))),'Data Summary'!DN197="Yes"),OFFSET('Sanitation Data'!$I$12,0,10*ROW('Sanitation Data'!I191)),NA())</f>
        <v>#N/A</v>
      </c>
      <c r="AZ197" s="96" t="e">
        <f ca="true">+IF(AND(ISNUMBER(OFFSET('Hygiene Data'!$D$5,0,10*ROW('Hygiene Data'!D191))),'Data Summary'!DO197="Yes"),OFFSET('Hygiene Data'!$D$5,0,10*ROW('Hygiene Data'!D191)),NA())</f>
        <v>#N/A</v>
      </c>
      <c r="BA197" s="96" t="e">
        <f ca="true">+IF(AND(ISNUMBER(OFFSET('Hygiene Data'!$D$7,0,10*ROW('Hygiene Data'!D191))),'Data Summary'!DP197="Yes"),OFFSET('Hygiene Data'!$D$7,0,10*ROW('Hygiene Data'!D191)),NA())</f>
        <v>#N/A</v>
      </c>
      <c r="BB197" s="96" t="e">
        <f ca="true">+IF(AND(ISNUMBER(OFFSET('Hygiene Data'!$D$9,0,10*ROW('Hygiene Data'!D191))),'Data Summary'!DQ197="Yes"),OFFSET('Hygiene Data'!$D$9,0,10*ROW('Hygiene Data'!D191)),NA())</f>
        <v>#N/A</v>
      </c>
      <c r="BC197" s="96" t="e">
        <f ca="true">+IF(AND(ISNUMBER(OFFSET('Hygiene Data'!$E$5,0,10*ROW('Hygiene Data'!E191))),'Data Summary'!DR197="Yes"),OFFSET('Hygiene Data'!$E$5,0,10*ROW('Hygiene Data'!E191)),NA())</f>
        <v>#N/A</v>
      </c>
      <c r="BD197" s="96" t="e">
        <f ca="true">+IF(AND(ISNUMBER(OFFSET('Hygiene Data'!$E$7,0,10*ROW('Hygiene Data'!E191))),'Data Summary'!DS197="Yes"),OFFSET('Hygiene Data'!$E$7,0,10*ROW('Hygiene Data'!E191)),NA())</f>
        <v>#N/A</v>
      </c>
      <c r="BE197" s="96" t="e">
        <f ca="true">+IF(AND(ISNUMBER(OFFSET('Hygiene Data'!$E$9,0,10*ROW('Hygiene Data'!E191))),'Data Summary'!DT197="Yes"),OFFSET('Hygiene Data'!$E$9,0,10*ROW('Hygiene Data'!E191)),NA())</f>
        <v>#N/A</v>
      </c>
      <c r="BF197" s="96" t="e">
        <f ca="true">+IF(AND(ISNUMBER(OFFSET('Hygiene Data'!$F$5,0,10*ROW('Hygiene Data'!F191))),'Data Summary'!DU197="Yes"),OFFSET('Hygiene Data'!$F$5,0,10*ROW('Hygiene Data'!F191)),NA())</f>
        <v>#N/A</v>
      </c>
      <c r="BG197" s="96" t="e">
        <f ca="true">+IF(AND(ISNUMBER(OFFSET('Hygiene Data'!$F$7,0,10*ROW('Hygiene Data'!F191))),'Data Summary'!DV197="Yes"),OFFSET('Hygiene Data'!$F$7,0,10*ROW('Hygiene Data'!F191)),NA())</f>
        <v>#N/A</v>
      </c>
      <c r="BH197" s="96" t="e">
        <f ca="true">+IF(AND(ISNUMBER(OFFSET('Hygiene Data'!$F$9,0,10*ROW('Hygiene Data'!F191))),'Data Summary'!DW197="Yes"),OFFSET('Hygiene Data'!$F$9,0,10*ROW('Hygiene Data'!F191)),NA())</f>
        <v>#N/A</v>
      </c>
      <c r="BI197" s="96" t="e">
        <f ca="true">+IF(AND(ISNUMBER(OFFSET('Hygiene Data'!$G$5,0,10*ROW('Hygiene Data'!G191))),'Data Summary'!DX197="Yes"),OFFSET('Hygiene Data'!$G$5,0,10*ROW('Hygiene Data'!G191)),NA())</f>
        <v>#N/A</v>
      </c>
      <c r="BJ197" s="96" t="e">
        <f ca="true">+IF(AND(ISNUMBER(OFFSET('Hygiene Data'!$G$7,0,10*ROW('Hygiene Data'!G191))),'Data Summary'!DY197="Yes"),OFFSET('Hygiene Data'!$G$7,0,10*ROW('Hygiene Data'!G191)),NA())</f>
        <v>#N/A</v>
      </c>
      <c r="BK197" s="96" t="e">
        <f ca="true">+IF(AND(ISNUMBER(OFFSET('Hygiene Data'!$G$9,0,10*ROW('Hygiene Data'!G191))),'Data Summary'!DZ197="Yes"),OFFSET('Hygiene Data'!$G$9,0,10*ROW('Hygiene Data'!G191)),NA())</f>
        <v>#N/A</v>
      </c>
      <c r="BL197" s="96" t="e">
        <f ca="true">+IF(AND(ISNUMBER(OFFSET('Hygiene Data'!$H$5,0,10*ROW('Hygiene Data'!H191))),'Data Summary'!EA197="Yes"),OFFSET('Hygiene Data'!$H$5,0,10*ROW('Hygiene Data'!H191)),NA())</f>
        <v>#N/A</v>
      </c>
      <c r="BM197" s="96" t="e">
        <f ca="true">+IF(AND(ISNUMBER(OFFSET('Hygiene Data'!$H$7,0,10*ROW('Hygiene Data'!H191))),'Data Summary'!EB197="Yes"),OFFSET('Hygiene Data'!$H$7,0,10*ROW('Hygiene Data'!H191)),NA())</f>
        <v>#N/A</v>
      </c>
      <c r="BN197" s="96" t="e">
        <f ca="true">+IF(AND(ISNUMBER(OFFSET('Hygiene Data'!$H$9,0,10*ROW('Hygiene Data'!H191))),'Data Summary'!EC197="Yes"),OFFSET('Hygiene Data'!$H$9,0,10*ROW('Hygiene Data'!H191)),NA())</f>
        <v>#N/A</v>
      </c>
      <c r="BO197" s="96" t="e">
        <f ca="true">+IF(AND(ISNUMBER(OFFSET('Hygiene Data'!$I$5,0,10*ROW('Hygiene Data'!I191))),'Data Summary'!ED197="Yes"),OFFSET('Hygiene Data'!$I$5,0,10*ROW('Hygiene Data'!I191)),NA())</f>
        <v>#N/A</v>
      </c>
      <c r="BP197" s="96" t="e">
        <f ca="true">+IF(AND(ISNUMBER(OFFSET('Hygiene Data'!$I$7,0,10*ROW('Hygiene Data'!I191))),'Data Summary'!EE197="Yes"),OFFSET('Hygiene Data'!$I$7,0,10*ROW('Hygiene Data'!I191)),NA())</f>
        <v>#N/A</v>
      </c>
      <c r="BQ197" s="96" t="e">
        <f ca="true">+IF(AND(ISNUMBER(OFFSET('Hygiene Data'!$I$9,0,10*ROW('Hygiene Data'!I191))),'Data Summary'!EF197="Yes"),OFFSET('Hygiene Data'!$I$9,0,10*ROW('Hygiene Data'!I191)),NA())</f>
        <v>#N/A</v>
      </c>
    </row>
    <row xmlns:x14ac="http://schemas.microsoft.com/office/spreadsheetml/2009/9/ac" r="198" x14ac:dyDescent="0.2">
      <c r="A198" s="323" t="e">
        <f ca="true">+RIGHT('Data Summary'!A198,LEN('Data Summary'!A198)-9)</f>
        <v>#VALUE!</v>
      </c>
      <c r="B198" s="37" t="str">
        <f ca="true">+IF(ISTEXT('Data Summary'!B198),'Data Summary'!B198,"")</f>
        <v/>
      </c>
      <c r="C198" s="322" t="e">
        <f ca="true">+VALUE('Data Summary'!C198)</f>
        <v>#VALUE!</v>
      </c>
      <c r="D198" s="94" t="e">
        <f ca="true">+IF(AND(ISNUMBER(OFFSET('Water Data'!$D$4,0,10*ROW('Water Data'!D192))),'Data Summary'!BS198="Yes"),100-OFFSET('Water Data'!$D$4,0,10*ROW('Water Data'!D192)),NA())</f>
        <v>#N/A</v>
      </c>
      <c r="E198" s="94" t="e">
        <f ca="true">+IF(AND(ISNUMBER(OFFSET('Water Data'!$D$6,0,10*ROW('Water Data'!D192))),'Data Summary'!BT198="Yes"),OFFSET('Water Data'!$D$6,0,10*ROW('Water Data'!D192)),NA())</f>
        <v>#N/A</v>
      </c>
      <c r="F198" s="94" t="e">
        <f ca="true">+IF(AND(ISNUMBER(OFFSET('Water Data'!$D$9,0,10*ROW('Water Data'!D192))),'Data Summary'!BU198="Yes"),OFFSET('Water Data'!$D$9,0,10*ROW('Water Data'!D192)),NA())</f>
        <v>#N/A</v>
      </c>
      <c r="G198" s="94" t="e">
        <f ca="true">+IF(AND(ISNUMBER(OFFSET('Water Data'!$E$4,0,10*ROW('Water Data'!E192))),'Data Summary'!BV198="Yes"),100-OFFSET('Water Data'!$E$4,0,10*ROW('Water Data'!E192)),NA())</f>
        <v>#N/A</v>
      </c>
      <c r="H198" s="94" t="e">
        <f ca="true">+IF(AND(ISNUMBER(OFFSET('Water Data'!$E$6,0,10*ROW('Water Data'!E192))),'Data Summary'!BW198="Yes"),OFFSET('Water Data'!$E$6,0,10*ROW('Water Data'!E192)),NA())</f>
        <v>#N/A</v>
      </c>
      <c r="I198" s="94" t="e">
        <f ca="true">+IF(AND(ISNUMBER(OFFSET('Water Data'!$E$9,0,10*ROW('Water Data'!E192))),'Data Summary'!BX198="Yes"),OFFSET('Water Data'!$E$9,0,10*ROW('Water Data'!E192)),NA())</f>
        <v>#N/A</v>
      </c>
      <c r="J198" s="94" t="e">
        <f ca="true">+IF(AND(ISNUMBER(OFFSET('Water Data'!$F$4,0,10*ROW('Water Data'!F192))),'Data Summary'!BY198="Yes"),100-OFFSET('Water Data'!$F$4,0,10*ROW('Water Data'!F192)),NA())</f>
        <v>#N/A</v>
      </c>
      <c r="K198" s="94" t="e">
        <f ca="true">+IF(AND(ISNUMBER(OFFSET('Water Data'!$F$6,0,10*ROW('Water Data'!F192))),'Data Summary'!BZ198="Yes"),OFFSET('Water Data'!$F$6,0,10*ROW('Water Data'!F192)),NA())</f>
        <v>#N/A</v>
      </c>
      <c r="L198" s="94" t="e">
        <f ca="true">+IF(AND(ISNUMBER(OFFSET('Water Data'!$F$9,0,10*ROW('Water Data'!F192))),'Data Summary'!CA198="Yes"),OFFSET('Water Data'!$F$9,0,10*ROW('Water Data'!F192)),NA())</f>
        <v>#N/A</v>
      </c>
      <c r="M198" s="94" t="e">
        <f ca="true">+IF(AND(ISNUMBER(OFFSET('Water Data'!$G$4,0,10*ROW('Water Data'!G192))),'Data Summary'!CB198="Yes"),100-OFFSET('Water Data'!$G$4,0,10*ROW('Water Data'!G192)),NA())</f>
        <v>#N/A</v>
      </c>
      <c r="N198" s="94" t="e">
        <f ca="true">+IF(AND(ISNUMBER(OFFSET('Water Data'!$G$6,0,10*ROW('Water Data'!G192))),'Data Summary'!CC198="Yes"),OFFSET('Water Data'!$G$6,0,10*ROW('Water Data'!G192)),NA())</f>
        <v>#N/A</v>
      </c>
      <c r="O198" s="94" t="e">
        <f ca="true">+IF(AND(ISNUMBER(OFFSET('Water Data'!$G$9,0,10*ROW('Water Data'!G192))),'Data Summary'!CD198="Yes"),OFFSET('Water Data'!$G$9,0,10*ROW('Water Data'!G192)),NA())</f>
        <v>#N/A</v>
      </c>
      <c r="P198" s="94" t="e">
        <f ca="true">+IF(AND(ISNUMBER(OFFSET('Water Data'!$H$4,0,10*ROW('Water Data'!H192))),'Data Summary'!CE198="Yes"),100-OFFSET('Water Data'!$H$4,0,10*ROW('Water Data'!H192)),NA())</f>
        <v>#N/A</v>
      </c>
      <c r="Q198" s="94" t="e">
        <f ca="true">+IF(AND(ISNUMBER(OFFSET('Water Data'!$H$6,0,10*ROW('Water Data'!H192))),'Data Summary'!CF198="Yes"),OFFSET('Water Data'!$H$6,0,10*ROW('Water Data'!H192)),NA())</f>
        <v>#N/A</v>
      </c>
      <c r="R198" s="94" t="e">
        <f ca="true">+IF(AND(ISNUMBER(OFFSET('Water Data'!$H$9,0,10*ROW('Water Data'!H192))),'Data Summary'!CG198="Yes"),OFFSET('Water Data'!$H$9,0,10*ROW('Water Data'!H192)),NA())</f>
        <v>#N/A</v>
      </c>
      <c r="S198" s="94" t="e">
        <f ca="true">+IF(AND(ISNUMBER(OFFSET('Water Data'!$I$4,0,10*ROW('Water Data'!I192))),'Data Summary'!CH198="Yes"),100-OFFSET('Water Data'!$I$4,0,10*ROW('Water Data'!I192)),NA())</f>
        <v>#N/A</v>
      </c>
      <c r="T198" s="94" t="e">
        <f ca="true">+IF(AND(ISNUMBER(OFFSET('Water Data'!$I$6,0,10*ROW('Water Data'!I192))),'Data Summary'!CI198="Yes"),OFFSET('Water Data'!$I$6,0,10*ROW('Water Data'!I192)),NA())</f>
        <v>#N/A</v>
      </c>
      <c r="U198" s="94" t="e">
        <f ca="true">+IF(AND(ISNUMBER(OFFSET('Water Data'!$I$9,0,10*ROW('Water Data'!I192))),'Data Summary'!CJ198="Yes"),OFFSET('Water Data'!$I$9,0,10*ROW('Water Data'!I192)),NA())</f>
        <v>#N/A</v>
      </c>
      <c r="V198" s="95" t="e">
        <f ca="true">+IF(AND(ISNUMBER(OFFSET('Sanitation Data'!$D$4,0,10*ROW('Sanitation Data'!D192))),'Data Summary'!CK198="Yes"),100-OFFSET('Sanitation Data'!$D$4,0,10*ROW('Sanitation Data'!D192)),NA())</f>
        <v>#N/A</v>
      </c>
      <c r="W198" s="95" t="e">
        <f ca="true">+IF(AND(ISNUMBER(OFFSET('Sanitation Data'!$D$6,0,10*ROW('Sanitation Data'!D192))),'Data Summary'!CL198="Yes"),OFFSET('Sanitation Data'!$D$6,0,10*ROW('Sanitation Data'!D192)),NA())</f>
        <v>#N/A</v>
      </c>
      <c r="X198" s="95" t="e">
        <f ca="true">+IF(AND(ISNUMBER(OFFSET('Sanitation Data'!$D$10,0,10*ROW('Sanitation Data'!D192))),'Data Summary'!CM198="Yes"),OFFSET('Sanitation Data'!$D$10,0,10*ROW('Sanitation Data'!D192)),NA())</f>
        <v>#N/A</v>
      </c>
      <c r="Y198" s="95" t="e">
        <f ca="true">+IF(AND(ISNUMBER(OFFSET('Sanitation Data'!$D$11,0,10*ROW('Sanitation Data'!D192))),'Data Summary'!CN198="Yes"),OFFSET('Sanitation Data'!$D$11,0,10*ROW('Sanitation Data'!D192)),NA())</f>
        <v>#N/A</v>
      </c>
      <c r="Z198" s="95" t="e">
        <f ca="true">+IF(AND(ISNUMBER(OFFSET('Sanitation Data'!$D$12,0,10*ROW('Sanitation Data'!D192))),'Data Summary'!CO198="Yes"),OFFSET('Sanitation Data'!$D$12,0,10*ROW('Sanitation Data'!D192)),NA())</f>
        <v>#N/A</v>
      </c>
      <c r="AA198" s="95" t="e">
        <f ca="true">+IF(AND(ISNUMBER(OFFSET('Sanitation Data'!$E$4,0,10*ROW('Sanitation Data'!E192))),'Data Summary'!CP198="Yes"),100-OFFSET('Sanitation Data'!$E$4,0,10*ROW('Sanitation Data'!E192)),NA())</f>
        <v>#N/A</v>
      </c>
      <c r="AB198" s="95" t="e">
        <f ca="true">+IF(AND(ISNUMBER(OFFSET('Sanitation Data'!$E$6,0,10*ROW('Sanitation Data'!E192))),'Data Summary'!CQ198="Yes"),OFFSET('Sanitation Data'!$E$6,0,10*ROW('Sanitation Data'!E192)),NA())</f>
        <v>#N/A</v>
      </c>
      <c r="AC198" s="95" t="e">
        <f ca="true">+IF(AND(ISNUMBER(OFFSET('Sanitation Data'!$E$10,0,10*ROW('Sanitation Data'!E192))),'Data Summary'!CR198="Yes"),OFFSET('Sanitation Data'!$E$10,0,10*ROW('Sanitation Data'!E192)),NA())</f>
        <v>#N/A</v>
      </c>
      <c r="AD198" s="95" t="e">
        <f ca="true">+IF(AND(ISNUMBER(OFFSET('Sanitation Data'!$E$11,0,10*ROW('Sanitation Data'!E192))),'Data Summary'!CS198="Yes"),OFFSET('Sanitation Data'!$E$11,0,10*ROW('Sanitation Data'!E192)),NA())</f>
        <v>#N/A</v>
      </c>
      <c r="AE198" s="95" t="e">
        <f ca="true">+IF(AND(ISNUMBER(OFFSET('Sanitation Data'!$E$12,0,10*ROW('Sanitation Data'!E192))),'Data Summary'!CT198="Yes"),OFFSET('Sanitation Data'!$E$12,0,10*ROW('Sanitation Data'!E192)),NA())</f>
        <v>#N/A</v>
      </c>
      <c r="AF198" s="95" t="e">
        <f ca="true">+IF(AND(ISNUMBER(OFFSET('Sanitation Data'!$F$4,0,10*ROW('Sanitation Data'!F192))),'Data Summary'!CU198="Yes"),100-OFFSET('Sanitation Data'!$F$4,0,10*ROW('Sanitation Data'!F192)),NA())</f>
        <v>#N/A</v>
      </c>
      <c r="AG198" s="95" t="e">
        <f ca="true">+IF(AND(ISNUMBER(OFFSET('Sanitation Data'!$F$6,0,10*ROW('Sanitation Data'!F192))),'Data Summary'!CV198="Yes"),OFFSET('Sanitation Data'!$F$6,0,10*ROW('Sanitation Data'!F192)),NA())</f>
        <v>#N/A</v>
      </c>
      <c r="AH198" s="95" t="e">
        <f ca="true">+IF(AND(ISNUMBER(OFFSET('Sanitation Data'!$F$10,0,10*ROW('Sanitation Data'!F192))),'Data Summary'!CW198="Yes"),OFFSET('Sanitation Data'!$F$10,0,10*ROW('Sanitation Data'!F192)),NA())</f>
        <v>#N/A</v>
      </c>
      <c r="AI198" s="95" t="e">
        <f ca="true">+IF(AND(ISNUMBER(OFFSET('Sanitation Data'!$F$11,0,10*ROW('Sanitation Data'!F192))),'Data Summary'!CX198="Yes"),OFFSET('Sanitation Data'!$F$11,0,10*ROW('Sanitation Data'!F192)),NA())</f>
        <v>#N/A</v>
      </c>
      <c r="AJ198" s="95" t="e">
        <f ca="true">+IF(AND(ISNUMBER(OFFSET('Sanitation Data'!$F$12,0,10*ROW('Sanitation Data'!F192))),'Data Summary'!CY198="Yes"),OFFSET('Sanitation Data'!$F$12,0,10*ROW('Sanitation Data'!F192)),NA())</f>
        <v>#N/A</v>
      </c>
      <c r="AK198" s="95" t="e">
        <f ca="true">+IF(AND(ISNUMBER(OFFSET('Sanitation Data'!$G$4,0,10*ROW('Sanitation Data'!G192))),'Data Summary'!CZ198="Yes"),100-OFFSET('Sanitation Data'!$G$4,0,10*ROW('Sanitation Data'!G192)),NA())</f>
        <v>#N/A</v>
      </c>
      <c r="AL198" s="95" t="e">
        <f ca="true">+IF(AND(ISNUMBER(OFFSET('Sanitation Data'!$G$6,0,10*ROW('Sanitation Data'!G192))),'Data Summary'!DA198="Yes"),OFFSET('Sanitation Data'!$G$6,0,10*ROW('Sanitation Data'!G192)),NA())</f>
        <v>#N/A</v>
      </c>
      <c r="AM198" s="95" t="e">
        <f ca="true">+IF(AND(ISNUMBER(OFFSET('Sanitation Data'!$G$10,0,10*ROW('Sanitation Data'!G192))),'Data Summary'!DB198="Yes"),OFFSET('Sanitation Data'!$G$10,0,10*ROW('Sanitation Data'!G192)),NA())</f>
        <v>#N/A</v>
      </c>
      <c r="AN198" s="95" t="e">
        <f ca="true">+IF(AND(ISNUMBER(OFFSET('Sanitation Data'!$G$11,0,10*ROW('Sanitation Data'!G192))),'Data Summary'!DC198="Yes"),OFFSET('Sanitation Data'!$G$11,0,10*ROW('Sanitation Data'!G192)),NA())</f>
        <v>#N/A</v>
      </c>
      <c r="AO198" s="95" t="e">
        <f ca="true">+IF(AND(ISNUMBER(OFFSET('Sanitation Data'!$G$12,0,10*ROW('Sanitation Data'!G192))),'Data Summary'!DD198="Yes"),OFFSET('Sanitation Data'!$G$12,0,10*ROW('Sanitation Data'!G192)),NA())</f>
        <v>#N/A</v>
      </c>
      <c r="AP198" s="95" t="e">
        <f ca="true">+IF(AND(ISNUMBER(OFFSET('Sanitation Data'!$H$4,0,10*ROW('Sanitation Data'!H192))),'Data Summary'!DE198="Yes"),100-OFFSET('Sanitation Data'!$H$4,0,10*ROW('Sanitation Data'!H192)),NA())</f>
        <v>#N/A</v>
      </c>
      <c r="AQ198" s="95" t="e">
        <f ca="true">+IF(AND(ISNUMBER(OFFSET('Sanitation Data'!$H$6,0,10*ROW('Sanitation Data'!H192))),'Data Summary'!DF198="Yes"),OFFSET('Sanitation Data'!$H$6,0,10*ROW('Sanitation Data'!H192)),NA())</f>
        <v>#N/A</v>
      </c>
      <c r="AR198" s="95" t="e">
        <f ca="true">+IF(AND(ISNUMBER(OFFSET('Sanitation Data'!$H$10,0,10*ROW('Sanitation Data'!H192))),'Data Summary'!DG198="Yes"),OFFSET('Sanitation Data'!$H$10,0,10*ROW('Sanitation Data'!H192)),NA())</f>
        <v>#N/A</v>
      </c>
      <c r="AS198" s="95" t="e">
        <f ca="true">+IF(AND(ISNUMBER(OFFSET('Sanitation Data'!$H$11,0,10*ROW('Sanitation Data'!H192))),'Data Summary'!DH198="Yes"),OFFSET('Sanitation Data'!$H$11,0,10*ROW('Sanitation Data'!H192)),NA())</f>
        <v>#N/A</v>
      </c>
      <c r="AT198" s="95" t="e">
        <f ca="true">+IF(AND(ISNUMBER(OFFSET('Sanitation Data'!$H$12,0,10*ROW('Sanitation Data'!H192))),'Data Summary'!DI198="Yes"),OFFSET('Sanitation Data'!$H$12,0,10*ROW('Sanitation Data'!H192)),NA())</f>
        <v>#N/A</v>
      </c>
      <c r="AU198" s="95" t="e">
        <f ca="true">+IF(AND(ISNUMBER(OFFSET('Sanitation Data'!$I$4,0,10*ROW('Sanitation Data'!I192))),'Data Summary'!DJ198="Yes"),100-OFFSET('Sanitation Data'!$I$4,0,10*ROW('Sanitation Data'!I192)),NA())</f>
        <v>#N/A</v>
      </c>
      <c r="AV198" s="95" t="e">
        <f ca="true">+IF(AND(ISNUMBER(OFFSET('Sanitation Data'!$I$6,0,10*ROW('Sanitation Data'!I192))),'Data Summary'!DK198="Yes"),OFFSET('Sanitation Data'!$I$6,0,10*ROW('Sanitation Data'!I192)),NA())</f>
        <v>#N/A</v>
      </c>
      <c r="AW198" s="95" t="e">
        <f ca="true">+IF(AND(ISNUMBER(OFFSET('Sanitation Data'!$I$10,0,10*ROW('Sanitation Data'!I192))),'Data Summary'!DL198="Yes"),OFFSET('Sanitation Data'!$I$10,0,10*ROW('Sanitation Data'!I192)),NA())</f>
        <v>#N/A</v>
      </c>
      <c r="AX198" s="95" t="e">
        <f ca="true">+IF(AND(ISNUMBER(OFFSET('Sanitation Data'!$I$11,0,10*ROW('Sanitation Data'!I192))),'Data Summary'!DM198="Yes"),OFFSET('Sanitation Data'!$I$11,0,10*ROW('Sanitation Data'!I192)),NA())</f>
        <v>#N/A</v>
      </c>
      <c r="AY198" s="95" t="e">
        <f ca="true">+IF(AND(ISNUMBER(OFFSET('Sanitation Data'!$I$12,0,10*ROW('Sanitation Data'!I192))),'Data Summary'!DN198="Yes"),OFFSET('Sanitation Data'!$I$12,0,10*ROW('Sanitation Data'!I192)),NA())</f>
        <v>#N/A</v>
      </c>
      <c r="AZ198" s="96" t="e">
        <f ca="true">+IF(AND(ISNUMBER(OFFSET('Hygiene Data'!$D$5,0,10*ROW('Hygiene Data'!D192))),'Data Summary'!DO198="Yes"),OFFSET('Hygiene Data'!$D$5,0,10*ROW('Hygiene Data'!D192)),NA())</f>
        <v>#N/A</v>
      </c>
      <c r="BA198" s="96" t="e">
        <f ca="true">+IF(AND(ISNUMBER(OFFSET('Hygiene Data'!$D$7,0,10*ROW('Hygiene Data'!D192))),'Data Summary'!DP198="Yes"),OFFSET('Hygiene Data'!$D$7,0,10*ROW('Hygiene Data'!D192)),NA())</f>
        <v>#N/A</v>
      </c>
      <c r="BB198" s="96" t="e">
        <f ca="true">+IF(AND(ISNUMBER(OFFSET('Hygiene Data'!$D$9,0,10*ROW('Hygiene Data'!D192))),'Data Summary'!DQ198="Yes"),OFFSET('Hygiene Data'!$D$9,0,10*ROW('Hygiene Data'!D192)),NA())</f>
        <v>#N/A</v>
      </c>
      <c r="BC198" s="96" t="e">
        <f ca="true">+IF(AND(ISNUMBER(OFFSET('Hygiene Data'!$E$5,0,10*ROW('Hygiene Data'!E192))),'Data Summary'!DR198="Yes"),OFFSET('Hygiene Data'!$E$5,0,10*ROW('Hygiene Data'!E192)),NA())</f>
        <v>#N/A</v>
      </c>
      <c r="BD198" s="96" t="e">
        <f ca="true">+IF(AND(ISNUMBER(OFFSET('Hygiene Data'!$E$7,0,10*ROW('Hygiene Data'!E192))),'Data Summary'!DS198="Yes"),OFFSET('Hygiene Data'!$E$7,0,10*ROW('Hygiene Data'!E192)),NA())</f>
        <v>#N/A</v>
      </c>
      <c r="BE198" s="96" t="e">
        <f ca="true">+IF(AND(ISNUMBER(OFFSET('Hygiene Data'!$E$9,0,10*ROW('Hygiene Data'!E192))),'Data Summary'!DT198="Yes"),OFFSET('Hygiene Data'!$E$9,0,10*ROW('Hygiene Data'!E192)),NA())</f>
        <v>#N/A</v>
      </c>
      <c r="BF198" s="96" t="e">
        <f ca="true">+IF(AND(ISNUMBER(OFFSET('Hygiene Data'!$F$5,0,10*ROW('Hygiene Data'!F192))),'Data Summary'!DU198="Yes"),OFFSET('Hygiene Data'!$F$5,0,10*ROW('Hygiene Data'!F192)),NA())</f>
        <v>#N/A</v>
      </c>
      <c r="BG198" s="96" t="e">
        <f ca="true">+IF(AND(ISNUMBER(OFFSET('Hygiene Data'!$F$7,0,10*ROW('Hygiene Data'!F192))),'Data Summary'!DV198="Yes"),OFFSET('Hygiene Data'!$F$7,0,10*ROW('Hygiene Data'!F192)),NA())</f>
        <v>#N/A</v>
      </c>
      <c r="BH198" s="96" t="e">
        <f ca="true">+IF(AND(ISNUMBER(OFFSET('Hygiene Data'!$F$9,0,10*ROW('Hygiene Data'!F192))),'Data Summary'!DW198="Yes"),OFFSET('Hygiene Data'!$F$9,0,10*ROW('Hygiene Data'!F192)),NA())</f>
        <v>#N/A</v>
      </c>
      <c r="BI198" s="96" t="e">
        <f ca="true">+IF(AND(ISNUMBER(OFFSET('Hygiene Data'!$G$5,0,10*ROW('Hygiene Data'!G192))),'Data Summary'!DX198="Yes"),OFFSET('Hygiene Data'!$G$5,0,10*ROW('Hygiene Data'!G192)),NA())</f>
        <v>#N/A</v>
      </c>
      <c r="BJ198" s="96" t="e">
        <f ca="true">+IF(AND(ISNUMBER(OFFSET('Hygiene Data'!$G$7,0,10*ROW('Hygiene Data'!G192))),'Data Summary'!DY198="Yes"),OFFSET('Hygiene Data'!$G$7,0,10*ROW('Hygiene Data'!G192)),NA())</f>
        <v>#N/A</v>
      </c>
      <c r="BK198" s="96" t="e">
        <f ca="true">+IF(AND(ISNUMBER(OFFSET('Hygiene Data'!$G$9,0,10*ROW('Hygiene Data'!G192))),'Data Summary'!DZ198="Yes"),OFFSET('Hygiene Data'!$G$9,0,10*ROW('Hygiene Data'!G192)),NA())</f>
        <v>#N/A</v>
      </c>
      <c r="BL198" s="96" t="e">
        <f ca="true">+IF(AND(ISNUMBER(OFFSET('Hygiene Data'!$H$5,0,10*ROW('Hygiene Data'!H192))),'Data Summary'!EA198="Yes"),OFFSET('Hygiene Data'!$H$5,0,10*ROW('Hygiene Data'!H192)),NA())</f>
        <v>#N/A</v>
      </c>
      <c r="BM198" s="96" t="e">
        <f ca="true">+IF(AND(ISNUMBER(OFFSET('Hygiene Data'!$H$7,0,10*ROW('Hygiene Data'!H192))),'Data Summary'!EB198="Yes"),OFFSET('Hygiene Data'!$H$7,0,10*ROW('Hygiene Data'!H192)),NA())</f>
        <v>#N/A</v>
      </c>
      <c r="BN198" s="96" t="e">
        <f ca="true">+IF(AND(ISNUMBER(OFFSET('Hygiene Data'!$H$9,0,10*ROW('Hygiene Data'!H192))),'Data Summary'!EC198="Yes"),OFFSET('Hygiene Data'!$H$9,0,10*ROW('Hygiene Data'!H192)),NA())</f>
        <v>#N/A</v>
      </c>
      <c r="BO198" s="96" t="e">
        <f ca="true">+IF(AND(ISNUMBER(OFFSET('Hygiene Data'!$I$5,0,10*ROW('Hygiene Data'!I192))),'Data Summary'!ED198="Yes"),OFFSET('Hygiene Data'!$I$5,0,10*ROW('Hygiene Data'!I192)),NA())</f>
        <v>#N/A</v>
      </c>
      <c r="BP198" s="96" t="e">
        <f ca="true">+IF(AND(ISNUMBER(OFFSET('Hygiene Data'!$I$7,0,10*ROW('Hygiene Data'!I192))),'Data Summary'!EE198="Yes"),OFFSET('Hygiene Data'!$I$7,0,10*ROW('Hygiene Data'!I192)),NA())</f>
        <v>#N/A</v>
      </c>
      <c r="BQ198" s="96" t="e">
        <f ca="true">+IF(AND(ISNUMBER(OFFSET('Hygiene Data'!$I$9,0,10*ROW('Hygiene Data'!I192))),'Data Summary'!EF198="Yes"),OFFSET('Hygiene Data'!$I$9,0,10*ROW('Hygiene Data'!I192)),NA())</f>
        <v>#N/A</v>
      </c>
    </row>
    <row xmlns:x14ac="http://schemas.microsoft.com/office/spreadsheetml/2009/9/ac" r="199" x14ac:dyDescent="0.2">
      <c r="A199" s="323" t="e">
        <f ca="true">+RIGHT('Data Summary'!A199,LEN('Data Summary'!A199)-9)</f>
        <v>#VALUE!</v>
      </c>
      <c r="B199" s="37" t="str">
        <f ca="true">+IF(ISTEXT('Data Summary'!B199),'Data Summary'!B199,"")</f>
        <v/>
      </c>
      <c r="C199" s="322" t="e">
        <f ca="true">+VALUE('Data Summary'!C199)</f>
        <v>#VALUE!</v>
      </c>
      <c r="D199" s="94" t="e">
        <f ca="true">+IF(AND(ISNUMBER(OFFSET('Water Data'!$D$4,0,10*ROW('Water Data'!D193))),'Data Summary'!BS199="Yes"),100-OFFSET('Water Data'!$D$4,0,10*ROW('Water Data'!D193)),NA())</f>
        <v>#N/A</v>
      </c>
      <c r="E199" s="94" t="e">
        <f ca="true">+IF(AND(ISNUMBER(OFFSET('Water Data'!$D$6,0,10*ROW('Water Data'!D193))),'Data Summary'!BT199="Yes"),OFFSET('Water Data'!$D$6,0,10*ROW('Water Data'!D193)),NA())</f>
        <v>#N/A</v>
      </c>
      <c r="F199" s="94" t="e">
        <f ca="true">+IF(AND(ISNUMBER(OFFSET('Water Data'!$D$9,0,10*ROW('Water Data'!D193))),'Data Summary'!BU199="Yes"),OFFSET('Water Data'!$D$9,0,10*ROW('Water Data'!D193)),NA())</f>
        <v>#N/A</v>
      </c>
      <c r="G199" s="94" t="e">
        <f ca="true">+IF(AND(ISNUMBER(OFFSET('Water Data'!$E$4,0,10*ROW('Water Data'!E193))),'Data Summary'!BV199="Yes"),100-OFFSET('Water Data'!$E$4,0,10*ROW('Water Data'!E193)),NA())</f>
        <v>#N/A</v>
      </c>
      <c r="H199" s="94" t="e">
        <f ca="true">+IF(AND(ISNUMBER(OFFSET('Water Data'!$E$6,0,10*ROW('Water Data'!E193))),'Data Summary'!BW199="Yes"),OFFSET('Water Data'!$E$6,0,10*ROW('Water Data'!E193)),NA())</f>
        <v>#N/A</v>
      </c>
      <c r="I199" s="94" t="e">
        <f ca="true">+IF(AND(ISNUMBER(OFFSET('Water Data'!$E$9,0,10*ROW('Water Data'!E193))),'Data Summary'!BX199="Yes"),OFFSET('Water Data'!$E$9,0,10*ROW('Water Data'!E193)),NA())</f>
        <v>#N/A</v>
      </c>
      <c r="J199" s="94" t="e">
        <f ca="true">+IF(AND(ISNUMBER(OFFSET('Water Data'!$F$4,0,10*ROW('Water Data'!F193))),'Data Summary'!BY199="Yes"),100-OFFSET('Water Data'!$F$4,0,10*ROW('Water Data'!F193)),NA())</f>
        <v>#N/A</v>
      </c>
      <c r="K199" s="94" t="e">
        <f ca="true">+IF(AND(ISNUMBER(OFFSET('Water Data'!$F$6,0,10*ROW('Water Data'!F193))),'Data Summary'!BZ199="Yes"),OFFSET('Water Data'!$F$6,0,10*ROW('Water Data'!F193)),NA())</f>
        <v>#N/A</v>
      </c>
      <c r="L199" s="94" t="e">
        <f ca="true">+IF(AND(ISNUMBER(OFFSET('Water Data'!$F$9,0,10*ROW('Water Data'!F193))),'Data Summary'!CA199="Yes"),OFFSET('Water Data'!$F$9,0,10*ROW('Water Data'!F193)),NA())</f>
        <v>#N/A</v>
      </c>
      <c r="M199" s="94" t="e">
        <f ca="true">+IF(AND(ISNUMBER(OFFSET('Water Data'!$G$4,0,10*ROW('Water Data'!G193))),'Data Summary'!CB199="Yes"),100-OFFSET('Water Data'!$G$4,0,10*ROW('Water Data'!G193)),NA())</f>
        <v>#N/A</v>
      </c>
      <c r="N199" s="94" t="e">
        <f ca="true">+IF(AND(ISNUMBER(OFFSET('Water Data'!$G$6,0,10*ROW('Water Data'!G193))),'Data Summary'!CC199="Yes"),OFFSET('Water Data'!$G$6,0,10*ROW('Water Data'!G193)),NA())</f>
        <v>#N/A</v>
      </c>
      <c r="O199" s="94" t="e">
        <f ca="true">+IF(AND(ISNUMBER(OFFSET('Water Data'!$G$9,0,10*ROW('Water Data'!G193))),'Data Summary'!CD199="Yes"),OFFSET('Water Data'!$G$9,0,10*ROW('Water Data'!G193)),NA())</f>
        <v>#N/A</v>
      </c>
      <c r="P199" s="94" t="e">
        <f ca="true">+IF(AND(ISNUMBER(OFFSET('Water Data'!$H$4,0,10*ROW('Water Data'!H193))),'Data Summary'!CE199="Yes"),100-OFFSET('Water Data'!$H$4,0,10*ROW('Water Data'!H193)),NA())</f>
        <v>#N/A</v>
      </c>
      <c r="Q199" s="94" t="e">
        <f ca="true">+IF(AND(ISNUMBER(OFFSET('Water Data'!$H$6,0,10*ROW('Water Data'!H193))),'Data Summary'!CF199="Yes"),OFFSET('Water Data'!$H$6,0,10*ROW('Water Data'!H193)),NA())</f>
        <v>#N/A</v>
      </c>
      <c r="R199" s="94" t="e">
        <f ca="true">+IF(AND(ISNUMBER(OFFSET('Water Data'!$H$9,0,10*ROW('Water Data'!H193))),'Data Summary'!CG199="Yes"),OFFSET('Water Data'!$H$9,0,10*ROW('Water Data'!H193)),NA())</f>
        <v>#N/A</v>
      </c>
      <c r="S199" s="94" t="e">
        <f ca="true">+IF(AND(ISNUMBER(OFFSET('Water Data'!$I$4,0,10*ROW('Water Data'!I193))),'Data Summary'!CH199="Yes"),100-OFFSET('Water Data'!$I$4,0,10*ROW('Water Data'!I193)),NA())</f>
        <v>#N/A</v>
      </c>
      <c r="T199" s="94" t="e">
        <f ca="true">+IF(AND(ISNUMBER(OFFSET('Water Data'!$I$6,0,10*ROW('Water Data'!I193))),'Data Summary'!CI199="Yes"),OFFSET('Water Data'!$I$6,0,10*ROW('Water Data'!I193)),NA())</f>
        <v>#N/A</v>
      </c>
      <c r="U199" s="94" t="e">
        <f ca="true">+IF(AND(ISNUMBER(OFFSET('Water Data'!$I$9,0,10*ROW('Water Data'!I193))),'Data Summary'!CJ199="Yes"),OFFSET('Water Data'!$I$9,0,10*ROW('Water Data'!I193)),NA())</f>
        <v>#N/A</v>
      </c>
      <c r="V199" s="95" t="e">
        <f ca="true">+IF(AND(ISNUMBER(OFFSET('Sanitation Data'!$D$4,0,10*ROW('Sanitation Data'!D193))),'Data Summary'!CK199="Yes"),100-OFFSET('Sanitation Data'!$D$4,0,10*ROW('Sanitation Data'!D193)),NA())</f>
        <v>#N/A</v>
      </c>
      <c r="W199" s="95" t="e">
        <f ca="true">+IF(AND(ISNUMBER(OFFSET('Sanitation Data'!$D$6,0,10*ROW('Sanitation Data'!D193))),'Data Summary'!CL199="Yes"),OFFSET('Sanitation Data'!$D$6,0,10*ROW('Sanitation Data'!D193)),NA())</f>
        <v>#N/A</v>
      </c>
      <c r="X199" s="95" t="e">
        <f ca="true">+IF(AND(ISNUMBER(OFFSET('Sanitation Data'!$D$10,0,10*ROW('Sanitation Data'!D193))),'Data Summary'!CM199="Yes"),OFFSET('Sanitation Data'!$D$10,0,10*ROW('Sanitation Data'!D193)),NA())</f>
        <v>#N/A</v>
      </c>
      <c r="Y199" s="95" t="e">
        <f ca="true">+IF(AND(ISNUMBER(OFFSET('Sanitation Data'!$D$11,0,10*ROW('Sanitation Data'!D193))),'Data Summary'!CN199="Yes"),OFFSET('Sanitation Data'!$D$11,0,10*ROW('Sanitation Data'!D193)),NA())</f>
        <v>#N/A</v>
      </c>
      <c r="Z199" s="95" t="e">
        <f ca="true">+IF(AND(ISNUMBER(OFFSET('Sanitation Data'!$D$12,0,10*ROW('Sanitation Data'!D193))),'Data Summary'!CO199="Yes"),OFFSET('Sanitation Data'!$D$12,0,10*ROW('Sanitation Data'!D193)),NA())</f>
        <v>#N/A</v>
      </c>
      <c r="AA199" s="95" t="e">
        <f ca="true">+IF(AND(ISNUMBER(OFFSET('Sanitation Data'!$E$4,0,10*ROW('Sanitation Data'!E193))),'Data Summary'!CP199="Yes"),100-OFFSET('Sanitation Data'!$E$4,0,10*ROW('Sanitation Data'!E193)),NA())</f>
        <v>#N/A</v>
      </c>
      <c r="AB199" s="95" t="e">
        <f ca="true">+IF(AND(ISNUMBER(OFFSET('Sanitation Data'!$E$6,0,10*ROW('Sanitation Data'!E193))),'Data Summary'!CQ199="Yes"),OFFSET('Sanitation Data'!$E$6,0,10*ROW('Sanitation Data'!E193)),NA())</f>
        <v>#N/A</v>
      </c>
      <c r="AC199" s="95" t="e">
        <f ca="true">+IF(AND(ISNUMBER(OFFSET('Sanitation Data'!$E$10,0,10*ROW('Sanitation Data'!E193))),'Data Summary'!CR199="Yes"),OFFSET('Sanitation Data'!$E$10,0,10*ROW('Sanitation Data'!E193)),NA())</f>
        <v>#N/A</v>
      </c>
      <c r="AD199" s="95" t="e">
        <f ca="true">+IF(AND(ISNUMBER(OFFSET('Sanitation Data'!$E$11,0,10*ROW('Sanitation Data'!E193))),'Data Summary'!CS199="Yes"),OFFSET('Sanitation Data'!$E$11,0,10*ROW('Sanitation Data'!E193)),NA())</f>
        <v>#N/A</v>
      </c>
      <c r="AE199" s="95" t="e">
        <f ca="true">+IF(AND(ISNUMBER(OFFSET('Sanitation Data'!$E$12,0,10*ROW('Sanitation Data'!E193))),'Data Summary'!CT199="Yes"),OFFSET('Sanitation Data'!$E$12,0,10*ROW('Sanitation Data'!E193)),NA())</f>
        <v>#N/A</v>
      </c>
      <c r="AF199" s="95" t="e">
        <f ca="true">+IF(AND(ISNUMBER(OFFSET('Sanitation Data'!$F$4,0,10*ROW('Sanitation Data'!F193))),'Data Summary'!CU199="Yes"),100-OFFSET('Sanitation Data'!$F$4,0,10*ROW('Sanitation Data'!F193)),NA())</f>
        <v>#N/A</v>
      </c>
      <c r="AG199" s="95" t="e">
        <f ca="true">+IF(AND(ISNUMBER(OFFSET('Sanitation Data'!$F$6,0,10*ROW('Sanitation Data'!F193))),'Data Summary'!CV199="Yes"),OFFSET('Sanitation Data'!$F$6,0,10*ROW('Sanitation Data'!F193)),NA())</f>
        <v>#N/A</v>
      </c>
      <c r="AH199" s="95" t="e">
        <f ca="true">+IF(AND(ISNUMBER(OFFSET('Sanitation Data'!$F$10,0,10*ROW('Sanitation Data'!F193))),'Data Summary'!CW199="Yes"),OFFSET('Sanitation Data'!$F$10,0,10*ROW('Sanitation Data'!F193)),NA())</f>
        <v>#N/A</v>
      </c>
      <c r="AI199" s="95" t="e">
        <f ca="true">+IF(AND(ISNUMBER(OFFSET('Sanitation Data'!$F$11,0,10*ROW('Sanitation Data'!F193))),'Data Summary'!CX199="Yes"),OFFSET('Sanitation Data'!$F$11,0,10*ROW('Sanitation Data'!F193)),NA())</f>
        <v>#N/A</v>
      </c>
      <c r="AJ199" s="95" t="e">
        <f ca="true">+IF(AND(ISNUMBER(OFFSET('Sanitation Data'!$F$12,0,10*ROW('Sanitation Data'!F193))),'Data Summary'!CY199="Yes"),OFFSET('Sanitation Data'!$F$12,0,10*ROW('Sanitation Data'!F193)),NA())</f>
        <v>#N/A</v>
      </c>
      <c r="AK199" s="95" t="e">
        <f ca="true">+IF(AND(ISNUMBER(OFFSET('Sanitation Data'!$G$4,0,10*ROW('Sanitation Data'!G193))),'Data Summary'!CZ199="Yes"),100-OFFSET('Sanitation Data'!$G$4,0,10*ROW('Sanitation Data'!G193)),NA())</f>
        <v>#N/A</v>
      </c>
      <c r="AL199" s="95" t="e">
        <f ca="true">+IF(AND(ISNUMBER(OFFSET('Sanitation Data'!$G$6,0,10*ROW('Sanitation Data'!G193))),'Data Summary'!DA199="Yes"),OFFSET('Sanitation Data'!$G$6,0,10*ROW('Sanitation Data'!G193)),NA())</f>
        <v>#N/A</v>
      </c>
      <c r="AM199" s="95" t="e">
        <f ca="true">+IF(AND(ISNUMBER(OFFSET('Sanitation Data'!$G$10,0,10*ROW('Sanitation Data'!G193))),'Data Summary'!DB199="Yes"),OFFSET('Sanitation Data'!$G$10,0,10*ROW('Sanitation Data'!G193)),NA())</f>
        <v>#N/A</v>
      </c>
      <c r="AN199" s="95" t="e">
        <f ca="true">+IF(AND(ISNUMBER(OFFSET('Sanitation Data'!$G$11,0,10*ROW('Sanitation Data'!G193))),'Data Summary'!DC199="Yes"),OFFSET('Sanitation Data'!$G$11,0,10*ROW('Sanitation Data'!G193)),NA())</f>
        <v>#N/A</v>
      </c>
      <c r="AO199" s="95" t="e">
        <f ca="true">+IF(AND(ISNUMBER(OFFSET('Sanitation Data'!$G$12,0,10*ROW('Sanitation Data'!G193))),'Data Summary'!DD199="Yes"),OFFSET('Sanitation Data'!$G$12,0,10*ROW('Sanitation Data'!G193)),NA())</f>
        <v>#N/A</v>
      </c>
      <c r="AP199" s="95" t="e">
        <f ca="true">+IF(AND(ISNUMBER(OFFSET('Sanitation Data'!$H$4,0,10*ROW('Sanitation Data'!H193))),'Data Summary'!DE199="Yes"),100-OFFSET('Sanitation Data'!$H$4,0,10*ROW('Sanitation Data'!H193)),NA())</f>
        <v>#N/A</v>
      </c>
      <c r="AQ199" s="95" t="e">
        <f ca="true">+IF(AND(ISNUMBER(OFFSET('Sanitation Data'!$H$6,0,10*ROW('Sanitation Data'!H193))),'Data Summary'!DF199="Yes"),OFFSET('Sanitation Data'!$H$6,0,10*ROW('Sanitation Data'!H193)),NA())</f>
        <v>#N/A</v>
      </c>
      <c r="AR199" s="95" t="e">
        <f ca="true">+IF(AND(ISNUMBER(OFFSET('Sanitation Data'!$H$10,0,10*ROW('Sanitation Data'!H193))),'Data Summary'!DG199="Yes"),OFFSET('Sanitation Data'!$H$10,0,10*ROW('Sanitation Data'!H193)),NA())</f>
        <v>#N/A</v>
      </c>
      <c r="AS199" s="95" t="e">
        <f ca="true">+IF(AND(ISNUMBER(OFFSET('Sanitation Data'!$H$11,0,10*ROW('Sanitation Data'!H193))),'Data Summary'!DH199="Yes"),OFFSET('Sanitation Data'!$H$11,0,10*ROW('Sanitation Data'!H193)),NA())</f>
        <v>#N/A</v>
      </c>
      <c r="AT199" s="95" t="e">
        <f ca="true">+IF(AND(ISNUMBER(OFFSET('Sanitation Data'!$H$12,0,10*ROW('Sanitation Data'!H193))),'Data Summary'!DI199="Yes"),OFFSET('Sanitation Data'!$H$12,0,10*ROW('Sanitation Data'!H193)),NA())</f>
        <v>#N/A</v>
      </c>
      <c r="AU199" s="95" t="e">
        <f ca="true">+IF(AND(ISNUMBER(OFFSET('Sanitation Data'!$I$4,0,10*ROW('Sanitation Data'!I193))),'Data Summary'!DJ199="Yes"),100-OFFSET('Sanitation Data'!$I$4,0,10*ROW('Sanitation Data'!I193)),NA())</f>
        <v>#N/A</v>
      </c>
      <c r="AV199" s="95" t="e">
        <f ca="true">+IF(AND(ISNUMBER(OFFSET('Sanitation Data'!$I$6,0,10*ROW('Sanitation Data'!I193))),'Data Summary'!DK199="Yes"),OFFSET('Sanitation Data'!$I$6,0,10*ROW('Sanitation Data'!I193)),NA())</f>
        <v>#N/A</v>
      </c>
      <c r="AW199" s="95" t="e">
        <f ca="true">+IF(AND(ISNUMBER(OFFSET('Sanitation Data'!$I$10,0,10*ROW('Sanitation Data'!I193))),'Data Summary'!DL199="Yes"),OFFSET('Sanitation Data'!$I$10,0,10*ROW('Sanitation Data'!I193)),NA())</f>
        <v>#N/A</v>
      </c>
      <c r="AX199" s="95" t="e">
        <f ca="true">+IF(AND(ISNUMBER(OFFSET('Sanitation Data'!$I$11,0,10*ROW('Sanitation Data'!I193))),'Data Summary'!DM199="Yes"),OFFSET('Sanitation Data'!$I$11,0,10*ROW('Sanitation Data'!I193)),NA())</f>
        <v>#N/A</v>
      </c>
      <c r="AY199" s="95" t="e">
        <f ca="true">+IF(AND(ISNUMBER(OFFSET('Sanitation Data'!$I$12,0,10*ROW('Sanitation Data'!I193))),'Data Summary'!DN199="Yes"),OFFSET('Sanitation Data'!$I$12,0,10*ROW('Sanitation Data'!I193)),NA())</f>
        <v>#N/A</v>
      </c>
      <c r="AZ199" s="96" t="e">
        <f ca="true">+IF(AND(ISNUMBER(OFFSET('Hygiene Data'!$D$5,0,10*ROW('Hygiene Data'!D193))),'Data Summary'!DO199="Yes"),OFFSET('Hygiene Data'!$D$5,0,10*ROW('Hygiene Data'!D193)),NA())</f>
        <v>#N/A</v>
      </c>
      <c r="BA199" s="96" t="e">
        <f ca="true">+IF(AND(ISNUMBER(OFFSET('Hygiene Data'!$D$7,0,10*ROW('Hygiene Data'!D193))),'Data Summary'!DP199="Yes"),OFFSET('Hygiene Data'!$D$7,0,10*ROW('Hygiene Data'!D193)),NA())</f>
        <v>#N/A</v>
      </c>
      <c r="BB199" s="96" t="e">
        <f ca="true">+IF(AND(ISNUMBER(OFFSET('Hygiene Data'!$D$9,0,10*ROW('Hygiene Data'!D193))),'Data Summary'!DQ199="Yes"),OFFSET('Hygiene Data'!$D$9,0,10*ROW('Hygiene Data'!D193)),NA())</f>
        <v>#N/A</v>
      </c>
      <c r="BC199" s="96" t="e">
        <f ca="true">+IF(AND(ISNUMBER(OFFSET('Hygiene Data'!$E$5,0,10*ROW('Hygiene Data'!E193))),'Data Summary'!DR199="Yes"),OFFSET('Hygiene Data'!$E$5,0,10*ROW('Hygiene Data'!E193)),NA())</f>
        <v>#N/A</v>
      </c>
      <c r="BD199" s="96" t="e">
        <f ca="true">+IF(AND(ISNUMBER(OFFSET('Hygiene Data'!$E$7,0,10*ROW('Hygiene Data'!E193))),'Data Summary'!DS199="Yes"),OFFSET('Hygiene Data'!$E$7,0,10*ROW('Hygiene Data'!E193)),NA())</f>
        <v>#N/A</v>
      </c>
      <c r="BE199" s="96" t="e">
        <f ca="true">+IF(AND(ISNUMBER(OFFSET('Hygiene Data'!$E$9,0,10*ROW('Hygiene Data'!E193))),'Data Summary'!DT199="Yes"),OFFSET('Hygiene Data'!$E$9,0,10*ROW('Hygiene Data'!E193)),NA())</f>
        <v>#N/A</v>
      </c>
      <c r="BF199" s="96" t="e">
        <f ca="true">+IF(AND(ISNUMBER(OFFSET('Hygiene Data'!$F$5,0,10*ROW('Hygiene Data'!F193))),'Data Summary'!DU199="Yes"),OFFSET('Hygiene Data'!$F$5,0,10*ROW('Hygiene Data'!F193)),NA())</f>
        <v>#N/A</v>
      </c>
      <c r="BG199" s="96" t="e">
        <f ca="true">+IF(AND(ISNUMBER(OFFSET('Hygiene Data'!$F$7,0,10*ROW('Hygiene Data'!F193))),'Data Summary'!DV199="Yes"),OFFSET('Hygiene Data'!$F$7,0,10*ROW('Hygiene Data'!F193)),NA())</f>
        <v>#N/A</v>
      </c>
      <c r="BH199" s="96" t="e">
        <f ca="true">+IF(AND(ISNUMBER(OFFSET('Hygiene Data'!$F$9,0,10*ROW('Hygiene Data'!F193))),'Data Summary'!DW199="Yes"),OFFSET('Hygiene Data'!$F$9,0,10*ROW('Hygiene Data'!F193)),NA())</f>
        <v>#N/A</v>
      </c>
      <c r="BI199" s="96" t="e">
        <f ca="true">+IF(AND(ISNUMBER(OFFSET('Hygiene Data'!$G$5,0,10*ROW('Hygiene Data'!G193))),'Data Summary'!DX199="Yes"),OFFSET('Hygiene Data'!$G$5,0,10*ROW('Hygiene Data'!G193)),NA())</f>
        <v>#N/A</v>
      </c>
      <c r="BJ199" s="96" t="e">
        <f ca="true">+IF(AND(ISNUMBER(OFFSET('Hygiene Data'!$G$7,0,10*ROW('Hygiene Data'!G193))),'Data Summary'!DY199="Yes"),OFFSET('Hygiene Data'!$G$7,0,10*ROW('Hygiene Data'!G193)),NA())</f>
        <v>#N/A</v>
      </c>
      <c r="BK199" s="96" t="e">
        <f ca="true">+IF(AND(ISNUMBER(OFFSET('Hygiene Data'!$G$9,0,10*ROW('Hygiene Data'!G193))),'Data Summary'!DZ199="Yes"),OFFSET('Hygiene Data'!$G$9,0,10*ROW('Hygiene Data'!G193)),NA())</f>
        <v>#N/A</v>
      </c>
      <c r="BL199" s="96" t="e">
        <f ca="true">+IF(AND(ISNUMBER(OFFSET('Hygiene Data'!$H$5,0,10*ROW('Hygiene Data'!H193))),'Data Summary'!EA199="Yes"),OFFSET('Hygiene Data'!$H$5,0,10*ROW('Hygiene Data'!H193)),NA())</f>
        <v>#N/A</v>
      </c>
      <c r="BM199" s="96" t="e">
        <f ca="true">+IF(AND(ISNUMBER(OFFSET('Hygiene Data'!$H$7,0,10*ROW('Hygiene Data'!H193))),'Data Summary'!EB199="Yes"),OFFSET('Hygiene Data'!$H$7,0,10*ROW('Hygiene Data'!H193)),NA())</f>
        <v>#N/A</v>
      </c>
      <c r="BN199" s="96" t="e">
        <f ca="true">+IF(AND(ISNUMBER(OFFSET('Hygiene Data'!$H$9,0,10*ROW('Hygiene Data'!H193))),'Data Summary'!EC199="Yes"),OFFSET('Hygiene Data'!$H$9,0,10*ROW('Hygiene Data'!H193)),NA())</f>
        <v>#N/A</v>
      </c>
      <c r="BO199" s="96" t="e">
        <f ca="true">+IF(AND(ISNUMBER(OFFSET('Hygiene Data'!$I$5,0,10*ROW('Hygiene Data'!I193))),'Data Summary'!ED199="Yes"),OFFSET('Hygiene Data'!$I$5,0,10*ROW('Hygiene Data'!I193)),NA())</f>
        <v>#N/A</v>
      </c>
      <c r="BP199" s="96" t="e">
        <f ca="true">+IF(AND(ISNUMBER(OFFSET('Hygiene Data'!$I$7,0,10*ROW('Hygiene Data'!I193))),'Data Summary'!EE199="Yes"),OFFSET('Hygiene Data'!$I$7,0,10*ROW('Hygiene Data'!I193)),NA())</f>
        <v>#N/A</v>
      </c>
      <c r="BQ199" s="96" t="e">
        <f ca="true">+IF(AND(ISNUMBER(OFFSET('Hygiene Data'!$I$9,0,10*ROW('Hygiene Data'!I193))),'Data Summary'!EF199="Yes"),OFFSET('Hygiene Data'!$I$9,0,10*ROW('Hygiene Data'!I193)),NA())</f>
        <v>#N/A</v>
      </c>
    </row>
    <row xmlns:x14ac="http://schemas.microsoft.com/office/spreadsheetml/2009/9/ac" r="200" x14ac:dyDescent="0.2">
      <c r="A200" s="323" t="e">
        <f ca="true">+RIGHT('Data Summary'!A200,LEN('Data Summary'!A200)-9)</f>
        <v>#VALUE!</v>
      </c>
      <c r="B200" s="37" t="str">
        <f ca="true">+IF(ISTEXT('Data Summary'!B200),'Data Summary'!B200,"")</f>
        <v/>
      </c>
      <c r="C200" s="322" t="e">
        <f ca="true">+VALUE('Data Summary'!C200)</f>
        <v>#VALUE!</v>
      </c>
      <c r="D200" s="94" t="e">
        <f ca="true">+IF(AND(ISNUMBER(OFFSET('Water Data'!$D$4,0,10*ROW('Water Data'!D194))),'Data Summary'!BS200="Yes"),100-OFFSET('Water Data'!$D$4,0,10*ROW('Water Data'!D194)),NA())</f>
        <v>#N/A</v>
      </c>
      <c r="E200" s="94" t="e">
        <f ca="true">+IF(AND(ISNUMBER(OFFSET('Water Data'!$D$6,0,10*ROW('Water Data'!D194))),'Data Summary'!BT200="Yes"),OFFSET('Water Data'!$D$6,0,10*ROW('Water Data'!D194)),NA())</f>
        <v>#N/A</v>
      </c>
      <c r="F200" s="94" t="e">
        <f ca="true">+IF(AND(ISNUMBER(OFFSET('Water Data'!$D$9,0,10*ROW('Water Data'!D194))),'Data Summary'!BU200="Yes"),OFFSET('Water Data'!$D$9,0,10*ROW('Water Data'!D194)),NA())</f>
        <v>#N/A</v>
      </c>
      <c r="G200" s="94" t="e">
        <f ca="true">+IF(AND(ISNUMBER(OFFSET('Water Data'!$E$4,0,10*ROW('Water Data'!E194))),'Data Summary'!BV200="Yes"),100-OFFSET('Water Data'!$E$4,0,10*ROW('Water Data'!E194)),NA())</f>
        <v>#N/A</v>
      </c>
      <c r="H200" s="94" t="e">
        <f ca="true">+IF(AND(ISNUMBER(OFFSET('Water Data'!$E$6,0,10*ROW('Water Data'!E194))),'Data Summary'!BW200="Yes"),OFFSET('Water Data'!$E$6,0,10*ROW('Water Data'!E194)),NA())</f>
        <v>#N/A</v>
      </c>
      <c r="I200" s="94" t="e">
        <f ca="true">+IF(AND(ISNUMBER(OFFSET('Water Data'!$E$9,0,10*ROW('Water Data'!E194))),'Data Summary'!BX200="Yes"),OFFSET('Water Data'!$E$9,0,10*ROW('Water Data'!E194)),NA())</f>
        <v>#N/A</v>
      </c>
      <c r="J200" s="94" t="e">
        <f ca="true">+IF(AND(ISNUMBER(OFFSET('Water Data'!$F$4,0,10*ROW('Water Data'!F194))),'Data Summary'!BY200="Yes"),100-OFFSET('Water Data'!$F$4,0,10*ROW('Water Data'!F194)),NA())</f>
        <v>#N/A</v>
      </c>
      <c r="K200" s="94" t="e">
        <f ca="true">+IF(AND(ISNUMBER(OFFSET('Water Data'!$F$6,0,10*ROW('Water Data'!F194))),'Data Summary'!BZ200="Yes"),OFFSET('Water Data'!$F$6,0,10*ROW('Water Data'!F194)),NA())</f>
        <v>#N/A</v>
      </c>
      <c r="L200" s="94" t="e">
        <f ca="true">+IF(AND(ISNUMBER(OFFSET('Water Data'!$F$9,0,10*ROW('Water Data'!F194))),'Data Summary'!CA200="Yes"),OFFSET('Water Data'!$F$9,0,10*ROW('Water Data'!F194)),NA())</f>
        <v>#N/A</v>
      </c>
      <c r="M200" s="94" t="e">
        <f ca="true">+IF(AND(ISNUMBER(OFFSET('Water Data'!$G$4,0,10*ROW('Water Data'!G194))),'Data Summary'!CB200="Yes"),100-OFFSET('Water Data'!$G$4,0,10*ROW('Water Data'!G194)),NA())</f>
        <v>#N/A</v>
      </c>
      <c r="N200" s="94" t="e">
        <f ca="true">+IF(AND(ISNUMBER(OFFSET('Water Data'!$G$6,0,10*ROW('Water Data'!G194))),'Data Summary'!CC200="Yes"),OFFSET('Water Data'!$G$6,0,10*ROW('Water Data'!G194)),NA())</f>
        <v>#N/A</v>
      </c>
      <c r="O200" s="94" t="e">
        <f ca="true">+IF(AND(ISNUMBER(OFFSET('Water Data'!$G$9,0,10*ROW('Water Data'!G194))),'Data Summary'!CD200="Yes"),OFFSET('Water Data'!$G$9,0,10*ROW('Water Data'!G194)),NA())</f>
        <v>#N/A</v>
      </c>
      <c r="P200" s="94" t="e">
        <f ca="true">+IF(AND(ISNUMBER(OFFSET('Water Data'!$H$4,0,10*ROW('Water Data'!H194))),'Data Summary'!CE200="Yes"),100-OFFSET('Water Data'!$H$4,0,10*ROW('Water Data'!H194)),NA())</f>
        <v>#N/A</v>
      </c>
      <c r="Q200" s="94" t="e">
        <f ca="true">+IF(AND(ISNUMBER(OFFSET('Water Data'!$H$6,0,10*ROW('Water Data'!H194))),'Data Summary'!CF200="Yes"),OFFSET('Water Data'!$H$6,0,10*ROW('Water Data'!H194)),NA())</f>
        <v>#N/A</v>
      </c>
      <c r="R200" s="94" t="e">
        <f ca="true">+IF(AND(ISNUMBER(OFFSET('Water Data'!$H$9,0,10*ROW('Water Data'!H194))),'Data Summary'!CG200="Yes"),OFFSET('Water Data'!$H$9,0,10*ROW('Water Data'!H194)),NA())</f>
        <v>#N/A</v>
      </c>
      <c r="S200" s="94" t="e">
        <f ca="true">+IF(AND(ISNUMBER(OFFSET('Water Data'!$I$4,0,10*ROW('Water Data'!I194))),'Data Summary'!CH200="Yes"),100-OFFSET('Water Data'!$I$4,0,10*ROW('Water Data'!I194)),NA())</f>
        <v>#N/A</v>
      </c>
      <c r="T200" s="94" t="e">
        <f ca="true">+IF(AND(ISNUMBER(OFFSET('Water Data'!$I$6,0,10*ROW('Water Data'!I194))),'Data Summary'!CI200="Yes"),OFFSET('Water Data'!$I$6,0,10*ROW('Water Data'!I194)),NA())</f>
        <v>#N/A</v>
      </c>
      <c r="U200" s="94" t="e">
        <f ca="true">+IF(AND(ISNUMBER(OFFSET('Water Data'!$I$9,0,10*ROW('Water Data'!I194))),'Data Summary'!CJ200="Yes"),OFFSET('Water Data'!$I$9,0,10*ROW('Water Data'!I194)),NA())</f>
        <v>#N/A</v>
      </c>
      <c r="V200" s="95" t="e">
        <f ca="true">+IF(AND(ISNUMBER(OFFSET('Sanitation Data'!$D$4,0,10*ROW('Sanitation Data'!D194))),'Data Summary'!CK200="Yes"),100-OFFSET('Sanitation Data'!$D$4,0,10*ROW('Sanitation Data'!D194)),NA())</f>
        <v>#N/A</v>
      </c>
      <c r="W200" s="95" t="e">
        <f ca="true">+IF(AND(ISNUMBER(OFFSET('Sanitation Data'!$D$6,0,10*ROW('Sanitation Data'!D194))),'Data Summary'!CL200="Yes"),OFFSET('Sanitation Data'!$D$6,0,10*ROW('Sanitation Data'!D194)),NA())</f>
        <v>#N/A</v>
      </c>
      <c r="X200" s="95" t="e">
        <f ca="true">+IF(AND(ISNUMBER(OFFSET('Sanitation Data'!$D$10,0,10*ROW('Sanitation Data'!D194))),'Data Summary'!CM200="Yes"),OFFSET('Sanitation Data'!$D$10,0,10*ROW('Sanitation Data'!D194)),NA())</f>
        <v>#N/A</v>
      </c>
      <c r="Y200" s="95" t="e">
        <f ca="true">+IF(AND(ISNUMBER(OFFSET('Sanitation Data'!$D$11,0,10*ROW('Sanitation Data'!D194))),'Data Summary'!CN200="Yes"),OFFSET('Sanitation Data'!$D$11,0,10*ROW('Sanitation Data'!D194)),NA())</f>
        <v>#N/A</v>
      </c>
      <c r="Z200" s="95" t="e">
        <f ca="true">+IF(AND(ISNUMBER(OFFSET('Sanitation Data'!$D$12,0,10*ROW('Sanitation Data'!D194))),'Data Summary'!CO200="Yes"),OFFSET('Sanitation Data'!$D$12,0,10*ROW('Sanitation Data'!D194)),NA())</f>
        <v>#N/A</v>
      </c>
      <c r="AA200" s="95" t="e">
        <f ca="true">+IF(AND(ISNUMBER(OFFSET('Sanitation Data'!$E$4,0,10*ROW('Sanitation Data'!E194))),'Data Summary'!CP200="Yes"),100-OFFSET('Sanitation Data'!$E$4,0,10*ROW('Sanitation Data'!E194)),NA())</f>
        <v>#N/A</v>
      </c>
      <c r="AB200" s="95" t="e">
        <f ca="true">+IF(AND(ISNUMBER(OFFSET('Sanitation Data'!$E$6,0,10*ROW('Sanitation Data'!E194))),'Data Summary'!CQ200="Yes"),OFFSET('Sanitation Data'!$E$6,0,10*ROW('Sanitation Data'!E194)),NA())</f>
        <v>#N/A</v>
      </c>
      <c r="AC200" s="95" t="e">
        <f ca="true">+IF(AND(ISNUMBER(OFFSET('Sanitation Data'!$E$10,0,10*ROW('Sanitation Data'!E194))),'Data Summary'!CR200="Yes"),OFFSET('Sanitation Data'!$E$10,0,10*ROW('Sanitation Data'!E194)),NA())</f>
        <v>#N/A</v>
      </c>
      <c r="AD200" s="95" t="e">
        <f ca="true">+IF(AND(ISNUMBER(OFFSET('Sanitation Data'!$E$11,0,10*ROW('Sanitation Data'!E194))),'Data Summary'!CS200="Yes"),OFFSET('Sanitation Data'!$E$11,0,10*ROW('Sanitation Data'!E194)),NA())</f>
        <v>#N/A</v>
      </c>
      <c r="AE200" s="95" t="e">
        <f ca="true">+IF(AND(ISNUMBER(OFFSET('Sanitation Data'!$E$12,0,10*ROW('Sanitation Data'!E194))),'Data Summary'!CT200="Yes"),OFFSET('Sanitation Data'!$E$12,0,10*ROW('Sanitation Data'!E194)),NA())</f>
        <v>#N/A</v>
      </c>
      <c r="AF200" s="95" t="e">
        <f ca="true">+IF(AND(ISNUMBER(OFFSET('Sanitation Data'!$F$4,0,10*ROW('Sanitation Data'!F194))),'Data Summary'!CU200="Yes"),100-OFFSET('Sanitation Data'!$F$4,0,10*ROW('Sanitation Data'!F194)),NA())</f>
        <v>#N/A</v>
      </c>
      <c r="AG200" s="95" t="e">
        <f ca="true">+IF(AND(ISNUMBER(OFFSET('Sanitation Data'!$F$6,0,10*ROW('Sanitation Data'!F194))),'Data Summary'!CV200="Yes"),OFFSET('Sanitation Data'!$F$6,0,10*ROW('Sanitation Data'!F194)),NA())</f>
        <v>#N/A</v>
      </c>
      <c r="AH200" s="95" t="e">
        <f ca="true">+IF(AND(ISNUMBER(OFFSET('Sanitation Data'!$F$10,0,10*ROW('Sanitation Data'!F194))),'Data Summary'!CW200="Yes"),OFFSET('Sanitation Data'!$F$10,0,10*ROW('Sanitation Data'!F194)),NA())</f>
        <v>#N/A</v>
      </c>
      <c r="AI200" s="95" t="e">
        <f ca="true">+IF(AND(ISNUMBER(OFFSET('Sanitation Data'!$F$11,0,10*ROW('Sanitation Data'!F194))),'Data Summary'!CX200="Yes"),OFFSET('Sanitation Data'!$F$11,0,10*ROW('Sanitation Data'!F194)),NA())</f>
        <v>#N/A</v>
      </c>
      <c r="AJ200" s="95" t="e">
        <f ca="true">+IF(AND(ISNUMBER(OFFSET('Sanitation Data'!$F$12,0,10*ROW('Sanitation Data'!F194))),'Data Summary'!CY200="Yes"),OFFSET('Sanitation Data'!$F$12,0,10*ROW('Sanitation Data'!F194)),NA())</f>
        <v>#N/A</v>
      </c>
      <c r="AK200" s="95" t="e">
        <f ca="true">+IF(AND(ISNUMBER(OFFSET('Sanitation Data'!$G$4,0,10*ROW('Sanitation Data'!G194))),'Data Summary'!CZ200="Yes"),100-OFFSET('Sanitation Data'!$G$4,0,10*ROW('Sanitation Data'!G194)),NA())</f>
        <v>#N/A</v>
      </c>
      <c r="AL200" s="95" t="e">
        <f ca="true">+IF(AND(ISNUMBER(OFFSET('Sanitation Data'!$G$6,0,10*ROW('Sanitation Data'!G194))),'Data Summary'!DA200="Yes"),OFFSET('Sanitation Data'!$G$6,0,10*ROW('Sanitation Data'!G194)),NA())</f>
        <v>#N/A</v>
      </c>
      <c r="AM200" s="95" t="e">
        <f ca="true">+IF(AND(ISNUMBER(OFFSET('Sanitation Data'!$G$10,0,10*ROW('Sanitation Data'!G194))),'Data Summary'!DB200="Yes"),OFFSET('Sanitation Data'!$G$10,0,10*ROW('Sanitation Data'!G194)),NA())</f>
        <v>#N/A</v>
      </c>
      <c r="AN200" s="95" t="e">
        <f ca="true">+IF(AND(ISNUMBER(OFFSET('Sanitation Data'!$G$11,0,10*ROW('Sanitation Data'!G194))),'Data Summary'!DC200="Yes"),OFFSET('Sanitation Data'!$G$11,0,10*ROW('Sanitation Data'!G194)),NA())</f>
        <v>#N/A</v>
      </c>
      <c r="AO200" s="95" t="e">
        <f ca="true">+IF(AND(ISNUMBER(OFFSET('Sanitation Data'!$G$12,0,10*ROW('Sanitation Data'!G194))),'Data Summary'!DD200="Yes"),OFFSET('Sanitation Data'!$G$12,0,10*ROW('Sanitation Data'!G194)),NA())</f>
        <v>#N/A</v>
      </c>
      <c r="AP200" s="95" t="e">
        <f ca="true">+IF(AND(ISNUMBER(OFFSET('Sanitation Data'!$H$4,0,10*ROW('Sanitation Data'!H194))),'Data Summary'!DE200="Yes"),100-OFFSET('Sanitation Data'!$H$4,0,10*ROW('Sanitation Data'!H194)),NA())</f>
        <v>#N/A</v>
      </c>
      <c r="AQ200" s="95" t="e">
        <f ca="true">+IF(AND(ISNUMBER(OFFSET('Sanitation Data'!$H$6,0,10*ROW('Sanitation Data'!H194))),'Data Summary'!DF200="Yes"),OFFSET('Sanitation Data'!$H$6,0,10*ROW('Sanitation Data'!H194)),NA())</f>
        <v>#N/A</v>
      </c>
      <c r="AR200" s="95" t="e">
        <f ca="true">+IF(AND(ISNUMBER(OFFSET('Sanitation Data'!$H$10,0,10*ROW('Sanitation Data'!H194))),'Data Summary'!DG200="Yes"),OFFSET('Sanitation Data'!$H$10,0,10*ROW('Sanitation Data'!H194)),NA())</f>
        <v>#N/A</v>
      </c>
      <c r="AS200" s="95" t="e">
        <f ca="true">+IF(AND(ISNUMBER(OFFSET('Sanitation Data'!$H$11,0,10*ROW('Sanitation Data'!H194))),'Data Summary'!DH200="Yes"),OFFSET('Sanitation Data'!$H$11,0,10*ROW('Sanitation Data'!H194)),NA())</f>
        <v>#N/A</v>
      </c>
      <c r="AT200" s="95" t="e">
        <f ca="true">+IF(AND(ISNUMBER(OFFSET('Sanitation Data'!$H$12,0,10*ROW('Sanitation Data'!H194))),'Data Summary'!DI200="Yes"),OFFSET('Sanitation Data'!$H$12,0,10*ROW('Sanitation Data'!H194)),NA())</f>
        <v>#N/A</v>
      </c>
      <c r="AU200" s="95" t="e">
        <f ca="true">+IF(AND(ISNUMBER(OFFSET('Sanitation Data'!$I$4,0,10*ROW('Sanitation Data'!I194))),'Data Summary'!DJ200="Yes"),100-OFFSET('Sanitation Data'!$I$4,0,10*ROW('Sanitation Data'!I194)),NA())</f>
        <v>#N/A</v>
      </c>
      <c r="AV200" s="95" t="e">
        <f ca="true">+IF(AND(ISNUMBER(OFFSET('Sanitation Data'!$I$6,0,10*ROW('Sanitation Data'!I194))),'Data Summary'!DK200="Yes"),OFFSET('Sanitation Data'!$I$6,0,10*ROW('Sanitation Data'!I194)),NA())</f>
        <v>#N/A</v>
      </c>
      <c r="AW200" s="95" t="e">
        <f ca="true">+IF(AND(ISNUMBER(OFFSET('Sanitation Data'!$I$10,0,10*ROW('Sanitation Data'!I194))),'Data Summary'!DL200="Yes"),OFFSET('Sanitation Data'!$I$10,0,10*ROW('Sanitation Data'!I194)),NA())</f>
        <v>#N/A</v>
      </c>
      <c r="AX200" s="95" t="e">
        <f ca="true">+IF(AND(ISNUMBER(OFFSET('Sanitation Data'!$I$11,0,10*ROW('Sanitation Data'!I194))),'Data Summary'!DM200="Yes"),OFFSET('Sanitation Data'!$I$11,0,10*ROW('Sanitation Data'!I194)),NA())</f>
        <v>#N/A</v>
      </c>
      <c r="AY200" s="95" t="e">
        <f ca="true">+IF(AND(ISNUMBER(OFFSET('Sanitation Data'!$I$12,0,10*ROW('Sanitation Data'!I194))),'Data Summary'!DN200="Yes"),OFFSET('Sanitation Data'!$I$12,0,10*ROW('Sanitation Data'!I194)),NA())</f>
        <v>#N/A</v>
      </c>
      <c r="AZ200" s="96" t="e">
        <f ca="true">+IF(AND(ISNUMBER(OFFSET('Hygiene Data'!$D$5,0,10*ROW('Hygiene Data'!D194))),'Data Summary'!DO200="Yes"),OFFSET('Hygiene Data'!$D$5,0,10*ROW('Hygiene Data'!D194)),NA())</f>
        <v>#N/A</v>
      </c>
      <c r="BA200" s="96" t="e">
        <f ca="true">+IF(AND(ISNUMBER(OFFSET('Hygiene Data'!$D$7,0,10*ROW('Hygiene Data'!D194))),'Data Summary'!DP200="Yes"),OFFSET('Hygiene Data'!$D$7,0,10*ROW('Hygiene Data'!D194)),NA())</f>
        <v>#N/A</v>
      </c>
      <c r="BB200" s="96" t="e">
        <f ca="true">+IF(AND(ISNUMBER(OFFSET('Hygiene Data'!$D$9,0,10*ROW('Hygiene Data'!D194))),'Data Summary'!DQ200="Yes"),OFFSET('Hygiene Data'!$D$9,0,10*ROW('Hygiene Data'!D194)),NA())</f>
        <v>#N/A</v>
      </c>
      <c r="BC200" s="96" t="e">
        <f ca="true">+IF(AND(ISNUMBER(OFFSET('Hygiene Data'!$E$5,0,10*ROW('Hygiene Data'!E194))),'Data Summary'!DR200="Yes"),OFFSET('Hygiene Data'!$E$5,0,10*ROW('Hygiene Data'!E194)),NA())</f>
        <v>#N/A</v>
      </c>
      <c r="BD200" s="96" t="e">
        <f ca="true">+IF(AND(ISNUMBER(OFFSET('Hygiene Data'!$E$7,0,10*ROW('Hygiene Data'!E194))),'Data Summary'!DS200="Yes"),OFFSET('Hygiene Data'!$E$7,0,10*ROW('Hygiene Data'!E194)),NA())</f>
        <v>#N/A</v>
      </c>
      <c r="BE200" s="96" t="e">
        <f ca="true">+IF(AND(ISNUMBER(OFFSET('Hygiene Data'!$E$9,0,10*ROW('Hygiene Data'!E194))),'Data Summary'!DT200="Yes"),OFFSET('Hygiene Data'!$E$9,0,10*ROW('Hygiene Data'!E194)),NA())</f>
        <v>#N/A</v>
      </c>
      <c r="BF200" s="96" t="e">
        <f ca="true">+IF(AND(ISNUMBER(OFFSET('Hygiene Data'!$F$5,0,10*ROW('Hygiene Data'!F194))),'Data Summary'!DU200="Yes"),OFFSET('Hygiene Data'!$F$5,0,10*ROW('Hygiene Data'!F194)),NA())</f>
        <v>#N/A</v>
      </c>
      <c r="BG200" s="96" t="e">
        <f ca="true">+IF(AND(ISNUMBER(OFFSET('Hygiene Data'!$F$7,0,10*ROW('Hygiene Data'!F194))),'Data Summary'!DV200="Yes"),OFFSET('Hygiene Data'!$F$7,0,10*ROW('Hygiene Data'!F194)),NA())</f>
        <v>#N/A</v>
      </c>
      <c r="BH200" s="96" t="e">
        <f ca="true">+IF(AND(ISNUMBER(OFFSET('Hygiene Data'!$F$9,0,10*ROW('Hygiene Data'!F194))),'Data Summary'!DW200="Yes"),OFFSET('Hygiene Data'!$F$9,0,10*ROW('Hygiene Data'!F194)),NA())</f>
        <v>#N/A</v>
      </c>
      <c r="BI200" s="96" t="e">
        <f ca="true">+IF(AND(ISNUMBER(OFFSET('Hygiene Data'!$G$5,0,10*ROW('Hygiene Data'!G194))),'Data Summary'!DX200="Yes"),OFFSET('Hygiene Data'!$G$5,0,10*ROW('Hygiene Data'!G194)),NA())</f>
        <v>#N/A</v>
      </c>
      <c r="BJ200" s="96" t="e">
        <f ca="true">+IF(AND(ISNUMBER(OFFSET('Hygiene Data'!$G$7,0,10*ROW('Hygiene Data'!G194))),'Data Summary'!DY200="Yes"),OFFSET('Hygiene Data'!$G$7,0,10*ROW('Hygiene Data'!G194)),NA())</f>
        <v>#N/A</v>
      </c>
      <c r="BK200" s="96" t="e">
        <f ca="true">+IF(AND(ISNUMBER(OFFSET('Hygiene Data'!$G$9,0,10*ROW('Hygiene Data'!G194))),'Data Summary'!DZ200="Yes"),OFFSET('Hygiene Data'!$G$9,0,10*ROW('Hygiene Data'!G194)),NA())</f>
        <v>#N/A</v>
      </c>
      <c r="BL200" s="96" t="e">
        <f ca="true">+IF(AND(ISNUMBER(OFFSET('Hygiene Data'!$H$5,0,10*ROW('Hygiene Data'!H194))),'Data Summary'!EA200="Yes"),OFFSET('Hygiene Data'!$H$5,0,10*ROW('Hygiene Data'!H194)),NA())</f>
        <v>#N/A</v>
      </c>
      <c r="BM200" s="96" t="e">
        <f ca="true">+IF(AND(ISNUMBER(OFFSET('Hygiene Data'!$H$7,0,10*ROW('Hygiene Data'!H194))),'Data Summary'!EB200="Yes"),OFFSET('Hygiene Data'!$H$7,0,10*ROW('Hygiene Data'!H194)),NA())</f>
        <v>#N/A</v>
      </c>
      <c r="BN200" s="96" t="e">
        <f ca="true">+IF(AND(ISNUMBER(OFFSET('Hygiene Data'!$H$9,0,10*ROW('Hygiene Data'!H194))),'Data Summary'!EC200="Yes"),OFFSET('Hygiene Data'!$H$9,0,10*ROW('Hygiene Data'!H194)),NA())</f>
        <v>#N/A</v>
      </c>
      <c r="BO200" s="96" t="e">
        <f ca="true">+IF(AND(ISNUMBER(OFFSET('Hygiene Data'!$I$5,0,10*ROW('Hygiene Data'!I194))),'Data Summary'!ED200="Yes"),OFFSET('Hygiene Data'!$I$5,0,10*ROW('Hygiene Data'!I194)),NA())</f>
        <v>#N/A</v>
      </c>
      <c r="BP200" s="96" t="e">
        <f ca="true">+IF(AND(ISNUMBER(OFFSET('Hygiene Data'!$I$7,0,10*ROW('Hygiene Data'!I194))),'Data Summary'!EE200="Yes"),OFFSET('Hygiene Data'!$I$7,0,10*ROW('Hygiene Data'!I194)),NA())</f>
        <v>#N/A</v>
      </c>
      <c r="BQ200" s="96" t="e">
        <f ca="true">+IF(AND(ISNUMBER(OFFSET('Hygiene Data'!$I$9,0,10*ROW('Hygiene Data'!I194))),'Data Summary'!EF200="Yes"),OFFSET('Hygiene Data'!$I$9,0,10*ROW('Hygiene Data'!I194)),NA())</f>
        <v>#N/A</v>
      </c>
    </row>
    <row xmlns:x14ac="http://schemas.microsoft.com/office/spreadsheetml/2009/9/ac" r="201" x14ac:dyDescent="0.2">
      <c r="A201" s="323" t="e">
        <f ca="true">+RIGHT('Data Summary'!A201,LEN('Data Summary'!A201)-9)</f>
        <v>#VALUE!</v>
      </c>
      <c r="B201" s="37" t="str">
        <f ca="true">+IF(ISTEXT('Data Summary'!B201),'Data Summary'!B201,"")</f>
        <v/>
      </c>
      <c r="C201" s="322" t="e">
        <f ca="true">+VALUE('Data Summary'!C201)</f>
        <v>#VALUE!</v>
      </c>
      <c r="D201" s="94" t="e">
        <f ca="true">+IF(AND(ISNUMBER(OFFSET('Water Data'!$D$4,0,10*ROW('Water Data'!D195))),'Data Summary'!BS201="Yes"),100-OFFSET('Water Data'!$D$4,0,10*ROW('Water Data'!D195)),NA())</f>
        <v>#N/A</v>
      </c>
      <c r="E201" s="94" t="e">
        <f ca="true">+IF(AND(ISNUMBER(OFFSET('Water Data'!$D$6,0,10*ROW('Water Data'!D195))),'Data Summary'!BT201="Yes"),OFFSET('Water Data'!$D$6,0,10*ROW('Water Data'!D195)),NA())</f>
        <v>#N/A</v>
      </c>
      <c r="F201" s="94" t="e">
        <f ca="true">+IF(AND(ISNUMBER(OFFSET('Water Data'!$D$9,0,10*ROW('Water Data'!D195))),'Data Summary'!BU201="Yes"),OFFSET('Water Data'!$D$9,0,10*ROW('Water Data'!D195)),NA())</f>
        <v>#N/A</v>
      </c>
      <c r="G201" s="94" t="e">
        <f ca="true">+IF(AND(ISNUMBER(OFFSET('Water Data'!$E$4,0,10*ROW('Water Data'!E195))),'Data Summary'!BV201="Yes"),100-OFFSET('Water Data'!$E$4,0,10*ROW('Water Data'!E195)),NA())</f>
        <v>#N/A</v>
      </c>
      <c r="H201" s="94" t="e">
        <f ca="true">+IF(AND(ISNUMBER(OFFSET('Water Data'!$E$6,0,10*ROW('Water Data'!E195))),'Data Summary'!BW201="Yes"),OFFSET('Water Data'!$E$6,0,10*ROW('Water Data'!E195)),NA())</f>
        <v>#N/A</v>
      </c>
      <c r="I201" s="94" t="e">
        <f ca="true">+IF(AND(ISNUMBER(OFFSET('Water Data'!$E$9,0,10*ROW('Water Data'!E195))),'Data Summary'!BX201="Yes"),OFFSET('Water Data'!$E$9,0,10*ROW('Water Data'!E195)),NA())</f>
        <v>#N/A</v>
      </c>
      <c r="J201" s="94" t="e">
        <f ca="true">+IF(AND(ISNUMBER(OFFSET('Water Data'!$F$4,0,10*ROW('Water Data'!F195))),'Data Summary'!BY201="Yes"),100-OFFSET('Water Data'!$F$4,0,10*ROW('Water Data'!F195)),NA())</f>
        <v>#N/A</v>
      </c>
      <c r="K201" s="94" t="e">
        <f ca="true">+IF(AND(ISNUMBER(OFFSET('Water Data'!$F$6,0,10*ROW('Water Data'!F195))),'Data Summary'!BZ201="Yes"),OFFSET('Water Data'!$F$6,0,10*ROW('Water Data'!F195)),NA())</f>
        <v>#N/A</v>
      </c>
      <c r="L201" s="94" t="e">
        <f ca="true">+IF(AND(ISNUMBER(OFFSET('Water Data'!$F$9,0,10*ROW('Water Data'!F195))),'Data Summary'!CA201="Yes"),OFFSET('Water Data'!$F$9,0,10*ROW('Water Data'!F195)),NA())</f>
        <v>#N/A</v>
      </c>
      <c r="M201" s="94" t="e">
        <f ca="true">+IF(AND(ISNUMBER(OFFSET('Water Data'!$G$4,0,10*ROW('Water Data'!G195))),'Data Summary'!CB201="Yes"),100-OFFSET('Water Data'!$G$4,0,10*ROW('Water Data'!G195)),NA())</f>
        <v>#N/A</v>
      </c>
      <c r="N201" s="94" t="e">
        <f ca="true">+IF(AND(ISNUMBER(OFFSET('Water Data'!$G$6,0,10*ROW('Water Data'!G195))),'Data Summary'!CC201="Yes"),OFFSET('Water Data'!$G$6,0,10*ROW('Water Data'!G195)),NA())</f>
        <v>#N/A</v>
      </c>
      <c r="O201" s="94" t="e">
        <f ca="true">+IF(AND(ISNUMBER(OFFSET('Water Data'!$G$9,0,10*ROW('Water Data'!G195))),'Data Summary'!CD201="Yes"),OFFSET('Water Data'!$G$9,0,10*ROW('Water Data'!G195)),NA())</f>
        <v>#N/A</v>
      </c>
      <c r="P201" s="94" t="e">
        <f ca="true">+IF(AND(ISNUMBER(OFFSET('Water Data'!$H$4,0,10*ROW('Water Data'!H195))),'Data Summary'!CE201="Yes"),100-OFFSET('Water Data'!$H$4,0,10*ROW('Water Data'!H195)),NA())</f>
        <v>#N/A</v>
      </c>
      <c r="Q201" s="94" t="e">
        <f ca="true">+IF(AND(ISNUMBER(OFFSET('Water Data'!$H$6,0,10*ROW('Water Data'!H195))),'Data Summary'!CF201="Yes"),OFFSET('Water Data'!$H$6,0,10*ROW('Water Data'!H195)),NA())</f>
        <v>#N/A</v>
      </c>
      <c r="R201" s="94" t="e">
        <f ca="true">+IF(AND(ISNUMBER(OFFSET('Water Data'!$H$9,0,10*ROW('Water Data'!H195))),'Data Summary'!CG201="Yes"),OFFSET('Water Data'!$H$9,0,10*ROW('Water Data'!H195)),NA())</f>
        <v>#N/A</v>
      </c>
      <c r="S201" s="94" t="e">
        <f ca="true">+IF(AND(ISNUMBER(OFFSET('Water Data'!$I$4,0,10*ROW('Water Data'!I195))),'Data Summary'!CH201="Yes"),100-OFFSET('Water Data'!$I$4,0,10*ROW('Water Data'!I195)),NA())</f>
        <v>#N/A</v>
      </c>
      <c r="T201" s="94" t="e">
        <f ca="true">+IF(AND(ISNUMBER(OFFSET('Water Data'!$I$6,0,10*ROW('Water Data'!I195))),'Data Summary'!CI201="Yes"),OFFSET('Water Data'!$I$6,0,10*ROW('Water Data'!I195)),NA())</f>
        <v>#N/A</v>
      </c>
      <c r="U201" s="94" t="e">
        <f ca="true">+IF(AND(ISNUMBER(OFFSET('Water Data'!$I$9,0,10*ROW('Water Data'!I195))),'Data Summary'!CJ201="Yes"),OFFSET('Water Data'!$I$9,0,10*ROW('Water Data'!I195)),NA())</f>
        <v>#N/A</v>
      </c>
      <c r="V201" s="95" t="e">
        <f ca="true">+IF(AND(ISNUMBER(OFFSET('Sanitation Data'!$D$4,0,10*ROW('Sanitation Data'!D195))),'Data Summary'!CK201="Yes"),100-OFFSET('Sanitation Data'!$D$4,0,10*ROW('Sanitation Data'!D195)),NA())</f>
        <v>#N/A</v>
      </c>
      <c r="W201" s="95" t="e">
        <f ca="true">+IF(AND(ISNUMBER(OFFSET('Sanitation Data'!$D$6,0,10*ROW('Sanitation Data'!D195))),'Data Summary'!CL201="Yes"),OFFSET('Sanitation Data'!$D$6,0,10*ROW('Sanitation Data'!D195)),NA())</f>
        <v>#N/A</v>
      </c>
      <c r="X201" s="95" t="e">
        <f ca="true">+IF(AND(ISNUMBER(OFFSET('Sanitation Data'!$D$10,0,10*ROW('Sanitation Data'!D195))),'Data Summary'!CM201="Yes"),OFFSET('Sanitation Data'!$D$10,0,10*ROW('Sanitation Data'!D195)),NA())</f>
        <v>#N/A</v>
      </c>
      <c r="Y201" s="95" t="e">
        <f ca="true">+IF(AND(ISNUMBER(OFFSET('Sanitation Data'!$D$11,0,10*ROW('Sanitation Data'!D195))),'Data Summary'!CN201="Yes"),OFFSET('Sanitation Data'!$D$11,0,10*ROW('Sanitation Data'!D195)),NA())</f>
        <v>#N/A</v>
      </c>
      <c r="Z201" s="95" t="e">
        <f ca="true">+IF(AND(ISNUMBER(OFFSET('Sanitation Data'!$D$12,0,10*ROW('Sanitation Data'!D195))),'Data Summary'!CO201="Yes"),OFFSET('Sanitation Data'!$D$12,0,10*ROW('Sanitation Data'!D195)),NA())</f>
        <v>#N/A</v>
      </c>
      <c r="AA201" s="95" t="e">
        <f ca="true">+IF(AND(ISNUMBER(OFFSET('Sanitation Data'!$E$4,0,10*ROW('Sanitation Data'!E195))),'Data Summary'!CP201="Yes"),100-OFFSET('Sanitation Data'!$E$4,0,10*ROW('Sanitation Data'!E195)),NA())</f>
        <v>#N/A</v>
      </c>
      <c r="AB201" s="95" t="e">
        <f ca="true">+IF(AND(ISNUMBER(OFFSET('Sanitation Data'!$E$6,0,10*ROW('Sanitation Data'!E195))),'Data Summary'!CQ201="Yes"),OFFSET('Sanitation Data'!$E$6,0,10*ROW('Sanitation Data'!E195)),NA())</f>
        <v>#N/A</v>
      </c>
      <c r="AC201" s="95" t="e">
        <f ca="true">+IF(AND(ISNUMBER(OFFSET('Sanitation Data'!$E$10,0,10*ROW('Sanitation Data'!E195))),'Data Summary'!CR201="Yes"),OFFSET('Sanitation Data'!$E$10,0,10*ROW('Sanitation Data'!E195)),NA())</f>
        <v>#N/A</v>
      </c>
      <c r="AD201" s="95" t="e">
        <f ca="true">+IF(AND(ISNUMBER(OFFSET('Sanitation Data'!$E$11,0,10*ROW('Sanitation Data'!E195))),'Data Summary'!CS201="Yes"),OFFSET('Sanitation Data'!$E$11,0,10*ROW('Sanitation Data'!E195)),NA())</f>
        <v>#N/A</v>
      </c>
      <c r="AE201" s="95" t="e">
        <f ca="true">+IF(AND(ISNUMBER(OFFSET('Sanitation Data'!$E$12,0,10*ROW('Sanitation Data'!E195))),'Data Summary'!CT201="Yes"),OFFSET('Sanitation Data'!$E$12,0,10*ROW('Sanitation Data'!E195)),NA())</f>
        <v>#N/A</v>
      </c>
      <c r="AF201" s="95" t="e">
        <f ca="true">+IF(AND(ISNUMBER(OFFSET('Sanitation Data'!$F$4,0,10*ROW('Sanitation Data'!F195))),'Data Summary'!CU201="Yes"),100-OFFSET('Sanitation Data'!$F$4,0,10*ROW('Sanitation Data'!F195)),NA())</f>
        <v>#N/A</v>
      </c>
      <c r="AG201" s="95" t="e">
        <f ca="true">+IF(AND(ISNUMBER(OFFSET('Sanitation Data'!$F$6,0,10*ROW('Sanitation Data'!F195))),'Data Summary'!CV201="Yes"),OFFSET('Sanitation Data'!$F$6,0,10*ROW('Sanitation Data'!F195)),NA())</f>
        <v>#N/A</v>
      </c>
      <c r="AH201" s="95" t="e">
        <f ca="true">+IF(AND(ISNUMBER(OFFSET('Sanitation Data'!$F$10,0,10*ROW('Sanitation Data'!F195))),'Data Summary'!CW201="Yes"),OFFSET('Sanitation Data'!$F$10,0,10*ROW('Sanitation Data'!F195)),NA())</f>
        <v>#N/A</v>
      </c>
      <c r="AI201" s="95" t="e">
        <f ca="true">+IF(AND(ISNUMBER(OFFSET('Sanitation Data'!$F$11,0,10*ROW('Sanitation Data'!F195))),'Data Summary'!CX201="Yes"),OFFSET('Sanitation Data'!$F$11,0,10*ROW('Sanitation Data'!F195)),NA())</f>
        <v>#N/A</v>
      </c>
      <c r="AJ201" s="95" t="e">
        <f ca="true">+IF(AND(ISNUMBER(OFFSET('Sanitation Data'!$F$12,0,10*ROW('Sanitation Data'!F195))),'Data Summary'!CY201="Yes"),OFFSET('Sanitation Data'!$F$12,0,10*ROW('Sanitation Data'!F195)),NA())</f>
        <v>#N/A</v>
      </c>
      <c r="AK201" s="95" t="e">
        <f ca="true">+IF(AND(ISNUMBER(OFFSET('Sanitation Data'!$G$4,0,10*ROW('Sanitation Data'!G195))),'Data Summary'!CZ201="Yes"),100-OFFSET('Sanitation Data'!$G$4,0,10*ROW('Sanitation Data'!G195)),NA())</f>
        <v>#N/A</v>
      </c>
      <c r="AL201" s="95" t="e">
        <f ca="true">+IF(AND(ISNUMBER(OFFSET('Sanitation Data'!$G$6,0,10*ROW('Sanitation Data'!G195))),'Data Summary'!DA201="Yes"),OFFSET('Sanitation Data'!$G$6,0,10*ROW('Sanitation Data'!G195)),NA())</f>
        <v>#N/A</v>
      </c>
      <c r="AM201" s="95" t="e">
        <f ca="true">+IF(AND(ISNUMBER(OFFSET('Sanitation Data'!$G$10,0,10*ROW('Sanitation Data'!G195))),'Data Summary'!DB201="Yes"),OFFSET('Sanitation Data'!$G$10,0,10*ROW('Sanitation Data'!G195)),NA())</f>
        <v>#N/A</v>
      </c>
      <c r="AN201" s="95" t="e">
        <f ca="true">+IF(AND(ISNUMBER(OFFSET('Sanitation Data'!$G$11,0,10*ROW('Sanitation Data'!G195))),'Data Summary'!DC201="Yes"),OFFSET('Sanitation Data'!$G$11,0,10*ROW('Sanitation Data'!G195)),NA())</f>
        <v>#N/A</v>
      </c>
      <c r="AO201" s="95" t="e">
        <f ca="true">+IF(AND(ISNUMBER(OFFSET('Sanitation Data'!$G$12,0,10*ROW('Sanitation Data'!G195))),'Data Summary'!DD201="Yes"),OFFSET('Sanitation Data'!$G$12,0,10*ROW('Sanitation Data'!G195)),NA())</f>
        <v>#N/A</v>
      </c>
      <c r="AP201" s="95" t="e">
        <f ca="true">+IF(AND(ISNUMBER(OFFSET('Sanitation Data'!$H$4,0,10*ROW('Sanitation Data'!H195))),'Data Summary'!DE201="Yes"),100-OFFSET('Sanitation Data'!$H$4,0,10*ROW('Sanitation Data'!H195)),NA())</f>
        <v>#N/A</v>
      </c>
      <c r="AQ201" s="95" t="e">
        <f ca="true">+IF(AND(ISNUMBER(OFFSET('Sanitation Data'!$H$6,0,10*ROW('Sanitation Data'!H195))),'Data Summary'!DF201="Yes"),OFFSET('Sanitation Data'!$H$6,0,10*ROW('Sanitation Data'!H195)),NA())</f>
        <v>#N/A</v>
      </c>
      <c r="AR201" s="95" t="e">
        <f ca="true">+IF(AND(ISNUMBER(OFFSET('Sanitation Data'!$H$10,0,10*ROW('Sanitation Data'!H195))),'Data Summary'!DG201="Yes"),OFFSET('Sanitation Data'!$H$10,0,10*ROW('Sanitation Data'!H195)),NA())</f>
        <v>#N/A</v>
      </c>
      <c r="AS201" s="95" t="e">
        <f ca="true">+IF(AND(ISNUMBER(OFFSET('Sanitation Data'!$H$11,0,10*ROW('Sanitation Data'!H195))),'Data Summary'!DH201="Yes"),OFFSET('Sanitation Data'!$H$11,0,10*ROW('Sanitation Data'!H195)),NA())</f>
        <v>#N/A</v>
      </c>
      <c r="AT201" s="95" t="e">
        <f ca="true">+IF(AND(ISNUMBER(OFFSET('Sanitation Data'!$H$12,0,10*ROW('Sanitation Data'!H195))),'Data Summary'!DI201="Yes"),OFFSET('Sanitation Data'!$H$12,0,10*ROW('Sanitation Data'!H195)),NA())</f>
        <v>#N/A</v>
      </c>
      <c r="AU201" s="95" t="e">
        <f ca="true">+IF(AND(ISNUMBER(OFFSET('Sanitation Data'!$I$4,0,10*ROW('Sanitation Data'!I195))),'Data Summary'!DJ201="Yes"),100-OFFSET('Sanitation Data'!$I$4,0,10*ROW('Sanitation Data'!I195)),NA())</f>
        <v>#N/A</v>
      </c>
      <c r="AV201" s="95" t="e">
        <f ca="true">+IF(AND(ISNUMBER(OFFSET('Sanitation Data'!$I$6,0,10*ROW('Sanitation Data'!I195))),'Data Summary'!DK201="Yes"),OFFSET('Sanitation Data'!$I$6,0,10*ROW('Sanitation Data'!I195)),NA())</f>
        <v>#N/A</v>
      </c>
      <c r="AW201" s="95" t="e">
        <f ca="true">+IF(AND(ISNUMBER(OFFSET('Sanitation Data'!$I$10,0,10*ROW('Sanitation Data'!I195))),'Data Summary'!DL201="Yes"),OFFSET('Sanitation Data'!$I$10,0,10*ROW('Sanitation Data'!I195)),NA())</f>
        <v>#N/A</v>
      </c>
      <c r="AX201" s="95" t="e">
        <f ca="true">+IF(AND(ISNUMBER(OFFSET('Sanitation Data'!$I$11,0,10*ROW('Sanitation Data'!I195))),'Data Summary'!DM201="Yes"),OFFSET('Sanitation Data'!$I$11,0,10*ROW('Sanitation Data'!I195)),NA())</f>
        <v>#N/A</v>
      </c>
      <c r="AY201" s="95" t="e">
        <f ca="true">+IF(AND(ISNUMBER(OFFSET('Sanitation Data'!$I$12,0,10*ROW('Sanitation Data'!I195))),'Data Summary'!DN201="Yes"),OFFSET('Sanitation Data'!$I$12,0,10*ROW('Sanitation Data'!I195)),NA())</f>
        <v>#N/A</v>
      </c>
      <c r="AZ201" s="96" t="e">
        <f ca="true">+IF(AND(ISNUMBER(OFFSET('Hygiene Data'!$D$5,0,10*ROW('Hygiene Data'!D195))),'Data Summary'!DO201="Yes"),OFFSET('Hygiene Data'!$D$5,0,10*ROW('Hygiene Data'!D195)),NA())</f>
        <v>#N/A</v>
      </c>
      <c r="BA201" s="96" t="e">
        <f ca="true">+IF(AND(ISNUMBER(OFFSET('Hygiene Data'!$D$7,0,10*ROW('Hygiene Data'!D195))),'Data Summary'!DP201="Yes"),OFFSET('Hygiene Data'!$D$7,0,10*ROW('Hygiene Data'!D195)),NA())</f>
        <v>#N/A</v>
      </c>
      <c r="BB201" s="96" t="e">
        <f ca="true">+IF(AND(ISNUMBER(OFFSET('Hygiene Data'!$D$9,0,10*ROW('Hygiene Data'!D195))),'Data Summary'!DQ201="Yes"),OFFSET('Hygiene Data'!$D$9,0,10*ROW('Hygiene Data'!D195)),NA())</f>
        <v>#N/A</v>
      </c>
      <c r="BC201" s="96" t="e">
        <f ca="true">+IF(AND(ISNUMBER(OFFSET('Hygiene Data'!$E$5,0,10*ROW('Hygiene Data'!E195))),'Data Summary'!DR201="Yes"),OFFSET('Hygiene Data'!$E$5,0,10*ROW('Hygiene Data'!E195)),NA())</f>
        <v>#N/A</v>
      </c>
      <c r="BD201" s="96" t="e">
        <f ca="true">+IF(AND(ISNUMBER(OFFSET('Hygiene Data'!$E$7,0,10*ROW('Hygiene Data'!E195))),'Data Summary'!DS201="Yes"),OFFSET('Hygiene Data'!$E$7,0,10*ROW('Hygiene Data'!E195)),NA())</f>
        <v>#N/A</v>
      </c>
      <c r="BE201" s="96" t="e">
        <f ca="true">+IF(AND(ISNUMBER(OFFSET('Hygiene Data'!$E$9,0,10*ROW('Hygiene Data'!E195))),'Data Summary'!DT201="Yes"),OFFSET('Hygiene Data'!$E$9,0,10*ROW('Hygiene Data'!E195)),NA())</f>
        <v>#N/A</v>
      </c>
      <c r="BF201" s="96" t="e">
        <f ca="true">+IF(AND(ISNUMBER(OFFSET('Hygiene Data'!$F$5,0,10*ROW('Hygiene Data'!F195))),'Data Summary'!DU201="Yes"),OFFSET('Hygiene Data'!$F$5,0,10*ROW('Hygiene Data'!F195)),NA())</f>
        <v>#N/A</v>
      </c>
      <c r="BG201" s="96" t="e">
        <f ca="true">+IF(AND(ISNUMBER(OFFSET('Hygiene Data'!$F$7,0,10*ROW('Hygiene Data'!F195))),'Data Summary'!DV201="Yes"),OFFSET('Hygiene Data'!$F$7,0,10*ROW('Hygiene Data'!F195)),NA())</f>
        <v>#N/A</v>
      </c>
      <c r="BH201" s="96" t="e">
        <f ca="true">+IF(AND(ISNUMBER(OFFSET('Hygiene Data'!$F$9,0,10*ROW('Hygiene Data'!F195))),'Data Summary'!DW201="Yes"),OFFSET('Hygiene Data'!$F$9,0,10*ROW('Hygiene Data'!F195)),NA())</f>
        <v>#N/A</v>
      </c>
      <c r="BI201" s="96" t="e">
        <f ca="true">+IF(AND(ISNUMBER(OFFSET('Hygiene Data'!$G$5,0,10*ROW('Hygiene Data'!G195))),'Data Summary'!DX201="Yes"),OFFSET('Hygiene Data'!$G$5,0,10*ROW('Hygiene Data'!G195)),NA())</f>
        <v>#N/A</v>
      </c>
      <c r="BJ201" s="96" t="e">
        <f ca="true">+IF(AND(ISNUMBER(OFFSET('Hygiene Data'!$G$7,0,10*ROW('Hygiene Data'!G195))),'Data Summary'!DY201="Yes"),OFFSET('Hygiene Data'!$G$7,0,10*ROW('Hygiene Data'!G195)),NA())</f>
        <v>#N/A</v>
      </c>
      <c r="BK201" s="96" t="e">
        <f ca="true">+IF(AND(ISNUMBER(OFFSET('Hygiene Data'!$G$9,0,10*ROW('Hygiene Data'!G195))),'Data Summary'!DZ201="Yes"),OFFSET('Hygiene Data'!$G$9,0,10*ROW('Hygiene Data'!G195)),NA())</f>
        <v>#N/A</v>
      </c>
      <c r="BL201" s="96" t="e">
        <f ca="true">+IF(AND(ISNUMBER(OFFSET('Hygiene Data'!$H$5,0,10*ROW('Hygiene Data'!H195))),'Data Summary'!EA201="Yes"),OFFSET('Hygiene Data'!$H$5,0,10*ROW('Hygiene Data'!H195)),NA())</f>
        <v>#N/A</v>
      </c>
      <c r="BM201" s="96" t="e">
        <f ca="true">+IF(AND(ISNUMBER(OFFSET('Hygiene Data'!$H$7,0,10*ROW('Hygiene Data'!H195))),'Data Summary'!EB201="Yes"),OFFSET('Hygiene Data'!$H$7,0,10*ROW('Hygiene Data'!H195)),NA())</f>
        <v>#N/A</v>
      </c>
      <c r="BN201" s="96" t="e">
        <f ca="true">+IF(AND(ISNUMBER(OFFSET('Hygiene Data'!$H$9,0,10*ROW('Hygiene Data'!H195))),'Data Summary'!EC201="Yes"),OFFSET('Hygiene Data'!$H$9,0,10*ROW('Hygiene Data'!H195)),NA())</f>
        <v>#N/A</v>
      </c>
      <c r="BO201" s="96" t="e">
        <f ca="true">+IF(AND(ISNUMBER(OFFSET('Hygiene Data'!$I$5,0,10*ROW('Hygiene Data'!I195))),'Data Summary'!ED201="Yes"),OFFSET('Hygiene Data'!$I$5,0,10*ROW('Hygiene Data'!I195)),NA())</f>
        <v>#N/A</v>
      </c>
      <c r="BP201" s="96" t="e">
        <f ca="true">+IF(AND(ISNUMBER(OFFSET('Hygiene Data'!$I$7,0,10*ROW('Hygiene Data'!I195))),'Data Summary'!EE201="Yes"),OFFSET('Hygiene Data'!$I$7,0,10*ROW('Hygiene Data'!I195)),NA())</f>
        <v>#N/A</v>
      </c>
      <c r="BQ201" s="96" t="e">
        <f ca="true">+IF(AND(ISNUMBER(OFFSET('Hygiene Data'!$I$9,0,10*ROW('Hygiene Data'!I195))),'Data Summary'!EF201="Yes"),OFFSET('Hygiene Data'!$I$9,0,10*ROW('Hygiene Data'!I195)),NA())</f>
        <v>#N/A</v>
      </c>
    </row>
    <row xmlns:x14ac="http://schemas.microsoft.com/office/spreadsheetml/2009/9/ac" r="202" x14ac:dyDescent="0.2">
      <c r="A202" s="323" t="e">
        <f ca="true">+RIGHT('Data Summary'!A202,LEN('Data Summary'!A202)-9)</f>
        <v>#VALUE!</v>
      </c>
      <c r="B202" s="37" t="str">
        <f ca="true">+IF(ISTEXT('Data Summary'!B202),'Data Summary'!B202,"")</f>
        <v/>
      </c>
      <c r="C202" s="322" t="e">
        <f ca="true">+VALUE('Data Summary'!C202)</f>
        <v>#VALUE!</v>
      </c>
      <c r="D202" s="94" t="e">
        <f ca="true">+IF(AND(ISNUMBER(OFFSET('Water Data'!$D$4,0,10*ROW('Water Data'!D196))),'Data Summary'!BS202="Yes"),100-OFFSET('Water Data'!$D$4,0,10*ROW('Water Data'!D196)),NA())</f>
        <v>#N/A</v>
      </c>
      <c r="E202" s="94" t="e">
        <f ca="true">+IF(AND(ISNUMBER(OFFSET('Water Data'!$D$6,0,10*ROW('Water Data'!D196))),'Data Summary'!BT202="Yes"),OFFSET('Water Data'!$D$6,0,10*ROW('Water Data'!D196)),NA())</f>
        <v>#N/A</v>
      </c>
      <c r="F202" s="94" t="e">
        <f ca="true">+IF(AND(ISNUMBER(OFFSET('Water Data'!$D$9,0,10*ROW('Water Data'!D196))),'Data Summary'!BU202="Yes"),OFFSET('Water Data'!$D$9,0,10*ROW('Water Data'!D196)),NA())</f>
        <v>#N/A</v>
      </c>
      <c r="G202" s="94" t="e">
        <f ca="true">+IF(AND(ISNUMBER(OFFSET('Water Data'!$E$4,0,10*ROW('Water Data'!E196))),'Data Summary'!BV202="Yes"),100-OFFSET('Water Data'!$E$4,0,10*ROW('Water Data'!E196)),NA())</f>
        <v>#N/A</v>
      </c>
      <c r="H202" s="94" t="e">
        <f ca="true">+IF(AND(ISNUMBER(OFFSET('Water Data'!$E$6,0,10*ROW('Water Data'!E196))),'Data Summary'!BW202="Yes"),OFFSET('Water Data'!$E$6,0,10*ROW('Water Data'!E196)),NA())</f>
        <v>#N/A</v>
      </c>
      <c r="I202" s="94" t="e">
        <f ca="true">+IF(AND(ISNUMBER(OFFSET('Water Data'!$E$9,0,10*ROW('Water Data'!E196))),'Data Summary'!BX202="Yes"),OFFSET('Water Data'!$E$9,0,10*ROW('Water Data'!E196)),NA())</f>
        <v>#N/A</v>
      </c>
      <c r="J202" s="94" t="e">
        <f ca="true">+IF(AND(ISNUMBER(OFFSET('Water Data'!$F$4,0,10*ROW('Water Data'!F196))),'Data Summary'!BY202="Yes"),100-OFFSET('Water Data'!$F$4,0,10*ROW('Water Data'!F196)),NA())</f>
        <v>#N/A</v>
      </c>
      <c r="K202" s="94" t="e">
        <f ca="true">+IF(AND(ISNUMBER(OFFSET('Water Data'!$F$6,0,10*ROW('Water Data'!F196))),'Data Summary'!BZ202="Yes"),OFFSET('Water Data'!$F$6,0,10*ROW('Water Data'!F196)),NA())</f>
        <v>#N/A</v>
      </c>
      <c r="L202" s="94" t="e">
        <f ca="true">+IF(AND(ISNUMBER(OFFSET('Water Data'!$F$9,0,10*ROW('Water Data'!F196))),'Data Summary'!CA202="Yes"),OFFSET('Water Data'!$F$9,0,10*ROW('Water Data'!F196)),NA())</f>
        <v>#N/A</v>
      </c>
      <c r="M202" s="94" t="e">
        <f ca="true">+IF(AND(ISNUMBER(OFFSET('Water Data'!$G$4,0,10*ROW('Water Data'!G196))),'Data Summary'!CB202="Yes"),100-OFFSET('Water Data'!$G$4,0,10*ROW('Water Data'!G196)),NA())</f>
        <v>#N/A</v>
      </c>
      <c r="N202" s="94" t="e">
        <f ca="true">+IF(AND(ISNUMBER(OFFSET('Water Data'!$G$6,0,10*ROW('Water Data'!G196))),'Data Summary'!CC202="Yes"),OFFSET('Water Data'!$G$6,0,10*ROW('Water Data'!G196)),NA())</f>
        <v>#N/A</v>
      </c>
      <c r="O202" s="94" t="e">
        <f ca="true">+IF(AND(ISNUMBER(OFFSET('Water Data'!$G$9,0,10*ROW('Water Data'!G196))),'Data Summary'!CD202="Yes"),OFFSET('Water Data'!$G$9,0,10*ROW('Water Data'!G196)),NA())</f>
        <v>#N/A</v>
      </c>
      <c r="P202" s="94" t="e">
        <f ca="true">+IF(AND(ISNUMBER(OFFSET('Water Data'!$H$4,0,10*ROW('Water Data'!H196))),'Data Summary'!CE202="Yes"),100-OFFSET('Water Data'!$H$4,0,10*ROW('Water Data'!H196)),NA())</f>
        <v>#N/A</v>
      </c>
      <c r="Q202" s="94" t="e">
        <f ca="true">+IF(AND(ISNUMBER(OFFSET('Water Data'!$H$6,0,10*ROW('Water Data'!H196))),'Data Summary'!CF202="Yes"),OFFSET('Water Data'!$H$6,0,10*ROW('Water Data'!H196)),NA())</f>
        <v>#N/A</v>
      </c>
      <c r="R202" s="94" t="e">
        <f ca="true">+IF(AND(ISNUMBER(OFFSET('Water Data'!$H$9,0,10*ROW('Water Data'!H196))),'Data Summary'!CG202="Yes"),OFFSET('Water Data'!$H$9,0,10*ROW('Water Data'!H196)),NA())</f>
        <v>#N/A</v>
      </c>
      <c r="S202" s="94" t="e">
        <f ca="true">+IF(AND(ISNUMBER(OFFSET('Water Data'!$I$4,0,10*ROW('Water Data'!I196))),'Data Summary'!CH202="Yes"),100-OFFSET('Water Data'!$I$4,0,10*ROW('Water Data'!I196)),NA())</f>
        <v>#N/A</v>
      </c>
      <c r="T202" s="94" t="e">
        <f ca="true">+IF(AND(ISNUMBER(OFFSET('Water Data'!$I$6,0,10*ROW('Water Data'!I196))),'Data Summary'!CI202="Yes"),OFFSET('Water Data'!$I$6,0,10*ROW('Water Data'!I196)),NA())</f>
        <v>#N/A</v>
      </c>
      <c r="U202" s="94" t="e">
        <f ca="true">+IF(AND(ISNUMBER(OFFSET('Water Data'!$I$9,0,10*ROW('Water Data'!I196))),'Data Summary'!CJ202="Yes"),OFFSET('Water Data'!$I$9,0,10*ROW('Water Data'!I196)),NA())</f>
        <v>#N/A</v>
      </c>
      <c r="V202" s="95" t="e">
        <f ca="true">+IF(AND(ISNUMBER(OFFSET('Sanitation Data'!$D$4,0,10*ROW('Sanitation Data'!D196))),'Data Summary'!CK202="Yes"),100-OFFSET('Sanitation Data'!$D$4,0,10*ROW('Sanitation Data'!D196)),NA())</f>
        <v>#N/A</v>
      </c>
      <c r="W202" s="95" t="e">
        <f ca="true">+IF(AND(ISNUMBER(OFFSET('Sanitation Data'!$D$6,0,10*ROW('Sanitation Data'!D196))),'Data Summary'!CL202="Yes"),OFFSET('Sanitation Data'!$D$6,0,10*ROW('Sanitation Data'!D196)),NA())</f>
        <v>#N/A</v>
      </c>
      <c r="X202" s="95" t="e">
        <f ca="true">+IF(AND(ISNUMBER(OFFSET('Sanitation Data'!$D$10,0,10*ROW('Sanitation Data'!D196))),'Data Summary'!CM202="Yes"),OFFSET('Sanitation Data'!$D$10,0,10*ROW('Sanitation Data'!D196)),NA())</f>
        <v>#N/A</v>
      </c>
      <c r="Y202" s="95" t="e">
        <f ca="true">+IF(AND(ISNUMBER(OFFSET('Sanitation Data'!$D$11,0,10*ROW('Sanitation Data'!D196))),'Data Summary'!CN202="Yes"),OFFSET('Sanitation Data'!$D$11,0,10*ROW('Sanitation Data'!D196)),NA())</f>
        <v>#N/A</v>
      </c>
      <c r="Z202" s="95" t="e">
        <f ca="true">+IF(AND(ISNUMBER(OFFSET('Sanitation Data'!$D$12,0,10*ROW('Sanitation Data'!D196))),'Data Summary'!CO202="Yes"),OFFSET('Sanitation Data'!$D$12,0,10*ROW('Sanitation Data'!D196)),NA())</f>
        <v>#N/A</v>
      </c>
      <c r="AA202" s="95" t="e">
        <f ca="true">+IF(AND(ISNUMBER(OFFSET('Sanitation Data'!$E$4,0,10*ROW('Sanitation Data'!E196))),'Data Summary'!CP202="Yes"),100-OFFSET('Sanitation Data'!$E$4,0,10*ROW('Sanitation Data'!E196)),NA())</f>
        <v>#N/A</v>
      </c>
      <c r="AB202" s="95" t="e">
        <f ca="true">+IF(AND(ISNUMBER(OFFSET('Sanitation Data'!$E$6,0,10*ROW('Sanitation Data'!E196))),'Data Summary'!CQ202="Yes"),OFFSET('Sanitation Data'!$E$6,0,10*ROW('Sanitation Data'!E196)),NA())</f>
        <v>#N/A</v>
      </c>
      <c r="AC202" s="95" t="e">
        <f ca="true">+IF(AND(ISNUMBER(OFFSET('Sanitation Data'!$E$10,0,10*ROW('Sanitation Data'!E196))),'Data Summary'!CR202="Yes"),OFFSET('Sanitation Data'!$E$10,0,10*ROW('Sanitation Data'!E196)),NA())</f>
        <v>#N/A</v>
      </c>
      <c r="AD202" s="95" t="e">
        <f ca="true">+IF(AND(ISNUMBER(OFFSET('Sanitation Data'!$E$11,0,10*ROW('Sanitation Data'!E196))),'Data Summary'!CS202="Yes"),OFFSET('Sanitation Data'!$E$11,0,10*ROW('Sanitation Data'!E196)),NA())</f>
        <v>#N/A</v>
      </c>
      <c r="AE202" s="95" t="e">
        <f ca="true">+IF(AND(ISNUMBER(OFFSET('Sanitation Data'!$E$12,0,10*ROW('Sanitation Data'!E196))),'Data Summary'!CT202="Yes"),OFFSET('Sanitation Data'!$E$12,0,10*ROW('Sanitation Data'!E196)),NA())</f>
        <v>#N/A</v>
      </c>
      <c r="AF202" s="95" t="e">
        <f ca="true">+IF(AND(ISNUMBER(OFFSET('Sanitation Data'!$F$4,0,10*ROW('Sanitation Data'!F196))),'Data Summary'!CU202="Yes"),100-OFFSET('Sanitation Data'!$F$4,0,10*ROW('Sanitation Data'!F196)),NA())</f>
        <v>#N/A</v>
      </c>
      <c r="AG202" s="95" t="e">
        <f ca="true">+IF(AND(ISNUMBER(OFFSET('Sanitation Data'!$F$6,0,10*ROW('Sanitation Data'!F196))),'Data Summary'!CV202="Yes"),OFFSET('Sanitation Data'!$F$6,0,10*ROW('Sanitation Data'!F196)),NA())</f>
        <v>#N/A</v>
      </c>
      <c r="AH202" s="95" t="e">
        <f ca="true">+IF(AND(ISNUMBER(OFFSET('Sanitation Data'!$F$10,0,10*ROW('Sanitation Data'!F196))),'Data Summary'!CW202="Yes"),OFFSET('Sanitation Data'!$F$10,0,10*ROW('Sanitation Data'!F196)),NA())</f>
        <v>#N/A</v>
      </c>
      <c r="AI202" s="95" t="e">
        <f ca="true">+IF(AND(ISNUMBER(OFFSET('Sanitation Data'!$F$11,0,10*ROW('Sanitation Data'!F196))),'Data Summary'!CX202="Yes"),OFFSET('Sanitation Data'!$F$11,0,10*ROW('Sanitation Data'!F196)),NA())</f>
        <v>#N/A</v>
      </c>
      <c r="AJ202" s="95" t="e">
        <f ca="true">+IF(AND(ISNUMBER(OFFSET('Sanitation Data'!$F$12,0,10*ROW('Sanitation Data'!F196))),'Data Summary'!CY202="Yes"),OFFSET('Sanitation Data'!$F$12,0,10*ROW('Sanitation Data'!F196)),NA())</f>
        <v>#N/A</v>
      </c>
      <c r="AK202" s="95" t="e">
        <f ca="true">+IF(AND(ISNUMBER(OFFSET('Sanitation Data'!$G$4,0,10*ROW('Sanitation Data'!G196))),'Data Summary'!CZ202="Yes"),100-OFFSET('Sanitation Data'!$G$4,0,10*ROW('Sanitation Data'!G196)),NA())</f>
        <v>#N/A</v>
      </c>
      <c r="AL202" s="95" t="e">
        <f ca="true">+IF(AND(ISNUMBER(OFFSET('Sanitation Data'!$G$6,0,10*ROW('Sanitation Data'!G196))),'Data Summary'!DA202="Yes"),OFFSET('Sanitation Data'!$G$6,0,10*ROW('Sanitation Data'!G196)),NA())</f>
        <v>#N/A</v>
      </c>
      <c r="AM202" s="95" t="e">
        <f ca="true">+IF(AND(ISNUMBER(OFFSET('Sanitation Data'!$G$10,0,10*ROW('Sanitation Data'!G196))),'Data Summary'!DB202="Yes"),OFFSET('Sanitation Data'!$G$10,0,10*ROW('Sanitation Data'!G196)),NA())</f>
        <v>#N/A</v>
      </c>
      <c r="AN202" s="95" t="e">
        <f ca="true">+IF(AND(ISNUMBER(OFFSET('Sanitation Data'!$G$11,0,10*ROW('Sanitation Data'!G196))),'Data Summary'!DC202="Yes"),OFFSET('Sanitation Data'!$G$11,0,10*ROW('Sanitation Data'!G196)),NA())</f>
        <v>#N/A</v>
      </c>
      <c r="AO202" s="95" t="e">
        <f ca="true">+IF(AND(ISNUMBER(OFFSET('Sanitation Data'!$G$12,0,10*ROW('Sanitation Data'!G196))),'Data Summary'!DD202="Yes"),OFFSET('Sanitation Data'!$G$12,0,10*ROW('Sanitation Data'!G196)),NA())</f>
        <v>#N/A</v>
      </c>
      <c r="AP202" s="95" t="e">
        <f ca="true">+IF(AND(ISNUMBER(OFFSET('Sanitation Data'!$H$4,0,10*ROW('Sanitation Data'!H196))),'Data Summary'!DE202="Yes"),100-OFFSET('Sanitation Data'!$H$4,0,10*ROW('Sanitation Data'!H196)),NA())</f>
        <v>#N/A</v>
      </c>
      <c r="AQ202" s="95" t="e">
        <f ca="true">+IF(AND(ISNUMBER(OFFSET('Sanitation Data'!$H$6,0,10*ROW('Sanitation Data'!H196))),'Data Summary'!DF202="Yes"),OFFSET('Sanitation Data'!$H$6,0,10*ROW('Sanitation Data'!H196)),NA())</f>
        <v>#N/A</v>
      </c>
      <c r="AR202" s="95" t="e">
        <f ca="true">+IF(AND(ISNUMBER(OFFSET('Sanitation Data'!$H$10,0,10*ROW('Sanitation Data'!H196))),'Data Summary'!DG202="Yes"),OFFSET('Sanitation Data'!$H$10,0,10*ROW('Sanitation Data'!H196)),NA())</f>
        <v>#N/A</v>
      </c>
      <c r="AS202" s="95" t="e">
        <f ca="true">+IF(AND(ISNUMBER(OFFSET('Sanitation Data'!$H$11,0,10*ROW('Sanitation Data'!H196))),'Data Summary'!DH202="Yes"),OFFSET('Sanitation Data'!$H$11,0,10*ROW('Sanitation Data'!H196)),NA())</f>
        <v>#N/A</v>
      </c>
      <c r="AT202" s="95" t="e">
        <f ca="true">+IF(AND(ISNUMBER(OFFSET('Sanitation Data'!$H$12,0,10*ROW('Sanitation Data'!H196))),'Data Summary'!DI202="Yes"),OFFSET('Sanitation Data'!$H$12,0,10*ROW('Sanitation Data'!H196)),NA())</f>
        <v>#N/A</v>
      </c>
      <c r="AU202" s="95" t="e">
        <f ca="true">+IF(AND(ISNUMBER(OFFSET('Sanitation Data'!$I$4,0,10*ROW('Sanitation Data'!I196))),'Data Summary'!DJ202="Yes"),100-OFFSET('Sanitation Data'!$I$4,0,10*ROW('Sanitation Data'!I196)),NA())</f>
        <v>#N/A</v>
      </c>
      <c r="AV202" s="95" t="e">
        <f ca="true">+IF(AND(ISNUMBER(OFFSET('Sanitation Data'!$I$6,0,10*ROW('Sanitation Data'!I196))),'Data Summary'!DK202="Yes"),OFFSET('Sanitation Data'!$I$6,0,10*ROW('Sanitation Data'!I196)),NA())</f>
        <v>#N/A</v>
      </c>
      <c r="AW202" s="95" t="e">
        <f ca="true">+IF(AND(ISNUMBER(OFFSET('Sanitation Data'!$I$10,0,10*ROW('Sanitation Data'!I196))),'Data Summary'!DL202="Yes"),OFFSET('Sanitation Data'!$I$10,0,10*ROW('Sanitation Data'!I196)),NA())</f>
        <v>#N/A</v>
      </c>
      <c r="AX202" s="95" t="e">
        <f ca="true">+IF(AND(ISNUMBER(OFFSET('Sanitation Data'!$I$11,0,10*ROW('Sanitation Data'!I196))),'Data Summary'!DM202="Yes"),OFFSET('Sanitation Data'!$I$11,0,10*ROW('Sanitation Data'!I196)),NA())</f>
        <v>#N/A</v>
      </c>
      <c r="AY202" s="95" t="e">
        <f ca="true">+IF(AND(ISNUMBER(OFFSET('Sanitation Data'!$I$12,0,10*ROW('Sanitation Data'!I196))),'Data Summary'!DN202="Yes"),OFFSET('Sanitation Data'!$I$12,0,10*ROW('Sanitation Data'!I196)),NA())</f>
        <v>#N/A</v>
      </c>
      <c r="AZ202" s="96" t="e">
        <f ca="true">+IF(AND(ISNUMBER(OFFSET('Hygiene Data'!$D$5,0,10*ROW('Hygiene Data'!D196))),'Data Summary'!DO202="Yes"),OFFSET('Hygiene Data'!$D$5,0,10*ROW('Hygiene Data'!D196)),NA())</f>
        <v>#N/A</v>
      </c>
      <c r="BA202" s="96" t="e">
        <f ca="true">+IF(AND(ISNUMBER(OFFSET('Hygiene Data'!$D$7,0,10*ROW('Hygiene Data'!D196))),'Data Summary'!DP202="Yes"),OFFSET('Hygiene Data'!$D$7,0,10*ROW('Hygiene Data'!D196)),NA())</f>
        <v>#N/A</v>
      </c>
      <c r="BB202" s="96" t="e">
        <f ca="true">+IF(AND(ISNUMBER(OFFSET('Hygiene Data'!$D$9,0,10*ROW('Hygiene Data'!D196))),'Data Summary'!DQ202="Yes"),OFFSET('Hygiene Data'!$D$9,0,10*ROW('Hygiene Data'!D196)),NA())</f>
        <v>#N/A</v>
      </c>
      <c r="BC202" s="96" t="e">
        <f ca="true">+IF(AND(ISNUMBER(OFFSET('Hygiene Data'!$E$5,0,10*ROW('Hygiene Data'!E196))),'Data Summary'!DR202="Yes"),OFFSET('Hygiene Data'!$E$5,0,10*ROW('Hygiene Data'!E196)),NA())</f>
        <v>#N/A</v>
      </c>
      <c r="BD202" s="96" t="e">
        <f ca="true">+IF(AND(ISNUMBER(OFFSET('Hygiene Data'!$E$7,0,10*ROW('Hygiene Data'!E196))),'Data Summary'!DS202="Yes"),OFFSET('Hygiene Data'!$E$7,0,10*ROW('Hygiene Data'!E196)),NA())</f>
        <v>#N/A</v>
      </c>
      <c r="BE202" s="96" t="e">
        <f ca="true">+IF(AND(ISNUMBER(OFFSET('Hygiene Data'!$E$9,0,10*ROW('Hygiene Data'!E196))),'Data Summary'!DT202="Yes"),OFFSET('Hygiene Data'!$E$9,0,10*ROW('Hygiene Data'!E196)),NA())</f>
        <v>#N/A</v>
      </c>
      <c r="BF202" s="96" t="e">
        <f ca="true">+IF(AND(ISNUMBER(OFFSET('Hygiene Data'!$F$5,0,10*ROW('Hygiene Data'!F196))),'Data Summary'!DU202="Yes"),OFFSET('Hygiene Data'!$F$5,0,10*ROW('Hygiene Data'!F196)),NA())</f>
        <v>#N/A</v>
      </c>
      <c r="BG202" s="96" t="e">
        <f ca="true">+IF(AND(ISNUMBER(OFFSET('Hygiene Data'!$F$7,0,10*ROW('Hygiene Data'!F196))),'Data Summary'!DV202="Yes"),OFFSET('Hygiene Data'!$F$7,0,10*ROW('Hygiene Data'!F196)),NA())</f>
        <v>#N/A</v>
      </c>
      <c r="BH202" s="96" t="e">
        <f ca="true">+IF(AND(ISNUMBER(OFFSET('Hygiene Data'!$F$9,0,10*ROW('Hygiene Data'!F196))),'Data Summary'!DW202="Yes"),OFFSET('Hygiene Data'!$F$9,0,10*ROW('Hygiene Data'!F196)),NA())</f>
        <v>#N/A</v>
      </c>
      <c r="BI202" s="96" t="e">
        <f ca="true">+IF(AND(ISNUMBER(OFFSET('Hygiene Data'!$G$5,0,10*ROW('Hygiene Data'!G196))),'Data Summary'!DX202="Yes"),OFFSET('Hygiene Data'!$G$5,0,10*ROW('Hygiene Data'!G196)),NA())</f>
        <v>#N/A</v>
      </c>
      <c r="BJ202" s="96" t="e">
        <f ca="true">+IF(AND(ISNUMBER(OFFSET('Hygiene Data'!$G$7,0,10*ROW('Hygiene Data'!G196))),'Data Summary'!DY202="Yes"),OFFSET('Hygiene Data'!$G$7,0,10*ROW('Hygiene Data'!G196)),NA())</f>
        <v>#N/A</v>
      </c>
      <c r="BK202" s="96" t="e">
        <f ca="true">+IF(AND(ISNUMBER(OFFSET('Hygiene Data'!$G$9,0,10*ROW('Hygiene Data'!G196))),'Data Summary'!DZ202="Yes"),OFFSET('Hygiene Data'!$G$9,0,10*ROW('Hygiene Data'!G196)),NA())</f>
        <v>#N/A</v>
      </c>
      <c r="BL202" s="96" t="e">
        <f ca="true">+IF(AND(ISNUMBER(OFFSET('Hygiene Data'!$H$5,0,10*ROW('Hygiene Data'!H196))),'Data Summary'!EA202="Yes"),OFFSET('Hygiene Data'!$H$5,0,10*ROW('Hygiene Data'!H196)),NA())</f>
        <v>#N/A</v>
      </c>
      <c r="BM202" s="96" t="e">
        <f ca="true">+IF(AND(ISNUMBER(OFFSET('Hygiene Data'!$H$7,0,10*ROW('Hygiene Data'!H196))),'Data Summary'!EB202="Yes"),OFFSET('Hygiene Data'!$H$7,0,10*ROW('Hygiene Data'!H196)),NA())</f>
        <v>#N/A</v>
      </c>
      <c r="BN202" s="96" t="e">
        <f ca="true">+IF(AND(ISNUMBER(OFFSET('Hygiene Data'!$H$9,0,10*ROW('Hygiene Data'!H196))),'Data Summary'!EC202="Yes"),OFFSET('Hygiene Data'!$H$9,0,10*ROW('Hygiene Data'!H196)),NA())</f>
        <v>#N/A</v>
      </c>
      <c r="BO202" s="96" t="e">
        <f ca="true">+IF(AND(ISNUMBER(OFFSET('Hygiene Data'!$I$5,0,10*ROW('Hygiene Data'!I196))),'Data Summary'!ED202="Yes"),OFFSET('Hygiene Data'!$I$5,0,10*ROW('Hygiene Data'!I196)),NA())</f>
        <v>#N/A</v>
      </c>
      <c r="BP202" s="96" t="e">
        <f ca="true">+IF(AND(ISNUMBER(OFFSET('Hygiene Data'!$I$7,0,10*ROW('Hygiene Data'!I196))),'Data Summary'!EE202="Yes"),OFFSET('Hygiene Data'!$I$7,0,10*ROW('Hygiene Data'!I196)),NA())</f>
        <v>#N/A</v>
      </c>
      <c r="BQ202" s="96" t="e">
        <f ca="true">+IF(AND(ISNUMBER(OFFSET('Hygiene Data'!$I$9,0,10*ROW('Hygiene Data'!I196))),'Data Summary'!EF202="Yes"),OFFSET('Hygiene Data'!$I$9,0,10*ROW('Hygiene Data'!I196)),NA())</f>
        <v>#N/A</v>
      </c>
    </row>
    <row xmlns:x14ac="http://schemas.microsoft.com/office/spreadsheetml/2009/9/ac" r="203" x14ac:dyDescent="0.2">
      <c r="A203" s="323" t="e">
        <f ca="true">+RIGHT('Data Summary'!A203,LEN('Data Summary'!A203)-9)</f>
        <v>#VALUE!</v>
      </c>
      <c r="B203" s="37" t="str">
        <f ca="true">+IF(ISTEXT('Data Summary'!B203),'Data Summary'!B203,"")</f>
        <v/>
      </c>
      <c r="C203" s="322" t="e">
        <f ca="true">+VALUE('Data Summary'!C203)</f>
        <v>#VALUE!</v>
      </c>
      <c r="D203" s="94" t="e">
        <f ca="true">+IF(AND(ISNUMBER(OFFSET('Water Data'!$D$4,0,10*ROW('Water Data'!D197))),'Data Summary'!BS203="Yes"),100-OFFSET('Water Data'!$D$4,0,10*ROW('Water Data'!D197)),NA())</f>
        <v>#N/A</v>
      </c>
      <c r="E203" s="94" t="e">
        <f ca="true">+IF(AND(ISNUMBER(OFFSET('Water Data'!$D$6,0,10*ROW('Water Data'!D197))),'Data Summary'!BT203="Yes"),OFFSET('Water Data'!$D$6,0,10*ROW('Water Data'!D197)),NA())</f>
        <v>#N/A</v>
      </c>
      <c r="F203" s="94" t="e">
        <f ca="true">+IF(AND(ISNUMBER(OFFSET('Water Data'!$D$9,0,10*ROW('Water Data'!D197))),'Data Summary'!BU203="Yes"),OFFSET('Water Data'!$D$9,0,10*ROW('Water Data'!D197)),NA())</f>
        <v>#N/A</v>
      </c>
      <c r="G203" s="94" t="e">
        <f ca="true">+IF(AND(ISNUMBER(OFFSET('Water Data'!$E$4,0,10*ROW('Water Data'!E197))),'Data Summary'!BV203="Yes"),100-OFFSET('Water Data'!$E$4,0,10*ROW('Water Data'!E197)),NA())</f>
        <v>#N/A</v>
      </c>
      <c r="H203" s="94" t="e">
        <f ca="true">+IF(AND(ISNUMBER(OFFSET('Water Data'!$E$6,0,10*ROW('Water Data'!E197))),'Data Summary'!BW203="Yes"),OFFSET('Water Data'!$E$6,0,10*ROW('Water Data'!E197)),NA())</f>
        <v>#N/A</v>
      </c>
      <c r="I203" s="94" t="e">
        <f ca="true">+IF(AND(ISNUMBER(OFFSET('Water Data'!$E$9,0,10*ROW('Water Data'!E197))),'Data Summary'!BX203="Yes"),OFFSET('Water Data'!$E$9,0,10*ROW('Water Data'!E197)),NA())</f>
        <v>#N/A</v>
      </c>
      <c r="J203" s="94" t="e">
        <f ca="true">+IF(AND(ISNUMBER(OFFSET('Water Data'!$F$4,0,10*ROW('Water Data'!F197))),'Data Summary'!BY203="Yes"),100-OFFSET('Water Data'!$F$4,0,10*ROW('Water Data'!F197)),NA())</f>
        <v>#N/A</v>
      </c>
      <c r="K203" s="94" t="e">
        <f ca="true">+IF(AND(ISNUMBER(OFFSET('Water Data'!$F$6,0,10*ROW('Water Data'!F197))),'Data Summary'!BZ203="Yes"),OFFSET('Water Data'!$F$6,0,10*ROW('Water Data'!F197)),NA())</f>
        <v>#N/A</v>
      </c>
      <c r="L203" s="94" t="e">
        <f ca="true">+IF(AND(ISNUMBER(OFFSET('Water Data'!$F$9,0,10*ROW('Water Data'!F197))),'Data Summary'!CA203="Yes"),OFFSET('Water Data'!$F$9,0,10*ROW('Water Data'!F197)),NA())</f>
        <v>#N/A</v>
      </c>
      <c r="M203" s="94" t="e">
        <f ca="true">+IF(AND(ISNUMBER(OFFSET('Water Data'!$G$4,0,10*ROW('Water Data'!G197))),'Data Summary'!CB203="Yes"),100-OFFSET('Water Data'!$G$4,0,10*ROW('Water Data'!G197)),NA())</f>
        <v>#N/A</v>
      </c>
      <c r="N203" s="94" t="e">
        <f ca="true">+IF(AND(ISNUMBER(OFFSET('Water Data'!$G$6,0,10*ROW('Water Data'!G197))),'Data Summary'!CC203="Yes"),OFFSET('Water Data'!$G$6,0,10*ROW('Water Data'!G197)),NA())</f>
        <v>#N/A</v>
      </c>
      <c r="O203" s="94" t="e">
        <f ca="true">+IF(AND(ISNUMBER(OFFSET('Water Data'!$G$9,0,10*ROW('Water Data'!G197))),'Data Summary'!CD203="Yes"),OFFSET('Water Data'!$G$9,0,10*ROW('Water Data'!G197)),NA())</f>
        <v>#N/A</v>
      </c>
      <c r="P203" s="94" t="e">
        <f ca="true">+IF(AND(ISNUMBER(OFFSET('Water Data'!$H$4,0,10*ROW('Water Data'!H197))),'Data Summary'!CE203="Yes"),100-OFFSET('Water Data'!$H$4,0,10*ROW('Water Data'!H197)),NA())</f>
        <v>#N/A</v>
      </c>
      <c r="Q203" s="94" t="e">
        <f ca="true">+IF(AND(ISNUMBER(OFFSET('Water Data'!$H$6,0,10*ROW('Water Data'!H197))),'Data Summary'!CF203="Yes"),OFFSET('Water Data'!$H$6,0,10*ROW('Water Data'!H197)),NA())</f>
        <v>#N/A</v>
      </c>
      <c r="R203" s="94" t="e">
        <f ca="true">+IF(AND(ISNUMBER(OFFSET('Water Data'!$H$9,0,10*ROW('Water Data'!H197))),'Data Summary'!CG203="Yes"),OFFSET('Water Data'!$H$9,0,10*ROW('Water Data'!H197)),NA())</f>
        <v>#N/A</v>
      </c>
      <c r="S203" s="94" t="e">
        <f ca="true">+IF(AND(ISNUMBER(OFFSET('Water Data'!$I$4,0,10*ROW('Water Data'!I197))),'Data Summary'!CH203="Yes"),100-OFFSET('Water Data'!$I$4,0,10*ROW('Water Data'!I197)),NA())</f>
        <v>#N/A</v>
      </c>
      <c r="T203" s="94" t="e">
        <f ca="true">+IF(AND(ISNUMBER(OFFSET('Water Data'!$I$6,0,10*ROW('Water Data'!I197))),'Data Summary'!CI203="Yes"),OFFSET('Water Data'!$I$6,0,10*ROW('Water Data'!I197)),NA())</f>
        <v>#N/A</v>
      </c>
      <c r="U203" s="94" t="e">
        <f ca="true">+IF(AND(ISNUMBER(OFFSET('Water Data'!$I$9,0,10*ROW('Water Data'!I197))),'Data Summary'!CJ203="Yes"),OFFSET('Water Data'!$I$9,0,10*ROW('Water Data'!I197)),NA())</f>
        <v>#N/A</v>
      </c>
      <c r="V203" s="95" t="e">
        <f ca="true">+IF(AND(ISNUMBER(OFFSET('Sanitation Data'!$D$4,0,10*ROW('Sanitation Data'!D197))),'Data Summary'!CK203="Yes"),100-OFFSET('Sanitation Data'!$D$4,0,10*ROW('Sanitation Data'!D197)),NA())</f>
        <v>#N/A</v>
      </c>
      <c r="W203" s="95" t="e">
        <f ca="true">+IF(AND(ISNUMBER(OFFSET('Sanitation Data'!$D$6,0,10*ROW('Sanitation Data'!D197))),'Data Summary'!CL203="Yes"),OFFSET('Sanitation Data'!$D$6,0,10*ROW('Sanitation Data'!D197)),NA())</f>
        <v>#N/A</v>
      </c>
      <c r="X203" s="95" t="e">
        <f ca="true">+IF(AND(ISNUMBER(OFFSET('Sanitation Data'!$D$10,0,10*ROW('Sanitation Data'!D197))),'Data Summary'!CM203="Yes"),OFFSET('Sanitation Data'!$D$10,0,10*ROW('Sanitation Data'!D197)),NA())</f>
        <v>#N/A</v>
      </c>
      <c r="Y203" s="95" t="e">
        <f ca="true">+IF(AND(ISNUMBER(OFFSET('Sanitation Data'!$D$11,0,10*ROW('Sanitation Data'!D197))),'Data Summary'!CN203="Yes"),OFFSET('Sanitation Data'!$D$11,0,10*ROW('Sanitation Data'!D197)),NA())</f>
        <v>#N/A</v>
      </c>
      <c r="Z203" s="95" t="e">
        <f ca="true">+IF(AND(ISNUMBER(OFFSET('Sanitation Data'!$D$12,0,10*ROW('Sanitation Data'!D197))),'Data Summary'!CO203="Yes"),OFFSET('Sanitation Data'!$D$12,0,10*ROW('Sanitation Data'!D197)),NA())</f>
        <v>#N/A</v>
      </c>
      <c r="AA203" s="95" t="e">
        <f ca="true">+IF(AND(ISNUMBER(OFFSET('Sanitation Data'!$E$4,0,10*ROW('Sanitation Data'!E197))),'Data Summary'!CP203="Yes"),100-OFFSET('Sanitation Data'!$E$4,0,10*ROW('Sanitation Data'!E197)),NA())</f>
        <v>#N/A</v>
      </c>
      <c r="AB203" s="95" t="e">
        <f ca="true">+IF(AND(ISNUMBER(OFFSET('Sanitation Data'!$E$6,0,10*ROW('Sanitation Data'!E197))),'Data Summary'!CQ203="Yes"),OFFSET('Sanitation Data'!$E$6,0,10*ROW('Sanitation Data'!E197)),NA())</f>
        <v>#N/A</v>
      </c>
      <c r="AC203" s="95" t="e">
        <f ca="true">+IF(AND(ISNUMBER(OFFSET('Sanitation Data'!$E$10,0,10*ROW('Sanitation Data'!E197))),'Data Summary'!CR203="Yes"),OFFSET('Sanitation Data'!$E$10,0,10*ROW('Sanitation Data'!E197)),NA())</f>
        <v>#N/A</v>
      </c>
      <c r="AD203" s="95" t="e">
        <f ca="true">+IF(AND(ISNUMBER(OFFSET('Sanitation Data'!$E$11,0,10*ROW('Sanitation Data'!E197))),'Data Summary'!CS203="Yes"),OFFSET('Sanitation Data'!$E$11,0,10*ROW('Sanitation Data'!E197)),NA())</f>
        <v>#N/A</v>
      </c>
      <c r="AE203" s="95" t="e">
        <f ca="true">+IF(AND(ISNUMBER(OFFSET('Sanitation Data'!$E$12,0,10*ROW('Sanitation Data'!E197))),'Data Summary'!CT203="Yes"),OFFSET('Sanitation Data'!$E$12,0,10*ROW('Sanitation Data'!E197)),NA())</f>
        <v>#N/A</v>
      </c>
      <c r="AF203" s="95" t="e">
        <f ca="true">+IF(AND(ISNUMBER(OFFSET('Sanitation Data'!$F$4,0,10*ROW('Sanitation Data'!F197))),'Data Summary'!CU203="Yes"),100-OFFSET('Sanitation Data'!$F$4,0,10*ROW('Sanitation Data'!F197)),NA())</f>
        <v>#N/A</v>
      </c>
      <c r="AG203" s="95" t="e">
        <f ca="true">+IF(AND(ISNUMBER(OFFSET('Sanitation Data'!$F$6,0,10*ROW('Sanitation Data'!F197))),'Data Summary'!CV203="Yes"),OFFSET('Sanitation Data'!$F$6,0,10*ROW('Sanitation Data'!F197)),NA())</f>
        <v>#N/A</v>
      </c>
      <c r="AH203" s="95" t="e">
        <f ca="true">+IF(AND(ISNUMBER(OFFSET('Sanitation Data'!$F$10,0,10*ROW('Sanitation Data'!F197))),'Data Summary'!CW203="Yes"),OFFSET('Sanitation Data'!$F$10,0,10*ROW('Sanitation Data'!F197)),NA())</f>
        <v>#N/A</v>
      </c>
      <c r="AI203" s="95" t="e">
        <f ca="true">+IF(AND(ISNUMBER(OFFSET('Sanitation Data'!$F$11,0,10*ROW('Sanitation Data'!F197))),'Data Summary'!CX203="Yes"),OFFSET('Sanitation Data'!$F$11,0,10*ROW('Sanitation Data'!F197)),NA())</f>
        <v>#N/A</v>
      </c>
      <c r="AJ203" s="95" t="e">
        <f ca="true">+IF(AND(ISNUMBER(OFFSET('Sanitation Data'!$F$12,0,10*ROW('Sanitation Data'!F197))),'Data Summary'!CY203="Yes"),OFFSET('Sanitation Data'!$F$12,0,10*ROW('Sanitation Data'!F197)),NA())</f>
        <v>#N/A</v>
      </c>
      <c r="AK203" s="95" t="e">
        <f ca="true">+IF(AND(ISNUMBER(OFFSET('Sanitation Data'!$G$4,0,10*ROW('Sanitation Data'!G197))),'Data Summary'!CZ203="Yes"),100-OFFSET('Sanitation Data'!$G$4,0,10*ROW('Sanitation Data'!G197)),NA())</f>
        <v>#N/A</v>
      </c>
      <c r="AL203" s="95" t="e">
        <f ca="true">+IF(AND(ISNUMBER(OFFSET('Sanitation Data'!$G$6,0,10*ROW('Sanitation Data'!G197))),'Data Summary'!DA203="Yes"),OFFSET('Sanitation Data'!$G$6,0,10*ROW('Sanitation Data'!G197)),NA())</f>
        <v>#N/A</v>
      </c>
      <c r="AM203" s="95" t="e">
        <f ca="true">+IF(AND(ISNUMBER(OFFSET('Sanitation Data'!$G$10,0,10*ROW('Sanitation Data'!G197))),'Data Summary'!DB203="Yes"),OFFSET('Sanitation Data'!$G$10,0,10*ROW('Sanitation Data'!G197)),NA())</f>
        <v>#N/A</v>
      </c>
      <c r="AN203" s="95" t="e">
        <f ca="true">+IF(AND(ISNUMBER(OFFSET('Sanitation Data'!$G$11,0,10*ROW('Sanitation Data'!G197))),'Data Summary'!DC203="Yes"),OFFSET('Sanitation Data'!$G$11,0,10*ROW('Sanitation Data'!G197)),NA())</f>
        <v>#N/A</v>
      </c>
      <c r="AO203" s="95" t="e">
        <f ca="true">+IF(AND(ISNUMBER(OFFSET('Sanitation Data'!$G$12,0,10*ROW('Sanitation Data'!G197))),'Data Summary'!DD203="Yes"),OFFSET('Sanitation Data'!$G$12,0,10*ROW('Sanitation Data'!G197)),NA())</f>
        <v>#N/A</v>
      </c>
      <c r="AP203" s="95" t="e">
        <f ca="true">+IF(AND(ISNUMBER(OFFSET('Sanitation Data'!$H$4,0,10*ROW('Sanitation Data'!H197))),'Data Summary'!DE203="Yes"),100-OFFSET('Sanitation Data'!$H$4,0,10*ROW('Sanitation Data'!H197)),NA())</f>
        <v>#N/A</v>
      </c>
      <c r="AQ203" s="95" t="e">
        <f ca="true">+IF(AND(ISNUMBER(OFFSET('Sanitation Data'!$H$6,0,10*ROW('Sanitation Data'!H197))),'Data Summary'!DF203="Yes"),OFFSET('Sanitation Data'!$H$6,0,10*ROW('Sanitation Data'!H197)),NA())</f>
        <v>#N/A</v>
      </c>
      <c r="AR203" s="95" t="e">
        <f ca="true">+IF(AND(ISNUMBER(OFFSET('Sanitation Data'!$H$10,0,10*ROW('Sanitation Data'!H197))),'Data Summary'!DG203="Yes"),OFFSET('Sanitation Data'!$H$10,0,10*ROW('Sanitation Data'!H197)),NA())</f>
        <v>#N/A</v>
      </c>
      <c r="AS203" s="95" t="e">
        <f ca="true">+IF(AND(ISNUMBER(OFFSET('Sanitation Data'!$H$11,0,10*ROW('Sanitation Data'!H197))),'Data Summary'!DH203="Yes"),OFFSET('Sanitation Data'!$H$11,0,10*ROW('Sanitation Data'!H197)),NA())</f>
        <v>#N/A</v>
      </c>
      <c r="AT203" s="95" t="e">
        <f ca="true">+IF(AND(ISNUMBER(OFFSET('Sanitation Data'!$H$12,0,10*ROW('Sanitation Data'!H197))),'Data Summary'!DI203="Yes"),OFFSET('Sanitation Data'!$H$12,0,10*ROW('Sanitation Data'!H197)),NA())</f>
        <v>#N/A</v>
      </c>
      <c r="AU203" s="95" t="e">
        <f ca="true">+IF(AND(ISNUMBER(OFFSET('Sanitation Data'!$I$4,0,10*ROW('Sanitation Data'!I197))),'Data Summary'!DJ203="Yes"),100-OFFSET('Sanitation Data'!$I$4,0,10*ROW('Sanitation Data'!I197)),NA())</f>
        <v>#N/A</v>
      </c>
      <c r="AV203" s="95" t="e">
        <f ca="true">+IF(AND(ISNUMBER(OFFSET('Sanitation Data'!$I$6,0,10*ROW('Sanitation Data'!I197))),'Data Summary'!DK203="Yes"),OFFSET('Sanitation Data'!$I$6,0,10*ROW('Sanitation Data'!I197)),NA())</f>
        <v>#N/A</v>
      </c>
      <c r="AW203" s="95" t="e">
        <f ca="true">+IF(AND(ISNUMBER(OFFSET('Sanitation Data'!$I$10,0,10*ROW('Sanitation Data'!I197))),'Data Summary'!DL203="Yes"),OFFSET('Sanitation Data'!$I$10,0,10*ROW('Sanitation Data'!I197)),NA())</f>
        <v>#N/A</v>
      </c>
      <c r="AX203" s="95" t="e">
        <f ca="true">+IF(AND(ISNUMBER(OFFSET('Sanitation Data'!$I$11,0,10*ROW('Sanitation Data'!I197))),'Data Summary'!DM203="Yes"),OFFSET('Sanitation Data'!$I$11,0,10*ROW('Sanitation Data'!I197)),NA())</f>
        <v>#N/A</v>
      </c>
      <c r="AY203" s="95" t="e">
        <f ca="true">+IF(AND(ISNUMBER(OFFSET('Sanitation Data'!$I$12,0,10*ROW('Sanitation Data'!I197))),'Data Summary'!DN203="Yes"),OFFSET('Sanitation Data'!$I$12,0,10*ROW('Sanitation Data'!I197)),NA())</f>
        <v>#N/A</v>
      </c>
      <c r="AZ203" s="96" t="e">
        <f ca="true">+IF(AND(ISNUMBER(OFFSET('Hygiene Data'!$D$5,0,10*ROW('Hygiene Data'!D197))),'Data Summary'!DO203="Yes"),OFFSET('Hygiene Data'!$D$5,0,10*ROW('Hygiene Data'!D197)),NA())</f>
        <v>#N/A</v>
      </c>
      <c r="BA203" s="96" t="e">
        <f ca="true">+IF(AND(ISNUMBER(OFFSET('Hygiene Data'!$D$7,0,10*ROW('Hygiene Data'!D197))),'Data Summary'!DP203="Yes"),OFFSET('Hygiene Data'!$D$7,0,10*ROW('Hygiene Data'!D197)),NA())</f>
        <v>#N/A</v>
      </c>
      <c r="BB203" s="96" t="e">
        <f ca="true">+IF(AND(ISNUMBER(OFFSET('Hygiene Data'!$D$9,0,10*ROW('Hygiene Data'!D197))),'Data Summary'!DQ203="Yes"),OFFSET('Hygiene Data'!$D$9,0,10*ROW('Hygiene Data'!D197)),NA())</f>
        <v>#N/A</v>
      </c>
      <c r="BC203" s="96" t="e">
        <f ca="true">+IF(AND(ISNUMBER(OFFSET('Hygiene Data'!$E$5,0,10*ROW('Hygiene Data'!E197))),'Data Summary'!DR203="Yes"),OFFSET('Hygiene Data'!$E$5,0,10*ROW('Hygiene Data'!E197)),NA())</f>
        <v>#N/A</v>
      </c>
      <c r="BD203" s="96" t="e">
        <f ca="true">+IF(AND(ISNUMBER(OFFSET('Hygiene Data'!$E$7,0,10*ROW('Hygiene Data'!E197))),'Data Summary'!DS203="Yes"),OFFSET('Hygiene Data'!$E$7,0,10*ROW('Hygiene Data'!E197)),NA())</f>
        <v>#N/A</v>
      </c>
      <c r="BE203" s="96" t="e">
        <f ca="true">+IF(AND(ISNUMBER(OFFSET('Hygiene Data'!$E$9,0,10*ROW('Hygiene Data'!E197))),'Data Summary'!DT203="Yes"),OFFSET('Hygiene Data'!$E$9,0,10*ROW('Hygiene Data'!E197)),NA())</f>
        <v>#N/A</v>
      </c>
      <c r="BF203" s="96" t="e">
        <f ca="true">+IF(AND(ISNUMBER(OFFSET('Hygiene Data'!$F$5,0,10*ROW('Hygiene Data'!F197))),'Data Summary'!DU203="Yes"),OFFSET('Hygiene Data'!$F$5,0,10*ROW('Hygiene Data'!F197)),NA())</f>
        <v>#N/A</v>
      </c>
      <c r="BG203" s="96" t="e">
        <f ca="true">+IF(AND(ISNUMBER(OFFSET('Hygiene Data'!$F$7,0,10*ROW('Hygiene Data'!F197))),'Data Summary'!DV203="Yes"),OFFSET('Hygiene Data'!$F$7,0,10*ROW('Hygiene Data'!F197)),NA())</f>
        <v>#N/A</v>
      </c>
      <c r="BH203" s="96" t="e">
        <f ca="true">+IF(AND(ISNUMBER(OFFSET('Hygiene Data'!$F$9,0,10*ROW('Hygiene Data'!F197))),'Data Summary'!DW203="Yes"),OFFSET('Hygiene Data'!$F$9,0,10*ROW('Hygiene Data'!F197)),NA())</f>
        <v>#N/A</v>
      </c>
      <c r="BI203" s="96" t="e">
        <f ca="true">+IF(AND(ISNUMBER(OFFSET('Hygiene Data'!$G$5,0,10*ROW('Hygiene Data'!G197))),'Data Summary'!DX203="Yes"),OFFSET('Hygiene Data'!$G$5,0,10*ROW('Hygiene Data'!G197)),NA())</f>
        <v>#N/A</v>
      </c>
      <c r="BJ203" s="96" t="e">
        <f ca="true">+IF(AND(ISNUMBER(OFFSET('Hygiene Data'!$G$7,0,10*ROW('Hygiene Data'!G197))),'Data Summary'!DY203="Yes"),OFFSET('Hygiene Data'!$G$7,0,10*ROW('Hygiene Data'!G197)),NA())</f>
        <v>#N/A</v>
      </c>
      <c r="BK203" s="96" t="e">
        <f ca="true">+IF(AND(ISNUMBER(OFFSET('Hygiene Data'!$G$9,0,10*ROW('Hygiene Data'!G197))),'Data Summary'!DZ203="Yes"),OFFSET('Hygiene Data'!$G$9,0,10*ROW('Hygiene Data'!G197)),NA())</f>
        <v>#N/A</v>
      </c>
      <c r="BL203" s="96" t="e">
        <f ca="true">+IF(AND(ISNUMBER(OFFSET('Hygiene Data'!$H$5,0,10*ROW('Hygiene Data'!H197))),'Data Summary'!EA203="Yes"),OFFSET('Hygiene Data'!$H$5,0,10*ROW('Hygiene Data'!H197)),NA())</f>
        <v>#N/A</v>
      </c>
      <c r="BM203" s="96" t="e">
        <f ca="true">+IF(AND(ISNUMBER(OFFSET('Hygiene Data'!$H$7,0,10*ROW('Hygiene Data'!H197))),'Data Summary'!EB203="Yes"),OFFSET('Hygiene Data'!$H$7,0,10*ROW('Hygiene Data'!H197)),NA())</f>
        <v>#N/A</v>
      </c>
      <c r="BN203" s="96" t="e">
        <f ca="true">+IF(AND(ISNUMBER(OFFSET('Hygiene Data'!$H$9,0,10*ROW('Hygiene Data'!H197))),'Data Summary'!EC203="Yes"),OFFSET('Hygiene Data'!$H$9,0,10*ROW('Hygiene Data'!H197)),NA())</f>
        <v>#N/A</v>
      </c>
      <c r="BO203" s="96" t="e">
        <f ca="true">+IF(AND(ISNUMBER(OFFSET('Hygiene Data'!$I$5,0,10*ROW('Hygiene Data'!I197))),'Data Summary'!ED203="Yes"),OFFSET('Hygiene Data'!$I$5,0,10*ROW('Hygiene Data'!I197)),NA())</f>
        <v>#N/A</v>
      </c>
      <c r="BP203" s="96" t="e">
        <f ca="true">+IF(AND(ISNUMBER(OFFSET('Hygiene Data'!$I$7,0,10*ROW('Hygiene Data'!I197))),'Data Summary'!EE203="Yes"),OFFSET('Hygiene Data'!$I$7,0,10*ROW('Hygiene Data'!I197)),NA())</f>
        <v>#N/A</v>
      </c>
      <c r="BQ203" s="96" t="e">
        <f ca="true">+IF(AND(ISNUMBER(OFFSET('Hygiene Data'!$I$9,0,10*ROW('Hygiene Data'!I197))),'Data Summary'!EF203="Yes"),OFFSET('Hygiene Data'!$I$9,0,10*ROW('Hygiene Data'!I197)),NA())</f>
        <v>#N/A</v>
      </c>
    </row>
    <row xmlns:x14ac="http://schemas.microsoft.com/office/spreadsheetml/2009/9/ac" r="204" x14ac:dyDescent="0.2">
      <c r="A204" s="323" t="e">
        <f ca="true">+RIGHT('Data Summary'!A204,LEN('Data Summary'!A204)-9)</f>
        <v>#VALUE!</v>
      </c>
      <c r="B204" s="37" t="str">
        <f ca="true">+IF(ISTEXT('Data Summary'!B204),'Data Summary'!B204,"")</f>
        <v/>
      </c>
      <c r="C204" s="322" t="e">
        <f ca="true">+VALUE('Data Summary'!C204)</f>
        <v>#VALUE!</v>
      </c>
      <c r="D204" s="94" t="e">
        <f ca="true">+IF(AND(ISNUMBER(OFFSET('Water Data'!$D$4,0,10*ROW('Water Data'!D198))),'Data Summary'!BS204="Yes"),100-OFFSET('Water Data'!$D$4,0,10*ROW('Water Data'!D198)),NA())</f>
        <v>#N/A</v>
      </c>
      <c r="E204" s="94" t="e">
        <f ca="true">+IF(AND(ISNUMBER(OFFSET('Water Data'!$D$6,0,10*ROW('Water Data'!D198))),'Data Summary'!BT204="Yes"),OFFSET('Water Data'!$D$6,0,10*ROW('Water Data'!D198)),NA())</f>
        <v>#N/A</v>
      </c>
      <c r="F204" s="94" t="e">
        <f ca="true">+IF(AND(ISNUMBER(OFFSET('Water Data'!$D$9,0,10*ROW('Water Data'!D198))),'Data Summary'!BU204="Yes"),OFFSET('Water Data'!$D$9,0,10*ROW('Water Data'!D198)),NA())</f>
        <v>#N/A</v>
      </c>
      <c r="G204" s="94" t="e">
        <f ca="true">+IF(AND(ISNUMBER(OFFSET('Water Data'!$E$4,0,10*ROW('Water Data'!E198))),'Data Summary'!BV204="Yes"),100-OFFSET('Water Data'!$E$4,0,10*ROW('Water Data'!E198)),NA())</f>
        <v>#N/A</v>
      </c>
      <c r="H204" s="94" t="e">
        <f ca="true">+IF(AND(ISNUMBER(OFFSET('Water Data'!$E$6,0,10*ROW('Water Data'!E198))),'Data Summary'!BW204="Yes"),OFFSET('Water Data'!$E$6,0,10*ROW('Water Data'!E198)),NA())</f>
        <v>#N/A</v>
      </c>
      <c r="I204" s="94" t="e">
        <f ca="true">+IF(AND(ISNUMBER(OFFSET('Water Data'!$E$9,0,10*ROW('Water Data'!E198))),'Data Summary'!BX204="Yes"),OFFSET('Water Data'!$E$9,0,10*ROW('Water Data'!E198)),NA())</f>
        <v>#N/A</v>
      </c>
      <c r="J204" s="94" t="e">
        <f ca="true">+IF(AND(ISNUMBER(OFFSET('Water Data'!$F$4,0,10*ROW('Water Data'!F198))),'Data Summary'!BY204="Yes"),100-OFFSET('Water Data'!$F$4,0,10*ROW('Water Data'!F198)),NA())</f>
        <v>#N/A</v>
      </c>
      <c r="K204" s="94" t="e">
        <f ca="true">+IF(AND(ISNUMBER(OFFSET('Water Data'!$F$6,0,10*ROW('Water Data'!F198))),'Data Summary'!BZ204="Yes"),OFFSET('Water Data'!$F$6,0,10*ROW('Water Data'!F198)),NA())</f>
        <v>#N/A</v>
      </c>
      <c r="L204" s="94" t="e">
        <f ca="true">+IF(AND(ISNUMBER(OFFSET('Water Data'!$F$9,0,10*ROW('Water Data'!F198))),'Data Summary'!CA204="Yes"),OFFSET('Water Data'!$F$9,0,10*ROW('Water Data'!F198)),NA())</f>
        <v>#N/A</v>
      </c>
      <c r="M204" s="94" t="e">
        <f ca="true">+IF(AND(ISNUMBER(OFFSET('Water Data'!$G$4,0,10*ROW('Water Data'!G198))),'Data Summary'!CB204="Yes"),100-OFFSET('Water Data'!$G$4,0,10*ROW('Water Data'!G198)),NA())</f>
        <v>#N/A</v>
      </c>
      <c r="N204" s="94" t="e">
        <f ca="true">+IF(AND(ISNUMBER(OFFSET('Water Data'!$G$6,0,10*ROW('Water Data'!G198))),'Data Summary'!CC204="Yes"),OFFSET('Water Data'!$G$6,0,10*ROW('Water Data'!G198)),NA())</f>
        <v>#N/A</v>
      </c>
      <c r="O204" s="94" t="e">
        <f ca="true">+IF(AND(ISNUMBER(OFFSET('Water Data'!$G$9,0,10*ROW('Water Data'!G198))),'Data Summary'!CD204="Yes"),OFFSET('Water Data'!$G$9,0,10*ROW('Water Data'!G198)),NA())</f>
        <v>#N/A</v>
      </c>
      <c r="P204" s="94" t="e">
        <f ca="true">+IF(AND(ISNUMBER(OFFSET('Water Data'!$H$4,0,10*ROW('Water Data'!H198))),'Data Summary'!CE204="Yes"),100-OFFSET('Water Data'!$H$4,0,10*ROW('Water Data'!H198)),NA())</f>
        <v>#N/A</v>
      </c>
      <c r="Q204" s="94" t="e">
        <f ca="true">+IF(AND(ISNUMBER(OFFSET('Water Data'!$H$6,0,10*ROW('Water Data'!H198))),'Data Summary'!CF204="Yes"),OFFSET('Water Data'!$H$6,0,10*ROW('Water Data'!H198)),NA())</f>
        <v>#N/A</v>
      </c>
      <c r="R204" s="94" t="e">
        <f ca="true">+IF(AND(ISNUMBER(OFFSET('Water Data'!$H$9,0,10*ROW('Water Data'!H198))),'Data Summary'!CG204="Yes"),OFFSET('Water Data'!$H$9,0,10*ROW('Water Data'!H198)),NA())</f>
        <v>#N/A</v>
      </c>
      <c r="S204" s="94" t="e">
        <f ca="true">+IF(AND(ISNUMBER(OFFSET('Water Data'!$I$4,0,10*ROW('Water Data'!I198))),'Data Summary'!CH204="Yes"),100-OFFSET('Water Data'!$I$4,0,10*ROW('Water Data'!I198)),NA())</f>
        <v>#N/A</v>
      </c>
      <c r="T204" s="94" t="e">
        <f ca="true">+IF(AND(ISNUMBER(OFFSET('Water Data'!$I$6,0,10*ROW('Water Data'!I198))),'Data Summary'!CI204="Yes"),OFFSET('Water Data'!$I$6,0,10*ROW('Water Data'!I198)),NA())</f>
        <v>#N/A</v>
      </c>
      <c r="U204" s="94" t="e">
        <f ca="true">+IF(AND(ISNUMBER(OFFSET('Water Data'!$I$9,0,10*ROW('Water Data'!I198))),'Data Summary'!CJ204="Yes"),OFFSET('Water Data'!$I$9,0,10*ROW('Water Data'!I198)),NA())</f>
        <v>#N/A</v>
      </c>
      <c r="V204" s="95" t="e">
        <f ca="true">+IF(AND(ISNUMBER(OFFSET('Sanitation Data'!$D$4,0,10*ROW('Sanitation Data'!D198))),'Data Summary'!CK204="Yes"),100-OFFSET('Sanitation Data'!$D$4,0,10*ROW('Sanitation Data'!D198)),NA())</f>
        <v>#N/A</v>
      </c>
      <c r="W204" s="95" t="e">
        <f ca="true">+IF(AND(ISNUMBER(OFFSET('Sanitation Data'!$D$6,0,10*ROW('Sanitation Data'!D198))),'Data Summary'!CL204="Yes"),OFFSET('Sanitation Data'!$D$6,0,10*ROW('Sanitation Data'!D198)),NA())</f>
        <v>#N/A</v>
      </c>
      <c r="X204" s="95" t="e">
        <f ca="true">+IF(AND(ISNUMBER(OFFSET('Sanitation Data'!$D$10,0,10*ROW('Sanitation Data'!D198))),'Data Summary'!CM204="Yes"),OFFSET('Sanitation Data'!$D$10,0,10*ROW('Sanitation Data'!D198)),NA())</f>
        <v>#N/A</v>
      </c>
      <c r="Y204" s="95" t="e">
        <f ca="true">+IF(AND(ISNUMBER(OFFSET('Sanitation Data'!$D$11,0,10*ROW('Sanitation Data'!D198))),'Data Summary'!CN204="Yes"),OFFSET('Sanitation Data'!$D$11,0,10*ROW('Sanitation Data'!D198)),NA())</f>
        <v>#N/A</v>
      </c>
      <c r="Z204" s="95" t="e">
        <f ca="true">+IF(AND(ISNUMBER(OFFSET('Sanitation Data'!$D$12,0,10*ROW('Sanitation Data'!D198))),'Data Summary'!CO204="Yes"),OFFSET('Sanitation Data'!$D$12,0,10*ROW('Sanitation Data'!D198)),NA())</f>
        <v>#N/A</v>
      </c>
      <c r="AA204" s="95" t="e">
        <f ca="true">+IF(AND(ISNUMBER(OFFSET('Sanitation Data'!$E$4,0,10*ROW('Sanitation Data'!E198))),'Data Summary'!CP204="Yes"),100-OFFSET('Sanitation Data'!$E$4,0,10*ROW('Sanitation Data'!E198)),NA())</f>
        <v>#N/A</v>
      </c>
      <c r="AB204" s="95" t="e">
        <f ca="true">+IF(AND(ISNUMBER(OFFSET('Sanitation Data'!$E$6,0,10*ROW('Sanitation Data'!E198))),'Data Summary'!CQ204="Yes"),OFFSET('Sanitation Data'!$E$6,0,10*ROW('Sanitation Data'!E198)),NA())</f>
        <v>#N/A</v>
      </c>
      <c r="AC204" s="95" t="e">
        <f ca="true">+IF(AND(ISNUMBER(OFFSET('Sanitation Data'!$E$10,0,10*ROW('Sanitation Data'!E198))),'Data Summary'!CR204="Yes"),OFFSET('Sanitation Data'!$E$10,0,10*ROW('Sanitation Data'!E198)),NA())</f>
        <v>#N/A</v>
      </c>
      <c r="AD204" s="95" t="e">
        <f ca="true">+IF(AND(ISNUMBER(OFFSET('Sanitation Data'!$E$11,0,10*ROW('Sanitation Data'!E198))),'Data Summary'!CS204="Yes"),OFFSET('Sanitation Data'!$E$11,0,10*ROW('Sanitation Data'!E198)),NA())</f>
        <v>#N/A</v>
      </c>
      <c r="AE204" s="95" t="e">
        <f ca="true">+IF(AND(ISNUMBER(OFFSET('Sanitation Data'!$E$12,0,10*ROW('Sanitation Data'!E198))),'Data Summary'!CT204="Yes"),OFFSET('Sanitation Data'!$E$12,0,10*ROW('Sanitation Data'!E198)),NA())</f>
        <v>#N/A</v>
      </c>
      <c r="AF204" s="95" t="e">
        <f ca="true">+IF(AND(ISNUMBER(OFFSET('Sanitation Data'!$F$4,0,10*ROW('Sanitation Data'!F198))),'Data Summary'!CU204="Yes"),100-OFFSET('Sanitation Data'!$F$4,0,10*ROW('Sanitation Data'!F198)),NA())</f>
        <v>#N/A</v>
      </c>
      <c r="AG204" s="95" t="e">
        <f ca="true">+IF(AND(ISNUMBER(OFFSET('Sanitation Data'!$F$6,0,10*ROW('Sanitation Data'!F198))),'Data Summary'!CV204="Yes"),OFFSET('Sanitation Data'!$F$6,0,10*ROW('Sanitation Data'!F198)),NA())</f>
        <v>#N/A</v>
      </c>
      <c r="AH204" s="95" t="e">
        <f ca="true">+IF(AND(ISNUMBER(OFFSET('Sanitation Data'!$F$10,0,10*ROW('Sanitation Data'!F198))),'Data Summary'!CW204="Yes"),OFFSET('Sanitation Data'!$F$10,0,10*ROW('Sanitation Data'!F198)),NA())</f>
        <v>#N/A</v>
      </c>
      <c r="AI204" s="95" t="e">
        <f ca="true">+IF(AND(ISNUMBER(OFFSET('Sanitation Data'!$F$11,0,10*ROW('Sanitation Data'!F198))),'Data Summary'!CX204="Yes"),OFFSET('Sanitation Data'!$F$11,0,10*ROW('Sanitation Data'!F198)),NA())</f>
        <v>#N/A</v>
      </c>
      <c r="AJ204" s="95" t="e">
        <f ca="true">+IF(AND(ISNUMBER(OFFSET('Sanitation Data'!$F$12,0,10*ROW('Sanitation Data'!F198))),'Data Summary'!CY204="Yes"),OFFSET('Sanitation Data'!$F$12,0,10*ROW('Sanitation Data'!F198)),NA())</f>
        <v>#N/A</v>
      </c>
      <c r="AK204" s="95" t="e">
        <f ca="true">+IF(AND(ISNUMBER(OFFSET('Sanitation Data'!$G$4,0,10*ROW('Sanitation Data'!G198))),'Data Summary'!CZ204="Yes"),100-OFFSET('Sanitation Data'!$G$4,0,10*ROW('Sanitation Data'!G198)),NA())</f>
        <v>#N/A</v>
      </c>
      <c r="AL204" s="95" t="e">
        <f ca="true">+IF(AND(ISNUMBER(OFFSET('Sanitation Data'!$G$6,0,10*ROW('Sanitation Data'!G198))),'Data Summary'!DA204="Yes"),OFFSET('Sanitation Data'!$G$6,0,10*ROW('Sanitation Data'!G198)),NA())</f>
        <v>#N/A</v>
      </c>
      <c r="AM204" s="95" t="e">
        <f ca="true">+IF(AND(ISNUMBER(OFFSET('Sanitation Data'!$G$10,0,10*ROW('Sanitation Data'!G198))),'Data Summary'!DB204="Yes"),OFFSET('Sanitation Data'!$G$10,0,10*ROW('Sanitation Data'!G198)),NA())</f>
        <v>#N/A</v>
      </c>
      <c r="AN204" s="95" t="e">
        <f ca="true">+IF(AND(ISNUMBER(OFFSET('Sanitation Data'!$G$11,0,10*ROW('Sanitation Data'!G198))),'Data Summary'!DC204="Yes"),OFFSET('Sanitation Data'!$G$11,0,10*ROW('Sanitation Data'!G198)),NA())</f>
        <v>#N/A</v>
      </c>
      <c r="AO204" s="95" t="e">
        <f ca="true">+IF(AND(ISNUMBER(OFFSET('Sanitation Data'!$G$12,0,10*ROW('Sanitation Data'!G198))),'Data Summary'!DD204="Yes"),OFFSET('Sanitation Data'!$G$12,0,10*ROW('Sanitation Data'!G198)),NA())</f>
        <v>#N/A</v>
      </c>
      <c r="AP204" s="95" t="e">
        <f ca="true">+IF(AND(ISNUMBER(OFFSET('Sanitation Data'!$H$4,0,10*ROW('Sanitation Data'!H198))),'Data Summary'!DE204="Yes"),100-OFFSET('Sanitation Data'!$H$4,0,10*ROW('Sanitation Data'!H198)),NA())</f>
        <v>#N/A</v>
      </c>
      <c r="AQ204" s="95" t="e">
        <f ca="true">+IF(AND(ISNUMBER(OFFSET('Sanitation Data'!$H$6,0,10*ROW('Sanitation Data'!H198))),'Data Summary'!DF204="Yes"),OFFSET('Sanitation Data'!$H$6,0,10*ROW('Sanitation Data'!H198)),NA())</f>
        <v>#N/A</v>
      </c>
      <c r="AR204" s="95" t="e">
        <f ca="true">+IF(AND(ISNUMBER(OFFSET('Sanitation Data'!$H$10,0,10*ROW('Sanitation Data'!H198))),'Data Summary'!DG204="Yes"),OFFSET('Sanitation Data'!$H$10,0,10*ROW('Sanitation Data'!H198)),NA())</f>
        <v>#N/A</v>
      </c>
      <c r="AS204" s="95" t="e">
        <f ca="true">+IF(AND(ISNUMBER(OFFSET('Sanitation Data'!$H$11,0,10*ROW('Sanitation Data'!H198))),'Data Summary'!DH204="Yes"),OFFSET('Sanitation Data'!$H$11,0,10*ROW('Sanitation Data'!H198)),NA())</f>
        <v>#N/A</v>
      </c>
      <c r="AT204" s="95" t="e">
        <f ca="true">+IF(AND(ISNUMBER(OFFSET('Sanitation Data'!$H$12,0,10*ROW('Sanitation Data'!H198))),'Data Summary'!DI204="Yes"),OFFSET('Sanitation Data'!$H$12,0,10*ROW('Sanitation Data'!H198)),NA())</f>
        <v>#N/A</v>
      </c>
      <c r="AU204" s="95" t="e">
        <f ca="true">+IF(AND(ISNUMBER(OFFSET('Sanitation Data'!$I$4,0,10*ROW('Sanitation Data'!I198))),'Data Summary'!DJ204="Yes"),100-OFFSET('Sanitation Data'!$I$4,0,10*ROW('Sanitation Data'!I198)),NA())</f>
        <v>#N/A</v>
      </c>
      <c r="AV204" s="95" t="e">
        <f ca="true">+IF(AND(ISNUMBER(OFFSET('Sanitation Data'!$I$6,0,10*ROW('Sanitation Data'!I198))),'Data Summary'!DK204="Yes"),OFFSET('Sanitation Data'!$I$6,0,10*ROW('Sanitation Data'!I198)),NA())</f>
        <v>#N/A</v>
      </c>
      <c r="AW204" s="95" t="e">
        <f ca="true">+IF(AND(ISNUMBER(OFFSET('Sanitation Data'!$I$10,0,10*ROW('Sanitation Data'!I198))),'Data Summary'!DL204="Yes"),OFFSET('Sanitation Data'!$I$10,0,10*ROW('Sanitation Data'!I198)),NA())</f>
        <v>#N/A</v>
      </c>
      <c r="AX204" s="95" t="e">
        <f ca="true">+IF(AND(ISNUMBER(OFFSET('Sanitation Data'!$I$11,0,10*ROW('Sanitation Data'!I198))),'Data Summary'!DM204="Yes"),OFFSET('Sanitation Data'!$I$11,0,10*ROW('Sanitation Data'!I198)),NA())</f>
        <v>#N/A</v>
      </c>
      <c r="AY204" s="95" t="e">
        <f ca="true">+IF(AND(ISNUMBER(OFFSET('Sanitation Data'!$I$12,0,10*ROW('Sanitation Data'!I198))),'Data Summary'!DN204="Yes"),OFFSET('Sanitation Data'!$I$12,0,10*ROW('Sanitation Data'!I198)),NA())</f>
        <v>#N/A</v>
      </c>
      <c r="AZ204" s="96" t="e">
        <f ca="true">+IF(AND(ISNUMBER(OFFSET('Hygiene Data'!$D$5,0,10*ROW('Hygiene Data'!D198))),'Data Summary'!DO204="Yes"),OFFSET('Hygiene Data'!$D$5,0,10*ROW('Hygiene Data'!D198)),NA())</f>
        <v>#N/A</v>
      </c>
      <c r="BA204" s="96" t="e">
        <f ca="true">+IF(AND(ISNUMBER(OFFSET('Hygiene Data'!$D$7,0,10*ROW('Hygiene Data'!D198))),'Data Summary'!DP204="Yes"),OFFSET('Hygiene Data'!$D$7,0,10*ROW('Hygiene Data'!D198)),NA())</f>
        <v>#N/A</v>
      </c>
      <c r="BB204" s="96" t="e">
        <f ca="true">+IF(AND(ISNUMBER(OFFSET('Hygiene Data'!$D$9,0,10*ROW('Hygiene Data'!D198))),'Data Summary'!DQ204="Yes"),OFFSET('Hygiene Data'!$D$9,0,10*ROW('Hygiene Data'!D198)),NA())</f>
        <v>#N/A</v>
      </c>
      <c r="BC204" s="96" t="e">
        <f ca="true">+IF(AND(ISNUMBER(OFFSET('Hygiene Data'!$E$5,0,10*ROW('Hygiene Data'!E198))),'Data Summary'!DR204="Yes"),OFFSET('Hygiene Data'!$E$5,0,10*ROW('Hygiene Data'!E198)),NA())</f>
        <v>#N/A</v>
      </c>
      <c r="BD204" s="96" t="e">
        <f ca="true">+IF(AND(ISNUMBER(OFFSET('Hygiene Data'!$E$7,0,10*ROW('Hygiene Data'!E198))),'Data Summary'!DS204="Yes"),OFFSET('Hygiene Data'!$E$7,0,10*ROW('Hygiene Data'!E198)),NA())</f>
        <v>#N/A</v>
      </c>
      <c r="BE204" s="96" t="e">
        <f ca="true">+IF(AND(ISNUMBER(OFFSET('Hygiene Data'!$E$9,0,10*ROW('Hygiene Data'!E198))),'Data Summary'!DT204="Yes"),OFFSET('Hygiene Data'!$E$9,0,10*ROW('Hygiene Data'!E198)),NA())</f>
        <v>#N/A</v>
      </c>
      <c r="BF204" s="96" t="e">
        <f ca="true">+IF(AND(ISNUMBER(OFFSET('Hygiene Data'!$F$5,0,10*ROW('Hygiene Data'!F198))),'Data Summary'!DU204="Yes"),OFFSET('Hygiene Data'!$F$5,0,10*ROW('Hygiene Data'!F198)),NA())</f>
        <v>#N/A</v>
      </c>
      <c r="BG204" s="96" t="e">
        <f ca="true">+IF(AND(ISNUMBER(OFFSET('Hygiene Data'!$F$7,0,10*ROW('Hygiene Data'!F198))),'Data Summary'!DV204="Yes"),OFFSET('Hygiene Data'!$F$7,0,10*ROW('Hygiene Data'!F198)),NA())</f>
        <v>#N/A</v>
      </c>
      <c r="BH204" s="96" t="e">
        <f ca="true">+IF(AND(ISNUMBER(OFFSET('Hygiene Data'!$F$9,0,10*ROW('Hygiene Data'!F198))),'Data Summary'!DW204="Yes"),OFFSET('Hygiene Data'!$F$9,0,10*ROW('Hygiene Data'!F198)),NA())</f>
        <v>#N/A</v>
      </c>
      <c r="BI204" s="96" t="e">
        <f ca="true">+IF(AND(ISNUMBER(OFFSET('Hygiene Data'!$G$5,0,10*ROW('Hygiene Data'!G198))),'Data Summary'!DX204="Yes"),OFFSET('Hygiene Data'!$G$5,0,10*ROW('Hygiene Data'!G198)),NA())</f>
        <v>#N/A</v>
      </c>
      <c r="BJ204" s="96" t="e">
        <f ca="true">+IF(AND(ISNUMBER(OFFSET('Hygiene Data'!$G$7,0,10*ROW('Hygiene Data'!G198))),'Data Summary'!DY204="Yes"),OFFSET('Hygiene Data'!$G$7,0,10*ROW('Hygiene Data'!G198)),NA())</f>
        <v>#N/A</v>
      </c>
      <c r="BK204" s="96" t="e">
        <f ca="true">+IF(AND(ISNUMBER(OFFSET('Hygiene Data'!$G$9,0,10*ROW('Hygiene Data'!G198))),'Data Summary'!DZ204="Yes"),OFFSET('Hygiene Data'!$G$9,0,10*ROW('Hygiene Data'!G198)),NA())</f>
        <v>#N/A</v>
      </c>
      <c r="BL204" s="96" t="e">
        <f ca="true">+IF(AND(ISNUMBER(OFFSET('Hygiene Data'!$H$5,0,10*ROW('Hygiene Data'!H198))),'Data Summary'!EA204="Yes"),OFFSET('Hygiene Data'!$H$5,0,10*ROW('Hygiene Data'!H198)),NA())</f>
        <v>#N/A</v>
      </c>
      <c r="BM204" s="96" t="e">
        <f ca="true">+IF(AND(ISNUMBER(OFFSET('Hygiene Data'!$H$7,0,10*ROW('Hygiene Data'!H198))),'Data Summary'!EB204="Yes"),OFFSET('Hygiene Data'!$H$7,0,10*ROW('Hygiene Data'!H198)),NA())</f>
        <v>#N/A</v>
      </c>
      <c r="BN204" s="96" t="e">
        <f ca="true">+IF(AND(ISNUMBER(OFFSET('Hygiene Data'!$H$9,0,10*ROW('Hygiene Data'!H198))),'Data Summary'!EC204="Yes"),OFFSET('Hygiene Data'!$H$9,0,10*ROW('Hygiene Data'!H198)),NA())</f>
        <v>#N/A</v>
      </c>
      <c r="BO204" s="96" t="e">
        <f ca="true">+IF(AND(ISNUMBER(OFFSET('Hygiene Data'!$I$5,0,10*ROW('Hygiene Data'!I198))),'Data Summary'!ED204="Yes"),OFFSET('Hygiene Data'!$I$5,0,10*ROW('Hygiene Data'!I198)),NA())</f>
        <v>#N/A</v>
      </c>
      <c r="BP204" s="96" t="e">
        <f ca="true">+IF(AND(ISNUMBER(OFFSET('Hygiene Data'!$I$7,0,10*ROW('Hygiene Data'!I198))),'Data Summary'!EE204="Yes"),OFFSET('Hygiene Data'!$I$7,0,10*ROW('Hygiene Data'!I198)),NA())</f>
        <v>#N/A</v>
      </c>
      <c r="BQ204" s="96" t="e">
        <f ca="true">+IF(AND(ISNUMBER(OFFSET('Hygiene Data'!$I$9,0,10*ROW('Hygiene Data'!I198))),'Data Summary'!EF204="Yes"),OFFSET('Hygiene Data'!$I$9,0,10*ROW('Hygiene Data'!I198)),NA())</f>
        <v>#N/A</v>
      </c>
    </row>
    <row xmlns:x14ac="http://schemas.microsoft.com/office/spreadsheetml/2009/9/ac" r="205" x14ac:dyDescent="0.2">
      <c r="A205" s="323" t="e">
        <f ca="true">+RIGHT('Data Summary'!A205,LEN('Data Summary'!A205)-9)</f>
        <v>#VALUE!</v>
      </c>
      <c r="B205" s="37" t="str">
        <f ca="true">+IF(ISTEXT('Data Summary'!B205),'Data Summary'!B205,"")</f>
        <v/>
      </c>
      <c r="C205" s="322" t="e">
        <f ca="true">+VALUE('Data Summary'!C205)</f>
        <v>#VALUE!</v>
      </c>
      <c r="D205" s="94" t="e">
        <f ca="true">+IF(AND(ISNUMBER(OFFSET('Water Data'!$D$4,0,10*ROW('Water Data'!D199))),'Data Summary'!BS205="Yes"),100-OFFSET('Water Data'!$D$4,0,10*ROW('Water Data'!D199)),NA())</f>
        <v>#N/A</v>
      </c>
      <c r="E205" s="94" t="e">
        <f ca="true">+IF(AND(ISNUMBER(OFFSET('Water Data'!$D$6,0,10*ROW('Water Data'!D199))),'Data Summary'!BT205="Yes"),OFFSET('Water Data'!$D$6,0,10*ROW('Water Data'!D199)),NA())</f>
        <v>#N/A</v>
      </c>
      <c r="F205" s="94" t="e">
        <f ca="true">+IF(AND(ISNUMBER(OFFSET('Water Data'!$D$9,0,10*ROW('Water Data'!D199))),'Data Summary'!BU205="Yes"),OFFSET('Water Data'!$D$9,0,10*ROW('Water Data'!D199)),NA())</f>
        <v>#N/A</v>
      </c>
      <c r="G205" s="94" t="e">
        <f ca="true">+IF(AND(ISNUMBER(OFFSET('Water Data'!$E$4,0,10*ROW('Water Data'!E199))),'Data Summary'!BV205="Yes"),100-OFFSET('Water Data'!$E$4,0,10*ROW('Water Data'!E199)),NA())</f>
        <v>#N/A</v>
      </c>
      <c r="H205" s="94" t="e">
        <f ca="true">+IF(AND(ISNUMBER(OFFSET('Water Data'!$E$6,0,10*ROW('Water Data'!E199))),'Data Summary'!BW205="Yes"),OFFSET('Water Data'!$E$6,0,10*ROW('Water Data'!E199)),NA())</f>
        <v>#N/A</v>
      </c>
      <c r="I205" s="94" t="e">
        <f ca="true">+IF(AND(ISNUMBER(OFFSET('Water Data'!$E$9,0,10*ROW('Water Data'!E199))),'Data Summary'!BX205="Yes"),OFFSET('Water Data'!$E$9,0,10*ROW('Water Data'!E199)),NA())</f>
        <v>#N/A</v>
      </c>
      <c r="J205" s="94" t="e">
        <f ca="true">+IF(AND(ISNUMBER(OFFSET('Water Data'!$F$4,0,10*ROW('Water Data'!F199))),'Data Summary'!BY205="Yes"),100-OFFSET('Water Data'!$F$4,0,10*ROW('Water Data'!F199)),NA())</f>
        <v>#N/A</v>
      </c>
      <c r="K205" s="94" t="e">
        <f ca="true">+IF(AND(ISNUMBER(OFFSET('Water Data'!$F$6,0,10*ROW('Water Data'!F199))),'Data Summary'!BZ205="Yes"),OFFSET('Water Data'!$F$6,0,10*ROW('Water Data'!F199)),NA())</f>
        <v>#N/A</v>
      </c>
      <c r="L205" s="94" t="e">
        <f ca="true">+IF(AND(ISNUMBER(OFFSET('Water Data'!$F$9,0,10*ROW('Water Data'!F199))),'Data Summary'!CA205="Yes"),OFFSET('Water Data'!$F$9,0,10*ROW('Water Data'!F199)),NA())</f>
        <v>#N/A</v>
      </c>
      <c r="M205" s="94" t="e">
        <f ca="true">+IF(AND(ISNUMBER(OFFSET('Water Data'!$G$4,0,10*ROW('Water Data'!G199))),'Data Summary'!CB205="Yes"),100-OFFSET('Water Data'!$G$4,0,10*ROW('Water Data'!G199)),NA())</f>
        <v>#N/A</v>
      </c>
      <c r="N205" s="94" t="e">
        <f ca="true">+IF(AND(ISNUMBER(OFFSET('Water Data'!$G$6,0,10*ROW('Water Data'!G199))),'Data Summary'!CC205="Yes"),OFFSET('Water Data'!$G$6,0,10*ROW('Water Data'!G199)),NA())</f>
        <v>#N/A</v>
      </c>
      <c r="O205" s="94" t="e">
        <f ca="true">+IF(AND(ISNUMBER(OFFSET('Water Data'!$G$9,0,10*ROW('Water Data'!G199))),'Data Summary'!CD205="Yes"),OFFSET('Water Data'!$G$9,0,10*ROW('Water Data'!G199)),NA())</f>
        <v>#N/A</v>
      </c>
      <c r="P205" s="94" t="e">
        <f ca="true">+IF(AND(ISNUMBER(OFFSET('Water Data'!$H$4,0,10*ROW('Water Data'!H199))),'Data Summary'!CE205="Yes"),100-OFFSET('Water Data'!$H$4,0,10*ROW('Water Data'!H199)),NA())</f>
        <v>#N/A</v>
      </c>
      <c r="Q205" s="94" t="e">
        <f ca="true">+IF(AND(ISNUMBER(OFFSET('Water Data'!$H$6,0,10*ROW('Water Data'!H199))),'Data Summary'!CF205="Yes"),OFFSET('Water Data'!$H$6,0,10*ROW('Water Data'!H199)),NA())</f>
        <v>#N/A</v>
      </c>
      <c r="R205" s="94" t="e">
        <f ca="true">+IF(AND(ISNUMBER(OFFSET('Water Data'!$H$9,0,10*ROW('Water Data'!H199))),'Data Summary'!CG205="Yes"),OFFSET('Water Data'!$H$9,0,10*ROW('Water Data'!H199)),NA())</f>
        <v>#N/A</v>
      </c>
      <c r="S205" s="94" t="e">
        <f ca="true">+IF(AND(ISNUMBER(OFFSET('Water Data'!$I$4,0,10*ROW('Water Data'!I199))),'Data Summary'!CH205="Yes"),100-OFFSET('Water Data'!$I$4,0,10*ROW('Water Data'!I199)),NA())</f>
        <v>#N/A</v>
      </c>
      <c r="T205" s="94" t="e">
        <f ca="true">+IF(AND(ISNUMBER(OFFSET('Water Data'!$I$6,0,10*ROW('Water Data'!I199))),'Data Summary'!CI205="Yes"),OFFSET('Water Data'!$I$6,0,10*ROW('Water Data'!I199)),NA())</f>
        <v>#N/A</v>
      </c>
      <c r="U205" s="94" t="e">
        <f ca="true">+IF(AND(ISNUMBER(OFFSET('Water Data'!$I$9,0,10*ROW('Water Data'!I199))),'Data Summary'!CJ205="Yes"),OFFSET('Water Data'!$I$9,0,10*ROW('Water Data'!I199)),NA())</f>
        <v>#N/A</v>
      </c>
      <c r="V205" s="95" t="e">
        <f ca="true">+IF(AND(ISNUMBER(OFFSET('Sanitation Data'!$D$4,0,10*ROW('Sanitation Data'!D199))),'Data Summary'!CK205="Yes"),100-OFFSET('Sanitation Data'!$D$4,0,10*ROW('Sanitation Data'!D199)),NA())</f>
        <v>#N/A</v>
      </c>
      <c r="W205" s="95" t="e">
        <f ca="true">+IF(AND(ISNUMBER(OFFSET('Sanitation Data'!$D$6,0,10*ROW('Sanitation Data'!D199))),'Data Summary'!CL205="Yes"),OFFSET('Sanitation Data'!$D$6,0,10*ROW('Sanitation Data'!D199)),NA())</f>
        <v>#N/A</v>
      </c>
      <c r="X205" s="95" t="e">
        <f ca="true">+IF(AND(ISNUMBER(OFFSET('Sanitation Data'!$D$10,0,10*ROW('Sanitation Data'!D199))),'Data Summary'!CM205="Yes"),OFFSET('Sanitation Data'!$D$10,0,10*ROW('Sanitation Data'!D199)),NA())</f>
        <v>#N/A</v>
      </c>
      <c r="Y205" s="95" t="e">
        <f ca="true">+IF(AND(ISNUMBER(OFFSET('Sanitation Data'!$D$11,0,10*ROW('Sanitation Data'!D199))),'Data Summary'!CN205="Yes"),OFFSET('Sanitation Data'!$D$11,0,10*ROW('Sanitation Data'!D199)),NA())</f>
        <v>#N/A</v>
      </c>
      <c r="Z205" s="95" t="e">
        <f ca="true">+IF(AND(ISNUMBER(OFFSET('Sanitation Data'!$D$12,0,10*ROW('Sanitation Data'!D199))),'Data Summary'!CO205="Yes"),OFFSET('Sanitation Data'!$D$12,0,10*ROW('Sanitation Data'!D199)),NA())</f>
        <v>#N/A</v>
      </c>
      <c r="AA205" s="95" t="e">
        <f ca="true">+IF(AND(ISNUMBER(OFFSET('Sanitation Data'!$E$4,0,10*ROW('Sanitation Data'!E199))),'Data Summary'!CP205="Yes"),100-OFFSET('Sanitation Data'!$E$4,0,10*ROW('Sanitation Data'!E199)),NA())</f>
        <v>#N/A</v>
      </c>
      <c r="AB205" s="95" t="e">
        <f ca="true">+IF(AND(ISNUMBER(OFFSET('Sanitation Data'!$E$6,0,10*ROW('Sanitation Data'!E199))),'Data Summary'!CQ205="Yes"),OFFSET('Sanitation Data'!$E$6,0,10*ROW('Sanitation Data'!E199)),NA())</f>
        <v>#N/A</v>
      </c>
      <c r="AC205" s="95" t="e">
        <f ca="true">+IF(AND(ISNUMBER(OFFSET('Sanitation Data'!$E$10,0,10*ROW('Sanitation Data'!E199))),'Data Summary'!CR205="Yes"),OFFSET('Sanitation Data'!$E$10,0,10*ROW('Sanitation Data'!E199)),NA())</f>
        <v>#N/A</v>
      </c>
      <c r="AD205" s="95" t="e">
        <f ca="true">+IF(AND(ISNUMBER(OFFSET('Sanitation Data'!$E$11,0,10*ROW('Sanitation Data'!E199))),'Data Summary'!CS205="Yes"),OFFSET('Sanitation Data'!$E$11,0,10*ROW('Sanitation Data'!E199)),NA())</f>
        <v>#N/A</v>
      </c>
      <c r="AE205" s="95" t="e">
        <f ca="true">+IF(AND(ISNUMBER(OFFSET('Sanitation Data'!$E$12,0,10*ROW('Sanitation Data'!E199))),'Data Summary'!CT205="Yes"),OFFSET('Sanitation Data'!$E$12,0,10*ROW('Sanitation Data'!E199)),NA())</f>
        <v>#N/A</v>
      </c>
      <c r="AF205" s="95" t="e">
        <f ca="true">+IF(AND(ISNUMBER(OFFSET('Sanitation Data'!$F$4,0,10*ROW('Sanitation Data'!F199))),'Data Summary'!CU205="Yes"),100-OFFSET('Sanitation Data'!$F$4,0,10*ROW('Sanitation Data'!F199)),NA())</f>
        <v>#N/A</v>
      </c>
      <c r="AG205" s="95" t="e">
        <f ca="true">+IF(AND(ISNUMBER(OFFSET('Sanitation Data'!$F$6,0,10*ROW('Sanitation Data'!F199))),'Data Summary'!CV205="Yes"),OFFSET('Sanitation Data'!$F$6,0,10*ROW('Sanitation Data'!F199)),NA())</f>
        <v>#N/A</v>
      </c>
      <c r="AH205" s="95" t="e">
        <f ca="true">+IF(AND(ISNUMBER(OFFSET('Sanitation Data'!$F$10,0,10*ROW('Sanitation Data'!F199))),'Data Summary'!CW205="Yes"),OFFSET('Sanitation Data'!$F$10,0,10*ROW('Sanitation Data'!F199)),NA())</f>
        <v>#N/A</v>
      </c>
      <c r="AI205" s="95" t="e">
        <f ca="true">+IF(AND(ISNUMBER(OFFSET('Sanitation Data'!$F$11,0,10*ROW('Sanitation Data'!F199))),'Data Summary'!CX205="Yes"),OFFSET('Sanitation Data'!$F$11,0,10*ROW('Sanitation Data'!F199)),NA())</f>
        <v>#N/A</v>
      </c>
      <c r="AJ205" s="95" t="e">
        <f ca="true">+IF(AND(ISNUMBER(OFFSET('Sanitation Data'!$F$12,0,10*ROW('Sanitation Data'!F199))),'Data Summary'!CY205="Yes"),OFFSET('Sanitation Data'!$F$12,0,10*ROW('Sanitation Data'!F199)),NA())</f>
        <v>#N/A</v>
      </c>
      <c r="AK205" s="95" t="e">
        <f ca="true">+IF(AND(ISNUMBER(OFFSET('Sanitation Data'!$G$4,0,10*ROW('Sanitation Data'!G199))),'Data Summary'!CZ205="Yes"),100-OFFSET('Sanitation Data'!$G$4,0,10*ROW('Sanitation Data'!G199)),NA())</f>
        <v>#N/A</v>
      </c>
      <c r="AL205" s="95" t="e">
        <f ca="true">+IF(AND(ISNUMBER(OFFSET('Sanitation Data'!$G$6,0,10*ROW('Sanitation Data'!G199))),'Data Summary'!DA205="Yes"),OFFSET('Sanitation Data'!$G$6,0,10*ROW('Sanitation Data'!G199)),NA())</f>
        <v>#N/A</v>
      </c>
      <c r="AM205" s="95" t="e">
        <f ca="true">+IF(AND(ISNUMBER(OFFSET('Sanitation Data'!$G$10,0,10*ROW('Sanitation Data'!G199))),'Data Summary'!DB205="Yes"),OFFSET('Sanitation Data'!$G$10,0,10*ROW('Sanitation Data'!G199)),NA())</f>
        <v>#N/A</v>
      </c>
      <c r="AN205" s="95" t="e">
        <f ca="true">+IF(AND(ISNUMBER(OFFSET('Sanitation Data'!$G$11,0,10*ROW('Sanitation Data'!G199))),'Data Summary'!DC205="Yes"),OFFSET('Sanitation Data'!$G$11,0,10*ROW('Sanitation Data'!G199)),NA())</f>
        <v>#N/A</v>
      </c>
      <c r="AO205" s="95" t="e">
        <f ca="true">+IF(AND(ISNUMBER(OFFSET('Sanitation Data'!$G$12,0,10*ROW('Sanitation Data'!G199))),'Data Summary'!DD205="Yes"),OFFSET('Sanitation Data'!$G$12,0,10*ROW('Sanitation Data'!G199)),NA())</f>
        <v>#N/A</v>
      </c>
      <c r="AP205" s="95" t="e">
        <f ca="true">+IF(AND(ISNUMBER(OFFSET('Sanitation Data'!$H$4,0,10*ROW('Sanitation Data'!H199))),'Data Summary'!DE205="Yes"),100-OFFSET('Sanitation Data'!$H$4,0,10*ROW('Sanitation Data'!H199)),NA())</f>
        <v>#N/A</v>
      </c>
      <c r="AQ205" s="95" t="e">
        <f ca="true">+IF(AND(ISNUMBER(OFFSET('Sanitation Data'!$H$6,0,10*ROW('Sanitation Data'!H199))),'Data Summary'!DF205="Yes"),OFFSET('Sanitation Data'!$H$6,0,10*ROW('Sanitation Data'!H199)),NA())</f>
        <v>#N/A</v>
      </c>
      <c r="AR205" s="95" t="e">
        <f ca="true">+IF(AND(ISNUMBER(OFFSET('Sanitation Data'!$H$10,0,10*ROW('Sanitation Data'!H199))),'Data Summary'!DG205="Yes"),OFFSET('Sanitation Data'!$H$10,0,10*ROW('Sanitation Data'!H199)),NA())</f>
        <v>#N/A</v>
      </c>
      <c r="AS205" s="95" t="e">
        <f ca="true">+IF(AND(ISNUMBER(OFFSET('Sanitation Data'!$H$11,0,10*ROW('Sanitation Data'!H199))),'Data Summary'!DH205="Yes"),OFFSET('Sanitation Data'!$H$11,0,10*ROW('Sanitation Data'!H199)),NA())</f>
        <v>#N/A</v>
      </c>
      <c r="AT205" s="95" t="e">
        <f ca="true">+IF(AND(ISNUMBER(OFFSET('Sanitation Data'!$H$12,0,10*ROW('Sanitation Data'!H199))),'Data Summary'!DI205="Yes"),OFFSET('Sanitation Data'!$H$12,0,10*ROW('Sanitation Data'!H199)),NA())</f>
        <v>#N/A</v>
      </c>
      <c r="AU205" s="95" t="e">
        <f ca="true">+IF(AND(ISNUMBER(OFFSET('Sanitation Data'!$I$4,0,10*ROW('Sanitation Data'!I199))),'Data Summary'!DJ205="Yes"),100-OFFSET('Sanitation Data'!$I$4,0,10*ROW('Sanitation Data'!I199)),NA())</f>
        <v>#N/A</v>
      </c>
      <c r="AV205" s="95" t="e">
        <f ca="true">+IF(AND(ISNUMBER(OFFSET('Sanitation Data'!$I$6,0,10*ROW('Sanitation Data'!I199))),'Data Summary'!DK205="Yes"),OFFSET('Sanitation Data'!$I$6,0,10*ROW('Sanitation Data'!I199)),NA())</f>
        <v>#N/A</v>
      </c>
      <c r="AW205" s="95" t="e">
        <f ca="true">+IF(AND(ISNUMBER(OFFSET('Sanitation Data'!$I$10,0,10*ROW('Sanitation Data'!I199))),'Data Summary'!DL205="Yes"),OFFSET('Sanitation Data'!$I$10,0,10*ROW('Sanitation Data'!I199)),NA())</f>
        <v>#N/A</v>
      </c>
      <c r="AX205" s="95" t="e">
        <f ca="true">+IF(AND(ISNUMBER(OFFSET('Sanitation Data'!$I$11,0,10*ROW('Sanitation Data'!I199))),'Data Summary'!DM205="Yes"),OFFSET('Sanitation Data'!$I$11,0,10*ROW('Sanitation Data'!I199)),NA())</f>
        <v>#N/A</v>
      </c>
      <c r="AY205" s="95" t="e">
        <f ca="true">+IF(AND(ISNUMBER(OFFSET('Sanitation Data'!$I$12,0,10*ROW('Sanitation Data'!I199))),'Data Summary'!DN205="Yes"),OFFSET('Sanitation Data'!$I$12,0,10*ROW('Sanitation Data'!I199)),NA())</f>
        <v>#N/A</v>
      </c>
      <c r="AZ205" s="96" t="e">
        <f ca="true">+IF(AND(ISNUMBER(OFFSET('Hygiene Data'!$D$5,0,10*ROW('Hygiene Data'!D199))),'Data Summary'!DO205="Yes"),OFFSET('Hygiene Data'!$D$5,0,10*ROW('Hygiene Data'!D199)),NA())</f>
        <v>#N/A</v>
      </c>
      <c r="BA205" s="96" t="e">
        <f ca="true">+IF(AND(ISNUMBER(OFFSET('Hygiene Data'!$D$7,0,10*ROW('Hygiene Data'!D199))),'Data Summary'!DP205="Yes"),OFFSET('Hygiene Data'!$D$7,0,10*ROW('Hygiene Data'!D199)),NA())</f>
        <v>#N/A</v>
      </c>
      <c r="BB205" s="96" t="e">
        <f ca="true">+IF(AND(ISNUMBER(OFFSET('Hygiene Data'!$D$9,0,10*ROW('Hygiene Data'!D199))),'Data Summary'!DQ205="Yes"),OFFSET('Hygiene Data'!$D$9,0,10*ROW('Hygiene Data'!D199)),NA())</f>
        <v>#N/A</v>
      </c>
      <c r="BC205" s="96" t="e">
        <f ca="true">+IF(AND(ISNUMBER(OFFSET('Hygiene Data'!$E$5,0,10*ROW('Hygiene Data'!E199))),'Data Summary'!DR205="Yes"),OFFSET('Hygiene Data'!$E$5,0,10*ROW('Hygiene Data'!E199)),NA())</f>
        <v>#N/A</v>
      </c>
      <c r="BD205" s="96" t="e">
        <f ca="true">+IF(AND(ISNUMBER(OFFSET('Hygiene Data'!$E$7,0,10*ROW('Hygiene Data'!E199))),'Data Summary'!DS205="Yes"),OFFSET('Hygiene Data'!$E$7,0,10*ROW('Hygiene Data'!E199)),NA())</f>
        <v>#N/A</v>
      </c>
      <c r="BE205" s="96" t="e">
        <f ca="true">+IF(AND(ISNUMBER(OFFSET('Hygiene Data'!$E$9,0,10*ROW('Hygiene Data'!E199))),'Data Summary'!DT205="Yes"),OFFSET('Hygiene Data'!$E$9,0,10*ROW('Hygiene Data'!E199)),NA())</f>
        <v>#N/A</v>
      </c>
      <c r="BF205" s="96" t="e">
        <f ca="true">+IF(AND(ISNUMBER(OFFSET('Hygiene Data'!$F$5,0,10*ROW('Hygiene Data'!F199))),'Data Summary'!DU205="Yes"),OFFSET('Hygiene Data'!$F$5,0,10*ROW('Hygiene Data'!F199)),NA())</f>
        <v>#N/A</v>
      </c>
      <c r="BG205" s="96" t="e">
        <f ca="true">+IF(AND(ISNUMBER(OFFSET('Hygiene Data'!$F$7,0,10*ROW('Hygiene Data'!F199))),'Data Summary'!DV205="Yes"),OFFSET('Hygiene Data'!$F$7,0,10*ROW('Hygiene Data'!F199)),NA())</f>
        <v>#N/A</v>
      </c>
      <c r="BH205" s="96" t="e">
        <f ca="true">+IF(AND(ISNUMBER(OFFSET('Hygiene Data'!$F$9,0,10*ROW('Hygiene Data'!F199))),'Data Summary'!DW205="Yes"),OFFSET('Hygiene Data'!$F$9,0,10*ROW('Hygiene Data'!F199)),NA())</f>
        <v>#N/A</v>
      </c>
      <c r="BI205" s="96" t="e">
        <f ca="true">+IF(AND(ISNUMBER(OFFSET('Hygiene Data'!$G$5,0,10*ROW('Hygiene Data'!G199))),'Data Summary'!DX205="Yes"),OFFSET('Hygiene Data'!$G$5,0,10*ROW('Hygiene Data'!G199)),NA())</f>
        <v>#N/A</v>
      </c>
      <c r="BJ205" s="96" t="e">
        <f ca="true">+IF(AND(ISNUMBER(OFFSET('Hygiene Data'!$G$7,0,10*ROW('Hygiene Data'!G199))),'Data Summary'!DY205="Yes"),OFFSET('Hygiene Data'!$G$7,0,10*ROW('Hygiene Data'!G199)),NA())</f>
        <v>#N/A</v>
      </c>
      <c r="BK205" s="96" t="e">
        <f ca="true">+IF(AND(ISNUMBER(OFFSET('Hygiene Data'!$G$9,0,10*ROW('Hygiene Data'!G199))),'Data Summary'!DZ205="Yes"),OFFSET('Hygiene Data'!$G$9,0,10*ROW('Hygiene Data'!G199)),NA())</f>
        <v>#N/A</v>
      </c>
      <c r="BL205" s="96" t="e">
        <f ca="true">+IF(AND(ISNUMBER(OFFSET('Hygiene Data'!$H$5,0,10*ROW('Hygiene Data'!H199))),'Data Summary'!EA205="Yes"),OFFSET('Hygiene Data'!$H$5,0,10*ROW('Hygiene Data'!H199)),NA())</f>
        <v>#N/A</v>
      </c>
      <c r="BM205" s="96" t="e">
        <f ca="true">+IF(AND(ISNUMBER(OFFSET('Hygiene Data'!$H$7,0,10*ROW('Hygiene Data'!H199))),'Data Summary'!EB205="Yes"),OFFSET('Hygiene Data'!$H$7,0,10*ROW('Hygiene Data'!H199)),NA())</f>
        <v>#N/A</v>
      </c>
      <c r="BN205" s="96" t="e">
        <f ca="true">+IF(AND(ISNUMBER(OFFSET('Hygiene Data'!$H$9,0,10*ROW('Hygiene Data'!H199))),'Data Summary'!EC205="Yes"),OFFSET('Hygiene Data'!$H$9,0,10*ROW('Hygiene Data'!H199)),NA())</f>
        <v>#N/A</v>
      </c>
      <c r="BO205" s="96" t="e">
        <f ca="true">+IF(AND(ISNUMBER(OFFSET('Hygiene Data'!$I$5,0,10*ROW('Hygiene Data'!I199))),'Data Summary'!ED205="Yes"),OFFSET('Hygiene Data'!$I$5,0,10*ROW('Hygiene Data'!I199)),NA())</f>
        <v>#N/A</v>
      </c>
      <c r="BP205" s="96" t="e">
        <f ca="true">+IF(AND(ISNUMBER(OFFSET('Hygiene Data'!$I$7,0,10*ROW('Hygiene Data'!I199))),'Data Summary'!EE205="Yes"),OFFSET('Hygiene Data'!$I$7,0,10*ROW('Hygiene Data'!I199)),NA())</f>
        <v>#N/A</v>
      </c>
      <c r="BQ205" s="96" t="e">
        <f ca="true">+IF(AND(ISNUMBER(OFFSET('Hygiene Data'!$I$9,0,10*ROW('Hygiene Data'!I199))),'Data Summary'!EF205="Yes"),OFFSET('Hygiene Data'!$I$9,0,10*ROW('Hygiene Data'!I199)),NA())</f>
        <v>#N/A</v>
      </c>
    </row>
    <row xmlns:x14ac="http://schemas.microsoft.com/office/spreadsheetml/2009/9/ac" r="206" x14ac:dyDescent="0.2">
      <c r="A206" s="323" t="e">
        <f ca="true">+RIGHT('Data Summary'!A206,LEN('Data Summary'!A206)-9)</f>
        <v>#VALUE!</v>
      </c>
      <c r="B206" s="37" t="str">
        <f ca="true">+IF(ISTEXT('Data Summary'!B206),'Data Summary'!B206,"")</f>
        <v/>
      </c>
      <c r="C206" s="322" t="e">
        <f ca="true">+VALUE('Data Summary'!C206)</f>
        <v>#VALUE!</v>
      </c>
      <c r="D206" s="94" t="e">
        <f ca="true">+IF(AND(ISNUMBER(OFFSET('Water Data'!$D$4,0,10*ROW('Water Data'!D200))),'Data Summary'!BS206="Yes"),100-OFFSET('Water Data'!$D$4,0,10*ROW('Water Data'!D200)),NA())</f>
        <v>#N/A</v>
      </c>
      <c r="E206" s="94" t="e">
        <f ca="true">+IF(AND(ISNUMBER(OFFSET('Water Data'!$D$6,0,10*ROW('Water Data'!D200))),'Data Summary'!BT206="Yes"),OFFSET('Water Data'!$D$6,0,10*ROW('Water Data'!D200)),NA())</f>
        <v>#N/A</v>
      </c>
      <c r="F206" s="94" t="e">
        <f ca="true">+IF(AND(ISNUMBER(OFFSET('Water Data'!$D$9,0,10*ROW('Water Data'!D200))),'Data Summary'!BU206="Yes"),OFFSET('Water Data'!$D$9,0,10*ROW('Water Data'!D200)),NA())</f>
        <v>#N/A</v>
      </c>
      <c r="G206" s="94" t="e">
        <f ca="true">+IF(AND(ISNUMBER(OFFSET('Water Data'!$E$4,0,10*ROW('Water Data'!E200))),'Data Summary'!BV206="Yes"),100-OFFSET('Water Data'!$E$4,0,10*ROW('Water Data'!E200)),NA())</f>
        <v>#N/A</v>
      </c>
      <c r="H206" s="94" t="e">
        <f ca="true">+IF(AND(ISNUMBER(OFFSET('Water Data'!$E$6,0,10*ROW('Water Data'!E200))),'Data Summary'!BW206="Yes"),OFFSET('Water Data'!$E$6,0,10*ROW('Water Data'!E200)),NA())</f>
        <v>#N/A</v>
      </c>
      <c r="I206" s="94" t="e">
        <f ca="true">+IF(AND(ISNUMBER(OFFSET('Water Data'!$E$9,0,10*ROW('Water Data'!E200))),'Data Summary'!BX206="Yes"),OFFSET('Water Data'!$E$9,0,10*ROW('Water Data'!E200)),NA())</f>
        <v>#N/A</v>
      </c>
      <c r="J206" s="94" t="e">
        <f ca="true">+IF(AND(ISNUMBER(OFFSET('Water Data'!$F$4,0,10*ROW('Water Data'!F200))),'Data Summary'!BY206="Yes"),100-OFFSET('Water Data'!$F$4,0,10*ROW('Water Data'!F200)),NA())</f>
        <v>#N/A</v>
      </c>
      <c r="K206" s="94" t="e">
        <f ca="true">+IF(AND(ISNUMBER(OFFSET('Water Data'!$F$6,0,10*ROW('Water Data'!F200))),'Data Summary'!BZ206="Yes"),OFFSET('Water Data'!$F$6,0,10*ROW('Water Data'!F200)),NA())</f>
        <v>#N/A</v>
      </c>
      <c r="L206" s="94" t="e">
        <f ca="true">+IF(AND(ISNUMBER(OFFSET('Water Data'!$F$9,0,10*ROW('Water Data'!F200))),'Data Summary'!CA206="Yes"),OFFSET('Water Data'!$F$9,0,10*ROW('Water Data'!F200)),NA())</f>
        <v>#N/A</v>
      </c>
      <c r="M206" s="94" t="e">
        <f ca="true">+IF(AND(ISNUMBER(OFFSET('Water Data'!$G$4,0,10*ROW('Water Data'!G200))),'Data Summary'!CB206="Yes"),100-OFFSET('Water Data'!$G$4,0,10*ROW('Water Data'!G200)),NA())</f>
        <v>#N/A</v>
      </c>
      <c r="N206" s="94" t="e">
        <f ca="true">+IF(AND(ISNUMBER(OFFSET('Water Data'!$G$6,0,10*ROW('Water Data'!G200))),'Data Summary'!CC206="Yes"),OFFSET('Water Data'!$G$6,0,10*ROW('Water Data'!G200)),NA())</f>
        <v>#N/A</v>
      </c>
      <c r="O206" s="94" t="e">
        <f ca="true">+IF(AND(ISNUMBER(OFFSET('Water Data'!$G$9,0,10*ROW('Water Data'!G200))),'Data Summary'!CD206="Yes"),OFFSET('Water Data'!$G$9,0,10*ROW('Water Data'!G200)),NA())</f>
        <v>#N/A</v>
      </c>
      <c r="P206" s="94" t="e">
        <f ca="true">+IF(AND(ISNUMBER(OFFSET('Water Data'!$H$4,0,10*ROW('Water Data'!H200))),'Data Summary'!CE206="Yes"),100-OFFSET('Water Data'!$H$4,0,10*ROW('Water Data'!H200)),NA())</f>
        <v>#N/A</v>
      </c>
      <c r="Q206" s="94" t="e">
        <f ca="true">+IF(AND(ISNUMBER(OFFSET('Water Data'!$H$6,0,10*ROW('Water Data'!H200))),'Data Summary'!CF206="Yes"),OFFSET('Water Data'!$H$6,0,10*ROW('Water Data'!H200)),NA())</f>
        <v>#N/A</v>
      </c>
      <c r="R206" s="94" t="e">
        <f ca="true">+IF(AND(ISNUMBER(OFFSET('Water Data'!$H$9,0,10*ROW('Water Data'!H200))),'Data Summary'!CG206="Yes"),OFFSET('Water Data'!$H$9,0,10*ROW('Water Data'!H200)),NA())</f>
        <v>#N/A</v>
      </c>
      <c r="S206" s="94" t="e">
        <f ca="true">+IF(AND(ISNUMBER(OFFSET('Water Data'!$I$4,0,10*ROW('Water Data'!I200))),'Data Summary'!CH206="Yes"),100-OFFSET('Water Data'!$I$4,0,10*ROW('Water Data'!I200)),NA())</f>
        <v>#N/A</v>
      </c>
      <c r="T206" s="94" t="e">
        <f ca="true">+IF(AND(ISNUMBER(OFFSET('Water Data'!$I$6,0,10*ROW('Water Data'!I200))),'Data Summary'!CI206="Yes"),OFFSET('Water Data'!$I$6,0,10*ROW('Water Data'!I200)),NA())</f>
        <v>#N/A</v>
      </c>
      <c r="U206" s="94" t="e">
        <f ca="true">+IF(AND(ISNUMBER(OFFSET('Water Data'!$I$9,0,10*ROW('Water Data'!I200))),'Data Summary'!CJ206="Yes"),OFFSET('Water Data'!$I$9,0,10*ROW('Water Data'!I200)),NA())</f>
        <v>#N/A</v>
      </c>
      <c r="V206" s="95" t="e">
        <f ca="true">+IF(AND(ISNUMBER(OFFSET('Sanitation Data'!$D$4,0,10*ROW('Sanitation Data'!D200))),'Data Summary'!CK206="Yes"),100-OFFSET('Sanitation Data'!$D$4,0,10*ROW('Sanitation Data'!D200)),NA())</f>
        <v>#N/A</v>
      </c>
      <c r="W206" s="95" t="e">
        <f ca="true">+IF(AND(ISNUMBER(OFFSET('Sanitation Data'!$D$6,0,10*ROW('Sanitation Data'!D200))),'Data Summary'!CL206="Yes"),OFFSET('Sanitation Data'!$D$6,0,10*ROW('Sanitation Data'!D200)),NA())</f>
        <v>#N/A</v>
      </c>
      <c r="X206" s="95" t="e">
        <f ca="true">+IF(AND(ISNUMBER(OFFSET('Sanitation Data'!$D$10,0,10*ROW('Sanitation Data'!D200))),'Data Summary'!CM206="Yes"),OFFSET('Sanitation Data'!$D$10,0,10*ROW('Sanitation Data'!D200)),NA())</f>
        <v>#N/A</v>
      </c>
      <c r="Y206" s="95" t="e">
        <f ca="true">+IF(AND(ISNUMBER(OFFSET('Sanitation Data'!$D$11,0,10*ROW('Sanitation Data'!D200))),'Data Summary'!CN206="Yes"),OFFSET('Sanitation Data'!$D$11,0,10*ROW('Sanitation Data'!D200)),NA())</f>
        <v>#N/A</v>
      </c>
      <c r="Z206" s="95" t="e">
        <f ca="true">+IF(AND(ISNUMBER(OFFSET('Sanitation Data'!$D$12,0,10*ROW('Sanitation Data'!D200))),'Data Summary'!CO206="Yes"),OFFSET('Sanitation Data'!$D$12,0,10*ROW('Sanitation Data'!D200)),NA())</f>
        <v>#N/A</v>
      </c>
      <c r="AA206" s="95" t="e">
        <f ca="true">+IF(AND(ISNUMBER(OFFSET('Sanitation Data'!$E$4,0,10*ROW('Sanitation Data'!E200))),'Data Summary'!CP206="Yes"),100-OFFSET('Sanitation Data'!$E$4,0,10*ROW('Sanitation Data'!E200)),NA())</f>
        <v>#N/A</v>
      </c>
      <c r="AB206" s="95" t="e">
        <f ca="true">+IF(AND(ISNUMBER(OFFSET('Sanitation Data'!$E$6,0,10*ROW('Sanitation Data'!E200))),'Data Summary'!CQ206="Yes"),OFFSET('Sanitation Data'!$E$6,0,10*ROW('Sanitation Data'!E200)),NA())</f>
        <v>#N/A</v>
      </c>
      <c r="AC206" s="95" t="e">
        <f ca="true">+IF(AND(ISNUMBER(OFFSET('Sanitation Data'!$E$10,0,10*ROW('Sanitation Data'!E200))),'Data Summary'!CR206="Yes"),OFFSET('Sanitation Data'!$E$10,0,10*ROW('Sanitation Data'!E200)),NA())</f>
        <v>#N/A</v>
      </c>
      <c r="AD206" s="95" t="e">
        <f ca="true">+IF(AND(ISNUMBER(OFFSET('Sanitation Data'!$E$11,0,10*ROW('Sanitation Data'!E200))),'Data Summary'!CS206="Yes"),OFFSET('Sanitation Data'!$E$11,0,10*ROW('Sanitation Data'!E200)),NA())</f>
        <v>#N/A</v>
      </c>
      <c r="AE206" s="95" t="e">
        <f ca="true">+IF(AND(ISNUMBER(OFFSET('Sanitation Data'!$E$12,0,10*ROW('Sanitation Data'!E200))),'Data Summary'!CT206="Yes"),OFFSET('Sanitation Data'!$E$12,0,10*ROW('Sanitation Data'!E200)),NA())</f>
        <v>#N/A</v>
      </c>
      <c r="AF206" s="95" t="e">
        <f ca="true">+IF(AND(ISNUMBER(OFFSET('Sanitation Data'!$F$4,0,10*ROW('Sanitation Data'!F200))),'Data Summary'!CU206="Yes"),100-OFFSET('Sanitation Data'!$F$4,0,10*ROW('Sanitation Data'!F200)),NA())</f>
        <v>#N/A</v>
      </c>
      <c r="AG206" s="95" t="e">
        <f ca="true">+IF(AND(ISNUMBER(OFFSET('Sanitation Data'!$F$6,0,10*ROW('Sanitation Data'!F200))),'Data Summary'!CV206="Yes"),OFFSET('Sanitation Data'!$F$6,0,10*ROW('Sanitation Data'!F200)),NA())</f>
        <v>#N/A</v>
      </c>
      <c r="AH206" s="95" t="e">
        <f ca="true">+IF(AND(ISNUMBER(OFFSET('Sanitation Data'!$F$10,0,10*ROW('Sanitation Data'!F200))),'Data Summary'!CW206="Yes"),OFFSET('Sanitation Data'!$F$10,0,10*ROW('Sanitation Data'!F200)),NA())</f>
        <v>#N/A</v>
      </c>
      <c r="AI206" s="95" t="e">
        <f ca="true">+IF(AND(ISNUMBER(OFFSET('Sanitation Data'!$F$11,0,10*ROW('Sanitation Data'!F200))),'Data Summary'!CX206="Yes"),OFFSET('Sanitation Data'!$F$11,0,10*ROW('Sanitation Data'!F200)),NA())</f>
        <v>#N/A</v>
      </c>
      <c r="AJ206" s="95" t="e">
        <f ca="true">+IF(AND(ISNUMBER(OFFSET('Sanitation Data'!$F$12,0,10*ROW('Sanitation Data'!F200))),'Data Summary'!CY206="Yes"),OFFSET('Sanitation Data'!$F$12,0,10*ROW('Sanitation Data'!F200)),NA())</f>
        <v>#N/A</v>
      </c>
      <c r="AK206" s="95" t="e">
        <f ca="true">+IF(AND(ISNUMBER(OFFSET('Sanitation Data'!$G$4,0,10*ROW('Sanitation Data'!G200))),'Data Summary'!CZ206="Yes"),100-OFFSET('Sanitation Data'!$G$4,0,10*ROW('Sanitation Data'!G200)),NA())</f>
        <v>#N/A</v>
      </c>
      <c r="AL206" s="95" t="e">
        <f ca="true">+IF(AND(ISNUMBER(OFFSET('Sanitation Data'!$G$6,0,10*ROW('Sanitation Data'!G200))),'Data Summary'!DA206="Yes"),OFFSET('Sanitation Data'!$G$6,0,10*ROW('Sanitation Data'!G200)),NA())</f>
        <v>#N/A</v>
      </c>
      <c r="AM206" s="95" t="e">
        <f ca="true">+IF(AND(ISNUMBER(OFFSET('Sanitation Data'!$G$10,0,10*ROW('Sanitation Data'!G200))),'Data Summary'!DB206="Yes"),OFFSET('Sanitation Data'!$G$10,0,10*ROW('Sanitation Data'!G200)),NA())</f>
        <v>#N/A</v>
      </c>
      <c r="AN206" s="95" t="e">
        <f ca="true">+IF(AND(ISNUMBER(OFFSET('Sanitation Data'!$G$11,0,10*ROW('Sanitation Data'!G200))),'Data Summary'!DC206="Yes"),OFFSET('Sanitation Data'!$G$11,0,10*ROW('Sanitation Data'!G200)),NA())</f>
        <v>#N/A</v>
      </c>
      <c r="AO206" s="95" t="e">
        <f ca="true">+IF(AND(ISNUMBER(OFFSET('Sanitation Data'!$G$12,0,10*ROW('Sanitation Data'!G200))),'Data Summary'!DD206="Yes"),OFFSET('Sanitation Data'!$G$12,0,10*ROW('Sanitation Data'!G200)),NA())</f>
        <v>#N/A</v>
      </c>
      <c r="AP206" s="95" t="e">
        <f ca="true">+IF(AND(ISNUMBER(OFFSET('Sanitation Data'!$H$4,0,10*ROW('Sanitation Data'!H200))),'Data Summary'!DE206="Yes"),100-OFFSET('Sanitation Data'!$H$4,0,10*ROW('Sanitation Data'!H200)),NA())</f>
        <v>#N/A</v>
      </c>
      <c r="AQ206" s="95" t="e">
        <f ca="true">+IF(AND(ISNUMBER(OFFSET('Sanitation Data'!$H$6,0,10*ROW('Sanitation Data'!H200))),'Data Summary'!DF206="Yes"),OFFSET('Sanitation Data'!$H$6,0,10*ROW('Sanitation Data'!H200)),NA())</f>
        <v>#N/A</v>
      </c>
      <c r="AR206" s="95" t="e">
        <f ca="true">+IF(AND(ISNUMBER(OFFSET('Sanitation Data'!$H$10,0,10*ROW('Sanitation Data'!H200))),'Data Summary'!DG206="Yes"),OFFSET('Sanitation Data'!$H$10,0,10*ROW('Sanitation Data'!H200)),NA())</f>
        <v>#N/A</v>
      </c>
      <c r="AS206" s="95" t="e">
        <f ca="true">+IF(AND(ISNUMBER(OFFSET('Sanitation Data'!$H$11,0,10*ROW('Sanitation Data'!H200))),'Data Summary'!DH206="Yes"),OFFSET('Sanitation Data'!$H$11,0,10*ROW('Sanitation Data'!H200)),NA())</f>
        <v>#N/A</v>
      </c>
      <c r="AT206" s="95" t="e">
        <f ca="true">+IF(AND(ISNUMBER(OFFSET('Sanitation Data'!$H$12,0,10*ROW('Sanitation Data'!H200))),'Data Summary'!DI206="Yes"),OFFSET('Sanitation Data'!$H$12,0,10*ROW('Sanitation Data'!H200)),NA())</f>
        <v>#N/A</v>
      </c>
      <c r="AU206" s="95" t="e">
        <f ca="true">+IF(AND(ISNUMBER(OFFSET('Sanitation Data'!$I$4,0,10*ROW('Sanitation Data'!I200))),'Data Summary'!DJ206="Yes"),100-OFFSET('Sanitation Data'!$I$4,0,10*ROW('Sanitation Data'!I200)),NA())</f>
        <v>#N/A</v>
      </c>
      <c r="AV206" s="95" t="e">
        <f ca="true">+IF(AND(ISNUMBER(OFFSET('Sanitation Data'!$I$6,0,10*ROW('Sanitation Data'!I200))),'Data Summary'!DK206="Yes"),OFFSET('Sanitation Data'!$I$6,0,10*ROW('Sanitation Data'!I200)),NA())</f>
        <v>#N/A</v>
      </c>
      <c r="AW206" s="95" t="e">
        <f ca="true">+IF(AND(ISNUMBER(OFFSET('Sanitation Data'!$I$10,0,10*ROW('Sanitation Data'!I200))),'Data Summary'!DL206="Yes"),OFFSET('Sanitation Data'!$I$10,0,10*ROW('Sanitation Data'!I200)),NA())</f>
        <v>#N/A</v>
      </c>
      <c r="AX206" s="95" t="e">
        <f ca="true">+IF(AND(ISNUMBER(OFFSET('Sanitation Data'!$I$11,0,10*ROW('Sanitation Data'!I200))),'Data Summary'!DM206="Yes"),OFFSET('Sanitation Data'!$I$11,0,10*ROW('Sanitation Data'!I200)),NA())</f>
        <v>#N/A</v>
      </c>
      <c r="AY206" s="95" t="e">
        <f ca="true">+IF(AND(ISNUMBER(OFFSET('Sanitation Data'!$I$12,0,10*ROW('Sanitation Data'!I200))),'Data Summary'!DN206="Yes"),OFFSET('Sanitation Data'!$I$12,0,10*ROW('Sanitation Data'!I200)),NA())</f>
        <v>#N/A</v>
      </c>
      <c r="AZ206" s="96" t="e">
        <f ca="true">+IF(AND(ISNUMBER(OFFSET('Hygiene Data'!$D$5,0,10*ROW('Hygiene Data'!D200))),'Data Summary'!DO206="Yes"),OFFSET('Hygiene Data'!$D$5,0,10*ROW('Hygiene Data'!D200)),NA())</f>
        <v>#N/A</v>
      </c>
      <c r="BA206" s="96" t="e">
        <f ca="true">+IF(AND(ISNUMBER(OFFSET('Hygiene Data'!$D$7,0,10*ROW('Hygiene Data'!D200))),'Data Summary'!DP206="Yes"),OFFSET('Hygiene Data'!$D$7,0,10*ROW('Hygiene Data'!D200)),NA())</f>
        <v>#N/A</v>
      </c>
      <c r="BB206" s="96" t="e">
        <f ca="true">+IF(AND(ISNUMBER(OFFSET('Hygiene Data'!$D$9,0,10*ROW('Hygiene Data'!D200))),'Data Summary'!DQ206="Yes"),OFFSET('Hygiene Data'!$D$9,0,10*ROW('Hygiene Data'!D200)),NA())</f>
        <v>#N/A</v>
      </c>
      <c r="BC206" s="96" t="e">
        <f ca="true">+IF(AND(ISNUMBER(OFFSET('Hygiene Data'!$E$5,0,10*ROW('Hygiene Data'!E200))),'Data Summary'!DR206="Yes"),OFFSET('Hygiene Data'!$E$5,0,10*ROW('Hygiene Data'!E200)),NA())</f>
        <v>#N/A</v>
      </c>
      <c r="BD206" s="96" t="e">
        <f ca="true">+IF(AND(ISNUMBER(OFFSET('Hygiene Data'!$E$7,0,10*ROW('Hygiene Data'!E200))),'Data Summary'!DS206="Yes"),OFFSET('Hygiene Data'!$E$7,0,10*ROW('Hygiene Data'!E200)),NA())</f>
        <v>#N/A</v>
      </c>
      <c r="BE206" s="96" t="e">
        <f ca="true">+IF(AND(ISNUMBER(OFFSET('Hygiene Data'!$E$9,0,10*ROW('Hygiene Data'!E200))),'Data Summary'!DT206="Yes"),OFFSET('Hygiene Data'!$E$9,0,10*ROW('Hygiene Data'!E200)),NA())</f>
        <v>#N/A</v>
      </c>
      <c r="BF206" s="96" t="e">
        <f ca="true">+IF(AND(ISNUMBER(OFFSET('Hygiene Data'!$F$5,0,10*ROW('Hygiene Data'!F200))),'Data Summary'!DU206="Yes"),OFFSET('Hygiene Data'!$F$5,0,10*ROW('Hygiene Data'!F200)),NA())</f>
        <v>#N/A</v>
      </c>
      <c r="BG206" s="96" t="e">
        <f ca="true">+IF(AND(ISNUMBER(OFFSET('Hygiene Data'!$F$7,0,10*ROW('Hygiene Data'!F200))),'Data Summary'!DV206="Yes"),OFFSET('Hygiene Data'!$F$7,0,10*ROW('Hygiene Data'!F200)),NA())</f>
        <v>#N/A</v>
      </c>
      <c r="BH206" s="96" t="e">
        <f ca="true">+IF(AND(ISNUMBER(OFFSET('Hygiene Data'!$F$9,0,10*ROW('Hygiene Data'!F200))),'Data Summary'!DW206="Yes"),OFFSET('Hygiene Data'!$F$9,0,10*ROW('Hygiene Data'!F200)),NA())</f>
        <v>#N/A</v>
      </c>
      <c r="BI206" s="96" t="e">
        <f ca="true">+IF(AND(ISNUMBER(OFFSET('Hygiene Data'!$G$5,0,10*ROW('Hygiene Data'!G200))),'Data Summary'!DX206="Yes"),OFFSET('Hygiene Data'!$G$5,0,10*ROW('Hygiene Data'!G200)),NA())</f>
        <v>#N/A</v>
      </c>
      <c r="BJ206" s="96" t="e">
        <f ca="true">+IF(AND(ISNUMBER(OFFSET('Hygiene Data'!$G$7,0,10*ROW('Hygiene Data'!G200))),'Data Summary'!DY206="Yes"),OFFSET('Hygiene Data'!$G$7,0,10*ROW('Hygiene Data'!G200)),NA())</f>
        <v>#N/A</v>
      </c>
      <c r="BK206" s="96" t="e">
        <f ca="true">+IF(AND(ISNUMBER(OFFSET('Hygiene Data'!$G$9,0,10*ROW('Hygiene Data'!G200))),'Data Summary'!DZ206="Yes"),OFFSET('Hygiene Data'!$G$9,0,10*ROW('Hygiene Data'!G200)),NA())</f>
        <v>#N/A</v>
      </c>
      <c r="BL206" s="96" t="e">
        <f ca="true">+IF(AND(ISNUMBER(OFFSET('Hygiene Data'!$H$5,0,10*ROW('Hygiene Data'!H200))),'Data Summary'!EA206="Yes"),OFFSET('Hygiene Data'!$H$5,0,10*ROW('Hygiene Data'!H200)),NA())</f>
        <v>#N/A</v>
      </c>
      <c r="BM206" s="96" t="e">
        <f ca="true">+IF(AND(ISNUMBER(OFFSET('Hygiene Data'!$H$7,0,10*ROW('Hygiene Data'!H200))),'Data Summary'!EB206="Yes"),OFFSET('Hygiene Data'!$H$7,0,10*ROW('Hygiene Data'!H200)),NA())</f>
        <v>#N/A</v>
      </c>
      <c r="BN206" s="96" t="e">
        <f ca="true">+IF(AND(ISNUMBER(OFFSET('Hygiene Data'!$H$9,0,10*ROW('Hygiene Data'!H200))),'Data Summary'!EC206="Yes"),OFFSET('Hygiene Data'!$H$9,0,10*ROW('Hygiene Data'!H200)),NA())</f>
        <v>#N/A</v>
      </c>
      <c r="BO206" s="96" t="e">
        <f ca="true">+IF(AND(ISNUMBER(OFFSET('Hygiene Data'!$I$5,0,10*ROW('Hygiene Data'!I200))),'Data Summary'!ED206="Yes"),OFFSET('Hygiene Data'!$I$5,0,10*ROW('Hygiene Data'!I200)),NA())</f>
        <v>#N/A</v>
      </c>
      <c r="BP206" s="96" t="e">
        <f ca="true">+IF(AND(ISNUMBER(OFFSET('Hygiene Data'!$I$7,0,10*ROW('Hygiene Data'!I200))),'Data Summary'!EE206="Yes"),OFFSET('Hygiene Data'!$I$7,0,10*ROW('Hygiene Data'!I200)),NA())</f>
        <v>#N/A</v>
      </c>
      <c r="BQ206" s="96" t="e">
        <f ca="true">+IF(AND(ISNUMBER(OFFSET('Hygiene Data'!$I$9,0,10*ROW('Hygiene Data'!I200))),'Data Summary'!EF206="Yes"),OFFSET('Hygiene Data'!$I$9,0,10*ROW('Hygiene Data'!I200)),NA())</f>
        <v>#N/A</v>
      </c>
    </row>
    <row xmlns:x14ac="http://schemas.microsoft.com/office/spreadsheetml/2009/9/ac" r="207" x14ac:dyDescent="0.2">
      <c r="A207" s="323" t="e">
        <f ca="true">+RIGHT('Data Summary'!A207,LEN('Data Summary'!A207)-9)</f>
        <v>#VALUE!</v>
      </c>
      <c r="B207" s="37" t="str">
        <f ca="true">+IF(ISTEXT('Data Summary'!B207),'Data Summary'!B207,"")</f>
        <v/>
      </c>
      <c r="C207" s="322" t="e">
        <f ca="true">+VALUE('Data Summary'!C207)</f>
        <v>#VALUE!</v>
      </c>
      <c r="D207" s="94" t="e">
        <f ca="true">+IF(AND(ISNUMBER(OFFSET('Water Data'!$D$4,0,10*ROW('Water Data'!D201))),'Data Summary'!BS207="Yes"),100-OFFSET('Water Data'!$D$4,0,10*ROW('Water Data'!D201)),NA())</f>
        <v>#N/A</v>
      </c>
      <c r="E207" s="94" t="e">
        <f ca="true">+IF(AND(ISNUMBER(OFFSET('Water Data'!$D$6,0,10*ROW('Water Data'!D201))),'Data Summary'!BT207="Yes"),OFFSET('Water Data'!$D$6,0,10*ROW('Water Data'!D201)),NA())</f>
        <v>#N/A</v>
      </c>
      <c r="F207" s="94" t="e">
        <f ca="true">+IF(AND(ISNUMBER(OFFSET('Water Data'!$D$9,0,10*ROW('Water Data'!D201))),'Data Summary'!BU207="Yes"),OFFSET('Water Data'!$D$9,0,10*ROW('Water Data'!D201)),NA())</f>
        <v>#N/A</v>
      </c>
      <c r="G207" s="94" t="e">
        <f ca="true">+IF(AND(ISNUMBER(OFFSET('Water Data'!$E$4,0,10*ROW('Water Data'!E201))),'Data Summary'!BV207="Yes"),100-OFFSET('Water Data'!$E$4,0,10*ROW('Water Data'!E201)),NA())</f>
        <v>#N/A</v>
      </c>
      <c r="H207" s="94" t="e">
        <f ca="true">+IF(AND(ISNUMBER(OFFSET('Water Data'!$E$6,0,10*ROW('Water Data'!E201))),'Data Summary'!BW207="Yes"),OFFSET('Water Data'!$E$6,0,10*ROW('Water Data'!E201)),NA())</f>
        <v>#N/A</v>
      </c>
      <c r="I207" s="94" t="e">
        <f ca="true">+IF(AND(ISNUMBER(OFFSET('Water Data'!$E$9,0,10*ROW('Water Data'!E201))),'Data Summary'!BX207="Yes"),OFFSET('Water Data'!$E$9,0,10*ROW('Water Data'!E201)),NA())</f>
        <v>#N/A</v>
      </c>
      <c r="J207" s="94" t="e">
        <f ca="true">+IF(AND(ISNUMBER(OFFSET('Water Data'!$F$4,0,10*ROW('Water Data'!F201))),'Data Summary'!BY207="Yes"),100-OFFSET('Water Data'!$F$4,0,10*ROW('Water Data'!F201)),NA())</f>
        <v>#N/A</v>
      </c>
      <c r="K207" s="94" t="e">
        <f ca="true">+IF(AND(ISNUMBER(OFFSET('Water Data'!$F$6,0,10*ROW('Water Data'!F201))),'Data Summary'!BZ207="Yes"),OFFSET('Water Data'!$F$6,0,10*ROW('Water Data'!F201)),NA())</f>
        <v>#N/A</v>
      </c>
      <c r="L207" s="94" t="e">
        <f ca="true">+IF(AND(ISNUMBER(OFFSET('Water Data'!$F$9,0,10*ROW('Water Data'!F201))),'Data Summary'!CA207="Yes"),OFFSET('Water Data'!$F$9,0,10*ROW('Water Data'!F201)),NA())</f>
        <v>#N/A</v>
      </c>
      <c r="M207" s="94" t="e">
        <f ca="true">+IF(AND(ISNUMBER(OFFSET('Water Data'!$G$4,0,10*ROW('Water Data'!G201))),'Data Summary'!CB207="Yes"),100-OFFSET('Water Data'!$G$4,0,10*ROW('Water Data'!G201)),NA())</f>
        <v>#N/A</v>
      </c>
      <c r="N207" s="94" t="e">
        <f ca="true">+IF(AND(ISNUMBER(OFFSET('Water Data'!$G$6,0,10*ROW('Water Data'!G201))),'Data Summary'!CC207="Yes"),OFFSET('Water Data'!$G$6,0,10*ROW('Water Data'!G201)),NA())</f>
        <v>#N/A</v>
      </c>
      <c r="O207" s="94" t="e">
        <f ca="true">+IF(AND(ISNUMBER(OFFSET('Water Data'!$G$9,0,10*ROW('Water Data'!G201))),'Data Summary'!CD207="Yes"),OFFSET('Water Data'!$G$9,0,10*ROW('Water Data'!G201)),NA())</f>
        <v>#N/A</v>
      </c>
      <c r="P207" s="94" t="e">
        <f ca="true">+IF(AND(ISNUMBER(OFFSET('Water Data'!$H$4,0,10*ROW('Water Data'!H201))),'Data Summary'!CE207="Yes"),100-OFFSET('Water Data'!$H$4,0,10*ROW('Water Data'!H201)),NA())</f>
        <v>#N/A</v>
      </c>
      <c r="Q207" s="94" t="e">
        <f ca="true">+IF(AND(ISNUMBER(OFFSET('Water Data'!$H$6,0,10*ROW('Water Data'!H201))),'Data Summary'!CF207="Yes"),OFFSET('Water Data'!$H$6,0,10*ROW('Water Data'!H201)),NA())</f>
        <v>#N/A</v>
      </c>
      <c r="R207" s="94" t="e">
        <f ca="true">+IF(AND(ISNUMBER(OFFSET('Water Data'!$H$9,0,10*ROW('Water Data'!H201))),'Data Summary'!CG207="Yes"),OFFSET('Water Data'!$H$9,0,10*ROW('Water Data'!H201)),NA())</f>
        <v>#N/A</v>
      </c>
      <c r="S207" s="94" t="e">
        <f ca="true">+IF(AND(ISNUMBER(OFFSET('Water Data'!$I$4,0,10*ROW('Water Data'!I201))),'Data Summary'!CH207="Yes"),100-OFFSET('Water Data'!$I$4,0,10*ROW('Water Data'!I201)),NA())</f>
        <v>#N/A</v>
      </c>
      <c r="T207" s="94" t="e">
        <f ca="true">+IF(AND(ISNUMBER(OFFSET('Water Data'!$I$6,0,10*ROW('Water Data'!I201))),'Data Summary'!CI207="Yes"),OFFSET('Water Data'!$I$6,0,10*ROW('Water Data'!I201)),NA())</f>
        <v>#N/A</v>
      </c>
      <c r="U207" s="94" t="e">
        <f ca="true">+IF(AND(ISNUMBER(OFFSET('Water Data'!$I$9,0,10*ROW('Water Data'!I201))),'Data Summary'!CJ207="Yes"),OFFSET('Water Data'!$I$9,0,10*ROW('Water Data'!I201)),NA())</f>
        <v>#N/A</v>
      </c>
      <c r="V207" s="95" t="e">
        <f ca="true">+IF(AND(ISNUMBER(OFFSET('Sanitation Data'!$D$4,0,10*ROW('Sanitation Data'!D201))),'Data Summary'!CK207="Yes"),100-OFFSET('Sanitation Data'!$D$4,0,10*ROW('Sanitation Data'!D201)),NA())</f>
        <v>#N/A</v>
      </c>
      <c r="W207" s="95" t="e">
        <f ca="true">+IF(AND(ISNUMBER(OFFSET('Sanitation Data'!$D$6,0,10*ROW('Sanitation Data'!D201))),'Data Summary'!CL207="Yes"),OFFSET('Sanitation Data'!$D$6,0,10*ROW('Sanitation Data'!D201)),NA())</f>
        <v>#N/A</v>
      </c>
      <c r="X207" s="95" t="e">
        <f ca="true">+IF(AND(ISNUMBER(OFFSET('Sanitation Data'!$D$10,0,10*ROW('Sanitation Data'!D201))),'Data Summary'!CM207="Yes"),OFFSET('Sanitation Data'!$D$10,0,10*ROW('Sanitation Data'!D201)),NA())</f>
        <v>#N/A</v>
      </c>
      <c r="Y207" s="95" t="e">
        <f ca="true">+IF(AND(ISNUMBER(OFFSET('Sanitation Data'!$D$11,0,10*ROW('Sanitation Data'!D201))),'Data Summary'!CN207="Yes"),OFFSET('Sanitation Data'!$D$11,0,10*ROW('Sanitation Data'!D201)),NA())</f>
        <v>#N/A</v>
      </c>
      <c r="Z207" s="95" t="e">
        <f ca="true">+IF(AND(ISNUMBER(OFFSET('Sanitation Data'!$D$12,0,10*ROW('Sanitation Data'!D201))),'Data Summary'!CO207="Yes"),OFFSET('Sanitation Data'!$D$12,0,10*ROW('Sanitation Data'!D201)),NA())</f>
        <v>#N/A</v>
      </c>
      <c r="AA207" s="95" t="e">
        <f ca="true">+IF(AND(ISNUMBER(OFFSET('Sanitation Data'!$E$4,0,10*ROW('Sanitation Data'!E201))),'Data Summary'!CP207="Yes"),100-OFFSET('Sanitation Data'!$E$4,0,10*ROW('Sanitation Data'!E201)),NA())</f>
        <v>#N/A</v>
      </c>
      <c r="AB207" s="95" t="e">
        <f ca="true">+IF(AND(ISNUMBER(OFFSET('Sanitation Data'!$E$6,0,10*ROW('Sanitation Data'!E201))),'Data Summary'!CQ207="Yes"),OFFSET('Sanitation Data'!$E$6,0,10*ROW('Sanitation Data'!E201)),NA())</f>
        <v>#N/A</v>
      </c>
      <c r="AC207" s="95" t="e">
        <f ca="true">+IF(AND(ISNUMBER(OFFSET('Sanitation Data'!$E$10,0,10*ROW('Sanitation Data'!E201))),'Data Summary'!CR207="Yes"),OFFSET('Sanitation Data'!$E$10,0,10*ROW('Sanitation Data'!E201)),NA())</f>
        <v>#N/A</v>
      </c>
      <c r="AD207" s="95" t="e">
        <f ca="true">+IF(AND(ISNUMBER(OFFSET('Sanitation Data'!$E$11,0,10*ROW('Sanitation Data'!E201))),'Data Summary'!CS207="Yes"),OFFSET('Sanitation Data'!$E$11,0,10*ROW('Sanitation Data'!E201)),NA())</f>
        <v>#N/A</v>
      </c>
      <c r="AE207" s="95" t="e">
        <f ca="true">+IF(AND(ISNUMBER(OFFSET('Sanitation Data'!$E$12,0,10*ROW('Sanitation Data'!E201))),'Data Summary'!CT207="Yes"),OFFSET('Sanitation Data'!$E$12,0,10*ROW('Sanitation Data'!E201)),NA())</f>
        <v>#N/A</v>
      </c>
      <c r="AF207" s="95" t="e">
        <f ca="true">+IF(AND(ISNUMBER(OFFSET('Sanitation Data'!$F$4,0,10*ROW('Sanitation Data'!F201))),'Data Summary'!CU207="Yes"),100-OFFSET('Sanitation Data'!$F$4,0,10*ROW('Sanitation Data'!F201)),NA())</f>
        <v>#N/A</v>
      </c>
      <c r="AG207" s="95" t="e">
        <f ca="true">+IF(AND(ISNUMBER(OFFSET('Sanitation Data'!$F$6,0,10*ROW('Sanitation Data'!F201))),'Data Summary'!CV207="Yes"),OFFSET('Sanitation Data'!$F$6,0,10*ROW('Sanitation Data'!F201)),NA())</f>
        <v>#N/A</v>
      </c>
      <c r="AH207" s="95" t="e">
        <f ca="true">+IF(AND(ISNUMBER(OFFSET('Sanitation Data'!$F$10,0,10*ROW('Sanitation Data'!F201))),'Data Summary'!CW207="Yes"),OFFSET('Sanitation Data'!$F$10,0,10*ROW('Sanitation Data'!F201)),NA())</f>
        <v>#N/A</v>
      </c>
      <c r="AI207" s="95" t="e">
        <f ca="true">+IF(AND(ISNUMBER(OFFSET('Sanitation Data'!$F$11,0,10*ROW('Sanitation Data'!F201))),'Data Summary'!CX207="Yes"),OFFSET('Sanitation Data'!$F$11,0,10*ROW('Sanitation Data'!F201)),NA())</f>
        <v>#N/A</v>
      </c>
      <c r="AJ207" s="95" t="e">
        <f ca="true">+IF(AND(ISNUMBER(OFFSET('Sanitation Data'!$F$12,0,10*ROW('Sanitation Data'!F201))),'Data Summary'!CY207="Yes"),OFFSET('Sanitation Data'!$F$12,0,10*ROW('Sanitation Data'!F201)),NA())</f>
        <v>#N/A</v>
      </c>
      <c r="AK207" s="95" t="e">
        <f ca="true">+IF(AND(ISNUMBER(OFFSET('Sanitation Data'!$G$4,0,10*ROW('Sanitation Data'!G201))),'Data Summary'!CZ207="Yes"),100-OFFSET('Sanitation Data'!$G$4,0,10*ROW('Sanitation Data'!G201)),NA())</f>
        <v>#N/A</v>
      </c>
      <c r="AL207" s="95" t="e">
        <f ca="true">+IF(AND(ISNUMBER(OFFSET('Sanitation Data'!$G$6,0,10*ROW('Sanitation Data'!G201))),'Data Summary'!DA207="Yes"),OFFSET('Sanitation Data'!$G$6,0,10*ROW('Sanitation Data'!G201)),NA())</f>
        <v>#N/A</v>
      </c>
      <c r="AM207" s="95" t="e">
        <f ca="true">+IF(AND(ISNUMBER(OFFSET('Sanitation Data'!$G$10,0,10*ROW('Sanitation Data'!G201))),'Data Summary'!DB207="Yes"),OFFSET('Sanitation Data'!$G$10,0,10*ROW('Sanitation Data'!G201)),NA())</f>
        <v>#N/A</v>
      </c>
      <c r="AN207" s="95" t="e">
        <f ca="true">+IF(AND(ISNUMBER(OFFSET('Sanitation Data'!$G$11,0,10*ROW('Sanitation Data'!G201))),'Data Summary'!DC207="Yes"),OFFSET('Sanitation Data'!$G$11,0,10*ROW('Sanitation Data'!G201)),NA())</f>
        <v>#N/A</v>
      </c>
      <c r="AO207" s="95" t="e">
        <f ca="true">+IF(AND(ISNUMBER(OFFSET('Sanitation Data'!$G$12,0,10*ROW('Sanitation Data'!G201))),'Data Summary'!DD207="Yes"),OFFSET('Sanitation Data'!$G$12,0,10*ROW('Sanitation Data'!G201)),NA())</f>
        <v>#N/A</v>
      </c>
      <c r="AP207" s="95" t="e">
        <f ca="true">+IF(AND(ISNUMBER(OFFSET('Sanitation Data'!$H$4,0,10*ROW('Sanitation Data'!H201))),'Data Summary'!DE207="Yes"),100-OFFSET('Sanitation Data'!$H$4,0,10*ROW('Sanitation Data'!H201)),NA())</f>
        <v>#N/A</v>
      </c>
      <c r="AQ207" s="95" t="e">
        <f ca="true">+IF(AND(ISNUMBER(OFFSET('Sanitation Data'!$H$6,0,10*ROW('Sanitation Data'!H201))),'Data Summary'!DF207="Yes"),OFFSET('Sanitation Data'!$H$6,0,10*ROW('Sanitation Data'!H201)),NA())</f>
        <v>#N/A</v>
      </c>
      <c r="AR207" s="95" t="e">
        <f ca="true">+IF(AND(ISNUMBER(OFFSET('Sanitation Data'!$H$10,0,10*ROW('Sanitation Data'!H201))),'Data Summary'!DG207="Yes"),OFFSET('Sanitation Data'!$H$10,0,10*ROW('Sanitation Data'!H201)),NA())</f>
        <v>#N/A</v>
      </c>
      <c r="AS207" s="95" t="e">
        <f ca="true">+IF(AND(ISNUMBER(OFFSET('Sanitation Data'!$H$11,0,10*ROW('Sanitation Data'!H201))),'Data Summary'!DH207="Yes"),OFFSET('Sanitation Data'!$H$11,0,10*ROW('Sanitation Data'!H201)),NA())</f>
        <v>#N/A</v>
      </c>
      <c r="AT207" s="95" t="e">
        <f ca="true">+IF(AND(ISNUMBER(OFFSET('Sanitation Data'!$H$12,0,10*ROW('Sanitation Data'!H201))),'Data Summary'!DI207="Yes"),OFFSET('Sanitation Data'!$H$12,0,10*ROW('Sanitation Data'!H201)),NA())</f>
        <v>#N/A</v>
      </c>
      <c r="AU207" s="95" t="e">
        <f ca="true">+IF(AND(ISNUMBER(OFFSET('Sanitation Data'!$I$4,0,10*ROW('Sanitation Data'!I201))),'Data Summary'!DJ207="Yes"),100-OFFSET('Sanitation Data'!$I$4,0,10*ROW('Sanitation Data'!I201)),NA())</f>
        <v>#N/A</v>
      </c>
      <c r="AV207" s="95" t="e">
        <f ca="true">+IF(AND(ISNUMBER(OFFSET('Sanitation Data'!$I$6,0,10*ROW('Sanitation Data'!I201))),'Data Summary'!DK207="Yes"),OFFSET('Sanitation Data'!$I$6,0,10*ROW('Sanitation Data'!I201)),NA())</f>
        <v>#N/A</v>
      </c>
      <c r="AW207" s="95" t="e">
        <f ca="true">+IF(AND(ISNUMBER(OFFSET('Sanitation Data'!$I$10,0,10*ROW('Sanitation Data'!I201))),'Data Summary'!DL207="Yes"),OFFSET('Sanitation Data'!$I$10,0,10*ROW('Sanitation Data'!I201)),NA())</f>
        <v>#N/A</v>
      </c>
      <c r="AX207" s="95" t="e">
        <f ca="true">+IF(AND(ISNUMBER(OFFSET('Sanitation Data'!$I$11,0,10*ROW('Sanitation Data'!I201))),'Data Summary'!DM207="Yes"),OFFSET('Sanitation Data'!$I$11,0,10*ROW('Sanitation Data'!I201)),NA())</f>
        <v>#N/A</v>
      </c>
      <c r="AY207" s="95" t="e">
        <f ca="true">+IF(AND(ISNUMBER(OFFSET('Sanitation Data'!$I$12,0,10*ROW('Sanitation Data'!I201))),'Data Summary'!DN207="Yes"),OFFSET('Sanitation Data'!$I$12,0,10*ROW('Sanitation Data'!I201)),NA())</f>
        <v>#N/A</v>
      </c>
      <c r="AZ207" s="96" t="e">
        <f ca="true">+IF(AND(ISNUMBER(OFFSET('Hygiene Data'!$D$5,0,10*ROW('Hygiene Data'!D201))),'Data Summary'!DO207="Yes"),OFFSET('Hygiene Data'!$D$5,0,10*ROW('Hygiene Data'!D201)),NA())</f>
        <v>#N/A</v>
      </c>
      <c r="BA207" s="96" t="e">
        <f ca="true">+IF(AND(ISNUMBER(OFFSET('Hygiene Data'!$D$7,0,10*ROW('Hygiene Data'!D201))),'Data Summary'!DP207="Yes"),OFFSET('Hygiene Data'!$D$7,0,10*ROW('Hygiene Data'!D201)),NA())</f>
        <v>#N/A</v>
      </c>
      <c r="BB207" s="96" t="e">
        <f ca="true">+IF(AND(ISNUMBER(OFFSET('Hygiene Data'!$D$9,0,10*ROW('Hygiene Data'!D201))),'Data Summary'!DQ207="Yes"),OFFSET('Hygiene Data'!$D$9,0,10*ROW('Hygiene Data'!D201)),NA())</f>
        <v>#N/A</v>
      </c>
      <c r="BC207" s="96" t="e">
        <f ca="true">+IF(AND(ISNUMBER(OFFSET('Hygiene Data'!$E$5,0,10*ROW('Hygiene Data'!E201))),'Data Summary'!DR207="Yes"),OFFSET('Hygiene Data'!$E$5,0,10*ROW('Hygiene Data'!E201)),NA())</f>
        <v>#N/A</v>
      </c>
      <c r="BD207" s="96" t="e">
        <f ca="true">+IF(AND(ISNUMBER(OFFSET('Hygiene Data'!$E$7,0,10*ROW('Hygiene Data'!E201))),'Data Summary'!DS207="Yes"),OFFSET('Hygiene Data'!$E$7,0,10*ROW('Hygiene Data'!E201)),NA())</f>
        <v>#N/A</v>
      </c>
      <c r="BE207" s="96" t="e">
        <f ca="true">+IF(AND(ISNUMBER(OFFSET('Hygiene Data'!$E$9,0,10*ROW('Hygiene Data'!E201))),'Data Summary'!DT207="Yes"),OFFSET('Hygiene Data'!$E$9,0,10*ROW('Hygiene Data'!E201)),NA())</f>
        <v>#N/A</v>
      </c>
      <c r="BF207" s="96" t="e">
        <f ca="true">+IF(AND(ISNUMBER(OFFSET('Hygiene Data'!$F$5,0,10*ROW('Hygiene Data'!F201))),'Data Summary'!DU207="Yes"),OFFSET('Hygiene Data'!$F$5,0,10*ROW('Hygiene Data'!F201)),NA())</f>
        <v>#N/A</v>
      </c>
      <c r="BG207" s="96" t="e">
        <f ca="true">+IF(AND(ISNUMBER(OFFSET('Hygiene Data'!$F$7,0,10*ROW('Hygiene Data'!F201))),'Data Summary'!DV207="Yes"),OFFSET('Hygiene Data'!$F$7,0,10*ROW('Hygiene Data'!F201)),NA())</f>
        <v>#N/A</v>
      </c>
      <c r="BH207" s="96" t="e">
        <f ca="true">+IF(AND(ISNUMBER(OFFSET('Hygiene Data'!$F$9,0,10*ROW('Hygiene Data'!F201))),'Data Summary'!DW207="Yes"),OFFSET('Hygiene Data'!$F$9,0,10*ROW('Hygiene Data'!F201)),NA())</f>
        <v>#N/A</v>
      </c>
      <c r="BI207" s="96" t="e">
        <f ca="true">+IF(AND(ISNUMBER(OFFSET('Hygiene Data'!$G$5,0,10*ROW('Hygiene Data'!G201))),'Data Summary'!DX207="Yes"),OFFSET('Hygiene Data'!$G$5,0,10*ROW('Hygiene Data'!G201)),NA())</f>
        <v>#N/A</v>
      </c>
      <c r="BJ207" s="96" t="e">
        <f ca="true">+IF(AND(ISNUMBER(OFFSET('Hygiene Data'!$G$7,0,10*ROW('Hygiene Data'!G201))),'Data Summary'!DY207="Yes"),OFFSET('Hygiene Data'!$G$7,0,10*ROW('Hygiene Data'!G201)),NA())</f>
        <v>#N/A</v>
      </c>
      <c r="BK207" s="96" t="e">
        <f ca="true">+IF(AND(ISNUMBER(OFFSET('Hygiene Data'!$G$9,0,10*ROW('Hygiene Data'!G201))),'Data Summary'!DZ207="Yes"),OFFSET('Hygiene Data'!$G$9,0,10*ROW('Hygiene Data'!G201)),NA())</f>
        <v>#N/A</v>
      </c>
      <c r="BL207" s="96" t="e">
        <f ca="true">+IF(AND(ISNUMBER(OFFSET('Hygiene Data'!$H$5,0,10*ROW('Hygiene Data'!H201))),'Data Summary'!EA207="Yes"),OFFSET('Hygiene Data'!$H$5,0,10*ROW('Hygiene Data'!H201)),NA())</f>
        <v>#N/A</v>
      </c>
      <c r="BM207" s="96" t="e">
        <f ca="true">+IF(AND(ISNUMBER(OFFSET('Hygiene Data'!$H$7,0,10*ROW('Hygiene Data'!H201))),'Data Summary'!EB207="Yes"),OFFSET('Hygiene Data'!$H$7,0,10*ROW('Hygiene Data'!H201)),NA())</f>
        <v>#N/A</v>
      </c>
      <c r="BN207" s="96" t="e">
        <f ca="true">+IF(AND(ISNUMBER(OFFSET('Hygiene Data'!$H$9,0,10*ROW('Hygiene Data'!H201))),'Data Summary'!EC207="Yes"),OFFSET('Hygiene Data'!$H$9,0,10*ROW('Hygiene Data'!H201)),NA())</f>
        <v>#N/A</v>
      </c>
      <c r="BO207" s="96" t="e">
        <f ca="true">+IF(AND(ISNUMBER(OFFSET('Hygiene Data'!$I$5,0,10*ROW('Hygiene Data'!I201))),'Data Summary'!ED207="Yes"),OFFSET('Hygiene Data'!$I$5,0,10*ROW('Hygiene Data'!I201)),NA())</f>
        <v>#N/A</v>
      </c>
      <c r="BP207" s="96" t="e">
        <f ca="true">+IF(AND(ISNUMBER(OFFSET('Hygiene Data'!$I$7,0,10*ROW('Hygiene Data'!I201))),'Data Summary'!EE207="Yes"),OFFSET('Hygiene Data'!$I$7,0,10*ROW('Hygiene Data'!I201)),NA())</f>
        <v>#N/A</v>
      </c>
      <c r="BQ207" s="96"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BAC21-3B6D-40C2-AE73-176D0586F11A}">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2" customWidth="true"/>
    <col min="2" max="2" width="7.5" style="178" customWidth="true"/>
    <col min="3" max="8" width="8.75" style="142" customWidth="true"/>
    <col min="9" max="9" width="9.375" style="142" customWidth="true"/>
    <col min="10" max="10" width="13.375" style="142" customWidth="true"/>
    <col min="11" max="11" width="7.5" style="142" customWidth="true"/>
    <col min="12" max="17" width="8.625" style="142" customWidth="true"/>
    <col min="18" max="18" width="6.5" style="142" customWidth="true"/>
    <col min="19" max="19" width="13.375" style="142" customWidth="true"/>
    <col min="20" max="20" width="7.5" style="142" customWidth="true"/>
    <col min="21" max="26" width="9.125" style="142" customWidth="true"/>
    <col min="27" max="16384" width="9" style="142"/>
  </cols>
  <sheetData>
    <row xmlns:x14ac="http://schemas.microsoft.com/office/spreadsheetml/2009/9/ac" r="1" ht="15.75" x14ac:dyDescent="0.25">
      <c r="A1" s="138" t="s">
        <v>48</v>
      </c>
      <c r="B1" s="139"/>
      <c r="C1" s="140"/>
      <c r="D1" s="140"/>
      <c r="E1" s="140"/>
      <c r="F1" s="140"/>
      <c r="G1" s="140"/>
      <c r="H1" s="546"/>
      <c r="I1" s="546"/>
      <c r="J1" s="546"/>
      <c r="K1" s="546"/>
      <c r="L1" s="546"/>
      <c r="M1" s="546"/>
      <c r="N1" s="546"/>
      <c r="O1" s="546"/>
      <c r="P1" s="546"/>
      <c r="Q1" s="140"/>
      <c r="R1" s="140"/>
      <c r="S1" s="140"/>
      <c r="T1" s="141"/>
      <c r="U1" s="141"/>
      <c r="V1" s="141"/>
      <c r="W1" s="141"/>
      <c r="X1" s="141"/>
      <c r="Y1" s="141"/>
      <c r="Z1" s="141"/>
      <c r="AA1" s="141"/>
    </row>
    <row xmlns:x14ac="http://schemas.microsoft.com/office/spreadsheetml/2009/9/ac" r="2" s="145" customFormat="true" ht="26.25" customHeight="true" x14ac:dyDescent="0.25">
      <c r="A2" s="143" t="s">
        <v>13</v>
      </c>
      <c r="B2" s="144"/>
      <c r="J2" s="143" t="s">
        <v>14</v>
      </c>
      <c r="R2" s="146"/>
      <c r="S2" s="147" t="s">
        <v>15</v>
      </c>
      <c r="W2" s="146"/>
      <c r="X2" s="146"/>
      <c r="Y2" s="148"/>
      <c r="Z2" s="148"/>
      <c r="AD2" s="149"/>
      <c r="AE2" s="149"/>
      <c r="AF2" s="149"/>
      <c r="AG2" s="149"/>
      <c r="AH2" s="149"/>
      <c r="AI2" s="149"/>
    </row>
    <row xmlns:x14ac="http://schemas.microsoft.com/office/spreadsheetml/2009/9/ac" r="3" ht="15.75" x14ac:dyDescent="0.25">
      <c r="A3" s="150"/>
      <c r="B3" s="151" t="s">
        <v>4</v>
      </c>
      <c r="C3" s="146" t="s">
        <v>7</v>
      </c>
      <c r="D3" s="146" t="s">
        <v>2</v>
      </c>
      <c r="E3" s="146" t="s">
        <v>1</v>
      </c>
      <c r="F3" s="146" t="s">
        <v>54</v>
      </c>
      <c r="G3" s="146" t="s">
        <v>17</v>
      </c>
      <c r="H3" s="146" t="s">
        <v>18</v>
      </c>
      <c r="I3" s="152"/>
      <c r="J3" s="150"/>
      <c r="K3" s="151" t="s">
        <v>4</v>
      </c>
      <c r="L3" s="146" t="s">
        <v>7</v>
      </c>
      <c r="M3" s="146" t="s">
        <v>2</v>
      </c>
      <c r="N3" s="146" t="s">
        <v>1</v>
      </c>
      <c r="O3" s="146" t="s">
        <v>54</v>
      </c>
      <c r="P3" s="146" t="s">
        <v>17</v>
      </c>
      <c r="Q3" s="146" t="s">
        <v>18</v>
      </c>
      <c r="R3" s="148"/>
      <c r="S3" s="153"/>
      <c r="T3" s="151" t="s">
        <v>4</v>
      </c>
      <c r="U3" s="146" t="s">
        <v>7</v>
      </c>
      <c r="V3" s="146" t="s">
        <v>2</v>
      </c>
      <c r="W3" s="146" t="s">
        <v>1</v>
      </c>
      <c r="X3" s="146" t="s">
        <v>54</v>
      </c>
      <c r="Y3" s="146" t="s">
        <v>17</v>
      </c>
      <c r="Z3" s="146" t="s">
        <v>18</v>
      </c>
      <c r="AB3" s="149"/>
      <c r="AC3" s="149"/>
      <c r="AD3" s="149"/>
      <c r="AE3" s="149"/>
      <c r="AF3" s="149"/>
      <c r="AG3" s="149"/>
    </row>
    <row xmlns:x14ac="http://schemas.microsoft.com/office/spreadsheetml/2009/9/ac" r="4" ht="15.75" x14ac:dyDescent="0.25">
      <c r="A4" s="150" t="s">
        <v>34</v>
      </c>
      <c r="B4" s="10">
        <v>2023</v>
      </c>
      <c r="C4" s="10">
        <v>67.788468269999996</v>
      </c>
      <c r="D4" s="10"/>
      <c r="E4" s="10"/>
      <c r="F4" s="10"/>
      <c r="G4" s="10">
        <v>70.184943329999996</v>
      </c>
      <c r="H4" s="10">
        <v>51.05976201</v>
      </c>
      <c r="I4" s="152"/>
      <c r="J4" s="150" t="s">
        <v>34</v>
      </c>
      <c r="K4" s="10">
        <v>2023</v>
      </c>
      <c r="L4" s="10">
        <v>93.353516189999993</v>
      </c>
      <c r="M4" s="10"/>
      <c r="N4" s="10"/>
      <c r="O4" s="10"/>
      <c r="P4" s="10">
        <v>94.669013329999999</v>
      </c>
      <c r="Q4" s="10">
        <v>90.099633179999998</v>
      </c>
      <c r="R4" s="149"/>
      <c r="S4" s="150" t="s">
        <v>34</v>
      </c>
      <c r="T4" s="10">
        <v>2023</v>
      </c>
      <c r="U4" s="10">
        <v>68.090277139999998</v>
      </c>
      <c r="V4" s="10"/>
      <c r="W4" s="10"/>
      <c r="X4" s="10"/>
      <c r="Y4" s="10">
        <v>77.150000000000006</v>
      </c>
      <c r="Z4" s="10">
        <v>60.982523409999999</v>
      </c>
      <c r="AA4" s="149"/>
      <c r="AB4" s="149"/>
      <c r="AC4" s="149"/>
      <c r="AD4" s="149"/>
      <c r="AE4" s="149"/>
      <c r="AF4" s="149"/>
      <c r="AG4" s="149"/>
    </row>
    <row xmlns:x14ac="http://schemas.microsoft.com/office/spreadsheetml/2009/9/ac" r="5" ht="15.75" x14ac:dyDescent="0.25">
      <c r="A5" s="150" t="s">
        <v>35</v>
      </c>
      <c r="B5" s="10">
        <v>2023</v>
      </c>
      <c r="C5" s="10"/>
      <c r="D5" s="10"/>
      <c r="E5" s="10"/>
      <c r="F5" s="10"/>
      <c r="G5" s="10"/>
      <c r="H5" s="10"/>
      <c r="I5" s="152"/>
      <c r="J5" s="150" t="s">
        <v>35</v>
      </c>
      <c r="K5" s="10">
        <v>2023</v>
      </c>
      <c r="L5" s="10"/>
      <c r="M5" s="10"/>
      <c r="N5" s="10"/>
      <c r="O5" s="10"/>
      <c r="P5" s="10"/>
      <c r="Q5" s="10"/>
      <c r="R5" s="149"/>
      <c r="S5" s="150" t="s">
        <v>35</v>
      </c>
      <c r="T5" s="10">
        <v>2023</v>
      </c>
      <c r="U5" s="10"/>
      <c r="V5" s="10"/>
      <c r="W5" s="10"/>
      <c r="X5" s="10"/>
      <c r="Y5" s="10"/>
      <c r="Z5" s="10"/>
      <c r="AA5" s="149"/>
      <c r="AB5" s="149"/>
      <c r="AC5" s="149"/>
      <c r="AD5" s="149"/>
      <c r="AE5" s="149"/>
      <c r="AF5" s="149"/>
      <c r="AG5" s="149"/>
    </row>
    <row xmlns:x14ac="http://schemas.microsoft.com/office/spreadsheetml/2009/9/ac" r="6" s="145" customFormat="true" ht="15.75" x14ac:dyDescent="0.25">
      <c r="A6" s="150" t="s">
        <v>36</v>
      </c>
      <c r="B6" s="10">
        <v>2023</v>
      </c>
      <c r="C6" s="10"/>
      <c r="D6" s="10"/>
      <c r="E6" s="10"/>
      <c r="F6" s="10"/>
      <c r="G6" s="10"/>
      <c r="H6" s="10"/>
      <c r="I6" s="152"/>
      <c r="J6" s="150" t="s">
        <v>36</v>
      </c>
      <c r="K6" s="10">
        <v>2023</v>
      </c>
      <c r="L6" s="10"/>
      <c r="M6" s="10"/>
      <c r="N6" s="10"/>
      <c r="O6" s="10"/>
      <c r="P6" s="10"/>
      <c r="Q6" s="10"/>
      <c r="R6" s="148"/>
      <c r="S6" s="150" t="s">
        <v>36</v>
      </c>
      <c r="T6" s="10">
        <v>2023</v>
      </c>
      <c r="U6" s="10"/>
      <c r="V6" s="10"/>
      <c r="W6" s="10"/>
      <c r="X6" s="10"/>
      <c r="Y6" s="10"/>
      <c r="Z6" s="10"/>
      <c r="AA6" s="149"/>
      <c r="AB6" s="149"/>
      <c r="AC6" s="149"/>
      <c r="AD6" s="149"/>
      <c r="AE6" s="149"/>
      <c r="AF6" s="149"/>
      <c r="AG6" s="149"/>
    </row>
    <row xmlns:x14ac="http://schemas.microsoft.com/office/spreadsheetml/2009/9/ac" r="7" s="145" customFormat="true" ht="15.75" x14ac:dyDescent="0.25">
      <c r="A7" s="154" t="s">
        <v>201</v>
      </c>
      <c r="B7" s="10">
        <v>2023</v>
      </c>
      <c r="C7" s="10">
        <v>32.211531729999997</v>
      </c>
      <c r="D7" s="10">
        <v>100</v>
      </c>
      <c r="E7" s="10">
        <v>100</v>
      </c>
      <c r="F7" s="10">
        <v>100</v>
      </c>
      <c r="G7" s="10">
        <v>29.815056670000001</v>
      </c>
      <c r="H7" s="10">
        <v>48.94023799</v>
      </c>
      <c r="I7" s="149"/>
      <c r="J7" s="154" t="s">
        <v>201</v>
      </c>
      <c r="K7" s="10">
        <v>2023</v>
      </c>
      <c r="L7" s="10">
        <v>6.6464838080000002</v>
      </c>
      <c r="M7" s="10">
        <v>100</v>
      </c>
      <c r="N7" s="10">
        <v>100</v>
      </c>
      <c r="O7" s="10">
        <v>100</v>
      </c>
      <c r="P7" s="10">
        <v>5.3309866670000003</v>
      </c>
      <c r="Q7" s="10">
        <v>9.9003668200000003</v>
      </c>
      <c r="R7" s="149"/>
      <c r="S7" s="154" t="s">
        <v>201</v>
      </c>
      <c r="T7" s="10">
        <v>2023</v>
      </c>
      <c r="U7" s="10">
        <v>31.909722859999999</v>
      </c>
      <c r="V7" s="10">
        <v>100</v>
      </c>
      <c r="W7" s="10">
        <v>100</v>
      </c>
      <c r="X7" s="10">
        <v>100</v>
      </c>
      <c r="Y7" s="10">
        <v>22.85</v>
      </c>
      <c r="Z7" s="10">
        <v>39.017476590000001</v>
      </c>
      <c r="AA7" s="155"/>
    </row>
    <row xmlns:x14ac="http://schemas.microsoft.com/office/spreadsheetml/2009/9/ac" r="8" s="145" customFormat="true" ht="15.75" x14ac:dyDescent="0.25">
      <c r="A8" s="156"/>
      <c r="B8" s="157"/>
      <c r="H8" s="155"/>
      <c r="I8" s="155"/>
      <c r="J8" s="155"/>
      <c r="K8" s="155"/>
      <c r="L8" s="155"/>
      <c r="M8" s="155"/>
      <c r="N8" s="155"/>
      <c r="O8" s="155"/>
      <c r="P8" s="155"/>
      <c r="Q8" s="155"/>
      <c r="R8" s="155"/>
      <c r="S8" s="155"/>
      <c r="T8" s="155"/>
      <c r="U8" s="155"/>
      <c r="V8" s="155"/>
      <c r="W8" s="155"/>
      <c r="X8" s="155"/>
      <c r="Y8" s="155"/>
      <c r="Z8" s="155"/>
      <c r="AA8" s="155"/>
    </row>
    <row xmlns:x14ac="http://schemas.microsoft.com/office/spreadsheetml/2009/9/ac" r="9" s="145" customFormat="true" ht="15.75" x14ac:dyDescent="0.25">
      <c r="A9" s="156"/>
      <c r="B9" s="157"/>
      <c r="H9" s="155"/>
      <c r="I9" s="155"/>
      <c r="J9" s="155"/>
      <c r="K9" s="155"/>
      <c r="L9" s="155"/>
      <c r="M9" s="155"/>
      <c r="N9" s="155"/>
      <c r="O9" s="155"/>
      <c r="P9" s="155"/>
      <c r="Q9" s="155"/>
      <c r="R9" s="155"/>
      <c r="S9" s="155"/>
      <c r="T9" s="155"/>
      <c r="U9" s="155"/>
      <c r="V9" s="155"/>
      <c r="W9" s="155"/>
      <c r="X9" s="155"/>
      <c r="Y9" s="155"/>
      <c r="Z9" s="155"/>
      <c r="AA9" s="155"/>
    </row>
    <row xmlns:x14ac="http://schemas.microsoft.com/office/spreadsheetml/2009/9/ac" r="10" s="145" customFormat="true" ht="15.75" x14ac:dyDescent="0.25">
      <c r="A10" s="158"/>
      <c r="B10" s="157"/>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row>
    <row xmlns:x14ac="http://schemas.microsoft.com/office/spreadsheetml/2009/9/ac" r="11" ht="15.75" x14ac:dyDescent="0.25">
      <c r="A11" s="159"/>
      <c r="B11" s="160"/>
      <c r="C11" s="155"/>
      <c r="D11" s="155"/>
      <c r="E11" s="155"/>
      <c r="F11" s="155"/>
      <c r="G11" s="155"/>
      <c r="H11" s="155"/>
      <c r="I11" s="155"/>
      <c r="J11" s="155"/>
      <c r="K11" s="155"/>
      <c r="L11" s="155"/>
      <c r="M11" s="155"/>
      <c r="N11" s="155"/>
      <c r="O11" s="155"/>
      <c r="P11" s="155"/>
      <c r="Q11" s="155"/>
    </row>
    <row xmlns:x14ac="http://schemas.microsoft.com/office/spreadsheetml/2009/9/ac" r="12" ht="15.75" x14ac:dyDescent="0.25">
      <c r="A12" s="161" t="s">
        <v>49</v>
      </c>
      <c r="B12" s="162"/>
      <c r="C12" s="163"/>
      <c r="D12" s="163"/>
      <c r="E12" s="163"/>
      <c r="F12" s="163"/>
      <c r="G12" s="163"/>
      <c r="H12" s="163"/>
      <c r="I12" s="163"/>
      <c r="J12" s="163"/>
      <c r="K12" s="163"/>
      <c r="L12" s="163"/>
      <c r="M12" s="163"/>
      <c r="N12" s="163"/>
      <c r="O12" s="163"/>
      <c r="P12" s="163"/>
      <c r="Q12" s="163"/>
      <c r="R12" s="164"/>
      <c r="S12" s="164"/>
      <c r="T12" s="164"/>
      <c r="U12" s="164"/>
      <c r="V12" s="164"/>
    </row>
    <row xmlns:x14ac="http://schemas.microsoft.com/office/spreadsheetml/2009/9/ac" r="13" s="167" customFormat="true" x14ac:dyDescent="0.2">
      <c r="A13" s="165" t="s">
        <v>50</v>
      </c>
      <c r="B13" s="166" t="s">
        <v>41</v>
      </c>
      <c r="C13" s="165" t="s">
        <v>89</v>
      </c>
      <c r="D13" s="165" t="s">
        <v>51</v>
      </c>
      <c r="E13" s="165" t="s">
        <v>165</v>
      </c>
      <c r="F13" s="165" t="s">
        <v>90</v>
      </c>
      <c r="G13" s="165" t="s">
        <v>91</v>
      </c>
      <c r="H13" s="165" t="s">
        <v>92</v>
      </c>
      <c r="I13" s="165" t="s">
        <v>93</v>
      </c>
      <c r="J13" s="165" t="s">
        <v>198</v>
      </c>
      <c r="K13" s="165" t="s">
        <v>166</v>
      </c>
      <c r="L13" s="165" t="s">
        <v>94</v>
      </c>
      <c r="M13" s="165" t="s">
        <v>95</v>
      </c>
      <c r="N13" s="165" t="s">
        <v>96</v>
      </c>
      <c r="O13" s="167" t="s">
        <v>97</v>
      </c>
      <c r="P13" s="167" t="s">
        <v>199</v>
      </c>
      <c r="Q13" s="165" t="s">
        <v>123</v>
      </c>
      <c r="R13" s="165" t="s">
        <v>157</v>
      </c>
      <c r="S13" s="168" t="s">
        <v>98</v>
      </c>
      <c r="T13" s="169" t="s">
        <v>99</v>
      </c>
      <c r="U13" s="169" t="s">
        <v>100</v>
      </c>
      <c r="V13" s="169" t="s">
        <v>200</v>
      </c>
    </row>
    <row xmlns:x14ac="http://schemas.microsoft.com/office/spreadsheetml/2009/9/ac" r="14" s="172" customFormat="true" ht="12" x14ac:dyDescent="0.2">
      <c r="A14" s="170" t="s">
        <v>204</v>
      </c>
      <c r="B14" s="10">
        <v>2000</v>
      </c>
      <c r="C14" s="171" t="s">
        <v>7</v>
      </c>
      <c r="D14" s="10">
        <v>26066112</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72" customFormat="true" ht="12" x14ac:dyDescent="0.2">
      <c r="A15" s="170" t="s">
        <v>204</v>
      </c>
      <c r="B15" s="10">
        <v>2001</v>
      </c>
      <c r="C15" s="171" t="s">
        <v>7</v>
      </c>
      <c r="D15" s="10">
        <v>25650384</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72" customFormat="true" ht="12" x14ac:dyDescent="0.2">
      <c r="A16" s="170" t="s">
        <v>204</v>
      </c>
      <c r="B16" s="10">
        <v>2002</v>
      </c>
      <c r="C16" s="171" t="s">
        <v>7</v>
      </c>
      <c r="D16" s="10">
        <v>25179660</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72" customFormat="true" ht="12" x14ac:dyDescent="0.2">
      <c r="A17" s="170" t="s">
        <v>204</v>
      </c>
      <c r="B17" s="10">
        <v>2003</v>
      </c>
      <c r="C17" s="171" t="s">
        <v>7</v>
      </c>
      <c r="D17" s="10">
        <v>24700704</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72" customFormat="true" ht="12" x14ac:dyDescent="0.2">
      <c r="A18" s="170" t="s">
        <v>204</v>
      </c>
      <c r="B18" s="10">
        <v>2004</v>
      </c>
      <c r="C18" s="171" t="s">
        <v>7</v>
      </c>
      <c r="D18" s="10">
        <v>24248182</v>
      </c>
      <c r="E18" s="10"/>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72" customFormat="true" ht="12" x14ac:dyDescent="0.2">
      <c r="A19" s="170" t="s">
        <v>204</v>
      </c>
      <c r="B19" s="10">
        <v>2005</v>
      </c>
      <c r="C19" s="171" t="s">
        <v>7</v>
      </c>
      <c r="D19" s="10">
        <v>23814376</v>
      </c>
      <c r="E19" s="10"/>
      <c r="F19" s="10"/>
      <c r="G19" s="10"/>
      <c r="H19" s="10"/>
      <c r="I19" s="10"/>
      <c r="J19" s="10">
        <v>100</v>
      </c>
      <c r="K19" s="10"/>
      <c r="L19" s="10"/>
      <c r="M19" s="10"/>
      <c r="N19" s="10"/>
      <c r="O19" s="10"/>
      <c r="P19" s="10">
        <v>100</v>
      </c>
      <c r="Q19" s="10"/>
      <c r="R19" s="10"/>
      <c r="S19" s="10"/>
      <c r="T19" s="10"/>
      <c r="U19" s="10"/>
      <c r="V19" s="10">
        <v>100</v>
      </c>
    </row>
    <row xmlns:x14ac="http://schemas.microsoft.com/office/spreadsheetml/2009/9/ac" r="20" s="172" customFormat="true" ht="12" x14ac:dyDescent="0.2">
      <c r="A20" s="170" t="s">
        <v>204</v>
      </c>
      <c r="B20" s="10">
        <v>2006</v>
      </c>
      <c r="C20" s="171" t="s">
        <v>7</v>
      </c>
      <c r="D20" s="10">
        <v>23430068</v>
      </c>
      <c r="E20" s="10"/>
      <c r="F20" s="10"/>
      <c r="G20" s="10"/>
      <c r="H20" s="10"/>
      <c r="I20" s="10"/>
      <c r="J20" s="10">
        <v>100</v>
      </c>
      <c r="K20" s="10"/>
      <c r="L20" s="10"/>
      <c r="M20" s="10"/>
      <c r="N20" s="10"/>
      <c r="O20" s="10"/>
      <c r="P20" s="10">
        <v>100</v>
      </c>
      <c r="Q20" s="10"/>
      <c r="R20" s="10"/>
      <c r="S20" s="10"/>
      <c r="T20" s="10"/>
      <c r="U20" s="10"/>
      <c r="V20" s="10">
        <v>100</v>
      </c>
    </row>
    <row xmlns:x14ac="http://schemas.microsoft.com/office/spreadsheetml/2009/9/ac" r="21" s="172" customFormat="true" ht="12" x14ac:dyDescent="0.2">
      <c r="A21" s="170" t="s">
        <v>204</v>
      </c>
      <c r="B21" s="10">
        <v>2007</v>
      </c>
      <c r="C21" s="171" t="s">
        <v>7</v>
      </c>
      <c r="D21" s="10">
        <v>23054064</v>
      </c>
      <c r="E21" s="10"/>
      <c r="F21" s="10"/>
      <c r="G21" s="10"/>
      <c r="H21" s="10"/>
      <c r="I21" s="10"/>
      <c r="J21" s="10">
        <v>100</v>
      </c>
      <c r="K21" s="10"/>
      <c r="L21" s="10"/>
      <c r="M21" s="10"/>
      <c r="N21" s="10"/>
      <c r="O21" s="10"/>
      <c r="P21" s="10">
        <v>100</v>
      </c>
      <c r="Q21" s="10"/>
      <c r="R21" s="10"/>
      <c r="S21" s="10"/>
      <c r="T21" s="10"/>
      <c r="U21" s="10"/>
      <c r="V21" s="10">
        <v>100</v>
      </c>
    </row>
    <row xmlns:x14ac="http://schemas.microsoft.com/office/spreadsheetml/2009/9/ac" r="22" s="172" customFormat="true" ht="12" x14ac:dyDescent="0.2">
      <c r="A22" s="170" t="s">
        <v>204</v>
      </c>
      <c r="B22" s="10">
        <v>2008</v>
      </c>
      <c r="C22" s="171" t="s">
        <v>7</v>
      </c>
      <c r="D22" s="10">
        <v>22697196</v>
      </c>
      <c r="E22" s="10"/>
      <c r="F22" s="10"/>
      <c r="G22" s="10"/>
      <c r="H22" s="10"/>
      <c r="I22" s="10"/>
      <c r="J22" s="10">
        <v>100</v>
      </c>
      <c r="K22" s="10"/>
      <c r="L22" s="10"/>
      <c r="M22" s="10"/>
      <c r="N22" s="10"/>
      <c r="O22" s="10"/>
      <c r="P22" s="10">
        <v>100</v>
      </c>
      <c r="Q22" s="10"/>
      <c r="R22" s="10"/>
      <c r="S22" s="10"/>
      <c r="T22" s="10"/>
      <c r="U22" s="10"/>
      <c r="V22" s="10">
        <v>100</v>
      </c>
    </row>
    <row xmlns:x14ac="http://schemas.microsoft.com/office/spreadsheetml/2009/9/ac" r="23" s="172" customFormat="true" ht="12" x14ac:dyDescent="0.2">
      <c r="A23" s="170" t="s">
        <v>204</v>
      </c>
      <c r="B23" s="10">
        <v>2009</v>
      </c>
      <c r="C23" s="171" t="s">
        <v>7</v>
      </c>
      <c r="D23" s="10">
        <v>22326404</v>
      </c>
      <c r="E23" s="10"/>
      <c r="F23" s="10"/>
      <c r="G23" s="10"/>
      <c r="H23" s="10"/>
      <c r="I23" s="10"/>
      <c r="J23" s="10">
        <v>100</v>
      </c>
      <c r="K23" s="10"/>
      <c r="L23" s="10"/>
      <c r="M23" s="10"/>
      <c r="N23" s="10"/>
      <c r="O23" s="10"/>
      <c r="P23" s="10">
        <v>100</v>
      </c>
      <c r="Q23" s="10"/>
      <c r="R23" s="10"/>
      <c r="S23" s="10"/>
      <c r="T23" s="10"/>
      <c r="U23" s="10"/>
      <c r="V23" s="10">
        <v>100</v>
      </c>
    </row>
    <row xmlns:x14ac="http://schemas.microsoft.com/office/spreadsheetml/2009/9/ac" r="24" s="172" customFormat="true" ht="12" x14ac:dyDescent="0.2">
      <c r="A24" s="170" t="s">
        <v>204</v>
      </c>
      <c r="B24" s="10">
        <v>2010</v>
      </c>
      <c r="C24" s="171" t="s">
        <v>7</v>
      </c>
      <c r="D24" s="10">
        <v>21979248</v>
      </c>
      <c r="E24" s="10"/>
      <c r="F24" s="10"/>
      <c r="G24" s="10"/>
      <c r="H24" s="10"/>
      <c r="I24" s="10"/>
      <c r="J24" s="10">
        <v>100</v>
      </c>
      <c r="K24" s="10"/>
      <c r="L24" s="10"/>
      <c r="M24" s="10"/>
      <c r="N24" s="10"/>
      <c r="O24" s="10"/>
      <c r="P24" s="10">
        <v>100</v>
      </c>
      <c r="Q24" s="10"/>
      <c r="R24" s="10"/>
      <c r="S24" s="10"/>
      <c r="T24" s="10"/>
      <c r="U24" s="10"/>
      <c r="V24" s="10">
        <v>100</v>
      </c>
    </row>
    <row xmlns:x14ac="http://schemas.microsoft.com/office/spreadsheetml/2009/9/ac" r="25" s="172" customFormat="true" ht="12" x14ac:dyDescent="0.2">
      <c r="A25" s="170" t="s">
        <v>204</v>
      </c>
      <c r="B25" s="10">
        <v>2011</v>
      </c>
      <c r="C25" s="171" t="s">
        <v>7</v>
      </c>
      <c r="D25" s="10">
        <v>21669884</v>
      </c>
      <c r="E25" s="10"/>
      <c r="F25" s="10"/>
      <c r="G25" s="10"/>
      <c r="H25" s="10"/>
      <c r="I25" s="10"/>
      <c r="J25" s="10">
        <v>100</v>
      </c>
      <c r="K25" s="10"/>
      <c r="L25" s="10"/>
      <c r="M25" s="10"/>
      <c r="N25" s="10"/>
      <c r="O25" s="10"/>
      <c r="P25" s="10">
        <v>100</v>
      </c>
      <c r="Q25" s="10"/>
      <c r="R25" s="10"/>
      <c r="S25" s="10"/>
      <c r="T25" s="10"/>
      <c r="U25" s="10"/>
      <c r="V25" s="10">
        <v>100</v>
      </c>
    </row>
    <row xmlns:x14ac="http://schemas.microsoft.com/office/spreadsheetml/2009/9/ac" r="26" s="172" customFormat="true" ht="12" x14ac:dyDescent="0.2">
      <c r="A26" s="170" t="s">
        <v>204</v>
      </c>
      <c r="B26" s="10">
        <v>2012</v>
      </c>
      <c r="C26" s="171" t="s">
        <v>7</v>
      </c>
      <c r="D26" s="10">
        <v>21410452</v>
      </c>
      <c r="E26" s="10"/>
      <c r="F26" s="10"/>
      <c r="G26" s="10"/>
      <c r="H26" s="10"/>
      <c r="I26" s="10"/>
      <c r="J26" s="10">
        <v>100</v>
      </c>
      <c r="K26" s="10"/>
      <c r="L26" s="10"/>
      <c r="M26" s="10"/>
      <c r="N26" s="10"/>
      <c r="O26" s="10"/>
      <c r="P26" s="10">
        <v>100</v>
      </c>
      <c r="Q26" s="10"/>
      <c r="R26" s="10"/>
      <c r="S26" s="10"/>
      <c r="T26" s="10"/>
      <c r="U26" s="10"/>
      <c r="V26" s="10">
        <v>100</v>
      </c>
    </row>
    <row xmlns:x14ac="http://schemas.microsoft.com/office/spreadsheetml/2009/9/ac" r="27" s="172" customFormat="true" ht="12" x14ac:dyDescent="0.2">
      <c r="A27" s="170" t="s">
        <v>204</v>
      </c>
      <c r="B27" s="10">
        <v>2013</v>
      </c>
      <c r="C27" s="171" t="s">
        <v>7</v>
      </c>
      <c r="D27" s="10">
        <v>21214660</v>
      </c>
      <c r="E27" s="10"/>
      <c r="F27" s="10"/>
      <c r="G27" s="10">
        <v>67.788468267316873</v>
      </c>
      <c r="H27" s="10"/>
      <c r="I27" s="10"/>
      <c r="J27" s="10">
        <v>32.211531732683127</v>
      </c>
      <c r="K27" s="10"/>
      <c r="L27" s="10"/>
      <c r="M27" s="10">
        <v>93.353516191701388</v>
      </c>
      <c r="N27" s="10"/>
      <c r="O27" s="10"/>
      <c r="P27" s="10">
        <v>6.646483808298612</v>
      </c>
      <c r="Q27" s="10"/>
      <c r="R27" s="10"/>
      <c r="S27" s="10"/>
      <c r="T27" s="10"/>
      <c r="U27" s="10"/>
      <c r="V27" s="10">
        <v>100</v>
      </c>
    </row>
    <row xmlns:x14ac="http://schemas.microsoft.com/office/spreadsheetml/2009/9/ac" r="28" s="172" customFormat="true" ht="12" x14ac:dyDescent="0.2">
      <c r="A28" s="170" t="s">
        <v>204</v>
      </c>
      <c r="B28" s="10">
        <v>2014</v>
      </c>
      <c r="C28" s="171" t="s">
        <v>7</v>
      </c>
      <c r="D28" s="10">
        <v>21111742</v>
      </c>
      <c r="E28" s="10"/>
      <c r="F28" s="10"/>
      <c r="G28" s="10">
        <v>67.788468267316873</v>
      </c>
      <c r="H28" s="10"/>
      <c r="I28" s="10"/>
      <c r="J28" s="10">
        <v>32.211531732683127</v>
      </c>
      <c r="K28" s="10"/>
      <c r="L28" s="10"/>
      <c r="M28" s="10">
        <v>93.353516191701388</v>
      </c>
      <c r="N28" s="10"/>
      <c r="O28" s="10"/>
      <c r="P28" s="10">
        <v>6.646483808298612</v>
      </c>
      <c r="Q28" s="10"/>
      <c r="R28" s="10"/>
      <c r="S28" s="10"/>
      <c r="T28" s="10"/>
      <c r="U28" s="10"/>
      <c r="V28" s="10">
        <v>100</v>
      </c>
    </row>
    <row xmlns:x14ac="http://schemas.microsoft.com/office/spreadsheetml/2009/9/ac" r="29" s="172" customFormat="true" ht="12" x14ac:dyDescent="0.2">
      <c r="A29" s="170" t="s">
        <v>204</v>
      </c>
      <c r="B29" s="10">
        <v>2015</v>
      </c>
      <c r="C29" s="171" t="s">
        <v>7</v>
      </c>
      <c r="D29" s="10">
        <v>21105384</v>
      </c>
      <c r="E29" s="10"/>
      <c r="F29" s="10"/>
      <c r="G29" s="10">
        <v>67.788468267316873</v>
      </c>
      <c r="H29" s="10"/>
      <c r="I29" s="10"/>
      <c r="J29" s="10">
        <v>32.211531732683127</v>
      </c>
      <c r="K29" s="10"/>
      <c r="L29" s="10"/>
      <c r="M29" s="10">
        <v>93.353516191701388</v>
      </c>
      <c r="N29" s="10"/>
      <c r="O29" s="10"/>
      <c r="P29" s="10">
        <v>6.646483808298612</v>
      </c>
      <c r="Q29" s="10"/>
      <c r="R29" s="10"/>
      <c r="S29" s="10">
        <v>71.928036016633385</v>
      </c>
      <c r="T29" s="10"/>
      <c r="U29" s="10"/>
      <c r="V29" s="10">
        <v>28.071963983366619</v>
      </c>
    </row>
    <row xmlns:x14ac="http://schemas.microsoft.com/office/spreadsheetml/2009/9/ac" r="30" s="172" customFormat="true" ht="12" x14ac:dyDescent="0.2">
      <c r="A30" s="170" t="s">
        <v>204</v>
      </c>
      <c r="B30" s="10">
        <v>2016</v>
      </c>
      <c r="C30" s="171" t="s">
        <v>7</v>
      </c>
      <c r="D30" s="10">
        <v>21177560</v>
      </c>
      <c r="E30" s="10"/>
      <c r="F30" s="10"/>
      <c r="G30" s="10">
        <v>67.788468267316873</v>
      </c>
      <c r="H30" s="10"/>
      <c r="I30" s="10"/>
      <c r="J30" s="10">
        <v>32.211531732683127</v>
      </c>
      <c r="K30" s="10"/>
      <c r="L30" s="10"/>
      <c r="M30" s="10">
        <v>93.353516191701388</v>
      </c>
      <c r="N30" s="10"/>
      <c r="O30" s="10"/>
      <c r="P30" s="10">
        <v>6.646483808298612</v>
      </c>
      <c r="Q30" s="10"/>
      <c r="R30" s="10"/>
      <c r="S30" s="10">
        <v>71.928036016633385</v>
      </c>
      <c r="T30" s="10"/>
      <c r="U30" s="10"/>
      <c r="V30" s="10">
        <v>28.071963983366619</v>
      </c>
    </row>
    <row xmlns:x14ac="http://schemas.microsoft.com/office/spreadsheetml/2009/9/ac" r="31" s="172" customFormat="true" ht="12" x14ac:dyDescent="0.2">
      <c r="A31" s="170" t="s">
        <v>204</v>
      </c>
      <c r="B31" s="10">
        <v>2017</v>
      </c>
      <c r="C31" s="171" t="s">
        <v>7</v>
      </c>
      <c r="D31" s="10">
        <v>21311152</v>
      </c>
      <c r="E31" s="10"/>
      <c r="F31" s="10"/>
      <c r="G31" s="10">
        <v>67.788468267316873</v>
      </c>
      <c r="H31" s="10"/>
      <c r="I31" s="10"/>
      <c r="J31" s="10">
        <v>32.211531732683127</v>
      </c>
      <c r="K31" s="10"/>
      <c r="L31" s="10"/>
      <c r="M31" s="10">
        <v>93.353516191701388</v>
      </c>
      <c r="N31" s="10"/>
      <c r="O31" s="10"/>
      <c r="P31" s="10">
        <v>6.646483808298612</v>
      </c>
      <c r="Q31" s="10"/>
      <c r="R31" s="10"/>
      <c r="S31" s="10">
        <v>71.928036016633385</v>
      </c>
      <c r="T31" s="10"/>
      <c r="U31" s="10"/>
      <c r="V31" s="10">
        <v>28.071963983366619</v>
      </c>
    </row>
    <row xmlns:x14ac="http://schemas.microsoft.com/office/spreadsheetml/2009/9/ac" r="32" s="172" customFormat="true" ht="12" x14ac:dyDescent="0.2">
      <c r="A32" s="170" t="s">
        <v>204</v>
      </c>
      <c r="B32" s="10">
        <v>2018</v>
      </c>
      <c r="C32" s="171" t="s">
        <v>7</v>
      </c>
      <c r="D32" s="10">
        <v>21459188</v>
      </c>
      <c r="E32" s="10"/>
      <c r="F32" s="10"/>
      <c r="G32" s="10">
        <v>67.788468267316873</v>
      </c>
      <c r="H32" s="10"/>
      <c r="I32" s="10"/>
      <c r="J32" s="10">
        <v>32.211531732683127</v>
      </c>
      <c r="K32" s="10"/>
      <c r="L32" s="10"/>
      <c r="M32" s="10">
        <v>93.353516191701388</v>
      </c>
      <c r="N32" s="10"/>
      <c r="O32" s="10"/>
      <c r="P32" s="10">
        <v>6.646483808298612</v>
      </c>
      <c r="Q32" s="10"/>
      <c r="R32" s="10"/>
      <c r="S32" s="10">
        <v>71.928036016633385</v>
      </c>
      <c r="T32" s="10"/>
      <c r="U32" s="10"/>
      <c r="V32" s="10">
        <v>28.071963983366619</v>
      </c>
    </row>
    <row xmlns:x14ac="http://schemas.microsoft.com/office/spreadsheetml/2009/9/ac" r="33" s="172" customFormat="true" ht="12" x14ac:dyDescent="0.2">
      <c r="A33" s="170" t="s">
        <v>204</v>
      </c>
      <c r="B33" s="10">
        <v>2019</v>
      </c>
      <c r="C33" s="171" t="s">
        <v>7</v>
      </c>
      <c r="D33" s="10">
        <v>21590584</v>
      </c>
      <c r="E33" s="10"/>
      <c r="F33" s="10"/>
      <c r="G33" s="10">
        <v>67.788468267316873</v>
      </c>
      <c r="H33" s="10"/>
      <c r="I33" s="10"/>
      <c r="J33" s="10">
        <v>32.211531732683127</v>
      </c>
      <c r="K33" s="10"/>
      <c r="L33" s="10"/>
      <c r="M33" s="10">
        <v>93.353516191701388</v>
      </c>
      <c r="N33" s="10"/>
      <c r="O33" s="10"/>
      <c r="P33" s="10">
        <v>6.646483808298612</v>
      </c>
      <c r="Q33" s="10"/>
      <c r="R33" s="10"/>
      <c r="S33" s="10">
        <v>71.928036016633385</v>
      </c>
      <c r="T33" s="10"/>
      <c r="U33" s="10"/>
      <c r="V33" s="10">
        <v>28.071963983366619</v>
      </c>
    </row>
    <row xmlns:x14ac="http://schemas.microsoft.com/office/spreadsheetml/2009/9/ac" r="34" s="172" customFormat="true" ht="12" x14ac:dyDescent="0.2">
      <c r="A34" s="170" t="s">
        <v>204</v>
      </c>
      <c r="B34" s="10">
        <v>2020</v>
      </c>
      <c r="C34" s="171" t="s">
        <v>7</v>
      </c>
      <c r="D34" s="10">
        <v>21695180</v>
      </c>
      <c r="E34" s="10"/>
      <c r="F34" s="10"/>
      <c r="G34" s="10">
        <v>67.788468267316873</v>
      </c>
      <c r="H34" s="10"/>
      <c r="I34" s="10"/>
      <c r="J34" s="10">
        <v>32.211531732683127</v>
      </c>
      <c r="K34" s="10"/>
      <c r="L34" s="10"/>
      <c r="M34" s="10">
        <v>93.353516191701388</v>
      </c>
      <c r="N34" s="10"/>
      <c r="O34" s="10"/>
      <c r="P34" s="10">
        <v>6.646483808298612</v>
      </c>
      <c r="Q34" s="10"/>
      <c r="R34" s="10"/>
      <c r="S34" s="10">
        <v>71.928036016633385</v>
      </c>
      <c r="T34" s="10"/>
      <c r="U34" s="10"/>
      <c r="V34" s="10">
        <v>28.071963983366619</v>
      </c>
    </row>
    <row xmlns:x14ac="http://schemas.microsoft.com/office/spreadsheetml/2009/9/ac" r="35" s="172" customFormat="true" ht="12" x14ac:dyDescent="0.2">
      <c r="A35" s="170" t="s">
        <v>204</v>
      </c>
      <c r="B35" s="10">
        <v>2021</v>
      </c>
      <c r="C35" s="171" t="s">
        <v>7</v>
      </c>
      <c r="D35" s="10">
        <v>21755860</v>
      </c>
      <c r="E35" s="10"/>
      <c r="F35" s="10"/>
      <c r="G35" s="10">
        <v>67.788468267316873</v>
      </c>
      <c r="H35" s="10"/>
      <c r="I35" s="10"/>
      <c r="J35" s="10">
        <v>32.211531732683127</v>
      </c>
      <c r="K35" s="10"/>
      <c r="L35" s="10"/>
      <c r="M35" s="10">
        <v>93.353516191701388</v>
      </c>
      <c r="N35" s="10"/>
      <c r="O35" s="10"/>
      <c r="P35" s="10">
        <v>6.646483808298612</v>
      </c>
      <c r="Q35" s="10"/>
      <c r="R35" s="10"/>
      <c r="S35" s="10">
        <v>71.928036016633385</v>
      </c>
      <c r="T35" s="10"/>
      <c r="U35" s="10"/>
      <c r="V35" s="10">
        <v>28.071963983366619</v>
      </c>
    </row>
    <row xmlns:x14ac="http://schemas.microsoft.com/office/spreadsheetml/2009/9/ac" r="36" s="172" customFormat="true" ht="12" x14ac:dyDescent="0.2">
      <c r="A36" s="170" t="s">
        <v>204</v>
      </c>
      <c r="B36" s="10">
        <v>2022</v>
      </c>
      <c r="C36" s="171" t="s">
        <v>7</v>
      </c>
      <c r="D36" s="10">
        <v>21815202</v>
      </c>
      <c r="E36" s="10"/>
      <c r="F36" s="10"/>
      <c r="G36" s="10">
        <v>67.788468267316873</v>
      </c>
      <c r="H36" s="10"/>
      <c r="I36" s="10"/>
      <c r="J36" s="10">
        <v>32.211531732683127</v>
      </c>
      <c r="K36" s="10"/>
      <c r="L36" s="10"/>
      <c r="M36" s="10">
        <v>93.353516191701388</v>
      </c>
      <c r="N36" s="10"/>
      <c r="O36" s="10"/>
      <c r="P36" s="10">
        <v>6.646483808298612</v>
      </c>
      <c r="Q36" s="10"/>
      <c r="R36" s="10"/>
      <c r="S36" s="10">
        <v>71.928036016633385</v>
      </c>
      <c r="T36" s="10"/>
      <c r="U36" s="10"/>
      <c r="V36" s="10">
        <v>28.071963983366619</v>
      </c>
    </row>
    <row xmlns:x14ac="http://schemas.microsoft.com/office/spreadsheetml/2009/9/ac" r="37" s="172" customFormat="true" ht="12" x14ac:dyDescent="0.2">
      <c r="A37" s="170" t="s">
        <v>204</v>
      </c>
      <c r="B37" s="10">
        <v>2023</v>
      </c>
      <c r="C37" s="171" t="s">
        <v>7</v>
      </c>
      <c r="D37" s="10">
        <v>21807648</v>
      </c>
      <c r="E37" s="10"/>
      <c r="F37" s="10"/>
      <c r="G37" s="10">
        <v>67.788468267316873</v>
      </c>
      <c r="H37" s="10"/>
      <c r="I37" s="10"/>
      <c r="J37" s="10">
        <v>32.211531732683127</v>
      </c>
      <c r="K37" s="10"/>
      <c r="L37" s="10"/>
      <c r="M37" s="10">
        <v>93.353516191701388</v>
      </c>
      <c r="N37" s="10"/>
      <c r="O37" s="10"/>
      <c r="P37" s="10">
        <v>6.646483808298612</v>
      </c>
      <c r="Q37" s="10"/>
      <c r="R37" s="10"/>
      <c r="S37" s="10">
        <v>71.928036016633385</v>
      </c>
      <c r="T37" s="10"/>
      <c r="U37" s="10"/>
      <c r="V37" s="10">
        <v>28.071963983366619</v>
      </c>
    </row>
    <row xmlns:x14ac="http://schemas.microsoft.com/office/spreadsheetml/2009/9/ac" r="38" s="172" customFormat="true" ht="12" x14ac:dyDescent="0.2">
      <c r="A38" s="170" t="s">
        <v>204</v>
      </c>
      <c r="B38" s="10">
        <v>2024</v>
      </c>
      <c r="C38" s="171"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2" customFormat="true" ht="12" x14ac:dyDescent="0.2">
      <c r="A39" s="170" t="s">
        <v>204</v>
      </c>
      <c r="B39" s="10">
        <v>2025</v>
      </c>
      <c r="C39" s="171"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2" customFormat="true" ht="12" x14ac:dyDescent="0.2">
      <c r="A40" s="170" t="s">
        <v>204</v>
      </c>
      <c r="B40" s="10">
        <v>2026</v>
      </c>
      <c r="C40" s="171"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2" customFormat="true" ht="12" x14ac:dyDescent="0.2">
      <c r="A41" s="170" t="s">
        <v>204</v>
      </c>
      <c r="B41" s="10">
        <v>2027</v>
      </c>
      <c r="C41" s="171"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2" customFormat="true" ht="12" x14ac:dyDescent="0.2">
      <c r="A42" s="170" t="s">
        <v>204</v>
      </c>
      <c r="B42" s="10">
        <v>2028</v>
      </c>
      <c r="C42" s="171"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2" customFormat="true" ht="12" x14ac:dyDescent="0.2">
      <c r="A43" s="170" t="s">
        <v>204</v>
      </c>
      <c r="B43" s="10">
        <v>2029</v>
      </c>
      <c r="C43" s="171"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2" customFormat="true" ht="12" x14ac:dyDescent="0.2">
      <c r="A44" s="170" t="s">
        <v>204</v>
      </c>
      <c r="B44" s="10">
        <v>2030</v>
      </c>
      <c r="C44" s="171"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2" customFormat="true" ht="12" x14ac:dyDescent="0.2">
      <c r="A45" s="170" t="s">
        <v>204</v>
      </c>
      <c r="B45" s="10">
        <v>2000</v>
      </c>
      <c r="C45" s="171" t="s">
        <v>1</v>
      </c>
      <c r="D45" s="10">
        <v>6353354.2820654307</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72" customFormat="true" ht="12" x14ac:dyDescent="0.2">
      <c r="A46" s="170" t="s">
        <v>204</v>
      </c>
      <c r="B46" s="10">
        <v>2001</v>
      </c>
      <c r="C46" s="171" t="s">
        <v>1</v>
      </c>
      <c r="D46" s="10">
        <v>6396436.3285308816</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72" customFormat="true" ht="12" x14ac:dyDescent="0.2">
      <c r="A47" s="170" t="s">
        <v>204</v>
      </c>
      <c r="B47" s="10">
        <v>2002</v>
      </c>
      <c r="C47" s="171" t="s">
        <v>1</v>
      </c>
      <c r="D47" s="10">
        <v>6423582.9819156639</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72" customFormat="true" ht="12" x14ac:dyDescent="0.2">
      <c r="A48" s="170" t="s">
        <v>204</v>
      </c>
      <c r="B48" s="10">
        <v>2003</v>
      </c>
      <c r="C48" s="171" t="s">
        <v>1</v>
      </c>
      <c r="D48" s="10">
        <v>6444907.4540002458</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72" customFormat="true" ht="12" x14ac:dyDescent="0.2">
      <c r="A49" s="170" t="s">
        <v>204</v>
      </c>
      <c r="B49" s="10">
        <v>2004</v>
      </c>
      <c r="C49" s="171" t="s">
        <v>1</v>
      </c>
      <c r="D49" s="10">
        <v>6470142.5399592221</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72" customFormat="true" ht="12" x14ac:dyDescent="0.2">
      <c r="A50" s="170" t="s">
        <v>204</v>
      </c>
      <c r="B50" s="10">
        <v>2005</v>
      </c>
      <c r="C50" s="171" t="s">
        <v>1</v>
      </c>
      <c r="D50" s="10">
        <v>6496799.9492640691</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72" customFormat="true" ht="12" x14ac:dyDescent="0.2">
      <c r="A51" s="170" t="s">
        <v>204</v>
      </c>
      <c r="B51" s="10">
        <v>2006</v>
      </c>
      <c r="C51" s="171" t="s">
        <v>1</v>
      </c>
      <c r="D51" s="10">
        <v>6534177.4782446288</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72" customFormat="true" ht="12" x14ac:dyDescent="0.2">
      <c r="A52" s="170" t="s">
        <v>204</v>
      </c>
      <c r="B52" s="10">
        <v>2007</v>
      </c>
      <c r="C52" s="171" t="s">
        <v>1</v>
      </c>
      <c r="D52" s="10">
        <v>6571330.3357223514</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72" customFormat="true" ht="12" x14ac:dyDescent="0.2">
      <c r="A53" s="170" t="s">
        <v>204</v>
      </c>
      <c r="B53" s="10">
        <v>2008</v>
      </c>
      <c r="C53" s="171" t="s">
        <v>1</v>
      </c>
      <c r="D53" s="10">
        <v>6611239.3097563926</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72" customFormat="true" ht="12" x14ac:dyDescent="0.2">
      <c r="A54" s="170" t="s">
        <v>204</v>
      </c>
      <c r="B54" s="10">
        <v>2009</v>
      </c>
      <c r="C54" s="171" t="s">
        <v>1</v>
      </c>
      <c r="D54" s="10">
        <v>6644784.164295882</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72" customFormat="true" ht="12" x14ac:dyDescent="0.2">
      <c r="A55" s="170" t="s">
        <v>204</v>
      </c>
      <c r="B55" s="10">
        <v>2010</v>
      </c>
      <c r="C55" s="171" t="s">
        <v>1</v>
      </c>
      <c r="D55" s="10">
        <v>6685427.8239147943</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72" customFormat="true" ht="12" x14ac:dyDescent="0.2">
      <c r="A56" s="170" t="s">
        <v>204</v>
      </c>
      <c r="B56" s="10">
        <v>2011</v>
      </c>
      <c r="C56" s="171" t="s">
        <v>1</v>
      </c>
      <c r="D56" s="10">
        <v>6734999.9306671899</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72" customFormat="true" ht="12" x14ac:dyDescent="0.2">
      <c r="A57" s="170" t="s">
        <v>204</v>
      </c>
      <c r="B57" s="10">
        <v>2012</v>
      </c>
      <c r="C57" s="171" t="s">
        <v>1</v>
      </c>
      <c r="D57" s="10">
        <v>6798246.8921897123</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72" customFormat="true" ht="12" x14ac:dyDescent="0.2">
      <c r="A58" s="170" t="s">
        <v>204</v>
      </c>
      <c r="B58" s="10">
        <v>2013</v>
      </c>
      <c r="C58" s="171" t="s">
        <v>1</v>
      </c>
      <c r="D58" s="10">
        <v>6879702.2726776116</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72" customFormat="true" ht="12" x14ac:dyDescent="0.2">
      <c r="A59" s="170" t="s">
        <v>204</v>
      </c>
      <c r="B59" s="10">
        <v>2014</v>
      </c>
      <c r="C59" s="171" t="s">
        <v>1</v>
      </c>
      <c r="D59" s="10">
        <v>6991153.71765358</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72" customFormat="true" ht="12" x14ac:dyDescent="0.2">
      <c r="A60" s="170" t="s">
        <v>204</v>
      </c>
      <c r="B60" s="10">
        <v>2015</v>
      </c>
      <c r="C60" s="171" t="s">
        <v>1</v>
      </c>
      <c r="D60" s="10">
        <v>7135518.877227175</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72" customFormat="true" ht="12" x14ac:dyDescent="0.2">
      <c r="A61" s="170" t="s">
        <v>204</v>
      </c>
      <c r="B61" s="10">
        <v>2016</v>
      </c>
      <c r="C61" s="171" t="s">
        <v>1</v>
      </c>
      <c r="D61" s="10">
        <v>7308375.6005416866</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72" customFormat="true" ht="12" x14ac:dyDescent="0.2">
      <c r="A62" s="170" t="s">
        <v>204</v>
      </c>
      <c r="B62" s="10">
        <v>2017</v>
      </c>
      <c r="C62" s="171" t="s">
        <v>1</v>
      </c>
      <c r="D62" s="10">
        <v>7504296.220409546</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72" customFormat="true" ht="12" x14ac:dyDescent="0.2">
      <c r="A63" s="170" t="s">
        <v>204</v>
      </c>
      <c r="B63" s="10">
        <v>2018</v>
      </c>
      <c r="C63" s="171" t="s">
        <v>1</v>
      </c>
      <c r="D63" s="10">
        <v>7707925.4626693726</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72" customFormat="true" ht="12" x14ac:dyDescent="0.2">
      <c r="A64" s="170" t="s">
        <v>204</v>
      </c>
      <c r="B64" s="10">
        <v>2019</v>
      </c>
      <c r="C64" s="171" t="s">
        <v>1</v>
      </c>
      <c r="D64" s="10">
        <v>7908198.7517181402</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72" customFormat="true" ht="12" x14ac:dyDescent="0.2">
      <c r="A65" s="170" t="s">
        <v>204</v>
      </c>
      <c r="B65" s="10">
        <v>2020</v>
      </c>
      <c r="C65" s="171" t="s">
        <v>1</v>
      </c>
      <c r="D65" s="10">
        <v>8100980.2451042179</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72" customFormat="true" ht="12" x14ac:dyDescent="0.2">
      <c r="A66" s="170" t="s">
        <v>204</v>
      </c>
      <c r="B66" s="10">
        <v>2021</v>
      </c>
      <c r="C66" s="171" t="s">
        <v>1</v>
      </c>
      <c r="D66" s="10">
        <v>8278539.4421989424</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72" customFormat="true" ht="12" x14ac:dyDescent="0.2">
      <c r="A67" s="170" t="s">
        <v>204</v>
      </c>
      <c r="B67" s="10">
        <v>2022</v>
      </c>
      <c r="C67" s="171" t="s">
        <v>1</v>
      </c>
      <c r="D67" s="10">
        <v>8456880.95433609</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72" customFormat="true" ht="12" x14ac:dyDescent="0.2">
      <c r="A68" s="170" t="s">
        <v>204</v>
      </c>
      <c r="B68" s="10">
        <v>2023</v>
      </c>
      <c r="C68" s="171" t="s">
        <v>1</v>
      </c>
      <c r="D68" s="10">
        <v>8609659.3305725101</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72" customFormat="true" ht="12" x14ac:dyDescent="0.2">
      <c r="A69" s="170" t="s">
        <v>204</v>
      </c>
      <c r="B69" s="10">
        <v>2024</v>
      </c>
      <c r="C69" s="171"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2" customFormat="true" ht="12" x14ac:dyDescent="0.2">
      <c r="A70" s="170" t="s">
        <v>204</v>
      </c>
      <c r="B70" s="10">
        <v>2025</v>
      </c>
      <c r="C70" s="171"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2" customFormat="true" ht="12" x14ac:dyDescent="0.2">
      <c r="A71" s="170" t="s">
        <v>204</v>
      </c>
      <c r="B71" s="10">
        <v>2026</v>
      </c>
      <c r="C71" s="171"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2" customFormat="true" ht="12" x14ac:dyDescent="0.2">
      <c r="A72" s="170" t="s">
        <v>204</v>
      </c>
      <c r="B72" s="10">
        <v>2027</v>
      </c>
      <c r="C72" s="171"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2" customFormat="true" ht="12" x14ac:dyDescent="0.2">
      <c r="A73" s="170" t="s">
        <v>204</v>
      </c>
      <c r="B73" s="10">
        <v>2028</v>
      </c>
      <c r="C73" s="171"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2" customFormat="true" ht="12" x14ac:dyDescent="0.2">
      <c r="A74" s="170" t="s">
        <v>204</v>
      </c>
      <c r="B74" s="10">
        <v>2029</v>
      </c>
      <c r="C74" s="171"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2" customFormat="true" ht="12" x14ac:dyDescent="0.2">
      <c r="A75" s="170" t="s">
        <v>204</v>
      </c>
      <c r="B75" s="10">
        <v>2030</v>
      </c>
      <c r="C75" s="171"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2" customFormat="true" ht="12" x14ac:dyDescent="0.2">
      <c r="A76" s="170" t="s">
        <v>204</v>
      </c>
      <c r="B76" s="10">
        <v>2000</v>
      </c>
      <c r="C76" s="171" t="s">
        <v>2</v>
      </c>
      <c r="D76" s="10">
        <v>19712757.717934571</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72" customFormat="true" ht="12" x14ac:dyDescent="0.2">
      <c r="A77" s="170" t="s">
        <v>204</v>
      </c>
      <c r="B77" s="10">
        <v>2001</v>
      </c>
      <c r="C77" s="171" t="s">
        <v>2</v>
      </c>
      <c r="D77" s="10">
        <v>19253947.671469111</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72" customFormat="true" ht="12" x14ac:dyDescent="0.2">
      <c r="A78" s="170" t="s">
        <v>204</v>
      </c>
      <c r="B78" s="10">
        <v>2002</v>
      </c>
      <c r="C78" s="171" t="s">
        <v>2</v>
      </c>
      <c r="D78" s="10">
        <v>18756077.01808434</v>
      </c>
      <c r="E78" s="10"/>
      <c r="F78" s="10"/>
      <c r="G78" s="10"/>
      <c r="H78" s="10"/>
      <c r="I78" s="10"/>
      <c r="J78" s="10">
        <v>100</v>
      </c>
      <c r="K78" s="10">
        <v>72.7</v>
      </c>
      <c r="L78" s="10">
        <v>63.55</v>
      </c>
      <c r="M78" s="10"/>
      <c r="N78" s="10"/>
      <c r="O78" s="10">
        <v>36.450000000000003</v>
      </c>
      <c r="P78" s="10">
        <v>63.55</v>
      </c>
      <c r="Q78" s="10">
        <v>35.5</v>
      </c>
      <c r="R78" s="10">
        <v>28.54746035510696</v>
      </c>
      <c r="S78" s="10">
        <v>2.653156929465784</v>
      </c>
      <c r="T78" s="10">
        <v>25.89430342564118</v>
      </c>
      <c r="U78" s="10">
        <v>71.452539644893037</v>
      </c>
      <c r="V78" s="10">
        <v>0</v>
      </c>
    </row>
    <row xmlns:x14ac="http://schemas.microsoft.com/office/spreadsheetml/2009/9/ac" r="79" s="172" customFormat="true" ht="12" x14ac:dyDescent="0.2">
      <c r="A79" s="170" t="s">
        <v>204</v>
      </c>
      <c r="B79" s="10">
        <v>2003</v>
      </c>
      <c r="C79" s="171" t="s">
        <v>2</v>
      </c>
      <c r="D79" s="10">
        <v>18255796.545999762</v>
      </c>
      <c r="E79" s="10"/>
      <c r="F79" s="10"/>
      <c r="G79" s="10"/>
      <c r="H79" s="10"/>
      <c r="I79" s="10"/>
      <c r="J79" s="10">
        <v>100</v>
      </c>
      <c r="K79" s="10">
        <v>72.7</v>
      </c>
      <c r="L79" s="10">
        <v>63.55</v>
      </c>
      <c r="M79" s="10"/>
      <c r="N79" s="10"/>
      <c r="O79" s="10">
        <v>36.450000000000003</v>
      </c>
      <c r="P79" s="10">
        <v>63.55</v>
      </c>
      <c r="Q79" s="10">
        <v>35.5</v>
      </c>
      <c r="R79" s="10">
        <v>28.54746035510696</v>
      </c>
      <c r="S79" s="10">
        <v>2.653156929465784</v>
      </c>
      <c r="T79" s="10">
        <v>25.89430342564118</v>
      </c>
      <c r="U79" s="10">
        <v>71.452539644893037</v>
      </c>
      <c r="V79" s="10">
        <v>0</v>
      </c>
    </row>
    <row xmlns:x14ac="http://schemas.microsoft.com/office/spreadsheetml/2009/9/ac" r="80" s="172" customFormat="true" ht="12" x14ac:dyDescent="0.2">
      <c r="A80" s="170" t="s">
        <v>204</v>
      </c>
      <c r="B80" s="10">
        <v>2004</v>
      </c>
      <c r="C80" s="171" t="s">
        <v>2</v>
      </c>
      <c r="D80" s="10">
        <v>17778039.460040782</v>
      </c>
      <c r="E80" s="10"/>
      <c r="F80" s="10"/>
      <c r="G80" s="10"/>
      <c r="H80" s="10"/>
      <c r="I80" s="10"/>
      <c r="J80" s="10">
        <v>100</v>
      </c>
      <c r="K80" s="10">
        <v>72.7</v>
      </c>
      <c r="L80" s="10">
        <v>63.55</v>
      </c>
      <c r="M80" s="10"/>
      <c r="N80" s="10"/>
      <c r="O80" s="10">
        <v>36.450000000000003</v>
      </c>
      <c r="P80" s="10">
        <v>63.55</v>
      </c>
      <c r="Q80" s="10">
        <v>35.5</v>
      </c>
      <c r="R80" s="10">
        <v>28.54746035510696</v>
      </c>
      <c r="S80" s="10">
        <v>2.653156929465784</v>
      </c>
      <c r="T80" s="10">
        <v>25.89430342564118</v>
      </c>
      <c r="U80" s="10">
        <v>71.452539644893037</v>
      </c>
      <c r="V80" s="10">
        <v>0</v>
      </c>
    </row>
    <row xmlns:x14ac="http://schemas.microsoft.com/office/spreadsheetml/2009/9/ac" r="81" s="172" customFormat="true" ht="12" x14ac:dyDescent="0.2">
      <c r="A81" s="170" t="s">
        <v>204</v>
      </c>
      <c r="B81" s="10">
        <v>2005</v>
      </c>
      <c r="C81" s="171" t="s">
        <v>2</v>
      </c>
      <c r="D81" s="10">
        <v>17317576.050735932</v>
      </c>
      <c r="E81" s="10"/>
      <c r="F81" s="10"/>
      <c r="G81" s="10"/>
      <c r="H81" s="10"/>
      <c r="I81" s="10"/>
      <c r="J81" s="10">
        <v>100</v>
      </c>
      <c r="K81" s="10">
        <v>72.7</v>
      </c>
      <c r="L81" s="10">
        <v>63.55</v>
      </c>
      <c r="M81" s="10"/>
      <c r="N81" s="10"/>
      <c r="O81" s="10">
        <v>36.450000000000003</v>
      </c>
      <c r="P81" s="10">
        <v>63.55</v>
      </c>
      <c r="Q81" s="10">
        <v>35.5</v>
      </c>
      <c r="R81" s="10">
        <v>28.54746035510696</v>
      </c>
      <c r="S81" s="10">
        <v>2.653156929465784</v>
      </c>
      <c r="T81" s="10">
        <v>25.89430342564118</v>
      </c>
      <c r="U81" s="10">
        <v>71.452539644893037</v>
      </c>
      <c r="V81" s="10">
        <v>0</v>
      </c>
    </row>
    <row xmlns:x14ac="http://schemas.microsoft.com/office/spreadsheetml/2009/9/ac" r="82" s="172" customFormat="true" ht="12" x14ac:dyDescent="0.2">
      <c r="A82" s="170" t="s">
        <v>204</v>
      </c>
      <c r="B82" s="10">
        <v>2006</v>
      </c>
      <c r="C82" s="171" t="s">
        <v>2</v>
      </c>
      <c r="D82" s="10">
        <v>16895890.521755371</v>
      </c>
      <c r="E82" s="10"/>
      <c r="F82" s="10"/>
      <c r="G82" s="10"/>
      <c r="H82" s="10"/>
      <c r="I82" s="10"/>
      <c r="J82" s="10">
        <v>100</v>
      </c>
      <c r="K82" s="10">
        <v>72.7</v>
      </c>
      <c r="L82" s="10">
        <v>63.55</v>
      </c>
      <c r="M82" s="10"/>
      <c r="N82" s="10"/>
      <c r="O82" s="10">
        <v>36.450000000000003</v>
      </c>
      <c r="P82" s="10">
        <v>63.55</v>
      </c>
      <c r="Q82" s="10">
        <v>35.5</v>
      </c>
      <c r="R82" s="10">
        <v>28.54746035510696</v>
      </c>
      <c r="S82" s="10">
        <v>2.653156929465784</v>
      </c>
      <c r="T82" s="10">
        <v>25.89430342564118</v>
      </c>
      <c r="U82" s="10">
        <v>71.452539644893037</v>
      </c>
      <c r="V82" s="10">
        <v>0</v>
      </c>
    </row>
    <row xmlns:x14ac="http://schemas.microsoft.com/office/spreadsheetml/2009/9/ac" r="83" s="172" customFormat="true" ht="12" x14ac:dyDescent="0.2">
      <c r="A83" s="170" t="s">
        <v>204</v>
      </c>
      <c r="B83" s="10">
        <v>2007</v>
      </c>
      <c r="C83" s="171" t="s">
        <v>2</v>
      </c>
      <c r="D83" s="10">
        <v>16482733.66427765</v>
      </c>
      <c r="E83" s="10"/>
      <c r="F83" s="10"/>
      <c r="G83" s="10"/>
      <c r="H83" s="10"/>
      <c r="I83" s="10"/>
      <c r="J83" s="10">
        <v>100</v>
      </c>
      <c r="K83" s="10">
        <v>72.7</v>
      </c>
      <c r="L83" s="10">
        <v>63.55</v>
      </c>
      <c r="M83" s="10"/>
      <c r="N83" s="10"/>
      <c r="O83" s="10">
        <v>36.450000000000003</v>
      </c>
      <c r="P83" s="10">
        <v>63.55</v>
      </c>
      <c r="Q83" s="10">
        <v>35.5</v>
      </c>
      <c r="R83" s="10">
        <v>28.54746035510696</v>
      </c>
      <c r="S83" s="10">
        <v>2.653156929465784</v>
      </c>
      <c r="T83" s="10">
        <v>25.89430342564118</v>
      </c>
      <c r="U83" s="10">
        <v>71.452539644893037</v>
      </c>
      <c r="V83" s="10">
        <v>0</v>
      </c>
    </row>
    <row xmlns:x14ac="http://schemas.microsoft.com/office/spreadsheetml/2009/9/ac" r="84" s="172" customFormat="true" ht="12" x14ac:dyDescent="0.2">
      <c r="A84" s="170" t="s">
        <v>204</v>
      </c>
      <c r="B84" s="10">
        <v>2008</v>
      </c>
      <c r="C84" s="171" t="s">
        <v>2</v>
      </c>
      <c r="D84" s="10">
        <v>16085956.690243609</v>
      </c>
      <c r="E84" s="10"/>
      <c r="F84" s="10"/>
      <c r="G84" s="10"/>
      <c r="H84" s="10"/>
      <c r="I84" s="10"/>
      <c r="J84" s="10">
        <v>100</v>
      </c>
      <c r="K84" s="10">
        <v>72.7</v>
      </c>
      <c r="L84" s="10">
        <v>63.55</v>
      </c>
      <c r="M84" s="10"/>
      <c r="N84" s="10"/>
      <c r="O84" s="10">
        <v>36.450000000000003</v>
      </c>
      <c r="P84" s="10">
        <v>63.55</v>
      </c>
      <c r="Q84" s="10">
        <v>35.5</v>
      </c>
      <c r="R84" s="10">
        <v>28.54746035510696</v>
      </c>
      <c r="S84" s="10">
        <v>2.653156929465784</v>
      </c>
      <c r="T84" s="10">
        <v>25.89430342564118</v>
      </c>
      <c r="U84" s="10">
        <v>71.452539644893037</v>
      </c>
      <c r="V84" s="10">
        <v>0</v>
      </c>
    </row>
    <row xmlns:x14ac="http://schemas.microsoft.com/office/spreadsheetml/2009/9/ac" r="85" s="172" customFormat="true" ht="12" x14ac:dyDescent="0.2">
      <c r="A85" s="170" t="s">
        <v>204</v>
      </c>
      <c r="B85" s="10">
        <v>2009</v>
      </c>
      <c r="C85" s="171" t="s">
        <v>2</v>
      </c>
      <c r="D85" s="10">
        <v>15681619.83570412</v>
      </c>
      <c r="E85" s="10"/>
      <c r="F85" s="10"/>
      <c r="G85" s="10"/>
      <c r="H85" s="10"/>
      <c r="I85" s="10"/>
      <c r="J85" s="10">
        <v>100</v>
      </c>
      <c r="K85" s="10">
        <v>72.7</v>
      </c>
      <c r="L85" s="10">
        <v>63.55</v>
      </c>
      <c r="M85" s="10"/>
      <c r="N85" s="10"/>
      <c r="O85" s="10">
        <v>36.450000000000003</v>
      </c>
      <c r="P85" s="10">
        <v>63.55</v>
      </c>
      <c r="Q85" s="10">
        <v>35.5</v>
      </c>
      <c r="R85" s="10">
        <v>28.54746035510696</v>
      </c>
      <c r="S85" s="10">
        <v>2.653156929465784</v>
      </c>
      <c r="T85" s="10">
        <v>25.89430342564118</v>
      </c>
      <c r="U85" s="10">
        <v>71.452539644893037</v>
      </c>
      <c r="V85" s="10">
        <v>0</v>
      </c>
    </row>
    <row xmlns:x14ac="http://schemas.microsoft.com/office/spreadsheetml/2009/9/ac" r="86" s="172" customFormat="true" ht="12" x14ac:dyDescent="0.2">
      <c r="A86" s="170" t="s">
        <v>204</v>
      </c>
      <c r="B86" s="10">
        <v>2010</v>
      </c>
      <c r="C86" s="171" t="s">
        <v>2</v>
      </c>
      <c r="D86" s="10">
        <v>15293820.176085209</v>
      </c>
      <c r="E86" s="10"/>
      <c r="F86" s="10"/>
      <c r="G86" s="10"/>
      <c r="H86" s="10"/>
      <c r="I86" s="10"/>
      <c r="J86" s="10">
        <v>100</v>
      </c>
      <c r="K86" s="10">
        <v>72.7</v>
      </c>
      <c r="L86" s="10">
        <v>63.55</v>
      </c>
      <c r="M86" s="10"/>
      <c r="N86" s="10"/>
      <c r="O86" s="10">
        <v>36.450000000000003</v>
      </c>
      <c r="P86" s="10">
        <v>63.55</v>
      </c>
      <c r="Q86" s="10">
        <v>35.5</v>
      </c>
      <c r="R86" s="10">
        <v>28.54746035510696</v>
      </c>
      <c r="S86" s="10">
        <v>2.653156929465784</v>
      </c>
      <c r="T86" s="10">
        <v>25.89430342564118</v>
      </c>
      <c r="U86" s="10">
        <v>71.452539644893037</v>
      </c>
      <c r="V86" s="10">
        <v>0</v>
      </c>
    </row>
    <row xmlns:x14ac="http://schemas.microsoft.com/office/spreadsheetml/2009/9/ac" r="87" s="172" customFormat="true" ht="12" x14ac:dyDescent="0.2">
      <c r="A87" s="170" t="s">
        <v>204</v>
      </c>
      <c r="B87" s="10">
        <v>2011</v>
      </c>
      <c r="C87" s="171" t="s">
        <v>2</v>
      </c>
      <c r="D87" s="10">
        <v>14934884.06933281</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72" customFormat="true" ht="12" x14ac:dyDescent="0.2">
      <c r="A88" s="170" t="s">
        <v>204</v>
      </c>
      <c r="B88" s="10">
        <v>2012</v>
      </c>
      <c r="C88" s="171" t="s">
        <v>2</v>
      </c>
      <c r="D88" s="10">
        <v>14612205.107810291</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72" customFormat="true" ht="12" x14ac:dyDescent="0.2">
      <c r="A89" s="170" t="s">
        <v>204</v>
      </c>
      <c r="B89" s="10">
        <v>2013</v>
      </c>
      <c r="C89" s="171" t="s">
        <v>2</v>
      </c>
      <c r="D89" s="10">
        <v>14334957.72732239</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72" customFormat="true" ht="12" x14ac:dyDescent="0.2">
      <c r="A90" s="170" t="s">
        <v>204</v>
      </c>
      <c r="B90" s="10">
        <v>2014</v>
      </c>
      <c r="C90" s="171" t="s">
        <v>2</v>
      </c>
      <c r="D90" s="10">
        <v>14120588.28234642</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72" customFormat="true" ht="12" x14ac:dyDescent="0.2">
      <c r="A91" s="170" t="s">
        <v>204</v>
      </c>
      <c r="B91" s="10">
        <v>2015</v>
      </c>
      <c r="C91" s="171" t="s">
        <v>2</v>
      </c>
      <c r="D91" s="10">
        <v>13969865.12277283</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72" customFormat="true" ht="12" x14ac:dyDescent="0.2">
      <c r="A92" s="170" t="s">
        <v>204</v>
      </c>
      <c r="B92" s="10">
        <v>2016</v>
      </c>
      <c r="C92" s="171" t="s">
        <v>2</v>
      </c>
      <c r="D92" s="10">
        <v>13869184.39945831</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72" customFormat="true" ht="12" x14ac:dyDescent="0.2">
      <c r="A93" s="170" t="s">
        <v>204</v>
      </c>
      <c r="B93" s="10">
        <v>2017</v>
      </c>
      <c r="C93" s="171" t="s">
        <v>2</v>
      </c>
      <c r="D93" s="10">
        <v>13806855.77959046</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72" customFormat="true" ht="12" x14ac:dyDescent="0.2">
      <c r="A94" s="170" t="s">
        <v>204</v>
      </c>
      <c r="B94" s="10">
        <v>2018</v>
      </c>
      <c r="C94" s="171" t="s">
        <v>2</v>
      </c>
      <c r="D94" s="10">
        <v>13751262.537330629</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72" customFormat="true" ht="12" x14ac:dyDescent="0.2">
      <c r="A95" s="170" t="s">
        <v>204</v>
      </c>
      <c r="B95" s="10">
        <v>2019</v>
      </c>
      <c r="C95" s="171" t="s">
        <v>2</v>
      </c>
      <c r="D95" s="10">
        <v>13682385.248281861</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72" customFormat="true" ht="12" x14ac:dyDescent="0.2">
      <c r="A96" s="170" t="s">
        <v>204</v>
      </c>
      <c r="B96" s="10">
        <v>2020</v>
      </c>
      <c r="C96" s="171" t="s">
        <v>2</v>
      </c>
      <c r="D96" s="10">
        <v>13594199.75489578</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72" customFormat="true" ht="12" x14ac:dyDescent="0.2">
      <c r="A97" s="170" t="s">
        <v>204</v>
      </c>
      <c r="B97" s="10">
        <v>2021</v>
      </c>
      <c r="C97" s="171" t="s">
        <v>2</v>
      </c>
      <c r="D97" s="10">
        <v>13477320.55780106</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72" customFormat="true" ht="12" x14ac:dyDescent="0.2">
      <c r="A98" s="170" t="s">
        <v>204</v>
      </c>
      <c r="B98" s="10">
        <v>2022</v>
      </c>
      <c r="C98" s="171" t="s">
        <v>2</v>
      </c>
      <c r="D98" s="10">
        <v>13358321.04566391</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72" customFormat="true" ht="12" x14ac:dyDescent="0.2">
      <c r="A99" s="170" t="s">
        <v>204</v>
      </c>
      <c r="B99" s="10">
        <v>2023</v>
      </c>
      <c r="C99" s="171" t="s">
        <v>2</v>
      </c>
      <c r="D99" s="10">
        <v>13197988.66942749</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72" customFormat="true" ht="12" x14ac:dyDescent="0.2">
      <c r="A100" s="170" t="s">
        <v>204</v>
      </c>
      <c r="B100" s="10">
        <v>2024</v>
      </c>
      <c r="C100" s="171"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2" customFormat="true" ht="12" x14ac:dyDescent="0.2">
      <c r="A101" s="170" t="s">
        <v>204</v>
      </c>
      <c r="B101" s="10">
        <v>2025</v>
      </c>
      <c r="C101" s="171"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2" customFormat="true" ht="12" x14ac:dyDescent="0.2">
      <c r="A102" s="170" t="s">
        <v>204</v>
      </c>
      <c r="B102" s="10">
        <v>2026</v>
      </c>
      <c r="C102" s="171"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2" customFormat="true" ht="12" x14ac:dyDescent="0.2">
      <c r="A103" s="170" t="s">
        <v>204</v>
      </c>
      <c r="B103" s="10">
        <v>2027</v>
      </c>
      <c r="C103" s="171"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2" customFormat="true" ht="12" x14ac:dyDescent="0.2">
      <c r="A104" s="170" t="s">
        <v>204</v>
      </c>
      <c r="B104" s="10">
        <v>2028</v>
      </c>
      <c r="C104" s="171"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2" customFormat="true" ht="12" x14ac:dyDescent="0.2">
      <c r="A105" s="170" t="s">
        <v>204</v>
      </c>
      <c r="B105" s="10">
        <v>2029</v>
      </c>
      <c r="C105" s="171"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2" customFormat="true" ht="12" x14ac:dyDescent="0.2">
      <c r="A106" s="170" t="s">
        <v>204</v>
      </c>
      <c r="B106" s="10">
        <v>2030</v>
      </c>
      <c r="C106" s="171"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2" customFormat="true" ht="12" x14ac:dyDescent="0.2">
      <c r="A107" s="170" t="s">
        <v>204</v>
      </c>
      <c r="B107" s="10">
        <v>2000</v>
      </c>
      <c r="C107" s="171" t="s">
        <v>16</v>
      </c>
      <c r="D107" s="10">
        <v>4715726</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2" customFormat="true" ht="12" x14ac:dyDescent="0.2">
      <c r="A108" s="170" t="s">
        <v>204</v>
      </c>
      <c r="B108" s="10">
        <v>2001</v>
      </c>
      <c r="C108" s="171" t="s">
        <v>16</v>
      </c>
      <c r="D108" s="10">
        <v>4472807</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2" customFormat="true" ht="12" x14ac:dyDescent="0.2">
      <c r="A109" s="170" t="s">
        <v>204</v>
      </c>
      <c r="B109" s="10">
        <v>2002</v>
      </c>
      <c r="C109" s="171" t="s">
        <v>16</v>
      </c>
      <c r="D109" s="10">
        <v>4287292</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2" customFormat="true" ht="12" x14ac:dyDescent="0.2">
      <c r="A110" s="170" t="s">
        <v>204</v>
      </c>
      <c r="B110" s="10">
        <v>2003</v>
      </c>
      <c r="C110" s="173" t="s">
        <v>16</v>
      </c>
      <c r="D110" s="10">
        <v>4175937</v>
      </c>
      <c r="E110" s="10"/>
      <c r="F110" s="10"/>
      <c r="G110" s="10"/>
      <c r="H110" s="10"/>
      <c r="I110" s="10"/>
      <c r="J110" s="10">
        <v>100</v>
      </c>
      <c r="K110" s="10"/>
      <c r="L110" s="10"/>
      <c r="M110" s="10"/>
      <c r="N110" s="10"/>
      <c r="O110" s="10"/>
      <c r="P110" s="10">
        <v>100</v>
      </c>
      <c r="Q110" s="10"/>
      <c r="R110" s="10"/>
      <c r="S110" s="10"/>
      <c r="T110" s="10"/>
      <c r="U110" s="10"/>
      <c r="V110" s="10">
        <v>100</v>
      </c>
      <c r="W110" s="174"/>
      <c r="X110" s="174"/>
      <c r="Y110" s="174"/>
      <c r="Z110" s="174"/>
      <c r="AA110" s="174"/>
      <c r="AB110" s="174"/>
      <c r="AC110" s="174"/>
      <c r="AD110" s="174"/>
      <c r="AE110" s="174"/>
    </row>
    <row xmlns:x14ac="http://schemas.microsoft.com/office/spreadsheetml/2009/9/ac" r="111" s="172" customFormat="true" ht="12" x14ac:dyDescent="0.2">
      <c r="A111" s="170" t="s">
        <v>204</v>
      </c>
      <c r="B111" s="10">
        <v>2004</v>
      </c>
      <c r="C111" s="173" t="s">
        <v>16</v>
      </c>
      <c r="D111" s="10">
        <v>4135805</v>
      </c>
      <c r="E111" s="10"/>
      <c r="F111" s="10"/>
      <c r="G111" s="10"/>
      <c r="H111" s="10"/>
      <c r="I111" s="10"/>
      <c r="J111" s="10">
        <v>100</v>
      </c>
      <c r="K111" s="10"/>
      <c r="L111" s="10"/>
      <c r="M111" s="10"/>
      <c r="N111" s="10"/>
      <c r="O111" s="10"/>
      <c r="P111" s="10">
        <v>100</v>
      </c>
      <c r="Q111" s="10"/>
      <c r="R111" s="10"/>
      <c r="S111" s="10"/>
      <c r="T111" s="10"/>
      <c r="U111" s="10"/>
      <c r="V111" s="10">
        <v>100</v>
      </c>
      <c r="W111" s="174"/>
      <c r="X111" s="174"/>
      <c r="Y111" s="174"/>
      <c r="Z111" s="174"/>
      <c r="AA111" s="174"/>
      <c r="AB111" s="174"/>
      <c r="AC111" s="174"/>
      <c r="AD111" s="174"/>
      <c r="AE111" s="174"/>
    </row>
    <row xmlns:x14ac="http://schemas.microsoft.com/office/spreadsheetml/2009/9/ac" r="112" s="172" customFormat="true" ht="12" x14ac:dyDescent="0.2">
      <c r="A112" s="170" t="s">
        <v>204</v>
      </c>
      <c r="B112" s="10">
        <v>2005</v>
      </c>
      <c r="C112" s="173" t="s">
        <v>16</v>
      </c>
      <c r="D112" s="10">
        <v>4147432</v>
      </c>
      <c r="E112" s="10"/>
      <c r="F112" s="10"/>
      <c r="G112" s="10"/>
      <c r="H112" s="10"/>
      <c r="I112" s="10"/>
      <c r="J112" s="10">
        <v>100</v>
      </c>
      <c r="K112" s="10"/>
      <c r="L112" s="10"/>
      <c r="M112" s="10"/>
      <c r="N112" s="10"/>
      <c r="O112" s="10"/>
      <c r="P112" s="10">
        <v>100</v>
      </c>
      <c r="Q112" s="10"/>
      <c r="R112" s="10"/>
      <c r="S112" s="10"/>
      <c r="T112" s="10"/>
      <c r="U112" s="10"/>
      <c r="V112" s="10">
        <v>100</v>
      </c>
      <c r="W112" s="174"/>
      <c r="X112" s="174"/>
      <c r="Y112" s="174"/>
      <c r="Z112" s="174"/>
      <c r="AA112" s="174"/>
      <c r="AB112" s="174"/>
      <c r="AC112" s="174"/>
      <c r="AD112" s="174"/>
      <c r="AE112" s="174"/>
    </row>
    <row xmlns:x14ac="http://schemas.microsoft.com/office/spreadsheetml/2009/9/ac" r="113" s="172" customFormat="true" ht="12" x14ac:dyDescent="0.2">
      <c r="A113" s="170" t="s">
        <v>204</v>
      </c>
      <c r="B113" s="10">
        <v>2006</v>
      </c>
      <c r="C113" s="173" t="s">
        <v>16</v>
      </c>
      <c r="D113" s="10">
        <v>4202807</v>
      </c>
      <c r="E113" s="10"/>
      <c r="F113" s="10"/>
      <c r="G113" s="10"/>
      <c r="H113" s="10"/>
      <c r="I113" s="10"/>
      <c r="J113" s="10">
        <v>100</v>
      </c>
      <c r="K113" s="10"/>
      <c r="L113" s="10"/>
      <c r="M113" s="10"/>
      <c r="N113" s="10"/>
      <c r="O113" s="10"/>
      <c r="P113" s="10">
        <v>100</v>
      </c>
      <c r="Q113" s="10"/>
      <c r="R113" s="10"/>
      <c r="S113" s="10"/>
      <c r="T113" s="10"/>
      <c r="U113" s="10"/>
      <c r="V113" s="10">
        <v>100</v>
      </c>
      <c r="W113" s="174"/>
      <c r="X113" s="174"/>
      <c r="Y113" s="174"/>
      <c r="Z113" s="174"/>
      <c r="AA113" s="174"/>
      <c r="AB113" s="174"/>
      <c r="AC113" s="174"/>
      <c r="AD113" s="174"/>
      <c r="AE113" s="174"/>
    </row>
    <row xmlns:x14ac="http://schemas.microsoft.com/office/spreadsheetml/2009/9/ac" r="114" s="172" customFormat="true" ht="12" x14ac:dyDescent="0.2">
      <c r="A114" s="170" t="s">
        <v>204</v>
      </c>
      <c r="B114" s="10">
        <v>2007</v>
      </c>
      <c r="C114" s="173" t="s">
        <v>16</v>
      </c>
      <c r="D114" s="10">
        <v>4237278</v>
      </c>
      <c r="E114" s="10"/>
      <c r="F114" s="10"/>
      <c r="G114" s="10"/>
      <c r="H114" s="10"/>
      <c r="I114" s="10"/>
      <c r="J114" s="10">
        <v>100</v>
      </c>
      <c r="K114" s="10"/>
      <c r="L114" s="10"/>
      <c r="M114" s="10"/>
      <c r="N114" s="10"/>
      <c r="O114" s="10"/>
      <c r="P114" s="10">
        <v>100</v>
      </c>
      <c r="Q114" s="10"/>
      <c r="R114" s="10"/>
      <c r="S114" s="10"/>
      <c r="T114" s="10"/>
      <c r="U114" s="10"/>
      <c r="V114" s="10">
        <v>100</v>
      </c>
      <c r="W114" s="174"/>
      <c r="X114" s="174"/>
      <c r="Y114" s="174"/>
      <c r="Z114" s="174"/>
      <c r="AA114" s="174"/>
      <c r="AB114" s="174"/>
      <c r="AC114" s="174"/>
      <c r="AD114" s="174"/>
      <c r="AE114" s="174"/>
    </row>
    <row xmlns:x14ac="http://schemas.microsoft.com/office/spreadsheetml/2009/9/ac" r="115" s="172" customFormat="true" ht="12" x14ac:dyDescent="0.2">
      <c r="A115" s="170" t="s">
        <v>204</v>
      </c>
      <c r="B115" s="10">
        <v>2008</v>
      </c>
      <c r="C115" s="173" t="s">
        <v>16</v>
      </c>
      <c r="D115" s="10">
        <v>4276132</v>
      </c>
      <c r="E115" s="10"/>
      <c r="F115" s="10"/>
      <c r="G115" s="10"/>
      <c r="H115" s="10"/>
      <c r="I115" s="10"/>
      <c r="J115" s="10">
        <v>100</v>
      </c>
      <c r="K115" s="10"/>
      <c r="L115" s="10"/>
      <c r="M115" s="10"/>
      <c r="N115" s="10"/>
      <c r="O115" s="10"/>
      <c r="P115" s="10">
        <v>100</v>
      </c>
      <c r="Q115" s="10"/>
      <c r="R115" s="10"/>
      <c r="S115" s="10"/>
      <c r="T115" s="10"/>
      <c r="U115" s="10"/>
      <c r="V115" s="10">
        <v>100</v>
      </c>
      <c r="W115" s="174"/>
      <c r="X115" s="174"/>
      <c r="Y115" s="174"/>
      <c r="Z115" s="174"/>
      <c r="AA115" s="174"/>
      <c r="AB115" s="174"/>
      <c r="AC115" s="174"/>
      <c r="AD115" s="174"/>
      <c r="AE115" s="174"/>
    </row>
    <row xmlns:x14ac="http://schemas.microsoft.com/office/spreadsheetml/2009/9/ac" r="116" s="172" customFormat="true" ht="12" x14ac:dyDescent="0.2">
      <c r="A116" s="170" t="s">
        <v>204</v>
      </c>
      <c r="B116" s="10">
        <v>2009</v>
      </c>
      <c r="C116" s="175" t="s">
        <v>16</v>
      </c>
      <c r="D116" s="10">
        <v>4268346</v>
      </c>
      <c r="E116" s="10"/>
      <c r="F116" s="10"/>
      <c r="G116" s="10"/>
      <c r="H116" s="10"/>
      <c r="I116" s="10"/>
      <c r="J116" s="10">
        <v>100</v>
      </c>
      <c r="K116" s="10"/>
      <c r="L116" s="10"/>
      <c r="M116" s="10"/>
      <c r="N116" s="10"/>
      <c r="O116" s="10"/>
      <c r="P116" s="10">
        <v>100</v>
      </c>
      <c r="Q116" s="10"/>
      <c r="R116" s="10"/>
      <c r="S116" s="10"/>
      <c r="T116" s="10"/>
      <c r="U116" s="10"/>
      <c r="V116" s="10">
        <v>100</v>
      </c>
      <c r="W116" s="175"/>
      <c r="X116" s="175"/>
      <c r="Y116" s="175"/>
      <c r="Z116" s="175"/>
      <c r="AA116" s="175"/>
      <c r="AB116" s="175"/>
      <c r="AC116" s="175"/>
    </row>
    <row xmlns:x14ac="http://schemas.microsoft.com/office/spreadsheetml/2009/9/ac" r="117" s="172" customFormat="true" ht="12" x14ac:dyDescent="0.2">
      <c r="A117" s="170" t="s">
        <v>204</v>
      </c>
      <c r="B117" s="10">
        <v>2010</v>
      </c>
      <c r="C117" s="175" t="s">
        <v>16</v>
      </c>
      <c r="D117" s="10">
        <v>4242119</v>
      </c>
      <c r="E117" s="10"/>
      <c r="F117" s="10"/>
      <c r="G117" s="10"/>
      <c r="H117" s="10"/>
      <c r="I117" s="10"/>
      <c r="J117" s="10">
        <v>100</v>
      </c>
      <c r="K117" s="10"/>
      <c r="L117" s="10"/>
      <c r="M117" s="10"/>
      <c r="N117" s="10"/>
      <c r="O117" s="10"/>
      <c r="P117" s="10">
        <v>100</v>
      </c>
      <c r="Q117" s="10"/>
      <c r="R117" s="10"/>
      <c r="S117" s="10"/>
      <c r="T117" s="10"/>
      <c r="U117" s="10"/>
      <c r="V117" s="10">
        <v>100</v>
      </c>
      <c r="W117" s="175"/>
      <c r="X117" s="175"/>
      <c r="Y117" s="175"/>
      <c r="Z117" s="175"/>
      <c r="AA117" s="175"/>
      <c r="AB117" s="175"/>
      <c r="AC117" s="175"/>
    </row>
    <row xmlns:x14ac="http://schemas.microsoft.com/office/spreadsheetml/2009/9/ac" r="118" s="172" customFormat="true" ht="12" x14ac:dyDescent="0.2">
      <c r="A118" s="170" t="s">
        <v>204</v>
      </c>
      <c r="B118" s="10">
        <v>2011</v>
      </c>
      <c r="C118" s="175" t="s">
        <v>16</v>
      </c>
      <c r="D118" s="10">
        <v>4222579</v>
      </c>
      <c r="E118" s="10"/>
      <c r="F118" s="10"/>
      <c r="G118" s="10"/>
      <c r="H118" s="10"/>
      <c r="I118" s="10"/>
      <c r="J118" s="10">
        <v>100</v>
      </c>
      <c r="K118" s="10"/>
      <c r="L118" s="10"/>
      <c r="M118" s="10"/>
      <c r="N118" s="10"/>
      <c r="O118" s="10"/>
      <c r="P118" s="10">
        <v>100</v>
      </c>
      <c r="Q118" s="10"/>
      <c r="R118" s="10"/>
      <c r="S118" s="10"/>
      <c r="T118" s="10"/>
      <c r="U118" s="10"/>
      <c r="V118" s="10">
        <v>100</v>
      </c>
      <c r="W118" s="175"/>
      <c r="X118" s="175"/>
      <c r="Y118" s="175"/>
      <c r="Z118" s="175"/>
      <c r="AA118" s="175"/>
      <c r="AB118" s="175"/>
      <c r="AC118" s="175"/>
      <c r="AD118" s="175"/>
    </row>
    <row xmlns:x14ac="http://schemas.microsoft.com/office/spreadsheetml/2009/9/ac" r="119" s="172" customFormat="true" ht="12" x14ac:dyDescent="0.2">
      <c r="A119" s="170" t="s">
        <v>204</v>
      </c>
      <c r="B119" s="10">
        <v>2012</v>
      </c>
      <c r="C119" s="175" t="s">
        <v>16</v>
      </c>
      <c r="D119" s="10">
        <v>4240637</v>
      </c>
      <c r="E119" s="10"/>
      <c r="F119" s="10"/>
      <c r="G119" s="10"/>
      <c r="H119" s="10"/>
      <c r="I119" s="10"/>
      <c r="J119" s="10">
        <v>100</v>
      </c>
      <c r="K119" s="10"/>
      <c r="L119" s="10"/>
      <c r="M119" s="10"/>
      <c r="N119" s="10"/>
      <c r="O119" s="10"/>
      <c r="P119" s="10">
        <v>100</v>
      </c>
      <c r="Q119" s="10"/>
      <c r="R119" s="10"/>
      <c r="S119" s="10"/>
      <c r="T119" s="10"/>
      <c r="U119" s="10"/>
      <c r="V119" s="10">
        <v>100</v>
      </c>
      <c r="W119" s="175"/>
      <c r="X119" s="175"/>
      <c r="Y119" s="175"/>
      <c r="Z119" s="175"/>
      <c r="AA119" s="175"/>
      <c r="AB119" s="175"/>
      <c r="AC119" s="175"/>
      <c r="AD119" s="175"/>
    </row>
    <row xmlns:x14ac="http://schemas.microsoft.com/office/spreadsheetml/2009/9/ac" r="120" s="172" customFormat="true" ht="12" x14ac:dyDescent="0.2">
      <c r="A120" s="170" t="s">
        <v>204</v>
      </c>
      <c r="B120" s="10">
        <v>2013</v>
      </c>
      <c r="C120" s="175" t="s">
        <v>16</v>
      </c>
      <c r="D120" s="10">
        <v>4286493</v>
      </c>
      <c r="E120" s="10"/>
      <c r="F120" s="10"/>
      <c r="G120" s="10"/>
      <c r="H120" s="10"/>
      <c r="I120" s="10"/>
      <c r="J120" s="10">
        <v>100</v>
      </c>
      <c r="K120" s="10"/>
      <c r="L120" s="10"/>
      <c r="M120" s="10"/>
      <c r="N120" s="10"/>
      <c r="O120" s="10"/>
      <c r="P120" s="10">
        <v>100</v>
      </c>
      <c r="Q120" s="10"/>
      <c r="R120" s="10"/>
      <c r="S120" s="10"/>
      <c r="T120" s="10"/>
      <c r="U120" s="10"/>
      <c r="V120" s="10">
        <v>100</v>
      </c>
      <c r="W120" s="175"/>
      <c r="X120" s="175"/>
      <c r="Y120" s="175"/>
      <c r="Z120" s="175"/>
      <c r="AA120" s="175"/>
      <c r="AB120" s="175"/>
      <c r="AC120" s="175"/>
      <c r="AD120" s="175"/>
    </row>
    <row xmlns:x14ac="http://schemas.microsoft.com/office/spreadsheetml/2009/9/ac" r="121" s="172" customFormat="true" ht="12" x14ac:dyDescent="0.2">
      <c r="A121" s="170" t="s">
        <v>204</v>
      </c>
      <c r="B121" s="10">
        <v>2014</v>
      </c>
      <c r="C121" s="175" t="s">
        <v>16</v>
      </c>
      <c r="D121" s="10">
        <v>4317722</v>
      </c>
      <c r="E121" s="10"/>
      <c r="F121" s="10"/>
      <c r="G121" s="10"/>
      <c r="H121" s="10"/>
      <c r="I121" s="10"/>
      <c r="J121" s="10">
        <v>100</v>
      </c>
      <c r="K121" s="10"/>
      <c r="L121" s="10"/>
      <c r="M121" s="10"/>
      <c r="N121" s="10"/>
      <c r="O121" s="10"/>
      <c r="P121" s="10">
        <v>100</v>
      </c>
      <c r="Q121" s="10"/>
      <c r="R121" s="10"/>
      <c r="S121" s="10"/>
      <c r="T121" s="10"/>
      <c r="U121" s="10"/>
      <c r="V121" s="10">
        <v>100</v>
      </c>
      <c r="W121" s="175"/>
      <c r="X121" s="175"/>
      <c r="Y121" s="175"/>
      <c r="Z121" s="175"/>
      <c r="AA121" s="175"/>
      <c r="AB121" s="175"/>
      <c r="AC121" s="175"/>
      <c r="AD121" s="175"/>
    </row>
    <row xmlns:x14ac="http://schemas.microsoft.com/office/spreadsheetml/2009/9/ac" r="122" s="172" customFormat="true" ht="12" x14ac:dyDescent="0.2">
      <c r="A122" s="170" t="s">
        <v>204</v>
      </c>
      <c r="B122" s="10">
        <v>2015</v>
      </c>
      <c r="C122" s="175" t="s">
        <v>16</v>
      </c>
      <c r="D122" s="10">
        <v>4346182</v>
      </c>
      <c r="E122" s="10"/>
      <c r="F122" s="10"/>
      <c r="G122" s="10"/>
      <c r="H122" s="10"/>
      <c r="I122" s="10"/>
      <c r="J122" s="10">
        <v>100</v>
      </c>
      <c r="K122" s="10"/>
      <c r="L122" s="10"/>
      <c r="M122" s="10"/>
      <c r="N122" s="10"/>
      <c r="O122" s="10"/>
      <c r="P122" s="10">
        <v>100</v>
      </c>
      <c r="Q122" s="10"/>
      <c r="R122" s="10"/>
      <c r="S122" s="10"/>
      <c r="T122" s="10"/>
      <c r="U122" s="10"/>
      <c r="V122" s="10">
        <v>100</v>
      </c>
      <c r="W122" s="175"/>
      <c r="X122" s="175"/>
      <c r="Y122" s="175"/>
      <c r="Z122" s="175"/>
      <c r="AA122" s="175"/>
      <c r="AB122" s="175"/>
      <c r="AC122" s="175"/>
      <c r="AD122" s="175"/>
    </row>
    <row xmlns:x14ac="http://schemas.microsoft.com/office/spreadsheetml/2009/9/ac" r="123" s="172" customFormat="true" ht="12" x14ac:dyDescent="0.2">
      <c r="A123" s="170" t="s">
        <v>204</v>
      </c>
      <c r="B123" s="10">
        <v>2016</v>
      </c>
      <c r="C123" s="175" t="s">
        <v>16</v>
      </c>
      <c r="D123" s="10">
        <v>4399711</v>
      </c>
      <c r="E123" s="10"/>
      <c r="F123" s="10"/>
      <c r="G123" s="10"/>
      <c r="H123" s="10"/>
      <c r="I123" s="10"/>
      <c r="J123" s="10">
        <v>100</v>
      </c>
      <c r="K123" s="10"/>
      <c r="L123" s="10"/>
      <c r="M123" s="10"/>
      <c r="N123" s="10"/>
      <c r="O123" s="10"/>
      <c r="P123" s="10">
        <v>100</v>
      </c>
      <c r="Q123" s="10"/>
      <c r="R123" s="10"/>
      <c r="S123" s="10"/>
      <c r="T123" s="10"/>
      <c r="U123" s="10"/>
      <c r="V123" s="10">
        <v>100</v>
      </c>
      <c r="W123" s="175"/>
      <c r="X123" s="175"/>
      <c r="Y123" s="175"/>
      <c r="Z123" s="175"/>
      <c r="AA123" s="175"/>
      <c r="AB123" s="175"/>
      <c r="AC123" s="175"/>
      <c r="AD123" s="175"/>
    </row>
    <row xmlns:x14ac="http://schemas.microsoft.com/office/spreadsheetml/2009/9/ac" r="124" s="172" customFormat="true" ht="12" x14ac:dyDescent="0.2">
      <c r="A124" s="170" t="s">
        <v>204</v>
      </c>
      <c r="B124" s="10">
        <v>2017</v>
      </c>
      <c r="C124" s="175" t="s">
        <v>16</v>
      </c>
      <c r="D124" s="10">
        <v>4469750</v>
      </c>
      <c r="E124" s="10"/>
      <c r="F124" s="10"/>
      <c r="G124" s="10"/>
      <c r="H124" s="10"/>
      <c r="I124" s="10"/>
      <c r="J124" s="10">
        <v>100</v>
      </c>
      <c r="K124" s="10"/>
      <c r="L124" s="10"/>
      <c r="M124" s="10"/>
      <c r="N124" s="10"/>
      <c r="O124" s="10"/>
      <c r="P124" s="10">
        <v>100</v>
      </c>
      <c r="Q124" s="10"/>
      <c r="R124" s="10"/>
      <c r="S124" s="10"/>
      <c r="T124" s="10"/>
      <c r="U124" s="10"/>
      <c r="V124" s="10">
        <v>100</v>
      </c>
      <c r="W124" s="175"/>
      <c r="X124" s="175"/>
      <c r="Y124" s="175"/>
      <c r="Z124" s="175"/>
      <c r="AA124" s="175"/>
      <c r="AB124" s="175"/>
      <c r="AC124" s="175"/>
      <c r="AD124" s="175"/>
    </row>
    <row xmlns:x14ac="http://schemas.microsoft.com/office/spreadsheetml/2009/9/ac" r="125" s="172" customFormat="true" ht="12" x14ac:dyDescent="0.2">
      <c r="A125" s="170" t="s">
        <v>204</v>
      </c>
      <c r="B125" s="10">
        <v>2018</v>
      </c>
      <c r="C125" s="175" t="s">
        <v>16</v>
      </c>
      <c r="D125" s="10">
        <v>4523053</v>
      </c>
      <c r="E125" s="10"/>
      <c r="F125" s="10"/>
      <c r="G125" s="10"/>
      <c r="H125" s="10"/>
      <c r="I125" s="10"/>
      <c r="J125" s="10">
        <v>100</v>
      </c>
      <c r="K125" s="10"/>
      <c r="L125" s="10"/>
      <c r="M125" s="10"/>
      <c r="N125" s="10"/>
      <c r="O125" s="10"/>
      <c r="P125" s="10">
        <v>100</v>
      </c>
      <c r="Q125" s="10"/>
      <c r="R125" s="10"/>
      <c r="S125" s="10"/>
      <c r="T125" s="10"/>
      <c r="U125" s="10"/>
      <c r="V125" s="10">
        <v>100</v>
      </c>
      <c r="W125" s="175"/>
      <c r="X125" s="175"/>
      <c r="Y125" s="175"/>
      <c r="Z125" s="175"/>
      <c r="AA125" s="175"/>
      <c r="AB125" s="175"/>
      <c r="AC125" s="175"/>
      <c r="AD125" s="175"/>
    </row>
    <row xmlns:x14ac="http://schemas.microsoft.com/office/spreadsheetml/2009/9/ac" r="126" s="172" customFormat="true" ht="12" x14ac:dyDescent="0.2">
      <c r="A126" s="170" t="s">
        <v>204</v>
      </c>
      <c r="B126" s="10">
        <v>2019</v>
      </c>
      <c r="C126" s="175" t="s">
        <v>16</v>
      </c>
      <c r="D126" s="10">
        <v>4545774</v>
      </c>
      <c r="E126" s="10"/>
      <c r="F126" s="10"/>
      <c r="G126" s="10"/>
      <c r="H126" s="10"/>
      <c r="I126" s="10"/>
      <c r="J126" s="10">
        <v>100</v>
      </c>
      <c r="K126" s="10"/>
      <c r="L126" s="10"/>
      <c r="M126" s="10"/>
      <c r="N126" s="10"/>
      <c r="O126" s="10"/>
      <c r="P126" s="10">
        <v>100</v>
      </c>
      <c r="Q126" s="10"/>
      <c r="R126" s="10"/>
      <c r="S126" s="10"/>
      <c r="T126" s="10"/>
      <c r="U126" s="10"/>
      <c r="V126" s="10">
        <v>100</v>
      </c>
      <c r="W126" s="175"/>
      <c r="X126" s="175"/>
      <c r="Y126" s="175"/>
      <c r="Z126" s="175"/>
      <c r="AA126" s="175"/>
      <c r="AB126" s="175"/>
      <c r="AC126" s="175"/>
      <c r="AD126" s="175"/>
    </row>
    <row xmlns:x14ac="http://schemas.microsoft.com/office/spreadsheetml/2009/9/ac" r="127" s="172" customFormat="true" ht="12" x14ac:dyDescent="0.2">
      <c r="A127" s="170" t="s">
        <v>204</v>
      </c>
      <c r="B127" s="10">
        <v>2020</v>
      </c>
      <c r="C127" s="175" t="s">
        <v>16</v>
      </c>
      <c r="D127" s="10">
        <v>4529316</v>
      </c>
      <c r="E127" s="10"/>
      <c r="F127" s="10"/>
      <c r="G127" s="10"/>
      <c r="H127" s="10"/>
      <c r="I127" s="10"/>
      <c r="J127" s="10">
        <v>100</v>
      </c>
      <c r="K127" s="10"/>
      <c r="L127" s="10"/>
      <c r="M127" s="10"/>
      <c r="N127" s="10"/>
      <c r="O127" s="10"/>
      <c r="P127" s="10">
        <v>100</v>
      </c>
      <c r="Q127" s="10"/>
      <c r="R127" s="10"/>
      <c r="S127" s="10"/>
      <c r="T127" s="10"/>
      <c r="U127" s="10"/>
      <c r="V127" s="10">
        <v>100</v>
      </c>
      <c r="W127" s="175"/>
      <c r="X127" s="175"/>
      <c r="Y127" s="175"/>
      <c r="Z127" s="175"/>
      <c r="AA127" s="175"/>
      <c r="AB127" s="175"/>
      <c r="AC127" s="175"/>
      <c r="AD127" s="175"/>
    </row>
    <row xmlns:x14ac="http://schemas.microsoft.com/office/spreadsheetml/2009/9/ac" r="128" s="172" customFormat="true" ht="12" x14ac:dyDescent="0.2">
      <c r="A128" s="175" t="s">
        <v>204</v>
      </c>
      <c r="B128" s="10">
        <v>2021</v>
      </c>
      <c r="C128" s="175" t="s">
        <v>16</v>
      </c>
      <c r="D128" s="10">
        <v>4495331</v>
      </c>
      <c r="E128" s="10"/>
      <c r="F128" s="10"/>
      <c r="G128" s="10"/>
      <c r="H128" s="10"/>
      <c r="I128" s="10"/>
      <c r="J128" s="10">
        <v>100</v>
      </c>
      <c r="K128" s="10"/>
      <c r="L128" s="10"/>
      <c r="M128" s="10"/>
      <c r="N128" s="10"/>
      <c r="O128" s="10"/>
      <c r="P128" s="10">
        <v>100</v>
      </c>
      <c r="Q128" s="10"/>
      <c r="R128" s="10"/>
      <c r="S128" s="10"/>
      <c r="T128" s="10"/>
      <c r="U128" s="10"/>
      <c r="V128" s="10">
        <v>100</v>
      </c>
      <c r="W128" s="175"/>
      <c r="X128" s="175"/>
      <c r="Y128" s="175"/>
      <c r="Z128" s="175"/>
      <c r="AA128" s="175"/>
      <c r="AB128" s="175"/>
      <c r="AC128" s="175"/>
      <c r="AD128" s="175"/>
    </row>
    <row xmlns:x14ac="http://schemas.microsoft.com/office/spreadsheetml/2009/9/ac" r="129" s="172" customFormat="true" ht="12" x14ac:dyDescent="0.2">
      <c r="A129" s="175" t="s">
        <v>204</v>
      </c>
      <c r="B129" s="10">
        <v>2022</v>
      </c>
      <c r="C129" s="175" t="s">
        <v>16</v>
      </c>
      <c r="D129" s="10">
        <v>4455852</v>
      </c>
      <c r="E129" s="10"/>
      <c r="F129" s="10"/>
      <c r="G129" s="10"/>
      <c r="H129" s="10"/>
      <c r="I129" s="10"/>
      <c r="J129" s="10">
        <v>100</v>
      </c>
      <c r="K129" s="10"/>
      <c r="L129" s="10"/>
      <c r="M129" s="10"/>
      <c r="N129" s="10"/>
      <c r="O129" s="10"/>
      <c r="P129" s="10">
        <v>100</v>
      </c>
      <c r="Q129" s="10"/>
      <c r="R129" s="10"/>
      <c r="S129" s="10"/>
      <c r="T129" s="10"/>
      <c r="U129" s="10"/>
      <c r="V129" s="10">
        <v>100</v>
      </c>
      <c r="W129" s="175"/>
      <c r="X129" s="175"/>
      <c r="Y129" s="175"/>
      <c r="Z129" s="175"/>
      <c r="AA129" s="175"/>
      <c r="AB129" s="175"/>
      <c r="AC129" s="175"/>
      <c r="AD129" s="175"/>
    </row>
    <row xmlns:x14ac="http://schemas.microsoft.com/office/spreadsheetml/2009/9/ac" r="130" s="172" customFormat="true" ht="12" x14ac:dyDescent="0.2">
      <c r="A130" s="175" t="s">
        <v>204</v>
      </c>
      <c r="B130" s="10">
        <v>2023</v>
      </c>
      <c r="C130" s="175" t="s">
        <v>16</v>
      </c>
      <c r="D130" s="10">
        <v>4426953</v>
      </c>
      <c r="E130" s="10"/>
      <c r="F130" s="10"/>
      <c r="G130" s="10"/>
      <c r="H130" s="10"/>
      <c r="I130" s="10"/>
      <c r="J130" s="10">
        <v>100</v>
      </c>
      <c r="K130" s="10"/>
      <c r="L130" s="10"/>
      <c r="M130" s="10"/>
      <c r="N130" s="10"/>
      <c r="O130" s="10"/>
      <c r="P130" s="10">
        <v>100</v>
      </c>
      <c r="Q130" s="10"/>
      <c r="R130" s="10"/>
      <c r="S130" s="10"/>
      <c r="T130" s="10"/>
      <c r="U130" s="10"/>
      <c r="V130" s="10">
        <v>100</v>
      </c>
      <c r="W130" s="175"/>
      <c r="X130" s="175"/>
      <c r="Y130" s="175"/>
      <c r="Z130" s="175"/>
      <c r="AA130" s="175"/>
      <c r="AB130" s="175"/>
      <c r="AC130" s="175"/>
      <c r="AD130" s="175"/>
    </row>
    <row xmlns:x14ac="http://schemas.microsoft.com/office/spreadsheetml/2009/9/ac" r="131" s="172" customFormat="true" ht="12" x14ac:dyDescent="0.2">
      <c r="A131" s="175" t="s">
        <v>204</v>
      </c>
      <c r="B131" s="10">
        <v>2024</v>
      </c>
      <c r="C131" s="175" t="s">
        <v>16</v>
      </c>
      <c r="D131" s="10"/>
      <c r="E131" s="10"/>
      <c r="F131" s="10"/>
      <c r="G131" s="10"/>
      <c r="H131" s="10"/>
      <c r="I131" s="10"/>
      <c r="J131" s="10"/>
      <c r="K131" s="10"/>
      <c r="L131" s="10"/>
      <c r="M131" s="10"/>
      <c r="N131" s="10"/>
      <c r="O131" s="10"/>
      <c r="P131" s="10"/>
      <c r="Q131" s="10"/>
      <c r="R131" s="10"/>
      <c r="S131" s="10"/>
      <c r="T131" s="10"/>
      <c r="U131" s="10"/>
      <c r="V131" s="10"/>
      <c r="W131" s="175"/>
      <c r="X131" s="175"/>
      <c r="Y131" s="175"/>
      <c r="Z131" s="175"/>
      <c r="AA131" s="175"/>
      <c r="AB131" s="175"/>
      <c r="AC131" s="175"/>
      <c r="AD131" s="175"/>
    </row>
    <row xmlns:x14ac="http://schemas.microsoft.com/office/spreadsheetml/2009/9/ac" r="132" s="172" customFormat="true" ht="12" x14ac:dyDescent="0.2">
      <c r="A132" s="175" t="s">
        <v>204</v>
      </c>
      <c r="B132" s="10">
        <v>2025</v>
      </c>
      <c r="C132" s="175" t="s">
        <v>16</v>
      </c>
      <c r="D132" s="10"/>
      <c r="E132" s="10"/>
      <c r="F132" s="10"/>
      <c r="G132" s="10"/>
      <c r="H132" s="10"/>
      <c r="I132" s="10"/>
      <c r="J132" s="10"/>
      <c r="K132" s="10"/>
      <c r="L132" s="10"/>
      <c r="M132" s="10"/>
      <c r="N132" s="10"/>
      <c r="O132" s="10"/>
      <c r="P132" s="10"/>
      <c r="Q132" s="10"/>
      <c r="R132" s="10"/>
      <c r="S132" s="10"/>
      <c r="T132" s="10"/>
      <c r="U132" s="10"/>
      <c r="V132" s="10"/>
      <c r="W132" s="175"/>
      <c r="X132" s="175"/>
      <c r="Y132" s="175"/>
      <c r="Z132" s="175"/>
      <c r="AA132" s="175"/>
      <c r="AB132" s="175"/>
      <c r="AC132" s="175"/>
      <c r="AD132" s="175"/>
    </row>
    <row xmlns:x14ac="http://schemas.microsoft.com/office/spreadsheetml/2009/9/ac" r="133" s="172" customFormat="true" ht="12" x14ac:dyDescent="0.2">
      <c r="A133" s="175" t="s">
        <v>204</v>
      </c>
      <c r="B133" s="10">
        <v>2026</v>
      </c>
      <c r="C133" s="175" t="s">
        <v>16</v>
      </c>
      <c r="D133" s="10"/>
      <c r="E133" s="10"/>
      <c r="F133" s="10"/>
      <c r="G133" s="10"/>
      <c r="H133" s="10"/>
      <c r="I133" s="10"/>
      <c r="J133" s="10"/>
      <c r="K133" s="10"/>
      <c r="L133" s="10"/>
      <c r="M133" s="10"/>
      <c r="N133" s="10"/>
      <c r="O133" s="10"/>
      <c r="P133" s="10"/>
      <c r="Q133" s="10"/>
      <c r="R133" s="10"/>
      <c r="S133" s="10"/>
      <c r="T133" s="10"/>
      <c r="U133" s="10"/>
      <c r="V133" s="10"/>
      <c r="W133" s="175"/>
      <c r="X133" s="175"/>
      <c r="Y133" s="175"/>
      <c r="Z133" s="175"/>
      <c r="AA133" s="175"/>
      <c r="AB133" s="175"/>
      <c r="AC133" s="175"/>
      <c r="AD133" s="175"/>
    </row>
    <row xmlns:x14ac="http://schemas.microsoft.com/office/spreadsheetml/2009/9/ac" r="134" s="172" customFormat="true" ht="12" x14ac:dyDescent="0.2">
      <c r="A134" s="175" t="s">
        <v>204</v>
      </c>
      <c r="B134" s="10">
        <v>2027</v>
      </c>
      <c r="C134" s="175" t="s">
        <v>16</v>
      </c>
      <c r="D134" s="10"/>
      <c r="E134" s="10"/>
      <c r="F134" s="10"/>
      <c r="G134" s="10"/>
      <c r="H134" s="10"/>
      <c r="I134" s="10"/>
      <c r="J134" s="10"/>
      <c r="K134" s="10"/>
      <c r="L134" s="10"/>
      <c r="M134" s="10"/>
      <c r="N134" s="10"/>
      <c r="O134" s="10"/>
      <c r="P134" s="10"/>
      <c r="Q134" s="10"/>
      <c r="R134" s="10"/>
      <c r="S134" s="10"/>
      <c r="T134" s="10"/>
      <c r="U134" s="10"/>
      <c r="V134" s="10"/>
      <c r="W134" s="175"/>
      <c r="X134" s="175"/>
      <c r="Y134" s="175"/>
      <c r="Z134" s="175"/>
      <c r="AA134" s="175"/>
      <c r="AB134" s="175"/>
      <c r="AC134" s="175"/>
      <c r="AD134" s="175"/>
    </row>
    <row xmlns:x14ac="http://schemas.microsoft.com/office/spreadsheetml/2009/9/ac" r="135" s="172" customFormat="true" ht="12" x14ac:dyDescent="0.2">
      <c r="A135" s="175" t="s">
        <v>204</v>
      </c>
      <c r="B135" s="10">
        <v>2028</v>
      </c>
      <c r="C135" s="175" t="s">
        <v>16</v>
      </c>
      <c r="D135" s="10"/>
      <c r="E135" s="10"/>
      <c r="F135" s="10"/>
      <c r="G135" s="10"/>
      <c r="H135" s="10"/>
      <c r="I135" s="10"/>
      <c r="J135" s="10"/>
      <c r="K135" s="10"/>
      <c r="L135" s="10"/>
      <c r="M135" s="10"/>
      <c r="N135" s="10"/>
      <c r="O135" s="10"/>
      <c r="P135" s="10"/>
      <c r="Q135" s="10"/>
      <c r="R135" s="10"/>
      <c r="S135" s="10"/>
      <c r="T135" s="10"/>
      <c r="U135" s="10"/>
      <c r="V135" s="10"/>
      <c r="W135" s="175"/>
      <c r="X135" s="175"/>
      <c r="Y135" s="175"/>
      <c r="Z135" s="175"/>
      <c r="AA135" s="175"/>
      <c r="AB135" s="175"/>
      <c r="AC135" s="175"/>
      <c r="AD135" s="175"/>
    </row>
    <row xmlns:x14ac="http://schemas.microsoft.com/office/spreadsheetml/2009/9/ac" r="136" s="172" customFormat="true" ht="12" x14ac:dyDescent="0.2">
      <c r="A136" s="175" t="s">
        <v>204</v>
      </c>
      <c r="B136" s="10">
        <v>2029</v>
      </c>
      <c r="C136" s="175" t="s">
        <v>16</v>
      </c>
      <c r="D136" s="10"/>
      <c r="E136" s="10"/>
      <c r="F136" s="10"/>
      <c r="G136" s="10"/>
      <c r="H136" s="10"/>
      <c r="I136" s="10"/>
      <c r="J136" s="10"/>
      <c r="K136" s="10"/>
      <c r="L136" s="10"/>
      <c r="M136" s="10"/>
      <c r="N136" s="10"/>
      <c r="O136" s="10"/>
      <c r="P136" s="10"/>
      <c r="Q136" s="10"/>
      <c r="R136" s="10"/>
      <c r="S136" s="10"/>
      <c r="T136" s="10"/>
      <c r="U136" s="10"/>
      <c r="V136" s="10"/>
      <c r="W136" s="175"/>
      <c r="X136" s="175"/>
      <c r="Y136" s="175"/>
      <c r="Z136" s="175"/>
      <c r="AA136" s="175"/>
      <c r="AB136" s="175"/>
      <c r="AC136" s="175"/>
      <c r="AD136" s="175"/>
    </row>
    <row xmlns:x14ac="http://schemas.microsoft.com/office/spreadsheetml/2009/9/ac" r="137" s="172" customFormat="true" ht="12" x14ac:dyDescent="0.2">
      <c r="A137" s="175" t="s">
        <v>204</v>
      </c>
      <c r="B137" s="10">
        <v>2030</v>
      </c>
      <c r="C137" s="175" t="s">
        <v>16</v>
      </c>
      <c r="D137" s="10"/>
      <c r="E137" s="10"/>
      <c r="F137" s="10"/>
      <c r="G137" s="10"/>
      <c r="H137" s="10"/>
      <c r="I137" s="10"/>
      <c r="J137" s="10"/>
      <c r="K137" s="10"/>
      <c r="L137" s="10"/>
      <c r="M137" s="10"/>
      <c r="N137" s="10"/>
      <c r="O137" s="10"/>
      <c r="P137" s="10"/>
      <c r="Q137" s="10"/>
      <c r="R137" s="10"/>
      <c r="S137" s="10"/>
      <c r="T137" s="10"/>
      <c r="U137" s="10"/>
      <c r="V137" s="10"/>
      <c r="W137" s="175"/>
      <c r="X137" s="175"/>
      <c r="Y137" s="175"/>
      <c r="Z137" s="175"/>
      <c r="AA137" s="175"/>
      <c r="AB137" s="175"/>
      <c r="AC137" s="175"/>
      <c r="AD137" s="175"/>
    </row>
    <row xmlns:x14ac="http://schemas.microsoft.com/office/spreadsheetml/2009/9/ac" r="138" s="172" customFormat="true" ht="12" x14ac:dyDescent="0.2">
      <c r="A138" s="175" t="s">
        <v>204</v>
      </c>
      <c r="B138" s="10">
        <v>2000</v>
      </c>
      <c r="C138" s="175" t="s">
        <v>17</v>
      </c>
      <c r="D138" s="10">
        <v>8926081</v>
      </c>
      <c r="E138" s="10"/>
      <c r="F138" s="10"/>
      <c r="G138" s="10"/>
      <c r="H138" s="10"/>
      <c r="I138" s="10"/>
      <c r="J138" s="10">
        <v>100</v>
      </c>
      <c r="K138" s="10"/>
      <c r="L138" s="10"/>
      <c r="M138" s="10"/>
      <c r="N138" s="10"/>
      <c r="O138" s="10"/>
      <c r="P138" s="10">
        <v>100</v>
      </c>
      <c r="Q138" s="10"/>
      <c r="R138" s="10"/>
      <c r="S138" s="10"/>
      <c r="T138" s="10"/>
      <c r="U138" s="10"/>
      <c r="V138" s="10">
        <v>100</v>
      </c>
      <c r="W138" s="175"/>
      <c r="X138" s="175"/>
      <c r="Y138" s="175"/>
      <c r="Z138" s="175"/>
      <c r="AA138" s="175"/>
      <c r="AB138" s="175"/>
      <c r="AC138" s="175"/>
      <c r="AD138" s="175"/>
    </row>
    <row xmlns:x14ac="http://schemas.microsoft.com/office/spreadsheetml/2009/9/ac" r="139" s="172" customFormat="true" ht="12" x14ac:dyDescent="0.2">
      <c r="A139" s="175" t="s">
        <v>204</v>
      </c>
      <c r="B139" s="10">
        <v>2001</v>
      </c>
      <c r="C139" s="175" t="s">
        <v>17</v>
      </c>
      <c r="D139" s="10">
        <v>8782295</v>
      </c>
      <c r="E139" s="10"/>
      <c r="F139" s="10"/>
      <c r="G139" s="10"/>
      <c r="H139" s="10"/>
      <c r="I139" s="10"/>
      <c r="J139" s="10">
        <v>100</v>
      </c>
      <c r="K139" s="10"/>
      <c r="L139" s="10"/>
      <c r="M139" s="10"/>
      <c r="N139" s="10"/>
      <c r="O139" s="10"/>
      <c r="P139" s="10">
        <v>100</v>
      </c>
      <c r="Q139" s="10"/>
      <c r="R139" s="10"/>
      <c r="S139" s="10"/>
      <c r="T139" s="10"/>
      <c r="U139" s="10"/>
      <c r="V139" s="10">
        <v>100</v>
      </c>
      <c r="W139" s="175"/>
      <c r="X139" s="175"/>
      <c r="Y139" s="175"/>
      <c r="Z139" s="175"/>
      <c r="AA139" s="175"/>
      <c r="AB139" s="175"/>
      <c r="AC139" s="175"/>
      <c r="AD139" s="175"/>
    </row>
    <row xmlns:x14ac="http://schemas.microsoft.com/office/spreadsheetml/2009/9/ac" r="140" s="172" customFormat="true" ht="12" x14ac:dyDescent="0.2">
      <c r="A140" s="175" t="s">
        <v>204</v>
      </c>
      <c r="B140" s="10">
        <v>2002</v>
      </c>
      <c r="C140" s="175" t="s">
        <v>17</v>
      </c>
      <c r="D140" s="10">
        <v>8536562</v>
      </c>
      <c r="E140" s="10"/>
      <c r="F140" s="10"/>
      <c r="G140" s="10"/>
      <c r="H140" s="10"/>
      <c r="I140" s="10"/>
      <c r="J140" s="10">
        <v>100</v>
      </c>
      <c r="K140" s="10"/>
      <c r="L140" s="10"/>
      <c r="M140" s="10"/>
      <c r="N140" s="10"/>
      <c r="O140" s="10"/>
      <c r="P140" s="10">
        <v>100</v>
      </c>
      <c r="Q140" s="10"/>
      <c r="R140" s="10"/>
      <c r="S140" s="10"/>
      <c r="T140" s="10"/>
      <c r="U140" s="10"/>
      <c r="V140" s="10">
        <v>100</v>
      </c>
      <c r="W140" s="175"/>
      <c r="X140" s="175"/>
      <c r="Y140" s="175"/>
      <c r="Z140" s="175"/>
      <c r="AA140" s="175"/>
      <c r="AB140" s="175"/>
      <c r="AC140" s="175"/>
      <c r="AD140" s="175"/>
    </row>
    <row xmlns:x14ac="http://schemas.microsoft.com/office/spreadsheetml/2009/9/ac" r="141" s="172" customFormat="true" ht="12" x14ac:dyDescent="0.2">
      <c r="A141" s="175" t="s">
        <v>204</v>
      </c>
      <c r="B141" s="10">
        <v>2003</v>
      </c>
      <c r="C141" s="175" t="s">
        <v>17</v>
      </c>
      <c r="D141" s="10">
        <v>8205476</v>
      </c>
      <c r="E141" s="10"/>
      <c r="F141" s="10"/>
      <c r="G141" s="10"/>
      <c r="H141" s="10"/>
      <c r="I141" s="10"/>
      <c r="J141" s="10">
        <v>100</v>
      </c>
      <c r="K141" s="10"/>
      <c r="L141" s="10"/>
      <c r="M141" s="10"/>
      <c r="N141" s="10"/>
      <c r="O141" s="10"/>
      <c r="P141" s="10">
        <v>100</v>
      </c>
      <c r="Q141" s="10"/>
      <c r="R141" s="10"/>
      <c r="S141" s="10"/>
      <c r="T141" s="10"/>
      <c r="U141" s="10"/>
      <c r="V141" s="10">
        <v>100</v>
      </c>
      <c r="W141" s="175"/>
      <c r="X141" s="175"/>
      <c r="Y141" s="175"/>
      <c r="Z141" s="175"/>
      <c r="AA141" s="175"/>
      <c r="AB141" s="175"/>
      <c r="AC141" s="175"/>
      <c r="AD141" s="175"/>
    </row>
    <row xmlns:x14ac="http://schemas.microsoft.com/office/spreadsheetml/2009/9/ac" r="142" s="172" customFormat="true" ht="12" x14ac:dyDescent="0.2">
      <c r="A142" s="175" t="s">
        <v>204</v>
      </c>
      <c r="B142" s="10">
        <v>2004</v>
      </c>
      <c r="C142" s="175" t="s">
        <v>17</v>
      </c>
      <c r="D142" s="10">
        <v>7844071</v>
      </c>
      <c r="E142" s="10"/>
      <c r="F142" s="10"/>
      <c r="G142" s="10"/>
      <c r="H142" s="10"/>
      <c r="I142" s="10"/>
      <c r="J142" s="10">
        <v>100</v>
      </c>
      <c r="K142" s="10"/>
      <c r="L142" s="10"/>
      <c r="M142" s="10"/>
      <c r="N142" s="10"/>
      <c r="O142" s="10"/>
      <c r="P142" s="10">
        <v>100</v>
      </c>
      <c r="Q142" s="10"/>
      <c r="R142" s="10"/>
      <c r="S142" s="10"/>
      <c r="T142" s="10"/>
      <c r="U142" s="10"/>
      <c r="V142" s="10">
        <v>100</v>
      </c>
      <c r="W142" s="175"/>
      <c r="X142" s="175"/>
      <c r="Y142" s="175"/>
      <c r="Z142" s="175"/>
      <c r="AA142" s="175"/>
      <c r="AB142" s="175"/>
      <c r="AC142" s="175"/>
      <c r="AD142" s="175"/>
    </row>
    <row xmlns:x14ac="http://schemas.microsoft.com/office/spreadsheetml/2009/9/ac" r="143" s="172" customFormat="true" ht="12" x14ac:dyDescent="0.2">
      <c r="A143" s="175" t="s">
        <v>204</v>
      </c>
      <c r="B143" s="10">
        <v>2005</v>
      </c>
      <c r="C143" s="175" t="s">
        <v>17</v>
      </c>
      <c r="D143" s="10">
        <v>7487179</v>
      </c>
      <c r="E143" s="10"/>
      <c r="F143" s="10"/>
      <c r="G143" s="10"/>
      <c r="H143" s="10"/>
      <c r="I143" s="10"/>
      <c r="J143" s="10">
        <v>100</v>
      </c>
      <c r="K143" s="10"/>
      <c r="L143" s="10"/>
      <c r="M143" s="10"/>
      <c r="N143" s="10"/>
      <c r="O143" s="10"/>
      <c r="P143" s="10">
        <v>100</v>
      </c>
      <c r="Q143" s="10"/>
      <c r="R143" s="10"/>
      <c r="S143" s="10"/>
      <c r="T143" s="10"/>
      <c r="U143" s="10"/>
      <c r="V143" s="10">
        <v>100</v>
      </c>
      <c r="W143" s="175"/>
      <c r="X143" s="175"/>
      <c r="Y143" s="175"/>
      <c r="Z143" s="175"/>
      <c r="AA143" s="175"/>
      <c r="AB143" s="175"/>
      <c r="AC143" s="175"/>
      <c r="AD143" s="175"/>
    </row>
    <row xmlns:x14ac="http://schemas.microsoft.com/office/spreadsheetml/2009/9/ac" r="144" s="172" customFormat="true" ht="12" x14ac:dyDescent="0.2">
      <c r="A144" s="175" t="s">
        <v>204</v>
      </c>
      <c r="B144" s="10">
        <v>2006</v>
      </c>
      <c r="C144" s="175" t="s">
        <v>17</v>
      </c>
      <c r="D144" s="10">
        <v>7190605</v>
      </c>
      <c r="E144" s="10"/>
      <c r="F144" s="10"/>
      <c r="G144" s="10"/>
      <c r="H144" s="10"/>
      <c r="I144" s="10"/>
      <c r="J144" s="10">
        <v>100</v>
      </c>
      <c r="K144" s="10"/>
      <c r="L144" s="10"/>
      <c r="M144" s="10"/>
      <c r="N144" s="10"/>
      <c r="O144" s="10"/>
      <c r="P144" s="10">
        <v>100</v>
      </c>
      <c r="Q144" s="10"/>
      <c r="R144" s="10"/>
      <c r="S144" s="10"/>
      <c r="T144" s="10"/>
      <c r="U144" s="10"/>
      <c r="V144" s="10">
        <v>100</v>
      </c>
      <c r="W144" s="175"/>
      <c r="X144" s="175"/>
      <c r="Y144" s="175"/>
      <c r="Z144" s="175"/>
      <c r="AA144" s="175"/>
      <c r="AB144" s="175"/>
      <c r="AC144" s="175"/>
      <c r="AD144" s="175"/>
    </row>
    <row xmlns:x14ac="http://schemas.microsoft.com/office/spreadsheetml/2009/9/ac" r="145" s="172" customFormat="true" ht="12" x14ac:dyDescent="0.2">
      <c r="A145" s="175" t="s">
        <v>204</v>
      </c>
      <c r="B145" s="10">
        <v>2007</v>
      </c>
      <c r="C145" s="175" t="s">
        <v>17</v>
      </c>
      <c r="D145" s="10">
        <v>7008183</v>
      </c>
      <c r="E145" s="10"/>
      <c r="F145" s="10"/>
      <c r="G145" s="10"/>
      <c r="H145" s="10"/>
      <c r="I145" s="10"/>
      <c r="J145" s="10">
        <v>100</v>
      </c>
      <c r="K145" s="10"/>
      <c r="L145" s="10"/>
      <c r="M145" s="10"/>
      <c r="N145" s="10"/>
      <c r="O145" s="10"/>
      <c r="P145" s="10">
        <v>100</v>
      </c>
      <c r="Q145" s="10"/>
      <c r="R145" s="10"/>
      <c r="S145" s="10"/>
      <c r="T145" s="10"/>
      <c r="U145" s="10"/>
      <c r="V145" s="10">
        <v>100</v>
      </c>
      <c r="W145" s="175"/>
      <c r="X145" s="175"/>
      <c r="Y145" s="175"/>
      <c r="Z145" s="175"/>
      <c r="AA145" s="175"/>
      <c r="AB145" s="175"/>
      <c r="AC145" s="175"/>
      <c r="AD145" s="175"/>
    </row>
    <row xmlns:x14ac="http://schemas.microsoft.com/office/spreadsheetml/2009/9/ac" r="146" s="172" customFormat="true" ht="12" x14ac:dyDescent="0.2">
      <c r="A146" s="175" t="s">
        <v>204</v>
      </c>
      <c r="B146" s="10">
        <v>2008</v>
      </c>
      <c r="C146" s="175" t="s">
        <v>17</v>
      </c>
      <c r="D146" s="10">
        <v>6923626</v>
      </c>
      <c r="E146" s="10"/>
      <c r="F146" s="10"/>
      <c r="G146" s="10"/>
      <c r="H146" s="10"/>
      <c r="I146" s="10"/>
      <c r="J146" s="10">
        <v>100</v>
      </c>
      <c r="K146" s="10"/>
      <c r="L146" s="10"/>
      <c r="M146" s="10"/>
      <c r="N146" s="10"/>
      <c r="O146" s="10"/>
      <c r="P146" s="10">
        <v>100</v>
      </c>
      <c r="Q146" s="10"/>
      <c r="R146" s="10"/>
      <c r="S146" s="10"/>
      <c r="T146" s="10"/>
      <c r="U146" s="10"/>
      <c r="V146" s="10">
        <v>100</v>
      </c>
      <c r="W146" s="175"/>
      <c r="X146" s="175"/>
      <c r="Y146" s="175"/>
      <c r="Z146" s="175"/>
      <c r="AA146" s="175"/>
      <c r="AB146" s="175"/>
      <c r="AC146" s="175"/>
      <c r="AD146" s="175"/>
    </row>
    <row xmlns:x14ac="http://schemas.microsoft.com/office/spreadsheetml/2009/9/ac" r="147" s="172" customFormat="true" ht="12" x14ac:dyDescent="0.2">
      <c r="A147" s="175" t="s">
        <v>204</v>
      </c>
      <c r="B147" s="10">
        <v>2009</v>
      </c>
      <c r="C147" s="175" t="s">
        <v>17</v>
      </c>
      <c r="D147" s="10">
        <v>6923648</v>
      </c>
      <c r="E147" s="10"/>
      <c r="F147" s="10"/>
      <c r="G147" s="10"/>
      <c r="H147" s="10"/>
      <c r="I147" s="10"/>
      <c r="J147" s="10">
        <v>100</v>
      </c>
      <c r="K147" s="10"/>
      <c r="L147" s="10"/>
      <c r="M147" s="10"/>
      <c r="N147" s="10"/>
      <c r="O147" s="10"/>
      <c r="P147" s="10">
        <v>100</v>
      </c>
      <c r="Q147" s="10"/>
      <c r="R147" s="10"/>
      <c r="S147" s="10"/>
      <c r="T147" s="10"/>
      <c r="U147" s="10"/>
      <c r="V147" s="10">
        <v>100</v>
      </c>
      <c r="W147" s="175"/>
      <c r="X147" s="175"/>
      <c r="Y147" s="175"/>
      <c r="Z147" s="175"/>
      <c r="AA147" s="175"/>
      <c r="AB147" s="175"/>
      <c r="AC147" s="175"/>
      <c r="AD147" s="175"/>
    </row>
    <row xmlns:x14ac="http://schemas.microsoft.com/office/spreadsheetml/2009/9/ac" r="148" s="172" customFormat="true" ht="12" x14ac:dyDescent="0.2">
      <c r="A148" s="175" t="s">
        <v>204</v>
      </c>
      <c r="B148" s="10">
        <v>2010</v>
      </c>
      <c r="C148" s="175" t="s">
        <v>17</v>
      </c>
      <c r="D148" s="10">
        <v>6960396</v>
      </c>
      <c r="E148" s="10"/>
      <c r="F148" s="10"/>
      <c r="G148" s="10"/>
      <c r="H148" s="10"/>
      <c r="I148" s="10"/>
      <c r="J148" s="10">
        <v>100</v>
      </c>
      <c r="K148" s="10"/>
      <c r="L148" s="10"/>
      <c r="M148" s="10"/>
      <c r="N148" s="10"/>
      <c r="O148" s="10"/>
      <c r="P148" s="10">
        <v>100</v>
      </c>
      <c r="Q148" s="10"/>
      <c r="R148" s="10"/>
      <c r="S148" s="10"/>
      <c r="T148" s="10"/>
      <c r="U148" s="10"/>
      <c r="V148" s="10">
        <v>100</v>
      </c>
      <c r="W148" s="175"/>
      <c r="X148" s="175"/>
      <c r="Y148" s="175"/>
      <c r="Z148" s="175"/>
      <c r="AA148" s="175"/>
      <c r="AB148" s="175"/>
      <c r="AC148" s="175"/>
      <c r="AD148" s="175"/>
    </row>
    <row xmlns:x14ac="http://schemas.microsoft.com/office/spreadsheetml/2009/9/ac" r="149" s="172" customFormat="true" ht="12" x14ac:dyDescent="0.2">
      <c r="A149" s="175" t="s">
        <v>204</v>
      </c>
      <c r="B149" s="10">
        <v>2011</v>
      </c>
      <c r="C149" s="175" t="s">
        <v>17</v>
      </c>
      <c r="D149" s="10">
        <v>7024903</v>
      </c>
      <c r="E149" s="10"/>
      <c r="F149" s="10"/>
      <c r="G149" s="10"/>
      <c r="H149" s="10"/>
      <c r="I149" s="10"/>
      <c r="J149" s="10">
        <v>100</v>
      </c>
      <c r="K149" s="10"/>
      <c r="L149" s="10"/>
      <c r="M149" s="10"/>
      <c r="N149" s="10"/>
      <c r="O149" s="10"/>
      <c r="P149" s="10">
        <v>100</v>
      </c>
      <c r="Q149" s="10"/>
      <c r="R149" s="10"/>
      <c r="S149" s="10"/>
      <c r="T149" s="10"/>
      <c r="U149" s="10"/>
      <c r="V149" s="10">
        <v>100</v>
      </c>
      <c r="W149" s="175"/>
      <c r="X149" s="175"/>
      <c r="Y149" s="175"/>
      <c r="Z149" s="175"/>
      <c r="AA149" s="175"/>
      <c r="AB149" s="175"/>
      <c r="AC149" s="175"/>
      <c r="AD149" s="175"/>
    </row>
    <row xmlns:x14ac="http://schemas.microsoft.com/office/spreadsheetml/2009/9/ac" r="150" s="172" customFormat="true" ht="12" x14ac:dyDescent="0.2">
      <c r="A150" s="175" t="s">
        <v>204</v>
      </c>
      <c r="B150" s="10">
        <v>2012</v>
      </c>
      <c r="C150" s="175" t="s">
        <v>17</v>
      </c>
      <c r="D150" s="10">
        <v>7057237</v>
      </c>
      <c r="E150" s="10"/>
      <c r="F150" s="10"/>
      <c r="G150" s="10"/>
      <c r="H150" s="10"/>
      <c r="I150" s="10"/>
      <c r="J150" s="10">
        <v>100</v>
      </c>
      <c r="K150" s="10"/>
      <c r="L150" s="10"/>
      <c r="M150" s="10"/>
      <c r="N150" s="10"/>
      <c r="O150" s="10"/>
      <c r="P150" s="10">
        <v>100</v>
      </c>
      <c r="Q150" s="10"/>
      <c r="R150" s="10"/>
      <c r="S150" s="10"/>
      <c r="T150" s="10"/>
      <c r="U150" s="10"/>
      <c r="V150" s="10">
        <v>100</v>
      </c>
      <c r="W150" s="175"/>
      <c r="X150" s="175"/>
      <c r="Y150" s="175"/>
      <c r="Z150" s="175"/>
      <c r="AA150" s="175"/>
      <c r="AB150" s="175"/>
      <c r="AC150" s="175"/>
      <c r="AD150" s="175"/>
    </row>
    <row xmlns:x14ac="http://schemas.microsoft.com/office/spreadsheetml/2009/9/ac" r="151" s="172" customFormat="true" ht="12" x14ac:dyDescent="0.2">
      <c r="A151" s="175" t="s">
        <v>204</v>
      </c>
      <c r="B151" s="10">
        <v>2013</v>
      </c>
      <c r="C151" s="175" t="s">
        <v>17</v>
      </c>
      <c r="D151" s="10">
        <v>7055776</v>
      </c>
      <c r="E151" s="10"/>
      <c r="F151" s="10"/>
      <c r="G151" s="10">
        <v>70.184943333333322</v>
      </c>
      <c r="H151" s="10"/>
      <c r="I151" s="10"/>
      <c r="J151" s="10">
        <v>29.815056666666681</v>
      </c>
      <c r="K151" s="10"/>
      <c r="L151" s="10"/>
      <c r="M151" s="10">
        <v>94.669013333333325</v>
      </c>
      <c r="N151" s="10"/>
      <c r="O151" s="10"/>
      <c r="P151" s="10">
        <v>5.330986666666675</v>
      </c>
      <c r="Q151" s="10"/>
      <c r="R151" s="10"/>
      <c r="S151" s="10"/>
      <c r="T151" s="10"/>
      <c r="U151" s="10"/>
      <c r="V151" s="10">
        <v>100</v>
      </c>
      <c r="W151" s="175"/>
      <c r="X151" s="175"/>
      <c r="Y151" s="175"/>
      <c r="Z151" s="175"/>
      <c r="AA151" s="175"/>
      <c r="AB151" s="175"/>
      <c r="AC151" s="175"/>
      <c r="AD151" s="175"/>
    </row>
    <row xmlns:x14ac="http://schemas.microsoft.com/office/spreadsheetml/2009/9/ac" r="152" s="172" customFormat="true" ht="12" x14ac:dyDescent="0.2">
      <c r="A152" s="175" t="s">
        <v>204</v>
      </c>
      <c r="B152" s="10">
        <v>2014</v>
      </c>
      <c r="C152" s="175" t="s">
        <v>17</v>
      </c>
      <c r="D152" s="10">
        <v>7045972</v>
      </c>
      <c r="E152" s="10"/>
      <c r="F152" s="10"/>
      <c r="G152" s="10">
        <v>70.184943333333322</v>
      </c>
      <c r="H152" s="10"/>
      <c r="I152" s="10"/>
      <c r="J152" s="10">
        <v>29.815056666666681</v>
      </c>
      <c r="K152" s="10"/>
      <c r="L152" s="10"/>
      <c r="M152" s="10">
        <v>94.669013333333325</v>
      </c>
      <c r="N152" s="10"/>
      <c r="O152" s="10"/>
      <c r="P152" s="10">
        <v>5.330986666666675</v>
      </c>
      <c r="Q152" s="10"/>
      <c r="R152" s="10"/>
      <c r="S152" s="10"/>
      <c r="T152" s="10"/>
      <c r="U152" s="10"/>
      <c r="V152" s="10">
        <v>100</v>
      </c>
      <c r="W152" s="175"/>
      <c r="X152" s="175"/>
      <c r="Y152" s="175"/>
      <c r="Z152" s="175"/>
      <c r="AA152" s="175"/>
      <c r="AB152" s="175"/>
      <c r="AC152" s="175"/>
      <c r="AD152" s="175"/>
    </row>
    <row xmlns:x14ac="http://schemas.microsoft.com/office/spreadsheetml/2009/9/ac" r="153" s="172" customFormat="true" ht="12" x14ac:dyDescent="0.2">
      <c r="A153" s="175" t="s">
        <v>204</v>
      </c>
      <c r="B153" s="10">
        <v>2015</v>
      </c>
      <c r="C153" s="175" t="s">
        <v>17</v>
      </c>
      <c r="D153" s="10">
        <v>7061953</v>
      </c>
      <c r="E153" s="10"/>
      <c r="F153" s="10"/>
      <c r="G153" s="10">
        <v>70.184943333333322</v>
      </c>
      <c r="H153" s="10"/>
      <c r="I153" s="10"/>
      <c r="J153" s="10">
        <v>29.815056666666681</v>
      </c>
      <c r="K153" s="10"/>
      <c r="L153" s="10"/>
      <c r="M153" s="10">
        <v>94.669013333333325</v>
      </c>
      <c r="N153" s="10"/>
      <c r="O153" s="10"/>
      <c r="P153" s="10">
        <v>5.330986666666675</v>
      </c>
      <c r="Q153" s="10"/>
      <c r="R153" s="10"/>
      <c r="S153" s="10">
        <v>78.765000000000001</v>
      </c>
      <c r="T153" s="10"/>
      <c r="U153" s="10"/>
      <c r="V153" s="10">
        <v>21.234999999999999</v>
      </c>
      <c r="W153" s="175"/>
      <c r="X153" s="175"/>
      <c r="Y153" s="175"/>
      <c r="Z153" s="175"/>
      <c r="AA153" s="175"/>
      <c r="AB153" s="175"/>
      <c r="AC153" s="175"/>
      <c r="AD153" s="175"/>
    </row>
    <row xmlns:x14ac="http://schemas.microsoft.com/office/spreadsheetml/2009/9/ac" r="154" s="172" customFormat="true" ht="12" x14ac:dyDescent="0.2">
      <c r="A154" s="175" t="s">
        <v>204</v>
      </c>
      <c r="B154" s="10">
        <v>2016</v>
      </c>
      <c r="C154" s="175" t="s">
        <v>17</v>
      </c>
      <c r="D154" s="10">
        <v>7067449</v>
      </c>
      <c r="E154" s="10"/>
      <c r="F154" s="10"/>
      <c r="G154" s="10">
        <v>70.184943333333322</v>
      </c>
      <c r="H154" s="10"/>
      <c r="I154" s="10"/>
      <c r="J154" s="10">
        <v>29.815056666666681</v>
      </c>
      <c r="K154" s="10"/>
      <c r="L154" s="10"/>
      <c r="M154" s="10">
        <v>94.669013333333325</v>
      </c>
      <c r="N154" s="10"/>
      <c r="O154" s="10"/>
      <c r="P154" s="10">
        <v>5.330986666666675</v>
      </c>
      <c r="Q154" s="10"/>
      <c r="R154" s="10"/>
      <c r="S154" s="10">
        <v>78.765000000000001</v>
      </c>
      <c r="T154" s="10"/>
      <c r="U154" s="10"/>
      <c r="V154" s="10">
        <v>21.234999999999999</v>
      </c>
      <c r="W154" s="175"/>
      <c r="X154" s="175"/>
      <c r="Y154" s="175"/>
      <c r="Z154" s="175"/>
      <c r="AA154" s="175"/>
      <c r="AB154" s="175"/>
      <c r="AC154" s="175"/>
      <c r="AD154" s="175"/>
    </row>
    <row xmlns:x14ac="http://schemas.microsoft.com/office/spreadsheetml/2009/9/ac" r="155" s="172" customFormat="true" ht="12" x14ac:dyDescent="0.2">
      <c r="A155" s="175" t="s">
        <v>204</v>
      </c>
      <c r="B155" s="10">
        <v>2017</v>
      </c>
      <c r="C155" s="175" t="s">
        <v>17</v>
      </c>
      <c r="D155" s="10">
        <v>7096054</v>
      </c>
      <c r="E155" s="10"/>
      <c r="F155" s="10"/>
      <c r="G155" s="10">
        <v>70.184943333333322</v>
      </c>
      <c r="H155" s="10"/>
      <c r="I155" s="10"/>
      <c r="J155" s="10">
        <v>29.815056666666681</v>
      </c>
      <c r="K155" s="10"/>
      <c r="L155" s="10"/>
      <c r="M155" s="10">
        <v>94.669013333333325</v>
      </c>
      <c r="N155" s="10"/>
      <c r="O155" s="10"/>
      <c r="P155" s="10">
        <v>5.330986666666675</v>
      </c>
      <c r="Q155" s="10"/>
      <c r="R155" s="10"/>
      <c r="S155" s="10">
        <v>78.765000000000001</v>
      </c>
      <c r="T155" s="10"/>
      <c r="U155" s="10"/>
      <c r="V155" s="10">
        <v>21.234999999999999</v>
      </c>
      <c r="W155" s="175"/>
      <c r="X155" s="175"/>
      <c r="Y155" s="175"/>
      <c r="Z155" s="175"/>
      <c r="AA155" s="175"/>
      <c r="AB155" s="175"/>
      <c r="AC155" s="175"/>
      <c r="AD155" s="175"/>
    </row>
    <row xmlns:x14ac="http://schemas.microsoft.com/office/spreadsheetml/2009/9/ac" r="156" s="172" customFormat="true" ht="12" x14ac:dyDescent="0.2">
      <c r="A156" s="175" t="s">
        <v>204</v>
      </c>
      <c r="B156" s="10">
        <v>2018</v>
      </c>
      <c r="C156" s="175" t="s">
        <v>17</v>
      </c>
      <c r="D156" s="10">
        <v>7166180</v>
      </c>
      <c r="E156" s="10"/>
      <c r="F156" s="10"/>
      <c r="G156" s="10">
        <v>70.184943333333322</v>
      </c>
      <c r="H156" s="10"/>
      <c r="I156" s="10"/>
      <c r="J156" s="10">
        <v>29.815056666666681</v>
      </c>
      <c r="K156" s="10"/>
      <c r="L156" s="10"/>
      <c r="M156" s="10">
        <v>94.669013333333325</v>
      </c>
      <c r="N156" s="10"/>
      <c r="O156" s="10"/>
      <c r="P156" s="10">
        <v>5.330986666666675</v>
      </c>
      <c r="Q156" s="10"/>
      <c r="R156" s="10"/>
      <c r="S156" s="10">
        <v>78.765000000000001</v>
      </c>
      <c r="T156" s="10"/>
      <c r="U156" s="10"/>
      <c r="V156" s="10">
        <v>21.234999999999999</v>
      </c>
      <c r="W156" s="175"/>
      <c r="X156" s="175"/>
      <c r="Y156" s="175"/>
      <c r="Z156" s="175"/>
      <c r="AA156" s="175"/>
      <c r="AB156" s="175"/>
      <c r="AC156" s="175"/>
      <c r="AD156" s="175"/>
    </row>
    <row xmlns:x14ac="http://schemas.microsoft.com/office/spreadsheetml/2009/9/ac" r="157" s="172" customFormat="true" ht="12" x14ac:dyDescent="0.2">
      <c r="A157" s="175" t="s">
        <v>204</v>
      </c>
      <c r="B157" s="10">
        <v>2019</v>
      </c>
      <c r="C157" s="175" t="s">
        <v>17</v>
      </c>
      <c r="D157" s="10">
        <v>7244353</v>
      </c>
      <c r="E157" s="10"/>
      <c r="F157" s="10"/>
      <c r="G157" s="10">
        <v>70.184943333333322</v>
      </c>
      <c r="H157" s="10"/>
      <c r="I157" s="10"/>
      <c r="J157" s="10">
        <v>29.815056666666681</v>
      </c>
      <c r="K157" s="10"/>
      <c r="L157" s="10"/>
      <c r="M157" s="10">
        <v>94.669013333333325</v>
      </c>
      <c r="N157" s="10"/>
      <c r="O157" s="10"/>
      <c r="P157" s="10">
        <v>5.330986666666675</v>
      </c>
      <c r="Q157" s="10"/>
      <c r="R157" s="10"/>
      <c r="S157" s="10">
        <v>78.765000000000001</v>
      </c>
      <c r="T157" s="10"/>
      <c r="U157" s="10"/>
      <c r="V157" s="10">
        <v>21.234999999999999</v>
      </c>
      <c r="W157" s="175"/>
      <c r="X157" s="175"/>
      <c r="Y157" s="175"/>
      <c r="Z157" s="175"/>
      <c r="AA157" s="175"/>
      <c r="AB157" s="175"/>
      <c r="AC157" s="175"/>
      <c r="AD157" s="175"/>
    </row>
    <row xmlns:x14ac="http://schemas.microsoft.com/office/spreadsheetml/2009/9/ac" r="158" s="172" customFormat="true" ht="12" x14ac:dyDescent="0.2">
      <c r="A158" s="175" t="s">
        <v>204</v>
      </c>
      <c r="B158" s="10">
        <v>2020</v>
      </c>
      <c r="C158" s="175" t="s">
        <v>17</v>
      </c>
      <c r="D158" s="10">
        <v>7324869</v>
      </c>
      <c r="E158" s="10"/>
      <c r="F158" s="10"/>
      <c r="G158" s="10">
        <v>70.184943333333322</v>
      </c>
      <c r="H158" s="10"/>
      <c r="I158" s="10"/>
      <c r="J158" s="10">
        <v>29.815056666666681</v>
      </c>
      <c r="K158" s="10"/>
      <c r="L158" s="10"/>
      <c r="M158" s="10">
        <v>94.669013333333325</v>
      </c>
      <c r="N158" s="10"/>
      <c r="O158" s="10"/>
      <c r="P158" s="10">
        <v>5.330986666666675</v>
      </c>
      <c r="Q158" s="10"/>
      <c r="R158" s="10"/>
      <c r="S158" s="10">
        <v>78.765000000000001</v>
      </c>
      <c r="T158" s="10"/>
      <c r="U158" s="10"/>
      <c r="V158" s="10">
        <v>21.234999999999999</v>
      </c>
      <c r="W158" s="175"/>
      <c r="X158" s="175"/>
      <c r="Y158" s="175"/>
      <c r="Z158" s="175"/>
      <c r="AA158" s="175"/>
      <c r="AB158" s="175"/>
      <c r="AC158" s="175"/>
      <c r="AD158" s="175"/>
    </row>
    <row xmlns:x14ac="http://schemas.microsoft.com/office/spreadsheetml/2009/9/ac" r="159" s="172" customFormat="true" ht="12" x14ac:dyDescent="0.2">
      <c r="A159" s="175" t="s">
        <v>204</v>
      </c>
      <c r="B159" s="10">
        <v>2021</v>
      </c>
      <c r="C159" s="175" t="s">
        <v>17</v>
      </c>
      <c r="D159" s="10">
        <v>7402694</v>
      </c>
      <c r="E159" s="10"/>
      <c r="F159" s="10"/>
      <c r="G159" s="10">
        <v>70.184943333333322</v>
      </c>
      <c r="H159" s="10"/>
      <c r="I159" s="10"/>
      <c r="J159" s="10">
        <v>29.815056666666681</v>
      </c>
      <c r="K159" s="10"/>
      <c r="L159" s="10"/>
      <c r="M159" s="10">
        <v>94.669013333333325</v>
      </c>
      <c r="N159" s="10"/>
      <c r="O159" s="10"/>
      <c r="P159" s="10">
        <v>5.330986666666675</v>
      </c>
      <c r="Q159" s="10"/>
      <c r="R159" s="10"/>
      <c r="S159" s="10">
        <v>78.765000000000001</v>
      </c>
      <c r="T159" s="10"/>
      <c r="U159" s="10"/>
      <c r="V159" s="10">
        <v>21.234999999999999</v>
      </c>
      <c r="W159" s="175"/>
      <c r="X159" s="175"/>
      <c r="Y159" s="175"/>
      <c r="Z159" s="175"/>
      <c r="AA159" s="175"/>
      <c r="AB159" s="175"/>
      <c r="AC159" s="175"/>
      <c r="AD159" s="175"/>
    </row>
    <row xmlns:x14ac="http://schemas.microsoft.com/office/spreadsheetml/2009/9/ac" r="160" s="172" customFormat="true" ht="12" x14ac:dyDescent="0.2">
      <c r="A160" s="175" t="s">
        <v>204</v>
      </c>
      <c r="B160" s="10">
        <v>2022</v>
      </c>
      <c r="C160" s="175" t="s">
        <v>17</v>
      </c>
      <c r="D160" s="10">
        <v>7472688</v>
      </c>
      <c r="E160" s="10"/>
      <c r="F160" s="10"/>
      <c r="G160" s="10">
        <v>70.184943333333322</v>
      </c>
      <c r="H160" s="10"/>
      <c r="I160" s="10"/>
      <c r="J160" s="10">
        <v>29.815056666666681</v>
      </c>
      <c r="K160" s="10"/>
      <c r="L160" s="10"/>
      <c r="M160" s="10">
        <v>94.669013333333325</v>
      </c>
      <c r="N160" s="10"/>
      <c r="O160" s="10"/>
      <c r="P160" s="10">
        <v>5.330986666666675</v>
      </c>
      <c r="Q160" s="10"/>
      <c r="R160" s="10"/>
      <c r="S160" s="10">
        <v>78.765000000000001</v>
      </c>
      <c r="T160" s="10"/>
      <c r="U160" s="10"/>
      <c r="V160" s="10">
        <v>21.234999999999999</v>
      </c>
      <c r="W160" s="175"/>
      <c r="X160" s="175"/>
      <c r="Y160" s="175"/>
      <c r="Z160" s="175"/>
      <c r="AA160" s="175"/>
      <c r="AB160" s="175"/>
      <c r="AC160" s="175"/>
      <c r="AD160" s="175"/>
    </row>
    <row xmlns:x14ac="http://schemas.microsoft.com/office/spreadsheetml/2009/9/ac" r="161" s="172" customFormat="true" ht="12" x14ac:dyDescent="0.2">
      <c r="A161" s="175" t="s">
        <v>204</v>
      </c>
      <c r="B161" s="10">
        <v>2023</v>
      </c>
      <c r="C161" s="175" t="s">
        <v>17</v>
      </c>
      <c r="D161" s="10">
        <v>7504595</v>
      </c>
      <c r="E161" s="10"/>
      <c r="F161" s="10"/>
      <c r="G161" s="10">
        <v>70.184943333333322</v>
      </c>
      <c r="H161" s="10"/>
      <c r="I161" s="10"/>
      <c r="J161" s="10">
        <v>29.815056666666681</v>
      </c>
      <c r="K161" s="10"/>
      <c r="L161" s="10"/>
      <c r="M161" s="10">
        <v>94.669013333333325</v>
      </c>
      <c r="N161" s="10"/>
      <c r="O161" s="10"/>
      <c r="P161" s="10">
        <v>5.330986666666675</v>
      </c>
      <c r="Q161" s="10"/>
      <c r="R161" s="10"/>
      <c r="S161" s="10">
        <v>78.765000000000001</v>
      </c>
      <c r="T161" s="10"/>
      <c r="U161" s="10"/>
      <c r="V161" s="10">
        <v>21.234999999999999</v>
      </c>
      <c r="W161" s="175"/>
      <c r="X161" s="175"/>
      <c r="Y161" s="175"/>
      <c r="Z161" s="175"/>
      <c r="AA161" s="175"/>
      <c r="AB161" s="175"/>
      <c r="AC161" s="175"/>
      <c r="AD161" s="175"/>
    </row>
    <row xmlns:x14ac="http://schemas.microsoft.com/office/spreadsheetml/2009/9/ac" r="162" s="172" customFormat="true" ht="12" x14ac:dyDescent="0.2">
      <c r="A162" s="175" t="s">
        <v>204</v>
      </c>
      <c r="B162" s="10">
        <v>2024</v>
      </c>
      <c r="C162" s="175" t="s">
        <v>17</v>
      </c>
      <c r="D162" s="10"/>
      <c r="E162" s="10"/>
      <c r="F162" s="10"/>
      <c r="G162" s="10"/>
      <c r="H162" s="10"/>
      <c r="I162" s="10"/>
      <c r="J162" s="10"/>
      <c r="K162" s="10"/>
      <c r="L162" s="10"/>
      <c r="M162" s="10"/>
      <c r="N162" s="10"/>
      <c r="O162" s="10"/>
      <c r="P162" s="10"/>
      <c r="Q162" s="10"/>
      <c r="R162" s="10"/>
      <c r="S162" s="10"/>
      <c r="T162" s="10"/>
      <c r="U162" s="10"/>
      <c r="V162" s="10"/>
      <c r="W162" s="175"/>
      <c r="X162" s="175"/>
      <c r="Y162" s="175"/>
      <c r="Z162" s="175"/>
      <c r="AA162" s="175"/>
      <c r="AB162" s="175"/>
      <c r="AC162" s="175"/>
      <c r="AD162" s="175"/>
    </row>
    <row xmlns:x14ac="http://schemas.microsoft.com/office/spreadsheetml/2009/9/ac" r="163" s="172" customFormat="true" ht="12" x14ac:dyDescent="0.2">
      <c r="A163" s="175" t="s">
        <v>204</v>
      </c>
      <c r="B163" s="10">
        <v>2025</v>
      </c>
      <c r="C163" s="175" t="s">
        <v>17</v>
      </c>
      <c r="D163" s="10"/>
      <c r="E163" s="10"/>
      <c r="F163" s="10"/>
      <c r="G163" s="10"/>
      <c r="H163" s="10"/>
      <c r="I163" s="10"/>
      <c r="J163" s="10"/>
      <c r="K163" s="10"/>
      <c r="L163" s="10"/>
      <c r="M163" s="10"/>
      <c r="N163" s="10"/>
      <c r="O163" s="10"/>
      <c r="P163" s="10"/>
      <c r="Q163" s="10"/>
      <c r="R163" s="10"/>
      <c r="S163" s="10"/>
      <c r="T163" s="10"/>
      <c r="U163" s="10"/>
      <c r="V163" s="10"/>
      <c r="W163" s="175"/>
      <c r="X163" s="175"/>
      <c r="Y163" s="175"/>
      <c r="Z163" s="175"/>
      <c r="AA163" s="175"/>
      <c r="AB163" s="175"/>
      <c r="AC163" s="175"/>
      <c r="AD163" s="175"/>
    </row>
    <row xmlns:x14ac="http://schemas.microsoft.com/office/spreadsheetml/2009/9/ac" r="164" s="172" customFormat="true" ht="12" x14ac:dyDescent="0.2">
      <c r="A164" s="175" t="s">
        <v>204</v>
      </c>
      <c r="B164" s="10">
        <v>2026</v>
      </c>
      <c r="C164" s="175" t="s">
        <v>17</v>
      </c>
      <c r="D164" s="10"/>
      <c r="E164" s="10"/>
      <c r="F164" s="10"/>
      <c r="G164" s="10"/>
      <c r="H164" s="10"/>
      <c r="I164" s="10"/>
      <c r="J164" s="10"/>
      <c r="K164" s="10"/>
      <c r="L164" s="10"/>
      <c r="M164" s="10"/>
      <c r="N164" s="10"/>
      <c r="O164" s="10"/>
      <c r="P164" s="10"/>
      <c r="Q164" s="10"/>
      <c r="R164" s="10"/>
      <c r="S164" s="10"/>
      <c r="T164" s="10"/>
      <c r="U164" s="10"/>
      <c r="V164" s="10"/>
      <c r="W164" s="175"/>
      <c r="X164" s="175"/>
      <c r="Y164" s="175"/>
      <c r="Z164" s="175"/>
      <c r="AA164" s="175"/>
      <c r="AB164" s="175"/>
      <c r="AC164" s="175"/>
      <c r="AD164" s="175"/>
    </row>
    <row xmlns:x14ac="http://schemas.microsoft.com/office/spreadsheetml/2009/9/ac" r="165" s="172" customFormat="true" ht="12" x14ac:dyDescent="0.2">
      <c r="A165" s="175" t="s">
        <v>204</v>
      </c>
      <c r="B165" s="10">
        <v>2027</v>
      </c>
      <c r="C165" s="175" t="s">
        <v>17</v>
      </c>
      <c r="D165" s="10"/>
      <c r="E165" s="10"/>
      <c r="F165" s="10"/>
      <c r="G165" s="10"/>
      <c r="H165" s="10"/>
      <c r="I165" s="10"/>
      <c r="J165" s="10"/>
      <c r="K165" s="10"/>
      <c r="L165" s="10"/>
      <c r="M165" s="10"/>
      <c r="N165" s="10"/>
      <c r="O165" s="10"/>
      <c r="P165" s="10"/>
      <c r="Q165" s="10"/>
      <c r="R165" s="10"/>
      <c r="S165" s="10"/>
      <c r="T165" s="10"/>
      <c r="U165" s="10"/>
      <c r="V165" s="10"/>
      <c r="W165" s="175"/>
      <c r="X165" s="175"/>
      <c r="Y165" s="175"/>
      <c r="Z165" s="175"/>
      <c r="AA165" s="175"/>
      <c r="AB165" s="175"/>
      <c r="AC165" s="175"/>
      <c r="AD165" s="175"/>
    </row>
    <row xmlns:x14ac="http://schemas.microsoft.com/office/spreadsheetml/2009/9/ac" r="166" s="172" customFormat="true" ht="12" x14ac:dyDescent="0.2">
      <c r="A166" s="175" t="s">
        <v>204</v>
      </c>
      <c r="B166" s="10">
        <v>2028</v>
      </c>
      <c r="C166" s="175" t="s">
        <v>17</v>
      </c>
      <c r="D166" s="10"/>
      <c r="E166" s="10"/>
      <c r="F166" s="10"/>
      <c r="G166" s="10"/>
      <c r="H166" s="10"/>
      <c r="I166" s="10"/>
      <c r="J166" s="10"/>
      <c r="K166" s="10"/>
      <c r="L166" s="10"/>
      <c r="M166" s="10"/>
      <c r="N166" s="10"/>
      <c r="O166" s="10"/>
      <c r="P166" s="10"/>
      <c r="Q166" s="10"/>
      <c r="R166" s="10"/>
      <c r="S166" s="10"/>
      <c r="T166" s="10"/>
      <c r="U166" s="10"/>
      <c r="V166" s="10"/>
      <c r="W166" s="175"/>
      <c r="X166" s="175"/>
      <c r="Y166" s="175"/>
      <c r="Z166" s="175"/>
      <c r="AA166" s="175"/>
      <c r="AB166" s="175"/>
      <c r="AC166" s="175"/>
      <c r="AD166" s="175"/>
    </row>
    <row xmlns:x14ac="http://schemas.microsoft.com/office/spreadsheetml/2009/9/ac" r="167" s="172" customFormat="true" ht="12" x14ac:dyDescent="0.2">
      <c r="A167" s="175" t="s">
        <v>204</v>
      </c>
      <c r="B167" s="10">
        <v>2029</v>
      </c>
      <c r="C167" s="175" t="s">
        <v>17</v>
      </c>
      <c r="D167" s="10"/>
      <c r="E167" s="10"/>
      <c r="F167" s="10"/>
      <c r="G167" s="10"/>
      <c r="H167" s="10"/>
      <c r="I167" s="10"/>
      <c r="J167" s="10"/>
      <c r="K167" s="10"/>
      <c r="L167" s="10"/>
      <c r="M167" s="10"/>
      <c r="N167" s="10"/>
      <c r="O167" s="10"/>
      <c r="P167" s="10"/>
      <c r="Q167" s="10"/>
      <c r="R167" s="10"/>
      <c r="S167" s="10"/>
      <c r="T167" s="10"/>
      <c r="U167" s="10"/>
      <c r="V167" s="10"/>
      <c r="W167" s="175"/>
      <c r="X167" s="175"/>
      <c r="Y167" s="175"/>
      <c r="Z167" s="175"/>
      <c r="AA167" s="175"/>
      <c r="AB167" s="175"/>
    </row>
    <row xmlns:x14ac="http://schemas.microsoft.com/office/spreadsheetml/2009/9/ac" r="168" s="172" customFormat="true" ht="12" x14ac:dyDescent="0.2">
      <c r="A168" s="175" t="s">
        <v>204</v>
      </c>
      <c r="B168" s="10">
        <v>2030</v>
      </c>
      <c r="C168" s="175" t="s">
        <v>17</v>
      </c>
      <c r="D168" s="10"/>
      <c r="E168" s="10"/>
      <c r="F168" s="10"/>
      <c r="G168" s="10"/>
      <c r="H168" s="10"/>
      <c r="I168" s="10"/>
      <c r="J168" s="10"/>
      <c r="K168" s="10"/>
      <c r="L168" s="10"/>
      <c r="M168" s="10"/>
      <c r="N168" s="10"/>
      <c r="O168" s="10"/>
      <c r="P168" s="10"/>
      <c r="Q168" s="10"/>
      <c r="R168" s="10"/>
      <c r="S168" s="10"/>
      <c r="T168" s="10"/>
      <c r="U168" s="10"/>
      <c r="V168" s="10"/>
      <c r="W168" s="175"/>
      <c r="X168" s="175"/>
      <c r="Y168" s="175"/>
      <c r="Z168" s="175"/>
      <c r="AA168" s="175"/>
      <c r="AB168" s="175"/>
    </row>
    <row xmlns:x14ac="http://schemas.microsoft.com/office/spreadsheetml/2009/9/ac" r="169" ht="15.75" x14ac:dyDescent="0.25">
      <c r="A169" s="176" t="s">
        <v>204</v>
      </c>
      <c r="B169" s="10">
        <v>2000</v>
      </c>
      <c r="C169" s="176" t="s">
        <v>18</v>
      </c>
      <c r="D169" s="10">
        <v>12424305</v>
      </c>
      <c r="E169" s="10"/>
      <c r="F169" s="10"/>
      <c r="G169" s="10"/>
      <c r="H169" s="10"/>
      <c r="I169" s="10"/>
      <c r="J169" s="10">
        <v>100</v>
      </c>
      <c r="K169" s="10"/>
      <c r="L169" s="10"/>
      <c r="M169" s="10"/>
      <c r="N169" s="10"/>
      <c r="O169" s="10"/>
      <c r="P169" s="10">
        <v>100</v>
      </c>
      <c r="Q169" s="10"/>
      <c r="R169" s="10"/>
      <c r="S169" s="10"/>
      <c r="T169" s="10"/>
      <c r="U169" s="10"/>
      <c r="V169" s="10">
        <v>100</v>
      </c>
      <c r="W169" s="176"/>
      <c r="X169" s="176"/>
      <c r="Y169" s="176"/>
      <c r="Z169" s="176"/>
      <c r="AA169" s="176"/>
      <c r="AB169" s="176"/>
    </row>
    <row xmlns:x14ac="http://schemas.microsoft.com/office/spreadsheetml/2009/9/ac" r="170" ht="15.75" x14ac:dyDescent="0.25">
      <c r="A170" s="176" t="s">
        <v>204</v>
      </c>
      <c r="B170" s="10">
        <v>2001</v>
      </c>
      <c r="C170" s="176" t="s">
        <v>18</v>
      </c>
      <c r="D170" s="10">
        <v>12395282</v>
      </c>
      <c r="E170" s="10"/>
      <c r="F170" s="10"/>
      <c r="G170" s="10"/>
      <c r="H170" s="10"/>
      <c r="I170" s="10"/>
      <c r="J170" s="10">
        <v>100</v>
      </c>
      <c r="K170" s="10"/>
      <c r="L170" s="10"/>
      <c r="M170" s="10"/>
      <c r="N170" s="10"/>
      <c r="O170" s="10"/>
      <c r="P170" s="10">
        <v>100</v>
      </c>
      <c r="Q170" s="10"/>
      <c r="R170" s="10"/>
      <c r="S170" s="10"/>
      <c r="T170" s="10"/>
      <c r="U170" s="10"/>
      <c r="V170" s="10">
        <v>100</v>
      </c>
      <c r="W170" s="176"/>
      <c r="X170" s="176"/>
      <c r="Y170" s="176"/>
      <c r="Z170" s="176"/>
      <c r="AA170" s="176"/>
      <c r="AB170" s="176"/>
    </row>
    <row xmlns:x14ac="http://schemas.microsoft.com/office/spreadsheetml/2009/9/ac" r="171" ht="15.75" x14ac:dyDescent="0.25">
      <c r="A171" s="176" t="s">
        <v>204</v>
      </c>
      <c r="B171" s="10">
        <v>2002</v>
      </c>
      <c r="C171" s="176" t="s">
        <v>18</v>
      </c>
      <c r="D171" s="10">
        <v>12355805</v>
      </c>
      <c r="E171" s="10"/>
      <c r="F171" s="10"/>
      <c r="G171" s="10"/>
      <c r="H171" s="10"/>
      <c r="I171" s="10"/>
      <c r="J171" s="10">
        <v>100</v>
      </c>
      <c r="K171" s="10"/>
      <c r="L171" s="10"/>
      <c r="M171" s="10"/>
      <c r="N171" s="10"/>
      <c r="O171" s="10"/>
      <c r="P171" s="10">
        <v>100</v>
      </c>
      <c r="Q171" s="10"/>
      <c r="R171" s="10"/>
      <c r="S171" s="10"/>
      <c r="T171" s="10"/>
      <c r="U171" s="10"/>
      <c r="V171" s="10">
        <v>100</v>
      </c>
      <c r="W171" s="176"/>
      <c r="X171" s="176"/>
      <c r="Y171" s="176"/>
      <c r="Z171" s="176"/>
      <c r="AA171" s="176"/>
      <c r="AB171" s="176"/>
    </row>
    <row xmlns:x14ac="http://schemas.microsoft.com/office/spreadsheetml/2009/9/ac" r="172" ht="15.75" x14ac:dyDescent="0.25">
      <c r="A172" s="176" t="s">
        <v>204</v>
      </c>
      <c r="B172" s="10">
        <v>2003</v>
      </c>
      <c r="C172" s="176" t="s">
        <v>18</v>
      </c>
      <c r="D172" s="10">
        <v>12319291</v>
      </c>
      <c r="E172" s="10"/>
      <c r="F172" s="10"/>
      <c r="G172" s="10"/>
      <c r="H172" s="10"/>
      <c r="I172" s="10"/>
      <c r="J172" s="10">
        <v>100</v>
      </c>
      <c r="K172" s="10"/>
      <c r="L172" s="10"/>
      <c r="M172" s="10"/>
      <c r="N172" s="10"/>
      <c r="O172" s="10"/>
      <c r="P172" s="10">
        <v>100</v>
      </c>
      <c r="Q172" s="10"/>
      <c r="R172" s="10"/>
      <c r="S172" s="10"/>
      <c r="T172" s="10"/>
      <c r="U172" s="10"/>
      <c r="V172" s="10">
        <v>100</v>
      </c>
      <c r="W172" s="176"/>
      <c r="X172" s="176"/>
      <c r="Y172" s="176"/>
      <c r="Z172" s="176"/>
      <c r="AA172" s="176"/>
      <c r="AB172" s="176"/>
    </row>
    <row xmlns:x14ac="http://schemas.microsoft.com/office/spreadsheetml/2009/9/ac" r="173" ht="15.75" x14ac:dyDescent="0.25">
      <c r="A173" s="176" t="s">
        <v>204</v>
      </c>
      <c r="B173" s="10">
        <v>2004</v>
      </c>
      <c r="C173" s="176" t="s">
        <v>18</v>
      </c>
      <c r="D173" s="10">
        <v>12268306</v>
      </c>
      <c r="E173" s="10"/>
      <c r="F173" s="10"/>
      <c r="G173" s="10"/>
      <c r="H173" s="10"/>
      <c r="I173" s="10"/>
      <c r="J173" s="10">
        <v>100</v>
      </c>
      <c r="K173" s="10"/>
      <c r="L173" s="10"/>
      <c r="M173" s="10"/>
      <c r="N173" s="10"/>
      <c r="O173" s="10"/>
      <c r="P173" s="10">
        <v>100</v>
      </c>
      <c r="Q173" s="10"/>
      <c r="R173" s="10"/>
      <c r="S173" s="10"/>
      <c r="T173" s="10"/>
      <c r="U173" s="10"/>
      <c r="V173" s="10">
        <v>100</v>
      </c>
      <c r="W173" s="176"/>
      <c r="X173" s="176"/>
      <c r="Y173" s="176"/>
      <c r="Z173" s="176"/>
      <c r="AA173" s="176"/>
      <c r="AB173" s="176"/>
    </row>
    <row xmlns:x14ac="http://schemas.microsoft.com/office/spreadsheetml/2009/9/ac" r="174" ht="15.75" x14ac:dyDescent="0.25">
      <c r="A174" s="176" t="s">
        <v>204</v>
      </c>
      <c r="B174" s="10">
        <v>2005</v>
      </c>
      <c r="C174" s="176" t="s">
        <v>18</v>
      </c>
      <c r="D174" s="10">
        <v>12179764</v>
      </c>
      <c r="E174" s="10"/>
      <c r="F174" s="10"/>
      <c r="G174" s="10"/>
      <c r="H174" s="10"/>
      <c r="I174" s="10"/>
      <c r="J174" s="10">
        <v>100</v>
      </c>
      <c r="K174" s="10"/>
      <c r="L174" s="10"/>
      <c r="M174" s="10"/>
      <c r="N174" s="10"/>
      <c r="O174" s="10"/>
      <c r="P174" s="10">
        <v>100</v>
      </c>
      <c r="Q174" s="10"/>
      <c r="R174" s="10"/>
      <c r="S174" s="10"/>
      <c r="T174" s="10"/>
      <c r="U174" s="10"/>
      <c r="V174" s="10">
        <v>100</v>
      </c>
      <c r="W174" s="176"/>
      <c r="X174" s="176"/>
      <c r="Y174" s="176"/>
      <c r="Z174" s="176"/>
      <c r="AA174" s="176"/>
      <c r="AB174" s="176"/>
    </row>
    <row xmlns:x14ac="http://schemas.microsoft.com/office/spreadsheetml/2009/9/ac" r="175" ht="15.75" x14ac:dyDescent="0.25">
      <c r="A175" s="176" t="s">
        <v>204</v>
      </c>
      <c r="B175" s="10">
        <v>2006</v>
      </c>
      <c r="C175" s="176" t="s">
        <v>18</v>
      </c>
      <c r="D175" s="10">
        <v>12036655</v>
      </c>
      <c r="E175" s="10"/>
      <c r="F175" s="10"/>
      <c r="G175" s="10"/>
      <c r="H175" s="10"/>
      <c r="I175" s="10"/>
      <c r="J175" s="10">
        <v>100</v>
      </c>
      <c r="K175" s="10"/>
      <c r="L175" s="10"/>
      <c r="M175" s="10"/>
      <c r="N175" s="10"/>
      <c r="O175" s="10"/>
      <c r="P175" s="10">
        <v>100</v>
      </c>
      <c r="Q175" s="10"/>
      <c r="R175" s="10"/>
      <c r="S175" s="10"/>
      <c r="T175" s="10"/>
      <c r="U175" s="10"/>
      <c r="V175" s="10">
        <v>100</v>
      </c>
      <c r="W175" s="176"/>
      <c r="X175" s="176"/>
      <c r="Y175" s="176"/>
      <c r="Z175" s="176"/>
      <c r="AA175" s="176"/>
      <c r="AB175" s="176"/>
    </row>
    <row xmlns:x14ac="http://schemas.microsoft.com/office/spreadsheetml/2009/9/ac" r="176" ht="15.75" x14ac:dyDescent="0.25">
      <c r="A176" s="176" t="s">
        <v>204</v>
      </c>
      <c r="B176" s="10">
        <v>2007</v>
      </c>
      <c r="C176" s="176" t="s">
        <v>18</v>
      </c>
      <c r="D176" s="10">
        <v>11808604</v>
      </c>
      <c r="E176" s="10"/>
      <c r="F176" s="10"/>
      <c r="G176" s="10"/>
      <c r="H176" s="10"/>
      <c r="I176" s="10"/>
      <c r="J176" s="10">
        <v>100</v>
      </c>
      <c r="K176" s="10"/>
      <c r="L176" s="10"/>
      <c r="M176" s="10"/>
      <c r="N176" s="10"/>
      <c r="O176" s="10"/>
      <c r="P176" s="10">
        <v>100</v>
      </c>
      <c r="Q176" s="10"/>
      <c r="R176" s="10"/>
      <c r="S176" s="10"/>
      <c r="T176" s="10"/>
      <c r="U176" s="10"/>
      <c r="V176" s="10">
        <v>100</v>
      </c>
      <c r="W176" s="176"/>
      <c r="X176" s="176"/>
      <c r="Y176" s="176"/>
      <c r="Z176" s="176"/>
      <c r="AA176" s="176"/>
      <c r="AB176" s="176"/>
    </row>
    <row xmlns:x14ac="http://schemas.microsoft.com/office/spreadsheetml/2009/9/ac" r="177" ht="15.75" x14ac:dyDescent="0.25">
      <c r="A177" s="176" t="s">
        <v>204</v>
      </c>
      <c r="B177" s="10">
        <v>2008</v>
      </c>
      <c r="C177" s="176" t="s">
        <v>18</v>
      </c>
      <c r="D177" s="10">
        <v>11497439</v>
      </c>
      <c r="E177" s="10"/>
      <c r="F177" s="10"/>
      <c r="G177" s="10"/>
      <c r="H177" s="10"/>
      <c r="I177" s="10"/>
      <c r="J177" s="10">
        <v>100</v>
      </c>
      <c r="K177" s="10"/>
      <c r="L177" s="10"/>
      <c r="M177" s="10"/>
      <c r="N177" s="10"/>
      <c r="O177" s="10"/>
      <c r="P177" s="10">
        <v>100</v>
      </c>
      <c r="Q177" s="10"/>
      <c r="R177" s="10"/>
      <c r="S177" s="10"/>
      <c r="T177" s="10"/>
      <c r="U177" s="10"/>
      <c r="V177" s="10">
        <v>100</v>
      </c>
      <c r="W177" s="176"/>
      <c r="X177" s="176"/>
      <c r="Y177" s="176"/>
      <c r="Z177" s="176"/>
      <c r="AA177" s="176"/>
      <c r="AB177" s="176"/>
    </row>
    <row xmlns:x14ac="http://schemas.microsoft.com/office/spreadsheetml/2009/9/ac" r="178" ht="15.75" x14ac:dyDescent="0.25">
      <c r="A178" s="176" t="s">
        <v>204</v>
      </c>
      <c r="B178" s="10">
        <v>2009</v>
      </c>
      <c r="C178" s="176" t="s">
        <v>18</v>
      </c>
      <c r="D178" s="10">
        <v>11134410</v>
      </c>
      <c r="E178" s="10"/>
      <c r="F178" s="10"/>
      <c r="G178" s="10"/>
      <c r="H178" s="10"/>
      <c r="I178" s="10"/>
      <c r="J178" s="10">
        <v>100</v>
      </c>
      <c r="K178" s="10"/>
      <c r="L178" s="10"/>
      <c r="M178" s="10"/>
      <c r="N178" s="10"/>
      <c r="O178" s="10"/>
      <c r="P178" s="10">
        <v>100</v>
      </c>
      <c r="Q178" s="10"/>
      <c r="R178" s="10"/>
      <c r="S178" s="10"/>
      <c r="T178" s="10"/>
      <c r="U178" s="10"/>
      <c r="V178" s="10">
        <v>100</v>
      </c>
      <c r="W178" s="176"/>
      <c r="X178" s="176"/>
      <c r="Y178" s="176"/>
      <c r="Z178" s="176"/>
      <c r="AA178" s="176"/>
      <c r="AB178" s="176"/>
    </row>
    <row xmlns:x14ac="http://schemas.microsoft.com/office/spreadsheetml/2009/9/ac" r="179" ht="15.75" x14ac:dyDescent="0.25">
      <c r="A179" s="176" t="s">
        <v>204</v>
      </c>
      <c r="B179" s="10">
        <v>2010</v>
      </c>
      <c r="C179" s="176" t="s">
        <v>18</v>
      </c>
      <c r="D179" s="10">
        <v>10776734</v>
      </c>
      <c r="E179" s="10"/>
      <c r="F179" s="10"/>
      <c r="G179" s="10"/>
      <c r="H179" s="10"/>
      <c r="I179" s="10"/>
      <c r="J179" s="10">
        <v>100</v>
      </c>
      <c r="K179" s="10"/>
      <c r="L179" s="10"/>
      <c r="M179" s="10"/>
      <c r="N179" s="10"/>
      <c r="O179" s="10"/>
      <c r="P179" s="10">
        <v>100</v>
      </c>
      <c r="Q179" s="10"/>
      <c r="R179" s="10"/>
      <c r="S179" s="10"/>
      <c r="T179" s="10"/>
      <c r="U179" s="10"/>
      <c r="V179" s="10">
        <v>100</v>
      </c>
      <c r="W179" s="176"/>
      <c r="X179" s="176"/>
      <c r="Y179" s="176"/>
      <c r="Z179" s="176"/>
      <c r="AA179" s="176"/>
      <c r="AB179" s="176"/>
    </row>
    <row xmlns:x14ac="http://schemas.microsoft.com/office/spreadsheetml/2009/9/ac" r="180" ht="15.75" x14ac:dyDescent="0.25">
      <c r="A180" s="176" t="s">
        <v>204</v>
      </c>
      <c r="B180" s="10">
        <v>2011</v>
      </c>
      <c r="C180" s="176" t="s">
        <v>18</v>
      </c>
      <c r="D180" s="10">
        <v>10422403</v>
      </c>
      <c r="E180" s="10"/>
      <c r="F180" s="10"/>
      <c r="G180" s="10"/>
      <c r="H180" s="10"/>
      <c r="I180" s="10"/>
      <c r="J180" s="10">
        <v>100</v>
      </c>
      <c r="K180" s="10"/>
      <c r="L180" s="10"/>
      <c r="M180" s="10"/>
      <c r="N180" s="10"/>
      <c r="O180" s="10"/>
      <c r="P180" s="10">
        <v>100</v>
      </c>
      <c r="Q180" s="10"/>
      <c r="R180" s="10"/>
      <c r="S180" s="10"/>
      <c r="T180" s="10"/>
      <c r="U180" s="10"/>
      <c r="V180" s="10">
        <v>100</v>
      </c>
      <c r="W180" s="176"/>
      <c r="X180" s="176"/>
      <c r="Y180" s="176"/>
      <c r="Z180" s="176"/>
      <c r="AA180" s="176"/>
      <c r="AB180" s="176"/>
    </row>
    <row xmlns:x14ac="http://schemas.microsoft.com/office/spreadsheetml/2009/9/ac" r="181" ht="15.75" x14ac:dyDescent="0.25">
      <c r="A181" s="176" t="s">
        <v>204</v>
      </c>
      <c r="B181" s="10">
        <v>2012</v>
      </c>
      <c r="C181" s="176" t="s">
        <v>18</v>
      </c>
      <c r="D181" s="10">
        <v>10112577</v>
      </c>
      <c r="E181" s="10"/>
      <c r="F181" s="10"/>
      <c r="G181" s="10"/>
      <c r="H181" s="10"/>
      <c r="I181" s="10"/>
      <c r="J181" s="10">
        <v>100</v>
      </c>
      <c r="K181" s="10"/>
      <c r="L181" s="10"/>
      <c r="M181" s="10"/>
      <c r="N181" s="10"/>
      <c r="O181" s="10"/>
      <c r="P181" s="10">
        <v>100</v>
      </c>
      <c r="Q181" s="10"/>
      <c r="R181" s="10"/>
      <c r="S181" s="10"/>
      <c r="T181" s="10"/>
      <c r="U181" s="10"/>
      <c r="V181" s="10">
        <v>100</v>
      </c>
      <c r="W181" s="176"/>
      <c r="X181" s="176"/>
      <c r="Y181" s="176"/>
      <c r="Z181" s="176"/>
      <c r="AA181" s="176"/>
      <c r="AB181" s="176"/>
    </row>
    <row xmlns:x14ac="http://schemas.microsoft.com/office/spreadsheetml/2009/9/ac" r="182" ht="15.75" x14ac:dyDescent="0.25">
      <c r="A182" s="176" t="s">
        <v>204</v>
      </c>
      <c r="B182" s="10">
        <v>2013</v>
      </c>
      <c r="C182" s="176" t="s">
        <v>18</v>
      </c>
      <c r="D182" s="10">
        <v>9872391</v>
      </c>
      <c r="E182" s="10"/>
      <c r="F182" s="10"/>
      <c r="G182" s="10"/>
      <c r="H182" s="10"/>
      <c r="I182" s="10"/>
      <c r="J182" s="10">
        <v>100</v>
      </c>
      <c r="K182" s="10"/>
      <c r="L182" s="10"/>
      <c r="M182" s="10"/>
      <c r="N182" s="10"/>
      <c r="O182" s="10"/>
      <c r="P182" s="10">
        <v>100</v>
      </c>
      <c r="Q182" s="10"/>
      <c r="R182" s="10"/>
      <c r="S182" s="10"/>
      <c r="T182" s="10"/>
      <c r="U182" s="10"/>
      <c r="V182" s="10">
        <v>100</v>
      </c>
      <c r="W182" s="176"/>
      <c r="X182" s="176"/>
      <c r="Y182" s="176"/>
      <c r="Z182" s="176"/>
      <c r="AA182" s="176"/>
      <c r="AB182" s="176"/>
    </row>
    <row xmlns:x14ac="http://schemas.microsoft.com/office/spreadsheetml/2009/9/ac" r="183" ht="15.75" x14ac:dyDescent="0.25">
      <c r="A183" s="176" t="s">
        <v>204</v>
      </c>
      <c r="B183" s="10">
        <v>2014</v>
      </c>
      <c r="C183" s="176" t="s">
        <v>18</v>
      </c>
      <c r="D183" s="10">
        <v>9748048</v>
      </c>
      <c r="E183" s="10"/>
      <c r="F183" s="10"/>
      <c r="G183" s="10"/>
      <c r="H183" s="10"/>
      <c r="I183" s="10"/>
      <c r="J183" s="10">
        <v>100</v>
      </c>
      <c r="K183" s="10"/>
      <c r="L183" s="10"/>
      <c r="M183" s="10"/>
      <c r="N183" s="10"/>
      <c r="O183" s="10"/>
      <c r="P183" s="10">
        <v>100</v>
      </c>
      <c r="Q183" s="10"/>
      <c r="R183" s="10"/>
      <c r="S183" s="10"/>
      <c r="T183" s="10"/>
      <c r="U183" s="10"/>
      <c r="V183" s="10">
        <v>100</v>
      </c>
      <c r="W183" s="176"/>
      <c r="X183" s="176"/>
      <c r="Y183" s="176"/>
      <c r="Z183" s="176"/>
      <c r="AA183" s="176"/>
      <c r="AB183" s="176"/>
    </row>
    <row xmlns:x14ac="http://schemas.microsoft.com/office/spreadsheetml/2009/9/ac" r="184" ht="15.75" x14ac:dyDescent="0.25">
      <c r="A184" s="176" t="s">
        <v>204</v>
      </c>
      <c r="B184" s="10">
        <v>2015</v>
      </c>
      <c r="C184" s="176" t="s">
        <v>18</v>
      </c>
      <c r="D184" s="10">
        <v>9697250</v>
      </c>
      <c r="E184" s="10"/>
      <c r="F184" s="10"/>
      <c r="G184" s="10">
        <v>51.059762013663232</v>
      </c>
      <c r="H184" s="10"/>
      <c r="I184" s="10"/>
      <c r="J184" s="10">
        <v>48.940237986336768</v>
      </c>
      <c r="K184" s="10"/>
      <c r="L184" s="10"/>
      <c r="M184" s="10">
        <v>90.099633180432534</v>
      </c>
      <c r="N184" s="10"/>
      <c r="O184" s="10"/>
      <c r="P184" s="10">
        <v>9.9003668195674663</v>
      </c>
      <c r="Q184" s="10"/>
      <c r="R184" s="10"/>
      <c r="S184" s="10">
        <v>66.576459631785156</v>
      </c>
      <c r="T184" s="10"/>
      <c r="U184" s="10"/>
      <c r="V184" s="10">
        <v>33.423540368214837</v>
      </c>
      <c r="W184" s="176"/>
      <c r="X184" s="176"/>
      <c r="Y184" s="176"/>
      <c r="Z184" s="176"/>
      <c r="AA184" s="176"/>
      <c r="AB184" s="176"/>
    </row>
    <row xmlns:x14ac="http://schemas.microsoft.com/office/spreadsheetml/2009/9/ac" r="185" ht="15.75" x14ac:dyDescent="0.25">
      <c r="A185" s="176" t="s">
        <v>204</v>
      </c>
      <c r="B185" s="10">
        <v>2016</v>
      </c>
      <c r="C185" s="176" t="s">
        <v>18</v>
      </c>
      <c r="D185" s="10">
        <v>9710399</v>
      </c>
      <c r="E185" s="10"/>
      <c r="F185" s="10"/>
      <c r="G185" s="10">
        <v>51.059762013663232</v>
      </c>
      <c r="H185" s="10"/>
      <c r="I185" s="10"/>
      <c r="J185" s="10">
        <v>48.940237986336768</v>
      </c>
      <c r="K185" s="10"/>
      <c r="L185" s="10"/>
      <c r="M185" s="10">
        <v>90.099633180432534</v>
      </c>
      <c r="N185" s="10"/>
      <c r="O185" s="10"/>
      <c r="P185" s="10">
        <v>9.9003668195674663</v>
      </c>
      <c r="Q185" s="10"/>
      <c r="R185" s="10"/>
      <c r="S185" s="10">
        <v>66.576459631785156</v>
      </c>
      <c r="T185" s="10"/>
      <c r="U185" s="10"/>
      <c r="V185" s="10">
        <v>33.423540368214837</v>
      </c>
      <c r="W185" s="176"/>
      <c r="X185" s="176"/>
      <c r="Y185" s="176"/>
      <c r="Z185" s="176"/>
      <c r="AA185" s="176"/>
      <c r="AB185" s="176"/>
    </row>
    <row xmlns:x14ac="http://schemas.microsoft.com/office/spreadsheetml/2009/9/ac" r="186" ht="15.75" x14ac:dyDescent="0.25">
      <c r="A186" s="176" t="s">
        <v>204</v>
      </c>
      <c r="B186" s="10">
        <v>2017</v>
      </c>
      <c r="C186" s="176" t="s">
        <v>18</v>
      </c>
      <c r="D186" s="10">
        <v>9745347</v>
      </c>
      <c r="E186" s="10"/>
      <c r="F186" s="10"/>
      <c r="G186" s="10">
        <v>51.059762013663232</v>
      </c>
      <c r="H186" s="10"/>
      <c r="I186" s="10"/>
      <c r="J186" s="10">
        <v>48.940237986336768</v>
      </c>
      <c r="K186" s="10"/>
      <c r="L186" s="10"/>
      <c r="M186" s="10">
        <v>90.099633180432534</v>
      </c>
      <c r="N186" s="10"/>
      <c r="O186" s="10"/>
      <c r="P186" s="10">
        <v>9.9003668195674663</v>
      </c>
      <c r="Q186" s="10"/>
      <c r="R186" s="10"/>
      <c r="S186" s="10">
        <v>66.576459631785156</v>
      </c>
      <c r="T186" s="10"/>
      <c r="U186" s="10"/>
      <c r="V186" s="10">
        <v>33.423540368214837</v>
      </c>
      <c r="W186" s="176"/>
      <c r="X186" s="176"/>
      <c r="Y186" s="176"/>
      <c r="Z186" s="176"/>
      <c r="AA186" s="176"/>
      <c r="AB186" s="176"/>
    </row>
    <row xmlns:x14ac="http://schemas.microsoft.com/office/spreadsheetml/2009/9/ac" r="187" ht="15.75" x14ac:dyDescent="0.25">
      <c r="A187" s="176" t="s">
        <v>204</v>
      </c>
      <c r="B187" s="10">
        <v>2018</v>
      </c>
      <c r="C187" s="176" t="s">
        <v>18</v>
      </c>
      <c r="D187" s="10">
        <v>9769956</v>
      </c>
      <c r="E187" s="10"/>
      <c r="F187" s="10"/>
      <c r="G187" s="10">
        <v>51.059762013663232</v>
      </c>
      <c r="H187" s="10"/>
      <c r="I187" s="10"/>
      <c r="J187" s="10">
        <v>48.940237986336768</v>
      </c>
      <c r="K187" s="10"/>
      <c r="L187" s="10"/>
      <c r="M187" s="10">
        <v>90.099633180432534</v>
      </c>
      <c r="N187" s="10"/>
      <c r="O187" s="10"/>
      <c r="P187" s="10">
        <v>9.9003668195674663</v>
      </c>
      <c r="Q187" s="10"/>
      <c r="R187" s="10"/>
      <c r="S187" s="10">
        <v>66.576459631785156</v>
      </c>
      <c r="T187" s="10"/>
      <c r="U187" s="10"/>
      <c r="V187" s="10">
        <v>33.423540368214837</v>
      </c>
      <c r="W187" s="176"/>
      <c r="X187" s="176"/>
      <c r="Y187" s="176"/>
      <c r="Z187" s="176"/>
      <c r="AA187" s="176"/>
      <c r="AB187" s="176"/>
    </row>
    <row xmlns:x14ac="http://schemas.microsoft.com/office/spreadsheetml/2009/9/ac" r="188" ht="15.75" x14ac:dyDescent="0.25">
      <c r="A188" s="176" t="s">
        <v>204</v>
      </c>
      <c r="B188" s="10">
        <v>2019</v>
      </c>
      <c r="C188" s="176" t="s">
        <v>18</v>
      </c>
      <c r="D188" s="10">
        <v>9800457</v>
      </c>
      <c r="E188" s="10"/>
      <c r="F188" s="10"/>
      <c r="G188" s="10">
        <v>51.059762013663232</v>
      </c>
      <c r="H188" s="10"/>
      <c r="I188" s="10"/>
      <c r="J188" s="10">
        <v>48.940237986336768</v>
      </c>
      <c r="K188" s="10"/>
      <c r="L188" s="10"/>
      <c r="M188" s="10">
        <v>90.099633180432534</v>
      </c>
      <c r="N188" s="10"/>
      <c r="O188" s="10"/>
      <c r="P188" s="10">
        <v>9.9003668195674663</v>
      </c>
      <c r="Q188" s="10"/>
      <c r="R188" s="10"/>
      <c r="S188" s="10">
        <v>66.576459631785156</v>
      </c>
      <c r="T188" s="10"/>
      <c r="U188" s="10"/>
      <c r="V188" s="10">
        <v>33.423540368214837</v>
      </c>
      <c r="W188" s="176"/>
      <c r="X188" s="176"/>
      <c r="Y188" s="176"/>
      <c r="Z188" s="176"/>
      <c r="AA188" s="176"/>
      <c r="AB188" s="176"/>
    </row>
    <row xmlns:x14ac="http://schemas.microsoft.com/office/spreadsheetml/2009/9/ac" r="189" ht="15.75" x14ac:dyDescent="0.25">
      <c r="A189" s="176" t="s">
        <v>204</v>
      </c>
      <c r="B189" s="10">
        <v>2020</v>
      </c>
      <c r="C189" s="176" t="s">
        <v>18</v>
      </c>
      <c r="D189" s="10">
        <v>9840996</v>
      </c>
      <c r="E189" s="10"/>
      <c r="F189" s="10"/>
      <c r="G189" s="10">
        <v>51.059762013663232</v>
      </c>
      <c r="H189" s="10"/>
      <c r="I189" s="10"/>
      <c r="J189" s="10">
        <v>48.940237986336768</v>
      </c>
      <c r="K189" s="10"/>
      <c r="L189" s="10"/>
      <c r="M189" s="10">
        <v>90.099633180432534</v>
      </c>
      <c r="N189" s="10"/>
      <c r="O189" s="10"/>
      <c r="P189" s="10">
        <v>9.9003668195674663</v>
      </c>
      <c r="Q189" s="10"/>
      <c r="R189" s="10"/>
      <c r="S189" s="10">
        <v>66.576459631785156</v>
      </c>
      <c r="T189" s="10"/>
      <c r="U189" s="10"/>
      <c r="V189" s="10">
        <v>33.423540368214837</v>
      </c>
      <c r="W189" s="176"/>
      <c r="X189" s="176"/>
      <c r="Y189" s="176"/>
      <c r="Z189" s="176"/>
      <c r="AA189" s="176"/>
      <c r="AB189" s="176"/>
    </row>
    <row xmlns:x14ac="http://schemas.microsoft.com/office/spreadsheetml/2009/9/ac" r="190" ht="15.75" x14ac:dyDescent="0.25">
      <c r="A190" s="176" t="s">
        <v>204</v>
      </c>
      <c r="B190" s="10">
        <v>2021</v>
      </c>
      <c r="C190" s="176" t="s">
        <v>18</v>
      </c>
      <c r="D190" s="10">
        <v>9857835</v>
      </c>
      <c r="E190" s="10"/>
      <c r="F190" s="10"/>
      <c r="G190" s="10">
        <v>51.059762013663232</v>
      </c>
      <c r="H190" s="10"/>
      <c r="I190" s="10"/>
      <c r="J190" s="10">
        <v>48.940237986336768</v>
      </c>
      <c r="K190" s="10"/>
      <c r="L190" s="10"/>
      <c r="M190" s="10">
        <v>90.099633180432534</v>
      </c>
      <c r="N190" s="10"/>
      <c r="O190" s="10"/>
      <c r="P190" s="10">
        <v>9.9003668195674663</v>
      </c>
      <c r="Q190" s="10"/>
      <c r="R190" s="10"/>
      <c r="S190" s="10">
        <v>66.576459631785156</v>
      </c>
      <c r="T190" s="10"/>
      <c r="U190" s="10"/>
      <c r="V190" s="10">
        <v>33.423540368214837</v>
      </c>
      <c r="W190" s="176"/>
      <c r="X190" s="176"/>
      <c r="Y190" s="176"/>
      <c r="Z190" s="176"/>
      <c r="AA190" s="176"/>
      <c r="AB190" s="176"/>
    </row>
    <row xmlns:x14ac="http://schemas.microsoft.com/office/spreadsheetml/2009/9/ac" r="191" ht="15.75" x14ac:dyDescent="0.25">
      <c r="A191" s="176" t="s">
        <v>204</v>
      </c>
      <c r="B191" s="10">
        <v>2022</v>
      </c>
      <c r="C191" s="176" t="s">
        <v>18</v>
      </c>
      <c r="D191" s="10">
        <v>9886662</v>
      </c>
      <c r="E191" s="10"/>
      <c r="F191" s="10"/>
      <c r="G191" s="10">
        <v>51.059762013663232</v>
      </c>
      <c r="H191" s="10"/>
      <c r="I191" s="10"/>
      <c r="J191" s="10">
        <v>48.940237986336768</v>
      </c>
      <c r="K191" s="10"/>
      <c r="L191" s="10"/>
      <c r="M191" s="10">
        <v>90.099633180432534</v>
      </c>
      <c r="N191" s="10"/>
      <c r="O191" s="10"/>
      <c r="P191" s="10">
        <v>9.9003668195674663</v>
      </c>
      <c r="Q191" s="10"/>
      <c r="R191" s="10"/>
      <c r="S191" s="10">
        <v>66.576459631785156</v>
      </c>
      <c r="T191" s="10"/>
      <c r="U191" s="10"/>
      <c r="V191" s="10">
        <v>33.423540368214837</v>
      </c>
      <c r="W191" s="176"/>
      <c r="X191" s="176"/>
      <c r="Y191" s="176"/>
      <c r="Z191" s="176"/>
      <c r="AA191" s="176"/>
      <c r="AB191" s="176"/>
    </row>
    <row xmlns:x14ac="http://schemas.microsoft.com/office/spreadsheetml/2009/9/ac" r="192" ht="15.75" x14ac:dyDescent="0.25">
      <c r="A192" s="176" t="s">
        <v>204</v>
      </c>
      <c r="B192" s="10">
        <v>2023</v>
      </c>
      <c r="C192" s="176" t="s">
        <v>18</v>
      </c>
      <c r="D192" s="10">
        <v>9876100</v>
      </c>
      <c r="E192" s="10"/>
      <c r="F192" s="10"/>
      <c r="G192" s="10">
        <v>51.059762013663232</v>
      </c>
      <c r="H192" s="10"/>
      <c r="I192" s="10"/>
      <c r="J192" s="10">
        <v>48.940237986336768</v>
      </c>
      <c r="K192" s="10"/>
      <c r="L192" s="10"/>
      <c r="M192" s="10">
        <v>90.099633180432534</v>
      </c>
      <c r="N192" s="10"/>
      <c r="O192" s="10"/>
      <c r="P192" s="10">
        <v>9.9003668195674663</v>
      </c>
      <c r="Q192" s="10"/>
      <c r="R192" s="10"/>
      <c r="S192" s="10">
        <v>66.576459631785156</v>
      </c>
      <c r="T192" s="10"/>
      <c r="U192" s="10"/>
      <c r="V192" s="10">
        <v>33.423540368214837</v>
      </c>
      <c r="W192" s="176"/>
      <c r="X192" s="176"/>
      <c r="Y192" s="176"/>
      <c r="Z192" s="176"/>
      <c r="AA192" s="176"/>
      <c r="AB192" s="176"/>
    </row>
    <row xmlns:x14ac="http://schemas.microsoft.com/office/spreadsheetml/2009/9/ac" r="193" ht="15.75" x14ac:dyDescent="0.25">
      <c r="A193" s="176" t="s">
        <v>204</v>
      </c>
      <c r="B193" s="10">
        <v>2024</v>
      </c>
      <c r="C193" s="176" t="s">
        <v>18</v>
      </c>
      <c r="D193" s="10"/>
      <c r="E193" s="10"/>
      <c r="F193" s="10"/>
      <c r="G193" s="10"/>
      <c r="H193" s="10"/>
      <c r="I193" s="10"/>
      <c r="J193" s="10"/>
      <c r="K193" s="10"/>
      <c r="L193" s="10"/>
      <c r="M193" s="10"/>
      <c r="N193" s="10"/>
      <c r="O193" s="10"/>
      <c r="P193" s="10"/>
      <c r="Q193" s="10"/>
      <c r="R193" s="10"/>
      <c r="S193" s="10"/>
      <c r="T193" s="10"/>
      <c r="U193" s="10"/>
      <c r="V193" s="10"/>
      <c r="W193" s="176"/>
      <c r="X193" s="176"/>
      <c r="Y193" s="176"/>
      <c r="Z193" s="176"/>
      <c r="AA193" s="176"/>
      <c r="AB193" s="176"/>
    </row>
    <row xmlns:x14ac="http://schemas.microsoft.com/office/spreadsheetml/2009/9/ac" r="194" ht="15.75" x14ac:dyDescent="0.25">
      <c r="A194" s="176" t="s">
        <v>204</v>
      </c>
      <c r="B194" s="10">
        <v>2025</v>
      </c>
      <c r="C194" s="176" t="s">
        <v>18</v>
      </c>
      <c r="D194" s="10"/>
      <c r="E194" s="10"/>
      <c r="F194" s="10"/>
      <c r="G194" s="10"/>
      <c r="H194" s="10"/>
      <c r="I194" s="10"/>
      <c r="J194" s="10"/>
      <c r="K194" s="10"/>
      <c r="L194" s="10"/>
      <c r="M194" s="10"/>
      <c r="N194" s="10"/>
      <c r="O194" s="10"/>
      <c r="P194" s="10"/>
      <c r="Q194" s="10"/>
      <c r="R194" s="10"/>
      <c r="S194" s="10"/>
      <c r="T194" s="10"/>
      <c r="U194" s="10"/>
      <c r="V194" s="10"/>
      <c r="W194" s="176"/>
      <c r="X194" s="176"/>
      <c r="Y194" s="176"/>
      <c r="Z194" s="176"/>
      <c r="AA194" s="176"/>
      <c r="AB194" s="176"/>
    </row>
    <row xmlns:x14ac="http://schemas.microsoft.com/office/spreadsheetml/2009/9/ac" r="195" ht="15.75" x14ac:dyDescent="0.25">
      <c r="A195" s="176" t="s">
        <v>204</v>
      </c>
      <c r="B195" s="10">
        <v>2026</v>
      </c>
      <c r="C195" s="176" t="s">
        <v>18</v>
      </c>
      <c r="D195" s="10"/>
      <c r="E195" s="10"/>
      <c r="F195" s="10"/>
      <c r="G195" s="10"/>
      <c r="H195" s="10"/>
      <c r="I195" s="10"/>
      <c r="J195" s="10"/>
      <c r="K195" s="10"/>
      <c r="L195" s="10"/>
      <c r="M195" s="10"/>
      <c r="N195" s="10"/>
      <c r="O195" s="10"/>
      <c r="P195" s="10"/>
      <c r="Q195" s="10"/>
      <c r="R195" s="10"/>
      <c r="S195" s="10"/>
      <c r="T195" s="10"/>
      <c r="U195" s="10"/>
      <c r="V195" s="10"/>
      <c r="W195" s="176"/>
      <c r="X195" s="176"/>
      <c r="Y195" s="176"/>
      <c r="Z195" s="176"/>
      <c r="AA195" s="176"/>
      <c r="AB195" s="176"/>
    </row>
    <row xmlns:x14ac="http://schemas.microsoft.com/office/spreadsheetml/2009/9/ac" r="196" ht="15.75" x14ac:dyDescent="0.25">
      <c r="A196" s="176" t="s">
        <v>204</v>
      </c>
      <c r="B196" s="10">
        <v>2027</v>
      </c>
      <c r="C196" s="176" t="s">
        <v>18</v>
      </c>
      <c r="D196" s="10"/>
      <c r="E196" s="10"/>
      <c r="F196" s="10"/>
      <c r="G196" s="10"/>
      <c r="H196" s="10"/>
      <c r="I196" s="10"/>
      <c r="J196" s="10"/>
      <c r="K196" s="10"/>
      <c r="L196" s="10"/>
      <c r="M196" s="10"/>
      <c r="N196" s="10"/>
      <c r="O196" s="10"/>
      <c r="P196" s="10"/>
      <c r="Q196" s="10"/>
      <c r="R196" s="10"/>
      <c r="S196" s="10"/>
      <c r="T196" s="10"/>
      <c r="U196" s="10"/>
      <c r="V196" s="10"/>
      <c r="W196" s="176"/>
      <c r="X196" s="176"/>
      <c r="Y196" s="176"/>
      <c r="Z196" s="176"/>
      <c r="AA196" s="176"/>
      <c r="AB196" s="176"/>
    </row>
    <row xmlns:x14ac="http://schemas.microsoft.com/office/spreadsheetml/2009/9/ac" r="197" ht="15.75" x14ac:dyDescent="0.25">
      <c r="A197" s="176" t="s">
        <v>204</v>
      </c>
      <c r="B197" s="10">
        <v>2028</v>
      </c>
      <c r="C197" s="176" t="s">
        <v>18</v>
      </c>
      <c r="D197" s="10"/>
      <c r="E197" s="10"/>
      <c r="F197" s="10"/>
      <c r="G197" s="10"/>
      <c r="H197" s="10"/>
      <c r="I197" s="10"/>
      <c r="J197" s="10"/>
      <c r="K197" s="10"/>
      <c r="L197" s="10"/>
      <c r="M197" s="10"/>
      <c r="N197" s="10"/>
      <c r="O197" s="10"/>
      <c r="P197" s="10"/>
      <c r="Q197" s="10"/>
      <c r="R197" s="10"/>
      <c r="S197" s="10"/>
      <c r="T197" s="10"/>
      <c r="U197" s="10"/>
      <c r="V197" s="10"/>
      <c r="W197" s="176"/>
      <c r="X197" s="176"/>
      <c r="Y197" s="176"/>
      <c r="Z197" s="176"/>
      <c r="AA197" s="176"/>
      <c r="AB197" s="176"/>
    </row>
    <row xmlns:x14ac="http://schemas.microsoft.com/office/spreadsheetml/2009/9/ac" r="198" ht="15.75" x14ac:dyDescent="0.25">
      <c r="A198" s="176" t="s">
        <v>204</v>
      </c>
      <c r="B198" s="10">
        <v>2029</v>
      </c>
      <c r="C198" s="176" t="s">
        <v>18</v>
      </c>
      <c r="D198" s="10"/>
      <c r="E198" s="10"/>
      <c r="F198" s="10"/>
      <c r="G198" s="10"/>
      <c r="H198" s="10"/>
      <c r="I198" s="10"/>
      <c r="J198" s="10"/>
      <c r="K198" s="10"/>
      <c r="L198" s="10"/>
      <c r="M198" s="10"/>
      <c r="N198" s="10"/>
      <c r="O198" s="10"/>
      <c r="P198" s="10"/>
      <c r="Q198" s="10"/>
      <c r="R198" s="10"/>
      <c r="S198" s="10"/>
      <c r="T198" s="10"/>
      <c r="U198" s="10"/>
      <c r="V198" s="10"/>
      <c r="W198" s="176"/>
      <c r="X198" s="176"/>
      <c r="Y198" s="176"/>
      <c r="Z198" s="176"/>
      <c r="AA198" s="176"/>
      <c r="AB198" s="176"/>
    </row>
    <row xmlns:x14ac="http://schemas.microsoft.com/office/spreadsheetml/2009/9/ac" r="199" ht="15.75" x14ac:dyDescent="0.25">
      <c r="A199" s="176" t="s">
        <v>204</v>
      </c>
      <c r="B199" s="10">
        <v>2030</v>
      </c>
      <c r="C199" s="176" t="s">
        <v>18</v>
      </c>
      <c r="D199" s="10"/>
      <c r="E199" s="10"/>
      <c r="F199" s="10"/>
      <c r="G199" s="10"/>
      <c r="H199" s="10"/>
      <c r="I199" s="10"/>
      <c r="J199" s="10"/>
      <c r="K199" s="10"/>
      <c r="L199" s="10"/>
      <c r="M199" s="10"/>
      <c r="N199" s="10"/>
      <c r="O199" s="10"/>
      <c r="P199" s="10"/>
      <c r="Q199" s="10"/>
      <c r="R199" s="10"/>
      <c r="S199" s="10"/>
      <c r="T199" s="10"/>
      <c r="U199" s="10"/>
      <c r="V199" s="10"/>
      <c r="W199" s="176"/>
      <c r="X199" s="176"/>
      <c r="Y199" s="176"/>
      <c r="Z199" s="176"/>
      <c r="AA199" s="176"/>
      <c r="AB199" s="176"/>
    </row>
    <row xmlns:x14ac="http://schemas.microsoft.com/office/spreadsheetml/2009/9/ac" r="200" ht="15.75" x14ac:dyDescent="0.25">
      <c r="A200" s="176"/>
      <c r="B200" s="177"/>
      <c r="C200" s="176"/>
      <c r="D200" s="176"/>
      <c r="E200" s="176"/>
      <c r="F200" s="176"/>
      <c r="G200" s="176"/>
      <c r="H200" s="176"/>
      <c r="I200" s="176"/>
      <c r="J200" s="176"/>
      <c r="K200" s="176"/>
      <c r="L200" s="176"/>
      <c r="M200" s="176"/>
      <c r="N200" s="176"/>
      <c r="O200" s="176"/>
      <c r="P200" s="176"/>
      <c r="Q200" s="176"/>
      <c r="R200" s="176"/>
      <c r="S200" s="176"/>
      <c r="T200" s="176"/>
      <c r="U200" s="176"/>
      <c r="V200" s="176"/>
      <c r="W200" s="176"/>
      <c r="X200" s="176"/>
      <c r="Y200" s="176"/>
      <c r="Z200" s="176"/>
      <c r="AA200" s="176"/>
      <c r="AB200" s="176"/>
    </row>
    <row xmlns:x14ac="http://schemas.microsoft.com/office/spreadsheetml/2009/9/ac" r="201" ht="15.75" x14ac:dyDescent="0.25">
      <c r="A201" s="176"/>
      <c r="B201" s="177"/>
      <c r="C201" s="176"/>
      <c r="D201" s="176"/>
      <c r="E201" s="176"/>
      <c r="F201" s="176"/>
      <c r="G201" s="176"/>
      <c r="H201" s="176"/>
      <c r="I201" s="176"/>
      <c r="J201" s="176"/>
      <c r="K201" s="176"/>
      <c r="L201" s="176"/>
      <c r="M201" s="176"/>
      <c r="N201" s="176"/>
      <c r="O201" s="176"/>
      <c r="P201" s="176"/>
      <c r="Q201" s="176"/>
      <c r="R201" s="176"/>
      <c r="S201" s="176"/>
      <c r="T201" s="176"/>
      <c r="U201" s="176"/>
      <c r="V201" s="176"/>
      <c r="W201" s="176"/>
      <c r="X201" s="176"/>
      <c r="Y201" s="176"/>
      <c r="Z201" s="176"/>
      <c r="AA201" s="176"/>
      <c r="AB201" s="176"/>
    </row>
    <row xmlns:x14ac="http://schemas.microsoft.com/office/spreadsheetml/2009/9/ac" r="202" ht="15.75" x14ac:dyDescent="0.25">
      <c r="A202" s="176"/>
      <c r="B202" s="177"/>
      <c r="C202" s="176"/>
      <c r="D202" s="176"/>
      <c r="E202" s="176"/>
      <c r="F202" s="176"/>
      <c r="G202" s="176"/>
      <c r="H202" s="176"/>
      <c r="I202" s="176"/>
      <c r="J202" s="176"/>
      <c r="K202" s="176"/>
      <c r="L202" s="176"/>
      <c r="M202" s="176"/>
      <c r="N202" s="176"/>
      <c r="O202" s="176"/>
      <c r="P202" s="176"/>
      <c r="Q202" s="176"/>
      <c r="R202" s="176"/>
      <c r="S202" s="176"/>
      <c r="T202" s="176"/>
      <c r="U202" s="176"/>
      <c r="V202" s="176"/>
      <c r="W202" s="176"/>
      <c r="X202" s="176"/>
      <c r="Y202" s="176"/>
      <c r="Z202" s="176"/>
      <c r="AA202" s="176"/>
      <c r="AB202" s="176"/>
    </row>
    <row xmlns:x14ac="http://schemas.microsoft.com/office/spreadsheetml/2009/9/ac" r="203" ht="15.75" x14ac:dyDescent="0.25">
      <c r="A203" s="176"/>
      <c r="B203" s="177"/>
      <c r="C203" s="176"/>
      <c r="D203" s="176"/>
      <c r="E203" s="176"/>
      <c r="F203" s="176"/>
      <c r="G203" s="176"/>
      <c r="H203" s="176"/>
      <c r="I203" s="176"/>
      <c r="J203" s="176"/>
      <c r="K203" s="176"/>
      <c r="L203" s="176"/>
      <c r="M203" s="176"/>
      <c r="N203" s="176"/>
      <c r="O203" s="176"/>
      <c r="P203" s="176"/>
      <c r="Q203" s="176"/>
      <c r="R203" s="176"/>
      <c r="S203" s="176"/>
      <c r="T203" s="176"/>
      <c r="U203" s="176"/>
      <c r="V203" s="176"/>
      <c r="W203" s="176"/>
      <c r="X203" s="176"/>
      <c r="Y203" s="176"/>
      <c r="Z203" s="176"/>
      <c r="AA203" s="176"/>
      <c r="AB203" s="176"/>
    </row>
    <row xmlns:x14ac="http://schemas.microsoft.com/office/spreadsheetml/2009/9/ac" r="204" ht="15.75" x14ac:dyDescent="0.25">
      <c r="A204" s="176"/>
      <c r="B204" s="177"/>
      <c r="C204" s="176"/>
      <c r="D204" s="176"/>
      <c r="E204" s="176"/>
      <c r="F204" s="176"/>
      <c r="G204" s="176"/>
      <c r="H204" s="176"/>
      <c r="I204" s="176"/>
      <c r="J204" s="176"/>
      <c r="K204" s="176"/>
      <c r="L204" s="176"/>
      <c r="M204" s="176"/>
      <c r="N204" s="176"/>
      <c r="O204" s="176"/>
      <c r="P204" s="176"/>
      <c r="Q204" s="176"/>
      <c r="R204" s="176"/>
      <c r="S204" s="176"/>
      <c r="T204" s="176"/>
      <c r="U204" s="176"/>
      <c r="V204" s="176"/>
      <c r="W204" s="176"/>
      <c r="X204" s="176"/>
      <c r="Y204" s="176"/>
      <c r="Z204" s="176"/>
      <c r="AA204" s="176"/>
      <c r="AB204" s="176"/>
    </row>
    <row xmlns:x14ac="http://schemas.microsoft.com/office/spreadsheetml/2009/9/ac" r="205" ht="15.75" x14ac:dyDescent="0.25">
      <c r="A205" s="176"/>
      <c r="B205" s="177"/>
      <c r="C205" s="176"/>
      <c r="D205" s="176"/>
      <c r="E205" s="176"/>
      <c r="F205" s="176"/>
      <c r="G205" s="176"/>
      <c r="H205" s="176"/>
      <c r="I205" s="176"/>
      <c r="J205" s="176"/>
      <c r="K205" s="176"/>
      <c r="L205" s="176"/>
      <c r="M205" s="176"/>
      <c r="N205" s="176"/>
      <c r="O205" s="176"/>
      <c r="P205" s="176"/>
      <c r="Q205" s="176"/>
      <c r="R205" s="176"/>
      <c r="S205" s="176"/>
      <c r="T205" s="176"/>
      <c r="U205" s="176"/>
      <c r="V205" s="176"/>
      <c r="W205" s="176"/>
      <c r="X205" s="176"/>
      <c r="Y205" s="176"/>
      <c r="Z205" s="176"/>
      <c r="AA205" s="176"/>
      <c r="AB205" s="176"/>
    </row>
    <row xmlns:x14ac="http://schemas.microsoft.com/office/spreadsheetml/2009/9/ac" r="206" ht="15.75" x14ac:dyDescent="0.25">
      <c r="A206" s="176"/>
      <c r="B206" s="177"/>
      <c r="C206" s="176"/>
      <c r="D206" s="176"/>
      <c r="E206" s="176"/>
      <c r="F206" s="176"/>
      <c r="G206" s="176"/>
      <c r="H206" s="176"/>
      <c r="I206" s="176"/>
      <c r="J206" s="176"/>
      <c r="K206" s="176"/>
      <c r="L206" s="176"/>
      <c r="M206" s="176"/>
      <c r="N206" s="176"/>
      <c r="O206" s="176"/>
      <c r="P206" s="176"/>
      <c r="Q206" s="176"/>
      <c r="R206" s="176"/>
      <c r="S206" s="176"/>
      <c r="T206" s="176"/>
      <c r="U206" s="176"/>
      <c r="V206" s="176"/>
      <c r="W206" s="176"/>
      <c r="X206" s="176"/>
      <c r="Y206" s="176"/>
      <c r="Z206" s="176"/>
      <c r="AA206" s="176"/>
      <c r="AB206" s="176"/>
    </row>
    <row xmlns:x14ac="http://schemas.microsoft.com/office/spreadsheetml/2009/9/ac" r="207" ht="15.75" x14ac:dyDescent="0.25">
      <c r="A207" s="176"/>
      <c r="B207" s="177"/>
      <c r="C207" s="176"/>
      <c r="D207" s="176"/>
      <c r="E207" s="176"/>
      <c r="F207" s="176"/>
      <c r="G207" s="176"/>
      <c r="H207" s="176"/>
      <c r="I207" s="176"/>
      <c r="J207" s="176"/>
      <c r="K207" s="176"/>
      <c r="L207" s="176"/>
      <c r="M207" s="176"/>
      <c r="N207" s="176"/>
      <c r="O207" s="176"/>
      <c r="P207" s="176"/>
      <c r="Q207" s="176"/>
      <c r="R207" s="176"/>
      <c r="S207" s="176"/>
      <c r="T207" s="176"/>
      <c r="U207" s="176"/>
      <c r="V207" s="176"/>
      <c r="W207" s="176"/>
      <c r="X207" s="176"/>
      <c r="Y207" s="176"/>
      <c r="Z207" s="176"/>
      <c r="AA207" s="176"/>
      <c r="AB207" s="176"/>
    </row>
    <row xmlns:x14ac="http://schemas.microsoft.com/office/spreadsheetml/2009/9/ac" r="208" ht="15.75" x14ac:dyDescent="0.25">
      <c r="A208" s="176"/>
      <c r="B208" s="177"/>
      <c r="C208" s="176"/>
      <c r="D208" s="176"/>
      <c r="E208" s="176"/>
      <c r="F208" s="176"/>
      <c r="G208" s="176"/>
      <c r="H208" s="176"/>
      <c r="I208" s="176"/>
      <c r="J208" s="176"/>
      <c r="K208" s="176"/>
      <c r="L208" s="176"/>
      <c r="M208" s="176"/>
      <c r="N208" s="176"/>
      <c r="O208" s="176"/>
      <c r="P208" s="176"/>
      <c r="Q208" s="176"/>
      <c r="R208" s="176"/>
      <c r="S208" s="176"/>
      <c r="T208" s="176"/>
      <c r="U208" s="176"/>
      <c r="V208" s="176"/>
      <c r="W208" s="176"/>
      <c r="X208" s="176"/>
      <c r="Y208" s="176"/>
      <c r="Z208" s="176"/>
      <c r="AA208" s="176"/>
      <c r="AB208" s="176"/>
    </row>
    <row xmlns:x14ac="http://schemas.microsoft.com/office/spreadsheetml/2009/9/ac" r="209" ht="15.75" x14ac:dyDescent="0.25">
      <c r="A209" s="176"/>
      <c r="B209" s="177"/>
      <c r="C209" s="176"/>
      <c r="D209" s="176"/>
      <c r="E209" s="176"/>
      <c r="F209" s="176"/>
      <c r="G209" s="176"/>
      <c r="H209" s="176"/>
      <c r="I209" s="176"/>
      <c r="J209" s="176"/>
      <c r="K209" s="176"/>
      <c r="L209" s="176"/>
      <c r="M209" s="176"/>
      <c r="N209" s="176"/>
      <c r="O209" s="176"/>
      <c r="P209" s="176"/>
      <c r="Q209" s="176"/>
      <c r="R209" s="176"/>
      <c r="S209" s="176"/>
      <c r="T209" s="176"/>
      <c r="U209" s="176"/>
      <c r="V209" s="176"/>
      <c r="W209" s="176"/>
      <c r="X209" s="176"/>
      <c r="Y209" s="176"/>
      <c r="Z209" s="176"/>
      <c r="AA209" s="176"/>
      <c r="AB209" s="176"/>
    </row>
    <row xmlns:x14ac="http://schemas.microsoft.com/office/spreadsheetml/2009/9/ac" r="210" ht="15.75" x14ac:dyDescent="0.25">
      <c r="A210" s="176"/>
      <c r="B210" s="177"/>
      <c r="C210" s="176"/>
      <c r="D210" s="176"/>
      <c r="E210" s="176"/>
      <c r="F210" s="176"/>
      <c r="G210" s="176"/>
      <c r="H210" s="176"/>
      <c r="I210" s="176"/>
      <c r="J210" s="176"/>
      <c r="K210" s="176"/>
      <c r="L210" s="176"/>
      <c r="M210" s="176"/>
      <c r="N210" s="176"/>
      <c r="O210" s="176"/>
      <c r="P210" s="176"/>
      <c r="Q210" s="176"/>
      <c r="R210" s="176"/>
      <c r="S210" s="176"/>
      <c r="T210" s="176"/>
      <c r="U210" s="176"/>
      <c r="V210" s="176"/>
      <c r="W210" s="176"/>
      <c r="X210" s="176"/>
      <c r="Y210" s="176"/>
      <c r="Z210" s="176"/>
      <c r="AA210" s="176"/>
      <c r="AB210" s="176"/>
    </row>
    <row xmlns:x14ac="http://schemas.microsoft.com/office/spreadsheetml/2009/9/ac" r="211" ht="15.75" x14ac:dyDescent="0.25">
      <c r="A211" s="176"/>
      <c r="B211" s="177"/>
      <c r="C211" s="176"/>
      <c r="D211" s="176"/>
      <c r="E211" s="176"/>
      <c r="F211" s="176"/>
      <c r="G211" s="176"/>
      <c r="H211" s="176"/>
      <c r="I211" s="176"/>
      <c r="J211" s="176"/>
      <c r="K211" s="176"/>
      <c r="L211" s="176"/>
      <c r="M211" s="176"/>
      <c r="N211" s="176"/>
      <c r="O211" s="176"/>
      <c r="P211" s="176"/>
      <c r="Q211" s="176"/>
      <c r="R211" s="176"/>
      <c r="S211" s="176"/>
      <c r="T211" s="176"/>
      <c r="U211" s="176"/>
      <c r="V211" s="176"/>
      <c r="W211" s="176"/>
      <c r="X211" s="176"/>
      <c r="Y211" s="176"/>
      <c r="Z211" s="176"/>
      <c r="AA211" s="176"/>
      <c r="AB211" s="176"/>
    </row>
    <row xmlns:x14ac="http://schemas.microsoft.com/office/spreadsheetml/2009/9/ac" r="212" ht="15.75" x14ac:dyDescent="0.25">
      <c r="A212" s="176"/>
      <c r="B212" s="177"/>
      <c r="C212" s="176"/>
      <c r="D212" s="176"/>
      <c r="E212" s="176"/>
      <c r="F212" s="176"/>
      <c r="G212" s="176"/>
      <c r="H212" s="176"/>
      <c r="I212" s="176"/>
      <c r="J212" s="176"/>
      <c r="K212" s="176"/>
      <c r="L212" s="176"/>
      <c r="M212" s="176"/>
      <c r="N212" s="176"/>
      <c r="O212" s="176"/>
      <c r="P212" s="176"/>
      <c r="Q212" s="176"/>
      <c r="R212" s="176"/>
      <c r="S212" s="176"/>
      <c r="T212" s="176"/>
      <c r="U212" s="176"/>
      <c r="V212" s="176"/>
      <c r="W212" s="176"/>
      <c r="X212" s="176"/>
      <c r="Y212" s="176"/>
      <c r="Z212" s="176"/>
      <c r="AA212" s="176"/>
      <c r="AB212" s="176"/>
    </row>
    <row xmlns:x14ac="http://schemas.microsoft.com/office/spreadsheetml/2009/9/ac" r="213" ht="15.75" x14ac:dyDescent="0.25">
      <c r="A213" s="176"/>
      <c r="B213" s="177"/>
      <c r="C213" s="176"/>
      <c r="D213" s="176"/>
      <c r="E213" s="176"/>
      <c r="F213" s="176"/>
      <c r="G213" s="176"/>
      <c r="H213" s="176"/>
      <c r="I213" s="176"/>
      <c r="J213" s="176"/>
      <c r="K213" s="176"/>
      <c r="L213" s="176"/>
      <c r="M213" s="176"/>
      <c r="N213" s="176"/>
      <c r="O213" s="176"/>
      <c r="P213" s="176"/>
      <c r="Q213" s="176"/>
      <c r="R213" s="176"/>
      <c r="S213" s="176"/>
      <c r="T213" s="176"/>
      <c r="U213" s="176"/>
      <c r="V213" s="176"/>
      <c r="W213" s="176"/>
      <c r="X213" s="176"/>
      <c r="Y213" s="176"/>
      <c r="Z213" s="176"/>
      <c r="AA213" s="176"/>
      <c r="AB213" s="176"/>
    </row>
    <row xmlns:x14ac="http://schemas.microsoft.com/office/spreadsheetml/2009/9/ac" r="214" ht="15.75" x14ac:dyDescent="0.25">
      <c r="A214" s="176"/>
      <c r="B214" s="177"/>
      <c r="C214" s="176"/>
      <c r="D214" s="176"/>
      <c r="E214" s="176"/>
      <c r="F214" s="176"/>
      <c r="G214" s="176"/>
      <c r="H214" s="176"/>
      <c r="I214" s="176"/>
      <c r="J214" s="176"/>
      <c r="K214" s="176"/>
      <c r="L214" s="176"/>
      <c r="M214" s="176"/>
      <c r="N214" s="176"/>
      <c r="O214" s="176"/>
      <c r="P214" s="176"/>
      <c r="Q214" s="176"/>
      <c r="R214" s="176"/>
      <c r="S214" s="176"/>
      <c r="T214" s="176"/>
      <c r="U214" s="176"/>
      <c r="V214" s="176"/>
      <c r="W214" s="176"/>
      <c r="X214" s="176"/>
      <c r="Y214" s="176"/>
      <c r="Z214" s="176"/>
      <c r="AA214" s="176"/>
      <c r="AB214" s="176"/>
    </row>
    <row xmlns:x14ac="http://schemas.microsoft.com/office/spreadsheetml/2009/9/ac" r="215" ht="15.75" x14ac:dyDescent="0.25">
      <c r="A215" s="176"/>
      <c r="B215" s="177"/>
      <c r="C215" s="176"/>
      <c r="D215" s="176"/>
      <c r="E215" s="176"/>
      <c r="F215" s="176"/>
      <c r="G215" s="176"/>
      <c r="H215" s="176"/>
      <c r="I215" s="176"/>
      <c r="J215" s="176"/>
      <c r="K215" s="176"/>
      <c r="L215" s="176"/>
      <c r="M215" s="176"/>
      <c r="N215" s="176"/>
      <c r="O215" s="176"/>
      <c r="P215" s="176"/>
      <c r="Q215" s="176"/>
      <c r="R215" s="176"/>
      <c r="S215" s="176"/>
      <c r="T215" s="176"/>
      <c r="U215" s="176"/>
      <c r="V215" s="176"/>
      <c r="W215" s="176"/>
      <c r="X215" s="176"/>
      <c r="Y215" s="176"/>
      <c r="Z215" s="176"/>
      <c r="AA215" s="176"/>
      <c r="AB215" s="176"/>
    </row>
    <row xmlns:x14ac="http://schemas.microsoft.com/office/spreadsheetml/2009/9/ac" r="216" ht="15.75" x14ac:dyDescent="0.25">
      <c r="A216" s="176"/>
      <c r="B216" s="177"/>
      <c r="C216" s="176"/>
      <c r="D216" s="176"/>
      <c r="E216" s="176"/>
      <c r="F216" s="176"/>
      <c r="G216" s="176"/>
      <c r="H216" s="176"/>
      <c r="I216" s="176"/>
      <c r="J216" s="176"/>
      <c r="K216" s="176"/>
      <c r="L216" s="176"/>
      <c r="M216" s="176"/>
      <c r="N216" s="176"/>
      <c r="O216" s="176"/>
      <c r="P216" s="176"/>
      <c r="Q216" s="176"/>
      <c r="R216" s="176"/>
      <c r="S216" s="176"/>
      <c r="T216" s="176"/>
      <c r="U216" s="176"/>
      <c r="V216" s="176"/>
      <c r="W216" s="176"/>
      <c r="X216" s="176"/>
      <c r="Y216" s="176"/>
      <c r="Z216" s="176"/>
      <c r="AA216" s="176"/>
      <c r="AB216" s="176"/>
    </row>
    <row xmlns:x14ac="http://schemas.microsoft.com/office/spreadsheetml/2009/9/ac" r="217" ht="15.75" x14ac:dyDescent="0.25">
      <c r="A217" s="176"/>
      <c r="B217" s="177"/>
      <c r="C217" s="176"/>
      <c r="D217" s="176"/>
      <c r="E217" s="176"/>
      <c r="F217" s="176"/>
      <c r="G217" s="176"/>
      <c r="H217" s="176"/>
      <c r="I217" s="176"/>
      <c r="J217" s="176"/>
      <c r="K217" s="176"/>
      <c r="L217" s="176"/>
      <c r="M217" s="176"/>
      <c r="N217" s="176"/>
      <c r="O217" s="176"/>
      <c r="P217" s="176"/>
      <c r="Q217" s="176"/>
      <c r="R217" s="176"/>
      <c r="S217" s="176"/>
      <c r="T217" s="176"/>
      <c r="U217" s="176"/>
      <c r="V217" s="176"/>
      <c r="W217" s="176"/>
      <c r="X217" s="176"/>
      <c r="Y217" s="176"/>
      <c r="Z217" s="176"/>
      <c r="AA217" s="176"/>
      <c r="AB217" s="176"/>
    </row>
    <row xmlns:x14ac="http://schemas.microsoft.com/office/spreadsheetml/2009/9/ac" r="218" ht="15.75" x14ac:dyDescent="0.25">
      <c r="A218" s="176"/>
      <c r="B218" s="177"/>
      <c r="C218" s="176"/>
      <c r="D218" s="176"/>
      <c r="E218" s="176"/>
      <c r="F218" s="176"/>
      <c r="G218" s="176"/>
      <c r="H218" s="176"/>
      <c r="I218" s="176"/>
      <c r="J218" s="176"/>
      <c r="K218" s="176"/>
      <c r="L218" s="176"/>
      <c r="M218" s="176"/>
      <c r="N218" s="176"/>
      <c r="O218" s="176"/>
      <c r="P218" s="176"/>
      <c r="Q218" s="176"/>
      <c r="R218" s="176"/>
      <c r="S218" s="176"/>
      <c r="T218" s="176"/>
      <c r="U218" s="176"/>
      <c r="V218" s="176"/>
      <c r="W218" s="176"/>
      <c r="X218" s="176"/>
      <c r="Y218" s="176"/>
      <c r="Z218" s="176"/>
      <c r="AA218" s="176"/>
      <c r="AB218" s="176"/>
    </row>
    <row xmlns:x14ac="http://schemas.microsoft.com/office/spreadsheetml/2009/9/ac" r="219" ht="15.75" x14ac:dyDescent="0.25">
      <c r="A219" s="176"/>
      <c r="B219" s="177"/>
      <c r="C219" s="176"/>
      <c r="D219" s="176"/>
      <c r="E219" s="176"/>
      <c r="F219" s="176"/>
      <c r="G219" s="176"/>
      <c r="H219" s="176"/>
      <c r="I219" s="176"/>
      <c r="J219" s="176"/>
      <c r="K219" s="176"/>
      <c r="L219" s="176"/>
      <c r="M219" s="176"/>
      <c r="N219" s="176"/>
      <c r="O219" s="176"/>
      <c r="P219" s="176"/>
      <c r="Q219" s="176"/>
      <c r="R219" s="176"/>
      <c r="S219" s="176"/>
      <c r="T219" s="176"/>
      <c r="U219" s="176"/>
      <c r="V219" s="176"/>
      <c r="W219" s="176"/>
      <c r="X219" s="176"/>
      <c r="Y219" s="176"/>
      <c r="Z219" s="176"/>
      <c r="AA219" s="176"/>
      <c r="AB219" s="176"/>
    </row>
    <row xmlns:x14ac="http://schemas.microsoft.com/office/spreadsheetml/2009/9/ac" r="220" ht="15.75" x14ac:dyDescent="0.25">
      <c r="A220" s="176"/>
      <c r="B220" s="177"/>
      <c r="C220" s="176"/>
      <c r="D220" s="176"/>
      <c r="E220" s="176"/>
      <c r="F220" s="176"/>
      <c r="G220" s="176"/>
      <c r="H220" s="176"/>
      <c r="I220" s="176"/>
      <c r="J220" s="176"/>
      <c r="K220" s="176"/>
      <c r="L220" s="176"/>
      <c r="M220" s="176"/>
      <c r="N220" s="176"/>
      <c r="O220" s="176"/>
      <c r="P220" s="176"/>
      <c r="Q220" s="176"/>
      <c r="R220" s="176"/>
      <c r="S220" s="176"/>
      <c r="T220" s="176"/>
      <c r="U220" s="176"/>
      <c r="V220" s="176"/>
      <c r="W220" s="176"/>
      <c r="X220" s="176"/>
      <c r="Y220" s="176"/>
      <c r="Z220" s="176"/>
      <c r="AA220" s="176"/>
      <c r="AB220" s="176"/>
    </row>
    <row xmlns:x14ac="http://schemas.microsoft.com/office/spreadsheetml/2009/9/ac" r="221" ht="15.75" x14ac:dyDescent="0.25">
      <c r="A221" s="176"/>
      <c r="B221" s="177"/>
      <c r="C221" s="176"/>
      <c r="D221" s="176"/>
      <c r="E221" s="176"/>
      <c r="F221" s="176"/>
      <c r="G221" s="176"/>
      <c r="H221" s="176"/>
      <c r="I221" s="176"/>
      <c r="J221" s="176"/>
      <c r="K221" s="176"/>
      <c r="L221" s="176"/>
      <c r="M221" s="176"/>
      <c r="N221" s="176"/>
      <c r="O221" s="176"/>
      <c r="P221" s="176"/>
      <c r="Q221" s="176"/>
      <c r="R221" s="176"/>
      <c r="S221" s="176"/>
      <c r="T221" s="176"/>
      <c r="U221" s="176"/>
      <c r="V221" s="176"/>
      <c r="W221" s="176"/>
      <c r="X221" s="176"/>
      <c r="Y221" s="176"/>
      <c r="Z221" s="176"/>
      <c r="AA221" s="176"/>
      <c r="AB221" s="176"/>
    </row>
    <row xmlns:x14ac="http://schemas.microsoft.com/office/spreadsheetml/2009/9/ac" r="222" ht="15.75" x14ac:dyDescent="0.25">
      <c r="A222" s="176"/>
      <c r="B222" s="177"/>
      <c r="C222" s="176"/>
      <c r="D222" s="176"/>
      <c r="E222" s="176"/>
      <c r="F222" s="176"/>
      <c r="G222" s="176"/>
      <c r="H222" s="176"/>
      <c r="I222" s="176"/>
      <c r="J222" s="176"/>
      <c r="K222" s="176"/>
      <c r="L222" s="176"/>
      <c r="M222" s="176"/>
      <c r="N222" s="176"/>
      <c r="O222" s="176"/>
      <c r="P222" s="176"/>
      <c r="Q222" s="176"/>
      <c r="R222" s="176"/>
      <c r="S222" s="176"/>
      <c r="T222" s="176"/>
      <c r="U222" s="176"/>
      <c r="V222" s="176"/>
      <c r="W222" s="176"/>
      <c r="X222" s="176"/>
      <c r="Y222" s="176"/>
      <c r="Z222" s="176"/>
      <c r="AA222" s="176"/>
      <c r="AB222" s="176"/>
    </row>
    <row xmlns:x14ac="http://schemas.microsoft.com/office/spreadsheetml/2009/9/ac" r="223" ht="15.75" x14ac:dyDescent="0.25">
      <c r="A223" s="176"/>
      <c r="B223" s="177"/>
      <c r="C223" s="176"/>
      <c r="D223" s="176"/>
      <c r="E223" s="176"/>
      <c r="F223" s="176"/>
      <c r="G223" s="176"/>
      <c r="H223" s="176"/>
      <c r="I223" s="176"/>
      <c r="J223" s="176"/>
      <c r="K223" s="176"/>
      <c r="L223" s="176"/>
      <c r="M223" s="176"/>
      <c r="N223" s="176"/>
      <c r="O223" s="176"/>
      <c r="P223" s="176"/>
      <c r="Q223" s="176"/>
      <c r="R223" s="176"/>
      <c r="S223" s="176"/>
      <c r="T223" s="176"/>
      <c r="U223" s="176"/>
      <c r="V223" s="176"/>
      <c r="W223" s="176"/>
      <c r="X223" s="176"/>
      <c r="Y223" s="176"/>
      <c r="Z223" s="176"/>
      <c r="AA223" s="176"/>
      <c r="AB223" s="176"/>
    </row>
    <row xmlns:x14ac="http://schemas.microsoft.com/office/spreadsheetml/2009/9/ac" r="224" ht="15.75" x14ac:dyDescent="0.25">
      <c r="A224" s="176"/>
      <c r="B224" s="177"/>
      <c r="C224" s="176"/>
      <c r="D224" s="176"/>
      <c r="E224" s="176"/>
      <c r="F224" s="176"/>
      <c r="G224" s="176"/>
      <c r="H224" s="176"/>
      <c r="I224" s="176"/>
      <c r="J224" s="176"/>
      <c r="K224" s="176"/>
      <c r="L224" s="176"/>
      <c r="M224" s="176"/>
      <c r="N224" s="176"/>
      <c r="O224" s="176"/>
      <c r="P224" s="176"/>
      <c r="Q224" s="176"/>
      <c r="R224" s="176"/>
      <c r="S224" s="176"/>
      <c r="T224" s="176"/>
      <c r="U224" s="176"/>
      <c r="V224" s="176"/>
      <c r="W224" s="176"/>
      <c r="X224" s="176"/>
      <c r="Y224" s="176"/>
      <c r="Z224" s="176"/>
      <c r="AA224" s="176"/>
      <c r="AB224" s="176"/>
    </row>
    <row xmlns:x14ac="http://schemas.microsoft.com/office/spreadsheetml/2009/9/ac" r="225" ht="15.75" x14ac:dyDescent="0.25">
      <c r="A225" s="176"/>
      <c r="B225" s="177"/>
      <c r="C225" s="176"/>
      <c r="D225" s="176"/>
      <c r="E225" s="176"/>
      <c r="F225" s="176"/>
      <c r="G225" s="176"/>
      <c r="H225" s="176"/>
      <c r="I225" s="176"/>
      <c r="J225" s="176"/>
      <c r="K225" s="176"/>
      <c r="L225" s="176"/>
      <c r="M225" s="176"/>
      <c r="N225" s="176"/>
      <c r="O225" s="176"/>
      <c r="P225" s="176"/>
      <c r="Q225" s="176"/>
      <c r="R225" s="176"/>
      <c r="S225" s="176"/>
      <c r="T225" s="176"/>
      <c r="U225" s="176"/>
      <c r="V225" s="176"/>
      <c r="W225" s="176"/>
      <c r="X225" s="176"/>
      <c r="Y225" s="176"/>
      <c r="Z225" s="176"/>
      <c r="AA225" s="176"/>
      <c r="AB225" s="176"/>
    </row>
    <row xmlns:x14ac="http://schemas.microsoft.com/office/spreadsheetml/2009/9/ac" r="226" ht="15.75" x14ac:dyDescent="0.25">
      <c r="A226" s="176"/>
      <c r="B226" s="177"/>
      <c r="C226" s="176"/>
      <c r="D226" s="176"/>
      <c r="E226" s="176"/>
      <c r="F226" s="176"/>
      <c r="G226" s="176"/>
      <c r="H226" s="176"/>
      <c r="I226" s="176"/>
      <c r="J226" s="176"/>
      <c r="K226" s="176"/>
      <c r="L226" s="176"/>
      <c r="M226" s="176"/>
      <c r="N226" s="176"/>
      <c r="O226" s="176"/>
      <c r="P226" s="176"/>
      <c r="Q226" s="176"/>
      <c r="R226" s="176"/>
      <c r="S226" s="176"/>
      <c r="T226" s="176"/>
      <c r="U226" s="176"/>
      <c r="V226" s="176"/>
      <c r="W226" s="176"/>
      <c r="X226" s="176"/>
      <c r="Y226" s="176"/>
      <c r="Z226" s="176"/>
      <c r="AA226" s="176"/>
      <c r="AB226" s="176"/>
    </row>
    <row xmlns:x14ac="http://schemas.microsoft.com/office/spreadsheetml/2009/9/ac" r="227" ht="15.75" x14ac:dyDescent="0.25">
      <c r="A227" s="176"/>
      <c r="B227" s="177"/>
      <c r="C227" s="176"/>
      <c r="D227" s="176"/>
      <c r="E227" s="176"/>
      <c r="F227" s="176"/>
      <c r="G227" s="176"/>
      <c r="H227" s="176"/>
      <c r="I227" s="176"/>
      <c r="J227" s="176"/>
      <c r="K227" s="176"/>
      <c r="L227" s="176"/>
      <c r="M227" s="176"/>
      <c r="N227" s="176"/>
      <c r="O227" s="176"/>
      <c r="P227" s="176"/>
      <c r="Q227" s="176"/>
      <c r="R227" s="176"/>
      <c r="S227" s="176"/>
      <c r="T227" s="176"/>
      <c r="U227" s="176"/>
      <c r="V227" s="176"/>
      <c r="W227" s="176"/>
      <c r="X227" s="176"/>
      <c r="Y227" s="176"/>
      <c r="Z227" s="176"/>
      <c r="AA227" s="176"/>
      <c r="AB227" s="176"/>
    </row>
    <row xmlns:x14ac="http://schemas.microsoft.com/office/spreadsheetml/2009/9/ac" r="228" ht="15.75" x14ac:dyDescent="0.25">
      <c r="A228" s="176"/>
      <c r="B228" s="177"/>
      <c r="C228" s="176"/>
      <c r="D228" s="176"/>
      <c r="E228" s="176"/>
      <c r="F228" s="176"/>
      <c r="G228" s="176"/>
      <c r="H228" s="176"/>
      <c r="I228" s="176"/>
      <c r="J228" s="176"/>
      <c r="K228" s="176"/>
      <c r="L228" s="176"/>
      <c r="M228" s="176"/>
      <c r="N228" s="176"/>
      <c r="O228" s="176"/>
      <c r="P228" s="176"/>
      <c r="Q228" s="176"/>
      <c r="R228" s="176"/>
      <c r="S228" s="176"/>
      <c r="T228" s="176"/>
      <c r="U228" s="176"/>
      <c r="V228" s="176"/>
      <c r="W228" s="176"/>
      <c r="X228" s="176"/>
      <c r="Y228" s="176"/>
      <c r="Z228" s="176"/>
      <c r="AA228" s="176"/>
      <c r="AB228" s="176"/>
    </row>
    <row xmlns:x14ac="http://schemas.microsoft.com/office/spreadsheetml/2009/9/ac" r="229" ht="15.75" x14ac:dyDescent="0.25">
      <c r="A229" s="176"/>
      <c r="B229" s="177"/>
      <c r="C229" s="176"/>
      <c r="D229" s="176"/>
      <c r="E229" s="176"/>
      <c r="F229" s="176"/>
      <c r="G229" s="176"/>
      <c r="H229" s="176"/>
      <c r="I229" s="176"/>
      <c r="J229" s="176"/>
      <c r="K229" s="176"/>
      <c r="L229" s="176"/>
      <c r="M229" s="176"/>
      <c r="N229" s="176"/>
      <c r="O229" s="176"/>
      <c r="P229" s="176"/>
      <c r="Q229" s="176"/>
      <c r="R229" s="176"/>
      <c r="S229" s="176"/>
      <c r="T229" s="176"/>
      <c r="U229" s="176"/>
      <c r="V229" s="176"/>
      <c r="W229" s="176"/>
      <c r="X229" s="176"/>
      <c r="Y229" s="176"/>
      <c r="Z229" s="176"/>
      <c r="AA229" s="176"/>
      <c r="AB229" s="176"/>
    </row>
    <row xmlns:x14ac="http://schemas.microsoft.com/office/spreadsheetml/2009/9/ac" r="230" ht="15.75" x14ac:dyDescent="0.25">
      <c r="A230" s="176"/>
      <c r="B230" s="177"/>
      <c r="C230" s="176"/>
      <c r="D230" s="176"/>
      <c r="E230" s="176"/>
      <c r="F230" s="176"/>
      <c r="G230" s="176"/>
      <c r="H230" s="176"/>
      <c r="I230" s="176"/>
      <c r="J230" s="176"/>
      <c r="K230" s="176"/>
      <c r="L230" s="176"/>
      <c r="M230" s="176"/>
      <c r="N230" s="176"/>
      <c r="O230" s="176"/>
      <c r="P230" s="176"/>
      <c r="Q230" s="176"/>
      <c r="R230" s="176"/>
      <c r="S230" s="176"/>
      <c r="T230" s="176"/>
      <c r="U230" s="176"/>
      <c r="V230" s="176"/>
      <c r="W230" s="176"/>
      <c r="X230" s="176"/>
      <c r="Y230" s="176"/>
      <c r="Z230" s="176"/>
      <c r="AA230" s="176"/>
      <c r="AB230" s="176"/>
    </row>
    <row xmlns:x14ac="http://schemas.microsoft.com/office/spreadsheetml/2009/9/ac" r="231" ht="15.75" x14ac:dyDescent="0.25">
      <c r="A231" s="176"/>
      <c r="B231" s="177"/>
      <c r="C231" s="176"/>
      <c r="D231" s="176"/>
      <c r="E231" s="176"/>
      <c r="F231" s="176"/>
      <c r="G231" s="176"/>
      <c r="H231" s="176"/>
      <c r="I231" s="176"/>
      <c r="J231" s="176"/>
      <c r="K231" s="176"/>
      <c r="L231" s="176"/>
      <c r="M231" s="176"/>
      <c r="N231" s="176"/>
      <c r="O231" s="176"/>
      <c r="P231" s="176"/>
      <c r="Q231" s="176"/>
      <c r="R231" s="176"/>
      <c r="S231" s="176"/>
      <c r="T231" s="176"/>
      <c r="U231" s="176"/>
      <c r="V231" s="176"/>
      <c r="W231" s="176"/>
      <c r="X231" s="176"/>
      <c r="Y231" s="176"/>
      <c r="Z231" s="176"/>
      <c r="AA231" s="176"/>
      <c r="AB231" s="176"/>
    </row>
    <row xmlns:x14ac="http://schemas.microsoft.com/office/spreadsheetml/2009/9/ac" r="232" ht="15.75" x14ac:dyDescent="0.25">
      <c r="A232" s="176"/>
      <c r="B232" s="177"/>
      <c r="C232" s="176"/>
      <c r="D232" s="176"/>
      <c r="E232" s="176"/>
      <c r="F232" s="176"/>
      <c r="G232" s="176"/>
      <c r="H232" s="176"/>
      <c r="I232" s="176"/>
      <c r="J232" s="176"/>
      <c r="K232" s="176"/>
      <c r="L232" s="176"/>
      <c r="M232" s="176"/>
      <c r="N232" s="176"/>
      <c r="O232" s="176"/>
      <c r="P232" s="176"/>
      <c r="Q232" s="176"/>
      <c r="R232" s="176"/>
      <c r="S232" s="176"/>
      <c r="T232" s="176"/>
      <c r="U232" s="176"/>
      <c r="V232" s="176"/>
      <c r="W232" s="176"/>
      <c r="X232" s="176"/>
      <c r="Y232" s="176"/>
      <c r="Z232" s="176"/>
      <c r="AA232" s="176"/>
      <c r="AB232" s="176"/>
    </row>
    <row xmlns:x14ac="http://schemas.microsoft.com/office/spreadsheetml/2009/9/ac" r="233" ht="15.75" x14ac:dyDescent="0.25">
      <c r="A233" s="176"/>
      <c r="B233" s="177"/>
      <c r="C233" s="176"/>
      <c r="D233" s="176"/>
      <c r="E233" s="176"/>
      <c r="F233" s="176"/>
      <c r="G233" s="176"/>
      <c r="H233" s="176"/>
      <c r="I233" s="176"/>
      <c r="J233" s="176"/>
      <c r="K233" s="176"/>
      <c r="L233" s="176"/>
      <c r="M233" s="176"/>
      <c r="N233" s="176"/>
      <c r="O233" s="176"/>
      <c r="P233" s="176"/>
      <c r="Q233" s="176"/>
      <c r="R233" s="176"/>
      <c r="S233" s="176"/>
      <c r="T233" s="176"/>
      <c r="U233" s="176"/>
      <c r="V233" s="176"/>
      <c r="W233" s="176"/>
      <c r="X233" s="176"/>
      <c r="Y233" s="176"/>
      <c r="Z233" s="176"/>
      <c r="AA233" s="176"/>
    </row>
    <row xmlns:x14ac="http://schemas.microsoft.com/office/spreadsheetml/2009/9/ac" r="234" ht="15.75" x14ac:dyDescent="0.25">
      <c r="A234" s="176"/>
      <c r="B234" s="177"/>
      <c r="C234" s="176"/>
      <c r="D234" s="176"/>
      <c r="E234" s="176"/>
      <c r="F234" s="176"/>
      <c r="G234" s="176"/>
      <c r="H234" s="176"/>
      <c r="I234" s="176"/>
      <c r="J234" s="176"/>
      <c r="K234" s="176"/>
      <c r="L234" s="176"/>
      <c r="M234" s="176"/>
      <c r="N234" s="176"/>
      <c r="O234" s="176"/>
      <c r="P234" s="176"/>
      <c r="Q234" s="176"/>
      <c r="R234" s="176"/>
      <c r="S234" s="176"/>
      <c r="T234" s="176"/>
      <c r="U234" s="176"/>
      <c r="V234" s="176"/>
      <c r="W234" s="176"/>
      <c r="X234" s="176"/>
      <c r="Y234" s="176"/>
      <c r="Z234" s="176"/>
      <c r="AA234" s="176"/>
    </row>
    <row xmlns:x14ac="http://schemas.microsoft.com/office/spreadsheetml/2009/9/ac" r="235" ht="15.75" x14ac:dyDescent="0.25">
      <c r="A235" s="176"/>
      <c r="B235" s="177"/>
      <c r="C235" s="176"/>
      <c r="D235" s="176"/>
      <c r="E235" s="176"/>
      <c r="F235" s="176"/>
      <c r="G235" s="176"/>
      <c r="H235" s="176"/>
      <c r="I235" s="176"/>
      <c r="J235" s="176"/>
      <c r="K235" s="176"/>
      <c r="L235" s="176"/>
      <c r="M235" s="176"/>
      <c r="N235" s="176"/>
      <c r="O235" s="176"/>
      <c r="P235" s="176"/>
      <c r="Q235" s="176"/>
      <c r="R235" s="176"/>
      <c r="S235" s="176"/>
      <c r="T235" s="176"/>
      <c r="U235" s="176"/>
      <c r="V235" s="176"/>
      <c r="W235" s="176"/>
      <c r="X235" s="176"/>
      <c r="Y235" s="176"/>
      <c r="Z235" s="176"/>
      <c r="AA235" s="176"/>
    </row>
    <row xmlns:x14ac="http://schemas.microsoft.com/office/spreadsheetml/2009/9/ac" r="236" ht="15.75" x14ac:dyDescent="0.25">
      <c r="A236" s="176"/>
      <c r="B236" s="177"/>
      <c r="C236" s="176"/>
      <c r="D236" s="176"/>
      <c r="E236" s="176"/>
      <c r="F236" s="176"/>
      <c r="G236" s="176"/>
      <c r="H236" s="176"/>
      <c r="I236" s="176"/>
      <c r="J236" s="176"/>
      <c r="K236" s="176"/>
      <c r="L236" s="176"/>
      <c r="M236" s="176"/>
      <c r="N236" s="176"/>
      <c r="O236" s="176"/>
      <c r="P236" s="176"/>
      <c r="Q236" s="176"/>
      <c r="R236" s="176"/>
      <c r="S236" s="176"/>
      <c r="T236" s="176"/>
      <c r="U236" s="176"/>
      <c r="V236" s="176"/>
      <c r="W236" s="176"/>
      <c r="X236" s="176"/>
      <c r="Y236" s="176"/>
      <c r="Z236" s="176"/>
      <c r="AA236" s="176"/>
    </row>
    <row xmlns:x14ac="http://schemas.microsoft.com/office/spreadsheetml/2009/9/ac" r="237" ht="15.75" x14ac:dyDescent="0.25">
      <c r="A237" s="176"/>
      <c r="B237" s="177"/>
      <c r="C237" s="176"/>
      <c r="D237" s="176"/>
      <c r="E237" s="176"/>
      <c r="F237" s="176"/>
      <c r="G237" s="176"/>
      <c r="H237" s="176"/>
      <c r="I237" s="176"/>
      <c r="J237" s="176"/>
      <c r="K237" s="176"/>
      <c r="L237" s="176"/>
      <c r="M237" s="176"/>
      <c r="N237" s="176"/>
      <c r="O237" s="176"/>
      <c r="P237" s="176"/>
      <c r="Q237" s="176"/>
      <c r="R237" s="176"/>
      <c r="S237" s="176"/>
      <c r="T237" s="176"/>
      <c r="U237" s="176"/>
      <c r="V237" s="176"/>
      <c r="W237" s="176"/>
      <c r="X237" s="176"/>
      <c r="Y237" s="176"/>
      <c r="Z237" s="176"/>
      <c r="AA237" s="176"/>
    </row>
    <row xmlns:x14ac="http://schemas.microsoft.com/office/spreadsheetml/2009/9/ac" r="238" ht="15.75" x14ac:dyDescent="0.25">
      <c r="A238" s="176"/>
      <c r="B238" s="177"/>
      <c r="C238" s="176"/>
      <c r="D238" s="176"/>
      <c r="E238" s="176"/>
      <c r="F238" s="176"/>
      <c r="G238" s="176"/>
      <c r="H238" s="176"/>
      <c r="I238" s="176"/>
      <c r="J238" s="176"/>
      <c r="K238" s="176"/>
      <c r="L238" s="176"/>
      <c r="M238" s="176"/>
      <c r="N238" s="176"/>
      <c r="O238" s="176"/>
      <c r="P238" s="176"/>
      <c r="Q238" s="176"/>
      <c r="R238" s="176"/>
      <c r="S238" s="176"/>
      <c r="T238" s="176"/>
      <c r="U238" s="176"/>
      <c r="V238" s="176"/>
      <c r="W238" s="176"/>
      <c r="X238" s="176"/>
      <c r="Y238" s="176"/>
      <c r="Z238" s="176"/>
      <c r="AA238" s="176"/>
    </row>
    <row xmlns:x14ac="http://schemas.microsoft.com/office/spreadsheetml/2009/9/ac" r="239" ht="15.75" x14ac:dyDescent="0.25">
      <c r="A239" s="176"/>
      <c r="B239" s="177"/>
      <c r="C239" s="176"/>
      <c r="D239" s="176"/>
      <c r="E239" s="176"/>
      <c r="F239" s="176"/>
      <c r="G239" s="176"/>
      <c r="H239" s="176"/>
      <c r="I239" s="176"/>
      <c r="J239" s="176"/>
      <c r="K239" s="176"/>
      <c r="L239" s="176"/>
      <c r="M239" s="176"/>
      <c r="N239" s="176"/>
      <c r="O239" s="176"/>
      <c r="P239" s="176"/>
      <c r="Q239" s="176"/>
      <c r="R239" s="176"/>
      <c r="S239" s="176"/>
      <c r="T239" s="176"/>
      <c r="U239" s="176"/>
      <c r="V239" s="176"/>
      <c r="W239" s="176"/>
      <c r="X239" s="176"/>
      <c r="Y239" s="176"/>
      <c r="Z239" s="176"/>
      <c r="AA239" s="176"/>
    </row>
    <row xmlns:x14ac="http://schemas.microsoft.com/office/spreadsheetml/2009/9/ac" r="240" ht="15.75" x14ac:dyDescent="0.25">
      <c r="A240" s="176"/>
      <c r="B240" s="177"/>
      <c r="C240" s="176"/>
      <c r="D240" s="176"/>
      <c r="E240" s="176"/>
      <c r="F240" s="176"/>
      <c r="G240" s="176"/>
      <c r="H240" s="176"/>
      <c r="I240" s="176"/>
      <c r="J240" s="176"/>
      <c r="K240" s="176"/>
      <c r="L240" s="176"/>
      <c r="M240" s="176"/>
      <c r="N240" s="176"/>
      <c r="O240" s="176"/>
      <c r="P240" s="176"/>
      <c r="Q240" s="176"/>
      <c r="R240" s="176"/>
      <c r="S240" s="176"/>
      <c r="T240" s="176"/>
      <c r="U240" s="176"/>
      <c r="V240" s="176"/>
      <c r="W240" s="176"/>
      <c r="X240" s="176"/>
      <c r="Y240" s="176"/>
      <c r="Z240" s="176"/>
      <c r="AA240" s="176"/>
    </row>
    <row xmlns:x14ac="http://schemas.microsoft.com/office/spreadsheetml/2009/9/ac" r="241" ht="15.75" x14ac:dyDescent="0.25">
      <c r="A241" s="176"/>
      <c r="B241" s="177"/>
      <c r="C241" s="176"/>
      <c r="D241" s="176"/>
      <c r="E241" s="176"/>
      <c r="F241" s="176"/>
      <c r="G241" s="176"/>
      <c r="H241" s="176"/>
      <c r="I241" s="176"/>
      <c r="J241" s="176"/>
      <c r="K241" s="176"/>
      <c r="L241" s="176"/>
      <c r="M241" s="176"/>
      <c r="N241" s="176"/>
      <c r="O241" s="176"/>
      <c r="P241" s="176"/>
      <c r="Q241" s="176"/>
      <c r="R241" s="176"/>
      <c r="S241" s="176"/>
      <c r="T241" s="176"/>
      <c r="U241" s="176"/>
      <c r="V241" s="176"/>
      <c r="W241" s="176"/>
      <c r="X241" s="176"/>
      <c r="Y241" s="176"/>
      <c r="Z241" s="176"/>
      <c r="AA241" s="176"/>
    </row>
    <row xmlns:x14ac="http://schemas.microsoft.com/office/spreadsheetml/2009/9/ac" r="242" ht="15.75" x14ac:dyDescent="0.25">
      <c r="A242" s="176"/>
      <c r="B242" s="177"/>
      <c r="C242" s="176"/>
      <c r="D242" s="176"/>
      <c r="E242" s="176"/>
      <c r="F242" s="176"/>
      <c r="G242" s="176"/>
      <c r="H242" s="176"/>
      <c r="I242" s="176"/>
      <c r="J242" s="176"/>
      <c r="K242" s="176"/>
      <c r="L242" s="176"/>
      <c r="M242" s="176"/>
      <c r="N242" s="176"/>
      <c r="O242" s="176"/>
      <c r="P242" s="176"/>
      <c r="Q242" s="176"/>
      <c r="R242" s="176"/>
      <c r="S242" s="176"/>
      <c r="T242" s="176"/>
      <c r="U242" s="176"/>
      <c r="V242" s="176"/>
      <c r="W242" s="176"/>
      <c r="X242" s="176"/>
      <c r="Y242" s="176"/>
      <c r="Z242" s="176"/>
      <c r="AA242" s="176"/>
    </row>
    <row xmlns:x14ac="http://schemas.microsoft.com/office/spreadsheetml/2009/9/ac" r="243" ht="15.75" x14ac:dyDescent="0.25">
      <c r="A243" s="176"/>
      <c r="B243" s="177"/>
      <c r="C243" s="176"/>
      <c r="D243" s="176"/>
      <c r="E243" s="176"/>
      <c r="F243" s="176"/>
      <c r="G243" s="176"/>
      <c r="H243" s="176"/>
      <c r="I243" s="176"/>
      <c r="J243" s="176"/>
      <c r="K243" s="176"/>
      <c r="L243" s="176"/>
      <c r="M243" s="176"/>
      <c r="N243" s="176"/>
      <c r="O243" s="176"/>
      <c r="P243" s="176"/>
      <c r="Q243" s="176"/>
      <c r="R243" s="176"/>
      <c r="S243" s="176"/>
      <c r="T243" s="176"/>
      <c r="U243" s="176"/>
      <c r="V243" s="176"/>
      <c r="W243" s="176"/>
      <c r="X243" s="176"/>
      <c r="Y243" s="176"/>
      <c r="Z243" s="176"/>
      <c r="AA243" s="176"/>
    </row>
    <row xmlns:x14ac="http://schemas.microsoft.com/office/spreadsheetml/2009/9/ac" r="244" ht="15.75" x14ac:dyDescent="0.25">
      <c r="A244" s="176"/>
      <c r="B244" s="177"/>
      <c r="C244" s="176"/>
      <c r="D244" s="176"/>
      <c r="E244" s="176"/>
      <c r="F244" s="176"/>
      <c r="G244" s="176"/>
      <c r="H244" s="176"/>
      <c r="I244" s="176"/>
      <c r="J244" s="176"/>
      <c r="K244" s="176"/>
      <c r="L244" s="176"/>
      <c r="M244" s="176"/>
      <c r="N244" s="176"/>
      <c r="O244" s="176"/>
      <c r="P244" s="176"/>
      <c r="Q244" s="176"/>
      <c r="R244" s="176"/>
      <c r="S244" s="176"/>
      <c r="T244" s="176"/>
      <c r="U244" s="176"/>
      <c r="V244" s="176"/>
      <c r="W244" s="176"/>
      <c r="X244" s="176"/>
      <c r="Y244" s="176"/>
      <c r="Z244" s="176"/>
      <c r="AA244" s="176"/>
    </row>
    <row xmlns:x14ac="http://schemas.microsoft.com/office/spreadsheetml/2009/9/ac" r="245" ht="15.75" x14ac:dyDescent="0.25">
      <c r="A245" s="176"/>
      <c r="B245" s="177"/>
      <c r="C245" s="176"/>
      <c r="D245" s="176"/>
      <c r="E245" s="176"/>
      <c r="F245" s="176"/>
      <c r="G245" s="176"/>
      <c r="H245" s="176"/>
      <c r="I245" s="176"/>
      <c r="J245" s="176"/>
      <c r="K245" s="176"/>
      <c r="L245" s="176"/>
      <c r="M245" s="176"/>
      <c r="N245" s="176"/>
      <c r="O245" s="176"/>
      <c r="P245" s="176"/>
      <c r="Q245" s="176"/>
      <c r="R245" s="176"/>
      <c r="S245" s="176"/>
      <c r="T245" s="176"/>
      <c r="U245" s="176"/>
      <c r="V245" s="176"/>
      <c r="W245" s="176"/>
      <c r="X245" s="176"/>
      <c r="Y245" s="176"/>
      <c r="Z245" s="176"/>
      <c r="AA245" s="176"/>
    </row>
    <row xmlns:x14ac="http://schemas.microsoft.com/office/spreadsheetml/2009/9/ac" r="246" ht="15.75" x14ac:dyDescent="0.25">
      <c r="A246" s="176"/>
      <c r="B246" s="177"/>
      <c r="C246" s="176"/>
      <c r="D246" s="176"/>
      <c r="E246" s="176"/>
      <c r="F246" s="176"/>
      <c r="G246" s="176"/>
      <c r="H246" s="176"/>
      <c r="I246" s="176"/>
      <c r="J246" s="176"/>
      <c r="K246" s="176"/>
      <c r="L246" s="176"/>
      <c r="M246" s="176"/>
      <c r="N246" s="176"/>
      <c r="O246" s="176"/>
      <c r="P246" s="176"/>
      <c r="Q246" s="176"/>
      <c r="R246" s="176"/>
      <c r="S246" s="176"/>
      <c r="T246" s="176"/>
      <c r="U246" s="176"/>
      <c r="V246" s="176"/>
      <c r="W246" s="176"/>
      <c r="X246" s="176"/>
      <c r="Y246" s="176"/>
      <c r="Z246" s="176"/>
      <c r="AA246" s="176"/>
    </row>
    <row xmlns:x14ac="http://schemas.microsoft.com/office/spreadsheetml/2009/9/ac" r="247" ht="15.75" x14ac:dyDescent="0.25">
      <c r="A247" s="176"/>
      <c r="B247" s="177"/>
      <c r="C247" s="176"/>
      <c r="D247" s="176"/>
      <c r="E247" s="176"/>
      <c r="F247" s="176"/>
      <c r="G247" s="176"/>
      <c r="H247" s="176"/>
      <c r="I247" s="176"/>
      <c r="J247" s="176"/>
      <c r="K247" s="176"/>
      <c r="L247" s="176"/>
      <c r="M247" s="176"/>
      <c r="N247" s="176"/>
      <c r="O247" s="176"/>
      <c r="P247" s="176"/>
      <c r="Q247" s="176"/>
      <c r="R247" s="176"/>
      <c r="S247" s="176"/>
      <c r="T247" s="176"/>
      <c r="U247" s="176"/>
      <c r="V247" s="176"/>
      <c r="W247" s="176"/>
      <c r="X247" s="176"/>
      <c r="Y247" s="176"/>
      <c r="Z247" s="176"/>
      <c r="AA247" s="176"/>
    </row>
    <row xmlns:x14ac="http://schemas.microsoft.com/office/spreadsheetml/2009/9/ac" r="248" ht="15.75" x14ac:dyDescent="0.25">
      <c r="A248" s="176"/>
      <c r="B248" s="177"/>
      <c r="C248" s="176"/>
      <c r="D248" s="176"/>
      <c r="E248" s="176"/>
      <c r="F248" s="176"/>
      <c r="G248" s="176"/>
      <c r="H248" s="176"/>
      <c r="I248" s="176"/>
      <c r="J248" s="176"/>
      <c r="K248" s="176"/>
      <c r="L248" s="176"/>
      <c r="M248" s="176"/>
      <c r="N248" s="176"/>
      <c r="O248" s="176"/>
      <c r="P248" s="176"/>
      <c r="Q248" s="176"/>
      <c r="R248" s="176"/>
      <c r="S248" s="176"/>
      <c r="T248" s="176"/>
      <c r="U248" s="176"/>
      <c r="V248" s="176"/>
      <c r="W248" s="176"/>
      <c r="X248" s="176"/>
      <c r="Y248" s="176"/>
      <c r="Z248" s="176"/>
      <c r="AA248" s="176"/>
    </row>
    <row xmlns:x14ac="http://schemas.microsoft.com/office/spreadsheetml/2009/9/ac" r="249" ht="15.75" x14ac:dyDescent="0.25">
      <c r="A249" s="176"/>
      <c r="B249" s="177"/>
      <c r="C249" s="176"/>
      <c r="D249" s="176"/>
      <c r="E249" s="176"/>
      <c r="F249" s="176"/>
      <c r="G249" s="176"/>
      <c r="H249" s="176"/>
      <c r="I249" s="176"/>
      <c r="J249" s="176"/>
      <c r="K249" s="176"/>
      <c r="L249" s="176"/>
      <c r="M249" s="176"/>
      <c r="N249" s="176"/>
      <c r="O249" s="176"/>
      <c r="P249" s="176"/>
      <c r="Q249" s="176"/>
      <c r="R249" s="176"/>
      <c r="S249" s="176"/>
      <c r="T249" s="176"/>
      <c r="U249" s="176"/>
      <c r="V249" s="176"/>
      <c r="W249" s="176"/>
      <c r="X249" s="176"/>
      <c r="Y249" s="176"/>
      <c r="Z249" s="176"/>
      <c r="AA249" s="176"/>
    </row>
    <row xmlns:x14ac="http://schemas.microsoft.com/office/spreadsheetml/2009/9/ac" r="250" ht="15.75" x14ac:dyDescent="0.25">
      <c r="A250" s="176"/>
      <c r="B250" s="177"/>
      <c r="C250" s="176"/>
      <c r="D250" s="176"/>
      <c r="E250" s="176"/>
      <c r="F250" s="176"/>
      <c r="G250" s="176"/>
      <c r="H250" s="176"/>
      <c r="I250" s="176"/>
      <c r="J250" s="176"/>
      <c r="K250" s="176"/>
      <c r="L250" s="176"/>
      <c r="M250" s="176"/>
      <c r="N250" s="176"/>
      <c r="O250" s="176"/>
      <c r="P250" s="176"/>
      <c r="Q250" s="176"/>
      <c r="R250" s="176"/>
      <c r="S250" s="176"/>
      <c r="T250" s="176"/>
      <c r="U250" s="176"/>
      <c r="V250" s="176"/>
      <c r="W250" s="176"/>
      <c r="X250" s="176"/>
      <c r="Y250" s="176"/>
      <c r="Z250" s="176"/>
      <c r="AA250" s="176"/>
    </row>
    <row xmlns:x14ac="http://schemas.microsoft.com/office/spreadsheetml/2009/9/ac" r="251" ht="15.75" x14ac:dyDescent="0.25">
      <c r="A251" s="176"/>
      <c r="B251" s="177"/>
      <c r="C251" s="176"/>
      <c r="D251" s="176"/>
      <c r="E251" s="176"/>
      <c r="F251" s="176"/>
      <c r="G251" s="176"/>
      <c r="H251" s="176"/>
      <c r="I251" s="176"/>
      <c r="J251" s="176"/>
      <c r="K251" s="176"/>
      <c r="L251" s="176"/>
      <c r="M251" s="176"/>
      <c r="N251" s="176"/>
      <c r="O251" s="176"/>
      <c r="P251" s="176"/>
      <c r="Q251" s="176"/>
      <c r="R251" s="176"/>
      <c r="S251" s="176"/>
      <c r="T251" s="176"/>
      <c r="U251" s="176"/>
      <c r="V251" s="176"/>
      <c r="W251" s="176"/>
      <c r="X251" s="176"/>
      <c r="Y251" s="176"/>
      <c r="Z251" s="176"/>
      <c r="AA251" s="176"/>
    </row>
    <row xmlns:x14ac="http://schemas.microsoft.com/office/spreadsheetml/2009/9/ac" r="252" ht="15.75" x14ac:dyDescent="0.25">
      <c r="A252" s="176"/>
      <c r="B252" s="177"/>
      <c r="C252" s="176"/>
      <c r="D252" s="176"/>
      <c r="E252" s="176"/>
      <c r="F252" s="176"/>
      <c r="G252" s="176"/>
      <c r="H252" s="176"/>
      <c r="I252" s="176"/>
      <c r="J252" s="176"/>
      <c r="K252" s="176"/>
      <c r="L252" s="176"/>
      <c r="M252" s="176"/>
      <c r="N252" s="176"/>
      <c r="O252" s="176"/>
      <c r="P252" s="176"/>
      <c r="Q252" s="176"/>
      <c r="R252" s="176"/>
      <c r="S252" s="176"/>
      <c r="T252" s="176"/>
      <c r="U252" s="176"/>
      <c r="V252" s="176"/>
      <c r="W252" s="176"/>
      <c r="X252" s="176"/>
      <c r="Y252" s="176"/>
      <c r="Z252" s="176"/>
      <c r="AA252" s="176"/>
    </row>
    <row xmlns:x14ac="http://schemas.microsoft.com/office/spreadsheetml/2009/9/ac" r="253" ht="15.75" x14ac:dyDescent="0.25">
      <c r="A253" s="176"/>
      <c r="B253" s="177"/>
      <c r="C253" s="176"/>
      <c r="D253" s="176"/>
      <c r="E253" s="176"/>
      <c r="F253" s="176"/>
      <c r="G253" s="176"/>
      <c r="H253" s="176"/>
      <c r="I253" s="176"/>
      <c r="J253" s="176"/>
      <c r="K253" s="176"/>
      <c r="L253" s="176"/>
      <c r="M253" s="176"/>
      <c r="N253" s="176"/>
      <c r="O253" s="176"/>
      <c r="P253" s="176"/>
      <c r="Q253" s="176"/>
      <c r="R253" s="176"/>
      <c r="S253" s="176"/>
      <c r="T253" s="176"/>
      <c r="U253" s="176"/>
      <c r="V253" s="176"/>
      <c r="W253" s="176"/>
      <c r="X253" s="176"/>
      <c r="Y253" s="176"/>
      <c r="Z253" s="176"/>
      <c r="AA253" s="176"/>
    </row>
    <row xmlns:x14ac="http://schemas.microsoft.com/office/spreadsheetml/2009/9/ac" r="254" ht="15.75" x14ac:dyDescent="0.25">
      <c r="A254" s="176"/>
      <c r="B254" s="177"/>
      <c r="C254" s="176"/>
      <c r="D254" s="176"/>
      <c r="E254" s="176"/>
      <c r="F254" s="176"/>
      <c r="G254" s="176"/>
      <c r="H254" s="176"/>
      <c r="I254" s="176"/>
      <c r="J254" s="176"/>
      <c r="K254" s="176"/>
      <c r="L254" s="176"/>
      <c r="M254" s="176"/>
      <c r="N254" s="176"/>
      <c r="O254" s="176"/>
      <c r="P254" s="176"/>
      <c r="Q254" s="176"/>
      <c r="R254" s="176"/>
      <c r="S254" s="176"/>
      <c r="T254" s="176"/>
      <c r="U254" s="176"/>
      <c r="V254" s="176"/>
      <c r="W254" s="176"/>
      <c r="X254" s="176"/>
      <c r="Y254" s="176"/>
      <c r="Z254" s="176"/>
      <c r="AA254" s="176"/>
    </row>
    <row xmlns:x14ac="http://schemas.microsoft.com/office/spreadsheetml/2009/9/ac" r="255" ht="15.75" x14ac:dyDescent="0.25">
      <c r="A255" s="176"/>
      <c r="B255" s="177"/>
      <c r="C255" s="176"/>
      <c r="D255" s="176"/>
      <c r="E255" s="176"/>
      <c r="F255" s="176"/>
      <c r="G255" s="176"/>
      <c r="H255" s="176"/>
      <c r="I255" s="176"/>
      <c r="J255" s="176"/>
      <c r="K255" s="176"/>
      <c r="L255" s="176"/>
      <c r="M255" s="176"/>
      <c r="N255" s="176"/>
      <c r="O255" s="176"/>
      <c r="P255" s="176"/>
      <c r="Q255" s="176"/>
      <c r="R255" s="176"/>
      <c r="S255" s="176"/>
      <c r="T255" s="176"/>
      <c r="U255" s="176"/>
      <c r="V255" s="176"/>
      <c r="W255" s="176"/>
      <c r="X255" s="176"/>
      <c r="Y255" s="176"/>
      <c r="Z255" s="176"/>
      <c r="AA255" s="176"/>
    </row>
    <row xmlns:x14ac="http://schemas.microsoft.com/office/spreadsheetml/2009/9/ac" r="256" ht="15.75" x14ac:dyDescent="0.25">
      <c r="A256" s="176"/>
      <c r="B256" s="177"/>
      <c r="C256" s="176"/>
      <c r="D256" s="176"/>
      <c r="E256" s="176"/>
      <c r="F256" s="176"/>
      <c r="G256" s="176"/>
      <c r="H256" s="176"/>
      <c r="I256" s="176"/>
      <c r="J256" s="176"/>
      <c r="K256" s="176"/>
      <c r="L256" s="176"/>
      <c r="M256" s="176"/>
      <c r="N256" s="176"/>
      <c r="O256" s="176"/>
      <c r="P256" s="176"/>
      <c r="Q256" s="176"/>
      <c r="R256" s="176"/>
      <c r="S256" s="176"/>
      <c r="T256" s="176"/>
      <c r="U256" s="176"/>
      <c r="V256" s="176"/>
      <c r="W256" s="176"/>
      <c r="X256" s="176"/>
      <c r="Y256" s="176"/>
      <c r="Z256" s="176"/>
      <c r="AA256" s="176"/>
    </row>
    <row xmlns:x14ac="http://schemas.microsoft.com/office/spreadsheetml/2009/9/ac" r="257" ht="15.75" x14ac:dyDescent="0.25">
      <c r="A257" s="176"/>
      <c r="B257" s="177"/>
      <c r="C257" s="176"/>
      <c r="D257" s="176"/>
      <c r="E257" s="176"/>
      <c r="F257" s="176"/>
      <c r="G257" s="176"/>
      <c r="H257" s="176"/>
      <c r="I257" s="176"/>
      <c r="J257" s="176"/>
      <c r="K257" s="176"/>
      <c r="L257" s="176"/>
      <c r="M257" s="176"/>
      <c r="N257" s="176"/>
      <c r="O257" s="176"/>
      <c r="P257" s="176"/>
      <c r="Q257" s="176"/>
      <c r="R257" s="176"/>
      <c r="S257" s="176"/>
      <c r="T257" s="176"/>
      <c r="U257" s="176"/>
      <c r="V257" s="176"/>
      <c r="W257" s="176"/>
      <c r="X257" s="176"/>
      <c r="Y257" s="176"/>
      <c r="Z257" s="176"/>
      <c r="AA257" s="176"/>
    </row>
    <row xmlns:x14ac="http://schemas.microsoft.com/office/spreadsheetml/2009/9/ac" r="258" ht="15.75" x14ac:dyDescent="0.25">
      <c r="A258" s="176"/>
      <c r="B258" s="177"/>
      <c r="C258" s="176"/>
      <c r="D258" s="176"/>
      <c r="E258" s="176"/>
      <c r="F258" s="176"/>
      <c r="G258" s="176"/>
      <c r="H258" s="176"/>
      <c r="I258" s="176"/>
      <c r="J258" s="176"/>
      <c r="K258" s="176"/>
      <c r="L258" s="176"/>
      <c r="M258" s="176"/>
      <c r="N258" s="176"/>
      <c r="O258" s="176"/>
      <c r="P258" s="176"/>
      <c r="Q258" s="176"/>
      <c r="R258" s="176"/>
      <c r="S258" s="176"/>
      <c r="T258" s="176"/>
      <c r="U258" s="176"/>
      <c r="V258" s="176"/>
      <c r="W258" s="176"/>
      <c r="X258" s="176"/>
      <c r="Y258" s="176"/>
      <c r="Z258" s="176"/>
      <c r="AA258" s="176"/>
    </row>
    <row xmlns:x14ac="http://schemas.microsoft.com/office/spreadsheetml/2009/9/ac" r="259" ht="15.75" x14ac:dyDescent="0.25">
      <c r="A259" s="176"/>
      <c r="B259" s="177"/>
      <c r="C259" s="176"/>
      <c r="D259" s="176"/>
      <c r="E259" s="176"/>
      <c r="F259" s="176"/>
      <c r="G259" s="176"/>
      <c r="H259" s="176"/>
      <c r="I259" s="176"/>
      <c r="J259" s="176"/>
      <c r="K259" s="176"/>
      <c r="L259" s="176"/>
      <c r="M259" s="176"/>
      <c r="N259" s="176"/>
      <c r="O259" s="176"/>
      <c r="P259" s="176"/>
      <c r="Q259" s="176"/>
      <c r="R259" s="176"/>
      <c r="S259" s="176"/>
      <c r="T259" s="176"/>
      <c r="U259" s="176"/>
      <c r="V259" s="176"/>
      <c r="W259" s="176"/>
      <c r="X259" s="176"/>
      <c r="Y259" s="176"/>
      <c r="Z259" s="176"/>
      <c r="AA259" s="176"/>
    </row>
    <row xmlns:x14ac="http://schemas.microsoft.com/office/spreadsheetml/2009/9/ac" r="260" ht="15.75" x14ac:dyDescent="0.25">
      <c r="A260" s="176"/>
      <c r="B260" s="177"/>
      <c r="C260" s="176"/>
      <c r="D260" s="176"/>
      <c r="E260" s="176"/>
      <c r="F260" s="176"/>
      <c r="G260" s="176"/>
      <c r="H260" s="176"/>
      <c r="I260" s="176"/>
      <c r="J260" s="176"/>
      <c r="K260" s="176"/>
      <c r="L260" s="176"/>
      <c r="M260" s="176"/>
      <c r="N260" s="176"/>
      <c r="O260" s="176"/>
      <c r="P260" s="176"/>
      <c r="Q260" s="176"/>
      <c r="R260" s="176"/>
      <c r="S260" s="176"/>
      <c r="T260" s="176"/>
      <c r="U260" s="176"/>
      <c r="V260" s="176"/>
      <c r="W260" s="176"/>
      <c r="X260" s="176"/>
      <c r="Y260" s="176"/>
      <c r="Z260" s="176"/>
      <c r="AA260" s="176"/>
    </row>
    <row xmlns:x14ac="http://schemas.microsoft.com/office/spreadsheetml/2009/9/ac" r="261" ht="15.75" x14ac:dyDescent="0.25">
      <c r="A261" s="176"/>
      <c r="B261" s="177"/>
      <c r="C261" s="176"/>
      <c r="D261" s="176"/>
      <c r="E261" s="176"/>
      <c r="F261" s="176"/>
      <c r="G261" s="176"/>
      <c r="H261" s="176"/>
      <c r="I261" s="176"/>
      <c r="J261" s="176"/>
      <c r="K261" s="176"/>
      <c r="L261" s="176"/>
      <c r="M261" s="176"/>
      <c r="N261" s="176"/>
      <c r="O261" s="176"/>
      <c r="P261" s="176"/>
      <c r="Q261" s="176"/>
      <c r="R261" s="176"/>
      <c r="S261" s="176"/>
      <c r="T261" s="176"/>
      <c r="U261" s="176"/>
      <c r="V261" s="176"/>
      <c r="W261" s="176"/>
      <c r="X261" s="176"/>
      <c r="Y261" s="176"/>
      <c r="Z261" s="176"/>
      <c r="AA261" s="176"/>
    </row>
    <row xmlns:x14ac="http://schemas.microsoft.com/office/spreadsheetml/2009/9/ac" r="262" ht="15.75" x14ac:dyDescent="0.25">
      <c r="A262" s="176"/>
      <c r="B262" s="177"/>
      <c r="C262" s="176"/>
      <c r="D262" s="176"/>
      <c r="E262" s="176"/>
      <c r="F262" s="176"/>
      <c r="G262" s="176"/>
      <c r="H262" s="176"/>
      <c r="I262" s="176"/>
      <c r="J262" s="176"/>
      <c r="K262" s="176"/>
      <c r="L262" s="176"/>
      <c r="M262" s="176"/>
      <c r="N262" s="176"/>
      <c r="O262" s="176"/>
      <c r="P262" s="176"/>
      <c r="Q262" s="176"/>
      <c r="R262" s="176"/>
      <c r="S262" s="176"/>
      <c r="T262" s="176"/>
      <c r="U262" s="176"/>
      <c r="V262" s="176"/>
      <c r="W262" s="176"/>
      <c r="X262" s="176"/>
      <c r="Y262" s="176"/>
      <c r="Z262" s="176"/>
      <c r="AA262" s="176"/>
    </row>
    <row xmlns:x14ac="http://schemas.microsoft.com/office/spreadsheetml/2009/9/ac" r="263" ht="15.75" x14ac:dyDescent="0.25">
      <c r="A263" s="176"/>
      <c r="B263" s="177"/>
      <c r="C263" s="176"/>
      <c r="D263" s="176"/>
      <c r="E263" s="176"/>
      <c r="F263" s="176"/>
      <c r="G263" s="176"/>
      <c r="H263" s="176"/>
      <c r="I263" s="176"/>
      <c r="J263" s="176"/>
      <c r="K263" s="176"/>
      <c r="L263" s="176"/>
      <c r="M263" s="176"/>
      <c r="N263" s="176"/>
      <c r="O263" s="176"/>
      <c r="P263" s="176"/>
      <c r="Q263" s="176"/>
      <c r="R263" s="176"/>
      <c r="S263" s="176"/>
      <c r="T263" s="176"/>
      <c r="U263" s="176"/>
      <c r="V263" s="176"/>
      <c r="W263" s="176"/>
      <c r="X263" s="176"/>
      <c r="Y263" s="176"/>
      <c r="Z263" s="176"/>
      <c r="AA263" s="176"/>
    </row>
    <row xmlns:x14ac="http://schemas.microsoft.com/office/spreadsheetml/2009/9/ac" r="264" ht="15.75" x14ac:dyDescent="0.25">
      <c r="A264" s="176"/>
      <c r="B264" s="177"/>
      <c r="C264" s="176"/>
      <c r="D264" s="176"/>
      <c r="E264" s="176"/>
      <c r="F264" s="176"/>
      <c r="G264" s="176"/>
      <c r="H264" s="176"/>
      <c r="I264" s="176"/>
      <c r="J264" s="176"/>
      <c r="K264" s="176"/>
      <c r="L264" s="176"/>
      <c r="M264" s="176"/>
      <c r="N264" s="176"/>
      <c r="O264" s="176"/>
      <c r="P264" s="176"/>
      <c r="Q264" s="176"/>
      <c r="R264" s="176"/>
      <c r="S264" s="176"/>
      <c r="T264" s="176"/>
      <c r="U264" s="176"/>
      <c r="V264" s="176"/>
      <c r="W264" s="176"/>
      <c r="X264" s="176"/>
      <c r="Y264" s="176"/>
      <c r="Z264" s="176"/>
      <c r="AA264" s="176"/>
    </row>
    <row xmlns:x14ac="http://schemas.microsoft.com/office/spreadsheetml/2009/9/ac" r="265" ht="15.75" x14ac:dyDescent="0.25">
      <c r="A265" s="176"/>
      <c r="B265" s="177"/>
      <c r="C265" s="176"/>
      <c r="D265" s="176"/>
      <c r="E265" s="176"/>
      <c r="F265" s="176"/>
      <c r="G265" s="176"/>
      <c r="H265" s="176"/>
      <c r="I265" s="176"/>
      <c r="J265" s="176"/>
      <c r="K265" s="176"/>
      <c r="L265" s="176"/>
      <c r="M265" s="176"/>
      <c r="N265" s="176"/>
      <c r="O265" s="176"/>
      <c r="P265" s="176"/>
      <c r="Q265" s="176"/>
      <c r="R265" s="176"/>
      <c r="S265" s="176"/>
      <c r="T265" s="176"/>
      <c r="U265" s="176"/>
      <c r="V265" s="176"/>
      <c r="W265" s="176"/>
      <c r="X265" s="176"/>
      <c r="Y265" s="176"/>
      <c r="Z265" s="176"/>
      <c r="AA265" s="176"/>
    </row>
    <row xmlns:x14ac="http://schemas.microsoft.com/office/spreadsheetml/2009/9/ac" r="266" ht="15.75" x14ac:dyDescent="0.25">
      <c r="A266" s="176"/>
      <c r="B266" s="177"/>
      <c r="C266" s="176"/>
      <c r="D266" s="176"/>
      <c r="E266" s="176"/>
      <c r="F266" s="176"/>
      <c r="G266" s="176"/>
      <c r="H266" s="176"/>
      <c r="I266" s="176"/>
      <c r="J266" s="176"/>
      <c r="K266" s="176"/>
      <c r="L266" s="176"/>
      <c r="M266" s="176"/>
      <c r="N266" s="176"/>
      <c r="O266" s="176"/>
      <c r="P266" s="176"/>
      <c r="Q266" s="176"/>
      <c r="R266" s="176"/>
      <c r="S266" s="176"/>
      <c r="T266" s="176"/>
      <c r="U266" s="176"/>
      <c r="V266" s="176"/>
      <c r="W266" s="176"/>
      <c r="X266" s="176"/>
      <c r="Y266" s="176"/>
      <c r="Z266" s="176"/>
      <c r="AA266" s="176"/>
    </row>
    <row xmlns:x14ac="http://schemas.microsoft.com/office/spreadsheetml/2009/9/ac" r="267" ht="15.75" x14ac:dyDescent="0.25">
      <c r="A267" s="176"/>
      <c r="B267" s="177"/>
      <c r="C267" s="176"/>
      <c r="D267" s="176"/>
      <c r="E267" s="176"/>
      <c r="F267" s="176"/>
      <c r="G267" s="176"/>
      <c r="H267" s="176"/>
      <c r="I267" s="176"/>
      <c r="J267" s="176"/>
      <c r="K267" s="176"/>
      <c r="L267" s="176"/>
      <c r="M267" s="176"/>
      <c r="N267" s="176"/>
      <c r="O267" s="176"/>
      <c r="P267" s="176"/>
      <c r="Q267" s="176"/>
      <c r="R267" s="176"/>
      <c r="S267" s="176"/>
      <c r="T267" s="176"/>
      <c r="U267" s="176"/>
      <c r="V267" s="176"/>
      <c r="W267" s="176"/>
      <c r="X267" s="176"/>
      <c r="Y267" s="176"/>
      <c r="Z267" s="176"/>
      <c r="AA267" s="176"/>
    </row>
    <row xmlns:x14ac="http://schemas.microsoft.com/office/spreadsheetml/2009/9/ac" r="268" ht="15.75" x14ac:dyDescent="0.25">
      <c r="A268" s="176"/>
      <c r="B268" s="177"/>
      <c r="C268" s="176"/>
      <c r="D268" s="176"/>
      <c r="E268" s="176"/>
      <c r="F268" s="176"/>
      <c r="G268" s="176"/>
      <c r="H268" s="176"/>
      <c r="I268" s="176"/>
      <c r="J268" s="176"/>
      <c r="K268" s="176"/>
      <c r="L268" s="176"/>
      <c r="M268" s="176"/>
      <c r="N268" s="176"/>
      <c r="O268" s="176"/>
      <c r="P268" s="176"/>
      <c r="Q268" s="176"/>
      <c r="R268" s="176"/>
      <c r="S268" s="176"/>
      <c r="T268" s="176"/>
      <c r="U268" s="176"/>
      <c r="V268" s="176"/>
      <c r="W268" s="176"/>
      <c r="X268" s="176"/>
      <c r="Y268" s="176"/>
      <c r="Z268" s="176"/>
      <c r="AA268" s="176"/>
    </row>
    <row xmlns:x14ac="http://schemas.microsoft.com/office/spreadsheetml/2009/9/ac" r="269" ht="15.75" x14ac:dyDescent="0.25">
      <c r="A269" s="176"/>
      <c r="B269" s="177"/>
      <c r="C269" s="176"/>
      <c r="D269" s="176"/>
      <c r="E269" s="176"/>
      <c r="F269" s="176"/>
      <c r="G269" s="176"/>
      <c r="H269" s="176"/>
      <c r="I269" s="176"/>
      <c r="J269" s="176"/>
      <c r="K269" s="176"/>
      <c r="L269" s="176"/>
      <c r="M269" s="176"/>
      <c r="N269" s="176"/>
      <c r="O269" s="176"/>
      <c r="P269" s="176"/>
      <c r="Q269" s="176"/>
      <c r="R269" s="176"/>
      <c r="S269" s="176"/>
      <c r="T269" s="176"/>
      <c r="U269" s="176"/>
      <c r="V269" s="176"/>
      <c r="W269" s="176"/>
      <c r="X269" s="176"/>
      <c r="Y269" s="176"/>
      <c r="Z269" s="176"/>
      <c r="AA269" s="176"/>
    </row>
    <row xmlns:x14ac="http://schemas.microsoft.com/office/spreadsheetml/2009/9/ac" r="270" ht="15.75" x14ac:dyDescent="0.25">
      <c r="A270" s="176"/>
      <c r="B270" s="177"/>
      <c r="C270" s="176"/>
      <c r="D270" s="176"/>
      <c r="E270" s="176"/>
      <c r="F270" s="176"/>
      <c r="G270" s="176"/>
      <c r="H270" s="176"/>
      <c r="I270" s="176"/>
      <c r="J270" s="176"/>
      <c r="K270" s="176"/>
      <c r="L270" s="176"/>
      <c r="M270" s="176"/>
      <c r="N270" s="176"/>
      <c r="O270" s="176"/>
      <c r="P270" s="176"/>
      <c r="Q270" s="176"/>
      <c r="R270" s="176"/>
      <c r="S270" s="176"/>
      <c r="T270" s="176"/>
      <c r="U270" s="176"/>
      <c r="V270" s="176"/>
      <c r="W270" s="176"/>
      <c r="X270" s="176"/>
      <c r="Y270" s="176"/>
      <c r="Z270" s="176"/>
      <c r="AA270" s="176"/>
    </row>
    <row xmlns:x14ac="http://schemas.microsoft.com/office/spreadsheetml/2009/9/ac" r="271" ht="15.75" x14ac:dyDescent="0.25">
      <c r="A271" s="176"/>
      <c r="B271" s="177"/>
      <c r="C271" s="176"/>
      <c r="D271" s="176"/>
      <c r="E271" s="176"/>
      <c r="F271" s="176"/>
      <c r="G271" s="176"/>
      <c r="H271" s="176"/>
      <c r="I271" s="176"/>
      <c r="J271" s="176"/>
      <c r="K271" s="176"/>
      <c r="L271" s="176"/>
      <c r="M271" s="176"/>
      <c r="N271" s="176"/>
      <c r="O271" s="176"/>
      <c r="P271" s="176"/>
      <c r="Q271" s="176"/>
      <c r="R271" s="176"/>
      <c r="S271" s="176"/>
      <c r="T271" s="176"/>
      <c r="U271" s="176"/>
      <c r="V271" s="176"/>
      <c r="W271" s="176"/>
      <c r="X271" s="176"/>
      <c r="Y271" s="176"/>
      <c r="Z271" s="176"/>
      <c r="AA271" s="176"/>
    </row>
    <row xmlns:x14ac="http://schemas.microsoft.com/office/spreadsheetml/2009/9/ac" r="272" ht="15.75" x14ac:dyDescent="0.25">
      <c r="A272" s="176"/>
      <c r="B272" s="177"/>
      <c r="C272" s="176"/>
      <c r="D272" s="176"/>
      <c r="E272" s="176"/>
      <c r="F272" s="176"/>
      <c r="G272" s="176"/>
      <c r="H272" s="176"/>
      <c r="I272" s="176"/>
      <c r="J272" s="176"/>
      <c r="K272" s="176"/>
      <c r="L272" s="176"/>
      <c r="M272" s="176"/>
      <c r="N272" s="176"/>
      <c r="O272" s="176"/>
      <c r="P272" s="176"/>
      <c r="Q272" s="176"/>
      <c r="R272" s="176"/>
      <c r="S272" s="176"/>
      <c r="T272" s="176"/>
      <c r="U272" s="176"/>
      <c r="V272" s="176"/>
      <c r="W272" s="176"/>
      <c r="X272" s="176"/>
      <c r="Y272" s="176"/>
      <c r="Z272" s="176"/>
      <c r="AA272" s="176"/>
    </row>
    <row xmlns:x14ac="http://schemas.microsoft.com/office/spreadsheetml/2009/9/ac" r="273" ht="15.75" x14ac:dyDescent="0.25">
      <c r="A273" s="176"/>
      <c r="B273" s="177"/>
      <c r="C273" s="176"/>
      <c r="D273" s="176"/>
      <c r="E273" s="176"/>
      <c r="F273" s="176"/>
      <c r="G273" s="176"/>
      <c r="H273" s="176"/>
      <c r="I273" s="176"/>
      <c r="J273" s="176"/>
      <c r="K273" s="176"/>
      <c r="L273" s="176"/>
      <c r="M273" s="176"/>
      <c r="N273" s="176"/>
      <c r="O273" s="176"/>
      <c r="P273" s="176"/>
      <c r="Q273" s="176"/>
      <c r="R273" s="176"/>
      <c r="S273" s="176"/>
      <c r="T273" s="176"/>
      <c r="U273" s="176"/>
      <c r="V273" s="176"/>
      <c r="W273" s="176"/>
      <c r="X273" s="176"/>
      <c r="Y273" s="176"/>
      <c r="Z273" s="176"/>
      <c r="AA273" s="176"/>
    </row>
    <row xmlns:x14ac="http://schemas.microsoft.com/office/spreadsheetml/2009/9/ac" r="274" ht="15.75" x14ac:dyDescent="0.25">
      <c r="A274" s="176"/>
      <c r="B274" s="177"/>
      <c r="C274" s="176"/>
      <c r="D274" s="176"/>
      <c r="E274" s="176"/>
      <c r="F274" s="176"/>
      <c r="G274" s="176"/>
      <c r="H274" s="176"/>
      <c r="I274" s="176"/>
      <c r="J274" s="176"/>
      <c r="K274" s="176"/>
      <c r="L274" s="176"/>
      <c r="M274" s="176"/>
      <c r="N274" s="176"/>
      <c r="O274" s="176"/>
      <c r="P274" s="176"/>
      <c r="Q274" s="176"/>
      <c r="R274" s="176"/>
      <c r="S274" s="176"/>
      <c r="T274" s="176"/>
      <c r="U274" s="176"/>
      <c r="V274" s="176"/>
      <c r="W274" s="176"/>
      <c r="X274" s="176"/>
      <c r="Y274" s="176"/>
      <c r="Z274" s="176"/>
      <c r="AA274" s="176"/>
    </row>
    <row xmlns:x14ac="http://schemas.microsoft.com/office/spreadsheetml/2009/9/ac" r="275" ht="15.75" x14ac:dyDescent="0.25">
      <c r="A275" s="176"/>
      <c r="B275" s="177"/>
      <c r="C275" s="176"/>
      <c r="D275" s="176"/>
      <c r="E275" s="176"/>
      <c r="F275" s="176"/>
      <c r="G275" s="176"/>
      <c r="H275" s="176"/>
      <c r="I275" s="176"/>
      <c r="J275" s="176"/>
      <c r="K275" s="176"/>
      <c r="L275" s="176"/>
      <c r="M275" s="176"/>
      <c r="N275" s="176"/>
      <c r="O275" s="176"/>
      <c r="P275" s="176"/>
      <c r="Q275" s="176"/>
      <c r="R275" s="176"/>
      <c r="S275" s="176"/>
      <c r="T275" s="176"/>
      <c r="U275" s="176"/>
      <c r="V275" s="176"/>
      <c r="W275" s="176"/>
      <c r="X275" s="176"/>
      <c r="Y275" s="176"/>
      <c r="Z275" s="176"/>
      <c r="AA275" s="176"/>
    </row>
    <row xmlns:x14ac="http://schemas.microsoft.com/office/spreadsheetml/2009/9/ac" r="276" ht="15.75" x14ac:dyDescent="0.25">
      <c r="A276" s="176"/>
      <c r="B276" s="177"/>
      <c r="C276" s="176"/>
      <c r="D276" s="176"/>
      <c r="E276" s="176"/>
      <c r="F276" s="176"/>
      <c r="G276" s="176"/>
      <c r="H276" s="176"/>
      <c r="I276" s="176"/>
      <c r="J276" s="176"/>
      <c r="K276" s="176"/>
      <c r="L276" s="176"/>
      <c r="M276" s="176"/>
      <c r="N276" s="176"/>
      <c r="O276" s="176"/>
      <c r="P276" s="176"/>
      <c r="Q276" s="176"/>
      <c r="R276" s="176"/>
      <c r="S276" s="176"/>
      <c r="T276" s="176"/>
      <c r="U276" s="176"/>
      <c r="V276" s="176"/>
      <c r="W276" s="176"/>
      <c r="X276" s="176"/>
      <c r="Y276" s="176"/>
      <c r="Z276" s="176"/>
      <c r="AA276" s="176"/>
    </row>
    <row xmlns:x14ac="http://schemas.microsoft.com/office/spreadsheetml/2009/9/ac" r="277" ht="15.75" x14ac:dyDescent="0.25">
      <c r="A277" s="176"/>
      <c r="B277" s="177"/>
      <c r="C277" s="176"/>
      <c r="D277" s="176"/>
      <c r="E277" s="176"/>
      <c r="F277" s="176"/>
      <c r="G277" s="176"/>
      <c r="H277" s="176"/>
      <c r="I277" s="176"/>
      <c r="J277" s="176"/>
      <c r="K277" s="176"/>
      <c r="L277" s="176"/>
      <c r="M277" s="176"/>
      <c r="N277" s="176"/>
      <c r="O277" s="176"/>
      <c r="P277" s="176"/>
      <c r="Q277" s="176"/>
      <c r="R277" s="176"/>
      <c r="S277" s="176"/>
      <c r="T277" s="176"/>
      <c r="U277" s="176"/>
      <c r="V277" s="176"/>
      <c r="W277" s="176"/>
      <c r="X277" s="176"/>
      <c r="Y277" s="176"/>
      <c r="Z277" s="176"/>
      <c r="AA277" s="176"/>
    </row>
    <row xmlns:x14ac="http://schemas.microsoft.com/office/spreadsheetml/2009/9/ac" r="278" ht="15.75" x14ac:dyDescent="0.25">
      <c r="A278" s="176"/>
      <c r="B278" s="177"/>
      <c r="C278" s="176"/>
      <c r="D278" s="176"/>
      <c r="E278" s="176"/>
      <c r="F278" s="176"/>
      <c r="G278" s="176"/>
      <c r="H278" s="176"/>
      <c r="I278" s="176"/>
      <c r="J278" s="176"/>
      <c r="K278" s="176"/>
      <c r="L278" s="176"/>
      <c r="M278" s="176"/>
      <c r="N278" s="176"/>
      <c r="O278" s="176"/>
      <c r="P278" s="176"/>
      <c r="Q278" s="176"/>
      <c r="R278" s="176"/>
      <c r="S278" s="176"/>
      <c r="T278" s="176"/>
      <c r="U278" s="176"/>
      <c r="V278" s="176"/>
      <c r="W278" s="176"/>
      <c r="X278" s="176"/>
      <c r="Y278" s="176"/>
      <c r="Z278" s="176"/>
      <c r="AA278" s="176"/>
    </row>
    <row xmlns:x14ac="http://schemas.microsoft.com/office/spreadsheetml/2009/9/ac" r="279" ht="15.75" x14ac:dyDescent="0.25">
      <c r="A279" s="176"/>
      <c r="B279" s="177"/>
      <c r="C279" s="176"/>
      <c r="D279" s="176"/>
      <c r="E279" s="176"/>
      <c r="F279" s="176"/>
      <c r="G279" s="176"/>
      <c r="H279" s="176"/>
      <c r="I279" s="176"/>
      <c r="J279" s="176"/>
      <c r="K279" s="176"/>
      <c r="L279" s="176"/>
      <c r="M279" s="176"/>
      <c r="N279" s="176"/>
      <c r="O279" s="176"/>
      <c r="P279" s="176"/>
      <c r="Q279" s="176"/>
      <c r="R279" s="176"/>
      <c r="S279" s="176"/>
      <c r="T279" s="176"/>
      <c r="U279" s="176"/>
      <c r="V279" s="176"/>
      <c r="W279" s="176"/>
      <c r="X279" s="176"/>
      <c r="Y279" s="176"/>
      <c r="Z279" s="176"/>
      <c r="AA279" s="176"/>
    </row>
    <row xmlns:x14ac="http://schemas.microsoft.com/office/spreadsheetml/2009/9/ac" r="280" ht="15.75" x14ac:dyDescent="0.25">
      <c r="A280" s="176"/>
      <c r="B280" s="177"/>
      <c r="C280" s="176"/>
      <c r="D280" s="176"/>
      <c r="E280" s="176"/>
      <c r="F280" s="176"/>
      <c r="G280" s="176"/>
      <c r="H280" s="176"/>
      <c r="I280" s="176"/>
      <c r="J280" s="176"/>
      <c r="K280" s="176"/>
      <c r="L280" s="176"/>
      <c r="M280" s="176"/>
      <c r="N280" s="176"/>
      <c r="O280" s="176"/>
      <c r="P280" s="176"/>
      <c r="Q280" s="176"/>
      <c r="R280" s="176"/>
      <c r="S280" s="176"/>
      <c r="T280" s="176"/>
      <c r="U280" s="176"/>
      <c r="V280" s="176"/>
      <c r="W280" s="176"/>
      <c r="X280" s="176"/>
      <c r="Y280" s="176"/>
      <c r="Z280" s="176"/>
      <c r="AA280" s="176"/>
    </row>
    <row xmlns:x14ac="http://schemas.microsoft.com/office/spreadsheetml/2009/9/ac" r="281" ht="15.75" x14ac:dyDescent="0.25">
      <c r="A281" s="176"/>
      <c r="B281" s="177"/>
      <c r="C281" s="176"/>
      <c r="D281" s="176"/>
      <c r="E281" s="176"/>
      <c r="F281" s="176"/>
      <c r="G281" s="176"/>
      <c r="H281" s="176"/>
      <c r="I281" s="176"/>
      <c r="J281" s="176"/>
      <c r="K281" s="176"/>
      <c r="L281" s="176"/>
      <c r="M281" s="176"/>
      <c r="N281" s="176"/>
      <c r="O281" s="176"/>
      <c r="P281" s="176"/>
      <c r="Q281" s="176"/>
      <c r="R281" s="176"/>
      <c r="S281" s="176"/>
      <c r="T281" s="176"/>
      <c r="U281" s="176"/>
      <c r="V281" s="176"/>
      <c r="W281" s="176"/>
      <c r="X281" s="176"/>
      <c r="Y281" s="176"/>
      <c r="Z281" s="176"/>
      <c r="AA281" s="176"/>
    </row>
    <row xmlns:x14ac="http://schemas.microsoft.com/office/spreadsheetml/2009/9/ac" r="282" ht="15.75" x14ac:dyDescent="0.25">
      <c r="A282" s="176"/>
      <c r="B282" s="177"/>
      <c r="C282" s="176"/>
      <c r="D282" s="176"/>
      <c r="E282" s="176"/>
      <c r="F282" s="176"/>
      <c r="G282" s="176"/>
      <c r="H282" s="176"/>
      <c r="I282" s="176"/>
      <c r="J282" s="176"/>
      <c r="K282" s="176"/>
      <c r="L282" s="176"/>
      <c r="M282" s="176"/>
      <c r="N282" s="176"/>
      <c r="O282" s="176"/>
      <c r="P282" s="176"/>
      <c r="Q282" s="176"/>
      <c r="R282" s="176"/>
      <c r="S282" s="176"/>
      <c r="T282" s="176"/>
      <c r="U282" s="176"/>
      <c r="V282" s="176"/>
      <c r="W282" s="176"/>
      <c r="X282" s="176"/>
      <c r="Y282" s="176"/>
      <c r="Z282" s="176"/>
      <c r="AA282" s="176"/>
    </row>
    <row xmlns:x14ac="http://schemas.microsoft.com/office/spreadsheetml/2009/9/ac" r="283" ht="15.75" x14ac:dyDescent="0.25">
      <c r="A283" s="176"/>
      <c r="B283" s="177"/>
      <c r="C283" s="176"/>
      <c r="D283" s="176"/>
      <c r="E283" s="176"/>
      <c r="F283" s="176"/>
      <c r="G283" s="176"/>
      <c r="H283" s="176"/>
      <c r="I283" s="176"/>
      <c r="J283" s="176"/>
      <c r="K283" s="176"/>
      <c r="L283" s="176"/>
      <c r="M283" s="176"/>
      <c r="N283" s="176"/>
      <c r="O283" s="176"/>
      <c r="P283" s="176"/>
      <c r="Q283" s="176"/>
      <c r="R283" s="176"/>
      <c r="S283" s="176"/>
      <c r="T283" s="176"/>
      <c r="U283" s="176"/>
      <c r="V283" s="176"/>
      <c r="W283" s="176"/>
      <c r="X283" s="176"/>
      <c r="Y283" s="176"/>
      <c r="Z283" s="176"/>
      <c r="AA283" s="176"/>
    </row>
    <row xmlns:x14ac="http://schemas.microsoft.com/office/spreadsheetml/2009/9/ac" r="284" ht="15.75" x14ac:dyDescent="0.25">
      <c r="A284" s="176"/>
      <c r="B284" s="177"/>
      <c r="C284" s="176"/>
      <c r="D284" s="176"/>
      <c r="E284" s="176"/>
      <c r="F284" s="176"/>
      <c r="G284" s="176"/>
      <c r="H284" s="176"/>
      <c r="I284" s="176"/>
      <c r="J284" s="176"/>
      <c r="K284" s="176"/>
      <c r="L284" s="176"/>
      <c r="M284" s="176"/>
      <c r="N284" s="176"/>
      <c r="O284" s="176"/>
      <c r="P284" s="176"/>
      <c r="Q284" s="176"/>
      <c r="R284" s="176"/>
      <c r="S284" s="176"/>
      <c r="T284" s="176"/>
      <c r="U284" s="176"/>
      <c r="V284" s="176"/>
      <c r="W284" s="176"/>
      <c r="X284" s="176"/>
      <c r="Y284" s="176"/>
      <c r="Z284" s="176"/>
      <c r="AA284" s="176"/>
    </row>
    <row xmlns:x14ac="http://schemas.microsoft.com/office/spreadsheetml/2009/9/ac" r="285" ht="15.75" x14ac:dyDescent="0.25">
      <c r="A285" s="176"/>
      <c r="B285" s="177"/>
      <c r="C285" s="176"/>
      <c r="D285" s="176"/>
      <c r="E285" s="176"/>
      <c r="F285" s="176"/>
      <c r="G285" s="176"/>
      <c r="H285" s="176"/>
      <c r="I285" s="176"/>
      <c r="J285" s="176"/>
      <c r="K285" s="176"/>
      <c r="L285" s="176"/>
      <c r="M285" s="176"/>
      <c r="N285" s="176"/>
      <c r="O285" s="176"/>
      <c r="P285" s="176"/>
      <c r="Q285" s="176"/>
      <c r="R285" s="176"/>
      <c r="S285" s="176"/>
      <c r="T285" s="176"/>
      <c r="U285" s="176"/>
      <c r="V285" s="176"/>
      <c r="W285" s="176"/>
      <c r="X285" s="176"/>
      <c r="Y285" s="176"/>
      <c r="Z285" s="176"/>
      <c r="AA285" s="176"/>
    </row>
    <row xmlns:x14ac="http://schemas.microsoft.com/office/spreadsheetml/2009/9/ac" r="286" ht="15.75" x14ac:dyDescent="0.25">
      <c r="A286" s="176"/>
      <c r="B286" s="177"/>
      <c r="C286" s="176"/>
      <c r="D286" s="176"/>
      <c r="E286" s="176"/>
      <c r="F286" s="176"/>
      <c r="G286" s="176"/>
      <c r="H286" s="176"/>
      <c r="I286" s="176"/>
      <c r="J286" s="176"/>
      <c r="K286" s="176"/>
      <c r="L286" s="176"/>
      <c r="M286" s="176"/>
      <c r="N286" s="176"/>
      <c r="O286" s="176"/>
      <c r="P286" s="176"/>
      <c r="Q286" s="176"/>
      <c r="R286" s="176"/>
      <c r="S286" s="176"/>
      <c r="T286" s="176"/>
      <c r="U286" s="176"/>
      <c r="V286" s="176"/>
      <c r="W286" s="176"/>
      <c r="X286" s="176"/>
      <c r="Y286" s="176"/>
      <c r="Z286" s="176"/>
      <c r="AA286" s="176"/>
    </row>
    <row xmlns:x14ac="http://schemas.microsoft.com/office/spreadsheetml/2009/9/ac" r="287" ht="15.75" x14ac:dyDescent="0.25">
      <c r="A287" s="176"/>
      <c r="B287" s="177"/>
      <c r="C287" s="176"/>
      <c r="D287" s="176"/>
      <c r="E287" s="176"/>
      <c r="F287" s="176"/>
      <c r="G287" s="176"/>
      <c r="H287" s="176"/>
      <c r="I287" s="176"/>
      <c r="J287" s="176"/>
      <c r="K287" s="176"/>
      <c r="L287" s="176"/>
      <c r="M287" s="176"/>
      <c r="N287" s="176"/>
      <c r="O287" s="176"/>
      <c r="P287" s="176"/>
      <c r="Q287" s="176"/>
      <c r="R287" s="176"/>
      <c r="S287" s="176"/>
      <c r="T287" s="176"/>
      <c r="U287" s="176"/>
      <c r="V287" s="176"/>
      <c r="W287" s="176"/>
      <c r="X287" s="176"/>
      <c r="Y287" s="176"/>
      <c r="Z287" s="176"/>
      <c r="AA287" s="176"/>
    </row>
    <row xmlns:x14ac="http://schemas.microsoft.com/office/spreadsheetml/2009/9/ac" r="288" ht="15.75" x14ac:dyDescent="0.25">
      <c r="A288" s="176"/>
      <c r="B288" s="177"/>
      <c r="C288" s="176"/>
      <c r="D288" s="176"/>
      <c r="E288" s="176"/>
      <c r="F288" s="176"/>
      <c r="G288" s="176"/>
      <c r="H288" s="176"/>
      <c r="I288" s="176"/>
      <c r="J288" s="176"/>
      <c r="K288" s="176"/>
      <c r="L288" s="176"/>
      <c r="M288" s="176"/>
      <c r="N288" s="176"/>
      <c r="O288" s="176"/>
      <c r="P288" s="176"/>
      <c r="Q288" s="176"/>
      <c r="R288" s="176"/>
      <c r="S288" s="176"/>
      <c r="T288" s="176"/>
      <c r="U288" s="176"/>
      <c r="V288" s="176"/>
      <c r="W288" s="176"/>
      <c r="X288" s="176"/>
      <c r="Y288" s="176"/>
      <c r="Z288" s="176"/>
      <c r="AA288" s="176"/>
    </row>
    <row xmlns:x14ac="http://schemas.microsoft.com/office/spreadsheetml/2009/9/ac" r="289" ht="15.75" x14ac:dyDescent="0.25">
      <c r="A289" s="176"/>
      <c r="B289" s="177"/>
      <c r="C289" s="176"/>
      <c r="D289" s="176"/>
      <c r="E289" s="176"/>
      <c r="F289" s="176"/>
      <c r="G289" s="176"/>
      <c r="H289" s="176"/>
      <c r="I289" s="176"/>
      <c r="J289" s="176"/>
      <c r="K289" s="176"/>
      <c r="L289" s="176"/>
      <c r="M289" s="176"/>
      <c r="N289" s="176"/>
      <c r="O289" s="176"/>
      <c r="P289" s="176"/>
      <c r="Q289" s="176"/>
      <c r="R289" s="176"/>
      <c r="S289" s="176"/>
      <c r="T289" s="176"/>
      <c r="U289" s="176"/>
      <c r="V289" s="176"/>
      <c r="W289" s="176"/>
      <c r="X289" s="176"/>
      <c r="Y289" s="176"/>
      <c r="Z289" s="176"/>
      <c r="AA289" s="176"/>
    </row>
    <row xmlns:x14ac="http://schemas.microsoft.com/office/spreadsheetml/2009/9/ac" r="290" ht="15.75" x14ac:dyDescent="0.25">
      <c r="A290" s="176"/>
      <c r="B290" s="177"/>
      <c r="C290" s="176"/>
      <c r="D290" s="176"/>
      <c r="E290" s="176"/>
      <c r="F290" s="176"/>
      <c r="G290" s="176"/>
      <c r="H290" s="176"/>
      <c r="I290" s="176"/>
      <c r="J290" s="176"/>
      <c r="K290" s="176"/>
      <c r="L290" s="176"/>
      <c r="M290" s="176"/>
      <c r="N290" s="176"/>
      <c r="O290" s="176"/>
      <c r="P290" s="176"/>
      <c r="Q290" s="176"/>
      <c r="R290" s="176"/>
      <c r="S290" s="176"/>
      <c r="T290" s="176"/>
      <c r="U290" s="176"/>
      <c r="V290" s="176"/>
      <c r="W290" s="176"/>
      <c r="X290" s="176"/>
      <c r="Y290" s="176"/>
      <c r="Z290" s="176"/>
      <c r="AA290" s="176"/>
    </row>
    <row xmlns:x14ac="http://schemas.microsoft.com/office/spreadsheetml/2009/9/ac" r="291" ht="15.75" x14ac:dyDescent="0.25">
      <c r="A291" s="176"/>
      <c r="B291" s="177"/>
      <c r="C291" s="176"/>
      <c r="D291" s="176"/>
      <c r="E291" s="176"/>
      <c r="F291" s="176"/>
      <c r="G291" s="176"/>
      <c r="H291" s="176"/>
      <c r="I291" s="176"/>
      <c r="J291" s="176"/>
      <c r="K291" s="176"/>
      <c r="L291" s="176"/>
      <c r="M291" s="176"/>
      <c r="N291" s="176"/>
      <c r="O291" s="176"/>
      <c r="P291" s="176"/>
      <c r="Q291" s="176"/>
      <c r="R291" s="176"/>
      <c r="S291" s="176"/>
      <c r="T291" s="176"/>
      <c r="U291" s="176"/>
      <c r="V291" s="176"/>
      <c r="W291" s="176"/>
      <c r="X291" s="176"/>
      <c r="Y291" s="176"/>
      <c r="Z291" s="176"/>
      <c r="AA291" s="176"/>
    </row>
    <row xmlns:x14ac="http://schemas.microsoft.com/office/spreadsheetml/2009/9/ac" r="292" ht="15.75" x14ac:dyDescent="0.25">
      <c r="A292" s="176"/>
      <c r="B292" s="177"/>
      <c r="C292" s="176"/>
      <c r="D292" s="176"/>
      <c r="E292" s="176"/>
      <c r="F292" s="176"/>
      <c r="G292" s="176"/>
      <c r="H292" s="176"/>
      <c r="I292" s="176"/>
      <c r="J292" s="176"/>
      <c r="K292" s="176"/>
      <c r="L292" s="176"/>
      <c r="M292" s="176"/>
      <c r="N292" s="176"/>
      <c r="O292" s="176"/>
      <c r="P292" s="176"/>
      <c r="Q292" s="176"/>
      <c r="R292" s="176"/>
      <c r="S292" s="176"/>
      <c r="T292" s="176"/>
      <c r="U292" s="176"/>
      <c r="V292" s="176"/>
      <c r="W292" s="176"/>
      <c r="X292" s="176"/>
      <c r="Y292" s="176"/>
      <c r="Z292" s="176"/>
      <c r="AA292" s="176"/>
    </row>
    <row xmlns:x14ac="http://schemas.microsoft.com/office/spreadsheetml/2009/9/ac" r="293" ht="15.75" x14ac:dyDescent="0.25">
      <c r="A293" s="176"/>
      <c r="B293" s="177"/>
      <c r="C293" s="176"/>
      <c r="D293" s="176"/>
      <c r="E293" s="176"/>
      <c r="F293" s="176"/>
      <c r="G293" s="176"/>
      <c r="H293" s="176"/>
      <c r="I293" s="176"/>
      <c r="J293" s="176"/>
      <c r="K293" s="176"/>
      <c r="L293" s="176"/>
      <c r="M293" s="176"/>
      <c r="N293" s="176"/>
      <c r="O293" s="176"/>
      <c r="P293" s="176"/>
      <c r="Q293" s="176"/>
      <c r="R293" s="176"/>
      <c r="S293" s="176"/>
      <c r="T293" s="176"/>
      <c r="U293" s="176"/>
      <c r="V293" s="176"/>
      <c r="W293" s="176"/>
      <c r="X293" s="176"/>
      <c r="Y293" s="176"/>
      <c r="Z293" s="176"/>
      <c r="AA293" s="176"/>
    </row>
    <row xmlns:x14ac="http://schemas.microsoft.com/office/spreadsheetml/2009/9/ac" r="294" ht="15.75" x14ac:dyDescent="0.25">
      <c r="A294" s="176"/>
      <c r="B294" s="177"/>
      <c r="C294" s="176"/>
      <c r="D294" s="176"/>
      <c r="E294" s="176"/>
      <c r="F294" s="176"/>
      <c r="G294" s="176"/>
      <c r="H294" s="176"/>
      <c r="I294" s="176"/>
      <c r="J294" s="176"/>
      <c r="K294" s="176"/>
      <c r="L294" s="176"/>
      <c r="M294" s="176"/>
      <c r="N294" s="176"/>
      <c r="O294" s="176"/>
      <c r="P294" s="176"/>
      <c r="Q294" s="176"/>
      <c r="R294" s="176"/>
      <c r="S294" s="176"/>
      <c r="T294" s="176"/>
      <c r="U294" s="176"/>
      <c r="V294" s="176"/>
      <c r="W294" s="176"/>
      <c r="X294" s="176"/>
      <c r="Y294" s="176"/>
      <c r="Z294" s="176"/>
      <c r="AA294" s="176"/>
    </row>
    <row xmlns:x14ac="http://schemas.microsoft.com/office/spreadsheetml/2009/9/ac" r="295" ht="15.75" x14ac:dyDescent="0.25">
      <c r="A295" s="176"/>
      <c r="B295" s="177"/>
      <c r="C295" s="176"/>
      <c r="D295" s="176"/>
      <c r="E295" s="176"/>
      <c r="F295" s="176"/>
      <c r="G295" s="176"/>
      <c r="H295" s="176"/>
      <c r="I295" s="176"/>
      <c r="J295" s="176"/>
      <c r="K295" s="176"/>
      <c r="L295" s="176"/>
      <c r="M295" s="176"/>
      <c r="N295" s="176"/>
      <c r="O295" s="176"/>
      <c r="P295" s="176"/>
      <c r="Q295" s="176"/>
      <c r="R295" s="176"/>
      <c r="S295" s="176"/>
      <c r="T295" s="176"/>
      <c r="U295" s="176"/>
      <c r="V295" s="176"/>
      <c r="W295" s="176"/>
      <c r="X295" s="176"/>
      <c r="Y295" s="176"/>
      <c r="Z295" s="176"/>
      <c r="AA295" s="176"/>
    </row>
    <row xmlns:x14ac="http://schemas.microsoft.com/office/spreadsheetml/2009/9/ac" r="296" ht="15.75" x14ac:dyDescent="0.25">
      <c r="A296" s="176"/>
      <c r="B296" s="177"/>
      <c r="C296" s="176"/>
      <c r="D296" s="176"/>
      <c r="E296" s="176"/>
      <c r="F296" s="176"/>
      <c r="G296" s="176"/>
      <c r="H296" s="176"/>
      <c r="I296" s="176"/>
      <c r="J296" s="176"/>
      <c r="K296" s="176"/>
      <c r="L296" s="176"/>
      <c r="M296" s="176"/>
      <c r="N296" s="176"/>
      <c r="O296" s="176"/>
      <c r="P296" s="176"/>
      <c r="Q296" s="176"/>
      <c r="R296" s="176"/>
      <c r="S296" s="176"/>
      <c r="T296" s="176"/>
      <c r="U296" s="176"/>
      <c r="V296" s="176"/>
      <c r="W296" s="176"/>
      <c r="X296" s="176"/>
      <c r="Y296" s="176"/>
      <c r="Z296" s="176"/>
      <c r="AA296" s="176"/>
    </row>
    <row xmlns:x14ac="http://schemas.microsoft.com/office/spreadsheetml/2009/9/ac" r="297" ht="15.75" x14ac:dyDescent="0.25">
      <c r="A297" s="176"/>
      <c r="B297" s="177"/>
      <c r="C297" s="176"/>
      <c r="D297" s="176"/>
      <c r="E297" s="176"/>
      <c r="F297" s="176"/>
      <c r="G297" s="176"/>
      <c r="H297" s="176"/>
      <c r="I297" s="176"/>
      <c r="J297" s="176"/>
      <c r="K297" s="176"/>
      <c r="L297" s="176"/>
      <c r="M297" s="176"/>
      <c r="N297" s="176"/>
      <c r="O297" s="176"/>
      <c r="P297" s="176"/>
      <c r="Q297" s="176"/>
      <c r="R297" s="176"/>
      <c r="S297" s="176"/>
      <c r="T297" s="176"/>
      <c r="U297" s="176"/>
      <c r="V297" s="176"/>
      <c r="W297" s="176"/>
      <c r="X297" s="176"/>
      <c r="Y297" s="176"/>
      <c r="Z297" s="176"/>
      <c r="AA297" s="176"/>
    </row>
    <row xmlns:x14ac="http://schemas.microsoft.com/office/spreadsheetml/2009/9/ac" r="298" ht="15.75" x14ac:dyDescent="0.25">
      <c r="A298" s="176"/>
      <c r="B298" s="177"/>
      <c r="C298" s="176"/>
      <c r="D298" s="176"/>
      <c r="E298" s="176"/>
      <c r="F298" s="176"/>
      <c r="G298" s="176"/>
      <c r="H298" s="176"/>
      <c r="I298" s="176"/>
      <c r="J298" s="176"/>
      <c r="K298" s="176"/>
      <c r="L298" s="176"/>
      <c r="M298" s="176"/>
      <c r="N298" s="176"/>
      <c r="O298" s="176"/>
      <c r="P298" s="176"/>
      <c r="Q298" s="176"/>
      <c r="R298" s="176"/>
      <c r="S298" s="176"/>
      <c r="T298" s="176"/>
      <c r="U298" s="176"/>
      <c r="V298" s="176"/>
      <c r="W298" s="176"/>
      <c r="X298" s="176"/>
      <c r="Y298" s="176"/>
      <c r="Z298" s="176"/>
      <c r="AA298" s="176"/>
    </row>
    <row xmlns:x14ac="http://schemas.microsoft.com/office/spreadsheetml/2009/9/ac" r="299" ht="15.75" x14ac:dyDescent="0.25">
      <c r="A299" s="176"/>
      <c r="B299" s="177"/>
      <c r="C299" s="176"/>
      <c r="D299" s="176"/>
      <c r="E299" s="176"/>
      <c r="F299" s="176"/>
      <c r="G299" s="176"/>
      <c r="H299" s="176"/>
      <c r="I299" s="176"/>
      <c r="J299" s="176"/>
      <c r="K299" s="176"/>
      <c r="L299" s="176"/>
      <c r="M299" s="176"/>
      <c r="N299" s="176"/>
      <c r="O299" s="176"/>
      <c r="P299" s="176"/>
      <c r="Q299" s="176"/>
      <c r="R299" s="176"/>
      <c r="S299" s="176"/>
      <c r="T299" s="176"/>
      <c r="U299" s="176"/>
      <c r="V299" s="176"/>
      <c r="W299" s="176"/>
      <c r="X299" s="176"/>
      <c r="Y299" s="176"/>
      <c r="Z299" s="176"/>
      <c r="AA299" s="176"/>
    </row>
    <row xmlns:x14ac="http://schemas.microsoft.com/office/spreadsheetml/2009/9/ac" r="300" ht="15.75" x14ac:dyDescent="0.25">
      <c r="A300" s="176"/>
      <c r="B300" s="177"/>
      <c r="C300" s="176"/>
      <c r="D300" s="176"/>
      <c r="E300" s="176"/>
      <c r="F300" s="176"/>
      <c r="G300" s="176"/>
      <c r="H300" s="176"/>
      <c r="I300" s="176"/>
      <c r="J300" s="176"/>
      <c r="K300" s="176"/>
      <c r="L300" s="176"/>
      <c r="M300" s="176"/>
      <c r="N300" s="176"/>
      <c r="O300" s="176"/>
      <c r="P300" s="176"/>
      <c r="Q300" s="176"/>
      <c r="R300" s="176"/>
      <c r="S300" s="176"/>
      <c r="T300" s="176"/>
      <c r="U300" s="176"/>
      <c r="V300" s="176"/>
      <c r="W300" s="176"/>
      <c r="X300" s="176"/>
      <c r="Y300" s="176"/>
      <c r="Z300" s="176"/>
      <c r="AA300" s="176"/>
    </row>
    <row xmlns:x14ac="http://schemas.microsoft.com/office/spreadsheetml/2009/9/ac" r="301" ht="15.75" x14ac:dyDescent="0.25">
      <c r="A301" s="176"/>
      <c r="B301" s="177"/>
      <c r="C301" s="176"/>
      <c r="D301" s="176"/>
      <c r="E301" s="176"/>
      <c r="F301" s="176"/>
      <c r="G301" s="176"/>
      <c r="H301" s="176"/>
      <c r="I301" s="176"/>
      <c r="J301" s="176"/>
      <c r="K301" s="176"/>
      <c r="L301" s="176"/>
      <c r="M301" s="176"/>
      <c r="N301" s="176"/>
      <c r="O301" s="176"/>
      <c r="P301" s="176"/>
      <c r="Q301" s="176"/>
      <c r="R301" s="176"/>
      <c r="S301" s="176"/>
      <c r="T301" s="176"/>
      <c r="U301" s="176"/>
      <c r="V301" s="176"/>
      <c r="W301" s="176"/>
      <c r="X301" s="176"/>
      <c r="Y301" s="176"/>
      <c r="Z301" s="176"/>
      <c r="AA301" s="176"/>
    </row>
    <row xmlns:x14ac="http://schemas.microsoft.com/office/spreadsheetml/2009/9/ac" r="302" ht="15.75" x14ac:dyDescent="0.25">
      <c r="A302" s="176"/>
      <c r="B302" s="177"/>
      <c r="C302" s="176"/>
      <c r="D302" s="176"/>
      <c r="E302" s="176"/>
      <c r="F302" s="176"/>
      <c r="G302" s="176"/>
      <c r="H302" s="176"/>
      <c r="I302" s="176"/>
      <c r="J302" s="176"/>
      <c r="K302" s="176"/>
      <c r="L302" s="176"/>
      <c r="M302" s="176"/>
      <c r="N302" s="176"/>
      <c r="O302" s="176"/>
      <c r="P302" s="176"/>
      <c r="Q302" s="176"/>
      <c r="R302" s="176"/>
      <c r="S302" s="176"/>
      <c r="T302" s="176"/>
      <c r="U302" s="176"/>
      <c r="V302" s="176"/>
      <c r="W302" s="176"/>
      <c r="X302" s="176"/>
      <c r="Y302" s="176"/>
      <c r="Z302" s="176"/>
      <c r="AA302" s="176"/>
    </row>
    <row xmlns:x14ac="http://schemas.microsoft.com/office/spreadsheetml/2009/9/ac" r="303" ht="15.75" x14ac:dyDescent="0.25">
      <c r="A303" s="176"/>
      <c r="B303" s="177"/>
      <c r="C303" s="176"/>
      <c r="D303" s="176"/>
      <c r="E303" s="176"/>
      <c r="F303" s="176"/>
      <c r="G303" s="176"/>
      <c r="H303" s="176"/>
      <c r="I303" s="176"/>
      <c r="J303" s="176"/>
      <c r="K303" s="176"/>
      <c r="L303" s="176"/>
      <c r="M303" s="176"/>
      <c r="N303" s="176"/>
      <c r="O303" s="176"/>
      <c r="P303" s="176"/>
      <c r="Q303" s="176"/>
      <c r="R303" s="176"/>
      <c r="S303" s="176"/>
      <c r="T303" s="176"/>
      <c r="U303" s="176"/>
      <c r="V303" s="176"/>
      <c r="W303" s="176"/>
      <c r="X303" s="176"/>
      <c r="Y303" s="176"/>
      <c r="Z303" s="176"/>
      <c r="AA303" s="176"/>
    </row>
    <row xmlns:x14ac="http://schemas.microsoft.com/office/spreadsheetml/2009/9/ac" r="304" ht="15.75" x14ac:dyDescent="0.25">
      <c r="A304" s="176"/>
      <c r="B304" s="177"/>
      <c r="C304" s="176"/>
      <c r="D304" s="176"/>
      <c r="E304" s="176"/>
      <c r="F304" s="176"/>
      <c r="G304" s="176"/>
      <c r="H304" s="176"/>
      <c r="I304" s="176"/>
      <c r="J304" s="176"/>
      <c r="K304" s="176"/>
      <c r="L304" s="176"/>
      <c r="M304" s="176"/>
      <c r="N304" s="176"/>
      <c r="O304" s="176"/>
      <c r="P304" s="176"/>
      <c r="Q304" s="176"/>
      <c r="R304" s="176"/>
      <c r="S304" s="176"/>
      <c r="T304" s="176"/>
      <c r="U304" s="176"/>
      <c r="V304" s="176"/>
      <c r="W304" s="176"/>
      <c r="X304" s="176"/>
      <c r="Y304" s="176"/>
      <c r="Z304" s="176"/>
      <c r="AA304" s="176"/>
    </row>
    <row xmlns:x14ac="http://schemas.microsoft.com/office/spreadsheetml/2009/9/ac" r="305" ht="15.75" x14ac:dyDescent="0.25">
      <c r="A305" s="176"/>
      <c r="B305" s="177"/>
      <c r="C305" s="176"/>
      <c r="D305" s="176"/>
      <c r="E305" s="176"/>
      <c r="F305" s="176"/>
      <c r="G305" s="176"/>
      <c r="H305" s="176"/>
      <c r="I305" s="176"/>
      <c r="J305" s="176"/>
      <c r="K305" s="176"/>
      <c r="L305" s="176"/>
      <c r="M305" s="176"/>
      <c r="N305" s="176"/>
      <c r="O305" s="176"/>
      <c r="P305" s="176"/>
      <c r="Q305" s="176"/>
      <c r="R305" s="176"/>
      <c r="S305" s="176"/>
      <c r="T305" s="176"/>
      <c r="U305" s="176"/>
      <c r="V305" s="176"/>
      <c r="W305" s="176"/>
      <c r="X305" s="176"/>
      <c r="Y305" s="176"/>
      <c r="Z305" s="176"/>
      <c r="AA305" s="176"/>
    </row>
    <row xmlns:x14ac="http://schemas.microsoft.com/office/spreadsheetml/2009/9/ac" r="306" ht="15.75" x14ac:dyDescent="0.25">
      <c r="A306" s="176"/>
      <c r="B306" s="177"/>
      <c r="C306" s="176"/>
      <c r="D306" s="176"/>
      <c r="E306" s="176"/>
      <c r="F306" s="176"/>
      <c r="G306" s="176"/>
      <c r="H306" s="176"/>
      <c r="I306" s="176"/>
      <c r="J306" s="176"/>
      <c r="K306" s="176"/>
      <c r="L306" s="176"/>
      <c r="M306" s="176"/>
      <c r="N306" s="176"/>
      <c r="O306" s="176"/>
      <c r="P306" s="176"/>
      <c r="Q306" s="176"/>
      <c r="R306" s="176"/>
      <c r="S306" s="176"/>
      <c r="T306" s="176"/>
      <c r="U306" s="176"/>
      <c r="V306" s="176"/>
      <c r="W306" s="176"/>
      <c r="X306" s="176"/>
      <c r="Y306" s="176"/>
      <c r="Z306" s="176"/>
      <c r="AA306" s="176"/>
    </row>
    <row xmlns:x14ac="http://schemas.microsoft.com/office/spreadsheetml/2009/9/ac" r="307" ht="15.75" x14ac:dyDescent="0.25">
      <c r="A307" s="176"/>
      <c r="B307" s="177"/>
      <c r="C307" s="176"/>
      <c r="D307" s="176"/>
      <c r="E307" s="176"/>
      <c r="F307" s="176"/>
      <c r="G307" s="176"/>
      <c r="H307" s="176"/>
      <c r="I307" s="176"/>
      <c r="J307" s="176"/>
      <c r="K307" s="176"/>
      <c r="L307" s="176"/>
      <c r="M307" s="176"/>
      <c r="N307" s="176"/>
      <c r="O307" s="176"/>
      <c r="P307" s="176"/>
      <c r="Q307" s="176"/>
      <c r="R307" s="176"/>
      <c r="S307" s="176"/>
      <c r="T307" s="176"/>
      <c r="U307" s="176"/>
      <c r="V307" s="176"/>
      <c r="W307" s="176"/>
      <c r="X307" s="176"/>
      <c r="Y307" s="176"/>
      <c r="Z307" s="176"/>
      <c r="AA307" s="176"/>
    </row>
    <row xmlns:x14ac="http://schemas.microsoft.com/office/spreadsheetml/2009/9/ac" r="308" ht="15.75" x14ac:dyDescent="0.25">
      <c r="A308" s="176"/>
      <c r="B308" s="177"/>
      <c r="C308" s="176"/>
      <c r="D308" s="176"/>
      <c r="E308" s="176"/>
      <c r="F308" s="176"/>
      <c r="G308" s="176"/>
      <c r="H308" s="176"/>
      <c r="I308" s="176"/>
      <c r="J308" s="176"/>
      <c r="K308" s="176"/>
      <c r="L308" s="176"/>
      <c r="M308" s="176"/>
      <c r="N308" s="176"/>
      <c r="O308" s="176"/>
      <c r="P308" s="176"/>
      <c r="Q308" s="176"/>
      <c r="R308" s="176"/>
      <c r="S308" s="176"/>
      <c r="T308" s="176"/>
      <c r="U308" s="176"/>
      <c r="V308" s="176"/>
      <c r="W308" s="176"/>
      <c r="X308" s="176"/>
      <c r="Y308" s="176"/>
      <c r="Z308" s="176"/>
      <c r="AA308" s="176"/>
    </row>
    <row xmlns:x14ac="http://schemas.microsoft.com/office/spreadsheetml/2009/9/ac" r="309" ht="15.75" x14ac:dyDescent="0.25">
      <c r="A309" s="176"/>
      <c r="B309" s="177"/>
      <c r="C309" s="176"/>
      <c r="D309" s="176"/>
      <c r="E309" s="176"/>
      <c r="F309" s="176"/>
      <c r="G309" s="176"/>
      <c r="H309" s="176"/>
      <c r="I309" s="176"/>
      <c r="J309" s="176"/>
      <c r="K309" s="176"/>
      <c r="L309" s="176"/>
      <c r="M309" s="176"/>
      <c r="N309" s="176"/>
      <c r="O309" s="176"/>
      <c r="P309" s="176"/>
      <c r="Q309" s="176"/>
      <c r="R309" s="176"/>
      <c r="S309" s="176"/>
      <c r="T309" s="176"/>
      <c r="U309" s="176"/>
      <c r="V309" s="176"/>
      <c r="W309" s="176"/>
      <c r="X309" s="176"/>
      <c r="Y309" s="176"/>
      <c r="Z309" s="176"/>
      <c r="AA309" s="176"/>
    </row>
    <row xmlns:x14ac="http://schemas.microsoft.com/office/spreadsheetml/2009/9/ac" r="310" ht="15.75" x14ac:dyDescent="0.25">
      <c r="A310" s="176"/>
      <c r="B310" s="177"/>
      <c r="C310" s="176"/>
      <c r="D310" s="176"/>
      <c r="E310" s="176"/>
      <c r="F310" s="176"/>
      <c r="G310" s="176"/>
      <c r="H310" s="176"/>
      <c r="I310" s="176"/>
      <c r="J310" s="176"/>
      <c r="K310" s="176"/>
      <c r="L310" s="176"/>
      <c r="M310" s="176"/>
      <c r="N310" s="176"/>
      <c r="O310" s="176"/>
      <c r="P310" s="176"/>
      <c r="Q310" s="176"/>
      <c r="R310" s="176"/>
      <c r="S310" s="176"/>
      <c r="T310" s="176"/>
      <c r="U310" s="176"/>
      <c r="V310" s="176"/>
      <c r="W310" s="176"/>
      <c r="X310" s="176"/>
      <c r="Y310" s="176"/>
      <c r="Z310" s="176"/>
      <c r="AA310" s="176"/>
    </row>
    <row xmlns:x14ac="http://schemas.microsoft.com/office/spreadsheetml/2009/9/ac" r="311" ht="15.75" x14ac:dyDescent="0.25">
      <c r="A311" s="176"/>
      <c r="B311" s="177"/>
      <c r="C311" s="176"/>
      <c r="D311" s="176"/>
      <c r="E311" s="176"/>
      <c r="F311" s="176"/>
      <c r="G311" s="176"/>
      <c r="H311" s="176"/>
      <c r="I311" s="176"/>
      <c r="J311" s="176"/>
      <c r="K311" s="176"/>
      <c r="L311" s="176"/>
      <c r="M311" s="176"/>
      <c r="N311" s="176"/>
      <c r="O311" s="176"/>
      <c r="P311" s="176"/>
      <c r="Q311" s="176"/>
      <c r="R311" s="176"/>
      <c r="S311" s="176"/>
      <c r="T311" s="176"/>
      <c r="U311" s="176"/>
      <c r="V311" s="176"/>
      <c r="W311" s="176"/>
      <c r="X311" s="176"/>
      <c r="Y311" s="176"/>
      <c r="Z311" s="176"/>
      <c r="AA311" s="176"/>
    </row>
    <row xmlns:x14ac="http://schemas.microsoft.com/office/spreadsheetml/2009/9/ac" r="312" ht="15.75" x14ac:dyDescent="0.25">
      <c r="A312" s="176"/>
      <c r="B312" s="177"/>
      <c r="C312" s="176"/>
      <c r="D312" s="176"/>
      <c r="E312" s="176"/>
      <c r="F312" s="176"/>
      <c r="G312" s="176"/>
      <c r="H312" s="176"/>
      <c r="I312" s="176"/>
      <c r="J312" s="176"/>
      <c r="K312" s="176"/>
      <c r="L312" s="176"/>
      <c r="M312" s="176"/>
      <c r="N312" s="176"/>
      <c r="O312" s="176"/>
      <c r="P312" s="176"/>
      <c r="Q312" s="176"/>
      <c r="R312" s="176"/>
      <c r="S312" s="176"/>
      <c r="T312" s="176"/>
      <c r="U312" s="176"/>
      <c r="V312" s="176"/>
      <c r="W312" s="176"/>
      <c r="X312" s="176"/>
      <c r="Y312" s="176"/>
      <c r="Z312" s="176"/>
      <c r="AA312" s="176"/>
    </row>
    <row xmlns:x14ac="http://schemas.microsoft.com/office/spreadsheetml/2009/9/ac" r="313" ht="15.75" x14ac:dyDescent="0.25">
      <c r="A313" s="176"/>
      <c r="B313" s="177"/>
      <c r="C313" s="176"/>
      <c r="D313" s="176"/>
      <c r="E313" s="176"/>
      <c r="F313" s="176"/>
      <c r="G313" s="176"/>
      <c r="H313" s="176"/>
      <c r="I313" s="176"/>
      <c r="J313" s="176"/>
      <c r="K313" s="176"/>
      <c r="L313" s="176"/>
      <c r="M313" s="176"/>
      <c r="N313" s="176"/>
      <c r="O313" s="176"/>
      <c r="P313" s="176"/>
      <c r="Q313" s="176"/>
      <c r="R313" s="176"/>
      <c r="S313" s="176"/>
      <c r="T313" s="176"/>
      <c r="U313" s="176"/>
      <c r="V313" s="176"/>
      <c r="W313" s="176"/>
      <c r="X313" s="176"/>
      <c r="Y313" s="176"/>
      <c r="Z313" s="176"/>
      <c r="AA313" s="176"/>
    </row>
    <row xmlns:x14ac="http://schemas.microsoft.com/office/spreadsheetml/2009/9/ac" r="314" ht="15.75" x14ac:dyDescent="0.25">
      <c r="A314" s="176"/>
      <c r="B314" s="177"/>
      <c r="C314" s="176"/>
      <c r="D314" s="176"/>
      <c r="E314" s="176"/>
      <c r="F314" s="176"/>
      <c r="G314" s="176"/>
      <c r="H314" s="176"/>
      <c r="I314" s="176"/>
      <c r="J314" s="176"/>
      <c r="K314" s="176"/>
      <c r="L314" s="176"/>
      <c r="M314" s="176"/>
      <c r="N314" s="176"/>
      <c r="O314" s="176"/>
      <c r="P314" s="176"/>
      <c r="Q314" s="176"/>
      <c r="R314" s="176"/>
      <c r="S314" s="176"/>
      <c r="T314" s="176"/>
      <c r="U314" s="176"/>
      <c r="V314" s="176"/>
      <c r="W314" s="176"/>
      <c r="X314" s="176"/>
      <c r="Y314" s="176"/>
      <c r="Z314" s="176"/>
      <c r="AA314" s="176"/>
    </row>
    <row xmlns:x14ac="http://schemas.microsoft.com/office/spreadsheetml/2009/9/ac" r="315" ht="15.75" x14ac:dyDescent="0.25">
      <c r="A315" s="176"/>
      <c r="B315" s="177"/>
      <c r="C315" s="176"/>
      <c r="D315" s="176"/>
      <c r="E315" s="176"/>
      <c r="F315" s="176"/>
      <c r="G315" s="176"/>
      <c r="H315" s="176"/>
      <c r="I315" s="176"/>
      <c r="J315" s="176"/>
      <c r="K315" s="176"/>
      <c r="L315" s="176"/>
      <c r="M315" s="176"/>
      <c r="N315" s="176"/>
      <c r="O315" s="176"/>
      <c r="P315" s="176"/>
      <c r="Q315" s="176"/>
      <c r="R315" s="176"/>
      <c r="S315" s="176"/>
      <c r="T315" s="176"/>
      <c r="U315" s="176"/>
      <c r="V315" s="176"/>
      <c r="W315" s="176"/>
      <c r="X315" s="176"/>
      <c r="Y315" s="176"/>
      <c r="Z315" s="176"/>
      <c r="AA315" s="176"/>
    </row>
    <row xmlns:x14ac="http://schemas.microsoft.com/office/spreadsheetml/2009/9/ac" r="316" ht="15.75" x14ac:dyDescent="0.25">
      <c r="A316" s="176"/>
      <c r="B316" s="177"/>
      <c r="C316" s="176"/>
      <c r="D316" s="176"/>
      <c r="E316" s="176"/>
      <c r="F316" s="176"/>
      <c r="G316" s="176"/>
      <c r="H316" s="176"/>
      <c r="I316" s="176"/>
      <c r="J316" s="176"/>
      <c r="K316" s="176"/>
      <c r="L316" s="176"/>
      <c r="M316" s="176"/>
      <c r="N316" s="176"/>
      <c r="O316" s="176"/>
      <c r="P316" s="176"/>
      <c r="Q316" s="176"/>
      <c r="R316" s="176"/>
      <c r="S316" s="176"/>
      <c r="T316" s="176"/>
      <c r="U316" s="176"/>
      <c r="V316" s="176"/>
      <c r="W316" s="176"/>
      <c r="X316" s="176"/>
      <c r="Y316" s="176"/>
      <c r="Z316" s="176"/>
      <c r="AA316" s="176"/>
    </row>
    <row xmlns:x14ac="http://schemas.microsoft.com/office/spreadsheetml/2009/9/ac" r="317" ht="15.75" x14ac:dyDescent="0.25">
      <c r="A317" s="176"/>
      <c r="B317" s="177"/>
      <c r="C317" s="176"/>
      <c r="D317" s="176"/>
      <c r="E317" s="176"/>
      <c r="F317" s="176"/>
      <c r="G317" s="176"/>
      <c r="H317" s="176"/>
      <c r="I317" s="176"/>
      <c r="J317" s="176"/>
      <c r="K317" s="176"/>
      <c r="L317" s="176"/>
      <c r="M317" s="176"/>
      <c r="N317" s="176"/>
      <c r="O317" s="176"/>
      <c r="P317" s="176"/>
      <c r="Q317" s="176"/>
      <c r="R317" s="176"/>
      <c r="S317" s="176"/>
      <c r="T317" s="176"/>
      <c r="U317" s="176"/>
      <c r="V317" s="176"/>
      <c r="W317" s="176"/>
      <c r="X317" s="176"/>
      <c r="Y317" s="176"/>
      <c r="Z317" s="176"/>
      <c r="AA317" s="176"/>
    </row>
    <row xmlns:x14ac="http://schemas.microsoft.com/office/spreadsheetml/2009/9/ac" r="318" ht="15.75" x14ac:dyDescent="0.25">
      <c r="A318" s="176"/>
      <c r="B318" s="177"/>
      <c r="C318" s="176"/>
      <c r="D318" s="176"/>
      <c r="E318" s="176"/>
      <c r="F318" s="176"/>
      <c r="G318" s="176"/>
      <c r="H318" s="176"/>
      <c r="I318" s="176"/>
      <c r="J318" s="176"/>
      <c r="K318" s="176"/>
      <c r="L318" s="176"/>
      <c r="M318" s="176"/>
      <c r="N318" s="176"/>
      <c r="O318" s="176"/>
      <c r="P318" s="176"/>
      <c r="Q318" s="176"/>
      <c r="R318" s="176"/>
      <c r="S318" s="176"/>
      <c r="T318" s="176"/>
      <c r="U318" s="176"/>
      <c r="V318" s="176"/>
      <c r="W318" s="176"/>
      <c r="X318" s="176"/>
      <c r="Y318" s="176"/>
      <c r="Z318" s="176"/>
      <c r="AA318" s="176"/>
    </row>
    <row xmlns:x14ac="http://schemas.microsoft.com/office/spreadsheetml/2009/9/ac" r="319" ht="15.75" x14ac:dyDescent="0.25">
      <c r="A319" s="176"/>
      <c r="B319" s="177"/>
      <c r="C319" s="176"/>
      <c r="D319" s="176"/>
      <c r="E319" s="176"/>
      <c r="F319" s="176"/>
      <c r="G319" s="176"/>
      <c r="H319" s="176"/>
      <c r="I319" s="176"/>
      <c r="J319" s="176"/>
      <c r="K319" s="176"/>
      <c r="L319" s="176"/>
      <c r="M319" s="176"/>
      <c r="N319" s="176"/>
      <c r="O319" s="176"/>
      <c r="P319" s="176"/>
      <c r="Q319" s="176"/>
      <c r="R319" s="176"/>
      <c r="S319" s="176"/>
      <c r="T319" s="176"/>
      <c r="U319" s="176"/>
      <c r="V319" s="176"/>
      <c r="W319" s="176"/>
      <c r="X319" s="176"/>
      <c r="Y319" s="176"/>
      <c r="Z319" s="176"/>
      <c r="AA319" s="176"/>
    </row>
    <row xmlns:x14ac="http://schemas.microsoft.com/office/spreadsheetml/2009/9/ac" r="320" ht="15.75" x14ac:dyDescent="0.25">
      <c r="A320" s="176"/>
      <c r="B320" s="177"/>
      <c r="C320" s="176"/>
      <c r="D320" s="176"/>
      <c r="E320" s="176"/>
      <c r="F320" s="176"/>
      <c r="G320" s="176"/>
      <c r="H320" s="176"/>
      <c r="I320" s="176"/>
      <c r="J320" s="176"/>
      <c r="K320" s="176"/>
      <c r="L320" s="176"/>
      <c r="M320" s="176"/>
      <c r="N320" s="176"/>
      <c r="O320" s="176"/>
      <c r="P320" s="176"/>
      <c r="Q320" s="176"/>
      <c r="R320" s="176"/>
      <c r="S320" s="176"/>
      <c r="T320" s="176"/>
      <c r="U320" s="176"/>
      <c r="V320" s="176"/>
      <c r="W320" s="176"/>
      <c r="X320" s="176"/>
      <c r="Y320" s="176"/>
      <c r="Z320" s="176"/>
      <c r="AA320" s="176"/>
    </row>
    <row xmlns:x14ac="http://schemas.microsoft.com/office/spreadsheetml/2009/9/ac" r="321" ht="15.75" x14ac:dyDescent="0.25">
      <c r="A321" s="176"/>
      <c r="B321" s="177"/>
      <c r="C321" s="176"/>
      <c r="D321" s="176"/>
      <c r="E321" s="176"/>
      <c r="F321" s="176"/>
      <c r="G321" s="176"/>
      <c r="H321" s="176"/>
      <c r="I321" s="176"/>
      <c r="J321" s="176"/>
      <c r="K321" s="176"/>
      <c r="L321" s="176"/>
      <c r="M321" s="176"/>
      <c r="N321" s="176"/>
      <c r="O321" s="176"/>
      <c r="P321" s="176"/>
      <c r="Q321" s="176"/>
      <c r="R321" s="176"/>
      <c r="S321" s="176"/>
      <c r="T321" s="176"/>
      <c r="U321" s="176"/>
      <c r="V321" s="176"/>
      <c r="W321" s="176"/>
      <c r="X321" s="176"/>
      <c r="Y321" s="176"/>
      <c r="Z321" s="176"/>
      <c r="AA321" s="176"/>
    </row>
    <row xmlns:x14ac="http://schemas.microsoft.com/office/spreadsheetml/2009/9/ac" r="322" ht="15.75" x14ac:dyDescent="0.25">
      <c r="A322" s="176"/>
      <c r="B322" s="177"/>
      <c r="C322" s="176"/>
      <c r="D322" s="176"/>
      <c r="E322" s="176"/>
      <c r="F322" s="176"/>
      <c r="G322" s="176"/>
      <c r="H322" s="176"/>
      <c r="I322" s="176"/>
      <c r="J322" s="176"/>
      <c r="K322" s="176"/>
      <c r="L322" s="176"/>
      <c r="M322" s="176"/>
      <c r="N322" s="176"/>
      <c r="O322" s="176"/>
      <c r="P322" s="176"/>
      <c r="Q322" s="176"/>
      <c r="R322" s="176"/>
      <c r="S322" s="176"/>
      <c r="T322" s="176"/>
      <c r="U322" s="176"/>
      <c r="V322" s="176"/>
      <c r="W322" s="176"/>
      <c r="X322" s="176"/>
      <c r="Y322" s="176"/>
      <c r="Z322" s="176"/>
      <c r="AA322" s="176"/>
    </row>
    <row xmlns:x14ac="http://schemas.microsoft.com/office/spreadsheetml/2009/9/ac" r="323" ht="15.75" x14ac:dyDescent="0.25">
      <c r="A323" s="176"/>
      <c r="B323" s="177"/>
      <c r="C323" s="176"/>
      <c r="D323" s="176"/>
      <c r="E323" s="176"/>
      <c r="F323" s="176"/>
      <c r="G323" s="176"/>
      <c r="H323" s="176"/>
      <c r="I323" s="176"/>
      <c r="J323" s="176"/>
      <c r="K323" s="176"/>
      <c r="L323" s="176"/>
      <c r="M323" s="176"/>
      <c r="N323" s="176"/>
      <c r="O323" s="176"/>
      <c r="P323" s="176"/>
      <c r="Q323" s="176"/>
      <c r="R323" s="176"/>
      <c r="S323" s="176"/>
      <c r="T323" s="176"/>
      <c r="U323" s="176"/>
      <c r="V323" s="176"/>
      <c r="W323" s="176"/>
      <c r="X323" s="176"/>
      <c r="Y323" s="176"/>
      <c r="Z323" s="176"/>
      <c r="AA323" s="176"/>
    </row>
    <row xmlns:x14ac="http://schemas.microsoft.com/office/spreadsheetml/2009/9/ac" r="324" ht="15.75" x14ac:dyDescent="0.25">
      <c r="A324" s="176"/>
      <c r="B324" s="177"/>
      <c r="C324" s="176"/>
      <c r="D324" s="176"/>
      <c r="E324" s="176"/>
      <c r="F324" s="176"/>
      <c r="G324" s="176"/>
      <c r="H324" s="176"/>
      <c r="I324" s="176"/>
      <c r="J324" s="176"/>
      <c r="K324" s="176"/>
      <c r="L324" s="176"/>
      <c r="M324" s="176"/>
      <c r="N324" s="176"/>
      <c r="O324" s="176"/>
      <c r="P324" s="176"/>
      <c r="Q324" s="176"/>
      <c r="R324" s="176"/>
      <c r="S324" s="176"/>
      <c r="T324" s="176"/>
      <c r="U324" s="176"/>
      <c r="V324" s="176"/>
      <c r="W324" s="176"/>
      <c r="X324" s="176"/>
      <c r="Y324" s="176"/>
      <c r="Z324" s="176"/>
      <c r="AA324" s="176"/>
    </row>
    <row xmlns:x14ac="http://schemas.microsoft.com/office/spreadsheetml/2009/9/ac" r="325" ht="15.75" x14ac:dyDescent="0.25">
      <c r="A325" s="176"/>
      <c r="B325" s="177"/>
      <c r="C325" s="176"/>
      <c r="D325" s="176"/>
      <c r="E325" s="176"/>
      <c r="F325" s="176"/>
      <c r="G325" s="176"/>
      <c r="H325" s="176"/>
      <c r="I325" s="176"/>
      <c r="J325" s="176"/>
      <c r="K325" s="176"/>
      <c r="L325" s="176"/>
      <c r="M325" s="176"/>
      <c r="N325" s="176"/>
      <c r="O325" s="176"/>
      <c r="P325" s="176"/>
      <c r="Q325" s="176"/>
      <c r="R325" s="176"/>
      <c r="S325" s="176"/>
      <c r="T325" s="176"/>
      <c r="U325" s="176"/>
      <c r="V325" s="176"/>
      <c r="W325" s="176"/>
      <c r="X325" s="176"/>
      <c r="Y325" s="176"/>
      <c r="Z325" s="176"/>
      <c r="AA325" s="176"/>
    </row>
    <row xmlns:x14ac="http://schemas.microsoft.com/office/spreadsheetml/2009/9/ac" r="326" ht="15.75" x14ac:dyDescent="0.25">
      <c r="A326" s="176"/>
      <c r="B326" s="177"/>
      <c r="C326" s="176"/>
      <c r="D326" s="176"/>
      <c r="E326" s="176"/>
      <c r="F326" s="176"/>
      <c r="G326" s="176"/>
      <c r="H326" s="176"/>
      <c r="I326" s="176"/>
      <c r="J326" s="176"/>
      <c r="K326" s="176"/>
      <c r="L326" s="176"/>
      <c r="M326" s="176"/>
      <c r="N326" s="176"/>
      <c r="O326" s="176"/>
      <c r="P326" s="176"/>
      <c r="Q326" s="176"/>
      <c r="R326" s="176"/>
      <c r="S326" s="176"/>
      <c r="T326" s="176"/>
      <c r="U326" s="176"/>
      <c r="V326" s="176"/>
      <c r="W326" s="176"/>
      <c r="X326" s="176"/>
      <c r="Y326" s="176"/>
      <c r="Z326" s="176"/>
      <c r="AA326" s="176"/>
    </row>
    <row xmlns:x14ac="http://schemas.microsoft.com/office/spreadsheetml/2009/9/ac" r="327" ht="15.75" x14ac:dyDescent="0.25">
      <c r="A327" s="176"/>
      <c r="B327" s="177"/>
      <c r="C327" s="176"/>
      <c r="D327" s="176"/>
      <c r="E327" s="176"/>
      <c r="F327" s="176"/>
      <c r="G327" s="176"/>
      <c r="H327" s="176"/>
      <c r="I327" s="176"/>
      <c r="J327" s="176"/>
      <c r="K327" s="176"/>
      <c r="L327" s="176"/>
      <c r="M327" s="176"/>
      <c r="N327" s="176"/>
      <c r="O327" s="176"/>
      <c r="P327" s="176"/>
      <c r="Q327" s="176"/>
      <c r="R327" s="176"/>
      <c r="S327" s="176"/>
      <c r="T327" s="176"/>
      <c r="U327" s="176"/>
      <c r="V327" s="176"/>
      <c r="W327" s="176"/>
      <c r="X327" s="176"/>
      <c r="Y327" s="176"/>
      <c r="Z327" s="176"/>
      <c r="AA327" s="176"/>
    </row>
    <row xmlns:x14ac="http://schemas.microsoft.com/office/spreadsheetml/2009/9/ac" r="328" ht="15.75" x14ac:dyDescent="0.25">
      <c r="A328" s="176"/>
      <c r="B328" s="177"/>
      <c r="C328" s="176"/>
      <c r="D328" s="176"/>
      <c r="E328" s="176"/>
      <c r="F328" s="176"/>
      <c r="G328" s="176"/>
      <c r="H328" s="176"/>
      <c r="I328" s="176"/>
      <c r="J328" s="176"/>
      <c r="K328" s="176"/>
      <c r="L328" s="176"/>
      <c r="M328" s="176"/>
      <c r="N328" s="176"/>
      <c r="O328" s="176"/>
      <c r="P328" s="176"/>
      <c r="Q328" s="176"/>
      <c r="R328" s="176"/>
      <c r="S328" s="176"/>
      <c r="T328" s="176"/>
      <c r="U328" s="176"/>
      <c r="V328" s="176"/>
      <c r="W328" s="176"/>
      <c r="X328" s="176"/>
      <c r="Y328" s="176"/>
      <c r="Z328" s="176"/>
      <c r="AA328" s="176"/>
    </row>
    <row xmlns:x14ac="http://schemas.microsoft.com/office/spreadsheetml/2009/9/ac" r="329" ht="15.75" x14ac:dyDescent="0.25">
      <c r="A329" s="176"/>
      <c r="B329" s="177"/>
      <c r="C329" s="176"/>
      <c r="D329" s="176"/>
      <c r="E329" s="176"/>
      <c r="F329" s="176"/>
      <c r="G329" s="176"/>
      <c r="H329" s="176"/>
      <c r="I329" s="176"/>
      <c r="J329" s="176"/>
      <c r="K329" s="176"/>
      <c r="L329" s="176"/>
      <c r="M329" s="176"/>
      <c r="N329" s="176"/>
      <c r="O329" s="176"/>
      <c r="P329" s="176"/>
      <c r="Q329" s="176"/>
      <c r="R329" s="176"/>
      <c r="S329" s="176"/>
      <c r="T329" s="176"/>
      <c r="U329" s="176"/>
      <c r="V329" s="176"/>
      <c r="W329" s="176"/>
      <c r="X329" s="176"/>
      <c r="Y329" s="176"/>
      <c r="Z329" s="176"/>
      <c r="AA329" s="176"/>
    </row>
    <row xmlns:x14ac="http://schemas.microsoft.com/office/spreadsheetml/2009/9/ac" r="330" ht="15.75" x14ac:dyDescent="0.25">
      <c r="A330" s="176"/>
      <c r="B330" s="177"/>
      <c r="C330" s="176"/>
      <c r="D330" s="176"/>
      <c r="E330" s="176"/>
      <c r="F330" s="176"/>
      <c r="G330" s="176"/>
      <c r="H330" s="176"/>
      <c r="I330" s="176"/>
      <c r="J330" s="176"/>
      <c r="K330" s="176"/>
      <c r="L330" s="176"/>
      <c r="M330" s="176"/>
      <c r="N330" s="176"/>
      <c r="O330" s="176"/>
      <c r="P330" s="176"/>
      <c r="Q330" s="176"/>
      <c r="R330" s="176"/>
      <c r="S330" s="176"/>
      <c r="T330" s="176"/>
      <c r="U330" s="176"/>
      <c r="V330" s="176"/>
      <c r="W330" s="176"/>
      <c r="X330" s="176"/>
      <c r="Y330" s="176"/>
      <c r="Z330" s="176"/>
      <c r="AA330" s="176"/>
    </row>
    <row xmlns:x14ac="http://schemas.microsoft.com/office/spreadsheetml/2009/9/ac" r="331" ht="15.75" x14ac:dyDescent="0.25">
      <c r="A331" s="176"/>
      <c r="B331" s="177"/>
      <c r="C331" s="176"/>
      <c r="D331" s="176"/>
      <c r="E331" s="176"/>
      <c r="F331" s="176"/>
      <c r="G331" s="176"/>
      <c r="H331" s="176"/>
      <c r="I331" s="176"/>
      <c r="J331" s="176"/>
      <c r="K331" s="176"/>
      <c r="L331" s="176"/>
      <c r="M331" s="176"/>
      <c r="N331" s="176"/>
      <c r="O331" s="176"/>
      <c r="P331" s="176"/>
      <c r="Q331" s="176"/>
      <c r="R331" s="176"/>
      <c r="S331" s="176"/>
      <c r="T331" s="176"/>
      <c r="U331" s="176"/>
      <c r="V331" s="176"/>
      <c r="W331" s="176"/>
      <c r="X331" s="176"/>
      <c r="Y331" s="176"/>
      <c r="Z331" s="176"/>
      <c r="AA331" s="176"/>
    </row>
    <row xmlns:x14ac="http://schemas.microsoft.com/office/spreadsheetml/2009/9/ac" r="332" ht="15.75" x14ac:dyDescent="0.25">
      <c r="A332" s="176"/>
      <c r="B332" s="177"/>
      <c r="C332" s="176"/>
      <c r="D332" s="176"/>
      <c r="E332" s="176"/>
      <c r="F332" s="176"/>
      <c r="G332" s="176"/>
      <c r="H332" s="176"/>
      <c r="I332" s="176"/>
      <c r="J332" s="176"/>
      <c r="K332" s="176"/>
      <c r="L332" s="176"/>
      <c r="M332" s="176"/>
      <c r="N332" s="176"/>
      <c r="O332" s="176"/>
      <c r="P332" s="176"/>
      <c r="Q332" s="176"/>
      <c r="R332" s="176"/>
      <c r="S332" s="176"/>
      <c r="T332" s="176"/>
      <c r="U332" s="176"/>
      <c r="V332" s="176"/>
      <c r="W332" s="176"/>
      <c r="X332" s="176"/>
      <c r="Y332" s="176"/>
      <c r="Z332" s="176"/>
      <c r="AA332" s="176"/>
    </row>
    <row xmlns:x14ac="http://schemas.microsoft.com/office/spreadsheetml/2009/9/ac" r="333" ht="15.75" x14ac:dyDescent="0.25">
      <c r="A333" s="176"/>
      <c r="B333" s="177"/>
      <c r="C333" s="176"/>
      <c r="D333" s="176"/>
      <c r="E333" s="176"/>
      <c r="F333" s="176"/>
      <c r="G333" s="176"/>
      <c r="H333" s="176"/>
      <c r="I333" s="176"/>
      <c r="J333" s="176"/>
      <c r="K333" s="176"/>
      <c r="L333" s="176"/>
      <c r="M333" s="176"/>
      <c r="N333" s="176"/>
      <c r="O333" s="176"/>
      <c r="P333" s="176"/>
      <c r="Q333" s="176"/>
      <c r="R333" s="176"/>
      <c r="S333" s="176"/>
      <c r="T333" s="176"/>
      <c r="U333" s="176"/>
      <c r="V333" s="176"/>
      <c r="W333" s="176"/>
      <c r="X333" s="176"/>
      <c r="Y333" s="176"/>
      <c r="Z333" s="176"/>
      <c r="AA333" s="176"/>
    </row>
    <row xmlns:x14ac="http://schemas.microsoft.com/office/spreadsheetml/2009/9/ac" r="334" ht="15.75" x14ac:dyDescent="0.25">
      <c r="A334" s="176"/>
      <c r="B334" s="177"/>
      <c r="C334" s="176"/>
      <c r="D334" s="176"/>
      <c r="E334" s="176"/>
      <c r="F334" s="176"/>
      <c r="G334" s="176"/>
      <c r="H334" s="176"/>
      <c r="I334" s="176"/>
      <c r="J334" s="176"/>
      <c r="K334" s="176"/>
      <c r="L334" s="176"/>
      <c r="M334" s="176"/>
      <c r="N334" s="176"/>
      <c r="O334" s="176"/>
      <c r="P334" s="176"/>
      <c r="Q334" s="176"/>
      <c r="R334" s="176"/>
      <c r="S334" s="176"/>
      <c r="T334" s="176"/>
      <c r="U334" s="176"/>
      <c r="V334" s="176"/>
      <c r="W334" s="176"/>
      <c r="X334" s="176"/>
      <c r="Y334" s="176"/>
      <c r="Z334" s="176"/>
      <c r="AA334" s="176"/>
    </row>
    <row xmlns:x14ac="http://schemas.microsoft.com/office/spreadsheetml/2009/9/ac" r="335" ht="15.75" x14ac:dyDescent="0.25">
      <c r="A335" s="176"/>
      <c r="B335" s="177"/>
      <c r="C335" s="176"/>
      <c r="D335" s="176"/>
      <c r="E335" s="176"/>
      <c r="F335" s="176"/>
      <c r="G335" s="176"/>
      <c r="H335" s="176"/>
      <c r="I335" s="176"/>
      <c r="J335" s="176"/>
      <c r="K335" s="176"/>
      <c r="L335" s="176"/>
      <c r="M335" s="176"/>
      <c r="N335" s="176"/>
      <c r="O335" s="176"/>
      <c r="P335" s="176"/>
      <c r="Q335" s="176"/>
      <c r="R335" s="176"/>
      <c r="S335" s="176"/>
      <c r="T335" s="176"/>
      <c r="U335" s="176"/>
      <c r="V335" s="176"/>
      <c r="W335" s="176"/>
      <c r="X335" s="176"/>
      <c r="Y335" s="176"/>
      <c r="Z335" s="176"/>
      <c r="AA335" s="176"/>
    </row>
    <row xmlns:x14ac="http://schemas.microsoft.com/office/spreadsheetml/2009/9/ac" r="336" ht="15.75" x14ac:dyDescent="0.25">
      <c r="A336" s="176"/>
      <c r="B336" s="177"/>
      <c r="C336" s="176"/>
      <c r="D336" s="176"/>
      <c r="E336" s="176"/>
      <c r="F336" s="176"/>
      <c r="G336" s="176"/>
      <c r="H336" s="176"/>
      <c r="I336" s="176"/>
      <c r="J336" s="176"/>
      <c r="K336" s="176"/>
      <c r="L336" s="176"/>
      <c r="M336" s="176"/>
      <c r="N336" s="176"/>
      <c r="O336" s="176"/>
      <c r="P336" s="176"/>
      <c r="Q336" s="176"/>
      <c r="R336" s="176"/>
      <c r="S336" s="176"/>
      <c r="T336" s="176"/>
      <c r="U336" s="176"/>
      <c r="V336" s="176"/>
      <c r="W336" s="176"/>
      <c r="X336" s="176"/>
      <c r="Y336" s="176"/>
      <c r="Z336" s="176"/>
      <c r="AA336" s="176"/>
    </row>
    <row xmlns:x14ac="http://schemas.microsoft.com/office/spreadsheetml/2009/9/ac" r="337" ht="15.75" x14ac:dyDescent="0.25">
      <c r="A337" s="176"/>
      <c r="B337" s="177"/>
      <c r="C337" s="176"/>
      <c r="D337" s="176"/>
      <c r="E337" s="176"/>
      <c r="F337" s="176"/>
      <c r="G337" s="176"/>
      <c r="H337" s="176"/>
      <c r="I337" s="176"/>
      <c r="J337" s="176"/>
      <c r="K337" s="176"/>
      <c r="L337" s="176"/>
      <c r="M337" s="176"/>
      <c r="N337" s="176"/>
      <c r="O337" s="176"/>
      <c r="P337" s="176"/>
      <c r="Q337" s="176"/>
      <c r="R337" s="176"/>
      <c r="S337" s="176"/>
      <c r="T337" s="176"/>
      <c r="U337" s="176"/>
      <c r="V337" s="176"/>
      <c r="W337" s="176"/>
      <c r="X337" s="176"/>
      <c r="Y337" s="176"/>
      <c r="Z337" s="176"/>
      <c r="AA337" s="176"/>
    </row>
    <row xmlns:x14ac="http://schemas.microsoft.com/office/spreadsheetml/2009/9/ac" r="338" ht="15.75" x14ac:dyDescent="0.25">
      <c r="A338" s="176"/>
      <c r="B338" s="177"/>
      <c r="C338" s="176"/>
      <c r="D338" s="176"/>
      <c r="E338" s="176"/>
      <c r="F338" s="176"/>
      <c r="G338" s="176"/>
      <c r="H338" s="176"/>
      <c r="I338" s="176"/>
      <c r="J338" s="176"/>
      <c r="K338" s="176"/>
      <c r="L338" s="176"/>
      <c r="M338" s="176"/>
      <c r="N338" s="176"/>
      <c r="O338" s="176"/>
      <c r="P338" s="176"/>
      <c r="Q338" s="176"/>
      <c r="R338" s="176"/>
      <c r="S338" s="176"/>
      <c r="T338" s="176"/>
      <c r="U338" s="176"/>
      <c r="V338" s="176"/>
      <c r="W338" s="176"/>
      <c r="X338" s="176"/>
      <c r="Y338" s="176"/>
      <c r="Z338" s="176"/>
      <c r="AA338" s="176"/>
    </row>
    <row xmlns:x14ac="http://schemas.microsoft.com/office/spreadsheetml/2009/9/ac" r="339" ht="15.75" x14ac:dyDescent="0.25">
      <c r="A339" s="176"/>
      <c r="B339" s="177"/>
      <c r="C339" s="176"/>
      <c r="D339" s="176"/>
      <c r="E339" s="176"/>
      <c r="F339" s="176"/>
      <c r="G339" s="176"/>
      <c r="H339" s="176"/>
      <c r="I339" s="176"/>
      <c r="J339" s="176"/>
      <c r="K339" s="176"/>
      <c r="L339" s="176"/>
      <c r="M339" s="176"/>
      <c r="N339" s="176"/>
      <c r="O339" s="176"/>
      <c r="P339" s="176"/>
      <c r="Q339" s="176"/>
      <c r="R339" s="176"/>
      <c r="S339" s="176"/>
      <c r="T339" s="176"/>
      <c r="U339" s="176"/>
      <c r="V339" s="176"/>
      <c r="W339" s="176"/>
      <c r="X339" s="176"/>
      <c r="Y339" s="176"/>
      <c r="Z339" s="176"/>
      <c r="AA339" s="176"/>
    </row>
    <row xmlns:x14ac="http://schemas.microsoft.com/office/spreadsheetml/2009/9/ac" r="340" ht="15.75" x14ac:dyDescent="0.25">
      <c r="A340" s="176"/>
      <c r="B340" s="177"/>
      <c r="C340" s="176"/>
      <c r="D340" s="176"/>
      <c r="E340" s="176"/>
      <c r="F340" s="176"/>
      <c r="G340" s="176"/>
      <c r="H340" s="176"/>
      <c r="I340" s="176"/>
      <c r="J340" s="176"/>
      <c r="K340" s="176"/>
      <c r="L340" s="176"/>
      <c r="M340" s="176"/>
      <c r="N340" s="176"/>
      <c r="O340" s="176"/>
      <c r="P340" s="176"/>
      <c r="Q340" s="176"/>
      <c r="R340" s="176"/>
      <c r="S340" s="176"/>
      <c r="T340" s="176"/>
      <c r="U340" s="176"/>
      <c r="V340" s="176"/>
      <c r="W340" s="176"/>
      <c r="X340" s="176"/>
      <c r="Y340" s="176"/>
      <c r="Z340" s="176"/>
      <c r="AA340" s="176"/>
    </row>
    <row xmlns:x14ac="http://schemas.microsoft.com/office/spreadsheetml/2009/9/ac" r="341" ht="15.75" x14ac:dyDescent="0.25">
      <c r="A341" s="176"/>
      <c r="B341" s="177"/>
      <c r="C341" s="176"/>
      <c r="D341" s="176"/>
      <c r="E341" s="176"/>
      <c r="F341" s="176"/>
      <c r="G341" s="176"/>
      <c r="H341" s="176"/>
      <c r="I341" s="176"/>
      <c r="J341" s="176"/>
      <c r="K341" s="176"/>
      <c r="L341" s="176"/>
      <c r="M341" s="176"/>
      <c r="N341" s="176"/>
      <c r="O341" s="176"/>
      <c r="P341" s="176"/>
      <c r="Q341" s="176"/>
      <c r="R341" s="176"/>
      <c r="S341" s="176"/>
      <c r="T341" s="176"/>
      <c r="U341" s="176"/>
      <c r="V341" s="176"/>
      <c r="W341" s="176"/>
      <c r="X341" s="176"/>
      <c r="Y341" s="176"/>
      <c r="Z341" s="176"/>
      <c r="AA341" s="176"/>
    </row>
    <row xmlns:x14ac="http://schemas.microsoft.com/office/spreadsheetml/2009/9/ac" r="342" ht="15.75" x14ac:dyDescent="0.25">
      <c r="A342" s="176"/>
      <c r="B342" s="177"/>
      <c r="C342" s="176"/>
      <c r="D342" s="176"/>
      <c r="E342" s="176"/>
      <c r="F342" s="176"/>
      <c r="G342" s="176"/>
      <c r="H342" s="176"/>
      <c r="I342" s="176"/>
      <c r="J342" s="176"/>
      <c r="K342" s="176"/>
      <c r="L342" s="176"/>
      <c r="M342" s="176"/>
      <c r="N342" s="176"/>
      <c r="O342" s="176"/>
      <c r="P342" s="176"/>
      <c r="Q342" s="176"/>
      <c r="R342" s="176"/>
      <c r="S342" s="176"/>
      <c r="T342" s="176"/>
      <c r="U342" s="176"/>
      <c r="V342" s="176"/>
      <c r="W342" s="176"/>
      <c r="X342" s="176"/>
      <c r="Y342" s="176"/>
      <c r="Z342" s="176"/>
      <c r="AA342" s="176"/>
    </row>
    <row xmlns:x14ac="http://schemas.microsoft.com/office/spreadsheetml/2009/9/ac" r="343" ht="15.75" x14ac:dyDescent="0.25">
      <c r="A343" s="176"/>
      <c r="B343" s="177"/>
      <c r="C343" s="176"/>
      <c r="D343" s="176"/>
      <c r="E343" s="176"/>
      <c r="F343" s="176"/>
      <c r="G343" s="176"/>
      <c r="H343" s="176"/>
      <c r="I343" s="176"/>
      <c r="J343" s="176"/>
      <c r="K343" s="176"/>
      <c r="L343" s="176"/>
      <c r="M343" s="176"/>
      <c r="N343" s="176"/>
      <c r="O343" s="176"/>
      <c r="P343" s="176"/>
      <c r="Q343" s="176"/>
      <c r="R343" s="176"/>
      <c r="S343" s="176"/>
      <c r="T343" s="176"/>
      <c r="U343" s="176"/>
      <c r="V343" s="176"/>
      <c r="W343" s="176"/>
      <c r="X343" s="176"/>
      <c r="Y343" s="176"/>
      <c r="Z343" s="176"/>
      <c r="AA343" s="176"/>
    </row>
    <row xmlns:x14ac="http://schemas.microsoft.com/office/spreadsheetml/2009/9/ac" r="344" ht="15.75" x14ac:dyDescent="0.25">
      <c r="A344" s="176"/>
      <c r="B344" s="177"/>
      <c r="C344" s="176"/>
      <c r="D344" s="176"/>
      <c r="E344" s="176"/>
      <c r="F344" s="176"/>
      <c r="G344" s="176"/>
      <c r="H344" s="176"/>
      <c r="I344" s="176"/>
      <c r="J344" s="176"/>
      <c r="K344" s="176"/>
      <c r="L344" s="176"/>
      <c r="M344" s="176"/>
      <c r="N344" s="176"/>
      <c r="O344" s="176"/>
      <c r="P344" s="176"/>
      <c r="Q344" s="176"/>
      <c r="R344" s="176"/>
      <c r="S344" s="176"/>
      <c r="T344" s="176"/>
      <c r="U344" s="176"/>
      <c r="V344" s="176"/>
      <c r="W344" s="176"/>
      <c r="X344" s="176"/>
      <c r="Y344" s="176"/>
      <c r="Z344" s="176"/>
      <c r="AA344" s="176"/>
    </row>
    <row xmlns:x14ac="http://schemas.microsoft.com/office/spreadsheetml/2009/9/ac" r="345" ht="15.75" x14ac:dyDescent="0.25">
      <c r="A345" s="176"/>
      <c r="B345" s="177"/>
      <c r="C345" s="176"/>
      <c r="D345" s="176"/>
      <c r="E345" s="176"/>
      <c r="F345" s="176"/>
      <c r="G345" s="176"/>
      <c r="H345" s="176"/>
      <c r="I345" s="176"/>
      <c r="J345" s="176"/>
      <c r="K345" s="176"/>
      <c r="L345" s="176"/>
      <c r="M345" s="176"/>
      <c r="N345" s="176"/>
      <c r="O345" s="176"/>
      <c r="P345" s="176"/>
      <c r="Q345" s="176"/>
      <c r="R345" s="176"/>
      <c r="S345" s="176"/>
      <c r="T345" s="176"/>
      <c r="U345" s="176"/>
      <c r="V345" s="176"/>
      <c r="W345" s="176"/>
      <c r="X345" s="176"/>
      <c r="Y345" s="176"/>
      <c r="Z345" s="176"/>
      <c r="AA345" s="176"/>
    </row>
    <row xmlns:x14ac="http://schemas.microsoft.com/office/spreadsheetml/2009/9/ac" r="346" ht="15.75" x14ac:dyDescent="0.25">
      <c r="A346" s="176"/>
      <c r="B346" s="177"/>
      <c r="C346" s="176"/>
      <c r="D346" s="176"/>
      <c r="E346" s="176"/>
      <c r="F346" s="176"/>
      <c r="G346" s="176"/>
      <c r="H346" s="176"/>
      <c r="I346" s="176"/>
      <c r="J346" s="176"/>
      <c r="K346" s="176"/>
      <c r="L346" s="176"/>
      <c r="M346" s="176"/>
      <c r="N346" s="176"/>
      <c r="O346" s="176"/>
      <c r="P346" s="176"/>
      <c r="Q346" s="176"/>
      <c r="R346" s="176"/>
      <c r="S346" s="176"/>
      <c r="T346" s="176"/>
      <c r="U346" s="176"/>
      <c r="V346" s="176"/>
      <c r="W346" s="176"/>
      <c r="X346" s="176"/>
      <c r="Y346" s="176"/>
      <c r="Z346" s="176"/>
      <c r="AA346" s="176"/>
    </row>
    <row xmlns:x14ac="http://schemas.microsoft.com/office/spreadsheetml/2009/9/ac" r="347" ht="15.75" x14ac:dyDescent="0.25">
      <c r="A347" s="176"/>
      <c r="B347" s="177"/>
      <c r="C347" s="176"/>
      <c r="D347" s="176"/>
      <c r="E347" s="176"/>
      <c r="F347" s="176"/>
      <c r="G347" s="176"/>
      <c r="H347" s="176"/>
      <c r="I347" s="176"/>
      <c r="J347" s="176"/>
      <c r="K347" s="176"/>
      <c r="L347" s="176"/>
      <c r="M347" s="176"/>
      <c r="N347" s="176"/>
      <c r="O347" s="176"/>
      <c r="P347" s="176"/>
      <c r="Q347" s="176"/>
      <c r="R347" s="176"/>
      <c r="S347" s="176"/>
      <c r="T347" s="176"/>
      <c r="U347" s="176"/>
      <c r="V347" s="176"/>
      <c r="W347" s="176"/>
      <c r="X347" s="176"/>
      <c r="Y347" s="176"/>
      <c r="Z347" s="176"/>
      <c r="AA347" s="176"/>
    </row>
    <row xmlns:x14ac="http://schemas.microsoft.com/office/spreadsheetml/2009/9/ac" r="348" ht="15.75" x14ac:dyDescent="0.25">
      <c r="A348" s="176"/>
      <c r="B348" s="177"/>
      <c r="C348" s="176"/>
      <c r="D348" s="176"/>
      <c r="E348" s="176"/>
      <c r="F348" s="176"/>
      <c r="G348" s="176"/>
      <c r="H348" s="176"/>
      <c r="I348" s="176"/>
      <c r="J348" s="176"/>
      <c r="K348" s="176"/>
      <c r="L348" s="176"/>
      <c r="M348" s="176"/>
      <c r="N348" s="176"/>
      <c r="O348" s="176"/>
      <c r="P348" s="176"/>
      <c r="Q348" s="176"/>
      <c r="R348" s="176"/>
      <c r="S348" s="176"/>
      <c r="T348" s="176"/>
      <c r="U348" s="176"/>
      <c r="V348" s="176"/>
      <c r="W348" s="176"/>
      <c r="X348" s="176"/>
      <c r="Y348" s="176"/>
      <c r="Z348" s="176"/>
      <c r="AA348" s="176"/>
    </row>
    <row xmlns:x14ac="http://schemas.microsoft.com/office/spreadsheetml/2009/9/ac" r="349" ht="15.75" x14ac:dyDescent="0.25">
      <c r="A349" s="176"/>
      <c r="B349" s="177"/>
      <c r="C349" s="176"/>
      <c r="D349" s="176"/>
      <c r="E349" s="176"/>
      <c r="F349" s="176"/>
      <c r="G349" s="176"/>
      <c r="H349" s="176"/>
      <c r="I349" s="176"/>
      <c r="J349" s="176"/>
      <c r="K349" s="176"/>
      <c r="L349" s="176"/>
      <c r="M349" s="176"/>
      <c r="N349" s="176"/>
      <c r="O349" s="176"/>
      <c r="P349" s="176"/>
      <c r="Q349" s="176"/>
      <c r="R349" s="176"/>
      <c r="S349" s="176"/>
      <c r="T349" s="176"/>
      <c r="U349" s="176"/>
      <c r="V349" s="176"/>
      <c r="W349" s="176"/>
      <c r="X349" s="176"/>
      <c r="Y349" s="176"/>
      <c r="Z349" s="176"/>
      <c r="AA349" s="176"/>
    </row>
    <row xmlns:x14ac="http://schemas.microsoft.com/office/spreadsheetml/2009/9/ac" r="350" ht="15.75" x14ac:dyDescent="0.25">
      <c r="A350" s="176"/>
      <c r="B350" s="177"/>
      <c r="C350" s="176"/>
      <c r="D350" s="176"/>
      <c r="E350" s="176"/>
      <c r="F350" s="176"/>
      <c r="G350" s="176"/>
      <c r="H350" s="176"/>
      <c r="I350" s="176"/>
      <c r="J350" s="176"/>
      <c r="K350" s="176"/>
      <c r="L350" s="176"/>
      <c r="M350" s="176"/>
      <c r="N350" s="176"/>
      <c r="O350" s="176"/>
      <c r="P350" s="176"/>
      <c r="Q350" s="176"/>
      <c r="R350" s="176"/>
      <c r="S350" s="176"/>
      <c r="T350" s="176"/>
      <c r="U350" s="176"/>
      <c r="V350" s="176"/>
      <c r="W350" s="176"/>
      <c r="X350" s="176"/>
      <c r="Y350" s="176"/>
      <c r="Z350" s="176"/>
      <c r="AA350" s="176"/>
    </row>
    <row xmlns:x14ac="http://schemas.microsoft.com/office/spreadsheetml/2009/9/ac" r="351" ht="15.75" x14ac:dyDescent="0.25">
      <c r="A351" s="176"/>
      <c r="B351" s="177"/>
      <c r="C351" s="176"/>
      <c r="D351" s="176"/>
      <c r="E351" s="176"/>
      <c r="F351" s="176"/>
      <c r="G351" s="176"/>
      <c r="H351" s="176"/>
      <c r="I351" s="176"/>
      <c r="J351" s="176"/>
      <c r="K351" s="176"/>
      <c r="L351" s="176"/>
      <c r="M351" s="176"/>
      <c r="N351" s="176"/>
      <c r="O351" s="176"/>
      <c r="P351" s="176"/>
      <c r="Q351" s="176"/>
      <c r="R351" s="176"/>
      <c r="S351" s="176"/>
      <c r="T351" s="176"/>
      <c r="U351" s="176"/>
      <c r="V351" s="176"/>
      <c r="W351" s="176"/>
      <c r="X351" s="176"/>
      <c r="Y351" s="176"/>
      <c r="Z351" s="176"/>
      <c r="AA351" s="176"/>
    </row>
    <row xmlns:x14ac="http://schemas.microsoft.com/office/spreadsheetml/2009/9/ac" r="352" ht="15.75" x14ac:dyDescent="0.25">
      <c r="A352" s="176"/>
      <c r="B352" s="177"/>
      <c r="C352" s="176"/>
      <c r="D352" s="176"/>
      <c r="E352" s="176"/>
      <c r="F352" s="176"/>
      <c r="G352" s="176"/>
      <c r="H352" s="176"/>
      <c r="I352" s="176"/>
      <c r="J352" s="176"/>
      <c r="K352" s="176"/>
      <c r="L352" s="176"/>
      <c r="M352" s="176"/>
      <c r="N352" s="176"/>
      <c r="O352" s="176"/>
      <c r="P352" s="176"/>
      <c r="Q352" s="176"/>
      <c r="R352" s="176"/>
      <c r="S352" s="176"/>
      <c r="T352" s="176"/>
      <c r="U352" s="176"/>
      <c r="V352" s="176"/>
      <c r="W352" s="176"/>
      <c r="X352" s="176"/>
      <c r="Y352" s="176"/>
      <c r="Z352" s="176"/>
      <c r="AA352" s="176"/>
    </row>
    <row xmlns:x14ac="http://schemas.microsoft.com/office/spreadsheetml/2009/9/ac" r="353" ht="15.75" x14ac:dyDescent="0.25">
      <c r="A353" s="176"/>
      <c r="B353" s="177"/>
      <c r="C353" s="176"/>
      <c r="D353" s="176"/>
      <c r="E353" s="176"/>
      <c r="F353" s="176"/>
      <c r="G353" s="176"/>
      <c r="H353" s="176"/>
      <c r="I353" s="176"/>
      <c r="J353" s="176"/>
      <c r="K353" s="176"/>
      <c r="L353" s="176"/>
      <c r="M353" s="176"/>
      <c r="N353" s="176"/>
      <c r="O353" s="176"/>
      <c r="P353" s="176"/>
      <c r="Q353" s="176"/>
      <c r="R353" s="176"/>
      <c r="S353" s="176"/>
      <c r="T353" s="176"/>
      <c r="U353" s="176"/>
      <c r="V353" s="176"/>
      <c r="W353" s="176"/>
      <c r="X353" s="176"/>
      <c r="Y353" s="176"/>
      <c r="Z353" s="176"/>
      <c r="AA353" s="176"/>
    </row>
    <row xmlns:x14ac="http://schemas.microsoft.com/office/spreadsheetml/2009/9/ac" r="354" ht="15.75" x14ac:dyDescent="0.25">
      <c r="A354" s="176"/>
      <c r="B354" s="177"/>
      <c r="C354" s="176"/>
      <c r="D354" s="176"/>
      <c r="E354" s="176"/>
      <c r="F354" s="176"/>
      <c r="G354" s="176"/>
      <c r="H354" s="176"/>
      <c r="I354" s="176"/>
      <c r="J354" s="176"/>
      <c r="K354" s="176"/>
      <c r="L354" s="176"/>
      <c r="M354" s="176"/>
      <c r="N354" s="176"/>
      <c r="O354" s="176"/>
      <c r="P354" s="176"/>
      <c r="Q354" s="176"/>
      <c r="R354" s="176"/>
      <c r="S354" s="176"/>
      <c r="T354" s="176"/>
      <c r="U354" s="176"/>
      <c r="V354" s="176"/>
      <c r="W354" s="176"/>
      <c r="X354" s="176"/>
      <c r="Y354" s="176"/>
      <c r="Z354" s="176"/>
      <c r="AA354" s="176"/>
    </row>
    <row xmlns:x14ac="http://schemas.microsoft.com/office/spreadsheetml/2009/9/ac" r="355" ht="15.75" x14ac:dyDescent="0.25">
      <c r="A355" s="176"/>
      <c r="B355" s="177"/>
      <c r="C355" s="176"/>
      <c r="D355" s="176"/>
      <c r="E355" s="176"/>
      <c r="F355" s="176"/>
      <c r="G355" s="176"/>
      <c r="H355" s="176"/>
      <c r="I355" s="176"/>
      <c r="J355" s="176"/>
      <c r="K355" s="176"/>
      <c r="L355" s="176"/>
      <c r="M355" s="176"/>
      <c r="N355" s="176"/>
      <c r="O355" s="176"/>
      <c r="P355" s="176"/>
      <c r="Q355" s="176"/>
      <c r="R355" s="176"/>
      <c r="S355" s="176"/>
      <c r="T355" s="176"/>
      <c r="U355" s="176"/>
      <c r="V355" s="176"/>
      <c r="W355" s="176"/>
      <c r="X355" s="176"/>
      <c r="Y355" s="176"/>
      <c r="Z355" s="176"/>
      <c r="AA355" s="176"/>
    </row>
    <row xmlns:x14ac="http://schemas.microsoft.com/office/spreadsheetml/2009/9/ac" r="356" ht="15.75" x14ac:dyDescent="0.25">
      <c r="A356" s="176"/>
      <c r="B356" s="177"/>
      <c r="C356" s="176"/>
      <c r="D356" s="176"/>
      <c r="E356" s="176"/>
      <c r="F356" s="176"/>
      <c r="G356" s="176"/>
      <c r="H356" s="176"/>
      <c r="I356" s="176"/>
      <c r="J356" s="176"/>
      <c r="K356" s="176"/>
      <c r="L356" s="176"/>
      <c r="M356" s="176"/>
      <c r="N356" s="176"/>
      <c r="O356" s="176"/>
      <c r="P356" s="176"/>
      <c r="Q356" s="176"/>
      <c r="R356" s="176"/>
      <c r="S356" s="176"/>
      <c r="T356" s="176"/>
      <c r="U356" s="176"/>
      <c r="V356" s="176"/>
      <c r="W356" s="176"/>
      <c r="X356" s="176"/>
      <c r="Y356" s="176"/>
      <c r="Z356" s="176"/>
      <c r="AA356" s="176"/>
    </row>
    <row xmlns:x14ac="http://schemas.microsoft.com/office/spreadsheetml/2009/9/ac" r="357" ht="15.75" x14ac:dyDescent="0.25">
      <c r="A357" s="176"/>
      <c r="B357" s="177"/>
      <c r="C357" s="176"/>
      <c r="D357" s="176"/>
      <c r="E357" s="176"/>
      <c r="F357" s="176"/>
      <c r="G357" s="176"/>
      <c r="H357" s="176"/>
      <c r="I357" s="176"/>
      <c r="J357" s="176"/>
      <c r="K357" s="176"/>
      <c r="L357" s="176"/>
      <c r="M357" s="176"/>
      <c r="N357" s="176"/>
      <c r="O357" s="176"/>
      <c r="P357" s="176"/>
      <c r="Q357" s="176"/>
      <c r="R357" s="176"/>
      <c r="S357" s="176"/>
      <c r="T357" s="176"/>
      <c r="U357" s="176"/>
      <c r="V357" s="176"/>
      <c r="W357" s="176"/>
      <c r="X357" s="176"/>
      <c r="Y357" s="176"/>
      <c r="Z357" s="176"/>
      <c r="AA357" s="176"/>
    </row>
    <row xmlns:x14ac="http://schemas.microsoft.com/office/spreadsheetml/2009/9/ac" r="358" ht="15.75" x14ac:dyDescent="0.25">
      <c r="A358" s="176"/>
      <c r="B358" s="177"/>
      <c r="C358" s="176"/>
      <c r="D358" s="176"/>
      <c r="E358" s="176"/>
      <c r="F358" s="176"/>
      <c r="G358" s="176"/>
      <c r="H358" s="176"/>
      <c r="I358" s="176"/>
      <c r="J358" s="176"/>
      <c r="K358" s="176"/>
      <c r="L358" s="176"/>
      <c r="M358" s="176"/>
      <c r="N358" s="176"/>
      <c r="O358" s="176"/>
      <c r="P358" s="176"/>
      <c r="Q358" s="176"/>
      <c r="R358" s="176"/>
      <c r="S358" s="176"/>
      <c r="T358" s="176"/>
      <c r="U358" s="176"/>
      <c r="V358" s="176"/>
      <c r="W358" s="176"/>
      <c r="X358" s="176"/>
      <c r="Y358" s="176"/>
      <c r="Z358" s="176"/>
      <c r="AA358" s="176"/>
    </row>
    <row xmlns:x14ac="http://schemas.microsoft.com/office/spreadsheetml/2009/9/ac" r="359" ht="15.75" x14ac:dyDescent="0.25">
      <c r="A359" s="176"/>
      <c r="B359" s="177"/>
      <c r="C359" s="176"/>
      <c r="D359" s="176"/>
      <c r="E359" s="176"/>
      <c r="F359" s="176"/>
      <c r="G359" s="176"/>
      <c r="H359" s="176"/>
      <c r="I359" s="176"/>
      <c r="J359" s="176"/>
      <c r="K359" s="176"/>
      <c r="L359" s="176"/>
      <c r="M359" s="176"/>
      <c r="N359" s="176"/>
      <c r="O359" s="176"/>
      <c r="P359" s="176"/>
      <c r="Q359" s="176"/>
      <c r="R359" s="176"/>
      <c r="S359" s="176"/>
      <c r="T359" s="176"/>
      <c r="U359" s="176"/>
      <c r="V359" s="176"/>
      <c r="W359" s="176"/>
      <c r="X359" s="176"/>
      <c r="Y359" s="176"/>
      <c r="Z359" s="176"/>
      <c r="AA359" s="176"/>
    </row>
    <row xmlns:x14ac="http://schemas.microsoft.com/office/spreadsheetml/2009/9/ac" r="360" ht="15.75" x14ac:dyDescent="0.25">
      <c r="A360" s="176"/>
      <c r="B360" s="177"/>
      <c r="C360" s="176"/>
      <c r="D360" s="176"/>
      <c r="E360" s="176"/>
      <c r="F360" s="176"/>
      <c r="G360" s="176"/>
      <c r="H360" s="176"/>
      <c r="I360" s="176"/>
      <c r="J360" s="176"/>
      <c r="K360" s="176"/>
      <c r="L360" s="176"/>
      <c r="M360" s="176"/>
      <c r="N360" s="176"/>
      <c r="O360" s="176"/>
      <c r="P360" s="176"/>
      <c r="Q360" s="176"/>
      <c r="R360" s="176"/>
      <c r="S360" s="176"/>
      <c r="T360" s="176"/>
      <c r="U360" s="176"/>
      <c r="V360" s="176"/>
      <c r="W360" s="176"/>
      <c r="X360" s="176"/>
      <c r="Y360" s="176"/>
      <c r="Z360" s="176"/>
      <c r="AA360" s="176"/>
    </row>
    <row xmlns:x14ac="http://schemas.microsoft.com/office/spreadsheetml/2009/9/ac" r="361" ht="15.75" x14ac:dyDescent="0.25">
      <c r="A361" s="176"/>
      <c r="B361" s="177"/>
      <c r="C361" s="176"/>
      <c r="D361" s="176"/>
      <c r="E361" s="176"/>
      <c r="F361" s="176"/>
      <c r="G361" s="176"/>
      <c r="H361" s="176"/>
      <c r="I361" s="176"/>
      <c r="J361" s="176"/>
      <c r="K361" s="176"/>
      <c r="L361" s="176"/>
      <c r="M361" s="176"/>
      <c r="N361" s="176"/>
      <c r="O361" s="176"/>
      <c r="P361" s="176"/>
      <c r="Q361" s="176"/>
      <c r="R361" s="176"/>
      <c r="S361" s="176"/>
      <c r="T361" s="176"/>
      <c r="U361" s="176"/>
      <c r="V361" s="176"/>
      <c r="W361" s="176"/>
      <c r="X361" s="176"/>
      <c r="Y361" s="176"/>
      <c r="Z361" s="176"/>
      <c r="AA361" s="176"/>
    </row>
    <row xmlns:x14ac="http://schemas.microsoft.com/office/spreadsheetml/2009/9/ac" r="362" ht="15.75" x14ac:dyDescent="0.25">
      <c r="A362" s="176"/>
      <c r="B362" s="177"/>
      <c r="C362" s="176"/>
      <c r="D362" s="176"/>
      <c r="E362" s="176"/>
      <c r="F362" s="176"/>
      <c r="G362" s="176"/>
      <c r="H362" s="176"/>
      <c r="I362" s="176"/>
      <c r="J362" s="176"/>
      <c r="K362" s="176"/>
      <c r="L362" s="176"/>
      <c r="M362" s="176"/>
      <c r="N362" s="176"/>
      <c r="O362" s="176"/>
      <c r="P362" s="176"/>
      <c r="Q362" s="176"/>
      <c r="R362" s="176"/>
      <c r="S362" s="176"/>
      <c r="T362" s="176"/>
      <c r="U362" s="176"/>
      <c r="V362" s="176"/>
      <c r="W362" s="176"/>
      <c r="X362" s="176"/>
      <c r="Y362" s="176"/>
      <c r="Z362" s="176"/>
      <c r="AA362" s="176"/>
    </row>
    <row xmlns:x14ac="http://schemas.microsoft.com/office/spreadsheetml/2009/9/ac" r="363" ht="15.75" x14ac:dyDescent="0.25">
      <c r="A363" s="176"/>
      <c r="B363" s="177"/>
      <c r="C363" s="176"/>
      <c r="D363" s="176"/>
      <c r="E363" s="176"/>
      <c r="F363" s="176"/>
      <c r="G363" s="176"/>
      <c r="H363" s="176"/>
      <c r="I363" s="176"/>
      <c r="J363" s="176"/>
      <c r="K363" s="176"/>
      <c r="L363" s="176"/>
      <c r="M363" s="176"/>
      <c r="N363" s="176"/>
      <c r="O363" s="176"/>
      <c r="P363" s="176"/>
      <c r="Q363" s="176"/>
      <c r="R363" s="176"/>
      <c r="S363" s="176"/>
      <c r="T363" s="176"/>
      <c r="U363" s="176"/>
      <c r="V363" s="176"/>
      <c r="W363" s="176"/>
      <c r="X363" s="176"/>
      <c r="Y363" s="176"/>
      <c r="Z363" s="176"/>
      <c r="AA363" s="176"/>
    </row>
    <row xmlns:x14ac="http://schemas.microsoft.com/office/spreadsheetml/2009/9/ac" r="364" ht="15.75" x14ac:dyDescent="0.25">
      <c r="A364" s="176"/>
      <c r="B364" s="177"/>
      <c r="C364" s="176"/>
      <c r="D364" s="176"/>
      <c r="E364" s="176"/>
      <c r="F364" s="176"/>
      <c r="G364" s="176"/>
      <c r="H364" s="176"/>
      <c r="I364" s="176"/>
      <c r="J364" s="176"/>
      <c r="K364" s="176"/>
      <c r="L364" s="176"/>
      <c r="M364" s="176"/>
      <c r="N364" s="176"/>
      <c r="O364" s="176"/>
      <c r="P364" s="176"/>
      <c r="Q364" s="176"/>
      <c r="R364" s="176"/>
      <c r="S364" s="176"/>
      <c r="T364" s="176"/>
      <c r="U364" s="176"/>
      <c r="V364" s="176"/>
      <c r="W364" s="176"/>
      <c r="X364" s="176"/>
      <c r="Y364" s="176"/>
      <c r="Z364" s="176"/>
      <c r="AA364" s="176"/>
    </row>
    <row xmlns:x14ac="http://schemas.microsoft.com/office/spreadsheetml/2009/9/ac" r="365" ht="15.75" x14ac:dyDescent="0.25">
      <c r="A365" s="176"/>
      <c r="B365" s="177"/>
      <c r="C365" s="176"/>
      <c r="D365" s="176"/>
      <c r="E365" s="176"/>
      <c r="F365" s="176"/>
      <c r="G365" s="176"/>
      <c r="H365" s="176"/>
      <c r="I365" s="176"/>
      <c r="J365" s="176"/>
      <c r="K365" s="176"/>
      <c r="L365" s="176"/>
      <c r="M365" s="176"/>
      <c r="N365" s="176"/>
      <c r="O365" s="176"/>
      <c r="P365" s="176"/>
      <c r="Q365" s="176"/>
      <c r="R365" s="176"/>
      <c r="S365" s="176"/>
      <c r="T365" s="176"/>
      <c r="U365" s="176"/>
      <c r="V365" s="176"/>
      <c r="W365" s="176"/>
      <c r="X365" s="176"/>
      <c r="Y365" s="176"/>
      <c r="Z365" s="176"/>
      <c r="AA365" s="176"/>
    </row>
    <row xmlns:x14ac="http://schemas.microsoft.com/office/spreadsheetml/2009/9/ac" r="366" ht="15.75" x14ac:dyDescent="0.25">
      <c r="A366" s="176"/>
      <c r="B366" s="177"/>
      <c r="C366" s="176"/>
      <c r="D366" s="176"/>
      <c r="E366" s="176"/>
      <c r="F366" s="176"/>
      <c r="G366" s="176"/>
      <c r="H366" s="176"/>
      <c r="I366" s="176"/>
      <c r="J366" s="176"/>
      <c r="K366" s="176"/>
      <c r="L366" s="176"/>
      <c r="M366" s="176"/>
      <c r="N366" s="176"/>
      <c r="O366" s="176"/>
      <c r="P366" s="176"/>
      <c r="Q366" s="176"/>
      <c r="R366" s="176"/>
      <c r="S366" s="176"/>
      <c r="T366" s="176"/>
      <c r="U366" s="176"/>
      <c r="V366" s="176"/>
      <c r="W366" s="176"/>
      <c r="X366" s="176"/>
      <c r="Y366" s="176"/>
      <c r="Z366" s="176"/>
      <c r="AA366" s="176"/>
    </row>
    <row xmlns:x14ac="http://schemas.microsoft.com/office/spreadsheetml/2009/9/ac" r="367" ht="15.75" x14ac:dyDescent="0.25">
      <c r="A367" s="176"/>
      <c r="B367" s="177"/>
      <c r="C367" s="176"/>
      <c r="D367" s="176"/>
      <c r="E367" s="176"/>
      <c r="F367" s="176"/>
      <c r="G367" s="176"/>
      <c r="H367" s="176"/>
      <c r="I367" s="176"/>
      <c r="J367" s="176"/>
      <c r="K367" s="176"/>
      <c r="L367" s="176"/>
      <c r="M367" s="176"/>
      <c r="N367" s="176"/>
      <c r="O367" s="176"/>
      <c r="P367" s="176"/>
      <c r="Q367" s="176"/>
      <c r="R367" s="176"/>
      <c r="S367" s="176"/>
      <c r="T367" s="176"/>
      <c r="U367" s="176"/>
      <c r="V367" s="176"/>
      <c r="W367" s="176"/>
      <c r="X367" s="176"/>
      <c r="Y367" s="176"/>
      <c r="Z367" s="176"/>
      <c r="AA367" s="176"/>
    </row>
    <row xmlns:x14ac="http://schemas.microsoft.com/office/spreadsheetml/2009/9/ac" r="368" ht="15.75" x14ac:dyDescent="0.25">
      <c r="A368" s="176"/>
      <c r="B368" s="177"/>
      <c r="C368" s="176"/>
      <c r="D368" s="176"/>
      <c r="E368" s="176"/>
      <c r="F368" s="176"/>
      <c r="G368" s="176"/>
      <c r="H368" s="176"/>
      <c r="I368" s="176"/>
      <c r="J368" s="176"/>
      <c r="K368" s="176"/>
      <c r="L368" s="176"/>
      <c r="M368" s="176"/>
      <c r="N368" s="176"/>
      <c r="O368" s="176"/>
      <c r="P368" s="176"/>
      <c r="Q368" s="176"/>
      <c r="R368" s="176"/>
      <c r="S368" s="176"/>
      <c r="T368" s="176"/>
      <c r="U368" s="176"/>
      <c r="V368" s="176"/>
      <c r="W368" s="176"/>
      <c r="X368" s="176"/>
      <c r="Y368" s="176"/>
      <c r="Z368" s="176"/>
      <c r="AA368" s="176"/>
    </row>
    <row xmlns:x14ac="http://schemas.microsoft.com/office/spreadsheetml/2009/9/ac" r="369" ht="15.75" x14ac:dyDescent="0.25">
      <c r="A369" s="176"/>
      <c r="B369" s="177"/>
      <c r="C369" s="176"/>
      <c r="D369" s="176"/>
      <c r="E369" s="176"/>
      <c r="F369" s="176"/>
      <c r="G369" s="176"/>
      <c r="H369" s="176"/>
      <c r="I369" s="176"/>
      <c r="J369" s="176"/>
      <c r="K369" s="176"/>
      <c r="L369" s="176"/>
      <c r="M369" s="176"/>
      <c r="N369" s="176"/>
      <c r="O369" s="176"/>
      <c r="P369" s="176"/>
      <c r="Q369" s="176"/>
      <c r="R369" s="176"/>
      <c r="S369" s="176"/>
      <c r="T369" s="176"/>
      <c r="U369" s="176"/>
      <c r="V369" s="176"/>
      <c r="W369" s="176"/>
      <c r="X369" s="176"/>
      <c r="Y369" s="176"/>
      <c r="Z369" s="176"/>
      <c r="AA369" s="176"/>
    </row>
    <row xmlns:x14ac="http://schemas.microsoft.com/office/spreadsheetml/2009/9/ac" r="370" ht="15.75" x14ac:dyDescent="0.25">
      <c r="A370" s="176"/>
      <c r="B370" s="177"/>
      <c r="C370" s="176"/>
      <c r="D370" s="176"/>
      <c r="E370" s="176"/>
      <c r="F370" s="176"/>
      <c r="G370" s="176"/>
      <c r="H370" s="176"/>
      <c r="I370" s="176"/>
      <c r="J370" s="176"/>
      <c r="K370" s="176"/>
      <c r="L370" s="176"/>
      <c r="M370" s="176"/>
      <c r="N370" s="176"/>
      <c r="O370" s="176"/>
      <c r="P370" s="176"/>
      <c r="Q370" s="176"/>
      <c r="R370" s="176"/>
      <c r="S370" s="176"/>
      <c r="T370" s="176"/>
      <c r="U370" s="176"/>
      <c r="V370" s="176"/>
      <c r="W370" s="176"/>
      <c r="X370" s="176"/>
      <c r="Y370" s="176"/>
      <c r="Z370" s="176"/>
      <c r="AA370" s="176"/>
    </row>
    <row xmlns:x14ac="http://schemas.microsoft.com/office/spreadsheetml/2009/9/ac" r="371" ht="15.75" x14ac:dyDescent="0.25">
      <c r="A371" s="176"/>
      <c r="B371" s="177"/>
      <c r="C371" s="176"/>
      <c r="D371" s="176"/>
      <c r="E371" s="176"/>
      <c r="F371" s="176"/>
      <c r="G371" s="176"/>
      <c r="H371" s="176"/>
      <c r="I371" s="176"/>
      <c r="J371" s="176"/>
      <c r="K371" s="176"/>
      <c r="L371" s="176"/>
      <c r="M371" s="176"/>
      <c r="N371" s="176"/>
      <c r="O371" s="176"/>
      <c r="P371" s="176"/>
      <c r="Q371" s="176"/>
      <c r="R371" s="176"/>
      <c r="S371" s="176"/>
      <c r="T371" s="176"/>
      <c r="U371" s="176"/>
      <c r="V371" s="176"/>
      <c r="W371" s="176"/>
      <c r="X371" s="176"/>
      <c r="Y371" s="176"/>
      <c r="Z371" s="176"/>
      <c r="AA371" s="176"/>
    </row>
    <row xmlns:x14ac="http://schemas.microsoft.com/office/spreadsheetml/2009/9/ac" r="372" ht="15.75" x14ac:dyDescent="0.25">
      <c r="A372" s="176"/>
      <c r="B372" s="177"/>
      <c r="C372" s="176"/>
      <c r="D372" s="176"/>
      <c r="E372" s="176"/>
      <c r="F372" s="176"/>
      <c r="G372" s="176"/>
      <c r="H372" s="176"/>
      <c r="I372" s="176"/>
      <c r="J372" s="176"/>
      <c r="K372" s="176"/>
      <c r="L372" s="176"/>
      <c r="M372" s="176"/>
      <c r="N372" s="176"/>
      <c r="O372" s="176"/>
      <c r="P372" s="176"/>
      <c r="Q372" s="176"/>
      <c r="R372" s="176"/>
      <c r="S372" s="176"/>
      <c r="T372" s="176"/>
      <c r="U372" s="176"/>
      <c r="V372" s="176"/>
      <c r="W372" s="176"/>
      <c r="X372" s="176"/>
      <c r="Y372" s="176"/>
      <c r="Z372" s="176"/>
      <c r="AA372" s="176"/>
    </row>
    <row xmlns:x14ac="http://schemas.microsoft.com/office/spreadsheetml/2009/9/ac" r="373" ht="15.75" x14ac:dyDescent="0.25">
      <c r="A373" s="176"/>
      <c r="B373" s="177"/>
      <c r="C373" s="176"/>
      <c r="D373" s="176"/>
      <c r="E373" s="176"/>
      <c r="F373" s="176"/>
      <c r="G373" s="176"/>
      <c r="H373" s="176"/>
      <c r="I373" s="176"/>
      <c r="J373" s="176"/>
      <c r="K373" s="176"/>
      <c r="L373" s="176"/>
      <c r="M373" s="176"/>
      <c r="N373" s="176"/>
      <c r="O373" s="176"/>
      <c r="P373" s="176"/>
      <c r="Q373" s="176"/>
      <c r="R373" s="176"/>
      <c r="S373" s="176"/>
      <c r="T373" s="176"/>
      <c r="U373" s="176"/>
      <c r="V373" s="176"/>
      <c r="W373" s="176"/>
      <c r="X373" s="176"/>
      <c r="Y373" s="176"/>
      <c r="Z373" s="176"/>
      <c r="AA373" s="176"/>
    </row>
    <row xmlns:x14ac="http://schemas.microsoft.com/office/spreadsheetml/2009/9/ac" r="374" ht="15.75" x14ac:dyDescent="0.25">
      <c r="A374" s="176"/>
      <c r="B374" s="177"/>
      <c r="C374" s="176"/>
      <c r="D374" s="176"/>
      <c r="E374" s="176"/>
      <c r="F374" s="176"/>
      <c r="G374" s="176"/>
      <c r="H374" s="176"/>
      <c r="I374" s="176"/>
      <c r="J374" s="176"/>
      <c r="K374" s="176"/>
      <c r="L374" s="176"/>
      <c r="M374" s="176"/>
      <c r="N374" s="176"/>
      <c r="O374" s="176"/>
      <c r="P374" s="176"/>
      <c r="Q374" s="176"/>
      <c r="R374" s="176"/>
      <c r="S374" s="176"/>
      <c r="T374" s="176"/>
      <c r="U374" s="176"/>
      <c r="V374" s="176"/>
      <c r="W374" s="176"/>
      <c r="X374" s="176"/>
      <c r="Y374" s="176"/>
      <c r="Z374" s="176"/>
      <c r="AA374" s="176"/>
    </row>
    <row xmlns:x14ac="http://schemas.microsoft.com/office/spreadsheetml/2009/9/ac" r="375" ht="15.75" x14ac:dyDescent="0.25">
      <c r="A375" s="176"/>
      <c r="B375" s="177"/>
      <c r="C375" s="176"/>
      <c r="D375" s="176"/>
      <c r="E375" s="176"/>
      <c r="F375" s="176"/>
      <c r="G375" s="176"/>
      <c r="H375" s="176"/>
      <c r="I375" s="176"/>
      <c r="J375" s="176"/>
      <c r="K375" s="176"/>
      <c r="L375" s="176"/>
      <c r="M375" s="176"/>
      <c r="N375" s="176"/>
      <c r="O375" s="176"/>
      <c r="P375" s="176"/>
      <c r="Q375" s="176"/>
      <c r="R375" s="176"/>
      <c r="S375" s="176"/>
      <c r="T375" s="176"/>
      <c r="U375" s="176"/>
      <c r="V375" s="176"/>
      <c r="W375" s="176"/>
      <c r="X375" s="176"/>
      <c r="Y375" s="176"/>
      <c r="Z375" s="176"/>
      <c r="AA375" s="176"/>
    </row>
    <row xmlns:x14ac="http://schemas.microsoft.com/office/spreadsheetml/2009/9/ac" r="376" ht="15.75" x14ac:dyDescent="0.25">
      <c r="A376" s="176"/>
      <c r="B376" s="177"/>
      <c r="C376" s="176"/>
      <c r="D376" s="176"/>
      <c r="E376" s="176"/>
      <c r="F376" s="176"/>
      <c r="G376" s="176"/>
      <c r="H376" s="176"/>
      <c r="I376" s="176"/>
      <c r="J376" s="176"/>
      <c r="K376" s="176"/>
      <c r="L376" s="176"/>
      <c r="M376" s="176"/>
      <c r="N376" s="176"/>
      <c r="O376" s="176"/>
      <c r="P376" s="176"/>
      <c r="Q376" s="176"/>
      <c r="R376" s="176"/>
      <c r="S376" s="176"/>
      <c r="T376" s="176"/>
      <c r="U376" s="176"/>
      <c r="V376" s="176"/>
      <c r="W376" s="176"/>
      <c r="X376" s="176"/>
      <c r="Y376" s="176"/>
      <c r="Z376" s="176"/>
      <c r="AA376" s="176"/>
    </row>
    <row xmlns:x14ac="http://schemas.microsoft.com/office/spreadsheetml/2009/9/ac" r="377" ht="15.75" x14ac:dyDescent="0.25">
      <c r="A377" s="176"/>
      <c r="B377" s="177"/>
      <c r="C377" s="176"/>
      <c r="D377" s="176"/>
      <c r="E377" s="176"/>
      <c r="F377" s="176"/>
      <c r="G377" s="176"/>
      <c r="H377" s="176"/>
      <c r="I377" s="176"/>
      <c r="J377" s="176"/>
      <c r="K377" s="176"/>
      <c r="L377" s="176"/>
      <c r="M377" s="176"/>
      <c r="N377" s="176"/>
      <c r="O377" s="176"/>
      <c r="P377" s="176"/>
      <c r="Q377" s="176"/>
      <c r="R377" s="176"/>
      <c r="S377" s="176"/>
      <c r="T377" s="176"/>
      <c r="U377" s="176"/>
      <c r="V377" s="176"/>
      <c r="W377" s="176"/>
      <c r="X377" s="176"/>
      <c r="Y377" s="176"/>
      <c r="Z377" s="176"/>
      <c r="AA377" s="176"/>
    </row>
    <row xmlns:x14ac="http://schemas.microsoft.com/office/spreadsheetml/2009/9/ac" r="378" ht="15.75" x14ac:dyDescent="0.25">
      <c r="A378" s="176"/>
      <c r="B378" s="177"/>
      <c r="C378" s="176"/>
      <c r="D378" s="176"/>
      <c r="E378" s="176"/>
      <c r="F378" s="176"/>
      <c r="G378" s="176"/>
      <c r="H378" s="176"/>
      <c r="I378" s="176"/>
      <c r="J378" s="176"/>
      <c r="K378" s="176"/>
      <c r="L378" s="176"/>
      <c r="M378" s="176"/>
      <c r="N378" s="176"/>
      <c r="O378" s="176"/>
      <c r="P378" s="176"/>
      <c r="Q378" s="176"/>
      <c r="R378" s="176"/>
      <c r="S378" s="176"/>
      <c r="T378" s="176"/>
      <c r="U378" s="176"/>
      <c r="V378" s="176"/>
      <c r="W378" s="176"/>
      <c r="X378" s="176"/>
      <c r="Y378" s="176"/>
      <c r="Z378" s="176"/>
      <c r="AA378" s="176"/>
    </row>
    <row xmlns:x14ac="http://schemas.microsoft.com/office/spreadsheetml/2009/9/ac" r="379" ht="15.75" x14ac:dyDescent="0.25">
      <c r="A379" s="176"/>
      <c r="B379" s="177"/>
      <c r="C379" s="176"/>
      <c r="D379" s="176"/>
      <c r="E379" s="176"/>
      <c r="F379" s="176"/>
      <c r="G379" s="176"/>
      <c r="H379" s="176"/>
      <c r="I379" s="176"/>
      <c r="J379" s="176"/>
      <c r="K379" s="176"/>
      <c r="L379" s="176"/>
      <c r="M379" s="176"/>
      <c r="N379" s="176"/>
      <c r="O379" s="176"/>
      <c r="P379" s="176"/>
      <c r="Q379" s="176"/>
      <c r="R379" s="176"/>
      <c r="S379" s="176"/>
      <c r="T379" s="176"/>
      <c r="U379" s="176"/>
      <c r="V379" s="176"/>
      <c r="W379" s="176"/>
      <c r="X379" s="176"/>
      <c r="Y379" s="176"/>
      <c r="Z379" s="176"/>
      <c r="AA379" s="176"/>
    </row>
    <row xmlns:x14ac="http://schemas.microsoft.com/office/spreadsheetml/2009/9/ac" r="380" ht="15.75" x14ac:dyDescent="0.25">
      <c r="A380" s="176"/>
      <c r="B380" s="177"/>
      <c r="C380" s="176"/>
      <c r="D380" s="176"/>
      <c r="E380" s="176"/>
      <c r="F380" s="176"/>
      <c r="G380" s="176"/>
      <c r="H380" s="176"/>
      <c r="I380" s="176"/>
      <c r="J380" s="176"/>
      <c r="K380" s="176"/>
      <c r="L380" s="176"/>
      <c r="M380" s="176"/>
      <c r="N380" s="176"/>
      <c r="O380" s="176"/>
      <c r="P380" s="176"/>
      <c r="Q380" s="176"/>
      <c r="R380" s="176"/>
      <c r="S380" s="176"/>
      <c r="T380" s="176"/>
      <c r="U380" s="176"/>
      <c r="V380" s="176"/>
      <c r="W380" s="176"/>
      <c r="X380" s="176"/>
      <c r="Y380" s="176"/>
      <c r="Z380" s="176"/>
      <c r="AA380" s="176"/>
    </row>
    <row xmlns:x14ac="http://schemas.microsoft.com/office/spreadsheetml/2009/9/ac" r="381" ht="15.75" x14ac:dyDescent="0.25">
      <c r="A381" s="176"/>
      <c r="B381" s="177"/>
      <c r="C381" s="176"/>
      <c r="D381" s="176"/>
      <c r="E381" s="176"/>
      <c r="F381" s="176"/>
      <c r="G381" s="176"/>
      <c r="H381" s="176"/>
      <c r="I381" s="176"/>
      <c r="J381" s="176"/>
      <c r="K381" s="176"/>
      <c r="L381" s="176"/>
      <c r="M381" s="176"/>
      <c r="N381" s="176"/>
      <c r="O381" s="176"/>
      <c r="P381" s="176"/>
      <c r="Q381" s="176"/>
      <c r="R381" s="176"/>
      <c r="S381" s="176"/>
      <c r="T381" s="176"/>
      <c r="U381" s="176"/>
      <c r="V381" s="176"/>
      <c r="W381" s="176"/>
      <c r="X381" s="176"/>
      <c r="Y381" s="176"/>
      <c r="Z381" s="176"/>
      <c r="AA381" s="176"/>
    </row>
    <row xmlns:x14ac="http://schemas.microsoft.com/office/spreadsheetml/2009/9/ac" r="382" ht="15.75" x14ac:dyDescent="0.25">
      <c r="A382" s="176"/>
      <c r="B382" s="177"/>
      <c r="C382" s="176"/>
      <c r="D382" s="176"/>
      <c r="E382" s="176"/>
      <c r="F382" s="176"/>
      <c r="G382" s="176"/>
      <c r="H382" s="176"/>
      <c r="I382" s="176"/>
      <c r="J382" s="176"/>
      <c r="K382" s="176"/>
      <c r="L382" s="176"/>
      <c r="M382" s="176"/>
      <c r="N382" s="176"/>
      <c r="O382" s="176"/>
      <c r="P382" s="176"/>
      <c r="Q382" s="176"/>
      <c r="R382" s="176"/>
      <c r="S382" s="176"/>
      <c r="T382" s="176"/>
      <c r="U382" s="176"/>
      <c r="V382" s="176"/>
      <c r="W382" s="176"/>
      <c r="X382" s="176"/>
      <c r="Y382" s="176"/>
      <c r="Z382" s="176"/>
      <c r="AA382" s="176"/>
    </row>
    <row xmlns:x14ac="http://schemas.microsoft.com/office/spreadsheetml/2009/9/ac" r="383" ht="15.75" x14ac:dyDescent="0.25">
      <c r="A383" s="176"/>
      <c r="B383" s="177"/>
      <c r="C383" s="176"/>
      <c r="D383" s="176"/>
      <c r="E383" s="176"/>
      <c r="F383" s="176"/>
      <c r="G383" s="176"/>
      <c r="H383" s="176"/>
      <c r="I383" s="176"/>
      <c r="J383" s="176"/>
      <c r="K383" s="176"/>
      <c r="L383" s="176"/>
      <c r="M383" s="176"/>
      <c r="N383" s="176"/>
      <c r="O383" s="176"/>
      <c r="P383" s="176"/>
      <c r="Q383" s="176"/>
      <c r="R383" s="176"/>
      <c r="S383" s="176"/>
      <c r="T383" s="176"/>
      <c r="U383" s="176"/>
      <c r="V383" s="176"/>
      <c r="W383" s="176"/>
      <c r="X383" s="176"/>
      <c r="Y383" s="176"/>
      <c r="Z383" s="176"/>
      <c r="AA383" s="176"/>
    </row>
    <row xmlns:x14ac="http://schemas.microsoft.com/office/spreadsheetml/2009/9/ac" r="384" ht="15.75" x14ac:dyDescent="0.25">
      <c r="A384" s="176"/>
      <c r="B384" s="177"/>
      <c r="C384" s="176"/>
      <c r="D384" s="176"/>
      <c r="E384" s="176"/>
      <c r="F384" s="176"/>
      <c r="G384" s="176"/>
      <c r="H384" s="176"/>
      <c r="I384" s="176"/>
      <c r="J384" s="176"/>
      <c r="K384" s="176"/>
      <c r="L384" s="176"/>
      <c r="M384" s="176"/>
      <c r="N384" s="176"/>
      <c r="O384" s="176"/>
      <c r="P384" s="176"/>
      <c r="Q384" s="176"/>
      <c r="R384" s="176"/>
      <c r="S384" s="176"/>
      <c r="T384" s="176"/>
      <c r="U384" s="176"/>
      <c r="V384" s="176"/>
      <c r="W384" s="176"/>
      <c r="X384" s="176"/>
      <c r="Y384" s="176"/>
      <c r="Z384" s="176"/>
      <c r="AA384" s="176"/>
    </row>
    <row xmlns:x14ac="http://schemas.microsoft.com/office/spreadsheetml/2009/9/ac" r="385" ht="15.75" x14ac:dyDescent="0.25">
      <c r="A385" s="176"/>
      <c r="B385" s="177"/>
      <c r="C385" s="176"/>
      <c r="D385" s="176"/>
      <c r="E385" s="176"/>
      <c r="F385" s="176"/>
      <c r="G385" s="176"/>
      <c r="H385" s="176"/>
      <c r="I385" s="176"/>
      <c r="J385" s="176"/>
      <c r="K385" s="176"/>
      <c r="L385" s="176"/>
      <c r="M385" s="176"/>
      <c r="N385" s="176"/>
      <c r="O385" s="176"/>
      <c r="P385" s="176"/>
      <c r="Q385" s="176"/>
      <c r="R385" s="176"/>
      <c r="S385" s="176"/>
      <c r="T385" s="176"/>
      <c r="U385" s="176"/>
      <c r="V385" s="176"/>
      <c r="W385" s="176"/>
      <c r="X385" s="176"/>
      <c r="Y385" s="176"/>
      <c r="Z385" s="176"/>
      <c r="AA385" s="176"/>
    </row>
    <row xmlns:x14ac="http://schemas.microsoft.com/office/spreadsheetml/2009/9/ac" r="386" ht="15.75" x14ac:dyDescent="0.25">
      <c r="A386" s="176"/>
      <c r="B386" s="177"/>
      <c r="C386" s="176"/>
      <c r="D386" s="176"/>
      <c r="E386" s="176"/>
      <c r="F386" s="176"/>
      <c r="G386" s="176"/>
      <c r="H386" s="176"/>
      <c r="I386" s="176"/>
      <c r="J386" s="176"/>
      <c r="K386" s="176"/>
      <c r="L386" s="176"/>
      <c r="M386" s="176"/>
      <c r="N386" s="176"/>
      <c r="O386" s="176"/>
      <c r="P386" s="176"/>
      <c r="Q386" s="176"/>
      <c r="R386" s="176"/>
      <c r="S386" s="176"/>
      <c r="T386" s="176"/>
      <c r="U386" s="176"/>
      <c r="V386" s="176"/>
      <c r="W386" s="176"/>
      <c r="X386" s="176"/>
      <c r="Y386" s="176"/>
      <c r="Z386" s="176"/>
      <c r="AA386" s="176"/>
    </row>
    <row xmlns:x14ac="http://schemas.microsoft.com/office/spreadsheetml/2009/9/ac" r="387" ht="15.75" x14ac:dyDescent="0.25">
      <c r="A387" s="176"/>
      <c r="B387" s="177"/>
      <c r="C387" s="176"/>
      <c r="D387" s="176"/>
      <c r="E387" s="176"/>
      <c r="F387" s="176"/>
      <c r="G387" s="176"/>
      <c r="H387" s="176"/>
      <c r="I387" s="176"/>
      <c r="J387" s="176"/>
      <c r="K387" s="176"/>
      <c r="L387" s="176"/>
      <c r="M387" s="176"/>
      <c r="N387" s="176"/>
      <c r="O387" s="176"/>
      <c r="P387" s="176"/>
      <c r="Q387" s="176"/>
      <c r="R387" s="176"/>
      <c r="S387" s="176"/>
      <c r="T387" s="176"/>
      <c r="U387" s="176"/>
      <c r="V387" s="176"/>
      <c r="W387" s="176"/>
      <c r="X387" s="176"/>
      <c r="Y387" s="176"/>
      <c r="Z387" s="176"/>
      <c r="AA387" s="176"/>
    </row>
    <row xmlns:x14ac="http://schemas.microsoft.com/office/spreadsheetml/2009/9/ac" r="388" ht="15.75" x14ac:dyDescent="0.25">
      <c r="A388" s="176"/>
      <c r="B388" s="177"/>
      <c r="C388" s="176"/>
      <c r="D388" s="176"/>
      <c r="E388" s="176"/>
      <c r="F388" s="176"/>
      <c r="G388" s="176"/>
      <c r="H388" s="176"/>
      <c r="I388" s="176"/>
      <c r="J388" s="176"/>
      <c r="K388" s="176"/>
      <c r="L388" s="176"/>
      <c r="M388" s="176"/>
      <c r="N388" s="176"/>
      <c r="O388" s="176"/>
      <c r="P388" s="176"/>
      <c r="Q388" s="176"/>
      <c r="R388" s="176"/>
      <c r="S388" s="176"/>
      <c r="T388" s="176"/>
      <c r="U388" s="176"/>
      <c r="V388" s="176"/>
      <c r="W388" s="176"/>
      <c r="X388" s="176"/>
      <c r="Y388" s="176"/>
      <c r="Z388" s="176"/>
      <c r="AA388" s="176"/>
    </row>
    <row xmlns:x14ac="http://schemas.microsoft.com/office/spreadsheetml/2009/9/ac" r="389" ht="15.75" x14ac:dyDescent="0.25">
      <c r="A389" s="176"/>
      <c r="B389" s="177"/>
      <c r="C389" s="176"/>
      <c r="D389" s="176"/>
      <c r="E389" s="176"/>
      <c r="F389" s="176"/>
      <c r="G389" s="176"/>
      <c r="H389" s="176"/>
      <c r="I389" s="176"/>
      <c r="J389" s="176"/>
      <c r="K389" s="176"/>
      <c r="L389" s="176"/>
      <c r="M389" s="176"/>
      <c r="N389" s="176"/>
      <c r="O389" s="176"/>
      <c r="P389" s="176"/>
      <c r="Q389" s="176"/>
      <c r="R389" s="176"/>
      <c r="S389" s="176"/>
      <c r="T389" s="176"/>
      <c r="U389" s="176"/>
      <c r="V389" s="176"/>
      <c r="W389" s="176"/>
      <c r="X389" s="176"/>
      <c r="Y389" s="176"/>
      <c r="Z389" s="176"/>
      <c r="AA389" s="176"/>
    </row>
    <row xmlns:x14ac="http://schemas.microsoft.com/office/spreadsheetml/2009/9/ac" r="390" ht="15.75" x14ac:dyDescent="0.25">
      <c r="A390" s="176"/>
      <c r="B390" s="177"/>
      <c r="C390" s="176"/>
      <c r="D390" s="176"/>
      <c r="E390" s="176"/>
      <c r="F390" s="176"/>
      <c r="G390" s="176"/>
      <c r="H390" s="176"/>
      <c r="I390" s="176"/>
      <c r="J390" s="176"/>
      <c r="K390" s="176"/>
      <c r="L390" s="176"/>
      <c r="M390" s="176"/>
      <c r="N390" s="176"/>
      <c r="O390" s="176"/>
      <c r="P390" s="176"/>
      <c r="Q390" s="176"/>
      <c r="R390" s="176"/>
      <c r="S390" s="176"/>
      <c r="T390" s="176"/>
      <c r="U390" s="176"/>
      <c r="V390" s="176"/>
      <c r="W390" s="176"/>
      <c r="X390" s="176"/>
      <c r="Y390" s="176"/>
      <c r="Z390" s="176"/>
      <c r="AA390" s="176"/>
    </row>
    <row xmlns:x14ac="http://schemas.microsoft.com/office/spreadsheetml/2009/9/ac" r="391" ht="15.75" x14ac:dyDescent="0.25">
      <c r="A391" s="176"/>
      <c r="B391" s="177"/>
      <c r="C391" s="176"/>
      <c r="D391" s="176"/>
      <c r="E391" s="176"/>
      <c r="F391" s="176"/>
      <c r="G391" s="176"/>
      <c r="H391" s="176"/>
      <c r="I391" s="176"/>
      <c r="J391" s="176"/>
      <c r="K391" s="176"/>
      <c r="L391" s="176"/>
      <c r="M391" s="176"/>
      <c r="N391" s="176"/>
      <c r="O391" s="176"/>
      <c r="P391" s="176"/>
      <c r="Q391" s="176"/>
      <c r="R391" s="176"/>
      <c r="S391" s="176"/>
      <c r="T391" s="176"/>
      <c r="U391" s="176"/>
      <c r="V391" s="176"/>
      <c r="W391" s="176"/>
      <c r="X391" s="176"/>
      <c r="Y391" s="176"/>
      <c r="Z391" s="176"/>
      <c r="AA391" s="176"/>
    </row>
    <row xmlns:x14ac="http://schemas.microsoft.com/office/spreadsheetml/2009/9/ac" r="392" ht="15.75" x14ac:dyDescent="0.25">
      <c r="A392" s="176"/>
      <c r="B392" s="177"/>
      <c r="C392" s="176"/>
      <c r="D392" s="176"/>
      <c r="E392" s="176"/>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row>
    <row xmlns:x14ac="http://schemas.microsoft.com/office/spreadsheetml/2009/9/ac" r="393" ht="15.75" x14ac:dyDescent="0.25">
      <c r="A393" s="176"/>
      <c r="B393" s="177"/>
      <c r="C393" s="176"/>
      <c r="D393" s="176"/>
      <c r="E393" s="176"/>
      <c r="F393" s="176"/>
      <c r="G393" s="176"/>
      <c r="H393" s="176"/>
      <c r="I393" s="176"/>
      <c r="J393" s="176"/>
      <c r="K393" s="176"/>
      <c r="L393" s="176"/>
      <c r="M393" s="176"/>
      <c r="N393" s="176"/>
      <c r="O393" s="176"/>
      <c r="P393" s="176"/>
      <c r="Q393" s="176"/>
      <c r="R393" s="176"/>
      <c r="S393" s="176"/>
      <c r="T393" s="176"/>
      <c r="U393" s="176"/>
      <c r="V393" s="176"/>
      <c r="W393" s="176"/>
      <c r="X393" s="176"/>
      <c r="Y393" s="176"/>
      <c r="Z393" s="176"/>
      <c r="AA393" s="176"/>
    </row>
    <row xmlns:x14ac="http://schemas.microsoft.com/office/spreadsheetml/2009/9/ac" r="394" ht="15.75" x14ac:dyDescent="0.25">
      <c r="A394" s="176"/>
      <c r="B394" s="177"/>
      <c r="C394" s="176"/>
      <c r="D394" s="176"/>
      <c r="E394" s="176"/>
      <c r="F394" s="176"/>
      <c r="G394" s="176"/>
      <c r="H394" s="176"/>
      <c r="I394" s="176"/>
      <c r="J394" s="176"/>
      <c r="K394" s="176"/>
      <c r="L394" s="176"/>
      <c r="M394" s="176"/>
      <c r="N394" s="176"/>
      <c r="O394" s="176"/>
      <c r="P394" s="176"/>
      <c r="Q394" s="176"/>
      <c r="R394" s="176"/>
      <c r="S394" s="176"/>
      <c r="T394" s="176"/>
      <c r="U394" s="176"/>
      <c r="V394" s="176"/>
      <c r="W394" s="176"/>
      <c r="X394" s="176"/>
      <c r="Y394" s="176"/>
      <c r="Z394" s="176"/>
      <c r="AA394" s="176"/>
    </row>
    <row xmlns:x14ac="http://schemas.microsoft.com/office/spreadsheetml/2009/9/ac" r="395" ht="15.75" x14ac:dyDescent="0.25">
      <c r="A395" s="176"/>
      <c r="B395" s="177"/>
      <c r="C395" s="176"/>
      <c r="D395" s="176"/>
      <c r="E395" s="176"/>
      <c r="F395" s="176"/>
      <c r="G395" s="176"/>
      <c r="H395" s="176"/>
      <c r="I395" s="176"/>
      <c r="J395" s="176"/>
      <c r="K395" s="176"/>
      <c r="L395" s="176"/>
      <c r="M395" s="176"/>
      <c r="N395" s="176"/>
      <c r="O395" s="176"/>
      <c r="P395" s="176"/>
      <c r="Q395" s="176"/>
      <c r="R395" s="176"/>
      <c r="S395" s="176"/>
      <c r="T395" s="176"/>
      <c r="U395" s="176"/>
      <c r="V395" s="176"/>
      <c r="W395" s="176"/>
      <c r="X395" s="176"/>
      <c r="Y395" s="176"/>
      <c r="Z395" s="176"/>
      <c r="AA395" s="176"/>
    </row>
    <row xmlns:x14ac="http://schemas.microsoft.com/office/spreadsheetml/2009/9/ac" r="396" ht="15.75" x14ac:dyDescent="0.25">
      <c r="A396" s="176"/>
      <c r="B396" s="177"/>
      <c r="C396" s="176"/>
      <c r="D396" s="176"/>
      <c r="E396" s="176"/>
      <c r="F396" s="176"/>
      <c r="G396" s="176"/>
      <c r="H396" s="176"/>
      <c r="I396" s="176"/>
      <c r="J396" s="176"/>
      <c r="K396" s="176"/>
      <c r="L396" s="176"/>
      <c r="M396" s="176"/>
      <c r="N396" s="176"/>
      <c r="O396" s="176"/>
      <c r="P396" s="176"/>
      <c r="Q396" s="176"/>
      <c r="R396" s="176"/>
      <c r="S396" s="176"/>
      <c r="T396" s="176"/>
      <c r="U396" s="176"/>
      <c r="V396" s="176"/>
      <c r="W396" s="176"/>
      <c r="X396" s="176"/>
      <c r="Y396" s="176"/>
      <c r="Z396" s="176"/>
      <c r="AA396" s="176"/>
    </row>
    <row xmlns:x14ac="http://schemas.microsoft.com/office/spreadsheetml/2009/9/ac" r="397" ht="15.75" x14ac:dyDescent="0.25">
      <c r="A397" s="176"/>
      <c r="B397" s="177"/>
      <c r="C397" s="176"/>
      <c r="D397" s="176"/>
      <c r="E397" s="176"/>
      <c r="F397" s="176"/>
      <c r="G397" s="176"/>
      <c r="H397" s="176"/>
      <c r="I397" s="176"/>
      <c r="J397" s="176"/>
      <c r="K397" s="176"/>
      <c r="L397" s="176"/>
      <c r="M397" s="176"/>
      <c r="N397" s="176"/>
      <c r="O397" s="176"/>
      <c r="P397" s="176"/>
      <c r="Q397" s="176"/>
      <c r="R397" s="176"/>
      <c r="S397" s="176"/>
      <c r="T397" s="176"/>
      <c r="U397" s="176"/>
      <c r="V397" s="176"/>
      <c r="W397" s="176"/>
      <c r="X397" s="176"/>
      <c r="Y397" s="176"/>
      <c r="Z397" s="176"/>
      <c r="AA397" s="176"/>
    </row>
    <row xmlns:x14ac="http://schemas.microsoft.com/office/spreadsheetml/2009/9/ac" r="398" ht="15.75" x14ac:dyDescent="0.25">
      <c r="A398" s="176"/>
      <c r="B398" s="177"/>
      <c r="C398" s="176"/>
      <c r="D398" s="176"/>
      <c r="E398" s="176"/>
      <c r="F398" s="176"/>
      <c r="G398" s="176"/>
      <c r="H398" s="176"/>
      <c r="I398" s="176"/>
      <c r="J398" s="176"/>
      <c r="K398" s="176"/>
      <c r="L398" s="176"/>
      <c r="M398" s="176"/>
      <c r="N398" s="176"/>
      <c r="O398" s="176"/>
      <c r="P398" s="176"/>
      <c r="Q398" s="176"/>
      <c r="R398" s="176"/>
      <c r="S398" s="176"/>
      <c r="T398" s="176"/>
      <c r="U398" s="176"/>
      <c r="V398" s="176"/>
      <c r="W398" s="176"/>
      <c r="X398" s="176"/>
      <c r="Y398" s="176"/>
      <c r="Z398" s="176"/>
      <c r="AA398" s="176"/>
    </row>
    <row xmlns:x14ac="http://schemas.microsoft.com/office/spreadsheetml/2009/9/ac" r="399" ht="15.75" x14ac:dyDescent="0.25">
      <c r="A399" s="176"/>
      <c r="B399" s="177"/>
      <c r="C399" s="176"/>
      <c r="D399" s="176"/>
      <c r="E399" s="176"/>
      <c r="F399" s="176"/>
      <c r="G399" s="176"/>
      <c r="H399" s="176"/>
      <c r="I399" s="176"/>
      <c r="J399" s="176"/>
      <c r="K399" s="176"/>
      <c r="L399" s="176"/>
      <c r="M399" s="176"/>
      <c r="N399" s="176"/>
      <c r="O399" s="176"/>
      <c r="P399" s="176"/>
      <c r="Q399" s="176"/>
      <c r="R399" s="176"/>
      <c r="S399" s="176"/>
      <c r="T399" s="176"/>
      <c r="U399" s="176"/>
      <c r="V399" s="176"/>
      <c r="W399" s="176"/>
      <c r="X399" s="176"/>
      <c r="Y399" s="176"/>
      <c r="Z399" s="176"/>
      <c r="AA399" s="176"/>
    </row>
    <row xmlns:x14ac="http://schemas.microsoft.com/office/spreadsheetml/2009/9/ac" r="400" ht="15.75" x14ac:dyDescent="0.25">
      <c r="A400" s="176"/>
      <c r="B400" s="177"/>
      <c r="C400" s="176"/>
      <c r="D400" s="176"/>
      <c r="E400" s="176"/>
      <c r="F400" s="176"/>
      <c r="G400" s="176"/>
      <c r="H400" s="176"/>
      <c r="I400" s="176"/>
      <c r="J400" s="176"/>
      <c r="K400" s="176"/>
      <c r="L400" s="176"/>
      <c r="M400" s="176"/>
      <c r="N400" s="176"/>
      <c r="O400" s="176"/>
      <c r="P400" s="176"/>
      <c r="Q400" s="176"/>
      <c r="R400" s="176"/>
      <c r="S400" s="176"/>
      <c r="T400" s="176"/>
      <c r="U400" s="176"/>
      <c r="V400" s="176"/>
      <c r="W400" s="176"/>
      <c r="X400" s="176"/>
      <c r="Y400" s="176"/>
      <c r="Z400" s="176"/>
      <c r="AA400" s="176"/>
    </row>
    <row xmlns:x14ac="http://schemas.microsoft.com/office/spreadsheetml/2009/9/ac" r="401" ht="15.75" x14ac:dyDescent="0.25">
      <c r="A401" s="176"/>
      <c r="B401" s="177"/>
      <c r="C401" s="176"/>
      <c r="D401" s="176"/>
      <c r="E401" s="176"/>
      <c r="F401" s="176"/>
      <c r="G401" s="176"/>
      <c r="H401" s="176"/>
      <c r="I401" s="176"/>
      <c r="J401" s="176"/>
      <c r="K401" s="176"/>
      <c r="L401" s="176"/>
      <c r="M401" s="176"/>
      <c r="N401" s="176"/>
      <c r="O401" s="176"/>
      <c r="P401" s="176"/>
      <c r="Q401" s="176"/>
      <c r="R401" s="176"/>
      <c r="S401" s="176"/>
      <c r="T401" s="176"/>
      <c r="U401" s="176"/>
      <c r="V401" s="176"/>
      <c r="W401" s="176"/>
      <c r="X401" s="176"/>
      <c r="Y401" s="176"/>
      <c r="Z401" s="176"/>
      <c r="AA401" s="176"/>
    </row>
    <row xmlns:x14ac="http://schemas.microsoft.com/office/spreadsheetml/2009/9/ac" r="402" ht="15.75" x14ac:dyDescent="0.25">
      <c r="A402" s="176"/>
      <c r="B402" s="177"/>
      <c r="C402" s="176"/>
      <c r="D402" s="176"/>
      <c r="E402" s="176"/>
      <c r="F402" s="176"/>
      <c r="G402" s="176"/>
      <c r="H402" s="176"/>
      <c r="I402" s="176"/>
      <c r="J402" s="176"/>
      <c r="K402" s="176"/>
      <c r="L402" s="176"/>
      <c r="M402" s="176"/>
      <c r="N402" s="176"/>
      <c r="O402" s="176"/>
      <c r="P402" s="176"/>
      <c r="Q402" s="176"/>
      <c r="R402" s="176"/>
      <c r="S402" s="176"/>
      <c r="T402" s="176"/>
      <c r="U402" s="176"/>
      <c r="V402" s="176"/>
      <c r="W402" s="176"/>
      <c r="X402" s="176"/>
      <c r="Y402" s="176"/>
      <c r="Z402" s="176"/>
      <c r="AA402" s="176"/>
    </row>
    <row xmlns:x14ac="http://schemas.microsoft.com/office/spreadsheetml/2009/9/ac" r="403" ht="15.75" x14ac:dyDescent="0.25">
      <c r="A403" s="176"/>
      <c r="B403" s="177"/>
      <c r="C403" s="176"/>
      <c r="D403" s="176"/>
      <c r="E403" s="176"/>
      <c r="F403" s="176"/>
      <c r="G403" s="176"/>
      <c r="H403" s="176"/>
      <c r="I403" s="176"/>
      <c r="J403" s="176"/>
      <c r="K403" s="176"/>
      <c r="L403" s="176"/>
      <c r="M403" s="176"/>
      <c r="N403" s="176"/>
      <c r="O403" s="176"/>
      <c r="P403" s="176"/>
      <c r="Q403" s="176"/>
      <c r="R403" s="176"/>
      <c r="S403" s="176"/>
      <c r="T403" s="176"/>
      <c r="U403" s="176"/>
      <c r="V403" s="176"/>
      <c r="W403" s="176"/>
      <c r="X403" s="176"/>
      <c r="Y403" s="176"/>
      <c r="Z403" s="176"/>
      <c r="AA403" s="176"/>
    </row>
    <row xmlns:x14ac="http://schemas.microsoft.com/office/spreadsheetml/2009/9/ac" r="404" ht="15.75" x14ac:dyDescent="0.25">
      <c r="A404" s="176"/>
      <c r="B404" s="177"/>
      <c r="C404" s="176"/>
      <c r="D404" s="176"/>
      <c r="E404" s="176"/>
      <c r="F404" s="176"/>
      <c r="G404" s="176"/>
      <c r="H404" s="176"/>
      <c r="I404" s="176"/>
      <c r="J404" s="176"/>
      <c r="K404" s="176"/>
      <c r="L404" s="176"/>
      <c r="M404" s="176"/>
      <c r="N404" s="176"/>
      <c r="O404" s="176"/>
      <c r="P404" s="176"/>
      <c r="Q404" s="176"/>
      <c r="R404" s="176"/>
      <c r="S404" s="176"/>
      <c r="T404" s="176"/>
      <c r="U404" s="176"/>
      <c r="V404" s="176"/>
      <c r="W404" s="176"/>
      <c r="X404" s="176"/>
      <c r="Y404" s="176"/>
      <c r="Z404" s="176"/>
      <c r="AA404" s="176"/>
    </row>
    <row xmlns:x14ac="http://schemas.microsoft.com/office/spreadsheetml/2009/9/ac" r="405" ht="15.75" x14ac:dyDescent="0.25">
      <c r="A405" s="176"/>
      <c r="B405" s="177"/>
      <c r="C405" s="176"/>
      <c r="D405" s="176"/>
      <c r="E405" s="176"/>
      <c r="F405" s="176"/>
      <c r="G405" s="176"/>
      <c r="H405" s="176"/>
      <c r="I405" s="176"/>
      <c r="J405" s="176"/>
      <c r="K405" s="176"/>
      <c r="L405" s="176"/>
      <c r="M405" s="176"/>
      <c r="N405" s="176"/>
      <c r="O405" s="176"/>
      <c r="P405" s="176"/>
      <c r="Q405" s="176"/>
      <c r="R405" s="176"/>
      <c r="S405" s="176"/>
      <c r="T405" s="176"/>
      <c r="U405" s="176"/>
      <c r="V405" s="176"/>
      <c r="W405" s="176"/>
      <c r="X405" s="176"/>
      <c r="Y405" s="176"/>
      <c r="Z405" s="176"/>
      <c r="AA405" s="176"/>
    </row>
    <row xmlns:x14ac="http://schemas.microsoft.com/office/spreadsheetml/2009/9/ac" r="406" ht="15.75" x14ac:dyDescent="0.25">
      <c r="A406" s="176"/>
      <c r="B406" s="177"/>
      <c r="C406" s="176"/>
      <c r="D406" s="176"/>
      <c r="E406" s="176"/>
      <c r="F406" s="176"/>
      <c r="G406" s="176"/>
      <c r="H406" s="176"/>
      <c r="I406" s="176"/>
      <c r="J406" s="176"/>
      <c r="K406" s="176"/>
      <c r="L406" s="176"/>
      <c r="M406" s="176"/>
      <c r="N406" s="176"/>
      <c r="O406" s="176"/>
      <c r="P406" s="176"/>
      <c r="Q406" s="176"/>
      <c r="R406" s="176"/>
      <c r="S406" s="176"/>
      <c r="T406" s="176"/>
      <c r="U406" s="176"/>
      <c r="V406" s="176"/>
      <c r="W406" s="176"/>
      <c r="X406" s="176"/>
      <c r="Y406" s="176"/>
      <c r="Z406" s="176"/>
      <c r="AA406" s="176"/>
    </row>
    <row xmlns:x14ac="http://schemas.microsoft.com/office/spreadsheetml/2009/9/ac" r="407" ht="15.75" x14ac:dyDescent="0.25">
      <c r="A407" s="176"/>
      <c r="B407" s="177"/>
      <c r="C407" s="176"/>
      <c r="D407" s="176"/>
      <c r="E407" s="176"/>
      <c r="F407" s="176"/>
      <c r="G407" s="176"/>
      <c r="H407" s="176"/>
      <c r="I407" s="176"/>
      <c r="J407" s="176"/>
      <c r="K407" s="176"/>
      <c r="L407" s="176"/>
      <c r="M407" s="176"/>
      <c r="N407" s="176"/>
      <c r="O407" s="176"/>
      <c r="P407" s="176"/>
      <c r="Q407" s="176"/>
      <c r="R407" s="176"/>
      <c r="S407" s="176"/>
      <c r="T407" s="176"/>
      <c r="U407" s="176"/>
      <c r="V407" s="176"/>
      <c r="W407" s="176"/>
      <c r="X407" s="176"/>
      <c r="Y407" s="176"/>
      <c r="Z407" s="176"/>
      <c r="AA407" s="176"/>
    </row>
    <row xmlns:x14ac="http://schemas.microsoft.com/office/spreadsheetml/2009/9/ac" r="408" ht="15.75" x14ac:dyDescent="0.25">
      <c r="A408" s="176"/>
      <c r="B408" s="177"/>
      <c r="C408" s="176"/>
      <c r="D408" s="176"/>
      <c r="E408" s="176"/>
      <c r="F408" s="176"/>
      <c r="G408" s="176"/>
      <c r="H408" s="176"/>
      <c r="I408" s="176"/>
      <c r="J408" s="176"/>
      <c r="K408" s="176"/>
      <c r="L408" s="176"/>
      <c r="M408" s="176"/>
      <c r="N408" s="176"/>
      <c r="O408" s="176"/>
      <c r="P408" s="176"/>
      <c r="Q408" s="176"/>
      <c r="R408" s="176"/>
      <c r="S408" s="176"/>
      <c r="T408" s="176"/>
      <c r="U408" s="176"/>
      <c r="V408" s="176"/>
      <c r="W408" s="176"/>
      <c r="X408" s="176"/>
      <c r="Y408" s="176"/>
      <c r="Z408" s="176"/>
      <c r="AA408" s="176"/>
    </row>
    <row xmlns:x14ac="http://schemas.microsoft.com/office/spreadsheetml/2009/9/ac" r="409" ht="15.75" x14ac:dyDescent="0.25">
      <c r="A409" s="176"/>
      <c r="B409" s="177"/>
      <c r="C409" s="176"/>
      <c r="D409" s="176"/>
      <c r="E409" s="176"/>
      <c r="F409" s="176"/>
      <c r="G409" s="176"/>
      <c r="H409" s="176"/>
      <c r="I409" s="176"/>
      <c r="J409" s="176"/>
      <c r="K409" s="176"/>
      <c r="L409" s="176"/>
      <c r="M409" s="176"/>
      <c r="N409" s="176"/>
      <c r="O409" s="176"/>
      <c r="P409" s="176"/>
      <c r="Q409" s="176"/>
      <c r="R409" s="176"/>
      <c r="S409" s="176"/>
      <c r="T409" s="176"/>
      <c r="U409" s="176"/>
      <c r="V409" s="176"/>
      <c r="W409" s="176"/>
      <c r="X409" s="176"/>
      <c r="Y409" s="176"/>
      <c r="Z409" s="176"/>
      <c r="AA409" s="176"/>
    </row>
    <row xmlns:x14ac="http://schemas.microsoft.com/office/spreadsheetml/2009/9/ac" r="410" ht="15.75" x14ac:dyDescent="0.25">
      <c r="A410" s="176"/>
      <c r="B410" s="177"/>
      <c r="C410" s="176"/>
      <c r="D410" s="176"/>
      <c r="E410" s="176"/>
      <c r="F410" s="176"/>
      <c r="G410" s="176"/>
      <c r="H410" s="176"/>
      <c r="I410" s="176"/>
      <c r="J410" s="176"/>
      <c r="K410" s="176"/>
      <c r="L410" s="176"/>
      <c r="M410" s="176"/>
      <c r="N410" s="176"/>
      <c r="O410" s="176"/>
      <c r="P410" s="176"/>
      <c r="Q410" s="176"/>
      <c r="R410" s="176"/>
      <c r="S410" s="176"/>
      <c r="T410" s="176"/>
      <c r="U410" s="176"/>
      <c r="V410" s="176"/>
      <c r="W410" s="176"/>
      <c r="X410" s="176"/>
      <c r="Y410" s="176"/>
      <c r="Z410" s="176"/>
      <c r="AA410" s="176"/>
    </row>
    <row xmlns:x14ac="http://schemas.microsoft.com/office/spreadsheetml/2009/9/ac" r="411" ht="15.75" x14ac:dyDescent="0.25">
      <c r="A411" s="176"/>
      <c r="B411" s="177"/>
      <c r="C411" s="176"/>
      <c r="D411" s="176"/>
      <c r="E411" s="176"/>
      <c r="F411" s="176"/>
      <c r="G411" s="176"/>
      <c r="H411" s="176"/>
      <c r="I411" s="176"/>
      <c r="J411" s="176"/>
      <c r="K411" s="176"/>
      <c r="L411" s="176"/>
      <c r="M411" s="176"/>
      <c r="N411" s="176"/>
      <c r="O411" s="176"/>
      <c r="P411" s="176"/>
      <c r="Q411" s="176"/>
      <c r="R411" s="176"/>
      <c r="S411" s="176"/>
      <c r="T411" s="176"/>
      <c r="U411" s="176"/>
      <c r="V411" s="176"/>
      <c r="W411" s="176"/>
      <c r="X411" s="176"/>
      <c r="Y411" s="176"/>
      <c r="Z411" s="176"/>
      <c r="AA411" s="176"/>
    </row>
    <row xmlns:x14ac="http://schemas.microsoft.com/office/spreadsheetml/2009/9/ac" r="412" ht="15.75" x14ac:dyDescent="0.25">
      <c r="A412" s="176"/>
      <c r="B412" s="177"/>
      <c r="C412" s="176"/>
      <c r="D412" s="176"/>
      <c r="E412" s="176"/>
      <c r="F412" s="176"/>
      <c r="G412" s="176"/>
      <c r="H412" s="176"/>
      <c r="I412" s="176"/>
      <c r="J412" s="176"/>
      <c r="K412" s="176"/>
      <c r="L412" s="176"/>
      <c r="M412" s="176"/>
      <c r="N412" s="176"/>
      <c r="O412" s="176"/>
      <c r="P412" s="176"/>
      <c r="Q412" s="176"/>
      <c r="R412" s="176"/>
      <c r="S412" s="176"/>
      <c r="T412" s="176"/>
      <c r="U412" s="176"/>
      <c r="V412" s="176"/>
      <c r="W412" s="176"/>
      <c r="X412" s="176"/>
      <c r="Y412" s="176"/>
      <c r="Z412" s="176"/>
      <c r="AA412" s="176"/>
    </row>
    <row xmlns:x14ac="http://schemas.microsoft.com/office/spreadsheetml/2009/9/ac" r="413" ht="15.75" x14ac:dyDescent="0.25">
      <c r="A413" s="176"/>
      <c r="B413" s="177"/>
      <c r="C413" s="176"/>
      <c r="D413" s="176"/>
      <c r="E413" s="176"/>
      <c r="F413" s="176"/>
      <c r="G413" s="176"/>
      <c r="H413" s="176"/>
      <c r="I413" s="176"/>
      <c r="J413" s="176"/>
      <c r="K413" s="176"/>
      <c r="L413" s="176"/>
      <c r="M413" s="176"/>
      <c r="N413" s="176"/>
      <c r="O413" s="176"/>
      <c r="P413" s="176"/>
      <c r="Q413" s="176"/>
      <c r="R413" s="176"/>
      <c r="S413" s="176"/>
      <c r="T413" s="176"/>
      <c r="U413" s="176"/>
      <c r="V413" s="176"/>
      <c r="W413" s="176"/>
      <c r="X413" s="176"/>
      <c r="Y413" s="176"/>
      <c r="Z413" s="176"/>
      <c r="AA413" s="176"/>
    </row>
    <row xmlns:x14ac="http://schemas.microsoft.com/office/spreadsheetml/2009/9/ac" r="414" ht="15.75" x14ac:dyDescent="0.25">
      <c r="A414" s="176"/>
      <c r="B414" s="177"/>
      <c r="C414" s="176"/>
      <c r="D414" s="176"/>
      <c r="E414" s="176"/>
      <c r="F414" s="176"/>
      <c r="G414" s="176"/>
      <c r="H414" s="176"/>
      <c r="I414" s="176"/>
      <c r="J414" s="176"/>
      <c r="K414" s="176"/>
      <c r="L414" s="176"/>
      <c r="M414" s="176"/>
      <c r="N414" s="176"/>
      <c r="O414" s="176"/>
      <c r="P414" s="176"/>
      <c r="Q414" s="176"/>
      <c r="R414" s="176"/>
      <c r="S414" s="176"/>
      <c r="T414" s="176"/>
      <c r="U414" s="176"/>
      <c r="V414" s="176"/>
      <c r="W414" s="176"/>
      <c r="X414" s="176"/>
      <c r="Y414" s="176"/>
      <c r="Z414" s="176"/>
      <c r="AA414" s="176"/>
    </row>
    <row xmlns:x14ac="http://schemas.microsoft.com/office/spreadsheetml/2009/9/ac" r="415" ht="15.75" x14ac:dyDescent="0.25">
      <c r="A415" s="176"/>
      <c r="B415" s="177"/>
      <c r="C415" s="176"/>
      <c r="D415" s="176"/>
      <c r="E415" s="176"/>
      <c r="F415" s="176"/>
      <c r="G415" s="176"/>
      <c r="H415" s="176"/>
      <c r="I415" s="176"/>
      <c r="J415" s="176"/>
      <c r="K415" s="176"/>
      <c r="L415" s="176"/>
      <c r="M415" s="176"/>
      <c r="N415" s="176"/>
      <c r="O415" s="176"/>
      <c r="P415" s="176"/>
      <c r="Q415" s="176"/>
      <c r="R415" s="176"/>
      <c r="S415" s="176"/>
      <c r="T415" s="176"/>
      <c r="U415" s="176"/>
      <c r="V415" s="176"/>
      <c r="W415" s="176"/>
      <c r="X415" s="176"/>
      <c r="Y415" s="176"/>
      <c r="Z415" s="176"/>
      <c r="AA415" s="176"/>
    </row>
    <row xmlns:x14ac="http://schemas.microsoft.com/office/spreadsheetml/2009/9/ac" r="416" ht="15.75" x14ac:dyDescent="0.25">
      <c r="A416" s="176"/>
      <c r="B416" s="177"/>
      <c r="C416" s="176"/>
      <c r="D416" s="176"/>
      <c r="E416" s="176"/>
      <c r="F416" s="176"/>
      <c r="G416" s="176"/>
      <c r="H416" s="176"/>
      <c r="I416" s="176"/>
      <c r="J416" s="176"/>
      <c r="K416" s="176"/>
      <c r="L416" s="176"/>
      <c r="M416" s="176"/>
      <c r="N416" s="176"/>
      <c r="O416" s="176"/>
      <c r="P416" s="176"/>
      <c r="Q416" s="176"/>
      <c r="R416" s="176"/>
      <c r="S416" s="176"/>
      <c r="T416" s="176"/>
      <c r="U416" s="176"/>
      <c r="V416" s="176"/>
      <c r="W416" s="176"/>
      <c r="X416" s="176"/>
      <c r="Y416" s="176"/>
      <c r="Z416" s="176"/>
      <c r="AA416" s="176"/>
    </row>
    <row xmlns:x14ac="http://schemas.microsoft.com/office/spreadsheetml/2009/9/ac" r="417" ht="15.75" x14ac:dyDescent="0.25">
      <c r="A417" s="176"/>
      <c r="B417" s="177"/>
      <c r="C417" s="176"/>
      <c r="D417" s="176"/>
      <c r="E417" s="176"/>
      <c r="F417" s="176"/>
      <c r="G417" s="176"/>
      <c r="H417" s="176"/>
      <c r="I417" s="176"/>
      <c r="J417" s="176"/>
      <c r="K417" s="176"/>
      <c r="L417" s="176"/>
      <c r="M417" s="176"/>
      <c r="N417" s="176"/>
      <c r="O417" s="176"/>
      <c r="P417" s="176"/>
      <c r="Q417" s="176"/>
      <c r="R417" s="176"/>
      <c r="S417" s="176"/>
      <c r="T417" s="176"/>
      <c r="U417" s="176"/>
      <c r="V417" s="176"/>
      <c r="W417" s="176"/>
      <c r="X417" s="176"/>
      <c r="Y417" s="176"/>
      <c r="Z417" s="176"/>
      <c r="AA417" s="176"/>
    </row>
    <row xmlns:x14ac="http://schemas.microsoft.com/office/spreadsheetml/2009/9/ac" r="418" ht="15.75" x14ac:dyDescent="0.25">
      <c r="A418" s="176"/>
      <c r="B418" s="177"/>
      <c r="C418" s="176"/>
      <c r="D418" s="176"/>
      <c r="E418" s="176"/>
      <c r="F418" s="176"/>
      <c r="G418" s="176"/>
      <c r="H418" s="176"/>
      <c r="I418" s="176"/>
      <c r="J418" s="176"/>
      <c r="K418" s="176"/>
      <c r="L418" s="176"/>
      <c r="M418" s="176"/>
      <c r="N418" s="176"/>
      <c r="O418" s="176"/>
      <c r="P418" s="176"/>
      <c r="Q418" s="176"/>
      <c r="R418" s="176"/>
      <c r="S418" s="176"/>
      <c r="T418" s="176"/>
      <c r="U418" s="176"/>
      <c r="V418" s="176"/>
      <c r="W418" s="176"/>
      <c r="X418" s="176"/>
      <c r="Y418" s="176"/>
      <c r="Z418" s="176"/>
      <c r="AA418" s="176"/>
    </row>
    <row xmlns:x14ac="http://schemas.microsoft.com/office/spreadsheetml/2009/9/ac" r="419" ht="15.75" x14ac:dyDescent="0.25">
      <c r="A419" s="176"/>
      <c r="B419" s="177"/>
      <c r="C419" s="176"/>
      <c r="D419" s="176"/>
      <c r="E419" s="176"/>
      <c r="F419" s="176"/>
      <c r="G419" s="176"/>
      <c r="H419" s="176"/>
      <c r="I419" s="176"/>
      <c r="J419" s="176"/>
      <c r="K419" s="176"/>
      <c r="L419" s="176"/>
      <c r="M419" s="176"/>
      <c r="N419" s="176"/>
      <c r="O419" s="176"/>
      <c r="P419" s="176"/>
      <c r="Q419" s="176"/>
      <c r="R419" s="176"/>
      <c r="S419" s="176"/>
      <c r="T419" s="176"/>
      <c r="U419" s="176"/>
      <c r="V419" s="176"/>
      <c r="W419" s="176"/>
      <c r="X419" s="176"/>
      <c r="Y419" s="176"/>
      <c r="Z419" s="176"/>
      <c r="AA419" s="176"/>
    </row>
    <row xmlns:x14ac="http://schemas.microsoft.com/office/spreadsheetml/2009/9/ac" r="420" ht="15.75" x14ac:dyDescent="0.25">
      <c r="A420" s="176"/>
      <c r="B420" s="177"/>
      <c r="C420" s="176"/>
      <c r="D420" s="176"/>
      <c r="E420" s="176"/>
      <c r="F420" s="176"/>
      <c r="G420" s="176"/>
      <c r="H420" s="176"/>
      <c r="I420" s="176"/>
      <c r="J420" s="176"/>
      <c r="K420" s="176"/>
      <c r="L420" s="176"/>
      <c r="M420" s="176"/>
      <c r="N420" s="176"/>
      <c r="O420" s="176"/>
      <c r="P420" s="176"/>
      <c r="Q420" s="176"/>
      <c r="R420" s="176"/>
      <c r="S420" s="176"/>
      <c r="T420" s="176"/>
      <c r="U420" s="176"/>
      <c r="V420" s="176"/>
      <c r="W420" s="176"/>
      <c r="X420" s="176"/>
      <c r="Y420" s="176"/>
      <c r="Z420" s="176"/>
      <c r="AA420" s="176"/>
    </row>
    <row xmlns:x14ac="http://schemas.microsoft.com/office/spreadsheetml/2009/9/ac" r="421" ht="15.75" x14ac:dyDescent="0.25">
      <c r="A421" s="176"/>
      <c r="B421" s="177"/>
      <c r="C421" s="176"/>
      <c r="D421" s="176"/>
      <c r="E421" s="176"/>
      <c r="F421" s="176"/>
      <c r="G421" s="176"/>
      <c r="H421" s="176"/>
      <c r="I421" s="176"/>
      <c r="J421" s="176"/>
      <c r="K421" s="176"/>
      <c r="L421" s="176"/>
      <c r="M421" s="176"/>
      <c r="N421" s="176"/>
      <c r="O421" s="176"/>
      <c r="P421" s="176"/>
      <c r="Q421" s="176"/>
      <c r="R421" s="176"/>
      <c r="S421" s="176"/>
      <c r="T421" s="176"/>
      <c r="U421" s="176"/>
      <c r="V421" s="176"/>
      <c r="W421" s="176"/>
      <c r="X421" s="176"/>
      <c r="Y421" s="176"/>
      <c r="Z421" s="176"/>
      <c r="AA421" s="176"/>
    </row>
    <row xmlns:x14ac="http://schemas.microsoft.com/office/spreadsheetml/2009/9/ac" r="422" ht="15.75" x14ac:dyDescent="0.25">
      <c r="A422" s="176"/>
      <c r="B422" s="177"/>
      <c r="C422" s="176"/>
      <c r="D422" s="176"/>
      <c r="E422" s="176"/>
      <c r="F422" s="176"/>
      <c r="G422" s="176"/>
      <c r="H422" s="176"/>
      <c r="I422" s="176"/>
      <c r="J422" s="176"/>
      <c r="K422" s="176"/>
      <c r="L422" s="176"/>
      <c r="M422" s="176"/>
      <c r="N422" s="176"/>
      <c r="O422" s="176"/>
      <c r="P422" s="176"/>
      <c r="Q422" s="176"/>
      <c r="R422" s="176"/>
      <c r="S422" s="176"/>
      <c r="T422" s="176"/>
      <c r="U422" s="176"/>
      <c r="V422" s="176"/>
      <c r="W422" s="176"/>
      <c r="X422" s="176"/>
      <c r="Y422" s="176"/>
      <c r="Z422" s="176"/>
      <c r="AA422" s="176"/>
    </row>
    <row xmlns:x14ac="http://schemas.microsoft.com/office/spreadsheetml/2009/9/ac" r="423" ht="15.75" x14ac:dyDescent="0.25">
      <c r="A423" s="176"/>
      <c r="B423" s="177"/>
      <c r="C423" s="176"/>
      <c r="D423" s="176"/>
      <c r="E423" s="176"/>
      <c r="F423" s="176"/>
      <c r="G423" s="176"/>
      <c r="H423" s="176"/>
      <c r="I423" s="176"/>
      <c r="J423" s="176"/>
      <c r="K423" s="176"/>
      <c r="L423" s="176"/>
      <c r="M423" s="176"/>
      <c r="N423" s="176"/>
      <c r="O423" s="176"/>
      <c r="P423" s="176"/>
      <c r="Q423" s="176"/>
      <c r="R423" s="176"/>
      <c r="S423" s="176"/>
      <c r="T423" s="176"/>
      <c r="U423" s="176"/>
      <c r="V423" s="176"/>
      <c r="W423" s="176"/>
      <c r="X423" s="176"/>
      <c r="Y423" s="176"/>
      <c r="Z423" s="176"/>
      <c r="AA423" s="176"/>
    </row>
    <row xmlns:x14ac="http://schemas.microsoft.com/office/spreadsheetml/2009/9/ac" r="424" ht="15.75" x14ac:dyDescent="0.25">
      <c r="A424" s="176"/>
      <c r="B424" s="177"/>
      <c r="C424" s="176"/>
      <c r="D424" s="176"/>
      <c r="E424" s="176"/>
      <c r="F424" s="176"/>
      <c r="G424" s="176"/>
      <c r="H424" s="176"/>
      <c r="I424" s="176"/>
      <c r="J424" s="176"/>
      <c r="K424" s="176"/>
      <c r="L424" s="176"/>
      <c r="M424" s="176"/>
      <c r="N424" s="176"/>
      <c r="O424" s="176"/>
      <c r="P424" s="176"/>
      <c r="Q424" s="176"/>
      <c r="R424" s="176"/>
      <c r="S424" s="176"/>
      <c r="T424" s="176"/>
      <c r="U424" s="176"/>
      <c r="V424" s="176"/>
      <c r="W424" s="176"/>
      <c r="X424" s="176"/>
      <c r="Y424" s="176"/>
      <c r="Z424" s="176"/>
      <c r="AA424" s="176"/>
    </row>
    <row xmlns:x14ac="http://schemas.microsoft.com/office/spreadsheetml/2009/9/ac" r="425" ht="15.75" x14ac:dyDescent="0.25">
      <c r="A425" s="176"/>
      <c r="B425" s="177"/>
      <c r="C425" s="176"/>
      <c r="D425" s="176"/>
      <c r="E425" s="176"/>
      <c r="F425" s="176"/>
      <c r="G425" s="176"/>
      <c r="H425" s="176"/>
      <c r="I425" s="176"/>
      <c r="J425" s="176"/>
      <c r="K425" s="176"/>
      <c r="L425" s="176"/>
      <c r="M425" s="176"/>
      <c r="N425" s="176"/>
      <c r="O425" s="176"/>
      <c r="P425" s="176"/>
      <c r="Q425" s="176"/>
      <c r="R425" s="176"/>
      <c r="S425" s="176"/>
      <c r="T425" s="176"/>
      <c r="U425" s="176"/>
      <c r="V425" s="176"/>
      <c r="W425" s="176"/>
      <c r="X425" s="176"/>
      <c r="Y425" s="176"/>
      <c r="Z425" s="176"/>
      <c r="AA425" s="176"/>
    </row>
    <row xmlns:x14ac="http://schemas.microsoft.com/office/spreadsheetml/2009/9/ac" r="426" ht="15.75" x14ac:dyDescent="0.25">
      <c r="A426" s="176"/>
      <c r="B426" s="177"/>
      <c r="C426" s="176"/>
      <c r="D426" s="176"/>
      <c r="E426" s="176"/>
      <c r="F426" s="176"/>
      <c r="G426" s="176"/>
      <c r="H426" s="176"/>
      <c r="I426" s="176"/>
      <c r="J426" s="176"/>
      <c r="K426" s="176"/>
      <c r="L426" s="176"/>
      <c r="M426" s="176"/>
      <c r="N426" s="176"/>
      <c r="O426" s="176"/>
      <c r="P426" s="176"/>
      <c r="Q426" s="176"/>
      <c r="R426" s="176"/>
      <c r="S426" s="176"/>
      <c r="T426" s="176"/>
      <c r="U426" s="176"/>
      <c r="V426" s="176"/>
      <c r="W426" s="176"/>
      <c r="X426" s="176"/>
      <c r="Y426" s="176"/>
      <c r="Z426" s="176"/>
      <c r="AA426" s="176"/>
    </row>
    <row xmlns:x14ac="http://schemas.microsoft.com/office/spreadsheetml/2009/9/ac" r="427" ht="15.75" x14ac:dyDescent="0.25">
      <c r="A427" s="176"/>
      <c r="B427" s="177"/>
      <c r="C427" s="176"/>
      <c r="D427" s="176"/>
      <c r="E427" s="176"/>
      <c r="F427" s="176"/>
      <c r="G427" s="176"/>
      <c r="H427" s="176"/>
      <c r="I427" s="176"/>
      <c r="J427" s="176"/>
      <c r="K427" s="176"/>
      <c r="L427" s="176"/>
      <c r="M427" s="176"/>
      <c r="N427" s="176"/>
      <c r="O427" s="176"/>
      <c r="P427" s="176"/>
      <c r="Q427" s="176"/>
      <c r="R427" s="176"/>
      <c r="S427" s="176"/>
      <c r="T427" s="176"/>
      <c r="U427" s="176"/>
      <c r="V427" s="176"/>
      <c r="W427" s="176"/>
      <c r="X427" s="176"/>
      <c r="Y427" s="176"/>
      <c r="Z427" s="176"/>
      <c r="AA427" s="176"/>
    </row>
    <row xmlns:x14ac="http://schemas.microsoft.com/office/spreadsheetml/2009/9/ac" r="428" ht="15.75" x14ac:dyDescent="0.25">
      <c r="A428" s="176"/>
      <c r="B428" s="177"/>
      <c r="C428" s="176"/>
      <c r="D428" s="176"/>
      <c r="E428" s="176"/>
      <c r="F428" s="176"/>
      <c r="G428" s="176"/>
      <c r="H428" s="176"/>
      <c r="I428" s="176"/>
      <c r="J428" s="176"/>
      <c r="K428" s="176"/>
      <c r="L428" s="176"/>
      <c r="M428" s="176"/>
      <c r="N428" s="176"/>
      <c r="O428" s="176"/>
      <c r="P428" s="176"/>
      <c r="Q428" s="176"/>
      <c r="R428" s="176"/>
      <c r="S428" s="176"/>
      <c r="T428" s="176"/>
      <c r="U428" s="176"/>
      <c r="V428" s="176"/>
      <c r="W428" s="176"/>
      <c r="X428" s="176"/>
      <c r="Y428" s="176"/>
      <c r="Z428" s="176"/>
      <c r="AA428" s="176"/>
    </row>
    <row xmlns:x14ac="http://schemas.microsoft.com/office/spreadsheetml/2009/9/ac" r="429" ht="15.75" x14ac:dyDescent="0.25">
      <c r="A429" s="176"/>
      <c r="B429" s="177"/>
      <c r="C429" s="176"/>
      <c r="D429" s="176"/>
      <c r="E429" s="176"/>
      <c r="F429" s="176"/>
      <c r="G429" s="176"/>
      <c r="H429" s="176"/>
      <c r="I429" s="176"/>
      <c r="J429" s="176"/>
      <c r="K429" s="176"/>
      <c r="L429" s="176"/>
      <c r="M429" s="176"/>
      <c r="N429" s="176"/>
      <c r="O429" s="176"/>
      <c r="P429" s="176"/>
      <c r="Q429" s="176"/>
      <c r="R429" s="176"/>
      <c r="S429" s="176"/>
      <c r="T429" s="176"/>
      <c r="U429" s="176"/>
      <c r="V429" s="176"/>
      <c r="W429" s="176"/>
      <c r="X429" s="176"/>
      <c r="Y429" s="176"/>
      <c r="Z429" s="176"/>
      <c r="AA429" s="176"/>
    </row>
    <row xmlns:x14ac="http://schemas.microsoft.com/office/spreadsheetml/2009/9/ac" r="430" ht="15.75" x14ac:dyDescent="0.25">
      <c r="A430" s="176"/>
      <c r="B430" s="177"/>
      <c r="C430" s="176"/>
      <c r="D430" s="176"/>
      <c r="E430" s="176"/>
      <c r="F430" s="176"/>
      <c r="G430" s="176"/>
      <c r="H430" s="176"/>
      <c r="I430" s="176"/>
      <c r="J430" s="176"/>
      <c r="K430" s="176"/>
      <c r="L430" s="176"/>
      <c r="M430" s="176"/>
      <c r="N430" s="176"/>
      <c r="O430" s="176"/>
      <c r="P430" s="176"/>
      <c r="Q430" s="176"/>
      <c r="R430" s="176"/>
      <c r="S430" s="176"/>
      <c r="T430" s="176"/>
      <c r="U430" s="176"/>
      <c r="V430" s="176"/>
      <c r="W430" s="176"/>
      <c r="X430" s="176"/>
      <c r="Y430" s="176"/>
      <c r="Z430" s="176"/>
      <c r="AA430" s="176"/>
    </row>
    <row xmlns:x14ac="http://schemas.microsoft.com/office/spreadsheetml/2009/9/ac" r="431" ht="15.75" x14ac:dyDescent="0.25">
      <c r="A431" s="176"/>
      <c r="B431" s="177"/>
      <c r="C431" s="176"/>
      <c r="D431" s="176"/>
      <c r="E431" s="176"/>
      <c r="F431" s="176"/>
      <c r="G431" s="176"/>
      <c r="H431" s="176"/>
      <c r="I431" s="176"/>
      <c r="J431" s="176"/>
      <c r="K431" s="176"/>
      <c r="L431" s="176"/>
      <c r="M431" s="176"/>
      <c r="N431" s="176"/>
      <c r="O431" s="176"/>
      <c r="P431" s="176"/>
      <c r="Q431" s="176"/>
      <c r="R431" s="176"/>
      <c r="S431" s="176"/>
      <c r="T431" s="176"/>
      <c r="U431" s="176"/>
      <c r="V431" s="176"/>
      <c r="W431" s="176"/>
      <c r="X431" s="176"/>
      <c r="Y431" s="176"/>
      <c r="Z431" s="176"/>
      <c r="AA431" s="176"/>
    </row>
    <row xmlns:x14ac="http://schemas.microsoft.com/office/spreadsheetml/2009/9/ac" r="432" ht="15.75" x14ac:dyDescent="0.25">
      <c r="A432" s="176"/>
      <c r="B432" s="177"/>
      <c r="C432" s="176"/>
      <c r="D432" s="176"/>
      <c r="E432" s="176"/>
      <c r="F432" s="176"/>
      <c r="G432" s="176"/>
      <c r="H432" s="176"/>
      <c r="I432" s="176"/>
      <c r="J432" s="176"/>
      <c r="K432" s="176"/>
      <c r="L432" s="176"/>
      <c r="M432" s="176"/>
      <c r="N432" s="176"/>
      <c r="O432" s="176"/>
      <c r="P432" s="176"/>
      <c r="Q432" s="176"/>
      <c r="R432" s="176"/>
      <c r="S432" s="176"/>
      <c r="T432" s="176"/>
      <c r="U432" s="176"/>
      <c r="V432" s="176"/>
      <c r="W432" s="176"/>
      <c r="X432" s="176"/>
      <c r="Y432" s="176"/>
      <c r="Z432" s="176"/>
      <c r="AA432" s="176"/>
    </row>
    <row xmlns:x14ac="http://schemas.microsoft.com/office/spreadsheetml/2009/9/ac" r="433" ht="15.75" x14ac:dyDescent="0.25">
      <c r="A433" s="176"/>
      <c r="B433" s="177"/>
      <c r="C433" s="176"/>
      <c r="D433" s="176"/>
      <c r="E433" s="176"/>
      <c r="F433" s="176"/>
      <c r="G433" s="176"/>
      <c r="H433" s="176"/>
      <c r="I433" s="176"/>
      <c r="J433" s="176"/>
      <c r="K433" s="176"/>
      <c r="L433" s="176"/>
      <c r="M433" s="176"/>
      <c r="N433" s="176"/>
      <c r="O433" s="176"/>
      <c r="P433" s="176"/>
      <c r="Q433" s="176"/>
      <c r="R433" s="176"/>
      <c r="S433" s="176"/>
      <c r="T433" s="176"/>
      <c r="U433" s="176"/>
      <c r="V433" s="176"/>
      <c r="W433" s="176"/>
      <c r="X433" s="176"/>
      <c r="Y433" s="176"/>
      <c r="Z433" s="176"/>
      <c r="AA433" s="176"/>
    </row>
    <row xmlns:x14ac="http://schemas.microsoft.com/office/spreadsheetml/2009/9/ac" r="434" ht="15.75" x14ac:dyDescent="0.25">
      <c r="A434" s="176"/>
      <c r="B434" s="177"/>
      <c r="C434" s="176"/>
      <c r="D434" s="176"/>
      <c r="E434" s="176"/>
      <c r="F434" s="176"/>
      <c r="G434" s="176"/>
      <c r="H434" s="176"/>
      <c r="I434" s="176"/>
      <c r="J434" s="176"/>
      <c r="K434" s="176"/>
      <c r="L434" s="176"/>
      <c r="M434" s="176"/>
      <c r="N434" s="176"/>
      <c r="O434" s="176"/>
      <c r="P434" s="176"/>
      <c r="Q434" s="176"/>
      <c r="R434" s="176"/>
      <c r="S434" s="176"/>
      <c r="T434" s="176"/>
      <c r="U434" s="176"/>
      <c r="V434" s="176"/>
      <c r="W434" s="176"/>
      <c r="X434" s="176"/>
      <c r="Y434" s="176"/>
      <c r="Z434" s="176"/>
      <c r="AA434" s="176"/>
    </row>
    <row xmlns:x14ac="http://schemas.microsoft.com/office/spreadsheetml/2009/9/ac" r="435" ht="15.75" x14ac:dyDescent="0.25">
      <c r="A435" s="176"/>
      <c r="B435" s="177"/>
      <c r="C435" s="176"/>
      <c r="D435" s="176"/>
      <c r="E435" s="176"/>
      <c r="F435" s="176"/>
      <c r="G435" s="176"/>
      <c r="H435" s="176"/>
      <c r="I435" s="176"/>
      <c r="J435" s="176"/>
      <c r="K435" s="176"/>
      <c r="L435" s="176"/>
      <c r="M435" s="176"/>
      <c r="N435" s="176"/>
      <c r="O435" s="176"/>
      <c r="P435" s="176"/>
      <c r="Q435" s="176"/>
      <c r="R435" s="176"/>
      <c r="S435" s="176"/>
      <c r="T435" s="176"/>
      <c r="U435" s="176"/>
      <c r="V435" s="176"/>
      <c r="W435" s="176"/>
      <c r="X435" s="176"/>
      <c r="Y435" s="176"/>
      <c r="Z435" s="176"/>
      <c r="AA435" s="176"/>
    </row>
    <row xmlns:x14ac="http://schemas.microsoft.com/office/spreadsheetml/2009/9/ac" r="436" ht="15.75" x14ac:dyDescent="0.25">
      <c r="A436" s="176"/>
      <c r="B436" s="177"/>
      <c r="C436" s="176"/>
      <c r="D436" s="176"/>
      <c r="E436" s="176"/>
      <c r="F436" s="176"/>
      <c r="G436" s="176"/>
      <c r="H436" s="176"/>
      <c r="I436" s="176"/>
      <c r="J436" s="176"/>
      <c r="K436" s="176"/>
      <c r="L436" s="176"/>
      <c r="M436" s="176"/>
      <c r="N436" s="176"/>
      <c r="O436" s="176"/>
      <c r="P436" s="176"/>
      <c r="Q436" s="176"/>
      <c r="R436" s="176"/>
      <c r="S436" s="176"/>
      <c r="T436" s="176"/>
      <c r="U436" s="176"/>
      <c r="V436" s="176"/>
      <c r="W436" s="176"/>
      <c r="X436" s="176"/>
      <c r="Y436" s="176"/>
      <c r="Z436" s="176"/>
      <c r="AA436" s="176"/>
    </row>
    <row xmlns:x14ac="http://schemas.microsoft.com/office/spreadsheetml/2009/9/ac" r="437" ht="15.75" x14ac:dyDescent="0.25">
      <c r="A437" s="176"/>
      <c r="B437" s="177"/>
      <c r="C437" s="176"/>
      <c r="D437" s="176"/>
      <c r="E437" s="176"/>
      <c r="F437" s="176"/>
      <c r="G437" s="176"/>
      <c r="H437" s="176"/>
      <c r="I437" s="176"/>
      <c r="J437" s="176"/>
      <c r="K437" s="176"/>
      <c r="L437" s="176"/>
      <c r="M437" s="176"/>
      <c r="N437" s="176"/>
      <c r="O437" s="176"/>
      <c r="P437" s="176"/>
      <c r="Q437" s="176"/>
      <c r="R437" s="176"/>
      <c r="S437" s="176"/>
      <c r="T437" s="176"/>
      <c r="U437" s="176"/>
      <c r="V437" s="176"/>
      <c r="W437" s="176"/>
      <c r="X437" s="176"/>
      <c r="Y437" s="176"/>
      <c r="Z437" s="176"/>
      <c r="AA437" s="176"/>
    </row>
    <row xmlns:x14ac="http://schemas.microsoft.com/office/spreadsheetml/2009/9/ac" r="438" ht="15.75" x14ac:dyDescent="0.25">
      <c r="A438" s="176"/>
      <c r="B438" s="177"/>
      <c r="C438" s="176"/>
      <c r="D438" s="176"/>
      <c r="E438" s="176"/>
      <c r="F438" s="176"/>
      <c r="G438" s="176"/>
      <c r="H438" s="176"/>
      <c r="I438" s="176"/>
      <c r="J438" s="176"/>
      <c r="K438" s="176"/>
      <c r="L438" s="176"/>
      <c r="M438" s="176"/>
      <c r="N438" s="176"/>
      <c r="O438" s="176"/>
      <c r="P438" s="176"/>
      <c r="Q438" s="176"/>
      <c r="R438" s="176"/>
      <c r="S438" s="176"/>
      <c r="T438" s="176"/>
      <c r="U438" s="176"/>
      <c r="V438" s="176"/>
      <c r="W438" s="176"/>
      <c r="X438" s="176"/>
      <c r="Y438" s="176"/>
      <c r="Z438" s="176"/>
      <c r="AA438" s="176"/>
    </row>
    <row xmlns:x14ac="http://schemas.microsoft.com/office/spreadsheetml/2009/9/ac" r="439" ht="15.75" x14ac:dyDescent="0.25">
      <c r="A439" s="176"/>
      <c r="B439" s="177"/>
      <c r="C439" s="176"/>
      <c r="D439" s="176"/>
      <c r="E439" s="176"/>
      <c r="F439" s="176"/>
      <c r="G439" s="176"/>
      <c r="H439" s="176"/>
      <c r="I439" s="176"/>
      <c r="J439" s="176"/>
      <c r="K439" s="176"/>
      <c r="L439" s="176"/>
      <c r="M439" s="176"/>
      <c r="N439" s="176"/>
      <c r="O439" s="176"/>
      <c r="P439" s="176"/>
      <c r="Q439" s="176"/>
      <c r="R439" s="176"/>
      <c r="S439" s="176"/>
      <c r="T439" s="176"/>
      <c r="U439" s="176"/>
      <c r="V439" s="176"/>
      <c r="W439" s="176"/>
      <c r="X439" s="176"/>
      <c r="Y439" s="176"/>
      <c r="Z439" s="176"/>
      <c r="AA439" s="176"/>
    </row>
    <row xmlns:x14ac="http://schemas.microsoft.com/office/spreadsheetml/2009/9/ac" r="440" ht="15.75" x14ac:dyDescent="0.25">
      <c r="A440" s="176"/>
      <c r="B440" s="177"/>
      <c r="C440" s="176"/>
      <c r="D440" s="176"/>
      <c r="E440" s="176"/>
      <c r="F440" s="176"/>
      <c r="G440" s="176"/>
      <c r="H440" s="176"/>
      <c r="I440" s="176"/>
      <c r="J440" s="176"/>
      <c r="K440" s="176"/>
      <c r="L440" s="176"/>
      <c r="M440" s="176"/>
      <c r="N440" s="176"/>
      <c r="O440" s="176"/>
      <c r="P440" s="176"/>
      <c r="Q440" s="176"/>
      <c r="R440" s="176"/>
      <c r="S440" s="176"/>
      <c r="T440" s="176"/>
      <c r="U440" s="176"/>
      <c r="V440" s="176"/>
      <c r="W440" s="176"/>
      <c r="X440" s="176"/>
      <c r="Y440" s="176"/>
      <c r="Z440" s="176"/>
      <c r="AA440" s="176"/>
    </row>
    <row xmlns:x14ac="http://schemas.microsoft.com/office/spreadsheetml/2009/9/ac" r="441" ht="15.75" x14ac:dyDescent="0.25">
      <c r="A441" s="176"/>
      <c r="B441" s="177"/>
      <c r="C441" s="176"/>
      <c r="D441" s="176"/>
      <c r="E441" s="176"/>
      <c r="F441" s="176"/>
      <c r="G441" s="176"/>
      <c r="H441" s="176"/>
      <c r="I441" s="176"/>
      <c r="J441" s="176"/>
      <c r="K441" s="176"/>
      <c r="L441" s="176"/>
      <c r="M441" s="176"/>
      <c r="N441" s="176"/>
      <c r="O441" s="176"/>
      <c r="P441" s="176"/>
      <c r="Q441" s="176"/>
      <c r="R441" s="176"/>
      <c r="S441" s="176"/>
      <c r="T441" s="176"/>
      <c r="U441" s="176"/>
      <c r="V441" s="176"/>
      <c r="W441" s="176"/>
      <c r="X441" s="176"/>
      <c r="Y441" s="176"/>
      <c r="Z441" s="176"/>
      <c r="AA441" s="176"/>
    </row>
    <row xmlns:x14ac="http://schemas.microsoft.com/office/spreadsheetml/2009/9/ac" r="442" ht="15.75" x14ac:dyDescent="0.25">
      <c r="A442" s="176"/>
      <c r="B442" s="177"/>
      <c r="C442" s="176"/>
      <c r="D442" s="176"/>
      <c r="E442" s="176"/>
      <c r="F442" s="176"/>
      <c r="G442" s="176"/>
      <c r="H442" s="176"/>
      <c r="I442" s="176"/>
      <c r="J442" s="176"/>
      <c r="K442" s="176"/>
      <c r="L442" s="176"/>
      <c r="M442" s="176"/>
      <c r="N442" s="176"/>
      <c r="O442" s="176"/>
      <c r="P442" s="176"/>
      <c r="Q442" s="176"/>
      <c r="R442" s="176"/>
      <c r="S442" s="176"/>
      <c r="T442" s="176"/>
      <c r="U442" s="176"/>
      <c r="V442" s="176"/>
      <c r="W442" s="176"/>
      <c r="X442" s="176"/>
      <c r="Y442" s="176"/>
      <c r="Z442" s="176"/>
      <c r="AA442" s="176"/>
    </row>
    <row xmlns:x14ac="http://schemas.microsoft.com/office/spreadsheetml/2009/9/ac" r="443" ht="15.75" x14ac:dyDescent="0.25">
      <c r="A443" s="176"/>
      <c r="B443" s="177"/>
      <c r="C443" s="176"/>
      <c r="D443" s="176"/>
      <c r="E443" s="176"/>
      <c r="F443" s="176"/>
      <c r="G443" s="176"/>
      <c r="H443" s="176"/>
      <c r="I443" s="176"/>
      <c r="J443" s="176"/>
      <c r="K443" s="176"/>
      <c r="L443" s="176"/>
      <c r="M443" s="176"/>
      <c r="N443" s="176"/>
      <c r="O443" s="176"/>
      <c r="P443" s="176"/>
      <c r="Q443" s="176"/>
      <c r="R443" s="176"/>
      <c r="S443" s="176"/>
      <c r="T443" s="176"/>
      <c r="U443" s="176"/>
      <c r="V443" s="176"/>
      <c r="W443" s="176"/>
      <c r="X443" s="176"/>
      <c r="Y443" s="176"/>
      <c r="Z443" s="176"/>
      <c r="AA443" s="176"/>
    </row>
    <row xmlns:x14ac="http://schemas.microsoft.com/office/spreadsheetml/2009/9/ac" r="444" ht="15.75" x14ac:dyDescent="0.25">
      <c r="A444" s="176"/>
      <c r="B444" s="177"/>
      <c r="C444" s="176"/>
      <c r="D444" s="176"/>
      <c r="E444" s="176"/>
      <c r="F444" s="176"/>
      <c r="G444" s="176"/>
      <c r="H444" s="176"/>
      <c r="I444" s="176"/>
      <c r="J444" s="176"/>
      <c r="K444" s="176"/>
      <c r="L444" s="176"/>
      <c r="M444" s="176"/>
      <c r="N444" s="176"/>
      <c r="O444" s="176"/>
      <c r="P444" s="176"/>
      <c r="Q444" s="176"/>
      <c r="R444" s="176"/>
      <c r="S444" s="176"/>
      <c r="T444" s="176"/>
      <c r="U444" s="176"/>
      <c r="V444" s="176"/>
      <c r="W444" s="176"/>
      <c r="X444" s="176"/>
      <c r="Y444" s="176"/>
      <c r="Z444" s="176"/>
      <c r="AA444" s="176"/>
    </row>
    <row xmlns:x14ac="http://schemas.microsoft.com/office/spreadsheetml/2009/9/ac" r="445" ht="15.75" x14ac:dyDescent="0.25">
      <c r="A445" s="176"/>
      <c r="B445" s="177"/>
      <c r="C445" s="176"/>
      <c r="D445" s="176"/>
      <c r="E445" s="176"/>
      <c r="F445" s="176"/>
      <c r="G445" s="176"/>
      <c r="H445" s="176"/>
      <c r="I445" s="176"/>
      <c r="J445" s="176"/>
      <c r="K445" s="176"/>
      <c r="L445" s="176"/>
      <c r="M445" s="176"/>
      <c r="N445" s="176"/>
      <c r="O445" s="176"/>
      <c r="P445" s="176"/>
      <c r="Q445" s="176"/>
      <c r="R445" s="176"/>
      <c r="S445" s="176"/>
      <c r="T445" s="176"/>
      <c r="U445" s="176"/>
      <c r="V445" s="176"/>
      <c r="W445" s="176"/>
      <c r="X445" s="176"/>
      <c r="Y445" s="176"/>
      <c r="Z445" s="176"/>
      <c r="AA445" s="176"/>
    </row>
    <row xmlns:x14ac="http://schemas.microsoft.com/office/spreadsheetml/2009/9/ac" r="446" ht="15.75" x14ac:dyDescent="0.25">
      <c r="A446" s="176"/>
      <c r="B446" s="177"/>
      <c r="C446" s="176"/>
      <c r="D446" s="176"/>
      <c r="E446" s="176"/>
      <c r="F446" s="176"/>
      <c r="G446" s="176"/>
      <c r="H446" s="176"/>
      <c r="I446" s="176"/>
      <c r="J446" s="176"/>
      <c r="K446" s="176"/>
      <c r="L446" s="176"/>
      <c r="M446" s="176"/>
      <c r="N446" s="176"/>
      <c r="O446" s="176"/>
      <c r="P446" s="176"/>
      <c r="Q446" s="176"/>
      <c r="R446" s="176"/>
      <c r="S446" s="176"/>
      <c r="T446" s="176"/>
      <c r="U446" s="176"/>
      <c r="V446" s="176"/>
      <c r="W446" s="176"/>
      <c r="X446" s="176"/>
      <c r="Y446" s="176"/>
      <c r="Z446" s="176"/>
      <c r="AA446" s="176"/>
    </row>
    <row xmlns:x14ac="http://schemas.microsoft.com/office/spreadsheetml/2009/9/ac" r="447" ht="15.75" x14ac:dyDescent="0.25">
      <c r="A447" s="176"/>
      <c r="B447" s="177"/>
      <c r="C447" s="176"/>
      <c r="D447" s="176"/>
      <c r="E447" s="176"/>
      <c r="F447" s="176"/>
      <c r="G447" s="176"/>
      <c r="H447" s="176"/>
      <c r="I447" s="176"/>
      <c r="J447" s="176"/>
      <c r="K447" s="176"/>
      <c r="L447" s="176"/>
      <c r="M447" s="176"/>
      <c r="N447" s="176"/>
      <c r="O447" s="176"/>
      <c r="P447" s="176"/>
      <c r="Q447" s="176"/>
      <c r="R447" s="176"/>
      <c r="S447" s="176"/>
      <c r="T447" s="176"/>
      <c r="U447" s="176"/>
      <c r="V447" s="176"/>
      <c r="W447" s="176"/>
      <c r="X447" s="176"/>
      <c r="Y447" s="176"/>
      <c r="Z447" s="176"/>
      <c r="AA447" s="176"/>
    </row>
    <row xmlns:x14ac="http://schemas.microsoft.com/office/spreadsheetml/2009/9/ac" r="448" ht="15.75" x14ac:dyDescent="0.25">
      <c r="A448" s="176"/>
      <c r="B448" s="177"/>
      <c r="C448" s="176"/>
      <c r="D448" s="176"/>
      <c r="E448" s="176"/>
      <c r="F448" s="176"/>
      <c r="G448" s="176"/>
      <c r="H448" s="176"/>
      <c r="I448" s="176"/>
      <c r="J448" s="176"/>
      <c r="K448" s="176"/>
      <c r="L448" s="176"/>
      <c r="M448" s="176"/>
      <c r="N448" s="176"/>
      <c r="O448" s="176"/>
      <c r="P448" s="176"/>
      <c r="Q448" s="176"/>
      <c r="R448" s="176"/>
      <c r="S448" s="176"/>
      <c r="T448" s="176"/>
      <c r="U448" s="176"/>
      <c r="V448" s="176"/>
      <c r="W448" s="176"/>
      <c r="X448" s="176"/>
      <c r="Y448" s="176"/>
      <c r="Z448" s="176"/>
      <c r="AA448" s="176"/>
    </row>
    <row xmlns:x14ac="http://schemas.microsoft.com/office/spreadsheetml/2009/9/ac" r="449" ht="15.75" x14ac:dyDescent="0.25">
      <c r="A449" s="176"/>
      <c r="B449" s="177"/>
      <c r="C449" s="176"/>
      <c r="D449" s="176"/>
      <c r="E449" s="176"/>
      <c r="F449" s="176"/>
      <c r="G449" s="176"/>
      <c r="H449" s="176"/>
      <c r="I449" s="176"/>
      <c r="J449" s="176"/>
      <c r="K449" s="176"/>
      <c r="L449" s="176"/>
      <c r="M449" s="176"/>
      <c r="N449" s="176"/>
      <c r="O449" s="176"/>
      <c r="P449" s="176"/>
      <c r="Q449" s="176"/>
      <c r="R449" s="176"/>
      <c r="S449" s="176"/>
      <c r="T449" s="176"/>
      <c r="U449" s="176"/>
      <c r="V449" s="176"/>
      <c r="W449" s="176"/>
      <c r="X449" s="176"/>
      <c r="Y449" s="176"/>
      <c r="Z449" s="176"/>
      <c r="AA449" s="176"/>
    </row>
    <row xmlns:x14ac="http://schemas.microsoft.com/office/spreadsheetml/2009/9/ac" r="450" ht="15.75" x14ac:dyDescent="0.25">
      <c r="A450" s="176"/>
      <c r="B450" s="177"/>
      <c r="C450" s="176"/>
      <c r="D450" s="176"/>
      <c r="E450" s="176"/>
      <c r="F450" s="176"/>
      <c r="G450" s="176"/>
      <c r="H450" s="176"/>
      <c r="I450" s="176"/>
      <c r="J450" s="176"/>
      <c r="K450" s="176"/>
      <c r="L450" s="176"/>
      <c r="M450" s="176"/>
      <c r="N450" s="176"/>
      <c r="O450" s="176"/>
      <c r="P450" s="176"/>
      <c r="Q450" s="176"/>
      <c r="R450" s="176"/>
      <c r="S450" s="176"/>
      <c r="T450" s="176"/>
      <c r="U450" s="176"/>
      <c r="V450" s="176"/>
      <c r="W450" s="176"/>
      <c r="X450" s="176"/>
      <c r="Y450" s="176"/>
      <c r="Z450" s="176"/>
      <c r="AA450" s="176"/>
    </row>
    <row xmlns:x14ac="http://schemas.microsoft.com/office/spreadsheetml/2009/9/ac" r="451" ht="15.75" x14ac:dyDescent="0.25">
      <c r="A451" s="176"/>
      <c r="B451" s="177"/>
      <c r="C451" s="176"/>
      <c r="D451" s="176"/>
      <c r="E451" s="176"/>
      <c r="F451" s="176"/>
      <c r="G451" s="176"/>
      <c r="H451" s="176"/>
      <c r="I451" s="176"/>
      <c r="J451" s="176"/>
      <c r="K451" s="176"/>
      <c r="L451" s="176"/>
      <c r="M451" s="176"/>
      <c r="N451" s="176"/>
      <c r="O451" s="176"/>
      <c r="P451" s="176"/>
      <c r="Q451" s="176"/>
      <c r="R451" s="176"/>
      <c r="S451" s="176"/>
      <c r="T451" s="176"/>
      <c r="U451" s="176"/>
      <c r="V451" s="176"/>
      <c r="W451" s="176"/>
      <c r="X451" s="176"/>
      <c r="Y451" s="176"/>
      <c r="Z451" s="176"/>
      <c r="AA451" s="176"/>
    </row>
    <row xmlns:x14ac="http://schemas.microsoft.com/office/spreadsheetml/2009/9/ac" r="452" ht="15.75" x14ac:dyDescent="0.25">
      <c r="A452" s="176"/>
      <c r="B452" s="177"/>
      <c r="C452" s="176"/>
      <c r="D452" s="176"/>
      <c r="E452" s="176"/>
      <c r="F452" s="176"/>
      <c r="G452" s="176"/>
      <c r="H452" s="176"/>
      <c r="I452" s="176"/>
      <c r="J452" s="176"/>
      <c r="K452" s="176"/>
      <c r="L452" s="176"/>
      <c r="M452" s="176"/>
      <c r="N452" s="176"/>
      <c r="O452" s="176"/>
      <c r="P452" s="176"/>
      <c r="Q452" s="176"/>
      <c r="R452" s="176"/>
      <c r="S452" s="176"/>
      <c r="T452" s="176"/>
      <c r="U452" s="176"/>
      <c r="V452" s="176"/>
      <c r="W452" s="176"/>
      <c r="X452" s="176"/>
      <c r="Y452" s="176"/>
      <c r="Z452" s="176"/>
      <c r="AA452" s="176"/>
    </row>
    <row xmlns:x14ac="http://schemas.microsoft.com/office/spreadsheetml/2009/9/ac" r="453" ht="15.75" x14ac:dyDescent="0.25">
      <c r="A453" s="176"/>
      <c r="B453" s="177"/>
      <c r="C453" s="176"/>
      <c r="D453" s="176"/>
      <c r="E453" s="176"/>
      <c r="F453" s="176"/>
      <c r="G453" s="176"/>
      <c r="H453" s="176"/>
      <c r="I453" s="176"/>
      <c r="J453" s="176"/>
      <c r="K453" s="176"/>
      <c r="L453" s="176"/>
      <c r="M453" s="176"/>
      <c r="N453" s="176"/>
      <c r="O453" s="176"/>
      <c r="P453" s="176"/>
      <c r="Q453" s="176"/>
      <c r="R453" s="176"/>
      <c r="S453" s="176"/>
      <c r="T453" s="176"/>
      <c r="U453" s="176"/>
      <c r="V453" s="176"/>
      <c r="W453" s="176"/>
      <c r="X453" s="176"/>
      <c r="Y453" s="176"/>
      <c r="Z453" s="176"/>
      <c r="AA453" s="176"/>
    </row>
    <row xmlns:x14ac="http://schemas.microsoft.com/office/spreadsheetml/2009/9/ac" r="454" ht="15.75" x14ac:dyDescent="0.25">
      <c r="A454" s="176"/>
      <c r="B454" s="177"/>
      <c r="C454" s="176"/>
      <c r="D454" s="176"/>
      <c r="E454" s="176"/>
      <c r="F454" s="176"/>
      <c r="G454" s="176"/>
      <c r="H454" s="176"/>
      <c r="I454" s="176"/>
      <c r="J454" s="176"/>
      <c r="K454" s="176"/>
      <c r="L454" s="176"/>
      <c r="M454" s="176"/>
      <c r="N454" s="176"/>
      <c r="O454" s="176"/>
      <c r="P454" s="176"/>
      <c r="Q454" s="176"/>
      <c r="R454" s="176"/>
      <c r="S454" s="176"/>
      <c r="T454" s="176"/>
      <c r="U454" s="176"/>
      <c r="V454" s="176"/>
      <c r="W454" s="176"/>
      <c r="X454" s="176"/>
      <c r="Y454" s="176"/>
      <c r="Z454" s="176"/>
      <c r="AA454" s="176"/>
    </row>
    <row xmlns:x14ac="http://schemas.microsoft.com/office/spreadsheetml/2009/9/ac" r="455" ht="15.75" x14ac:dyDescent="0.25">
      <c r="A455" s="176"/>
      <c r="B455" s="177"/>
      <c r="C455" s="176"/>
      <c r="D455" s="176"/>
      <c r="E455" s="176"/>
      <c r="F455" s="176"/>
      <c r="G455" s="176"/>
      <c r="H455" s="176"/>
      <c r="I455" s="176"/>
      <c r="J455" s="176"/>
      <c r="K455" s="176"/>
      <c r="L455" s="176"/>
      <c r="M455" s="176"/>
      <c r="N455" s="176"/>
      <c r="O455" s="176"/>
      <c r="P455" s="176"/>
      <c r="Q455" s="176"/>
      <c r="R455" s="176"/>
      <c r="S455" s="176"/>
      <c r="T455" s="176"/>
      <c r="U455" s="176"/>
      <c r="V455" s="176"/>
      <c r="W455" s="176"/>
      <c r="X455" s="176"/>
      <c r="Y455" s="176"/>
      <c r="Z455" s="176"/>
      <c r="AA455" s="176"/>
    </row>
    <row xmlns:x14ac="http://schemas.microsoft.com/office/spreadsheetml/2009/9/ac" r="456" ht="15.75" x14ac:dyDescent="0.25">
      <c r="A456" s="176"/>
      <c r="B456" s="177"/>
      <c r="C456" s="176"/>
      <c r="D456" s="176"/>
      <c r="E456" s="176"/>
      <c r="F456" s="176"/>
      <c r="G456" s="176"/>
      <c r="H456" s="176"/>
      <c r="I456" s="176"/>
      <c r="J456" s="176"/>
      <c r="K456" s="176"/>
      <c r="L456" s="176"/>
      <c r="M456" s="176"/>
      <c r="N456" s="176"/>
      <c r="O456" s="176"/>
      <c r="P456" s="176"/>
      <c r="Q456" s="176"/>
      <c r="R456" s="176"/>
      <c r="S456" s="176"/>
      <c r="T456" s="176"/>
      <c r="U456" s="176"/>
      <c r="V456" s="176"/>
      <c r="W456" s="176"/>
      <c r="X456" s="176"/>
      <c r="Y456" s="176"/>
      <c r="Z456" s="176"/>
      <c r="AA456" s="176"/>
    </row>
    <row xmlns:x14ac="http://schemas.microsoft.com/office/spreadsheetml/2009/9/ac" r="457" ht="15.75" x14ac:dyDescent="0.25">
      <c r="A457" s="176"/>
      <c r="B457" s="177"/>
      <c r="C457" s="176"/>
      <c r="D457" s="176"/>
      <c r="E457" s="176"/>
      <c r="F457" s="176"/>
      <c r="G457" s="176"/>
      <c r="H457" s="176"/>
      <c r="I457" s="176"/>
      <c r="J457" s="176"/>
      <c r="K457" s="176"/>
      <c r="L457" s="176"/>
      <c r="M457" s="176"/>
      <c r="N457" s="176"/>
      <c r="O457" s="176"/>
      <c r="P457" s="176"/>
      <c r="Q457" s="176"/>
      <c r="R457" s="176"/>
      <c r="S457" s="176"/>
      <c r="T457" s="176"/>
      <c r="U457" s="176"/>
      <c r="V457" s="176"/>
      <c r="W457" s="176"/>
      <c r="X457" s="176"/>
      <c r="Y457" s="176"/>
      <c r="Z457" s="176"/>
      <c r="AA457" s="176"/>
    </row>
    <row xmlns:x14ac="http://schemas.microsoft.com/office/spreadsheetml/2009/9/ac" r="458" ht="15.75" x14ac:dyDescent="0.25">
      <c r="A458" s="176"/>
      <c r="B458" s="177"/>
      <c r="C458" s="176"/>
      <c r="D458" s="176"/>
      <c r="E458" s="176"/>
      <c r="F458" s="176"/>
      <c r="G458" s="176"/>
      <c r="H458" s="176"/>
      <c r="I458" s="176"/>
      <c r="J458" s="176"/>
      <c r="K458" s="176"/>
      <c r="L458" s="176"/>
      <c r="M458" s="176"/>
      <c r="N458" s="176"/>
      <c r="O458" s="176"/>
      <c r="P458" s="176"/>
      <c r="Q458" s="176"/>
      <c r="R458" s="176"/>
      <c r="S458" s="176"/>
      <c r="T458" s="176"/>
      <c r="U458" s="176"/>
      <c r="V458" s="176"/>
      <c r="W458" s="176"/>
      <c r="X458" s="176"/>
      <c r="Y458" s="176"/>
      <c r="Z458" s="176"/>
      <c r="AA458" s="176"/>
    </row>
    <row xmlns:x14ac="http://schemas.microsoft.com/office/spreadsheetml/2009/9/ac" r="459" ht="15.75" x14ac:dyDescent="0.25">
      <c r="A459" s="176"/>
      <c r="B459" s="177"/>
      <c r="C459" s="176"/>
      <c r="D459" s="176"/>
      <c r="E459" s="176"/>
      <c r="F459" s="176"/>
      <c r="G459" s="176"/>
      <c r="H459" s="176"/>
      <c r="I459" s="176"/>
      <c r="J459" s="176"/>
      <c r="K459" s="176"/>
      <c r="L459" s="176"/>
      <c r="M459" s="176"/>
      <c r="N459" s="176"/>
      <c r="O459" s="176"/>
      <c r="P459" s="176"/>
      <c r="Q459" s="176"/>
      <c r="R459" s="176"/>
      <c r="S459" s="176"/>
      <c r="T459" s="176"/>
      <c r="U459" s="176"/>
      <c r="V459" s="176"/>
      <c r="W459" s="176"/>
      <c r="X459" s="176"/>
      <c r="Y459" s="176"/>
      <c r="Z459" s="176"/>
      <c r="AA459" s="176"/>
    </row>
    <row xmlns:x14ac="http://schemas.microsoft.com/office/spreadsheetml/2009/9/ac" r="460" ht="15.75" x14ac:dyDescent="0.25">
      <c r="A460" s="176"/>
      <c r="B460" s="177"/>
      <c r="C460" s="176"/>
      <c r="D460" s="176"/>
      <c r="E460" s="176"/>
      <c r="F460" s="176"/>
      <c r="G460" s="176"/>
      <c r="H460" s="176"/>
      <c r="I460" s="176"/>
      <c r="J460" s="176"/>
      <c r="K460" s="176"/>
      <c r="L460" s="176"/>
      <c r="M460" s="176"/>
      <c r="N460" s="176"/>
      <c r="O460" s="176"/>
      <c r="P460" s="176"/>
      <c r="Q460" s="176"/>
      <c r="R460" s="176"/>
      <c r="S460" s="176"/>
      <c r="T460" s="176"/>
      <c r="U460" s="176"/>
      <c r="V460" s="176"/>
      <c r="W460" s="176"/>
      <c r="X460" s="176"/>
      <c r="Y460" s="176"/>
      <c r="Z460" s="176"/>
      <c r="AA460" s="176"/>
    </row>
    <row xmlns:x14ac="http://schemas.microsoft.com/office/spreadsheetml/2009/9/ac" r="461" ht="15.75" x14ac:dyDescent="0.25">
      <c r="A461" s="176"/>
      <c r="B461" s="177"/>
      <c r="C461" s="176"/>
      <c r="D461" s="176"/>
      <c r="E461" s="176"/>
      <c r="F461" s="176"/>
      <c r="G461" s="176"/>
      <c r="H461" s="176"/>
      <c r="I461" s="176"/>
      <c r="J461" s="176"/>
      <c r="K461" s="176"/>
      <c r="L461" s="176"/>
      <c r="M461" s="176"/>
      <c r="N461" s="176"/>
      <c r="O461" s="176"/>
      <c r="P461" s="176"/>
      <c r="Q461" s="176"/>
      <c r="R461" s="176"/>
      <c r="S461" s="176"/>
      <c r="T461" s="176"/>
      <c r="U461" s="176"/>
      <c r="V461" s="176"/>
      <c r="W461" s="176"/>
      <c r="X461" s="176"/>
      <c r="Y461" s="176"/>
      <c r="Z461" s="176"/>
      <c r="AA461" s="176"/>
    </row>
    <row xmlns:x14ac="http://schemas.microsoft.com/office/spreadsheetml/2009/9/ac" r="462" ht="15.75" x14ac:dyDescent="0.25">
      <c r="A462" s="176"/>
      <c r="B462" s="177"/>
      <c r="C462" s="176"/>
      <c r="D462" s="176"/>
      <c r="E462" s="176"/>
      <c r="F462" s="176"/>
      <c r="G462" s="176"/>
      <c r="H462" s="176"/>
      <c r="I462" s="176"/>
      <c r="J462" s="176"/>
      <c r="K462" s="176"/>
      <c r="L462" s="176"/>
      <c r="M462" s="176"/>
      <c r="N462" s="176"/>
      <c r="O462" s="176"/>
      <c r="P462" s="176"/>
      <c r="Q462" s="176"/>
      <c r="R462" s="176"/>
      <c r="S462" s="176"/>
      <c r="T462" s="176"/>
      <c r="U462" s="176"/>
      <c r="V462" s="176"/>
      <c r="W462" s="176"/>
      <c r="X462" s="176"/>
      <c r="Y462" s="176"/>
      <c r="Z462" s="176"/>
      <c r="AA462" s="176"/>
    </row>
    <row xmlns:x14ac="http://schemas.microsoft.com/office/spreadsheetml/2009/9/ac" r="463" ht="15.75" x14ac:dyDescent="0.25">
      <c r="A463" s="176"/>
      <c r="B463" s="177"/>
      <c r="C463" s="176"/>
      <c r="D463" s="176"/>
      <c r="E463" s="176"/>
      <c r="F463" s="176"/>
      <c r="G463" s="176"/>
      <c r="H463" s="176"/>
      <c r="I463" s="176"/>
      <c r="J463" s="176"/>
      <c r="K463" s="176"/>
      <c r="L463" s="176"/>
      <c r="M463" s="176"/>
      <c r="N463" s="176"/>
      <c r="O463" s="176"/>
      <c r="P463" s="176"/>
      <c r="Q463" s="176"/>
      <c r="R463" s="176"/>
      <c r="S463" s="176"/>
      <c r="T463" s="176"/>
      <c r="U463" s="176"/>
      <c r="V463" s="176"/>
      <c r="W463" s="176"/>
      <c r="X463" s="176"/>
      <c r="Y463" s="176"/>
      <c r="Z463" s="176"/>
      <c r="AA463" s="176"/>
    </row>
    <row xmlns:x14ac="http://schemas.microsoft.com/office/spreadsheetml/2009/9/ac" r="464" ht="15.75" x14ac:dyDescent="0.25">
      <c r="A464" s="176"/>
      <c r="B464" s="177"/>
      <c r="C464" s="176"/>
      <c r="D464" s="176"/>
      <c r="E464" s="176"/>
      <c r="F464" s="176"/>
      <c r="G464" s="176"/>
      <c r="H464" s="176"/>
      <c r="I464" s="176"/>
      <c r="J464" s="176"/>
      <c r="K464" s="176"/>
      <c r="L464" s="176"/>
      <c r="M464" s="176"/>
      <c r="N464" s="176"/>
      <c r="O464" s="176"/>
      <c r="P464" s="176"/>
      <c r="Q464" s="176"/>
      <c r="R464" s="176"/>
      <c r="S464" s="176"/>
      <c r="T464" s="176"/>
      <c r="U464" s="176"/>
      <c r="V464" s="176"/>
      <c r="W464" s="176"/>
      <c r="X464" s="176"/>
      <c r="Y464" s="176"/>
      <c r="Z464" s="176"/>
      <c r="AA464" s="176"/>
    </row>
    <row xmlns:x14ac="http://schemas.microsoft.com/office/spreadsheetml/2009/9/ac" r="465" ht="15.75" x14ac:dyDescent="0.25">
      <c r="A465" s="176"/>
      <c r="B465" s="177"/>
      <c r="C465" s="176"/>
      <c r="D465" s="176"/>
      <c r="E465" s="176"/>
      <c r="F465" s="176"/>
      <c r="G465" s="176"/>
      <c r="H465" s="176"/>
      <c r="I465" s="176"/>
      <c r="J465" s="176"/>
      <c r="K465" s="176"/>
      <c r="L465" s="176"/>
      <c r="M465" s="176"/>
      <c r="N465" s="176"/>
      <c r="O465" s="176"/>
      <c r="P465" s="176"/>
      <c r="Q465" s="176"/>
      <c r="R465" s="176"/>
      <c r="S465" s="176"/>
      <c r="T465" s="176"/>
      <c r="U465" s="176"/>
      <c r="V465" s="176"/>
      <c r="W465" s="176"/>
      <c r="X465" s="176"/>
      <c r="Y465" s="176"/>
      <c r="Z465" s="176"/>
      <c r="AA465" s="176"/>
    </row>
    <row xmlns:x14ac="http://schemas.microsoft.com/office/spreadsheetml/2009/9/ac" r="466" ht="15.75" x14ac:dyDescent="0.25">
      <c r="A466" s="176"/>
      <c r="B466" s="177"/>
      <c r="C466" s="176"/>
      <c r="D466" s="176"/>
      <c r="E466" s="176"/>
      <c r="F466" s="176"/>
      <c r="G466" s="176"/>
      <c r="H466" s="176"/>
      <c r="I466" s="176"/>
      <c r="J466" s="176"/>
      <c r="K466" s="176"/>
      <c r="L466" s="176"/>
      <c r="M466" s="176"/>
      <c r="N466" s="176"/>
      <c r="O466" s="176"/>
      <c r="P466" s="176"/>
      <c r="Q466" s="176"/>
      <c r="R466" s="176"/>
      <c r="S466" s="176"/>
      <c r="T466" s="176"/>
      <c r="U466" s="176"/>
      <c r="V466" s="176"/>
      <c r="W466" s="176"/>
      <c r="X466" s="176"/>
      <c r="Y466" s="176"/>
      <c r="Z466" s="176"/>
      <c r="AA466" s="176"/>
    </row>
    <row xmlns:x14ac="http://schemas.microsoft.com/office/spreadsheetml/2009/9/ac" r="467" ht="15.75" x14ac:dyDescent="0.25">
      <c r="A467" s="176"/>
      <c r="B467" s="177"/>
      <c r="C467" s="176"/>
      <c r="D467" s="176"/>
      <c r="E467" s="176"/>
      <c r="F467" s="176"/>
      <c r="G467" s="176"/>
      <c r="H467" s="176"/>
      <c r="I467" s="176"/>
      <c r="J467" s="176"/>
      <c r="K467" s="176"/>
      <c r="L467" s="176"/>
      <c r="M467" s="176"/>
      <c r="N467" s="176"/>
      <c r="O467" s="176"/>
      <c r="P467" s="176"/>
      <c r="Q467" s="176"/>
      <c r="R467" s="176"/>
      <c r="S467" s="176"/>
      <c r="T467" s="176"/>
      <c r="U467" s="176"/>
      <c r="V467" s="176"/>
      <c r="W467" s="176"/>
      <c r="X467" s="176"/>
      <c r="Y467" s="176"/>
      <c r="Z467" s="176"/>
      <c r="AA467" s="176"/>
    </row>
    <row xmlns:x14ac="http://schemas.microsoft.com/office/spreadsheetml/2009/9/ac" r="468" ht="15.75" x14ac:dyDescent="0.25">
      <c r="A468" s="176"/>
      <c r="B468" s="177"/>
      <c r="C468" s="176"/>
      <c r="D468" s="176"/>
      <c r="E468" s="176"/>
      <c r="F468" s="176"/>
      <c r="G468" s="176"/>
      <c r="H468" s="176"/>
      <c r="I468" s="176"/>
      <c r="J468" s="176"/>
      <c r="K468" s="176"/>
      <c r="L468" s="176"/>
      <c r="M468" s="176"/>
      <c r="N468" s="176"/>
      <c r="O468" s="176"/>
      <c r="P468" s="176"/>
      <c r="Q468" s="176"/>
      <c r="R468" s="176"/>
      <c r="S468" s="176"/>
      <c r="T468" s="176"/>
      <c r="U468" s="176"/>
      <c r="V468" s="176"/>
      <c r="W468" s="176"/>
      <c r="X468" s="176"/>
      <c r="Y468" s="176"/>
      <c r="Z468" s="176"/>
      <c r="AA468" s="176"/>
    </row>
    <row xmlns:x14ac="http://schemas.microsoft.com/office/spreadsheetml/2009/9/ac" r="469" ht="15.75" x14ac:dyDescent="0.25">
      <c r="A469" s="176"/>
      <c r="B469" s="177"/>
      <c r="C469" s="176"/>
      <c r="D469" s="176"/>
      <c r="E469" s="176"/>
      <c r="F469" s="176"/>
      <c r="G469" s="176"/>
      <c r="H469" s="176"/>
      <c r="I469" s="176"/>
      <c r="J469" s="176"/>
      <c r="K469" s="176"/>
      <c r="L469" s="176"/>
      <c r="M469" s="176"/>
      <c r="N469" s="176"/>
      <c r="O469" s="176"/>
      <c r="P469" s="176"/>
      <c r="Q469" s="176"/>
      <c r="R469" s="176"/>
      <c r="S469" s="176"/>
      <c r="T469" s="176"/>
      <c r="U469" s="176"/>
      <c r="V469" s="176"/>
      <c r="W469" s="176"/>
      <c r="X469" s="176"/>
      <c r="Y469" s="176"/>
      <c r="Z469" s="176"/>
      <c r="AA469" s="176"/>
    </row>
    <row xmlns:x14ac="http://schemas.microsoft.com/office/spreadsheetml/2009/9/ac" r="470" ht="15.75" x14ac:dyDescent="0.25">
      <c r="A470" s="176"/>
      <c r="B470" s="177"/>
      <c r="C470" s="176"/>
      <c r="D470" s="176"/>
      <c r="E470" s="176"/>
      <c r="F470" s="176"/>
      <c r="G470" s="176"/>
      <c r="H470" s="176"/>
      <c r="I470" s="176"/>
      <c r="J470" s="176"/>
      <c r="K470" s="176"/>
      <c r="L470" s="176"/>
      <c r="M470" s="176"/>
      <c r="N470" s="176"/>
      <c r="O470" s="176"/>
      <c r="P470" s="176"/>
      <c r="Q470" s="176"/>
      <c r="R470" s="176"/>
      <c r="S470" s="176"/>
      <c r="T470" s="176"/>
      <c r="U470" s="176"/>
      <c r="V470" s="176"/>
      <c r="W470" s="176"/>
      <c r="X470" s="176"/>
      <c r="Y470" s="176"/>
      <c r="Z470" s="176"/>
      <c r="AA470" s="176"/>
    </row>
    <row xmlns:x14ac="http://schemas.microsoft.com/office/spreadsheetml/2009/9/ac" r="471" ht="15.75" x14ac:dyDescent="0.25">
      <c r="A471" s="176"/>
      <c r="B471" s="177"/>
      <c r="C471" s="176"/>
      <c r="D471" s="176"/>
      <c r="E471" s="176"/>
      <c r="F471" s="176"/>
      <c r="G471" s="176"/>
      <c r="H471" s="176"/>
      <c r="I471" s="176"/>
      <c r="J471" s="176"/>
      <c r="K471" s="176"/>
      <c r="L471" s="176"/>
      <c r="M471" s="176"/>
      <c r="N471" s="176"/>
      <c r="O471" s="176"/>
      <c r="P471" s="176"/>
      <c r="Q471" s="176"/>
      <c r="R471" s="176"/>
      <c r="S471" s="176"/>
      <c r="T471" s="176"/>
      <c r="U471" s="176"/>
      <c r="V471" s="176"/>
      <c r="W471" s="176"/>
      <c r="X471" s="176"/>
      <c r="Y471" s="176"/>
      <c r="Z471" s="176"/>
      <c r="AA471" s="176"/>
    </row>
    <row xmlns:x14ac="http://schemas.microsoft.com/office/spreadsheetml/2009/9/ac" r="472" ht="15.75" x14ac:dyDescent="0.25">
      <c r="A472" s="176"/>
      <c r="B472" s="177"/>
      <c r="C472" s="176"/>
      <c r="D472" s="176"/>
      <c r="E472" s="176"/>
      <c r="F472" s="176"/>
      <c r="G472" s="176"/>
      <c r="H472" s="176"/>
      <c r="I472" s="176"/>
      <c r="J472" s="176"/>
      <c r="K472" s="176"/>
      <c r="L472" s="176"/>
      <c r="M472" s="176"/>
      <c r="N472" s="176"/>
      <c r="O472" s="176"/>
      <c r="P472" s="176"/>
      <c r="Q472" s="176"/>
      <c r="R472" s="176"/>
      <c r="S472" s="176"/>
      <c r="T472" s="176"/>
      <c r="U472" s="176"/>
      <c r="V472" s="176"/>
      <c r="W472" s="176"/>
      <c r="X472" s="176"/>
      <c r="Y472" s="176"/>
      <c r="Z472" s="176"/>
      <c r="AA472" s="176"/>
    </row>
    <row xmlns:x14ac="http://schemas.microsoft.com/office/spreadsheetml/2009/9/ac" r="473" ht="15.75" x14ac:dyDescent="0.25">
      <c r="A473" s="176"/>
      <c r="B473" s="177"/>
      <c r="C473" s="176"/>
      <c r="D473" s="176"/>
      <c r="E473" s="176"/>
      <c r="F473" s="176"/>
      <c r="G473" s="176"/>
      <c r="H473" s="176"/>
      <c r="I473" s="176"/>
      <c r="J473" s="176"/>
      <c r="K473" s="176"/>
      <c r="L473" s="176"/>
      <c r="M473" s="176"/>
      <c r="N473" s="176"/>
      <c r="O473" s="176"/>
      <c r="P473" s="176"/>
      <c r="Q473" s="176"/>
      <c r="R473" s="176"/>
      <c r="S473" s="176"/>
      <c r="T473" s="176"/>
      <c r="U473" s="176"/>
      <c r="V473" s="176"/>
      <c r="W473" s="176"/>
      <c r="X473" s="176"/>
      <c r="Y473" s="176"/>
      <c r="Z473" s="176"/>
      <c r="AA473" s="176"/>
    </row>
    <row xmlns:x14ac="http://schemas.microsoft.com/office/spreadsheetml/2009/9/ac" r="474" ht="15.75" x14ac:dyDescent="0.25">
      <c r="A474" s="176"/>
      <c r="B474" s="177"/>
      <c r="C474" s="176"/>
      <c r="D474" s="176"/>
      <c r="E474" s="176"/>
      <c r="F474" s="176"/>
      <c r="G474" s="176"/>
      <c r="H474" s="176"/>
      <c r="I474" s="176"/>
      <c r="J474" s="176"/>
      <c r="K474" s="176"/>
      <c r="L474" s="176"/>
      <c r="M474" s="176"/>
      <c r="N474" s="176"/>
      <c r="O474" s="176"/>
      <c r="P474" s="176"/>
      <c r="Q474" s="176"/>
      <c r="R474" s="176"/>
      <c r="S474" s="176"/>
      <c r="T474" s="176"/>
      <c r="U474" s="176"/>
      <c r="V474" s="176"/>
      <c r="W474" s="176"/>
      <c r="X474" s="176"/>
      <c r="Y474" s="176"/>
      <c r="Z474" s="176"/>
      <c r="AA474" s="176"/>
    </row>
    <row xmlns:x14ac="http://schemas.microsoft.com/office/spreadsheetml/2009/9/ac" r="475" ht="15.75" x14ac:dyDescent="0.25">
      <c r="A475" s="176"/>
      <c r="B475" s="177"/>
      <c r="C475" s="176"/>
      <c r="D475" s="176"/>
      <c r="E475" s="176"/>
      <c r="F475" s="176"/>
      <c r="G475" s="176"/>
      <c r="H475" s="176"/>
      <c r="I475" s="176"/>
      <c r="J475" s="176"/>
      <c r="K475" s="176"/>
      <c r="L475" s="176"/>
      <c r="M475" s="176"/>
      <c r="N475" s="176"/>
      <c r="O475" s="176"/>
      <c r="P475" s="176"/>
      <c r="Q475" s="176"/>
      <c r="R475" s="176"/>
      <c r="S475" s="176"/>
      <c r="T475" s="176"/>
      <c r="U475" s="176"/>
      <c r="V475" s="176"/>
      <c r="W475" s="176"/>
      <c r="X475" s="176"/>
      <c r="Y475" s="176"/>
      <c r="Z475" s="176"/>
      <c r="AA475" s="176"/>
    </row>
    <row xmlns:x14ac="http://schemas.microsoft.com/office/spreadsheetml/2009/9/ac" r="476" ht="15.75" x14ac:dyDescent="0.25">
      <c r="A476" s="176"/>
      <c r="B476" s="177"/>
      <c r="C476" s="176"/>
      <c r="D476" s="176"/>
      <c r="E476" s="176"/>
      <c r="F476" s="176"/>
      <c r="G476" s="176"/>
      <c r="H476" s="176"/>
      <c r="I476" s="176"/>
      <c r="J476" s="176"/>
      <c r="K476" s="176"/>
      <c r="L476" s="176"/>
      <c r="M476" s="176"/>
      <c r="N476" s="176"/>
      <c r="O476" s="176"/>
      <c r="P476" s="176"/>
      <c r="Q476" s="176"/>
      <c r="R476" s="176"/>
      <c r="S476" s="176"/>
      <c r="T476" s="176"/>
      <c r="U476" s="176"/>
      <c r="V476" s="176"/>
      <c r="W476" s="176"/>
      <c r="X476" s="176"/>
      <c r="Y476" s="176"/>
      <c r="Z476" s="176"/>
      <c r="AA476" s="176"/>
    </row>
    <row xmlns:x14ac="http://schemas.microsoft.com/office/spreadsheetml/2009/9/ac" r="477" ht="15.75" x14ac:dyDescent="0.25">
      <c r="A477" s="176"/>
      <c r="B477" s="177"/>
      <c r="C477" s="176"/>
      <c r="D477" s="176"/>
      <c r="E477" s="176"/>
      <c r="F477" s="176"/>
      <c r="G477" s="176"/>
      <c r="H477" s="176"/>
      <c r="I477" s="176"/>
      <c r="J477" s="176"/>
      <c r="K477" s="176"/>
      <c r="L477" s="176"/>
      <c r="M477" s="176"/>
      <c r="N477" s="176"/>
      <c r="O477" s="176"/>
      <c r="P477" s="176"/>
      <c r="Q477" s="176"/>
      <c r="R477" s="176"/>
      <c r="S477" s="176"/>
      <c r="T477" s="176"/>
      <c r="U477" s="176"/>
      <c r="V477" s="176"/>
      <c r="W477" s="176"/>
      <c r="X477" s="176"/>
      <c r="Y477" s="176"/>
      <c r="Z477" s="176"/>
      <c r="AA477" s="176"/>
    </row>
    <row xmlns:x14ac="http://schemas.microsoft.com/office/spreadsheetml/2009/9/ac" r="478" ht="15.75" x14ac:dyDescent="0.25">
      <c r="A478" s="176"/>
      <c r="B478" s="177"/>
      <c r="C478" s="176"/>
      <c r="D478" s="176"/>
      <c r="E478" s="176"/>
      <c r="F478" s="176"/>
      <c r="G478" s="176"/>
      <c r="H478" s="176"/>
      <c r="I478" s="176"/>
      <c r="J478" s="176"/>
      <c r="K478" s="176"/>
      <c r="L478" s="176"/>
      <c r="M478" s="176"/>
      <c r="N478" s="176"/>
      <c r="O478" s="176"/>
      <c r="P478" s="176"/>
      <c r="Q478" s="176"/>
      <c r="R478" s="176"/>
      <c r="S478" s="176"/>
      <c r="T478" s="176"/>
      <c r="U478" s="176"/>
      <c r="V478" s="176"/>
      <c r="W478" s="176"/>
      <c r="X478" s="176"/>
      <c r="Y478" s="176"/>
      <c r="Z478" s="176"/>
      <c r="AA478" s="176"/>
    </row>
    <row xmlns:x14ac="http://schemas.microsoft.com/office/spreadsheetml/2009/9/ac" r="479" ht="15.75" x14ac:dyDescent="0.25">
      <c r="A479" s="176"/>
      <c r="B479" s="177"/>
      <c r="C479" s="176"/>
      <c r="D479" s="176"/>
      <c r="E479" s="176"/>
      <c r="F479" s="176"/>
      <c r="G479" s="176"/>
      <c r="H479" s="176"/>
      <c r="I479" s="176"/>
      <c r="J479" s="176"/>
      <c r="K479" s="176"/>
      <c r="L479" s="176"/>
      <c r="M479" s="176"/>
      <c r="N479" s="176"/>
      <c r="O479" s="176"/>
      <c r="P479" s="176"/>
      <c r="Q479" s="176"/>
      <c r="R479" s="176"/>
      <c r="S479" s="176"/>
      <c r="T479" s="176"/>
      <c r="U479" s="176"/>
      <c r="V479" s="176"/>
      <c r="W479" s="176"/>
      <c r="X479" s="176"/>
      <c r="Y479" s="176"/>
      <c r="Z479" s="176"/>
      <c r="AA479" s="176"/>
    </row>
    <row xmlns:x14ac="http://schemas.microsoft.com/office/spreadsheetml/2009/9/ac" r="480" ht="15.75" x14ac:dyDescent="0.25">
      <c r="A480" s="176"/>
      <c r="B480" s="177"/>
      <c r="C480" s="176"/>
      <c r="D480" s="176"/>
      <c r="E480" s="176"/>
      <c r="F480" s="176"/>
      <c r="G480" s="176"/>
      <c r="H480" s="176"/>
      <c r="I480" s="176"/>
      <c r="J480" s="176"/>
      <c r="K480" s="176"/>
      <c r="L480" s="176"/>
      <c r="M480" s="176"/>
      <c r="N480" s="176"/>
      <c r="O480" s="176"/>
      <c r="P480" s="176"/>
      <c r="Q480" s="176"/>
      <c r="R480" s="176"/>
      <c r="S480" s="176"/>
      <c r="T480" s="176"/>
      <c r="U480" s="176"/>
      <c r="V480" s="176"/>
      <c r="W480" s="176"/>
      <c r="X480" s="176"/>
      <c r="Y480" s="176"/>
      <c r="Z480" s="176"/>
      <c r="AA480" s="176"/>
    </row>
    <row xmlns:x14ac="http://schemas.microsoft.com/office/spreadsheetml/2009/9/ac" r="481" ht="15.75" x14ac:dyDescent="0.25">
      <c r="A481" s="176"/>
      <c r="B481" s="177"/>
      <c r="C481" s="176"/>
      <c r="D481" s="176"/>
      <c r="E481" s="176"/>
      <c r="F481" s="176"/>
      <c r="G481" s="176"/>
      <c r="H481" s="176"/>
      <c r="I481" s="176"/>
      <c r="J481" s="176"/>
      <c r="K481" s="176"/>
      <c r="L481" s="176"/>
      <c r="M481" s="176"/>
      <c r="N481" s="176"/>
      <c r="O481" s="176"/>
      <c r="P481" s="176"/>
      <c r="Q481" s="176"/>
      <c r="R481" s="176"/>
      <c r="S481" s="176"/>
      <c r="T481" s="176"/>
      <c r="U481" s="176"/>
      <c r="V481" s="176"/>
      <c r="W481" s="176"/>
      <c r="X481" s="176"/>
      <c r="Y481" s="176"/>
      <c r="Z481" s="176"/>
      <c r="AA481" s="176"/>
    </row>
    <row xmlns:x14ac="http://schemas.microsoft.com/office/spreadsheetml/2009/9/ac" r="482" ht="15.75" x14ac:dyDescent="0.25">
      <c r="A482" s="176"/>
      <c r="B482" s="177"/>
      <c r="C482" s="176"/>
      <c r="D482" s="176"/>
      <c r="E482" s="176"/>
      <c r="F482" s="176"/>
      <c r="G482" s="176"/>
      <c r="H482" s="176"/>
      <c r="I482" s="176"/>
      <c r="J482" s="176"/>
      <c r="K482" s="176"/>
      <c r="L482" s="176"/>
      <c r="M482" s="176"/>
      <c r="N482" s="176"/>
      <c r="O482" s="176"/>
      <c r="P482" s="176"/>
      <c r="Q482" s="176"/>
      <c r="R482" s="176"/>
      <c r="S482" s="176"/>
      <c r="T482" s="176"/>
      <c r="U482" s="176"/>
      <c r="V482" s="176"/>
      <c r="W482" s="176"/>
      <c r="X482" s="176"/>
      <c r="Y482" s="176"/>
      <c r="Z482" s="176"/>
      <c r="AA482" s="176"/>
    </row>
    <row xmlns:x14ac="http://schemas.microsoft.com/office/spreadsheetml/2009/9/ac" r="483" ht="15.75" x14ac:dyDescent="0.25">
      <c r="A483" s="176"/>
      <c r="B483" s="177"/>
      <c r="C483" s="176"/>
      <c r="D483" s="176"/>
      <c r="E483" s="176"/>
      <c r="F483" s="176"/>
      <c r="G483" s="176"/>
      <c r="H483" s="176"/>
      <c r="I483" s="176"/>
      <c r="J483" s="176"/>
      <c r="K483" s="176"/>
      <c r="L483" s="176"/>
      <c r="M483" s="176"/>
      <c r="N483" s="176"/>
      <c r="O483" s="176"/>
      <c r="P483" s="176"/>
      <c r="Q483" s="176"/>
      <c r="R483" s="176"/>
      <c r="S483" s="176"/>
      <c r="T483" s="176"/>
      <c r="U483" s="176"/>
      <c r="V483" s="176"/>
      <c r="W483" s="176"/>
      <c r="X483" s="176"/>
      <c r="Y483" s="176"/>
      <c r="Z483" s="176"/>
      <c r="AA483" s="176"/>
    </row>
    <row xmlns:x14ac="http://schemas.microsoft.com/office/spreadsheetml/2009/9/ac" r="484" ht="15.75" x14ac:dyDescent="0.25">
      <c r="A484" s="176"/>
      <c r="B484" s="177"/>
      <c r="C484" s="176"/>
      <c r="D484" s="176"/>
      <c r="E484" s="176"/>
      <c r="F484" s="176"/>
      <c r="G484" s="176"/>
      <c r="H484" s="176"/>
      <c r="I484" s="176"/>
      <c r="J484" s="176"/>
      <c r="K484" s="176"/>
      <c r="L484" s="176"/>
      <c r="M484" s="176"/>
      <c r="N484" s="176"/>
      <c r="O484" s="176"/>
      <c r="P484" s="176"/>
      <c r="Q484" s="176"/>
      <c r="R484" s="176"/>
      <c r="S484" s="176"/>
      <c r="T484" s="176"/>
      <c r="U484" s="176"/>
      <c r="V484" s="176"/>
      <c r="W484" s="176"/>
      <c r="X484" s="176"/>
      <c r="Y484" s="176"/>
      <c r="Z484" s="176"/>
      <c r="AA484" s="176"/>
    </row>
    <row xmlns:x14ac="http://schemas.microsoft.com/office/spreadsheetml/2009/9/ac" r="485" ht="15.75" x14ac:dyDescent="0.25">
      <c r="A485" s="176"/>
      <c r="B485" s="177"/>
      <c r="C485" s="176"/>
      <c r="D485" s="176"/>
      <c r="E485" s="176"/>
      <c r="F485" s="176"/>
      <c r="G485" s="176"/>
      <c r="H485" s="176"/>
      <c r="I485" s="176"/>
      <c r="J485" s="176"/>
      <c r="K485" s="176"/>
      <c r="L485" s="176"/>
      <c r="M485" s="176"/>
      <c r="N485" s="176"/>
      <c r="O485" s="176"/>
      <c r="P485" s="176"/>
      <c r="Q485" s="176"/>
      <c r="R485" s="176"/>
      <c r="S485" s="176"/>
      <c r="T485" s="176"/>
      <c r="U485" s="176"/>
      <c r="V485" s="176"/>
      <c r="W485" s="176"/>
      <c r="X485" s="176"/>
      <c r="Y485" s="176"/>
      <c r="Z485" s="176"/>
      <c r="AA485" s="176"/>
    </row>
    <row xmlns:x14ac="http://schemas.microsoft.com/office/spreadsheetml/2009/9/ac" r="486" ht="15.75" x14ac:dyDescent="0.25">
      <c r="A486" s="176"/>
      <c r="B486" s="177"/>
      <c r="C486" s="176"/>
      <c r="D486" s="176"/>
      <c r="E486" s="176"/>
      <c r="F486" s="176"/>
      <c r="G486" s="176"/>
      <c r="H486" s="176"/>
      <c r="I486" s="176"/>
      <c r="J486" s="176"/>
      <c r="K486" s="176"/>
      <c r="L486" s="176"/>
      <c r="M486" s="176"/>
      <c r="N486" s="176"/>
      <c r="O486" s="176"/>
      <c r="P486" s="176"/>
      <c r="Q486" s="176"/>
      <c r="R486" s="176"/>
      <c r="S486" s="176"/>
      <c r="T486" s="176"/>
      <c r="U486" s="176"/>
      <c r="V486" s="176"/>
      <c r="W486" s="176"/>
      <c r="X486" s="176"/>
      <c r="Y486" s="176"/>
      <c r="Z486" s="176"/>
      <c r="AA486" s="176"/>
    </row>
    <row xmlns:x14ac="http://schemas.microsoft.com/office/spreadsheetml/2009/9/ac" r="487" ht="15.75" x14ac:dyDescent="0.25">
      <c r="A487" s="176"/>
      <c r="B487" s="177"/>
      <c r="C487" s="176"/>
      <c r="D487" s="176"/>
      <c r="E487" s="176"/>
      <c r="F487" s="176"/>
      <c r="G487" s="176"/>
      <c r="H487" s="176"/>
      <c r="I487" s="176"/>
      <c r="J487" s="176"/>
      <c r="K487" s="176"/>
      <c r="L487" s="176"/>
      <c r="M487" s="176"/>
      <c r="N487" s="176"/>
      <c r="O487" s="176"/>
      <c r="P487" s="176"/>
      <c r="Q487" s="176"/>
      <c r="R487" s="176"/>
      <c r="S487" s="176"/>
      <c r="T487" s="176"/>
      <c r="U487" s="176"/>
      <c r="V487" s="176"/>
      <c r="W487" s="176"/>
      <c r="X487" s="176"/>
      <c r="Y487" s="176"/>
      <c r="Z487" s="176"/>
      <c r="AA487" s="176"/>
    </row>
    <row xmlns:x14ac="http://schemas.microsoft.com/office/spreadsheetml/2009/9/ac" r="488" ht="15.75" x14ac:dyDescent="0.25">
      <c r="A488" s="176"/>
      <c r="B488" s="177"/>
      <c r="C488" s="176"/>
      <c r="D488" s="176"/>
      <c r="E488" s="176"/>
      <c r="F488" s="176"/>
      <c r="G488" s="176"/>
      <c r="H488" s="176"/>
      <c r="I488" s="176"/>
      <c r="J488" s="176"/>
      <c r="K488" s="176"/>
      <c r="L488" s="176"/>
      <c r="M488" s="176"/>
      <c r="N488" s="176"/>
      <c r="O488" s="176"/>
      <c r="P488" s="176"/>
      <c r="Q488" s="176"/>
      <c r="R488" s="176"/>
      <c r="S488" s="176"/>
      <c r="T488" s="176"/>
      <c r="U488" s="176"/>
      <c r="V488" s="176"/>
      <c r="W488" s="176"/>
      <c r="X488" s="176"/>
      <c r="Y488" s="176"/>
      <c r="Z488" s="176"/>
      <c r="AA488" s="176"/>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F1B83-91F8-4517-A8C2-1608BA6FA7A5}">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7" customWidth="true"/>
    <col min="2" max="2" width="6.5" style="208" customWidth="true"/>
    <col min="3" max="3" width="14.125" style="209" customWidth="true"/>
    <col min="4" max="4" width="9.75" style="187" customWidth="true"/>
    <col min="5" max="5" width="8" style="210" customWidth="true"/>
    <col min="6" max="6" width="8" style="211" customWidth="true"/>
    <col min="7" max="7" width="8" style="212" customWidth="true"/>
    <col min="8" max="8" width="8" style="213" customWidth="true"/>
    <col min="9" max="9" width="8" style="206" customWidth="true"/>
    <col min="10" max="10" width="8" style="214" customWidth="true"/>
    <col min="11" max="11" width="8" style="215" customWidth="true"/>
    <col min="12" max="12" width="8" style="211" customWidth="true"/>
    <col min="13" max="13" width="8" style="216" customWidth="true"/>
    <col min="14" max="14" width="8" style="217" customWidth="true"/>
    <col min="15" max="19" width="8" style="187" customWidth="true"/>
    <col min="20" max="16384" width="9" style="187"/>
  </cols>
  <sheetData>
    <row xmlns:x14ac="http://schemas.microsoft.com/office/spreadsheetml/2009/9/ac" r="1" ht="20.25" customHeight="true" x14ac:dyDescent="0.2">
      <c r="A1" s="547" t="s">
        <v>273</v>
      </c>
      <c r="B1" s="548"/>
      <c r="C1" s="548"/>
      <c r="D1" s="548"/>
      <c r="E1" s="549" t="s">
        <v>52</v>
      </c>
      <c r="F1" s="550"/>
      <c r="G1" s="550"/>
      <c r="H1" s="550"/>
      <c r="I1" s="551"/>
      <c r="J1" s="552" t="s">
        <v>10</v>
      </c>
      <c r="K1" s="552"/>
      <c r="L1" s="552"/>
      <c r="M1" s="552"/>
      <c r="N1" s="552"/>
      <c r="O1" s="553" t="s">
        <v>11</v>
      </c>
      <c r="P1" s="554"/>
      <c r="Q1" s="554"/>
      <c r="R1" s="554"/>
      <c r="S1" s="555"/>
    </row>
    <row xmlns:x14ac="http://schemas.microsoft.com/office/spreadsheetml/2009/9/ac" r="2" x14ac:dyDescent="0.2">
      <c r="A2" s="548"/>
      <c r="B2" s="548"/>
      <c r="C2" s="548"/>
      <c r="D2" s="548"/>
      <c r="E2" s="188"/>
      <c r="F2" s="189"/>
      <c r="G2" s="218"/>
      <c r="H2" s="190"/>
      <c r="I2" s="219"/>
      <c r="J2" s="191"/>
      <c r="K2" s="189"/>
      <c r="L2" s="220"/>
      <c r="M2" s="190"/>
      <c r="N2" s="221"/>
      <c r="O2" s="188"/>
      <c r="P2" s="189"/>
      <c r="Q2" s="192"/>
      <c r="R2" s="190"/>
      <c r="S2" s="219"/>
    </row>
    <row xmlns:x14ac="http://schemas.microsoft.com/office/spreadsheetml/2009/9/ac" r="3" ht="134.25" customHeight="true" x14ac:dyDescent="0.2">
      <c r="A3" s="193" t="s">
        <v>9</v>
      </c>
      <c r="B3" s="194" t="s">
        <v>4</v>
      </c>
      <c r="C3" s="195" t="s">
        <v>8</v>
      </c>
      <c r="D3" s="196" t="s">
        <v>176</v>
      </c>
      <c r="E3" s="197" t="s">
        <v>25</v>
      </c>
      <c r="F3" s="198" t="s">
        <v>19</v>
      </c>
      <c r="G3" s="222" t="s">
        <v>162</v>
      </c>
      <c r="H3" s="199" t="s">
        <v>171</v>
      </c>
      <c r="I3" s="223" t="s">
        <v>36</v>
      </c>
      <c r="J3" s="200" t="s">
        <v>25</v>
      </c>
      <c r="K3" s="201" t="s">
        <v>19</v>
      </c>
      <c r="L3" s="224" t="s">
        <v>163</v>
      </c>
      <c r="M3" s="199" t="s">
        <v>171</v>
      </c>
      <c r="N3" s="225" t="s">
        <v>36</v>
      </c>
      <c r="O3" s="197" t="s">
        <v>25</v>
      </c>
      <c r="P3" s="198" t="s">
        <v>141</v>
      </c>
      <c r="Q3" s="202" t="s">
        <v>164</v>
      </c>
      <c r="R3" s="199" t="s">
        <v>171</v>
      </c>
      <c r="S3" s="223" t="s">
        <v>36</v>
      </c>
    </row>
    <row xmlns:x14ac="http://schemas.microsoft.com/office/spreadsheetml/2009/9/ac" r="4" x14ac:dyDescent="0.2">
      <c r="A4" s="324" t="str">
        <f>IF(ISBLANK(Regressions!A14), " ", Regressions!A14)</f>
        <v>Viet Nam</v>
      </c>
      <c r="B4" s="325">
        <f>IF(ISBLANK(Regressions!B14), " ", Regressions!B14)</f>
        <v>2000</v>
      </c>
      <c r="C4" s="203" t="str">
        <f>IF(ISBLANK(Regressions!C14), " ", Regressions!C14)</f>
        <v>National</v>
      </c>
      <c r="D4" s="326">
        <f>IF(ISBLANK(Regressions!D14), " ", Regressions!D14)</f>
        <v>26066112</v>
      </c>
      <c r="E4" s="204" t="e">
        <f>IF(ISNUMBER(Regressions!E14),ROUND(Regressions!E14, 1), NA())</f>
        <v>#N/A</v>
      </c>
      <c r="F4" s="327" t="e">
        <f>IF(ISNUMBER(Regressions!F14),ROUND(Regressions!F14, 1), NA())</f>
        <v>#N/A</v>
      </c>
      <c r="G4" s="226" t="e">
        <f>IF(ISNUMBER(Regressions!G14),ROUND(Regressions!G14, 1), NA())</f>
        <v>#N/A</v>
      </c>
      <c r="H4" s="328" t="e">
        <f>IF(ISNUMBER(Regressions!H14),ROUND(Regressions!H14, 1), NA())</f>
        <v>#N/A</v>
      </c>
      <c r="I4" s="227" t="e">
        <f>IF(ISNUMBER(Regressions!I14),ROUND(Regressions!I14, 1), NA())</f>
        <v>#N/A</v>
      </c>
      <c r="J4" s="329" t="e">
        <f>IF(ISNUMBER(Regressions!K14),ROUND(Regressions!K14, 1), NA())</f>
        <v>#N/A</v>
      </c>
      <c r="K4" s="327" t="e">
        <f>IF(ISNUMBER(Regressions!L14),ROUND(Regressions!L14, 1), NA())</f>
        <v>#N/A</v>
      </c>
      <c r="L4" s="228" t="e">
        <f>IF(ISNUMBER(Regressions!M14),ROUND(Regressions!M14, 1), NA())</f>
        <v>#N/A</v>
      </c>
      <c r="M4" s="328" t="e">
        <f>IF(ISNUMBER(Regressions!N14),ROUND(Regressions!N14, 1), NA())</f>
        <v>#N/A</v>
      </c>
      <c r="N4" s="227" t="e">
        <f>IF(ISNUMBER(Regressions!O14),ROUND(Regressions!O14, 1), NA())</f>
        <v>#N/A</v>
      </c>
      <c r="O4" s="329" t="e">
        <f>IF(ISNUMBER(Regressions!Q14),ROUND(Regressions!Q14, 1), NA())</f>
        <v>#N/A</v>
      </c>
      <c r="P4" s="327" t="e">
        <f>IF(ISNUMBER(Regressions!R14),ROUND(Regressions!R14, 1), NA())</f>
        <v>#N/A</v>
      </c>
      <c r="Q4" s="205" t="e">
        <f>IF(ISNUMBER(Regressions!S14),ROUND(Regressions!S14, 1), NA())</f>
        <v>#N/A</v>
      </c>
      <c r="R4" s="328" t="e">
        <f>IF(ISNUMBER(Regressions!T14),ROUND(Regressions!T14, 1), NA())</f>
        <v>#N/A</v>
      </c>
      <c r="S4" s="227" t="e">
        <f>IF(ISNUMBER(Regressions!U14),ROUND(Regressions!U14, 1), NA())</f>
        <v>#N/A</v>
      </c>
    </row>
    <row xmlns:x14ac="http://schemas.microsoft.com/office/spreadsheetml/2009/9/ac" r="5" x14ac:dyDescent="0.2">
      <c r="A5" s="324" t="str">
        <f>IF(ISBLANK(Regressions!A15), " ", Regressions!A15)</f>
        <v>Viet Nam</v>
      </c>
      <c r="B5" s="325">
        <f>IF(ISBLANK(Regressions!B15), " ", Regressions!B15)</f>
        <v>2001</v>
      </c>
      <c r="C5" s="330" t="str">
        <f>IF(ISBLANK(Regressions!C15), " ", Regressions!C15)</f>
        <v>National</v>
      </c>
      <c r="D5" s="326">
        <f>IF(ISBLANK(Regressions!D15), " ", Regressions!D15)</f>
        <v>25650384</v>
      </c>
      <c r="E5" s="204" t="e">
        <f>IF(ISNUMBER(Regressions!E15),ROUND(Regressions!E15, 1), NA())</f>
        <v>#N/A</v>
      </c>
      <c r="F5" s="327" t="e">
        <f>IF(ISNUMBER(Regressions!F15),ROUND(Regressions!F15, 1), NA())</f>
        <v>#N/A</v>
      </c>
      <c r="G5" s="226" t="e">
        <f>IF(ISNUMBER(Regressions!G15),ROUND(Regressions!G15, 1), NA())</f>
        <v>#N/A</v>
      </c>
      <c r="H5" s="328" t="e">
        <f>IF(ISNUMBER(Regressions!H15),ROUND(Regressions!H15, 1), NA())</f>
        <v>#N/A</v>
      </c>
      <c r="I5" s="227" t="e">
        <f>IF(ISNUMBER(Regressions!I15),ROUND(Regressions!I15, 1), NA())</f>
        <v>#N/A</v>
      </c>
      <c r="J5" s="329" t="e">
        <f>IF(ISNUMBER(Regressions!K15),ROUND(Regressions!K15, 1), NA())</f>
        <v>#N/A</v>
      </c>
      <c r="K5" s="327" t="e">
        <f>IF(ISNUMBER(Regressions!L15),ROUND(Regressions!L15, 1), NA())</f>
        <v>#N/A</v>
      </c>
      <c r="L5" s="228" t="e">
        <f>IF(ISNUMBER(Regressions!M15),ROUND(Regressions!M15, 1), NA())</f>
        <v>#N/A</v>
      </c>
      <c r="M5" s="328" t="e">
        <f>IF(ISNUMBER(Regressions!N15),ROUND(Regressions!N15, 1), NA())</f>
        <v>#N/A</v>
      </c>
      <c r="N5" s="227" t="e">
        <f>IF(ISNUMBER(Regressions!O15),ROUND(Regressions!O15, 1), NA())</f>
        <v>#N/A</v>
      </c>
      <c r="O5" s="329" t="e">
        <f>IF(ISNUMBER(Regressions!Q15),ROUND(Regressions!Q15, 1), NA())</f>
        <v>#N/A</v>
      </c>
      <c r="P5" s="327" t="e">
        <f>IF(ISNUMBER(Regressions!R15),ROUND(Regressions!R15, 1), NA())</f>
        <v>#N/A</v>
      </c>
      <c r="Q5" s="205" t="e">
        <f>IF(ISNUMBER(Regressions!S15),ROUND(Regressions!S15, 1), NA())</f>
        <v>#N/A</v>
      </c>
      <c r="R5" s="328" t="e">
        <f>IF(ISNUMBER(Regressions!T15),ROUND(Regressions!T15, 1), NA())</f>
        <v>#N/A</v>
      </c>
      <c r="S5" s="227" t="e">
        <f>IF(ISNUMBER(Regressions!U15),ROUND(Regressions!U15, 1), NA())</f>
        <v>#N/A</v>
      </c>
      <c r="T5" s="206"/>
      <c r="U5" s="206"/>
      <c r="V5" s="206"/>
      <c r="W5" s="206"/>
      <c r="X5" s="206"/>
      <c r="Y5" s="206"/>
      <c r="Z5" s="206"/>
      <c r="AA5" s="206"/>
    </row>
    <row xmlns:x14ac="http://schemas.microsoft.com/office/spreadsheetml/2009/9/ac" r="6" x14ac:dyDescent="0.2">
      <c r="A6" s="324" t="str">
        <f>IF(ISBLANK(Regressions!A16), " ", Regressions!A16)</f>
        <v>Viet Nam</v>
      </c>
      <c r="B6" s="325">
        <f>IF(ISBLANK(Regressions!B16), " ", Regressions!B16)</f>
        <v>2002</v>
      </c>
      <c r="C6" s="330" t="str">
        <f>IF(ISBLANK(Regressions!C16), " ", Regressions!C16)</f>
        <v>National</v>
      </c>
      <c r="D6" s="326">
        <f>IF(ISBLANK(Regressions!D16), " ", Regressions!D16)</f>
        <v>25179660</v>
      </c>
      <c r="E6" s="204" t="e">
        <f>IF(ISNUMBER(Regressions!E16),ROUND(Regressions!E16, 1), NA())</f>
        <v>#N/A</v>
      </c>
      <c r="F6" s="327" t="e">
        <f>IF(ISNUMBER(Regressions!F16),ROUND(Regressions!F16, 1), NA())</f>
        <v>#N/A</v>
      </c>
      <c r="G6" s="226" t="e">
        <f>IF(ISNUMBER(Regressions!G16),ROUND(Regressions!G16, 1), NA())</f>
        <v>#N/A</v>
      </c>
      <c r="H6" s="328" t="e">
        <f>IF(ISNUMBER(Regressions!H16),ROUND(Regressions!H16, 1), NA())</f>
        <v>#N/A</v>
      </c>
      <c r="I6" s="227" t="e">
        <f>IF(ISNUMBER(Regressions!I16),ROUND(Regressions!I16, 1), NA())</f>
        <v>#N/A</v>
      </c>
      <c r="J6" s="329" t="e">
        <f>IF(ISNUMBER(Regressions!K16),ROUND(Regressions!K16, 1), NA())</f>
        <v>#N/A</v>
      </c>
      <c r="K6" s="327" t="e">
        <f>IF(ISNUMBER(Regressions!L16),ROUND(Regressions!L16, 1), NA())</f>
        <v>#N/A</v>
      </c>
      <c r="L6" s="228" t="e">
        <f>IF(ISNUMBER(Regressions!M16),ROUND(Regressions!M16, 1), NA())</f>
        <v>#N/A</v>
      </c>
      <c r="M6" s="328" t="e">
        <f>IF(ISNUMBER(Regressions!N16),ROUND(Regressions!N16, 1), NA())</f>
        <v>#N/A</v>
      </c>
      <c r="N6" s="227" t="e">
        <f>IF(ISNUMBER(Regressions!O16),ROUND(Regressions!O16, 1), NA())</f>
        <v>#N/A</v>
      </c>
      <c r="O6" s="329" t="e">
        <f>IF(ISNUMBER(Regressions!Q16),ROUND(Regressions!Q16, 1), NA())</f>
        <v>#N/A</v>
      </c>
      <c r="P6" s="327" t="e">
        <f>IF(ISNUMBER(Regressions!R16),ROUND(Regressions!R16, 1), NA())</f>
        <v>#N/A</v>
      </c>
      <c r="Q6" s="205" t="e">
        <f>IF(ISNUMBER(Regressions!S16),ROUND(Regressions!S16, 1), NA())</f>
        <v>#N/A</v>
      </c>
      <c r="R6" s="328" t="e">
        <f>IF(ISNUMBER(Regressions!T16),ROUND(Regressions!T16, 1), NA())</f>
        <v>#N/A</v>
      </c>
      <c r="S6" s="227" t="e">
        <f>IF(ISNUMBER(Regressions!U16),ROUND(Regressions!U16, 1), NA())</f>
        <v>#N/A</v>
      </c>
      <c r="T6" s="206"/>
      <c r="U6" s="206"/>
      <c r="V6" s="206"/>
      <c r="W6" s="206"/>
      <c r="X6" s="206"/>
      <c r="Y6" s="206"/>
      <c r="Z6" s="206"/>
      <c r="AA6" s="206"/>
    </row>
    <row xmlns:x14ac="http://schemas.microsoft.com/office/spreadsheetml/2009/9/ac" r="7" x14ac:dyDescent="0.2">
      <c r="A7" s="324" t="str">
        <f>IF(ISBLANK(Regressions!A17), " ", Regressions!A17)</f>
        <v>Viet Nam</v>
      </c>
      <c r="B7" s="325">
        <f>IF(ISBLANK(Regressions!B17), " ", Regressions!B17)</f>
        <v>2003</v>
      </c>
      <c r="C7" s="330" t="str">
        <f>IF(ISBLANK(Regressions!C17), " ", Regressions!C17)</f>
        <v>National</v>
      </c>
      <c r="D7" s="326">
        <f>IF(ISBLANK(Regressions!D17), " ", Regressions!D17)</f>
        <v>24700704</v>
      </c>
      <c r="E7" s="204" t="e">
        <f>IF(ISNUMBER(Regressions!E17),ROUND(Regressions!E17, 1), NA())</f>
        <v>#N/A</v>
      </c>
      <c r="F7" s="327" t="e">
        <f>IF(ISNUMBER(Regressions!F17),ROUND(Regressions!F17, 1), NA())</f>
        <v>#N/A</v>
      </c>
      <c r="G7" s="226" t="e">
        <f>IF(ISNUMBER(Regressions!G17),ROUND(Regressions!G17, 1), NA())</f>
        <v>#N/A</v>
      </c>
      <c r="H7" s="328" t="e">
        <f>IF(ISNUMBER(Regressions!H17),ROUND(Regressions!H17, 1), NA())</f>
        <v>#N/A</v>
      </c>
      <c r="I7" s="227" t="e">
        <f>IF(ISNUMBER(Regressions!I17),ROUND(Regressions!I17, 1), NA())</f>
        <v>#N/A</v>
      </c>
      <c r="J7" s="329" t="e">
        <f>IF(ISNUMBER(Regressions!K17),ROUND(Regressions!K17, 1), NA())</f>
        <v>#N/A</v>
      </c>
      <c r="K7" s="327" t="e">
        <f>IF(ISNUMBER(Regressions!L17),ROUND(Regressions!L17, 1), NA())</f>
        <v>#N/A</v>
      </c>
      <c r="L7" s="228" t="e">
        <f>IF(ISNUMBER(Regressions!M17),ROUND(Regressions!M17, 1), NA())</f>
        <v>#N/A</v>
      </c>
      <c r="M7" s="328" t="e">
        <f>IF(ISNUMBER(Regressions!N17),ROUND(Regressions!N17, 1), NA())</f>
        <v>#N/A</v>
      </c>
      <c r="N7" s="227" t="e">
        <f>IF(ISNUMBER(Regressions!O17),ROUND(Regressions!O17, 1), NA())</f>
        <v>#N/A</v>
      </c>
      <c r="O7" s="329" t="e">
        <f>IF(ISNUMBER(Regressions!Q17),ROUND(Regressions!Q17, 1), NA())</f>
        <v>#N/A</v>
      </c>
      <c r="P7" s="327" t="e">
        <f>IF(ISNUMBER(Regressions!R17),ROUND(Regressions!R17, 1), NA())</f>
        <v>#N/A</v>
      </c>
      <c r="Q7" s="205" t="e">
        <f>IF(ISNUMBER(Regressions!S17),ROUND(Regressions!S17, 1), NA())</f>
        <v>#N/A</v>
      </c>
      <c r="R7" s="328" t="e">
        <f>IF(ISNUMBER(Regressions!T17),ROUND(Regressions!T17, 1), NA())</f>
        <v>#N/A</v>
      </c>
      <c r="S7" s="227" t="e">
        <f>IF(ISNUMBER(Regressions!U17),ROUND(Regressions!U17, 1), NA())</f>
        <v>#N/A</v>
      </c>
      <c r="T7" s="206"/>
      <c r="U7" s="206"/>
      <c r="V7" s="206"/>
      <c r="W7" s="206"/>
      <c r="X7" s="206"/>
      <c r="Y7" s="206"/>
      <c r="Z7" s="206"/>
      <c r="AA7" s="206"/>
    </row>
    <row xmlns:x14ac="http://schemas.microsoft.com/office/spreadsheetml/2009/9/ac" r="8" x14ac:dyDescent="0.2">
      <c r="A8" s="324" t="str">
        <f>IF(ISBLANK(Regressions!A18), " ", Regressions!A18)</f>
        <v>Viet Nam</v>
      </c>
      <c r="B8" s="325">
        <f>IF(ISBLANK(Regressions!B18), " ", Regressions!B18)</f>
        <v>2004</v>
      </c>
      <c r="C8" s="330" t="str">
        <f>IF(ISBLANK(Regressions!C18), " ", Regressions!C18)</f>
        <v>National</v>
      </c>
      <c r="D8" s="326">
        <f>IF(ISBLANK(Regressions!D18), " ", Regressions!D18)</f>
        <v>24248182</v>
      </c>
      <c r="E8" s="204" t="e">
        <f>IF(ISNUMBER(Regressions!E18),ROUND(Regressions!E18, 1), NA())</f>
        <v>#N/A</v>
      </c>
      <c r="F8" s="327" t="e">
        <f>IF(ISNUMBER(Regressions!F18),ROUND(Regressions!F18, 1), NA())</f>
        <v>#N/A</v>
      </c>
      <c r="G8" s="226" t="e">
        <f>IF(ISNUMBER(Regressions!G18),ROUND(Regressions!G18, 1), NA())</f>
        <v>#N/A</v>
      </c>
      <c r="H8" s="328" t="e">
        <f>IF(ISNUMBER(Regressions!H18),ROUND(Regressions!H18, 1), NA())</f>
        <v>#N/A</v>
      </c>
      <c r="I8" s="227" t="e">
        <f>IF(ISNUMBER(Regressions!I18),ROUND(Regressions!I18, 1), NA())</f>
        <v>#N/A</v>
      </c>
      <c r="J8" s="329" t="e">
        <f>IF(ISNUMBER(Regressions!K18),ROUND(Regressions!K18, 1), NA())</f>
        <v>#N/A</v>
      </c>
      <c r="K8" s="327" t="e">
        <f>IF(ISNUMBER(Regressions!L18),ROUND(Regressions!L18, 1), NA())</f>
        <v>#N/A</v>
      </c>
      <c r="L8" s="228" t="e">
        <f>IF(ISNUMBER(Regressions!M18),ROUND(Regressions!M18, 1), NA())</f>
        <v>#N/A</v>
      </c>
      <c r="M8" s="328" t="e">
        <f>IF(ISNUMBER(Regressions!N18),ROUND(Regressions!N18, 1), NA())</f>
        <v>#N/A</v>
      </c>
      <c r="N8" s="227" t="e">
        <f>IF(ISNUMBER(Regressions!O18),ROUND(Regressions!O18, 1), NA())</f>
        <v>#N/A</v>
      </c>
      <c r="O8" s="329" t="e">
        <f>IF(ISNUMBER(Regressions!Q18),ROUND(Regressions!Q18, 1), NA())</f>
        <v>#N/A</v>
      </c>
      <c r="P8" s="327" t="e">
        <f>IF(ISNUMBER(Regressions!R18),ROUND(Regressions!R18, 1), NA())</f>
        <v>#N/A</v>
      </c>
      <c r="Q8" s="205" t="e">
        <f>IF(ISNUMBER(Regressions!S18),ROUND(Regressions!S18, 1), NA())</f>
        <v>#N/A</v>
      </c>
      <c r="R8" s="328" t="e">
        <f>IF(ISNUMBER(Regressions!T18),ROUND(Regressions!T18, 1), NA())</f>
        <v>#N/A</v>
      </c>
      <c r="S8" s="227" t="e">
        <f>IF(ISNUMBER(Regressions!U18),ROUND(Regressions!U18, 1), NA())</f>
        <v>#N/A</v>
      </c>
      <c r="T8" s="206"/>
      <c r="U8" s="206"/>
      <c r="V8" s="206"/>
      <c r="W8" s="206"/>
      <c r="X8" s="206"/>
      <c r="Y8" s="206"/>
      <c r="Z8" s="206"/>
      <c r="AA8" s="206"/>
    </row>
    <row xmlns:x14ac="http://schemas.microsoft.com/office/spreadsheetml/2009/9/ac" r="9" x14ac:dyDescent="0.2">
      <c r="A9" s="324" t="str">
        <f>IF(ISBLANK(Regressions!A19), " ", Regressions!A19)</f>
        <v>Viet Nam</v>
      </c>
      <c r="B9" s="325">
        <f>IF(ISBLANK(Regressions!B19), " ", Regressions!B19)</f>
        <v>2005</v>
      </c>
      <c r="C9" s="330" t="str">
        <f>IF(ISBLANK(Regressions!C19), " ", Regressions!C19)</f>
        <v>National</v>
      </c>
      <c r="D9" s="326">
        <f>IF(ISBLANK(Regressions!D19), " ", Regressions!D19)</f>
        <v>23814376</v>
      </c>
      <c r="E9" s="204" t="e">
        <f>IF(ISNUMBER(Regressions!E19),ROUND(Regressions!E19, 1), NA())</f>
        <v>#N/A</v>
      </c>
      <c r="F9" s="327" t="e">
        <f>IF(ISNUMBER(Regressions!F19),ROUND(Regressions!F19, 1), NA())</f>
        <v>#N/A</v>
      </c>
      <c r="G9" s="226" t="e">
        <f>IF(ISNUMBER(Regressions!G19),ROUND(Regressions!G19, 1), NA())</f>
        <v>#N/A</v>
      </c>
      <c r="H9" s="328" t="e">
        <f>IF(ISNUMBER(Regressions!H19),ROUND(Regressions!H19, 1), NA())</f>
        <v>#N/A</v>
      </c>
      <c r="I9" s="227" t="e">
        <f>IF(ISNUMBER(Regressions!I19),ROUND(Regressions!I19, 1), NA())</f>
        <v>#N/A</v>
      </c>
      <c r="J9" s="329" t="e">
        <f>IF(ISNUMBER(Regressions!K19),ROUND(Regressions!K19, 1), NA())</f>
        <v>#N/A</v>
      </c>
      <c r="K9" s="327" t="e">
        <f>IF(ISNUMBER(Regressions!L19),ROUND(Regressions!L19, 1), NA())</f>
        <v>#N/A</v>
      </c>
      <c r="L9" s="228" t="e">
        <f>IF(ISNUMBER(Regressions!M19),ROUND(Regressions!M19, 1), NA())</f>
        <v>#N/A</v>
      </c>
      <c r="M9" s="328" t="e">
        <f>IF(ISNUMBER(Regressions!N19),ROUND(Regressions!N19, 1), NA())</f>
        <v>#N/A</v>
      </c>
      <c r="N9" s="227" t="e">
        <f>IF(ISNUMBER(Regressions!O19),ROUND(Regressions!O19, 1), NA())</f>
        <v>#N/A</v>
      </c>
      <c r="O9" s="329" t="e">
        <f>IF(ISNUMBER(Regressions!Q19),ROUND(Regressions!Q19, 1), NA())</f>
        <v>#N/A</v>
      </c>
      <c r="P9" s="327" t="e">
        <f>IF(ISNUMBER(Regressions!R19),ROUND(Regressions!R19, 1), NA())</f>
        <v>#N/A</v>
      </c>
      <c r="Q9" s="205" t="e">
        <f>IF(ISNUMBER(Regressions!S19),ROUND(Regressions!S19, 1), NA())</f>
        <v>#N/A</v>
      </c>
      <c r="R9" s="328" t="e">
        <f>IF(ISNUMBER(Regressions!T19),ROUND(Regressions!T19, 1), NA())</f>
        <v>#N/A</v>
      </c>
      <c r="S9" s="227" t="e">
        <f>IF(ISNUMBER(Regressions!U19),ROUND(Regressions!U19, 1), NA())</f>
        <v>#N/A</v>
      </c>
    </row>
    <row xmlns:x14ac="http://schemas.microsoft.com/office/spreadsheetml/2009/9/ac" r="10" x14ac:dyDescent="0.2">
      <c r="A10" s="324" t="str">
        <f>IF(ISBLANK(Regressions!A20), " ", Regressions!A20)</f>
        <v>Viet Nam</v>
      </c>
      <c r="B10" s="325">
        <f>IF(ISBLANK(Regressions!B20), " ", Regressions!B20)</f>
        <v>2006</v>
      </c>
      <c r="C10" s="330" t="str">
        <f>IF(ISBLANK(Regressions!C20), " ", Regressions!C20)</f>
        <v>National</v>
      </c>
      <c r="D10" s="326">
        <f>IF(ISBLANK(Regressions!D20), " ", Regressions!D20)</f>
        <v>23430068</v>
      </c>
      <c r="E10" s="204" t="e">
        <f>IF(ISNUMBER(Regressions!E20),ROUND(Regressions!E20, 1), NA())</f>
        <v>#N/A</v>
      </c>
      <c r="F10" s="327" t="e">
        <f>IF(ISNUMBER(Regressions!F20),ROUND(Regressions!F20, 1), NA())</f>
        <v>#N/A</v>
      </c>
      <c r="G10" s="226" t="e">
        <f>IF(ISNUMBER(Regressions!G20),ROUND(Regressions!G20, 1), NA())</f>
        <v>#N/A</v>
      </c>
      <c r="H10" s="328" t="e">
        <f>IF(ISNUMBER(Regressions!H20),ROUND(Regressions!H20, 1), NA())</f>
        <v>#N/A</v>
      </c>
      <c r="I10" s="227" t="e">
        <f>IF(ISNUMBER(Regressions!I20),ROUND(Regressions!I20, 1), NA())</f>
        <v>#N/A</v>
      </c>
      <c r="J10" s="329" t="e">
        <f>IF(ISNUMBER(Regressions!K20),ROUND(Regressions!K20, 1), NA())</f>
        <v>#N/A</v>
      </c>
      <c r="K10" s="327" t="e">
        <f>IF(ISNUMBER(Regressions!L20),ROUND(Regressions!L20, 1), NA())</f>
        <v>#N/A</v>
      </c>
      <c r="L10" s="228" t="e">
        <f>IF(ISNUMBER(Regressions!M20),ROUND(Regressions!M20, 1), NA())</f>
        <v>#N/A</v>
      </c>
      <c r="M10" s="328" t="e">
        <f>IF(ISNUMBER(Regressions!N20),ROUND(Regressions!N20, 1), NA())</f>
        <v>#N/A</v>
      </c>
      <c r="N10" s="227" t="e">
        <f>IF(ISNUMBER(Regressions!O20),ROUND(Regressions!O20, 1), NA())</f>
        <v>#N/A</v>
      </c>
      <c r="O10" s="329" t="e">
        <f>IF(ISNUMBER(Regressions!Q20),ROUND(Regressions!Q20, 1), NA())</f>
        <v>#N/A</v>
      </c>
      <c r="P10" s="327" t="e">
        <f>IF(ISNUMBER(Regressions!R20),ROUND(Regressions!R20, 1), NA())</f>
        <v>#N/A</v>
      </c>
      <c r="Q10" s="205" t="e">
        <f>IF(ISNUMBER(Regressions!S20),ROUND(Regressions!S20, 1), NA())</f>
        <v>#N/A</v>
      </c>
      <c r="R10" s="328" t="e">
        <f>IF(ISNUMBER(Regressions!T20),ROUND(Regressions!T20, 1), NA())</f>
        <v>#N/A</v>
      </c>
      <c r="S10" s="227" t="e">
        <f>IF(ISNUMBER(Regressions!U20),ROUND(Regressions!U20, 1), NA())</f>
        <v>#N/A</v>
      </c>
    </row>
    <row xmlns:x14ac="http://schemas.microsoft.com/office/spreadsheetml/2009/9/ac" r="11" x14ac:dyDescent="0.2">
      <c r="A11" s="324" t="str">
        <f>IF(ISBLANK(Regressions!A21), " ", Regressions!A21)</f>
        <v>Viet Nam</v>
      </c>
      <c r="B11" s="325">
        <f>IF(ISBLANK(Regressions!B21), " ", Regressions!B21)</f>
        <v>2007</v>
      </c>
      <c r="C11" s="330" t="str">
        <f>IF(ISBLANK(Regressions!C21), " ", Regressions!C21)</f>
        <v>National</v>
      </c>
      <c r="D11" s="326">
        <f>IF(ISBLANK(Regressions!D21), " ", Regressions!D21)</f>
        <v>23054064</v>
      </c>
      <c r="E11" s="204" t="e">
        <f>IF(ISNUMBER(Regressions!E21),ROUND(Regressions!E21, 1), NA())</f>
        <v>#N/A</v>
      </c>
      <c r="F11" s="327" t="e">
        <f>IF(ISNUMBER(Regressions!F21),ROUND(Regressions!F21, 1), NA())</f>
        <v>#N/A</v>
      </c>
      <c r="G11" s="226" t="e">
        <f>IF(ISNUMBER(Regressions!G21),ROUND(Regressions!G21, 1), NA())</f>
        <v>#N/A</v>
      </c>
      <c r="H11" s="328" t="e">
        <f>IF(ISNUMBER(Regressions!H21),ROUND(Regressions!H21, 1), NA())</f>
        <v>#N/A</v>
      </c>
      <c r="I11" s="227" t="e">
        <f>IF(ISNUMBER(Regressions!I21),ROUND(Regressions!I21, 1), NA())</f>
        <v>#N/A</v>
      </c>
      <c r="J11" s="329" t="e">
        <f>IF(ISNUMBER(Regressions!K21),ROUND(Regressions!K21, 1), NA())</f>
        <v>#N/A</v>
      </c>
      <c r="K11" s="327" t="e">
        <f>IF(ISNUMBER(Regressions!L21),ROUND(Regressions!L21, 1), NA())</f>
        <v>#N/A</v>
      </c>
      <c r="L11" s="228" t="e">
        <f>IF(ISNUMBER(Regressions!M21),ROUND(Regressions!M21, 1), NA())</f>
        <v>#N/A</v>
      </c>
      <c r="M11" s="328" t="e">
        <f>IF(ISNUMBER(Regressions!N21),ROUND(Regressions!N21, 1), NA())</f>
        <v>#N/A</v>
      </c>
      <c r="N11" s="227" t="e">
        <f>IF(ISNUMBER(Regressions!O21),ROUND(Regressions!O21, 1), NA())</f>
        <v>#N/A</v>
      </c>
      <c r="O11" s="329" t="e">
        <f>IF(ISNUMBER(Regressions!Q21),ROUND(Regressions!Q21, 1), NA())</f>
        <v>#N/A</v>
      </c>
      <c r="P11" s="327" t="e">
        <f>IF(ISNUMBER(Regressions!R21),ROUND(Regressions!R21, 1), NA())</f>
        <v>#N/A</v>
      </c>
      <c r="Q11" s="205" t="e">
        <f>IF(ISNUMBER(Regressions!S21),ROUND(Regressions!S21, 1), NA())</f>
        <v>#N/A</v>
      </c>
      <c r="R11" s="328" t="e">
        <f>IF(ISNUMBER(Regressions!T21),ROUND(Regressions!T21, 1), NA())</f>
        <v>#N/A</v>
      </c>
      <c r="S11" s="227" t="e">
        <f>IF(ISNUMBER(Regressions!U21),ROUND(Regressions!U21, 1), NA())</f>
        <v>#N/A</v>
      </c>
    </row>
    <row xmlns:x14ac="http://schemas.microsoft.com/office/spreadsheetml/2009/9/ac" r="12" x14ac:dyDescent="0.2">
      <c r="A12" s="324" t="str">
        <f>IF(ISBLANK(Regressions!A22), " ", Regressions!A22)</f>
        <v>Viet Nam</v>
      </c>
      <c r="B12" s="325">
        <f>IF(ISBLANK(Regressions!B22), " ", Regressions!B22)</f>
        <v>2008</v>
      </c>
      <c r="C12" s="330" t="str">
        <f>IF(ISBLANK(Regressions!C22), " ", Regressions!C22)</f>
        <v>National</v>
      </c>
      <c r="D12" s="326">
        <f>IF(ISBLANK(Regressions!D22), " ", Regressions!D22)</f>
        <v>22697196</v>
      </c>
      <c r="E12" s="204" t="e">
        <f>IF(ISNUMBER(Regressions!E22),ROUND(Regressions!E22, 1), NA())</f>
        <v>#N/A</v>
      </c>
      <c r="F12" s="327" t="e">
        <f>IF(ISNUMBER(Regressions!F22),ROUND(Regressions!F22, 1), NA())</f>
        <v>#N/A</v>
      </c>
      <c r="G12" s="226" t="e">
        <f>IF(ISNUMBER(Regressions!G22),ROUND(Regressions!G22, 1), NA())</f>
        <v>#N/A</v>
      </c>
      <c r="H12" s="328" t="e">
        <f>IF(ISNUMBER(Regressions!H22),ROUND(Regressions!H22, 1), NA())</f>
        <v>#N/A</v>
      </c>
      <c r="I12" s="227" t="e">
        <f>IF(ISNUMBER(Regressions!I22),ROUND(Regressions!I22, 1), NA())</f>
        <v>#N/A</v>
      </c>
      <c r="J12" s="329" t="e">
        <f>IF(ISNUMBER(Regressions!K22),ROUND(Regressions!K22, 1), NA())</f>
        <v>#N/A</v>
      </c>
      <c r="K12" s="327" t="e">
        <f>IF(ISNUMBER(Regressions!L22),ROUND(Regressions!L22, 1), NA())</f>
        <v>#N/A</v>
      </c>
      <c r="L12" s="228" t="e">
        <f>IF(ISNUMBER(Regressions!M22),ROUND(Regressions!M22, 1), NA())</f>
        <v>#N/A</v>
      </c>
      <c r="M12" s="328" t="e">
        <f>IF(ISNUMBER(Regressions!N22),ROUND(Regressions!N22, 1), NA())</f>
        <v>#N/A</v>
      </c>
      <c r="N12" s="227" t="e">
        <f>IF(ISNUMBER(Regressions!O22),ROUND(Regressions!O22, 1), NA())</f>
        <v>#N/A</v>
      </c>
      <c r="O12" s="329" t="e">
        <f>IF(ISNUMBER(Regressions!Q22),ROUND(Regressions!Q22, 1), NA())</f>
        <v>#N/A</v>
      </c>
      <c r="P12" s="327" t="e">
        <f>IF(ISNUMBER(Regressions!R22),ROUND(Regressions!R22, 1), NA())</f>
        <v>#N/A</v>
      </c>
      <c r="Q12" s="205" t="e">
        <f>IF(ISNUMBER(Regressions!S22),ROUND(Regressions!S22, 1), NA())</f>
        <v>#N/A</v>
      </c>
      <c r="R12" s="328" t="e">
        <f>IF(ISNUMBER(Regressions!T22),ROUND(Regressions!T22, 1), NA())</f>
        <v>#N/A</v>
      </c>
      <c r="S12" s="227" t="e">
        <f>IF(ISNUMBER(Regressions!U22),ROUND(Regressions!U22, 1), NA())</f>
        <v>#N/A</v>
      </c>
    </row>
    <row xmlns:x14ac="http://schemas.microsoft.com/office/spreadsheetml/2009/9/ac" r="13" x14ac:dyDescent="0.2">
      <c r="A13" s="324" t="str">
        <f>IF(ISBLANK(Regressions!A23), " ", Regressions!A23)</f>
        <v>Viet Nam</v>
      </c>
      <c r="B13" s="325">
        <f>IF(ISBLANK(Regressions!B23), " ", Regressions!B23)</f>
        <v>2009</v>
      </c>
      <c r="C13" s="330" t="str">
        <f>IF(ISBLANK(Regressions!C23), " ", Regressions!C23)</f>
        <v>National</v>
      </c>
      <c r="D13" s="326">
        <f>IF(ISBLANK(Regressions!D23), " ", Regressions!D23)</f>
        <v>22326404</v>
      </c>
      <c r="E13" s="204" t="e">
        <f>IF(ISNUMBER(Regressions!E23),ROUND(Regressions!E23, 1), NA())</f>
        <v>#N/A</v>
      </c>
      <c r="F13" s="327" t="e">
        <f>IF(ISNUMBER(Regressions!F23),ROUND(Regressions!F23, 1), NA())</f>
        <v>#N/A</v>
      </c>
      <c r="G13" s="226" t="e">
        <f>IF(ISNUMBER(Regressions!G23),ROUND(Regressions!G23, 1), NA())</f>
        <v>#N/A</v>
      </c>
      <c r="H13" s="328" t="e">
        <f>IF(ISNUMBER(Regressions!H23),ROUND(Regressions!H23, 1), NA())</f>
        <v>#N/A</v>
      </c>
      <c r="I13" s="227" t="e">
        <f>IF(ISNUMBER(Regressions!I23),ROUND(Regressions!I23, 1), NA())</f>
        <v>#N/A</v>
      </c>
      <c r="J13" s="329" t="e">
        <f>IF(ISNUMBER(Regressions!K23),ROUND(Regressions!K23, 1), NA())</f>
        <v>#N/A</v>
      </c>
      <c r="K13" s="327" t="e">
        <f>IF(ISNUMBER(Regressions!L23),ROUND(Regressions!L23, 1), NA())</f>
        <v>#N/A</v>
      </c>
      <c r="L13" s="228" t="e">
        <f>IF(ISNUMBER(Regressions!M23),ROUND(Regressions!M23, 1), NA())</f>
        <v>#N/A</v>
      </c>
      <c r="M13" s="328" t="e">
        <f>IF(ISNUMBER(Regressions!N23),ROUND(Regressions!N23, 1), NA())</f>
        <v>#N/A</v>
      </c>
      <c r="N13" s="227" t="e">
        <f>IF(ISNUMBER(Regressions!O23),ROUND(Regressions!O23, 1), NA())</f>
        <v>#N/A</v>
      </c>
      <c r="O13" s="329" t="e">
        <f>IF(ISNUMBER(Regressions!Q23),ROUND(Regressions!Q23, 1), NA())</f>
        <v>#N/A</v>
      </c>
      <c r="P13" s="327" t="e">
        <f>IF(ISNUMBER(Regressions!R23),ROUND(Regressions!R23, 1), NA())</f>
        <v>#N/A</v>
      </c>
      <c r="Q13" s="205" t="e">
        <f>IF(ISNUMBER(Regressions!S23),ROUND(Regressions!S23, 1), NA())</f>
        <v>#N/A</v>
      </c>
      <c r="R13" s="328" t="e">
        <f>IF(ISNUMBER(Regressions!T23),ROUND(Regressions!T23, 1), NA())</f>
        <v>#N/A</v>
      </c>
      <c r="S13" s="227" t="e">
        <f>IF(ISNUMBER(Regressions!U23),ROUND(Regressions!U23, 1), NA())</f>
        <v>#N/A</v>
      </c>
    </row>
    <row xmlns:x14ac="http://schemas.microsoft.com/office/spreadsheetml/2009/9/ac" r="14" x14ac:dyDescent="0.2">
      <c r="A14" s="324" t="str">
        <f>IF(ISBLANK(Regressions!A24), " ", Regressions!A24)</f>
        <v>Viet Nam</v>
      </c>
      <c r="B14" s="325">
        <f>IF(ISBLANK(Regressions!B24), " ", Regressions!B24)</f>
        <v>2010</v>
      </c>
      <c r="C14" s="330" t="str">
        <f>IF(ISBLANK(Regressions!C24), " ", Regressions!C24)</f>
        <v>National</v>
      </c>
      <c r="D14" s="326">
        <f>IF(ISBLANK(Regressions!D24), " ", Regressions!D24)</f>
        <v>21979248</v>
      </c>
      <c r="E14" s="204" t="e">
        <f>IF(ISNUMBER(Regressions!E24),ROUND(Regressions!E24, 1), NA())</f>
        <v>#N/A</v>
      </c>
      <c r="F14" s="327" t="e">
        <f>IF(ISNUMBER(Regressions!F24),ROUND(Regressions!F24, 1), NA())</f>
        <v>#N/A</v>
      </c>
      <c r="G14" s="226" t="e">
        <f>IF(ISNUMBER(Regressions!G24),ROUND(Regressions!G24, 1), NA())</f>
        <v>#N/A</v>
      </c>
      <c r="H14" s="328" t="e">
        <f>IF(ISNUMBER(Regressions!H24),ROUND(Regressions!H24, 1), NA())</f>
        <v>#N/A</v>
      </c>
      <c r="I14" s="227" t="e">
        <f>IF(ISNUMBER(Regressions!I24),ROUND(Regressions!I24, 1), NA())</f>
        <v>#N/A</v>
      </c>
      <c r="J14" s="329" t="e">
        <f>IF(ISNUMBER(Regressions!K24),ROUND(Regressions!K24, 1), NA())</f>
        <v>#N/A</v>
      </c>
      <c r="K14" s="327" t="e">
        <f>IF(ISNUMBER(Regressions!L24),ROUND(Regressions!L24, 1), NA())</f>
        <v>#N/A</v>
      </c>
      <c r="L14" s="228" t="e">
        <f>IF(ISNUMBER(Regressions!M24),ROUND(Regressions!M24, 1), NA())</f>
        <v>#N/A</v>
      </c>
      <c r="M14" s="328" t="e">
        <f>IF(ISNUMBER(Regressions!N24),ROUND(Regressions!N24, 1), NA())</f>
        <v>#N/A</v>
      </c>
      <c r="N14" s="227" t="e">
        <f>IF(ISNUMBER(Regressions!O24),ROUND(Regressions!O24, 1), NA())</f>
        <v>#N/A</v>
      </c>
      <c r="O14" s="329" t="e">
        <f>IF(ISNUMBER(Regressions!Q24),ROUND(Regressions!Q24, 1), NA())</f>
        <v>#N/A</v>
      </c>
      <c r="P14" s="327" t="e">
        <f>IF(ISNUMBER(Regressions!R24),ROUND(Regressions!R24, 1), NA())</f>
        <v>#N/A</v>
      </c>
      <c r="Q14" s="205" t="e">
        <f>IF(ISNUMBER(Regressions!S24),ROUND(Regressions!S24, 1), NA())</f>
        <v>#N/A</v>
      </c>
      <c r="R14" s="328" t="e">
        <f>IF(ISNUMBER(Regressions!T24),ROUND(Regressions!T24, 1), NA())</f>
        <v>#N/A</v>
      </c>
      <c r="S14" s="227" t="e">
        <f>IF(ISNUMBER(Regressions!U24),ROUND(Regressions!U24, 1), NA())</f>
        <v>#N/A</v>
      </c>
    </row>
    <row xmlns:x14ac="http://schemas.microsoft.com/office/spreadsheetml/2009/9/ac" r="15" x14ac:dyDescent="0.2">
      <c r="A15" s="324" t="str">
        <f>IF(ISBLANK(Regressions!A25), " ", Regressions!A25)</f>
        <v>Viet Nam</v>
      </c>
      <c r="B15" s="325">
        <f>IF(ISBLANK(Regressions!B25), " ", Regressions!B25)</f>
        <v>2011</v>
      </c>
      <c r="C15" s="330" t="str">
        <f>IF(ISBLANK(Regressions!C25), " ", Regressions!C25)</f>
        <v>National</v>
      </c>
      <c r="D15" s="326">
        <f>IF(ISBLANK(Regressions!D25), " ", Regressions!D25)</f>
        <v>21669884</v>
      </c>
      <c r="E15" s="204" t="e">
        <f>IF(ISNUMBER(Regressions!E25),ROUND(Regressions!E25, 1), NA())</f>
        <v>#N/A</v>
      </c>
      <c r="F15" s="327" t="e">
        <f>IF(ISNUMBER(Regressions!F25),ROUND(Regressions!F25, 1), NA())</f>
        <v>#N/A</v>
      </c>
      <c r="G15" s="226" t="e">
        <f>IF(ISNUMBER(Regressions!G25),ROUND(Regressions!G25, 1), NA())</f>
        <v>#N/A</v>
      </c>
      <c r="H15" s="328" t="e">
        <f>IF(ISNUMBER(Regressions!H25),ROUND(Regressions!H25, 1), NA())</f>
        <v>#N/A</v>
      </c>
      <c r="I15" s="227" t="e">
        <f>IF(ISNUMBER(Regressions!I25),ROUND(Regressions!I25, 1), NA())</f>
        <v>#N/A</v>
      </c>
      <c r="J15" s="329" t="e">
        <f>IF(ISNUMBER(Regressions!K25),ROUND(Regressions!K25, 1), NA())</f>
        <v>#N/A</v>
      </c>
      <c r="K15" s="327" t="e">
        <f>IF(ISNUMBER(Regressions!L25),ROUND(Regressions!L25, 1), NA())</f>
        <v>#N/A</v>
      </c>
      <c r="L15" s="228" t="e">
        <f>IF(ISNUMBER(Regressions!M25),ROUND(Regressions!M25, 1), NA())</f>
        <v>#N/A</v>
      </c>
      <c r="M15" s="328" t="e">
        <f>IF(ISNUMBER(Regressions!N25),ROUND(Regressions!N25, 1), NA())</f>
        <v>#N/A</v>
      </c>
      <c r="N15" s="227" t="e">
        <f>IF(ISNUMBER(Regressions!O25),ROUND(Regressions!O25, 1), NA())</f>
        <v>#N/A</v>
      </c>
      <c r="O15" s="329" t="e">
        <f>IF(ISNUMBER(Regressions!Q25),ROUND(Regressions!Q25, 1), NA())</f>
        <v>#N/A</v>
      </c>
      <c r="P15" s="327" t="e">
        <f>IF(ISNUMBER(Regressions!R25),ROUND(Regressions!R25, 1), NA())</f>
        <v>#N/A</v>
      </c>
      <c r="Q15" s="205" t="e">
        <f>IF(ISNUMBER(Regressions!S25),ROUND(Regressions!S25, 1), NA())</f>
        <v>#N/A</v>
      </c>
      <c r="R15" s="328" t="e">
        <f>IF(ISNUMBER(Regressions!T25),ROUND(Regressions!T25, 1), NA())</f>
        <v>#N/A</v>
      </c>
      <c r="S15" s="227" t="e">
        <f>IF(ISNUMBER(Regressions!U25),ROUND(Regressions!U25, 1), NA())</f>
        <v>#N/A</v>
      </c>
    </row>
    <row xmlns:x14ac="http://schemas.microsoft.com/office/spreadsheetml/2009/9/ac" r="16" x14ac:dyDescent="0.2">
      <c r="A16" s="324" t="str">
        <f>IF(ISBLANK(Regressions!A26), " ", Regressions!A26)</f>
        <v>Viet Nam</v>
      </c>
      <c r="B16" s="325">
        <f>IF(ISBLANK(Regressions!B26), " ", Regressions!B26)</f>
        <v>2012</v>
      </c>
      <c r="C16" s="330" t="str">
        <f>IF(ISBLANK(Regressions!C26), " ", Regressions!C26)</f>
        <v>National</v>
      </c>
      <c r="D16" s="326">
        <f>IF(ISBLANK(Regressions!D26), " ", Regressions!D26)</f>
        <v>21410452</v>
      </c>
      <c r="E16" s="204" t="e">
        <f>IF(ISNUMBER(Regressions!E26),ROUND(Regressions!E26, 1), NA())</f>
        <v>#N/A</v>
      </c>
      <c r="F16" s="327" t="e">
        <f>IF(ISNUMBER(Regressions!F26),ROUND(Regressions!F26, 1), NA())</f>
        <v>#N/A</v>
      </c>
      <c r="G16" s="226" t="e">
        <f>IF(ISNUMBER(Regressions!G26),ROUND(Regressions!G26, 1), NA())</f>
        <v>#N/A</v>
      </c>
      <c r="H16" s="328" t="e">
        <f>IF(ISNUMBER(Regressions!H26),ROUND(Regressions!H26, 1), NA())</f>
        <v>#N/A</v>
      </c>
      <c r="I16" s="227" t="e">
        <f>IF(ISNUMBER(Regressions!I26),ROUND(Regressions!I26, 1), NA())</f>
        <v>#N/A</v>
      </c>
      <c r="J16" s="329" t="e">
        <f>IF(ISNUMBER(Regressions!K26),ROUND(Regressions!K26, 1), NA())</f>
        <v>#N/A</v>
      </c>
      <c r="K16" s="327" t="e">
        <f>IF(ISNUMBER(Regressions!L26),ROUND(Regressions!L26, 1), NA())</f>
        <v>#N/A</v>
      </c>
      <c r="L16" s="228" t="e">
        <f>IF(ISNUMBER(Regressions!M26),ROUND(Regressions!M26, 1), NA())</f>
        <v>#N/A</v>
      </c>
      <c r="M16" s="328" t="e">
        <f>IF(ISNUMBER(Regressions!N26),ROUND(Regressions!N26, 1), NA())</f>
        <v>#N/A</v>
      </c>
      <c r="N16" s="227" t="e">
        <f>IF(ISNUMBER(Regressions!O26),ROUND(Regressions!O26, 1), NA())</f>
        <v>#N/A</v>
      </c>
      <c r="O16" s="329" t="e">
        <f>IF(ISNUMBER(Regressions!Q26),ROUND(Regressions!Q26, 1), NA())</f>
        <v>#N/A</v>
      </c>
      <c r="P16" s="327" t="e">
        <f>IF(ISNUMBER(Regressions!R26),ROUND(Regressions!R26, 1), NA())</f>
        <v>#N/A</v>
      </c>
      <c r="Q16" s="205" t="e">
        <f>IF(ISNUMBER(Regressions!S26),ROUND(Regressions!S26, 1), NA())</f>
        <v>#N/A</v>
      </c>
      <c r="R16" s="328" t="e">
        <f>IF(ISNUMBER(Regressions!T26),ROUND(Regressions!T26, 1), NA())</f>
        <v>#N/A</v>
      </c>
      <c r="S16" s="227" t="e">
        <f>IF(ISNUMBER(Regressions!U26),ROUND(Regressions!U26, 1), NA())</f>
        <v>#N/A</v>
      </c>
    </row>
    <row xmlns:x14ac="http://schemas.microsoft.com/office/spreadsheetml/2009/9/ac" r="17" x14ac:dyDescent="0.2">
      <c r="A17" s="324" t="str">
        <f>IF(ISBLANK(Regressions!A27), " ", Regressions!A27)</f>
        <v>Viet Nam</v>
      </c>
      <c r="B17" s="325">
        <f>IF(ISBLANK(Regressions!B27), " ", Regressions!B27)</f>
        <v>2013</v>
      </c>
      <c r="C17" s="330" t="str">
        <f>IF(ISBLANK(Regressions!C27), " ", Regressions!C27)</f>
        <v>National</v>
      </c>
      <c r="D17" s="326">
        <f>IF(ISBLANK(Regressions!D27), " ", Regressions!D27)</f>
        <v>21214660</v>
      </c>
      <c r="E17" s="204" t="e">
        <f>IF(ISNUMBER(Regressions!E27),ROUND(Regressions!E27, 1), NA())</f>
        <v>#N/A</v>
      </c>
      <c r="F17" s="327" t="e">
        <f>IF(ISNUMBER(Regressions!F27),ROUND(Regressions!F27, 1), NA())</f>
        <v>#N/A</v>
      </c>
      <c r="G17" s="226">
        <f>IF(ISNUMBER(Regressions!G27),ROUND(Regressions!G27, 1), NA())</f>
        <v>67.8</v>
      </c>
      <c r="H17" s="328" t="e">
        <f>IF(ISNUMBER(Regressions!H27),ROUND(Regressions!H27, 1), NA())</f>
        <v>#N/A</v>
      </c>
      <c r="I17" s="227" t="e">
        <f>IF(ISNUMBER(Regressions!I27),ROUND(Regressions!I27, 1), NA())</f>
        <v>#N/A</v>
      </c>
      <c r="J17" s="329" t="e">
        <f>IF(ISNUMBER(Regressions!K27),ROUND(Regressions!K27, 1), NA())</f>
        <v>#N/A</v>
      </c>
      <c r="K17" s="327" t="e">
        <f>IF(ISNUMBER(Regressions!L27),ROUND(Regressions!L27, 1), NA())</f>
        <v>#N/A</v>
      </c>
      <c r="L17" s="228">
        <f>IF(ISNUMBER(Regressions!M27),ROUND(Regressions!M27, 1), NA())</f>
        <v>93.4</v>
      </c>
      <c r="M17" s="328" t="e">
        <f>IF(ISNUMBER(Regressions!N27),ROUND(Regressions!N27, 1), NA())</f>
        <v>#N/A</v>
      </c>
      <c r="N17" s="227" t="e">
        <f>IF(ISNUMBER(Regressions!O27),ROUND(Regressions!O27, 1), NA())</f>
        <v>#N/A</v>
      </c>
      <c r="O17" s="329" t="e">
        <f>IF(ISNUMBER(Regressions!Q27),ROUND(Regressions!Q27, 1), NA())</f>
        <v>#N/A</v>
      </c>
      <c r="P17" s="327" t="e">
        <f>IF(ISNUMBER(Regressions!R27),ROUND(Regressions!R27, 1), NA())</f>
        <v>#N/A</v>
      </c>
      <c r="Q17" s="205" t="e">
        <f>IF(ISNUMBER(Regressions!S27),ROUND(Regressions!S27, 1), NA())</f>
        <v>#N/A</v>
      </c>
      <c r="R17" s="328" t="e">
        <f>IF(ISNUMBER(Regressions!T27),ROUND(Regressions!T27, 1), NA())</f>
        <v>#N/A</v>
      </c>
      <c r="S17" s="227" t="e">
        <f>IF(ISNUMBER(Regressions!U27),ROUND(Regressions!U27, 1), NA())</f>
        <v>#N/A</v>
      </c>
    </row>
    <row xmlns:x14ac="http://schemas.microsoft.com/office/spreadsheetml/2009/9/ac" r="18" x14ac:dyDescent="0.2">
      <c r="A18" s="324" t="str">
        <f>IF(ISBLANK(Regressions!A28), " ", Regressions!A28)</f>
        <v>Viet Nam</v>
      </c>
      <c r="B18" s="325">
        <f>IF(ISBLANK(Regressions!B28), " ", Regressions!B28)</f>
        <v>2014</v>
      </c>
      <c r="C18" s="330" t="str">
        <f>IF(ISBLANK(Regressions!C28), " ", Regressions!C28)</f>
        <v>National</v>
      </c>
      <c r="D18" s="326">
        <f>IF(ISBLANK(Regressions!D28), " ", Regressions!D28)</f>
        <v>21111742</v>
      </c>
      <c r="E18" s="204" t="e">
        <f>IF(ISNUMBER(Regressions!E28),ROUND(Regressions!E28, 1), NA())</f>
        <v>#N/A</v>
      </c>
      <c r="F18" s="327" t="e">
        <f>IF(ISNUMBER(Regressions!F28),ROUND(Regressions!F28, 1), NA())</f>
        <v>#N/A</v>
      </c>
      <c r="G18" s="226">
        <f>IF(ISNUMBER(Regressions!G28),ROUND(Regressions!G28, 1), NA())</f>
        <v>67.8</v>
      </c>
      <c r="H18" s="328" t="e">
        <f>IF(ISNUMBER(Regressions!H28),ROUND(Regressions!H28, 1), NA())</f>
        <v>#N/A</v>
      </c>
      <c r="I18" s="227" t="e">
        <f>IF(ISNUMBER(Regressions!I28),ROUND(Regressions!I28, 1), NA())</f>
        <v>#N/A</v>
      </c>
      <c r="J18" s="329" t="e">
        <f>IF(ISNUMBER(Regressions!K28),ROUND(Regressions!K28, 1), NA())</f>
        <v>#N/A</v>
      </c>
      <c r="K18" s="327" t="e">
        <f>IF(ISNUMBER(Regressions!L28),ROUND(Regressions!L28, 1), NA())</f>
        <v>#N/A</v>
      </c>
      <c r="L18" s="228">
        <f>IF(ISNUMBER(Regressions!M28),ROUND(Regressions!M28, 1), NA())</f>
        <v>93.4</v>
      </c>
      <c r="M18" s="328" t="e">
        <f>IF(ISNUMBER(Regressions!N28),ROUND(Regressions!N28, 1), NA())</f>
        <v>#N/A</v>
      </c>
      <c r="N18" s="227" t="e">
        <f>IF(ISNUMBER(Regressions!O28),ROUND(Regressions!O28, 1), NA())</f>
        <v>#N/A</v>
      </c>
      <c r="O18" s="329" t="e">
        <f>IF(ISNUMBER(Regressions!Q28),ROUND(Regressions!Q28, 1), NA())</f>
        <v>#N/A</v>
      </c>
      <c r="P18" s="327" t="e">
        <f>IF(ISNUMBER(Regressions!R28),ROUND(Regressions!R28, 1), NA())</f>
        <v>#N/A</v>
      </c>
      <c r="Q18" s="205" t="e">
        <f>IF(ISNUMBER(Regressions!S28),ROUND(Regressions!S28, 1), NA())</f>
        <v>#N/A</v>
      </c>
      <c r="R18" s="328" t="e">
        <f>IF(ISNUMBER(Regressions!T28),ROUND(Regressions!T28, 1), NA())</f>
        <v>#N/A</v>
      </c>
      <c r="S18" s="227" t="e">
        <f>IF(ISNUMBER(Regressions!U28),ROUND(Regressions!U28, 1), NA())</f>
        <v>#N/A</v>
      </c>
    </row>
    <row xmlns:x14ac="http://schemas.microsoft.com/office/spreadsheetml/2009/9/ac" r="19" x14ac:dyDescent="0.2">
      <c r="A19" s="324" t="str">
        <f>IF(ISBLANK(Regressions!A29), " ", Regressions!A29)</f>
        <v>Viet Nam</v>
      </c>
      <c r="B19" s="325">
        <f>IF(ISBLANK(Regressions!B29), " ", Regressions!B29)</f>
        <v>2015</v>
      </c>
      <c r="C19" s="330" t="str">
        <f>IF(ISBLANK(Regressions!C29), " ", Regressions!C29)</f>
        <v>National</v>
      </c>
      <c r="D19" s="326">
        <f>IF(ISBLANK(Regressions!D29), " ", Regressions!D29)</f>
        <v>21105384</v>
      </c>
      <c r="E19" s="204" t="e">
        <f>IF(ISNUMBER(Regressions!E29),ROUND(Regressions!E29, 1), NA())</f>
        <v>#N/A</v>
      </c>
      <c r="F19" s="327" t="e">
        <f>IF(ISNUMBER(Regressions!F29),ROUND(Regressions!F29, 1), NA())</f>
        <v>#N/A</v>
      </c>
      <c r="G19" s="226">
        <f>IF(ISNUMBER(Regressions!G29),ROUND(Regressions!G29, 1), NA())</f>
        <v>67.8</v>
      </c>
      <c r="H19" s="328" t="e">
        <f>IF(ISNUMBER(Regressions!H29),ROUND(Regressions!H29, 1), NA())</f>
        <v>#N/A</v>
      </c>
      <c r="I19" s="227" t="e">
        <f>IF(ISNUMBER(Regressions!I29),ROUND(Regressions!I29, 1), NA())</f>
        <v>#N/A</v>
      </c>
      <c r="J19" s="329" t="e">
        <f>IF(ISNUMBER(Regressions!K29),ROUND(Regressions!K29, 1), NA())</f>
        <v>#N/A</v>
      </c>
      <c r="K19" s="327" t="e">
        <f>IF(ISNUMBER(Regressions!L29),ROUND(Regressions!L29, 1), NA())</f>
        <v>#N/A</v>
      </c>
      <c r="L19" s="228">
        <f>IF(ISNUMBER(Regressions!M29),ROUND(Regressions!M29, 1), NA())</f>
        <v>93.4</v>
      </c>
      <c r="M19" s="328" t="e">
        <f>IF(ISNUMBER(Regressions!N29),ROUND(Regressions!N29, 1), NA())</f>
        <v>#N/A</v>
      </c>
      <c r="N19" s="227" t="e">
        <f>IF(ISNUMBER(Regressions!O29),ROUND(Regressions!O29, 1), NA())</f>
        <v>#N/A</v>
      </c>
      <c r="O19" s="329" t="e">
        <f>IF(ISNUMBER(Regressions!Q29),ROUND(Regressions!Q29, 1), NA())</f>
        <v>#N/A</v>
      </c>
      <c r="P19" s="327" t="e">
        <f>IF(ISNUMBER(Regressions!R29),ROUND(Regressions!R29, 1), NA())</f>
        <v>#N/A</v>
      </c>
      <c r="Q19" s="205">
        <f>IF(ISNUMBER(Regressions!S29),ROUND(Regressions!S29, 1), NA())</f>
        <v>71.900000000000006</v>
      </c>
      <c r="R19" s="328" t="e">
        <f>IF(ISNUMBER(Regressions!T29),ROUND(Regressions!T29, 1), NA())</f>
        <v>#N/A</v>
      </c>
      <c r="S19" s="227" t="e">
        <f>IF(ISNUMBER(Regressions!U29),ROUND(Regressions!U29, 1), NA())</f>
        <v>#N/A</v>
      </c>
    </row>
    <row xmlns:x14ac="http://schemas.microsoft.com/office/spreadsheetml/2009/9/ac" r="20" x14ac:dyDescent="0.2">
      <c r="A20" s="324" t="str">
        <f>IF(ISBLANK(Regressions!A30), " ", Regressions!A30)</f>
        <v>Viet Nam</v>
      </c>
      <c r="B20" s="325">
        <f>IF(ISBLANK(Regressions!B30), " ", Regressions!B30)</f>
        <v>2016</v>
      </c>
      <c r="C20" s="330" t="str">
        <f>IF(ISBLANK(Regressions!C30), " ", Regressions!C30)</f>
        <v>National</v>
      </c>
      <c r="D20" s="326">
        <f>IF(ISBLANK(Regressions!D30), " ", Regressions!D30)</f>
        <v>21177560</v>
      </c>
      <c r="E20" s="204" t="e">
        <f>IF(ISNUMBER(Regressions!E30),ROUND(Regressions!E30, 1), NA())</f>
        <v>#N/A</v>
      </c>
      <c r="F20" s="327" t="e">
        <f>IF(ISNUMBER(Regressions!F30),ROUND(Regressions!F30, 1), NA())</f>
        <v>#N/A</v>
      </c>
      <c r="G20" s="226">
        <f>IF(ISNUMBER(Regressions!G30),ROUND(Regressions!G30, 1), NA())</f>
        <v>67.8</v>
      </c>
      <c r="H20" s="328" t="e">
        <f>IF(ISNUMBER(Regressions!H30),ROUND(Regressions!H30, 1), NA())</f>
        <v>#N/A</v>
      </c>
      <c r="I20" s="227" t="e">
        <f>IF(ISNUMBER(Regressions!I30),ROUND(Regressions!I30, 1), NA())</f>
        <v>#N/A</v>
      </c>
      <c r="J20" s="329" t="e">
        <f>IF(ISNUMBER(Regressions!K30),ROUND(Regressions!K30, 1), NA())</f>
        <v>#N/A</v>
      </c>
      <c r="K20" s="327" t="e">
        <f>IF(ISNUMBER(Regressions!L30),ROUND(Regressions!L30, 1), NA())</f>
        <v>#N/A</v>
      </c>
      <c r="L20" s="228">
        <f>IF(ISNUMBER(Regressions!M30),ROUND(Regressions!M30, 1), NA())</f>
        <v>93.4</v>
      </c>
      <c r="M20" s="328" t="e">
        <f>IF(ISNUMBER(Regressions!N30),ROUND(Regressions!N30, 1), NA())</f>
        <v>#N/A</v>
      </c>
      <c r="N20" s="227" t="e">
        <f>IF(ISNUMBER(Regressions!O30),ROUND(Regressions!O30, 1), NA())</f>
        <v>#N/A</v>
      </c>
      <c r="O20" s="329" t="e">
        <f>IF(ISNUMBER(Regressions!Q30),ROUND(Regressions!Q30, 1), NA())</f>
        <v>#N/A</v>
      </c>
      <c r="P20" s="327" t="e">
        <f>IF(ISNUMBER(Regressions!R30),ROUND(Regressions!R30, 1), NA())</f>
        <v>#N/A</v>
      </c>
      <c r="Q20" s="205">
        <f>IF(ISNUMBER(Regressions!S30),ROUND(Regressions!S30, 1), NA())</f>
        <v>71.900000000000006</v>
      </c>
      <c r="R20" s="328" t="e">
        <f>IF(ISNUMBER(Regressions!T30),ROUND(Regressions!T30, 1), NA())</f>
        <v>#N/A</v>
      </c>
      <c r="S20" s="227" t="e">
        <f>IF(ISNUMBER(Regressions!U30),ROUND(Regressions!U30, 1), NA())</f>
        <v>#N/A</v>
      </c>
    </row>
    <row xmlns:x14ac="http://schemas.microsoft.com/office/spreadsheetml/2009/9/ac" r="21" x14ac:dyDescent="0.2">
      <c r="A21" s="324" t="str">
        <f>IF(ISBLANK(Regressions!A31), " ", Regressions!A31)</f>
        <v>Viet Nam</v>
      </c>
      <c r="B21" s="325">
        <f>IF(ISBLANK(Regressions!B31), " ", Regressions!B31)</f>
        <v>2017</v>
      </c>
      <c r="C21" s="330" t="str">
        <f>IF(ISBLANK(Regressions!C31), " ", Regressions!C31)</f>
        <v>National</v>
      </c>
      <c r="D21" s="326">
        <f>IF(ISBLANK(Regressions!D31), " ", Regressions!D31)</f>
        <v>21311152</v>
      </c>
      <c r="E21" s="204" t="e">
        <f>IF(ISNUMBER(Regressions!E31),ROUND(Regressions!E31, 1), NA())</f>
        <v>#N/A</v>
      </c>
      <c r="F21" s="327" t="e">
        <f>IF(ISNUMBER(Regressions!F31),ROUND(Regressions!F31, 1), NA())</f>
        <v>#N/A</v>
      </c>
      <c r="G21" s="226">
        <f>IF(ISNUMBER(Regressions!G31),ROUND(Regressions!G31, 1), NA())</f>
        <v>67.8</v>
      </c>
      <c r="H21" s="328" t="e">
        <f>IF(ISNUMBER(Regressions!H31),ROUND(Regressions!H31, 1), NA())</f>
        <v>#N/A</v>
      </c>
      <c r="I21" s="227" t="e">
        <f>IF(ISNUMBER(Regressions!I31),ROUND(Regressions!I31, 1), NA())</f>
        <v>#N/A</v>
      </c>
      <c r="J21" s="329" t="e">
        <f>IF(ISNUMBER(Regressions!K31),ROUND(Regressions!K31, 1), NA())</f>
        <v>#N/A</v>
      </c>
      <c r="K21" s="327" t="e">
        <f>IF(ISNUMBER(Regressions!L31),ROUND(Regressions!L31, 1), NA())</f>
        <v>#N/A</v>
      </c>
      <c r="L21" s="228">
        <f>IF(ISNUMBER(Regressions!M31),ROUND(Regressions!M31, 1), NA())</f>
        <v>93.4</v>
      </c>
      <c r="M21" s="328" t="e">
        <f>IF(ISNUMBER(Regressions!N31),ROUND(Regressions!N31, 1), NA())</f>
        <v>#N/A</v>
      </c>
      <c r="N21" s="227" t="e">
        <f>IF(ISNUMBER(Regressions!O31),ROUND(Regressions!O31, 1), NA())</f>
        <v>#N/A</v>
      </c>
      <c r="O21" s="329" t="e">
        <f>IF(ISNUMBER(Regressions!Q31),ROUND(Regressions!Q31, 1), NA())</f>
        <v>#N/A</v>
      </c>
      <c r="P21" s="327" t="e">
        <f>IF(ISNUMBER(Regressions!R31),ROUND(Regressions!R31, 1), NA())</f>
        <v>#N/A</v>
      </c>
      <c r="Q21" s="205">
        <f>IF(ISNUMBER(Regressions!S31),ROUND(Regressions!S31, 1), NA())</f>
        <v>71.900000000000006</v>
      </c>
      <c r="R21" s="328" t="e">
        <f>IF(ISNUMBER(Regressions!T31),ROUND(Regressions!T31, 1), NA())</f>
        <v>#N/A</v>
      </c>
      <c r="S21" s="227" t="e">
        <f>IF(ISNUMBER(Regressions!U31),ROUND(Regressions!U31, 1), NA())</f>
        <v>#N/A</v>
      </c>
    </row>
    <row xmlns:x14ac="http://schemas.microsoft.com/office/spreadsheetml/2009/9/ac" r="22" x14ac:dyDescent="0.2">
      <c r="A22" s="324" t="str">
        <f>IF(ISBLANK(Regressions!A32), " ", Regressions!A32)</f>
        <v>Viet Nam</v>
      </c>
      <c r="B22" s="325">
        <f>IF(ISBLANK(Regressions!B32), " ", Regressions!B32)</f>
        <v>2018</v>
      </c>
      <c r="C22" s="330" t="str">
        <f>IF(ISBLANK(Regressions!C32), " ", Regressions!C32)</f>
        <v>National</v>
      </c>
      <c r="D22" s="326">
        <f>IF(ISBLANK(Regressions!D32), " ", Regressions!D32)</f>
        <v>21459188</v>
      </c>
      <c r="E22" s="204" t="e">
        <f>IF(ISNUMBER(Regressions!E32),ROUND(Regressions!E32, 1), NA())</f>
        <v>#N/A</v>
      </c>
      <c r="F22" s="327" t="e">
        <f>IF(ISNUMBER(Regressions!F32),ROUND(Regressions!F32, 1), NA())</f>
        <v>#N/A</v>
      </c>
      <c r="G22" s="226">
        <f>IF(ISNUMBER(Regressions!G32),ROUND(Regressions!G32, 1), NA())</f>
        <v>67.8</v>
      </c>
      <c r="H22" s="328" t="e">
        <f>IF(ISNUMBER(Regressions!H32),ROUND(Regressions!H32, 1), NA())</f>
        <v>#N/A</v>
      </c>
      <c r="I22" s="227" t="e">
        <f>IF(ISNUMBER(Regressions!I32),ROUND(Regressions!I32, 1), NA())</f>
        <v>#N/A</v>
      </c>
      <c r="J22" s="329" t="e">
        <f>IF(ISNUMBER(Regressions!K32),ROUND(Regressions!K32, 1), NA())</f>
        <v>#N/A</v>
      </c>
      <c r="K22" s="327" t="e">
        <f>IF(ISNUMBER(Regressions!L32),ROUND(Regressions!L32, 1), NA())</f>
        <v>#N/A</v>
      </c>
      <c r="L22" s="228">
        <f>IF(ISNUMBER(Regressions!M32),ROUND(Regressions!M32, 1), NA())</f>
        <v>93.4</v>
      </c>
      <c r="M22" s="328" t="e">
        <f>IF(ISNUMBER(Regressions!N32),ROUND(Regressions!N32, 1), NA())</f>
        <v>#N/A</v>
      </c>
      <c r="N22" s="227" t="e">
        <f>IF(ISNUMBER(Regressions!O32),ROUND(Regressions!O32, 1), NA())</f>
        <v>#N/A</v>
      </c>
      <c r="O22" s="329" t="e">
        <f>IF(ISNUMBER(Regressions!Q32),ROUND(Regressions!Q32, 1), NA())</f>
        <v>#N/A</v>
      </c>
      <c r="P22" s="327" t="e">
        <f>IF(ISNUMBER(Regressions!R32),ROUND(Regressions!R32, 1), NA())</f>
        <v>#N/A</v>
      </c>
      <c r="Q22" s="205">
        <f>IF(ISNUMBER(Regressions!S32),ROUND(Regressions!S32, 1), NA())</f>
        <v>71.900000000000006</v>
      </c>
      <c r="R22" s="328" t="e">
        <f>IF(ISNUMBER(Regressions!T32),ROUND(Regressions!T32, 1), NA())</f>
        <v>#N/A</v>
      </c>
      <c r="S22" s="227" t="e">
        <f>IF(ISNUMBER(Regressions!U32),ROUND(Regressions!U32, 1), NA())</f>
        <v>#N/A</v>
      </c>
    </row>
    <row xmlns:x14ac="http://schemas.microsoft.com/office/spreadsheetml/2009/9/ac" r="23" x14ac:dyDescent="0.2">
      <c r="A23" s="324" t="str">
        <f>IF(ISBLANK(Regressions!A33), " ", Regressions!A33)</f>
        <v>Viet Nam</v>
      </c>
      <c r="B23" s="325">
        <f>IF(ISBLANK(Regressions!B33), " ", Regressions!B33)</f>
        <v>2019</v>
      </c>
      <c r="C23" s="330" t="str">
        <f>IF(ISBLANK(Regressions!C33), " ", Regressions!C33)</f>
        <v>National</v>
      </c>
      <c r="D23" s="326">
        <f>IF(ISBLANK(Regressions!D33), " ", Regressions!D33)</f>
        <v>21590584</v>
      </c>
      <c r="E23" s="204" t="e">
        <f>IF(ISNUMBER(Regressions!E33),ROUND(Regressions!E33, 1), NA())</f>
        <v>#N/A</v>
      </c>
      <c r="F23" s="327" t="e">
        <f>IF(ISNUMBER(Regressions!F33),ROUND(Regressions!F33, 1), NA())</f>
        <v>#N/A</v>
      </c>
      <c r="G23" s="226">
        <f>IF(ISNUMBER(Regressions!G33),ROUND(Regressions!G33, 1), NA())</f>
        <v>67.8</v>
      </c>
      <c r="H23" s="328" t="e">
        <f>IF(ISNUMBER(Regressions!H33),ROUND(Regressions!H33, 1), NA())</f>
        <v>#N/A</v>
      </c>
      <c r="I23" s="227" t="e">
        <f>IF(ISNUMBER(Regressions!I33),ROUND(Regressions!I33, 1), NA())</f>
        <v>#N/A</v>
      </c>
      <c r="J23" s="329" t="e">
        <f>IF(ISNUMBER(Regressions!K33),ROUND(Regressions!K33, 1), NA())</f>
        <v>#N/A</v>
      </c>
      <c r="K23" s="327" t="e">
        <f>IF(ISNUMBER(Regressions!L33),ROUND(Regressions!L33, 1), NA())</f>
        <v>#N/A</v>
      </c>
      <c r="L23" s="228">
        <f>IF(ISNUMBER(Regressions!M33),ROUND(Regressions!M33, 1), NA())</f>
        <v>93.4</v>
      </c>
      <c r="M23" s="328" t="e">
        <f>IF(ISNUMBER(Regressions!N33),ROUND(Regressions!N33, 1), NA())</f>
        <v>#N/A</v>
      </c>
      <c r="N23" s="227" t="e">
        <f>IF(ISNUMBER(Regressions!O33),ROUND(Regressions!O33, 1), NA())</f>
        <v>#N/A</v>
      </c>
      <c r="O23" s="329" t="e">
        <f>IF(ISNUMBER(Regressions!Q33),ROUND(Regressions!Q33, 1), NA())</f>
        <v>#N/A</v>
      </c>
      <c r="P23" s="327" t="e">
        <f>IF(ISNUMBER(Regressions!R33),ROUND(Regressions!R33, 1), NA())</f>
        <v>#N/A</v>
      </c>
      <c r="Q23" s="205">
        <f>IF(ISNUMBER(Regressions!S33),ROUND(Regressions!S33, 1), NA())</f>
        <v>71.900000000000006</v>
      </c>
      <c r="R23" s="328" t="e">
        <f>IF(ISNUMBER(Regressions!T33),ROUND(Regressions!T33, 1), NA())</f>
        <v>#N/A</v>
      </c>
      <c r="S23" s="227" t="e">
        <f>IF(ISNUMBER(Regressions!U33),ROUND(Regressions!U33, 1), NA())</f>
        <v>#N/A</v>
      </c>
    </row>
    <row xmlns:x14ac="http://schemas.microsoft.com/office/spreadsheetml/2009/9/ac" r="24" x14ac:dyDescent="0.2">
      <c r="A24" s="324" t="str">
        <f>IF(ISBLANK(Regressions!A34), " ", Regressions!A34)</f>
        <v>Viet Nam</v>
      </c>
      <c r="B24" s="325">
        <f>IF(ISBLANK(Regressions!B34), " ", Regressions!B34)</f>
        <v>2020</v>
      </c>
      <c r="C24" s="330" t="str">
        <f>IF(ISBLANK(Regressions!C34), " ", Regressions!C34)</f>
        <v>National</v>
      </c>
      <c r="D24" s="326">
        <f>IF(ISBLANK(Regressions!D34), " ", Regressions!D34)</f>
        <v>21695180</v>
      </c>
      <c r="E24" s="204" t="e">
        <f>IF(ISNUMBER(Regressions!E34),ROUND(Regressions!E34, 1), NA())</f>
        <v>#N/A</v>
      </c>
      <c r="F24" s="327" t="e">
        <f>IF(ISNUMBER(Regressions!F34),ROUND(Regressions!F34, 1), NA())</f>
        <v>#N/A</v>
      </c>
      <c r="G24" s="226">
        <f>IF(ISNUMBER(Regressions!G34),ROUND(Regressions!G34, 1), NA())</f>
        <v>67.8</v>
      </c>
      <c r="H24" s="328" t="e">
        <f>IF(ISNUMBER(Regressions!H34),ROUND(Regressions!H34, 1), NA())</f>
        <v>#N/A</v>
      </c>
      <c r="I24" s="227" t="e">
        <f>IF(ISNUMBER(Regressions!I34),ROUND(Regressions!I34, 1), NA())</f>
        <v>#N/A</v>
      </c>
      <c r="J24" s="329" t="e">
        <f>IF(ISNUMBER(Regressions!K34),ROUND(Regressions!K34, 1), NA())</f>
        <v>#N/A</v>
      </c>
      <c r="K24" s="327" t="e">
        <f>IF(ISNUMBER(Regressions!L34),ROUND(Regressions!L34, 1), NA())</f>
        <v>#N/A</v>
      </c>
      <c r="L24" s="228">
        <f>IF(ISNUMBER(Regressions!M34),ROUND(Regressions!M34, 1), NA())</f>
        <v>93.4</v>
      </c>
      <c r="M24" s="328" t="e">
        <f>IF(ISNUMBER(Regressions!N34),ROUND(Regressions!N34, 1), NA())</f>
        <v>#N/A</v>
      </c>
      <c r="N24" s="227" t="e">
        <f>IF(ISNUMBER(Regressions!O34),ROUND(Regressions!O34, 1), NA())</f>
        <v>#N/A</v>
      </c>
      <c r="O24" s="329" t="e">
        <f>IF(ISNUMBER(Regressions!Q34),ROUND(Regressions!Q34, 1), NA())</f>
        <v>#N/A</v>
      </c>
      <c r="P24" s="327" t="e">
        <f>IF(ISNUMBER(Regressions!R34),ROUND(Regressions!R34, 1), NA())</f>
        <v>#N/A</v>
      </c>
      <c r="Q24" s="205">
        <f>IF(ISNUMBER(Regressions!S34),ROUND(Regressions!S34, 1), NA())</f>
        <v>71.900000000000006</v>
      </c>
      <c r="R24" s="328" t="e">
        <f>IF(ISNUMBER(Regressions!T34),ROUND(Regressions!T34, 1), NA())</f>
        <v>#N/A</v>
      </c>
      <c r="S24" s="227" t="e">
        <f>IF(ISNUMBER(Regressions!U34),ROUND(Regressions!U34, 1), NA())</f>
        <v>#N/A</v>
      </c>
    </row>
    <row xmlns:x14ac="http://schemas.microsoft.com/office/spreadsheetml/2009/9/ac" r="25" x14ac:dyDescent="0.2">
      <c r="A25" s="376" t="str">
        <f>IF(ISBLANK(Regressions!A35), " ", Regressions!A35)</f>
        <v>Viet Nam</v>
      </c>
      <c r="B25" s="377">
        <f>IF(ISBLANK(Regressions!B35), " ", Regressions!B35)</f>
        <v>2021</v>
      </c>
      <c r="C25" s="378" t="str">
        <f>IF(ISBLANK(Regressions!C35), " ", Regressions!C35)</f>
        <v>National</v>
      </c>
      <c r="D25" s="379">
        <f>IF(ISBLANK(Regressions!D35), " ", Regressions!D35)</f>
        <v>21755860</v>
      </c>
      <c r="E25" s="382" t="e">
        <f>IF(ISNUMBER(Regressions!E35),ROUND(Regressions!E35, 1), NA())</f>
        <v>#N/A</v>
      </c>
      <c r="F25" s="380" t="e">
        <f>IF(ISNUMBER(Regressions!F35),ROUND(Regressions!F35, 1), NA())</f>
        <v>#N/A</v>
      </c>
      <c r="G25" s="383">
        <f>IF(ISNUMBER(Regressions!G35),ROUND(Regressions!G35, 1), NA())</f>
        <v>67.8</v>
      </c>
      <c r="H25" s="381" t="e">
        <f>IF(ISNUMBER(Regressions!H35),ROUND(Regressions!H35, 1), NA())</f>
        <v>#N/A</v>
      </c>
      <c r="I25" s="384" t="e">
        <f>IF(ISNUMBER(Regressions!I35),ROUND(Regressions!I35, 1), NA())</f>
        <v>#N/A</v>
      </c>
      <c r="J25" s="382" t="e">
        <f>IF(ISNUMBER(Regressions!K35),ROUND(Regressions!K35, 1), NA())</f>
        <v>#N/A</v>
      </c>
      <c r="K25" s="380" t="e">
        <f>IF(ISNUMBER(Regressions!L35),ROUND(Regressions!L35, 1), NA())</f>
        <v>#N/A</v>
      </c>
      <c r="L25" s="385">
        <f>IF(ISNUMBER(Regressions!M35),ROUND(Regressions!M35, 1), NA())</f>
        <v>93.4</v>
      </c>
      <c r="M25" s="381" t="e">
        <f>IF(ISNUMBER(Regressions!N35),ROUND(Regressions!N35, 1), NA())</f>
        <v>#N/A</v>
      </c>
      <c r="N25" s="384" t="e">
        <f>IF(ISNUMBER(Regressions!O35),ROUND(Regressions!O35, 1), NA())</f>
        <v>#N/A</v>
      </c>
      <c r="O25" s="382" t="e">
        <f>IF(ISNUMBER(Regressions!Q35),ROUND(Regressions!Q35, 1), NA())</f>
        <v>#N/A</v>
      </c>
      <c r="P25" s="380" t="e">
        <f>IF(ISNUMBER(Regressions!R35),ROUND(Regressions!R35, 1), NA())</f>
        <v>#N/A</v>
      </c>
      <c r="Q25" s="386">
        <f>IF(ISNUMBER(Regressions!S35),ROUND(Regressions!S35, 1), NA())</f>
        <v>71.900000000000006</v>
      </c>
      <c r="R25" s="381" t="e">
        <f>IF(ISNUMBER(Regressions!T35),ROUND(Regressions!T35, 1), NA())</f>
        <v>#N/A</v>
      </c>
      <c r="S25" s="384" t="e">
        <f>IF(ISNUMBER(Regressions!U35),ROUND(Regressions!U35, 1), NA())</f>
        <v>#N/A</v>
      </c>
      <c r="T25" s="375"/>
      <c r="U25" s="375"/>
      <c r="V25" s="375"/>
      <c r="W25" s="375"/>
      <c r="X25" s="375"/>
      <c r="Y25" s="375"/>
      <c r="Z25" s="375"/>
      <c r="AA25" s="375"/>
      <c r="AB25" s="375"/>
      <c r="AC25" s="375"/>
    </row>
    <row xmlns:x14ac="http://schemas.microsoft.com/office/spreadsheetml/2009/9/ac" r="26" x14ac:dyDescent="0.2">
      <c r="A26" s="324" t="str">
        <f>IF(ISBLANK(Regressions!A36), " ", Regressions!A36)</f>
        <v>Viet Nam</v>
      </c>
      <c r="B26" s="325">
        <f>IF(ISBLANK(Regressions!B36), " ", Regressions!B36)</f>
        <v>2022</v>
      </c>
      <c r="C26" s="330" t="str">
        <f>IF(ISBLANK(Regressions!C36), " ", Regressions!C36)</f>
        <v>National</v>
      </c>
      <c r="D26" s="326">
        <f>IF(ISBLANK(Regressions!D36), " ", Regressions!D36)</f>
        <v>21815202</v>
      </c>
      <c r="E26" s="204" t="e">
        <f>IF(ISNUMBER(Regressions!E36),ROUND(Regressions!E36, 1), NA())</f>
        <v>#N/A</v>
      </c>
      <c r="F26" s="327" t="e">
        <f>IF(ISNUMBER(Regressions!F36),ROUND(Regressions!F36, 1), NA())</f>
        <v>#N/A</v>
      </c>
      <c r="G26" s="226">
        <f>IF(ISNUMBER(Regressions!G36),ROUND(Regressions!G36, 1), NA())</f>
        <v>67.8</v>
      </c>
      <c r="H26" s="328" t="e">
        <f>IF(ISNUMBER(Regressions!H36),ROUND(Regressions!H36, 1), NA())</f>
        <v>#N/A</v>
      </c>
      <c r="I26" s="227" t="e">
        <f>IF(ISNUMBER(Regressions!I36),ROUND(Regressions!I36, 1), NA())</f>
        <v>#N/A</v>
      </c>
      <c r="J26" s="329" t="e">
        <f>IF(ISNUMBER(Regressions!K36),ROUND(Regressions!K36, 1), NA())</f>
        <v>#N/A</v>
      </c>
      <c r="K26" s="327" t="e">
        <f>IF(ISNUMBER(Regressions!L36),ROUND(Regressions!L36, 1), NA())</f>
        <v>#N/A</v>
      </c>
      <c r="L26" s="228">
        <f>IF(ISNUMBER(Regressions!M36),ROUND(Regressions!M36, 1), NA())</f>
        <v>93.4</v>
      </c>
      <c r="M26" s="328" t="e">
        <f>IF(ISNUMBER(Regressions!N36),ROUND(Regressions!N36, 1), NA())</f>
        <v>#N/A</v>
      </c>
      <c r="N26" s="227" t="e">
        <f>IF(ISNUMBER(Regressions!O36),ROUND(Regressions!O36, 1), NA())</f>
        <v>#N/A</v>
      </c>
      <c r="O26" s="329" t="e">
        <f>IF(ISNUMBER(Regressions!Q36),ROUND(Regressions!Q36, 1), NA())</f>
        <v>#N/A</v>
      </c>
      <c r="P26" s="327" t="e">
        <f>IF(ISNUMBER(Regressions!R36),ROUND(Regressions!R36, 1), NA())</f>
        <v>#N/A</v>
      </c>
      <c r="Q26" s="205">
        <f>IF(ISNUMBER(Regressions!S36),ROUND(Regressions!S36, 1), NA())</f>
        <v>71.900000000000006</v>
      </c>
      <c r="R26" s="328" t="e">
        <f>IF(ISNUMBER(Regressions!T36),ROUND(Regressions!T36, 1), NA())</f>
        <v>#N/A</v>
      </c>
      <c r="S26" s="227" t="e">
        <f>IF(ISNUMBER(Regressions!U36),ROUND(Regressions!U36, 1), NA())</f>
        <v>#N/A</v>
      </c>
    </row>
    <row xmlns:x14ac="http://schemas.microsoft.com/office/spreadsheetml/2009/9/ac" r="27" x14ac:dyDescent="0.2">
      <c r="A27" s="331" t="str">
        <f>IF(ISBLANK(Regressions!A37), " ", Regressions!A37)</f>
        <v>Viet Nam</v>
      </c>
      <c r="B27" s="332">
        <f>IF(ISBLANK(Regressions!B37), " ", Regressions!B37)</f>
        <v>2023</v>
      </c>
      <c r="C27" s="333" t="str">
        <f>IF(ISBLANK(Regressions!C37), " ", Regressions!C37)</f>
        <v>National</v>
      </c>
      <c r="D27" s="334">
        <f>IF(ISBLANK(Regressions!D37), " ", Regressions!D37)</f>
        <v>21807648</v>
      </c>
      <c r="E27" s="335" t="e">
        <f>IF(ISNUMBER(Regressions!E37),ROUND(Regressions!E37, 1), NA())</f>
        <v>#N/A</v>
      </c>
      <c r="F27" s="336" t="e">
        <f>IF(ISNUMBER(Regressions!F37),ROUND(Regressions!F37, 1), NA())</f>
        <v>#N/A</v>
      </c>
      <c r="G27" s="337">
        <f>IF(ISNUMBER(Regressions!G37),ROUND(Regressions!G37, 1), NA())</f>
        <v>67.8</v>
      </c>
      <c r="H27" s="338" t="e">
        <f>IF(ISNUMBER(Regressions!H37),ROUND(Regressions!H37, 1), NA())</f>
        <v>#N/A</v>
      </c>
      <c r="I27" s="339" t="e">
        <f>IF(ISNUMBER(Regressions!I37),ROUND(Regressions!I37, 1), NA())</f>
        <v>#N/A</v>
      </c>
      <c r="J27" s="340" t="e">
        <f>IF(ISNUMBER(Regressions!K37),ROUND(Regressions!K37, 1), NA())</f>
        <v>#N/A</v>
      </c>
      <c r="K27" s="336" t="e">
        <f>IF(ISNUMBER(Regressions!L37),ROUND(Regressions!L37, 1), NA())</f>
        <v>#N/A</v>
      </c>
      <c r="L27" s="341">
        <f>IF(ISNUMBER(Regressions!M37),ROUND(Regressions!M37, 1), NA())</f>
        <v>93.4</v>
      </c>
      <c r="M27" s="338" t="e">
        <f>IF(ISNUMBER(Regressions!N37),ROUND(Regressions!N37, 1), NA())</f>
        <v>#N/A</v>
      </c>
      <c r="N27" s="339" t="e">
        <f>IF(ISNUMBER(Regressions!O37),ROUND(Regressions!O37, 1), NA())</f>
        <v>#N/A</v>
      </c>
      <c r="O27" s="340" t="e">
        <f>IF(ISNUMBER(Regressions!Q37),ROUND(Regressions!Q37, 1), NA())</f>
        <v>#N/A</v>
      </c>
      <c r="P27" s="336" t="e">
        <f>IF(ISNUMBER(Regressions!R37),ROUND(Regressions!R37, 1), NA())</f>
        <v>#N/A</v>
      </c>
      <c r="Q27" s="342">
        <f>IF(ISNUMBER(Regressions!S37),ROUND(Regressions!S37, 1), NA())</f>
        <v>71.900000000000006</v>
      </c>
      <c r="R27" s="338" t="e">
        <f>IF(ISNUMBER(Regressions!T37),ROUND(Regressions!T37, 1), NA())</f>
        <v>#N/A</v>
      </c>
      <c r="S27" s="339" t="e">
        <f>IF(ISNUMBER(Regressions!U37),ROUND(Regressions!U37, 1), NA())</f>
        <v>#N/A</v>
      </c>
    </row>
    <row xmlns:x14ac="http://schemas.microsoft.com/office/spreadsheetml/2009/9/ac" r="28" hidden="true" x14ac:dyDescent="0.2">
      <c r="A28" s="324" t="str">
        <f>IF(ISBLANK(Regressions!A38), " ", Regressions!A38)</f>
        <v>Viet Nam</v>
      </c>
      <c r="B28" s="325">
        <f>IF(ISBLANK(Regressions!B38), " ", Regressions!B38)</f>
        <v>2024</v>
      </c>
      <c r="C28" s="330" t="str">
        <f>IF(ISBLANK(Regressions!C38), " ", Regressions!C38)</f>
        <v>National</v>
      </c>
      <c r="D28" s="326" t="str">
        <f>IF(ISBLANK(Regressions!D38), " ", Regressions!D38)</f>
        <v> </v>
      </c>
      <c r="E28" s="204" t="e">
        <f>IF(ISNUMBER(Regressions!E38),ROUND(Regressions!E38, 1), NA())</f>
        <v>#N/A</v>
      </c>
      <c r="F28" s="327" t="e">
        <f>IF(ISNUMBER(Regressions!F38),ROUND(Regressions!F38, 1), NA())</f>
        <v>#N/A</v>
      </c>
      <c r="G28" s="226" t="e">
        <f>IF(ISNUMBER(Regressions!G38),ROUND(Regressions!G38, 1), NA())</f>
        <v>#N/A</v>
      </c>
      <c r="H28" s="328" t="e">
        <f>IF(ISNUMBER(Regressions!H38),ROUND(Regressions!H38, 1), NA())</f>
        <v>#N/A</v>
      </c>
      <c r="I28" s="227" t="e">
        <f>IF(ISNUMBER(Regressions!I38),ROUND(Regressions!I38, 1), NA())</f>
        <v>#N/A</v>
      </c>
      <c r="J28" s="329" t="e">
        <f>IF(ISNUMBER(Regressions!K38),ROUND(Regressions!K38, 1), NA())</f>
        <v>#N/A</v>
      </c>
      <c r="K28" s="327" t="e">
        <f>IF(ISNUMBER(Regressions!L38),ROUND(Regressions!L38, 1), NA())</f>
        <v>#N/A</v>
      </c>
      <c r="L28" s="228" t="e">
        <f>IF(ISNUMBER(Regressions!M38),ROUND(Regressions!M38, 1), NA())</f>
        <v>#N/A</v>
      </c>
      <c r="M28" s="328" t="e">
        <f>IF(ISNUMBER(Regressions!N38),ROUND(Regressions!N38, 1), NA())</f>
        <v>#N/A</v>
      </c>
      <c r="N28" s="227" t="e">
        <f>IF(ISNUMBER(Regressions!O38),ROUND(Regressions!O38, 1), NA())</f>
        <v>#N/A</v>
      </c>
      <c r="O28" s="329" t="e">
        <f>IF(ISNUMBER(Regressions!Q38),ROUND(Regressions!Q38, 1), NA())</f>
        <v>#N/A</v>
      </c>
      <c r="P28" s="327" t="e">
        <f>IF(ISNUMBER(Regressions!R38),ROUND(Regressions!R38, 1), NA())</f>
        <v>#N/A</v>
      </c>
      <c r="Q28" s="205" t="e">
        <f>IF(ISNUMBER(Regressions!S38),ROUND(Regressions!S38, 1), NA())</f>
        <v>#N/A</v>
      </c>
      <c r="R28" s="328" t="e">
        <f>IF(ISNUMBER(Regressions!T38),ROUND(Regressions!T38, 1), NA())</f>
        <v>#N/A</v>
      </c>
      <c r="S28" s="227" t="e">
        <f>IF(ISNUMBER(Regressions!U38),ROUND(Regressions!U38, 1), NA())</f>
        <v>#N/A</v>
      </c>
    </row>
    <row xmlns:x14ac="http://schemas.microsoft.com/office/spreadsheetml/2009/9/ac" r="29" hidden="true" x14ac:dyDescent="0.2">
      <c r="A29" s="324" t="str">
        <f>IF(ISBLANK(Regressions!A39), " ", Regressions!A39)</f>
        <v>Viet Nam</v>
      </c>
      <c r="B29" s="325">
        <f>IF(ISBLANK(Regressions!B39), " ", Regressions!B39)</f>
        <v>2025</v>
      </c>
      <c r="C29" s="330" t="str">
        <f>IF(ISBLANK(Regressions!C39), " ", Regressions!C39)</f>
        <v>National</v>
      </c>
      <c r="D29" s="326" t="str">
        <f>IF(ISBLANK(Regressions!D39), " ", Regressions!D39)</f>
        <v> </v>
      </c>
      <c r="E29" s="204" t="e">
        <f>IF(ISNUMBER(Regressions!E39),ROUND(Regressions!E39, 1), NA())</f>
        <v>#N/A</v>
      </c>
      <c r="F29" s="327" t="e">
        <f>IF(ISNUMBER(Regressions!F39),ROUND(Regressions!F39, 1), NA())</f>
        <v>#N/A</v>
      </c>
      <c r="G29" s="226" t="e">
        <f>IF(ISNUMBER(Regressions!G39),ROUND(Regressions!G39, 1), NA())</f>
        <v>#N/A</v>
      </c>
      <c r="H29" s="328" t="e">
        <f>IF(ISNUMBER(Regressions!H39),ROUND(Regressions!H39, 1), NA())</f>
        <v>#N/A</v>
      </c>
      <c r="I29" s="227" t="e">
        <f>IF(ISNUMBER(Regressions!I39),ROUND(Regressions!I39, 1), NA())</f>
        <v>#N/A</v>
      </c>
      <c r="J29" s="329" t="e">
        <f>IF(ISNUMBER(Regressions!K39),ROUND(Regressions!K39, 1), NA())</f>
        <v>#N/A</v>
      </c>
      <c r="K29" s="327" t="e">
        <f>IF(ISNUMBER(Regressions!L39),ROUND(Regressions!L39, 1), NA())</f>
        <v>#N/A</v>
      </c>
      <c r="L29" s="228" t="e">
        <f>IF(ISNUMBER(Regressions!M39),ROUND(Regressions!M39, 1), NA())</f>
        <v>#N/A</v>
      </c>
      <c r="M29" s="328" t="e">
        <f>IF(ISNUMBER(Regressions!N39),ROUND(Regressions!N39, 1), NA())</f>
        <v>#N/A</v>
      </c>
      <c r="N29" s="227" t="e">
        <f>IF(ISNUMBER(Regressions!O39),ROUND(Regressions!O39, 1), NA())</f>
        <v>#N/A</v>
      </c>
      <c r="O29" s="329" t="e">
        <f>IF(ISNUMBER(Regressions!Q39),ROUND(Regressions!Q39, 1), NA())</f>
        <v>#N/A</v>
      </c>
      <c r="P29" s="327" t="e">
        <f>IF(ISNUMBER(Regressions!R39),ROUND(Regressions!R39, 1), NA())</f>
        <v>#N/A</v>
      </c>
      <c r="Q29" s="205" t="e">
        <f>IF(ISNUMBER(Regressions!S39),ROUND(Regressions!S39, 1), NA())</f>
        <v>#N/A</v>
      </c>
      <c r="R29" s="328" t="e">
        <f>IF(ISNUMBER(Regressions!T39),ROUND(Regressions!T39, 1), NA())</f>
        <v>#N/A</v>
      </c>
      <c r="S29" s="227" t="e">
        <f>IF(ISNUMBER(Regressions!U39),ROUND(Regressions!U39, 1), NA())</f>
        <v>#N/A</v>
      </c>
    </row>
    <row xmlns:x14ac="http://schemas.microsoft.com/office/spreadsheetml/2009/9/ac" r="30" hidden="true" x14ac:dyDescent="0.2">
      <c r="A30" s="324" t="str">
        <f>IF(ISBLANK(Regressions!A40), " ", Regressions!A40)</f>
        <v>Viet Nam</v>
      </c>
      <c r="B30" s="325">
        <f>IF(ISBLANK(Regressions!B40), " ", Regressions!B40)</f>
        <v>2026</v>
      </c>
      <c r="C30" s="330" t="str">
        <f>IF(ISBLANK(Regressions!C40), " ", Regressions!C40)</f>
        <v>National</v>
      </c>
      <c r="D30" s="326" t="str">
        <f>IF(ISBLANK(Regressions!D40), " ", Regressions!D40)</f>
        <v> </v>
      </c>
      <c r="E30" s="204" t="e">
        <f>IF(ISNUMBER(Regressions!E40),ROUND(Regressions!E40, 1), NA())</f>
        <v>#N/A</v>
      </c>
      <c r="F30" s="327" t="e">
        <f>IF(ISNUMBER(Regressions!F40),ROUND(Regressions!F40, 1), NA())</f>
        <v>#N/A</v>
      </c>
      <c r="G30" s="226" t="e">
        <f>IF(ISNUMBER(Regressions!G40),ROUND(Regressions!G40, 1), NA())</f>
        <v>#N/A</v>
      </c>
      <c r="H30" s="328" t="e">
        <f>IF(ISNUMBER(Regressions!H40),ROUND(Regressions!H40, 1), NA())</f>
        <v>#N/A</v>
      </c>
      <c r="I30" s="227" t="e">
        <f>IF(ISNUMBER(Regressions!I40),ROUND(Regressions!I40, 1), NA())</f>
        <v>#N/A</v>
      </c>
      <c r="J30" s="329" t="e">
        <f>IF(ISNUMBER(Regressions!K40),ROUND(Regressions!K40, 1), NA())</f>
        <v>#N/A</v>
      </c>
      <c r="K30" s="327" t="e">
        <f>IF(ISNUMBER(Regressions!L40),ROUND(Regressions!L40, 1), NA())</f>
        <v>#N/A</v>
      </c>
      <c r="L30" s="228" t="e">
        <f>IF(ISNUMBER(Regressions!M40),ROUND(Regressions!M40, 1), NA())</f>
        <v>#N/A</v>
      </c>
      <c r="M30" s="328" t="e">
        <f>IF(ISNUMBER(Regressions!N40),ROUND(Regressions!N40, 1), NA())</f>
        <v>#N/A</v>
      </c>
      <c r="N30" s="227" t="e">
        <f>IF(ISNUMBER(Regressions!O40),ROUND(Regressions!O40, 1), NA())</f>
        <v>#N/A</v>
      </c>
      <c r="O30" s="329" t="e">
        <f>IF(ISNUMBER(Regressions!Q40),ROUND(Regressions!Q40, 1), NA())</f>
        <v>#N/A</v>
      </c>
      <c r="P30" s="327" t="e">
        <f>IF(ISNUMBER(Regressions!R40),ROUND(Regressions!R40, 1), NA())</f>
        <v>#N/A</v>
      </c>
      <c r="Q30" s="205" t="e">
        <f>IF(ISNUMBER(Regressions!S40),ROUND(Regressions!S40, 1), NA())</f>
        <v>#N/A</v>
      </c>
      <c r="R30" s="328" t="e">
        <f>IF(ISNUMBER(Regressions!T40),ROUND(Regressions!T40, 1), NA())</f>
        <v>#N/A</v>
      </c>
      <c r="S30" s="227" t="e">
        <f>IF(ISNUMBER(Regressions!U40),ROUND(Regressions!U40, 1), NA())</f>
        <v>#N/A</v>
      </c>
    </row>
    <row xmlns:x14ac="http://schemas.microsoft.com/office/spreadsheetml/2009/9/ac" r="31" hidden="true" x14ac:dyDescent="0.2">
      <c r="A31" s="324" t="str">
        <f>IF(ISBLANK(Regressions!A41), " ", Regressions!A41)</f>
        <v>Viet Nam</v>
      </c>
      <c r="B31" s="325">
        <f>IF(ISBLANK(Regressions!B41), " ", Regressions!B41)</f>
        <v>2027</v>
      </c>
      <c r="C31" s="330" t="str">
        <f>IF(ISBLANK(Regressions!C41), " ", Regressions!C41)</f>
        <v>National</v>
      </c>
      <c r="D31" s="326" t="str">
        <f>IF(ISBLANK(Regressions!D41), " ", Regressions!D41)</f>
        <v> </v>
      </c>
      <c r="E31" s="204" t="e">
        <f>IF(ISNUMBER(Regressions!E41),ROUND(Regressions!E41, 1), NA())</f>
        <v>#N/A</v>
      </c>
      <c r="F31" s="327" t="e">
        <f>IF(ISNUMBER(Regressions!F41),ROUND(Regressions!F41, 1), NA())</f>
        <v>#N/A</v>
      </c>
      <c r="G31" s="226" t="e">
        <f>IF(ISNUMBER(Regressions!G41),ROUND(Regressions!G41, 1), NA())</f>
        <v>#N/A</v>
      </c>
      <c r="H31" s="328" t="e">
        <f>IF(ISNUMBER(Regressions!H41),ROUND(Regressions!H41, 1), NA())</f>
        <v>#N/A</v>
      </c>
      <c r="I31" s="227" t="e">
        <f>IF(ISNUMBER(Regressions!I41),ROUND(Regressions!I41, 1), NA())</f>
        <v>#N/A</v>
      </c>
      <c r="J31" s="329" t="e">
        <f>IF(ISNUMBER(Regressions!K41),ROUND(Regressions!K41, 1), NA())</f>
        <v>#N/A</v>
      </c>
      <c r="K31" s="327" t="e">
        <f>IF(ISNUMBER(Regressions!L41),ROUND(Regressions!L41, 1), NA())</f>
        <v>#N/A</v>
      </c>
      <c r="L31" s="228" t="e">
        <f>IF(ISNUMBER(Regressions!M41),ROUND(Regressions!M41, 1), NA())</f>
        <v>#N/A</v>
      </c>
      <c r="M31" s="328" t="e">
        <f>IF(ISNUMBER(Regressions!N41),ROUND(Regressions!N41, 1), NA())</f>
        <v>#N/A</v>
      </c>
      <c r="N31" s="227" t="e">
        <f>IF(ISNUMBER(Regressions!O41),ROUND(Regressions!O41, 1), NA())</f>
        <v>#N/A</v>
      </c>
      <c r="O31" s="329" t="e">
        <f>IF(ISNUMBER(Regressions!Q41),ROUND(Regressions!Q41, 1), NA())</f>
        <v>#N/A</v>
      </c>
      <c r="P31" s="327" t="e">
        <f>IF(ISNUMBER(Regressions!R41),ROUND(Regressions!R41, 1), NA())</f>
        <v>#N/A</v>
      </c>
      <c r="Q31" s="205" t="e">
        <f>IF(ISNUMBER(Regressions!S41),ROUND(Regressions!S41, 1), NA())</f>
        <v>#N/A</v>
      </c>
      <c r="R31" s="328" t="e">
        <f>IF(ISNUMBER(Regressions!T41),ROUND(Regressions!T41, 1), NA())</f>
        <v>#N/A</v>
      </c>
      <c r="S31" s="227" t="e">
        <f>IF(ISNUMBER(Regressions!U41),ROUND(Regressions!U41, 1), NA())</f>
        <v>#N/A</v>
      </c>
    </row>
    <row xmlns:x14ac="http://schemas.microsoft.com/office/spreadsheetml/2009/9/ac" r="32" hidden="true" x14ac:dyDescent="0.2">
      <c r="A32" s="324" t="str">
        <f>IF(ISBLANK(Regressions!A42), " ", Regressions!A42)</f>
        <v>Viet Nam</v>
      </c>
      <c r="B32" s="325">
        <f>IF(ISBLANK(Regressions!B42), " ", Regressions!B42)</f>
        <v>2028</v>
      </c>
      <c r="C32" s="330" t="str">
        <f>IF(ISBLANK(Regressions!C42), " ", Regressions!C42)</f>
        <v>National</v>
      </c>
      <c r="D32" s="326" t="str">
        <f>IF(ISBLANK(Regressions!D42), " ", Regressions!D42)</f>
        <v> </v>
      </c>
      <c r="E32" s="204" t="e">
        <f>IF(ISNUMBER(Regressions!E42),ROUND(Regressions!E42, 1), NA())</f>
        <v>#N/A</v>
      </c>
      <c r="F32" s="327" t="e">
        <f>IF(ISNUMBER(Regressions!F42),ROUND(Regressions!F42, 1), NA())</f>
        <v>#N/A</v>
      </c>
      <c r="G32" s="226" t="e">
        <f>IF(ISNUMBER(Regressions!G42),ROUND(Regressions!G42, 1), NA())</f>
        <v>#N/A</v>
      </c>
      <c r="H32" s="328" t="e">
        <f>IF(ISNUMBER(Regressions!H42),ROUND(Regressions!H42, 1), NA())</f>
        <v>#N/A</v>
      </c>
      <c r="I32" s="227" t="e">
        <f>IF(ISNUMBER(Regressions!I42),ROUND(Regressions!I42, 1), NA())</f>
        <v>#N/A</v>
      </c>
      <c r="J32" s="329" t="e">
        <f>IF(ISNUMBER(Regressions!K42),ROUND(Regressions!K42, 1), NA())</f>
        <v>#N/A</v>
      </c>
      <c r="K32" s="327" t="e">
        <f>IF(ISNUMBER(Regressions!L42),ROUND(Regressions!L42, 1), NA())</f>
        <v>#N/A</v>
      </c>
      <c r="L32" s="228" t="e">
        <f>IF(ISNUMBER(Regressions!M42),ROUND(Regressions!M42, 1), NA())</f>
        <v>#N/A</v>
      </c>
      <c r="M32" s="328" t="e">
        <f>IF(ISNUMBER(Regressions!N42),ROUND(Regressions!N42, 1), NA())</f>
        <v>#N/A</v>
      </c>
      <c r="N32" s="227" t="e">
        <f>IF(ISNUMBER(Regressions!O42),ROUND(Regressions!O42, 1), NA())</f>
        <v>#N/A</v>
      </c>
      <c r="O32" s="329" t="e">
        <f>IF(ISNUMBER(Regressions!Q42),ROUND(Regressions!Q42, 1), NA())</f>
        <v>#N/A</v>
      </c>
      <c r="P32" s="327" t="e">
        <f>IF(ISNUMBER(Regressions!R42),ROUND(Regressions!R42, 1), NA())</f>
        <v>#N/A</v>
      </c>
      <c r="Q32" s="205" t="e">
        <f>IF(ISNUMBER(Regressions!S42),ROUND(Regressions!S42, 1), NA())</f>
        <v>#N/A</v>
      </c>
      <c r="R32" s="328" t="e">
        <f>IF(ISNUMBER(Regressions!T42),ROUND(Regressions!T42, 1), NA())</f>
        <v>#N/A</v>
      </c>
      <c r="S32" s="227" t="e">
        <f>IF(ISNUMBER(Regressions!U42),ROUND(Regressions!U42, 1), NA())</f>
        <v>#N/A</v>
      </c>
    </row>
    <row xmlns:x14ac="http://schemas.microsoft.com/office/spreadsheetml/2009/9/ac" r="33" hidden="true" x14ac:dyDescent="0.2">
      <c r="A33" s="324" t="str">
        <f>IF(ISBLANK(Regressions!A43), " ", Regressions!A43)</f>
        <v>Viet Nam</v>
      </c>
      <c r="B33" s="325">
        <f>IF(ISBLANK(Regressions!B43), " ", Regressions!B43)</f>
        <v>2029</v>
      </c>
      <c r="C33" s="330" t="str">
        <f>IF(ISBLANK(Regressions!C43), " ", Regressions!C43)</f>
        <v>National</v>
      </c>
      <c r="D33" s="326" t="str">
        <f>IF(ISBLANK(Regressions!D43), " ", Regressions!D43)</f>
        <v> </v>
      </c>
      <c r="E33" s="204" t="e">
        <f>IF(ISNUMBER(Regressions!E43),ROUND(Regressions!E43, 1), NA())</f>
        <v>#N/A</v>
      </c>
      <c r="F33" s="327" t="e">
        <f>IF(ISNUMBER(Regressions!F43),ROUND(Regressions!F43, 1), NA())</f>
        <v>#N/A</v>
      </c>
      <c r="G33" s="226" t="e">
        <f>IF(ISNUMBER(Regressions!G43),ROUND(Regressions!G43, 1), NA())</f>
        <v>#N/A</v>
      </c>
      <c r="H33" s="328" t="e">
        <f>IF(ISNUMBER(Regressions!H43),ROUND(Regressions!H43, 1), NA())</f>
        <v>#N/A</v>
      </c>
      <c r="I33" s="227" t="e">
        <f>IF(ISNUMBER(Regressions!I43),ROUND(Regressions!I43, 1), NA())</f>
        <v>#N/A</v>
      </c>
      <c r="J33" s="329" t="e">
        <f>IF(ISNUMBER(Regressions!K43),ROUND(Regressions!K43, 1), NA())</f>
        <v>#N/A</v>
      </c>
      <c r="K33" s="327" t="e">
        <f>IF(ISNUMBER(Regressions!L43),ROUND(Regressions!L43, 1), NA())</f>
        <v>#N/A</v>
      </c>
      <c r="L33" s="228" t="e">
        <f>IF(ISNUMBER(Regressions!M43),ROUND(Regressions!M43, 1), NA())</f>
        <v>#N/A</v>
      </c>
      <c r="M33" s="328" t="e">
        <f>IF(ISNUMBER(Regressions!N43),ROUND(Regressions!N43, 1), NA())</f>
        <v>#N/A</v>
      </c>
      <c r="N33" s="227" t="e">
        <f>IF(ISNUMBER(Regressions!O43),ROUND(Regressions!O43, 1), NA())</f>
        <v>#N/A</v>
      </c>
      <c r="O33" s="329" t="e">
        <f>IF(ISNUMBER(Regressions!Q43),ROUND(Regressions!Q43, 1), NA())</f>
        <v>#N/A</v>
      </c>
      <c r="P33" s="327" t="e">
        <f>IF(ISNUMBER(Regressions!R43),ROUND(Regressions!R43, 1), NA())</f>
        <v>#N/A</v>
      </c>
      <c r="Q33" s="205" t="e">
        <f>IF(ISNUMBER(Regressions!S43),ROUND(Regressions!S43, 1), NA())</f>
        <v>#N/A</v>
      </c>
      <c r="R33" s="328" t="e">
        <f>IF(ISNUMBER(Regressions!T43),ROUND(Regressions!T43, 1), NA())</f>
        <v>#N/A</v>
      </c>
      <c r="S33" s="227" t="e">
        <f>IF(ISNUMBER(Regressions!U43),ROUND(Regressions!U43, 1), NA())</f>
        <v>#N/A</v>
      </c>
    </row>
    <row xmlns:x14ac="http://schemas.microsoft.com/office/spreadsheetml/2009/9/ac" r="34" hidden="true" x14ac:dyDescent="0.2">
      <c r="A34" s="324" t="str">
        <f>IF(ISBLANK(Regressions!A44), " ", Regressions!A44)</f>
        <v>Viet Nam</v>
      </c>
      <c r="B34" s="325">
        <f>IF(ISBLANK(Regressions!B44), " ", Regressions!B44)</f>
        <v>2030</v>
      </c>
      <c r="C34" s="330" t="str">
        <f>IF(ISBLANK(Regressions!C44), " ", Regressions!C44)</f>
        <v>National</v>
      </c>
      <c r="D34" s="326" t="str">
        <f>IF(ISBLANK(Regressions!D44), " ", Regressions!D44)</f>
        <v> </v>
      </c>
      <c r="E34" s="204" t="e">
        <f>IF(ISNUMBER(Regressions!E44),ROUND(Regressions!E44, 1), NA())</f>
        <v>#N/A</v>
      </c>
      <c r="F34" s="327" t="e">
        <f>IF(ISNUMBER(Regressions!F44),ROUND(Regressions!F44, 1), NA())</f>
        <v>#N/A</v>
      </c>
      <c r="G34" s="226" t="e">
        <f>IF(ISNUMBER(Regressions!G44),ROUND(Regressions!G44, 1), NA())</f>
        <v>#N/A</v>
      </c>
      <c r="H34" s="328" t="e">
        <f>IF(ISNUMBER(Regressions!H44),ROUND(Regressions!H44, 1), NA())</f>
        <v>#N/A</v>
      </c>
      <c r="I34" s="227" t="e">
        <f>IF(ISNUMBER(Regressions!I44),ROUND(Regressions!I44, 1), NA())</f>
        <v>#N/A</v>
      </c>
      <c r="J34" s="329" t="e">
        <f>IF(ISNUMBER(Regressions!K44),ROUND(Regressions!K44, 1), NA())</f>
        <v>#N/A</v>
      </c>
      <c r="K34" s="327" t="e">
        <f>IF(ISNUMBER(Regressions!L44),ROUND(Regressions!L44, 1), NA())</f>
        <v>#N/A</v>
      </c>
      <c r="L34" s="228" t="e">
        <f>IF(ISNUMBER(Regressions!M44),ROUND(Regressions!M44, 1), NA())</f>
        <v>#N/A</v>
      </c>
      <c r="M34" s="328" t="e">
        <f>IF(ISNUMBER(Regressions!N44),ROUND(Regressions!N44, 1), NA())</f>
        <v>#N/A</v>
      </c>
      <c r="N34" s="227" t="e">
        <f>IF(ISNUMBER(Regressions!O44),ROUND(Regressions!O44, 1), NA())</f>
        <v>#N/A</v>
      </c>
      <c r="O34" s="329" t="e">
        <f>IF(ISNUMBER(Regressions!Q44),ROUND(Regressions!Q44, 1), NA())</f>
        <v>#N/A</v>
      </c>
      <c r="P34" s="327" t="e">
        <f>IF(ISNUMBER(Regressions!R44),ROUND(Regressions!R44, 1), NA())</f>
        <v>#N/A</v>
      </c>
      <c r="Q34" s="205" t="e">
        <f>IF(ISNUMBER(Regressions!S44),ROUND(Regressions!S44, 1), NA())</f>
        <v>#N/A</v>
      </c>
      <c r="R34" s="328" t="e">
        <f>IF(ISNUMBER(Regressions!T44),ROUND(Regressions!T44, 1), NA())</f>
        <v>#N/A</v>
      </c>
      <c r="S34" s="227" t="e">
        <f>IF(ISNUMBER(Regressions!U44),ROUND(Regressions!U44, 1), NA())</f>
        <v>#N/A</v>
      </c>
    </row>
    <row xmlns:x14ac="http://schemas.microsoft.com/office/spreadsheetml/2009/9/ac" r="35" x14ac:dyDescent="0.2">
      <c r="A35" s="324" t="str">
        <f>IF(ISBLANK(Regressions!A45), " ", Regressions!A45)</f>
        <v>Viet Nam</v>
      </c>
      <c r="B35" s="325">
        <f>IF(ISBLANK(Regressions!B45), " ", Regressions!B45)</f>
        <v>2000</v>
      </c>
      <c r="C35" s="330" t="str">
        <f>IF(ISBLANK(Regressions!C45), " ", Regressions!C45)</f>
        <v>Urban</v>
      </c>
      <c r="D35" s="326">
        <f>IF(ISBLANK(Regressions!D45), " ", Regressions!D45)</f>
        <v>6353354.2820654307</v>
      </c>
      <c r="E35" s="204" t="e">
        <f>IF(ISNUMBER(Regressions!E45),ROUND(Regressions!E45, 1), NA())</f>
        <v>#N/A</v>
      </c>
      <c r="F35" s="327" t="e">
        <f>IF(ISNUMBER(Regressions!F45),ROUND(Regressions!F45, 1), NA())</f>
        <v>#N/A</v>
      </c>
      <c r="G35" s="226" t="e">
        <f>IF(ISNUMBER(Regressions!G45),ROUND(Regressions!G45, 1), NA())</f>
        <v>#N/A</v>
      </c>
      <c r="H35" s="328" t="e">
        <f>IF(ISNUMBER(Regressions!H45),ROUND(Regressions!H45, 1), NA())</f>
        <v>#N/A</v>
      </c>
      <c r="I35" s="227" t="e">
        <f>IF(ISNUMBER(Regressions!I45),ROUND(Regressions!I45, 1), NA())</f>
        <v>#N/A</v>
      </c>
      <c r="J35" s="329" t="e">
        <f>IF(ISNUMBER(Regressions!K45),ROUND(Regressions!K45, 1), NA())</f>
        <v>#N/A</v>
      </c>
      <c r="K35" s="327" t="e">
        <f>IF(ISNUMBER(Regressions!L45),ROUND(Regressions!L45, 1), NA())</f>
        <v>#N/A</v>
      </c>
      <c r="L35" s="228" t="e">
        <f>IF(ISNUMBER(Regressions!M45),ROUND(Regressions!M45, 1), NA())</f>
        <v>#N/A</v>
      </c>
      <c r="M35" s="328" t="e">
        <f>IF(ISNUMBER(Regressions!N45),ROUND(Regressions!N45, 1), NA())</f>
        <v>#N/A</v>
      </c>
      <c r="N35" s="227" t="e">
        <f>IF(ISNUMBER(Regressions!O45),ROUND(Regressions!O45, 1), NA())</f>
        <v>#N/A</v>
      </c>
      <c r="O35" s="329" t="e">
        <f>IF(ISNUMBER(Regressions!Q45),ROUND(Regressions!Q45, 1), NA())</f>
        <v>#N/A</v>
      </c>
      <c r="P35" s="327" t="e">
        <f>IF(ISNUMBER(Regressions!R45),ROUND(Regressions!R45, 1), NA())</f>
        <v>#N/A</v>
      </c>
      <c r="Q35" s="205" t="e">
        <f>IF(ISNUMBER(Regressions!S45),ROUND(Regressions!S45, 1), NA())</f>
        <v>#N/A</v>
      </c>
      <c r="R35" s="328" t="e">
        <f>IF(ISNUMBER(Regressions!T45),ROUND(Regressions!T45, 1), NA())</f>
        <v>#N/A</v>
      </c>
      <c r="S35" s="227" t="e">
        <f>IF(ISNUMBER(Regressions!U45),ROUND(Regressions!U45, 1), NA())</f>
        <v>#N/A</v>
      </c>
    </row>
    <row xmlns:x14ac="http://schemas.microsoft.com/office/spreadsheetml/2009/9/ac" r="36" x14ac:dyDescent="0.2">
      <c r="A36" s="324" t="str">
        <f>IF(ISBLANK(Regressions!A46), " ", Regressions!A46)</f>
        <v>Viet Nam</v>
      </c>
      <c r="B36" s="325">
        <f>IF(ISBLANK(Regressions!B46), " ", Regressions!B46)</f>
        <v>2001</v>
      </c>
      <c r="C36" s="330" t="str">
        <f>IF(ISBLANK(Regressions!C46), " ", Regressions!C46)</f>
        <v>Urban</v>
      </c>
      <c r="D36" s="326">
        <f>IF(ISBLANK(Regressions!D46), " ", Regressions!D46)</f>
        <v>6396436.3285308816</v>
      </c>
      <c r="E36" s="204" t="e">
        <f>IF(ISNUMBER(Regressions!E46),ROUND(Regressions!E46, 1), NA())</f>
        <v>#N/A</v>
      </c>
      <c r="F36" s="327" t="e">
        <f>IF(ISNUMBER(Regressions!F46),ROUND(Regressions!F46, 1), NA())</f>
        <v>#N/A</v>
      </c>
      <c r="G36" s="226" t="e">
        <f>IF(ISNUMBER(Regressions!G46),ROUND(Regressions!G46, 1), NA())</f>
        <v>#N/A</v>
      </c>
      <c r="H36" s="328" t="e">
        <f>IF(ISNUMBER(Regressions!H46),ROUND(Regressions!H46, 1), NA())</f>
        <v>#N/A</v>
      </c>
      <c r="I36" s="227" t="e">
        <f>IF(ISNUMBER(Regressions!I46),ROUND(Regressions!I46, 1), NA())</f>
        <v>#N/A</v>
      </c>
      <c r="J36" s="329" t="e">
        <f>IF(ISNUMBER(Regressions!K46),ROUND(Regressions!K46, 1), NA())</f>
        <v>#N/A</v>
      </c>
      <c r="K36" s="327" t="e">
        <f>IF(ISNUMBER(Regressions!L46),ROUND(Regressions!L46, 1), NA())</f>
        <v>#N/A</v>
      </c>
      <c r="L36" s="228" t="e">
        <f>IF(ISNUMBER(Regressions!M46),ROUND(Regressions!M46, 1), NA())</f>
        <v>#N/A</v>
      </c>
      <c r="M36" s="328" t="e">
        <f>IF(ISNUMBER(Regressions!N46),ROUND(Regressions!N46, 1), NA())</f>
        <v>#N/A</v>
      </c>
      <c r="N36" s="227" t="e">
        <f>IF(ISNUMBER(Regressions!O46),ROUND(Regressions!O46, 1), NA())</f>
        <v>#N/A</v>
      </c>
      <c r="O36" s="329" t="e">
        <f>IF(ISNUMBER(Regressions!Q46),ROUND(Regressions!Q46, 1), NA())</f>
        <v>#N/A</v>
      </c>
      <c r="P36" s="327" t="e">
        <f>IF(ISNUMBER(Regressions!R46),ROUND(Regressions!R46, 1), NA())</f>
        <v>#N/A</v>
      </c>
      <c r="Q36" s="205" t="e">
        <f>IF(ISNUMBER(Regressions!S46),ROUND(Regressions!S46, 1), NA())</f>
        <v>#N/A</v>
      </c>
      <c r="R36" s="328" t="e">
        <f>IF(ISNUMBER(Regressions!T46),ROUND(Regressions!T46, 1), NA())</f>
        <v>#N/A</v>
      </c>
      <c r="S36" s="227" t="e">
        <f>IF(ISNUMBER(Regressions!U46),ROUND(Regressions!U46, 1), NA())</f>
        <v>#N/A</v>
      </c>
    </row>
    <row xmlns:x14ac="http://schemas.microsoft.com/office/spreadsheetml/2009/9/ac" r="37" x14ac:dyDescent="0.2">
      <c r="A37" s="324" t="str">
        <f>IF(ISBLANK(Regressions!A47), " ", Regressions!A47)</f>
        <v>Viet Nam</v>
      </c>
      <c r="B37" s="325">
        <f>IF(ISBLANK(Regressions!B47), " ", Regressions!B47)</f>
        <v>2002</v>
      </c>
      <c r="C37" s="330" t="str">
        <f>IF(ISBLANK(Regressions!C47), " ", Regressions!C47)</f>
        <v>Urban</v>
      </c>
      <c r="D37" s="326">
        <f>IF(ISBLANK(Regressions!D47), " ", Regressions!D47)</f>
        <v>6423582.9819156639</v>
      </c>
      <c r="E37" s="204" t="e">
        <f>IF(ISNUMBER(Regressions!E47),ROUND(Regressions!E47, 1), NA())</f>
        <v>#N/A</v>
      </c>
      <c r="F37" s="327" t="e">
        <f>IF(ISNUMBER(Regressions!F47),ROUND(Regressions!F47, 1), NA())</f>
        <v>#N/A</v>
      </c>
      <c r="G37" s="226" t="e">
        <f>IF(ISNUMBER(Regressions!G47),ROUND(Regressions!G47, 1), NA())</f>
        <v>#N/A</v>
      </c>
      <c r="H37" s="328" t="e">
        <f>IF(ISNUMBER(Regressions!H47),ROUND(Regressions!H47, 1), NA())</f>
        <v>#N/A</v>
      </c>
      <c r="I37" s="227" t="e">
        <f>IF(ISNUMBER(Regressions!I47),ROUND(Regressions!I47, 1), NA())</f>
        <v>#N/A</v>
      </c>
      <c r="J37" s="329" t="e">
        <f>IF(ISNUMBER(Regressions!K47),ROUND(Regressions!K47, 1), NA())</f>
        <v>#N/A</v>
      </c>
      <c r="K37" s="327" t="e">
        <f>IF(ISNUMBER(Regressions!L47),ROUND(Regressions!L47, 1), NA())</f>
        <v>#N/A</v>
      </c>
      <c r="L37" s="228" t="e">
        <f>IF(ISNUMBER(Regressions!M47),ROUND(Regressions!M47, 1), NA())</f>
        <v>#N/A</v>
      </c>
      <c r="M37" s="328" t="e">
        <f>IF(ISNUMBER(Regressions!N47),ROUND(Regressions!N47, 1), NA())</f>
        <v>#N/A</v>
      </c>
      <c r="N37" s="227" t="e">
        <f>IF(ISNUMBER(Regressions!O47),ROUND(Regressions!O47, 1), NA())</f>
        <v>#N/A</v>
      </c>
      <c r="O37" s="329" t="e">
        <f>IF(ISNUMBER(Regressions!Q47),ROUND(Regressions!Q47, 1), NA())</f>
        <v>#N/A</v>
      </c>
      <c r="P37" s="327" t="e">
        <f>IF(ISNUMBER(Regressions!R47),ROUND(Regressions!R47, 1), NA())</f>
        <v>#N/A</v>
      </c>
      <c r="Q37" s="205" t="e">
        <f>IF(ISNUMBER(Regressions!S47),ROUND(Regressions!S47, 1), NA())</f>
        <v>#N/A</v>
      </c>
      <c r="R37" s="328" t="e">
        <f>IF(ISNUMBER(Regressions!T47),ROUND(Regressions!T47, 1), NA())</f>
        <v>#N/A</v>
      </c>
      <c r="S37" s="227" t="e">
        <f>IF(ISNUMBER(Regressions!U47),ROUND(Regressions!U47, 1), NA())</f>
        <v>#N/A</v>
      </c>
    </row>
    <row xmlns:x14ac="http://schemas.microsoft.com/office/spreadsheetml/2009/9/ac" r="38" x14ac:dyDescent="0.2">
      <c r="A38" s="324" t="str">
        <f>IF(ISBLANK(Regressions!A48), " ", Regressions!A48)</f>
        <v>Viet Nam</v>
      </c>
      <c r="B38" s="325">
        <f>IF(ISBLANK(Regressions!B48), " ", Regressions!B48)</f>
        <v>2003</v>
      </c>
      <c r="C38" s="330" t="str">
        <f>IF(ISBLANK(Regressions!C48), " ", Regressions!C48)</f>
        <v>Urban</v>
      </c>
      <c r="D38" s="326">
        <f>IF(ISBLANK(Regressions!D48), " ", Regressions!D48)</f>
        <v>6444907.4540002458</v>
      </c>
      <c r="E38" s="204" t="e">
        <f>IF(ISNUMBER(Regressions!E48),ROUND(Regressions!E48, 1), NA())</f>
        <v>#N/A</v>
      </c>
      <c r="F38" s="327" t="e">
        <f>IF(ISNUMBER(Regressions!F48),ROUND(Regressions!F48, 1), NA())</f>
        <v>#N/A</v>
      </c>
      <c r="G38" s="226" t="e">
        <f>IF(ISNUMBER(Regressions!G48),ROUND(Regressions!G48, 1), NA())</f>
        <v>#N/A</v>
      </c>
      <c r="H38" s="328" t="e">
        <f>IF(ISNUMBER(Regressions!H48),ROUND(Regressions!H48, 1), NA())</f>
        <v>#N/A</v>
      </c>
      <c r="I38" s="227" t="e">
        <f>IF(ISNUMBER(Regressions!I48),ROUND(Regressions!I48, 1), NA())</f>
        <v>#N/A</v>
      </c>
      <c r="J38" s="329" t="e">
        <f>IF(ISNUMBER(Regressions!K48),ROUND(Regressions!K48, 1), NA())</f>
        <v>#N/A</v>
      </c>
      <c r="K38" s="327" t="e">
        <f>IF(ISNUMBER(Regressions!L48),ROUND(Regressions!L48, 1), NA())</f>
        <v>#N/A</v>
      </c>
      <c r="L38" s="228" t="e">
        <f>IF(ISNUMBER(Regressions!M48),ROUND(Regressions!M48, 1), NA())</f>
        <v>#N/A</v>
      </c>
      <c r="M38" s="328" t="e">
        <f>IF(ISNUMBER(Regressions!N48),ROUND(Regressions!N48, 1), NA())</f>
        <v>#N/A</v>
      </c>
      <c r="N38" s="227" t="e">
        <f>IF(ISNUMBER(Regressions!O48),ROUND(Regressions!O48, 1), NA())</f>
        <v>#N/A</v>
      </c>
      <c r="O38" s="329" t="e">
        <f>IF(ISNUMBER(Regressions!Q48),ROUND(Regressions!Q48, 1), NA())</f>
        <v>#N/A</v>
      </c>
      <c r="P38" s="327" t="e">
        <f>IF(ISNUMBER(Regressions!R48),ROUND(Regressions!R48, 1), NA())</f>
        <v>#N/A</v>
      </c>
      <c r="Q38" s="205" t="e">
        <f>IF(ISNUMBER(Regressions!S48),ROUND(Regressions!S48, 1), NA())</f>
        <v>#N/A</v>
      </c>
      <c r="R38" s="328" t="e">
        <f>IF(ISNUMBER(Regressions!T48),ROUND(Regressions!T48, 1), NA())</f>
        <v>#N/A</v>
      </c>
      <c r="S38" s="227" t="e">
        <f>IF(ISNUMBER(Regressions!U48),ROUND(Regressions!U48, 1), NA())</f>
        <v>#N/A</v>
      </c>
    </row>
    <row xmlns:x14ac="http://schemas.microsoft.com/office/spreadsheetml/2009/9/ac" r="39" x14ac:dyDescent="0.2">
      <c r="A39" s="324" t="str">
        <f>IF(ISBLANK(Regressions!A49), " ", Regressions!A49)</f>
        <v>Viet Nam</v>
      </c>
      <c r="B39" s="325">
        <f>IF(ISBLANK(Regressions!B49), " ", Regressions!B49)</f>
        <v>2004</v>
      </c>
      <c r="C39" s="330" t="str">
        <f>IF(ISBLANK(Regressions!C49), " ", Regressions!C49)</f>
        <v>Urban</v>
      </c>
      <c r="D39" s="326">
        <f>IF(ISBLANK(Regressions!D49), " ", Regressions!D49)</f>
        <v>6470142.5399592221</v>
      </c>
      <c r="E39" s="204" t="e">
        <f>IF(ISNUMBER(Regressions!E49),ROUND(Regressions!E49, 1), NA())</f>
        <v>#N/A</v>
      </c>
      <c r="F39" s="327" t="e">
        <f>IF(ISNUMBER(Regressions!F49),ROUND(Regressions!F49, 1), NA())</f>
        <v>#N/A</v>
      </c>
      <c r="G39" s="226" t="e">
        <f>IF(ISNUMBER(Regressions!G49),ROUND(Regressions!G49, 1), NA())</f>
        <v>#N/A</v>
      </c>
      <c r="H39" s="328" t="e">
        <f>IF(ISNUMBER(Regressions!H49),ROUND(Regressions!H49, 1), NA())</f>
        <v>#N/A</v>
      </c>
      <c r="I39" s="227" t="e">
        <f>IF(ISNUMBER(Regressions!I49),ROUND(Regressions!I49, 1), NA())</f>
        <v>#N/A</v>
      </c>
      <c r="J39" s="329" t="e">
        <f>IF(ISNUMBER(Regressions!K49),ROUND(Regressions!K49, 1), NA())</f>
        <v>#N/A</v>
      </c>
      <c r="K39" s="327" t="e">
        <f>IF(ISNUMBER(Regressions!L49),ROUND(Regressions!L49, 1), NA())</f>
        <v>#N/A</v>
      </c>
      <c r="L39" s="228" t="e">
        <f>IF(ISNUMBER(Regressions!M49),ROUND(Regressions!M49, 1), NA())</f>
        <v>#N/A</v>
      </c>
      <c r="M39" s="328" t="e">
        <f>IF(ISNUMBER(Regressions!N49),ROUND(Regressions!N49, 1), NA())</f>
        <v>#N/A</v>
      </c>
      <c r="N39" s="227" t="e">
        <f>IF(ISNUMBER(Regressions!O49),ROUND(Regressions!O49, 1), NA())</f>
        <v>#N/A</v>
      </c>
      <c r="O39" s="329" t="e">
        <f>IF(ISNUMBER(Regressions!Q49),ROUND(Regressions!Q49, 1), NA())</f>
        <v>#N/A</v>
      </c>
      <c r="P39" s="327" t="e">
        <f>IF(ISNUMBER(Regressions!R49),ROUND(Regressions!R49, 1), NA())</f>
        <v>#N/A</v>
      </c>
      <c r="Q39" s="205" t="e">
        <f>IF(ISNUMBER(Regressions!S49),ROUND(Regressions!S49, 1), NA())</f>
        <v>#N/A</v>
      </c>
      <c r="R39" s="328" t="e">
        <f>IF(ISNUMBER(Regressions!T49),ROUND(Regressions!T49, 1), NA())</f>
        <v>#N/A</v>
      </c>
      <c r="S39" s="227" t="e">
        <f>IF(ISNUMBER(Regressions!U49),ROUND(Regressions!U49, 1), NA())</f>
        <v>#N/A</v>
      </c>
    </row>
    <row xmlns:x14ac="http://schemas.microsoft.com/office/spreadsheetml/2009/9/ac" r="40" x14ac:dyDescent="0.2">
      <c r="A40" s="324" t="str">
        <f>IF(ISBLANK(Regressions!A50), " ", Regressions!A50)</f>
        <v>Viet Nam</v>
      </c>
      <c r="B40" s="325">
        <f>IF(ISBLANK(Regressions!B50), " ", Regressions!B50)</f>
        <v>2005</v>
      </c>
      <c r="C40" s="330" t="str">
        <f>IF(ISBLANK(Regressions!C50), " ", Regressions!C50)</f>
        <v>Urban</v>
      </c>
      <c r="D40" s="326">
        <f>IF(ISBLANK(Regressions!D50), " ", Regressions!D50)</f>
        <v>6496799.9492640691</v>
      </c>
      <c r="E40" s="204" t="e">
        <f>IF(ISNUMBER(Regressions!E50),ROUND(Regressions!E50, 1), NA())</f>
        <v>#N/A</v>
      </c>
      <c r="F40" s="327" t="e">
        <f>IF(ISNUMBER(Regressions!F50),ROUND(Regressions!F50, 1), NA())</f>
        <v>#N/A</v>
      </c>
      <c r="G40" s="226" t="e">
        <f>IF(ISNUMBER(Regressions!G50),ROUND(Regressions!G50, 1), NA())</f>
        <v>#N/A</v>
      </c>
      <c r="H40" s="328" t="e">
        <f>IF(ISNUMBER(Regressions!H50),ROUND(Regressions!H50, 1), NA())</f>
        <v>#N/A</v>
      </c>
      <c r="I40" s="227" t="e">
        <f>IF(ISNUMBER(Regressions!I50),ROUND(Regressions!I50, 1), NA())</f>
        <v>#N/A</v>
      </c>
      <c r="J40" s="329" t="e">
        <f>IF(ISNUMBER(Regressions!K50),ROUND(Regressions!K50, 1), NA())</f>
        <v>#N/A</v>
      </c>
      <c r="K40" s="327" t="e">
        <f>IF(ISNUMBER(Regressions!L50),ROUND(Regressions!L50, 1), NA())</f>
        <v>#N/A</v>
      </c>
      <c r="L40" s="228" t="e">
        <f>IF(ISNUMBER(Regressions!M50),ROUND(Regressions!M50, 1), NA())</f>
        <v>#N/A</v>
      </c>
      <c r="M40" s="328" t="e">
        <f>IF(ISNUMBER(Regressions!N50),ROUND(Regressions!N50, 1), NA())</f>
        <v>#N/A</v>
      </c>
      <c r="N40" s="227" t="e">
        <f>IF(ISNUMBER(Regressions!O50),ROUND(Regressions!O50, 1), NA())</f>
        <v>#N/A</v>
      </c>
      <c r="O40" s="329" t="e">
        <f>IF(ISNUMBER(Regressions!Q50),ROUND(Regressions!Q50, 1), NA())</f>
        <v>#N/A</v>
      </c>
      <c r="P40" s="327" t="e">
        <f>IF(ISNUMBER(Regressions!R50),ROUND(Regressions!R50, 1), NA())</f>
        <v>#N/A</v>
      </c>
      <c r="Q40" s="205" t="e">
        <f>IF(ISNUMBER(Regressions!S50),ROUND(Regressions!S50, 1), NA())</f>
        <v>#N/A</v>
      </c>
      <c r="R40" s="328" t="e">
        <f>IF(ISNUMBER(Regressions!T50),ROUND(Regressions!T50, 1), NA())</f>
        <v>#N/A</v>
      </c>
      <c r="S40" s="227" t="e">
        <f>IF(ISNUMBER(Regressions!U50),ROUND(Regressions!U50, 1), NA())</f>
        <v>#N/A</v>
      </c>
    </row>
    <row xmlns:x14ac="http://schemas.microsoft.com/office/spreadsheetml/2009/9/ac" r="41" x14ac:dyDescent="0.2">
      <c r="A41" s="324" t="str">
        <f>IF(ISBLANK(Regressions!A51), " ", Regressions!A51)</f>
        <v>Viet Nam</v>
      </c>
      <c r="B41" s="325">
        <f>IF(ISBLANK(Regressions!B51), " ", Regressions!B51)</f>
        <v>2006</v>
      </c>
      <c r="C41" s="330" t="str">
        <f>IF(ISBLANK(Regressions!C51), " ", Regressions!C51)</f>
        <v>Urban</v>
      </c>
      <c r="D41" s="326">
        <f>IF(ISBLANK(Regressions!D51), " ", Regressions!D51)</f>
        <v>6534177.4782446288</v>
      </c>
      <c r="E41" s="204" t="e">
        <f>IF(ISNUMBER(Regressions!E51),ROUND(Regressions!E51, 1), NA())</f>
        <v>#N/A</v>
      </c>
      <c r="F41" s="327" t="e">
        <f>IF(ISNUMBER(Regressions!F51),ROUND(Regressions!F51, 1), NA())</f>
        <v>#N/A</v>
      </c>
      <c r="G41" s="226" t="e">
        <f>IF(ISNUMBER(Regressions!G51),ROUND(Regressions!G51, 1), NA())</f>
        <v>#N/A</v>
      </c>
      <c r="H41" s="328" t="e">
        <f>IF(ISNUMBER(Regressions!H51),ROUND(Regressions!H51, 1), NA())</f>
        <v>#N/A</v>
      </c>
      <c r="I41" s="227" t="e">
        <f>IF(ISNUMBER(Regressions!I51),ROUND(Regressions!I51, 1), NA())</f>
        <v>#N/A</v>
      </c>
      <c r="J41" s="329" t="e">
        <f>IF(ISNUMBER(Regressions!K51),ROUND(Regressions!K51, 1), NA())</f>
        <v>#N/A</v>
      </c>
      <c r="K41" s="327" t="e">
        <f>IF(ISNUMBER(Regressions!L51),ROUND(Regressions!L51, 1), NA())</f>
        <v>#N/A</v>
      </c>
      <c r="L41" s="228" t="e">
        <f>IF(ISNUMBER(Regressions!M51),ROUND(Regressions!M51, 1), NA())</f>
        <v>#N/A</v>
      </c>
      <c r="M41" s="328" t="e">
        <f>IF(ISNUMBER(Regressions!N51),ROUND(Regressions!N51, 1), NA())</f>
        <v>#N/A</v>
      </c>
      <c r="N41" s="227" t="e">
        <f>IF(ISNUMBER(Regressions!O51),ROUND(Regressions!O51, 1), NA())</f>
        <v>#N/A</v>
      </c>
      <c r="O41" s="329" t="e">
        <f>IF(ISNUMBER(Regressions!Q51),ROUND(Regressions!Q51, 1), NA())</f>
        <v>#N/A</v>
      </c>
      <c r="P41" s="327" t="e">
        <f>IF(ISNUMBER(Regressions!R51),ROUND(Regressions!R51, 1), NA())</f>
        <v>#N/A</v>
      </c>
      <c r="Q41" s="205" t="e">
        <f>IF(ISNUMBER(Regressions!S51),ROUND(Regressions!S51, 1), NA())</f>
        <v>#N/A</v>
      </c>
      <c r="R41" s="328" t="e">
        <f>IF(ISNUMBER(Regressions!T51),ROUND(Regressions!T51, 1), NA())</f>
        <v>#N/A</v>
      </c>
      <c r="S41" s="227" t="e">
        <f>IF(ISNUMBER(Regressions!U51),ROUND(Regressions!U51, 1), NA())</f>
        <v>#N/A</v>
      </c>
    </row>
    <row xmlns:x14ac="http://schemas.microsoft.com/office/spreadsheetml/2009/9/ac" r="42" x14ac:dyDescent="0.2">
      <c r="A42" s="324" t="str">
        <f>IF(ISBLANK(Regressions!A52), " ", Regressions!A52)</f>
        <v>Viet Nam</v>
      </c>
      <c r="B42" s="325">
        <f>IF(ISBLANK(Regressions!B52), " ", Regressions!B52)</f>
        <v>2007</v>
      </c>
      <c r="C42" s="330" t="str">
        <f>IF(ISBLANK(Regressions!C52), " ", Regressions!C52)</f>
        <v>Urban</v>
      </c>
      <c r="D42" s="326">
        <f>IF(ISBLANK(Regressions!D52), " ", Regressions!D52)</f>
        <v>6571330.3357223514</v>
      </c>
      <c r="E42" s="204" t="e">
        <f>IF(ISNUMBER(Regressions!E52),ROUND(Regressions!E52, 1), NA())</f>
        <v>#N/A</v>
      </c>
      <c r="F42" s="327" t="e">
        <f>IF(ISNUMBER(Regressions!F52),ROUND(Regressions!F52, 1), NA())</f>
        <v>#N/A</v>
      </c>
      <c r="G42" s="226" t="e">
        <f>IF(ISNUMBER(Regressions!G52),ROUND(Regressions!G52, 1), NA())</f>
        <v>#N/A</v>
      </c>
      <c r="H42" s="328" t="e">
        <f>IF(ISNUMBER(Regressions!H52),ROUND(Regressions!H52, 1), NA())</f>
        <v>#N/A</v>
      </c>
      <c r="I42" s="227" t="e">
        <f>IF(ISNUMBER(Regressions!I52),ROUND(Regressions!I52, 1), NA())</f>
        <v>#N/A</v>
      </c>
      <c r="J42" s="329" t="e">
        <f>IF(ISNUMBER(Regressions!K52),ROUND(Regressions!K52, 1), NA())</f>
        <v>#N/A</v>
      </c>
      <c r="K42" s="327" t="e">
        <f>IF(ISNUMBER(Regressions!L52),ROUND(Regressions!L52, 1), NA())</f>
        <v>#N/A</v>
      </c>
      <c r="L42" s="228" t="e">
        <f>IF(ISNUMBER(Regressions!M52),ROUND(Regressions!M52, 1), NA())</f>
        <v>#N/A</v>
      </c>
      <c r="M42" s="328" t="e">
        <f>IF(ISNUMBER(Regressions!N52),ROUND(Regressions!N52, 1), NA())</f>
        <v>#N/A</v>
      </c>
      <c r="N42" s="227" t="e">
        <f>IF(ISNUMBER(Regressions!O52),ROUND(Regressions!O52, 1), NA())</f>
        <v>#N/A</v>
      </c>
      <c r="O42" s="329" t="e">
        <f>IF(ISNUMBER(Regressions!Q52),ROUND(Regressions!Q52, 1), NA())</f>
        <v>#N/A</v>
      </c>
      <c r="P42" s="327" t="e">
        <f>IF(ISNUMBER(Regressions!R52),ROUND(Regressions!R52, 1), NA())</f>
        <v>#N/A</v>
      </c>
      <c r="Q42" s="205" t="e">
        <f>IF(ISNUMBER(Regressions!S52),ROUND(Regressions!S52, 1), NA())</f>
        <v>#N/A</v>
      </c>
      <c r="R42" s="328" t="e">
        <f>IF(ISNUMBER(Regressions!T52),ROUND(Regressions!T52, 1), NA())</f>
        <v>#N/A</v>
      </c>
      <c r="S42" s="227" t="e">
        <f>IF(ISNUMBER(Regressions!U52),ROUND(Regressions!U52, 1), NA())</f>
        <v>#N/A</v>
      </c>
    </row>
    <row xmlns:x14ac="http://schemas.microsoft.com/office/spreadsheetml/2009/9/ac" r="43" x14ac:dyDescent="0.2">
      <c r="A43" s="324" t="str">
        <f>IF(ISBLANK(Regressions!A53), " ", Regressions!A53)</f>
        <v>Viet Nam</v>
      </c>
      <c r="B43" s="325">
        <f>IF(ISBLANK(Regressions!B53), " ", Regressions!B53)</f>
        <v>2008</v>
      </c>
      <c r="C43" s="330" t="str">
        <f>IF(ISBLANK(Regressions!C53), " ", Regressions!C53)</f>
        <v>Urban</v>
      </c>
      <c r="D43" s="326">
        <f>IF(ISBLANK(Regressions!D53), " ", Regressions!D53)</f>
        <v>6611239.3097563926</v>
      </c>
      <c r="E43" s="204" t="e">
        <f>IF(ISNUMBER(Regressions!E53),ROUND(Regressions!E53, 1), NA())</f>
        <v>#N/A</v>
      </c>
      <c r="F43" s="327" t="e">
        <f>IF(ISNUMBER(Regressions!F53),ROUND(Regressions!F53, 1), NA())</f>
        <v>#N/A</v>
      </c>
      <c r="G43" s="226" t="e">
        <f>IF(ISNUMBER(Regressions!G53),ROUND(Regressions!G53, 1), NA())</f>
        <v>#N/A</v>
      </c>
      <c r="H43" s="328" t="e">
        <f>IF(ISNUMBER(Regressions!H53),ROUND(Regressions!H53, 1), NA())</f>
        <v>#N/A</v>
      </c>
      <c r="I43" s="227" t="e">
        <f>IF(ISNUMBER(Regressions!I53),ROUND(Regressions!I53, 1), NA())</f>
        <v>#N/A</v>
      </c>
      <c r="J43" s="329" t="e">
        <f>IF(ISNUMBER(Regressions!K53),ROUND(Regressions!K53, 1), NA())</f>
        <v>#N/A</v>
      </c>
      <c r="K43" s="327" t="e">
        <f>IF(ISNUMBER(Regressions!L53),ROUND(Regressions!L53, 1), NA())</f>
        <v>#N/A</v>
      </c>
      <c r="L43" s="228" t="e">
        <f>IF(ISNUMBER(Regressions!M53),ROUND(Regressions!M53, 1), NA())</f>
        <v>#N/A</v>
      </c>
      <c r="M43" s="328" t="e">
        <f>IF(ISNUMBER(Regressions!N53),ROUND(Regressions!N53, 1), NA())</f>
        <v>#N/A</v>
      </c>
      <c r="N43" s="227" t="e">
        <f>IF(ISNUMBER(Regressions!O53),ROUND(Regressions!O53, 1), NA())</f>
        <v>#N/A</v>
      </c>
      <c r="O43" s="329" t="e">
        <f>IF(ISNUMBER(Regressions!Q53),ROUND(Regressions!Q53, 1), NA())</f>
        <v>#N/A</v>
      </c>
      <c r="P43" s="327" t="e">
        <f>IF(ISNUMBER(Regressions!R53),ROUND(Regressions!R53, 1), NA())</f>
        <v>#N/A</v>
      </c>
      <c r="Q43" s="205" t="e">
        <f>IF(ISNUMBER(Regressions!S53),ROUND(Regressions!S53, 1), NA())</f>
        <v>#N/A</v>
      </c>
      <c r="R43" s="328" t="e">
        <f>IF(ISNUMBER(Regressions!T53),ROUND(Regressions!T53, 1), NA())</f>
        <v>#N/A</v>
      </c>
      <c r="S43" s="227" t="e">
        <f>IF(ISNUMBER(Regressions!U53),ROUND(Regressions!U53, 1), NA())</f>
        <v>#N/A</v>
      </c>
    </row>
    <row xmlns:x14ac="http://schemas.microsoft.com/office/spreadsheetml/2009/9/ac" r="44" x14ac:dyDescent="0.2">
      <c r="A44" s="324" t="str">
        <f>IF(ISBLANK(Regressions!A54), " ", Regressions!A54)</f>
        <v>Viet Nam</v>
      </c>
      <c r="B44" s="325">
        <f>IF(ISBLANK(Regressions!B54), " ", Regressions!B54)</f>
        <v>2009</v>
      </c>
      <c r="C44" s="330" t="str">
        <f>IF(ISBLANK(Regressions!C54), " ", Regressions!C54)</f>
        <v>Urban</v>
      </c>
      <c r="D44" s="326">
        <f>IF(ISBLANK(Regressions!D54), " ", Regressions!D54)</f>
        <v>6644784.164295882</v>
      </c>
      <c r="E44" s="204" t="e">
        <f>IF(ISNUMBER(Regressions!E54),ROUND(Regressions!E54, 1), NA())</f>
        <v>#N/A</v>
      </c>
      <c r="F44" s="327" t="e">
        <f>IF(ISNUMBER(Regressions!F54),ROUND(Regressions!F54, 1), NA())</f>
        <v>#N/A</v>
      </c>
      <c r="G44" s="226" t="e">
        <f>IF(ISNUMBER(Regressions!G54),ROUND(Regressions!G54, 1), NA())</f>
        <v>#N/A</v>
      </c>
      <c r="H44" s="328" t="e">
        <f>IF(ISNUMBER(Regressions!H54),ROUND(Regressions!H54, 1), NA())</f>
        <v>#N/A</v>
      </c>
      <c r="I44" s="227" t="e">
        <f>IF(ISNUMBER(Regressions!I54),ROUND(Regressions!I54, 1), NA())</f>
        <v>#N/A</v>
      </c>
      <c r="J44" s="329" t="e">
        <f>IF(ISNUMBER(Regressions!K54),ROUND(Regressions!K54, 1), NA())</f>
        <v>#N/A</v>
      </c>
      <c r="K44" s="327" t="e">
        <f>IF(ISNUMBER(Regressions!L54),ROUND(Regressions!L54, 1), NA())</f>
        <v>#N/A</v>
      </c>
      <c r="L44" s="228" t="e">
        <f>IF(ISNUMBER(Regressions!M54),ROUND(Regressions!M54, 1), NA())</f>
        <v>#N/A</v>
      </c>
      <c r="M44" s="328" t="e">
        <f>IF(ISNUMBER(Regressions!N54),ROUND(Regressions!N54, 1), NA())</f>
        <v>#N/A</v>
      </c>
      <c r="N44" s="227" t="e">
        <f>IF(ISNUMBER(Regressions!O54),ROUND(Regressions!O54, 1), NA())</f>
        <v>#N/A</v>
      </c>
      <c r="O44" s="329" t="e">
        <f>IF(ISNUMBER(Regressions!Q54),ROUND(Regressions!Q54, 1), NA())</f>
        <v>#N/A</v>
      </c>
      <c r="P44" s="327" t="e">
        <f>IF(ISNUMBER(Regressions!R54),ROUND(Regressions!R54, 1), NA())</f>
        <v>#N/A</v>
      </c>
      <c r="Q44" s="205" t="e">
        <f>IF(ISNUMBER(Regressions!S54),ROUND(Regressions!S54, 1), NA())</f>
        <v>#N/A</v>
      </c>
      <c r="R44" s="328" t="e">
        <f>IF(ISNUMBER(Regressions!T54),ROUND(Regressions!T54, 1), NA())</f>
        <v>#N/A</v>
      </c>
      <c r="S44" s="227" t="e">
        <f>IF(ISNUMBER(Regressions!U54),ROUND(Regressions!U54, 1), NA())</f>
        <v>#N/A</v>
      </c>
    </row>
    <row xmlns:x14ac="http://schemas.microsoft.com/office/spreadsheetml/2009/9/ac" r="45" x14ac:dyDescent="0.2">
      <c r="A45" s="324" t="str">
        <f>IF(ISBLANK(Regressions!A55), " ", Regressions!A55)</f>
        <v>Viet Nam</v>
      </c>
      <c r="B45" s="325">
        <f>IF(ISBLANK(Regressions!B55), " ", Regressions!B55)</f>
        <v>2010</v>
      </c>
      <c r="C45" s="330" t="str">
        <f>IF(ISBLANK(Regressions!C55), " ", Regressions!C55)</f>
        <v>Urban</v>
      </c>
      <c r="D45" s="326">
        <f>IF(ISBLANK(Regressions!D55), " ", Regressions!D55)</f>
        <v>6685427.8239147943</v>
      </c>
      <c r="E45" s="204" t="e">
        <f>IF(ISNUMBER(Regressions!E55),ROUND(Regressions!E55, 1), NA())</f>
        <v>#N/A</v>
      </c>
      <c r="F45" s="327" t="e">
        <f>IF(ISNUMBER(Regressions!F55),ROUND(Regressions!F55, 1), NA())</f>
        <v>#N/A</v>
      </c>
      <c r="G45" s="226" t="e">
        <f>IF(ISNUMBER(Regressions!G55),ROUND(Regressions!G55, 1), NA())</f>
        <v>#N/A</v>
      </c>
      <c r="H45" s="328" t="e">
        <f>IF(ISNUMBER(Regressions!H55),ROUND(Regressions!H55, 1), NA())</f>
        <v>#N/A</v>
      </c>
      <c r="I45" s="227" t="e">
        <f>IF(ISNUMBER(Regressions!I55),ROUND(Regressions!I55, 1), NA())</f>
        <v>#N/A</v>
      </c>
      <c r="J45" s="329" t="e">
        <f>IF(ISNUMBER(Regressions!K55),ROUND(Regressions!K55, 1), NA())</f>
        <v>#N/A</v>
      </c>
      <c r="K45" s="327" t="e">
        <f>IF(ISNUMBER(Regressions!L55),ROUND(Regressions!L55, 1), NA())</f>
        <v>#N/A</v>
      </c>
      <c r="L45" s="228" t="e">
        <f>IF(ISNUMBER(Regressions!M55),ROUND(Regressions!M55, 1), NA())</f>
        <v>#N/A</v>
      </c>
      <c r="M45" s="328" t="e">
        <f>IF(ISNUMBER(Regressions!N55),ROUND(Regressions!N55, 1), NA())</f>
        <v>#N/A</v>
      </c>
      <c r="N45" s="227" t="e">
        <f>IF(ISNUMBER(Regressions!O55),ROUND(Regressions!O55, 1), NA())</f>
        <v>#N/A</v>
      </c>
      <c r="O45" s="329" t="e">
        <f>IF(ISNUMBER(Regressions!Q55),ROUND(Regressions!Q55, 1), NA())</f>
        <v>#N/A</v>
      </c>
      <c r="P45" s="327" t="e">
        <f>IF(ISNUMBER(Regressions!R55),ROUND(Regressions!R55, 1), NA())</f>
        <v>#N/A</v>
      </c>
      <c r="Q45" s="205" t="e">
        <f>IF(ISNUMBER(Regressions!S55),ROUND(Regressions!S55, 1), NA())</f>
        <v>#N/A</v>
      </c>
      <c r="R45" s="328" t="e">
        <f>IF(ISNUMBER(Regressions!T55),ROUND(Regressions!T55, 1), NA())</f>
        <v>#N/A</v>
      </c>
      <c r="S45" s="227" t="e">
        <f>IF(ISNUMBER(Regressions!U55),ROUND(Regressions!U55, 1), NA())</f>
        <v>#N/A</v>
      </c>
    </row>
    <row xmlns:x14ac="http://schemas.microsoft.com/office/spreadsheetml/2009/9/ac" r="46" x14ac:dyDescent="0.2">
      <c r="A46" s="324" t="str">
        <f>IF(ISBLANK(Regressions!A56), " ", Regressions!A56)</f>
        <v>Viet Nam</v>
      </c>
      <c r="B46" s="325">
        <f>IF(ISBLANK(Regressions!B56), " ", Regressions!B56)</f>
        <v>2011</v>
      </c>
      <c r="C46" s="330" t="str">
        <f>IF(ISBLANK(Regressions!C56), " ", Regressions!C56)</f>
        <v>Urban</v>
      </c>
      <c r="D46" s="326">
        <f>IF(ISBLANK(Regressions!D56), " ", Regressions!D56)</f>
        <v>6734999.9306671899</v>
      </c>
      <c r="E46" s="204" t="e">
        <f>IF(ISNUMBER(Regressions!E56),ROUND(Regressions!E56, 1), NA())</f>
        <v>#N/A</v>
      </c>
      <c r="F46" s="327" t="e">
        <f>IF(ISNUMBER(Regressions!F56),ROUND(Regressions!F56, 1), NA())</f>
        <v>#N/A</v>
      </c>
      <c r="G46" s="226" t="e">
        <f>IF(ISNUMBER(Regressions!G56),ROUND(Regressions!G56, 1), NA())</f>
        <v>#N/A</v>
      </c>
      <c r="H46" s="328" t="e">
        <f>IF(ISNUMBER(Regressions!H56),ROUND(Regressions!H56, 1), NA())</f>
        <v>#N/A</v>
      </c>
      <c r="I46" s="227" t="e">
        <f>IF(ISNUMBER(Regressions!I56),ROUND(Regressions!I56, 1), NA())</f>
        <v>#N/A</v>
      </c>
      <c r="J46" s="329" t="e">
        <f>IF(ISNUMBER(Regressions!K56),ROUND(Regressions!K56, 1), NA())</f>
        <v>#N/A</v>
      </c>
      <c r="K46" s="327" t="e">
        <f>IF(ISNUMBER(Regressions!L56),ROUND(Regressions!L56, 1), NA())</f>
        <v>#N/A</v>
      </c>
      <c r="L46" s="228" t="e">
        <f>IF(ISNUMBER(Regressions!M56),ROUND(Regressions!M56, 1), NA())</f>
        <v>#N/A</v>
      </c>
      <c r="M46" s="328" t="e">
        <f>IF(ISNUMBER(Regressions!N56),ROUND(Regressions!N56, 1), NA())</f>
        <v>#N/A</v>
      </c>
      <c r="N46" s="227" t="e">
        <f>IF(ISNUMBER(Regressions!O56),ROUND(Regressions!O56, 1), NA())</f>
        <v>#N/A</v>
      </c>
      <c r="O46" s="329" t="e">
        <f>IF(ISNUMBER(Regressions!Q56),ROUND(Regressions!Q56, 1), NA())</f>
        <v>#N/A</v>
      </c>
      <c r="P46" s="327" t="e">
        <f>IF(ISNUMBER(Regressions!R56),ROUND(Regressions!R56, 1), NA())</f>
        <v>#N/A</v>
      </c>
      <c r="Q46" s="205" t="e">
        <f>IF(ISNUMBER(Regressions!S56),ROUND(Regressions!S56, 1), NA())</f>
        <v>#N/A</v>
      </c>
      <c r="R46" s="328" t="e">
        <f>IF(ISNUMBER(Regressions!T56),ROUND(Regressions!T56, 1), NA())</f>
        <v>#N/A</v>
      </c>
      <c r="S46" s="227" t="e">
        <f>IF(ISNUMBER(Regressions!U56),ROUND(Regressions!U56, 1), NA())</f>
        <v>#N/A</v>
      </c>
    </row>
    <row xmlns:x14ac="http://schemas.microsoft.com/office/spreadsheetml/2009/9/ac" r="47" x14ac:dyDescent="0.2">
      <c r="A47" s="324" t="str">
        <f>IF(ISBLANK(Regressions!A57), " ", Regressions!A57)</f>
        <v>Viet Nam</v>
      </c>
      <c r="B47" s="325">
        <f>IF(ISBLANK(Regressions!B57), " ", Regressions!B57)</f>
        <v>2012</v>
      </c>
      <c r="C47" s="330" t="str">
        <f>IF(ISBLANK(Regressions!C57), " ", Regressions!C57)</f>
        <v>Urban</v>
      </c>
      <c r="D47" s="326">
        <f>IF(ISBLANK(Regressions!D57), " ", Regressions!D57)</f>
        <v>6798246.8921897123</v>
      </c>
      <c r="E47" s="204" t="e">
        <f>IF(ISNUMBER(Regressions!E57),ROUND(Regressions!E57, 1), NA())</f>
        <v>#N/A</v>
      </c>
      <c r="F47" s="327" t="e">
        <f>IF(ISNUMBER(Regressions!F57),ROUND(Regressions!F57, 1), NA())</f>
        <v>#N/A</v>
      </c>
      <c r="G47" s="226" t="e">
        <f>IF(ISNUMBER(Regressions!G57),ROUND(Regressions!G57, 1), NA())</f>
        <v>#N/A</v>
      </c>
      <c r="H47" s="328" t="e">
        <f>IF(ISNUMBER(Regressions!H57),ROUND(Regressions!H57, 1), NA())</f>
        <v>#N/A</v>
      </c>
      <c r="I47" s="227" t="e">
        <f>IF(ISNUMBER(Regressions!I57),ROUND(Regressions!I57, 1), NA())</f>
        <v>#N/A</v>
      </c>
      <c r="J47" s="329" t="e">
        <f>IF(ISNUMBER(Regressions!K57),ROUND(Regressions!K57, 1), NA())</f>
        <v>#N/A</v>
      </c>
      <c r="K47" s="327" t="e">
        <f>IF(ISNUMBER(Regressions!L57),ROUND(Regressions!L57, 1), NA())</f>
        <v>#N/A</v>
      </c>
      <c r="L47" s="228" t="e">
        <f>IF(ISNUMBER(Regressions!M57),ROUND(Regressions!M57, 1), NA())</f>
        <v>#N/A</v>
      </c>
      <c r="M47" s="328" t="e">
        <f>IF(ISNUMBER(Regressions!N57),ROUND(Regressions!N57, 1), NA())</f>
        <v>#N/A</v>
      </c>
      <c r="N47" s="227" t="e">
        <f>IF(ISNUMBER(Regressions!O57),ROUND(Regressions!O57, 1), NA())</f>
        <v>#N/A</v>
      </c>
      <c r="O47" s="329" t="e">
        <f>IF(ISNUMBER(Regressions!Q57),ROUND(Regressions!Q57, 1), NA())</f>
        <v>#N/A</v>
      </c>
      <c r="P47" s="327" t="e">
        <f>IF(ISNUMBER(Regressions!R57),ROUND(Regressions!R57, 1), NA())</f>
        <v>#N/A</v>
      </c>
      <c r="Q47" s="205" t="e">
        <f>IF(ISNUMBER(Regressions!S57),ROUND(Regressions!S57, 1), NA())</f>
        <v>#N/A</v>
      </c>
      <c r="R47" s="328" t="e">
        <f>IF(ISNUMBER(Regressions!T57),ROUND(Regressions!T57, 1), NA())</f>
        <v>#N/A</v>
      </c>
      <c r="S47" s="227" t="e">
        <f>IF(ISNUMBER(Regressions!U57),ROUND(Regressions!U57, 1), NA())</f>
        <v>#N/A</v>
      </c>
    </row>
    <row xmlns:x14ac="http://schemas.microsoft.com/office/spreadsheetml/2009/9/ac" r="48" x14ac:dyDescent="0.2">
      <c r="A48" s="324" t="str">
        <f>IF(ISBLANK(Regressions!A58), " ", Regressions!A58)</f>
        <v>Viet Nam</v>
      </c>
      <c r="B48" s="325">
        <f>IF(ISBLANK(Regressions!B58), " ", Regressions!B58)</f>
        <v>2013</v>
      </c>
      <c r="C48" s="330" t="str">
        <f>IF(ISBLANK(Regressions!C58), " ", Regressions!C58)</f>
        <v>Urban</v>
      </c>
      <c r="D48" s="326">
        <f>IF(ISBLANK(Regressions!D58), " ", Regressions!D58)</f>
        <v>6879702.2726776116</v>
      </c>
      <c r="E48" s="204" t="e">
        <f>IF(ISNUMBER(Regressions!E58),ROUND(Regressions!E58, 1), NA())</f>
        <v>#N/A</v>
      </c>
      <c r="F48" s="327" t="e">
        <f>IF(ISNUMBER(Regressions!F58),ROUND(Regressions!F58, 1), NA())</f>
        <v>#N/A</v>
      </c>
      <c r="G48" s="226" t="e">
        <f>IF(ISNUMBER(Regressions!G58),ROUND(Regressions!G58, 1), NA())</f>
        <v>#N/A</v>
      </c>
      <c r="H48" s="328" t="e">
        <f>IF(ISNUMBER(Regressions!H58),ROUND(Regressions!H58, 1), NA())</f>
        <v>#N/A</v>
      </c>
      <c r="I48" s="227" t="e">
        <f>IF(ISNUMBER(Regressions!I58),ROUND(Regressions!I58, 1), NA())</f>
        <v>#N/A</v>
      </c>
      <c r="J48" s="329" t="e">
        <f>IF(ISNUMBER(Regressions!K58),ROUND(Regressions!K58, 1), NA())</f>
        <v>#N/A</v>
      </c>
      <c r="K48" s="327" t="e">
        <f>IF(ISNUMBER(Regressions!L58),ROUND(Regressions!L58, 1), NA())</f>
        <v>#N/A</v>
      </c>
      <c r="L48" s="228" t="e">
        <f>IF(ISNUMBER(Regressions!M58),ROUND(Regressions!M58, 1), NA())</f>
        <v>#N/A</v>
      </c>
      <c r="M48" s="328" t="e">
        <f>IF(ISNUMBER(Regressions!N58),ROUND(Regressions!N58, 1), NA())</f>
        <v>#N/A</v>
      </c>
      <c r="N48" s="227" t="e">
        <f>IF(ISNUMBER(Regressions!O58),ROUND(Regressions!O58, 1), NA())</f>
        <v>#N/A</v>
      </c>
      <c r="O48" s="329" t="e">
        <f>IF(ISNUMBER(Regressions!Q58),ROUND(Regressions!Q58, 1), NA())</f>
        <v>#N/A</v>
      </c>
      <c r="P48" s="327" t="e">
        <f>IF(ISNUMBER(Regressions!R58),ROUND(Regressions!R58, 1), NA())</f>
        <v>#N/A</v>
      </c>
      <c r="Q48" s="205" t="e">
        <f>IF(ISNUMBER(Regressions!S58),ROUND(Regressions!S58, 1), NA())</f>
        <v>#N/A</v>
      </c>
      <c r="R48" s="328" t="e">
        <f>IF(ISNUMBER(Regressions!T58),ROUND(Regressions!T58, 1), NA())</f>
        <v>#N/A</v>
      </c>
      <c r="S48" s="227" t="e">
        <f>IF(ISNUMBER(Regressions!U58),ROUND(Regressions!U58, 1), NA())</f>
        <v>#N/A</v>
      </c>
    </row>
    <row xmlns:x14ac="http://schemas.microsoft.com/office/spreadsheetml/2009/9/ac" r="49" x14ac:dyDescent="0.2">
      <c r="A49" s="324" t="str">
        <f>IF(ISBLANK(Regressions!A59), " ", Regressions!A59)</f>
        <v>Viet Nam</v>
      </c>
      <c r="B49" s="325">
        <f>IF(ISBLANK(Regressions!B59), " ", Regressions!B59)</f>
        <v>2014</v>
      </c>
      <c r="C49" s="330" t="str">
        <f>IF(ISBLANK(Regressions!C59), " ", Regressions!C59)</f>
        <v>Urban</v>
      </c>
      <c r="D49" s="326">
        <f>IF(ISBLANK(Regressions!D59), " ", Regressions!D59)</f>
        <v>6991153.71765358</v>
      </c>
      <c r="E49" s="204" t="e">
        <f>IF(ISNUMBER(Regressions!E59),ROUND(Regressions!E59, 1), NA())</f>
        <v>#N/A</v>
      </c>
      <c r="F49" s="327" t="e">
        <f>IF(ISNUMBER(Regressions!F59),ROUND(Regressions!F59, 1), NA())</f>
        <v>#N/A</v>
      </c>
      <c r="G49" s="226" t="e">
        <f>IF(ISNUMBER(Regressions!G59),ROUND(Regressions!G59, 1), NA())</f>
        <v>#N/A</v>
      </c>
      <c r="H49" s="328" t="e">
        <f>IF(ISNUMBER(Regressions!H59),ROUND(Regressions!H59, 1), NA())</f>
        <v>#N/A</v>
      </c>
      <c r="I49" s="227" t="e">
        <f>IF(ISNUMBER(Regressions!I59),ROUND(Regressions!I59, 1), NA())</f>
        <v>#N/A</v>
      </c>
      <c r="J49" s="329" t="e">
        <f>IF(ISNUMBER(Regressions!K59),ROUND(Regressions!K59, 1), NA())</f>
        <v>#N/A</v>
      </c>
      <c r="K49" s="327" t="e">
        <f>IF(ISNUMBER(Regressions!L59),ROUND(Regressions!L59, 1), NA())</f>
        <v>#N/A</v>
      </c>
      <c r="L49" s="228" t="e">
        <f>IF(ISNUMBER(Regressions!M59),ROUND(Regressions!M59, 1), NA())</f>
        <v>#N/A</v>
      </c>
      <c r="M49" s="328" t="e">
        <f>IF(ISNUMBER(Regressions!N59),ROUND(Regressions!N59, 1), NA())</f>
        <v>#N/A</v>
      </c>
      <c r="N49" s="227" t="e">
        <f>IF(ISNUMBER(Regressions!O59),ROUND(Regressions!O59, 1), NA())</f>
        <v>#N/A</v>
      </c>
      <c r="O49" s="329" t="e">
        <f>IF(ISNUMBER(Regressions!Q59),ROUND(Regressions!Q59, 1), NA())</f>
        <v>#N/A</v>
      </c>
      <c r="P49" s="327" t="e">
        <f>IF(ISNUMBER(Regressions!R59),ROUND(Regressions!R59, 1), NA())</f>
        <v>#N/A</v>
      </c>
      <c r="Q49" s="205" t="e">
        <f>IF(ISNUMBER(Regressions!S59),ROUND(Regressions!S59, 1), NA())</f>
        <v>#N/A</v>
      </c>
      <c r="R49" s="328" t="e">
        <f>IF(ISNUMBER(Regressions!T59),ROUND(Regressions!T59, 1), NA())</f>
        <v>#N/A</v>
      </c>
      <c r="S49" s="227" t="e">
        <f>IF(ISNUMBER(Regressions!U59),ROUND(Regressions!U59, 1), NA())</f>
        <v>#N/A</v>
      </c>
    </row>
    <row xmlns:x14ac="http://schemas.microsoft.com/office/spreadsheetml/2009/9/ac" r="50" x14ac:dyDescent="0.2">
      <c r="A50" s="324" t="str">
        <f>IF(ISBLANK(Regressions!A60), " ", Regressions!A60)</f>
        <v>Viet Nam</v>
      </c>
      <c r="B50" s="325">
        <f>IF(ISBLANK(Regressions!B60), " ", Regressions!B60)</f>
        <v>2015</v>
      </c>
      <c r="C50" s="330" t="str">
        <f>IF(ISBLANK(Regressions!C60), " ", Regressions!C60)</f>
        <v>Urban</v>
      </c>
      <c r="D50" s="326">
        <f>IF(ISBLANK(Regressions!D60), " ", Regressions!D60)</f>
        <v>7135518.877227175</v>
      </c>
      <c r="E50" s="204" t="e">
        <f>IF(ISNUMBER(Regressions!E60),ROUND(Regressions!E60, 1), NA())</f>
        <v>#N/A</v>
      </c>
      <c r="F50" s="327" t="e">
        <f>IF(ISNUMBER(Regressions!F60),ROUND(Regressions!F60, 1), NA())</f>
        <v>#N/A</v>
      </c>
      <c r="G50" s="226" t="e">
        <f>IF(ISNUMBER(Regressions!G60),ROUND(Regressions!G60, 1), NA())</f>
        <v>#N/A</v>
      </c>
      <c r="H50" s="328" t="e">
        <f>IF(ISNUMBER(Regressions!H60),ROUND(Regressions!H60, 1), NA())</f>
        <v>#N/A</v>
      </c>
      <c r="I50" s="227" t="e">
        <f>IF(ISNUMBER(Regressions!I60),ROUND(Regressions!I60, 1), NA())</f>
        <v>#N/A</v>
      </c>
      <c r="J50" s="329" t="e">
        <f>IF(ISNUMBER(Regressions!K60),ROUND(Regressions!K60, 1), NA())</f>
        <v>#N/A</v>
      </c>
      <c r="K50" s="327" t="e">
        <f>IF(ISNUMBER(Regressions!L60),ROUND(Regressions!L60, 1), NA())</f>
        <v>#N/A</v>
      </c>
      <c r="L50" s="228" t="e">
        <f>IF(ISNUMBER(Regressions!M60),ROUND(Regressions!M60, 1), NA())</f>
        <v>#N/A</v>
      </c>
      <c r="M50" s="328" t="e">
        <f>IF(ISNUMBER(Regressions!N60),ROUND(Regressions!N60, 1), NA())</f>
        <v>#N/A</v>
      </c>
      <c r="N50" s="227" t="e">
        <f>IF(ISNUMBER(Regressions!O60),ROUND(Regressions!O60, 1), NA())</f>
        <v>#N/A</v>
      </c>
      <c r="O50" s="329" t="e">
        <f>IF(ISNUMBER(Regressions!Q60),ROUND(Regressions!Q60, 1), NA())</f>
        <v>#N/A</v>
      </c>
      <c r="P50" s="327" t="e">
        <f>IF(ISNUMBER(Regressions!R60),ROUND(Regressions!R60, 1), NA())</f>
        <v>#N/A</v>
      </c>
      <c r="Q50" s="205" t="e">
        <f>IF(ISNUMBER(Regressions!S60),ROUND(Regressions!S60, 1), NA())</f>
        <v>#N/A</v>
      </c>
      <c r="R50" s="328" t="e">
        <f>IF(ISNUMBER(Regressions!T60),ROUND(Regressions!T60, 1), NA())</f>
        <v>#N/A</v>
      </c>
      <c r="S50" s="227" t="e">
        <f>IF(ISNUMBER(Regressions!U60),ROUND(Regressions!U60, 1), NA())</f>
        <v>#N/A</v>
      </c>
    </row>
    <row xmlns:x14ac="http://schemas.microsoft.com/office/spreadsheetml/2009/9/ac" r="51" x14ac:dyDescent="0.2">
      <c r="A51" s="324" t="str">
        <f>IF(ISBLANK(Regressions!A61), " ", Regressions!A61)</f>
        <v>Viet Nam</v>
      </c>
      <c r="B51" s="325">
        <f>IF(ISBLANK(Regressions!B61), " ", Regressions!B61)</f>
        <v>2016</v>
      </c>
      <c r="C51" s="330" t="str">
        <f>IF(ISBLANK(Regressions!C61), " ", Regressions!C61)</f>
        <v>Urban</v>
      </c>
      <c r="D51" s="326">
        <f>IF(ISBLANK(Regressions!D61), " ", Regressions!D61)</f>
        <v>7308375.6005416866</v>
      </c>
      <c r="E51" s="204" t="e">
        <f>IF(ISNUMBER(Regressions!E61),ROUND(Regressions!E61, 1), NA())</f>
        <v>#N/A</v>
      </c>
      <c r="F51" s="327" t="e">
        <f>IF(ISNUMBER(Regressions!F61),ROUND(Regressions!F61, 1), NA())</f>
        <v>#N/A</v>
      </c>
      <c r="G51" s="226" t="e">
        <f>IF(ISNUMBER(Regressions!G61),ROUND(Regressions!G61, 1), NA())</f>
        <v>#N/A</v>
      </c>
      <c r="H51" s="328" t="e">
        <f>IF(ISNUMBER(Regressions!H61),ROUND(Regressions!H61, 1), NA())</f>
        <v>#N/A</v>
      </c>
      <c r="I51" s="227" t="e">
        <f>IF(ISNUMBER(Regressions!I61),ROUND(Regressions!I61, 1), NA())</f>
        <v>#N/A</v>
      </c>
      <c r="J51" s="329" t="e">
        <f>IF(ISNUMBER(Regressions!K61),ROUND(Regressions!K61, 1), NA())</f>
        <v>#N/A</v>
      </c>
      <c r="K51" s="327" t="e">
        <f>IF(ISNUMBER(Regressions!L61),ROUND(Regressions!L61, 1), NA())</f>
        <v>#N/A</v>
      </c>
      <c r="L51" s="228" t="e">
        <f>IF(ISNUMBER(Regressions!M61),ROUND(Regressions!M61, 1), NA())</f>
        <v>#N/A</v>
      </c>
      <c r="M51" s="328" t="e">
        <f>IF(ISNUMBER(Regressions!N61),ROUND(Regressions!N61, 1), NA())</f>
        <v>#N/A</v>
      </c>
      <c r="N51" s="227" t="e">
        <f>IF(ISNUMBER(Regressions!O61),ROUND(Regressions!O61, 1), NA())</f>
        <v>#N/A</v>
      </c>
      <c r="O51" s="329" t="e">
        <f>IF(ISNUMBER(Regressions!Q61),ROUND(Regressions!Q61, 1), NA())</f>
        <v>#N/A</v>
      </c>
      <c r="P51" s="327" t="e">
        <f>IF(ISNUMBER(Regressions!R61),ROUND(Regressions!R61, 1), NA())</f>
        <v>#N/A</v>
      </c>
      <c r="Q51" s="205" t="e">
        <f>IF(ISNUMBER(Regressions!S61),ROUND(Regressions!S61, 1), NA())</f>
        <v>#N/A</v>
      </c>
      <c r="R51" s="328" t="e">
        <f>IF(ISNUMBER(Regressions!T61),ROUND(Regressions!T61, 1), NA())</f>
        <v>#N/A</v>
      </c>
      <c r="S51" s="227" t="e">
        <f>IF(ISNUMBER(Regressions!U61),ROUND(Regressions!U61, 1), NA())</f>
        <v>#N/A</v>
      </c>
    </row>
    <row xmlns:x14ac="http://schemas.microsoft.com/office/spreadsheetml/2009/9/ac" r="52" x14ac:dyDescent="0.2">
      <c r="A52" s="324" t="str">
        <f>IF(ISBLANK(Regressions!A62), " ", Regressions!A62)</f>
        <v>Viet Nam</v>
      </c>
      <c r="B52" s="325">
        <f>IF(ISBLANK(Regressions!B62), " ", Regressions!B62)</f>
        <v>2017</v>
      </c>
      <c r="C52" s="330" t="str">
        <f>IF(ISBLANK(Regressions!C62), " ", Regressions!C62)</f>
        <v>Urban</v>
      </c>
      <c r="D52" s="326">
        <f>IF(ISBLANK(Regressions!D62), " ", Regressions!D62)</f>
        <v>7504296.220409546</v>
      </c>
      <c r="E52" s="204" t="e">
        <f>IF(ISNUMBER(Regressions!E62),ROUND(Regressions!E62, 1), NA())</f>
        <v>#N/A</v>
      </c>
      <c r="F52" s="327" t="e">
        <f>IF(ISNUMBER(Regressions!F62),ROUND(Regressions!F62, 1), NA())</f>
        <v>#N/A</v>
      </c>
      <c r="G52" s="226" t="e">
        <f>IF(ISNUMBER(Regressions!G62),ROUND(Regressions!G62, 1), NA())</f>
        <v>#N/A</v>
      </c>
      <c r="H52" s="328" t="e">
        <f>IF(ISNUMBER(Regressions!H62),ROUND(Regressions!H62, 1), NA())</f>
        <v>#N/A</v>
      </c>
      <c r="I52" s="227" t="e">
        <f>IF(ISNUMBER(Regressions!I62),ROUND(Regressions!I62, 1), NA())</f>
        <v>#N/A</v>
      </c>
      <c r="J52" s="329" t="e">
        <f>IF(ISNUMBER(Regressions!K62),ROUND(Regressions!K62, 1), NA())</f>
        <v>#N/A</v>
      </c>
      <c r="K52" s="327" t="e">
        <f>IF(ISNUMBER(Regressions!L62),ROUND(Regressions!L62, 1), NA())</f>
        <v>#N/A</v>
      </c>
      <c r="L52" s="228" t="e">
        <f>IF(ISNUMBER(Regressions!M62),ROUND(Regressions!M62, 1), NA())</f>
        <v>#N/A</v>
      </c>
      <c r="M52" s="328" t="e">
        <f>IF(ISNUMBER(Regressions!N62),ROUND(Regressions!N62, 1), NA())</f>
        <v>#N/A</v>
      </c>
      <c r="N52" s="227" t="e">
        <f>IF(ISNUMBER(Regressions!O62),ROUND(Regressions!O62, 1), NA())</f>
        <v>#N/A</v>
      </c>
      <c r="O52" s="329" t="e">
        <f>IF(ISNUMBER(Regressions!Q62),ROUND(Regressions!Q62, 1), NA())</f>
        <v>#N/A</v>
      </c>
      <c r="P52" s="327" t="e">
        <f>IF(ISNUMBER(Regressions!R62),ROUND(Regressions!R62, 1), NA())</f>
        <v>#N/A</v>
      </c>
      <c r="Q52" s="205" t="e">
        <f>IF(ISNUMBER(Regressions!S62),ROUND(Regressions!S62, 1), NA())</f>
        <v>#N/A</v>
      </c>
      <c r="R52" s="328" t="e">
        <f>IF(ISNUMBER(Regressions!T62),ROUND(Regressions!T62, 1), NA())</f>
        <v>#N/A</v>
      </c>
      <c r="S52" s="227" t="e">
        <f>IF(ISNUMBER(Regressions!U62),ROUND(Regressions!U62, 1), NA())</f>
        <v>#N/A</v>
      </c>
    </row>
    <row xmlns:x14ac="http://schemas.microsoft.com/office/spreadsheetml/2009/9/ac" r="53" x14ac:dyDescent="0.2">
      <c r="A53" s="324" t="str">
        <f>IF(ISBLANK(Regressions!A63), " ", Regressions!A63)</f>
        <v>Viet Nam</v>
      </c>
      <c r="B53" s="325">
        <f>IF(ISBLANK(Regressions!B63), " ", Regressions!B63)</f>
        <v>2018</v>
      </c>
      <c r="C53" s="330" t="str">
        <f>IF(ISBLANK(Regressions!C63), " ", Regressions!C63)</f>
        <v>Urban</v>
      </c>
      <c r="D53" s="326">
        <f>IF(ISBLANK(Regressions!D63), " ", Regressions!D63)</f>
        <v>7707925.4626693726</v>
      </c>
      <c r="E53" s="204" t="e">
        <f>IF(ISNUMBER(Regressions!E63),ROUND(Regressions!E63, 1), NA())</f>
        <v>#N/A</v>
      </c>
      <c r="F53" s="327" t="e">
        <f>IF(ISNUMBER(Regressions!F63),ROUND(Regressions!F63, 1), NA())</f>
        <v>#N/A</v>
      </c>
      <c r="G53" s="226" t="e">
        <f>IF(ISNUMBER(Regressions!G63),ROUND(Regressions!G63, 1), NA())</f>
        <v>#N/A</v>
      </c>
      <c r="H53" s="328" t="e">
        <f>IF(ISNUMBER(Regressions!H63),ROUND(Regressions!H63, 1), NA())</f>
        <v>#N/A</v>
      </c>
      <c r="I53" s="227" t="e">
        <f>IF(ISNUMBER(Regressions!I63),ROUND(Regressions!I63, 1), NA())</f>
        <v>#N/A</v>
      </c>
      <c r="J53" s="329" t="e">
        <f>IF(ISNUMBER(Regressions!K63),ROUND(Regressions!K63, 1), NA())</f>
        <v>#N/A</v>
      </c>
      <c r="K53" s="327" t="e">
        <f>IF(ISNUMBER(Regressions!L63),ROUND(Regressions!L63, 1), NA())</f>
        <v>#N/A</v>
      </c>
      <c r="L53" s="228" t="e">
        <f>IF(ISNUMBER(Regressions!M63),ROUND(Regressions!M63, 1), NA())</f>
        <v>#N/A</v>
      </c>
      <c r="M53" s="328" t="e">
        <f>IF(ISNUMBER(Regressions!N63),ROUND(Regressions!N63, 1), NA())</f>
        <v>#N/A</v>
      </c>
      <c r="N53" s="227" t="e">
        <f>IF(ISNUMBER(Regressions!O63),ROUND(Regressions!O63, 1), NA())</f>
        <v>#N/A</v>
      </c>
      <c r="O53" s="329" t="e">
        <f>IF(ISNUMBER(Regressions!Q63),ROUND(Regressions!Q63, 1), NA())</f>
        <v>#N/A</v>
      </c>
      <c r="P53" s="327" t="e">
        <f>IF(ISNUMBER(Regressions!R63),ROUND(Regressions!R63, 1), NA())</f>
        <v>#N/A</v>
      </c>
      <c r="Q53" s="205" t="e">
        <f>IF(ISNUMBER(Regressions!S63),ROUND(Regressions!S63, 1), NA())</f>
        <v>#N/A</v>
      </c>
      <c r="R53" s="328" t="e">
        <f>IF(ISNUMBER(Regressions!T63),ROUND(Regressions!T63, 1), NA())</f>
        <v>#N/A</v>
      </c>
      <c r="S53" s="227" t="e">
        <f>IF(ISNUMBER(Regressions!U63),ROUND(Regressions!U63, 1), NA())</f>
        <v>#N/A</v>
      </c>
    </row>
    <row xmlns:x14ac="http://schemas.microsoft.com/office/spreadsheetml/2009/9/ac" r="54" x14ac:dyDescent="0.2">
      <c r="A54" s="324" t="str">
        <f>IF(ISBLANK(Regressions!A64), " ", Regressions!A64)</f>
        <v>Viet Nam</v>
      </c>
      <c r="B54" s="325">
        <f>IF(ISBLANK(Regressions!B64), " ", Regressions!B64)</f>
        <v>2019</v>
      </c>
      <c r="C54" s="330" t="str">
        <f>IF(ISBLANK(Regressions!C64), " ", Regressions!C64)</f>
        <v>Urban</v>
      </c>
      <c r="D54" s="326">
        <f>IF(ISBLANK(Regressions!D64), " ", Regressions!D64)</f>
        <v>7908198.7517181402</v>
      </c>
      <c r="E54" s="204" t="e">
        <f>IF(ISNUMBER(Regressions!E64),ROUND(Regressions!E64, 1), NA())</f>
        <v>#N/A</v>
      </c>
      <c r="F54" s="327" t="e">
        <f>IF(ISNUMBER(Regressions!F64),ROUND(Regressions!F64, 1), NA())</f>
        <v>#N/A</v>
      </c>
      <c r="G54" s="226" t="e">
        <f>IF(ISNUMBER(Regressions!G64),ROUND(Regressions!G64, 1), NA())</f>
        <v>#N/A</v>
      </c>
      <c r="H54" s="328" t="e">
        <f>IF(ISNUMBER(Regressions!H64),ROUND(Regressions!H64, 1), NA())</f>
        <v>#N/A</v>
      </c>
      <c r="I54" s="227" t="e">
        <f>IF(ISNUMBER(Regressions!I64),ROUND(Regressions!I64, 1), NA())</f>
        <v>#N/A</v>
      </c>
      <c r="J54" s="329" t="e">
        <f>IF(ISNUMBER(Regressions!K64),ROUND(Regressions!K64, 1), NA())</f>
        <v>#N/A</v>
      </c>
      <c r="K54" s="327" t="e">
        <f>IF(ISNUMBER(Regressions!L64),ROUND(Regressions!L64, 1), NA())</f>
        <v>#N/A</v>
      </c>
      <c r="L54" s="228" t="e">
        <f>IF(ISNUMBER(Regressions!M64),ROUND(Regressions!M64, 1), NA())</f>
        <v>#N/A</v>
      </c>
      <c r="M54" s="328" t="e">
        <f>IF(ISNUMBER(Regressions!N64),ROUND(Regressions!N64, 1), NA())</f>
        <v>#N/A</v>
      </c>
      <c r="N54" s="227" t="e">
        <f>IF(ISNUMBER(Regressions!O64),ROUND(Regressions!O64, 1), NA())</f>
        <v>#N/A</v>
      </c>
      <c r="O54" s="329" t="e">
        <f>IF(ISNUMBER(Regressions!Q64),ROUND(Regressions!Q64, 1), NA())</f>
        <v>#N/A</v>
      </c>
      <c r="P54" s="327" t="e">
        <f>IF(ISNUMBER(Regressions!R64),ROUND(Regressions!R64, 1), NA())</f>
        <v>#N/A</v>
      </c>
      <c r="Q54" s="205" t="e">
        <f>IF(ISNUMBER(Regressions!S64),ROUND(Regressions!S64, 1), NA())</f>
        <v>#N/A</v>
      </c>
      <c r="R54" s="328" t="e">
        <f>IF(ISNUMBER(Regressions!T64),ROUND(Regressions!T64, 1), NA())</f>
        <v>#N/A</v>
      </c>
      <c r="S54" s="227" t="e">
        <f>IF(ISNUMBER(Regressions!U64),ROUND(Regressions!U64, 1), NA())</f>
        <v>#N/A</v>
      </c>
    </row>
    <row xmlns:x14ac="http://schemas.microsoft.com/office/spreadsheetml/2009/9/ac" r="55" ht="13.5" customHeight="true" x14ac:dyDescent="0.2">
      <c r="A55" s="324" t="str">
        <f>IF(ISBLANK(Regressions!A65), " ", Regressions!A65)</f>
        <v>Viet Nam</v>
      </c>
      <c r="B55" s="325">
        <f>IF(ISBLANK(Regressions!B65), " ", Regressions!B65)</f>
        <v>2020</v>
      </c>
      <c r="C55" s="330" t="str">
        <f>IF(ISBLANK(Regressions!C65), " ", Regressions!C65)</f>
        <v>Urban</v>
      </c>
      <c r="D55" s="326">
        <f>IF(ISBLANK(Regressions!D65), " ", Regressions!D65)</f>
        <v>8100980.2451042179</v>
      </c>
      <c r="E55" s="204" t="e">
        <f>IF(ISNUMBER(Regressions!E65),ROUND(Regressions!E65, 1), NA())</f>
        <v>#N/A</v>
      </c>
      <c r="F55" s="327" t="e">
        <f>IF(ISNUMBER(Regressions!F65),ROUND(Regressions!F65, 1), NA())</f>
        <v>#N/A</v>
      </c>
      <c r="G55" s="226" t="e">
        <f>IF(ISNUMBER(Regressions!G65),ROUND(Regressions!G65, 1), NA())</f>
        <v>#N/A</v>
      </c>
      <c r="H55" s="328" t="e">
        <f>IF(ISNUMBER(Regressions!H65),ROUND(Regressions!H65, 1), NA())</f>
        <v>#N/A</v>
      </c>
      <c r="I55" s="227" t="e">
        <f>IF(ISNUMBER(Regressions!I65),ROUND(Regressions!I65, 1), NA())</f>
        <v>#N/A</v>
      </c>
      <c r="J55" s="329" t="e">
        <f>IF(ISNUMBER(Regressions!K65),ROUND(Regressions!K65, 1), NA())</f>
        <v>#N/A</v>
      </c>
      <c r="K55" s="327" t="e">
        <f>IF(ISNUMBER(Regressions!L65),ROUND(Regressions!L65, 1), NA())</f>
        <v>#N/A</v>
      </c>
      <c r="L55" s="228" t="e">
        <f>IF(ISNUMBER(Regressions!M65),ROUND(Regressions!M65, 1), NA())</f>
        <v>#N/A</v>
      </c>
      <c r="M55" s="328" t="e">
        <f>IF(ISNUMBER(Regressions!N65),ROUND(Regressions!N65, 1), NA())</f>
        <v>#N/A</v>
      </c>
      <c r="N55" s="227" t="e">
        <f>IF(ISNUMBER(Regressions!O65),ROUND(Regressions!O65, 1), NA())</f>
        <v>#N/A</v>
      </c>
      <c r="O55" s="329" t="e">
        <f>IF(ISNUMBER(Regressions!Q65),ROUND(Regressions!Q65, 1), NA())</f>
        <v>#N/A</v>
      </c>
      <c r="P55" s="327" t="e">
        <f>IF(ISNUMBER(Regressions!R65),ROUND(Regressions!R65, 1), NA())</f>
        <v>#N/A</v>
      </c>
      <c r="Q55" s="205" t="e">
        <f>IF(ISNUMBER(Regressions!S65),ROUND(Regressions!S65, 1), NA())</f>
        <v>#N/A</v>
      </c>
      <c r="R55" s="328" t="e">
        <f>IF(ISNUMBER(Regressions!T65),ROUND(Regressions!T65, 1), NA())</f>
        <v>#N/A</v>
      </c>
      <c r="S55" s="227" t="e">
        <f>IF(ISNUMBER(Regressions!U65),ROUND(Regressions!U65, 1), NA())</f>
        <v>#N/A</v>
      </c>
    </row>
    <row xmlns:x14ac="http://schemas.microsoft.com/office/spreadsheetml/2009/9/ac" r="56" x14ac:dyDescent="0.2">
      <c r="A56" s="376" t="str">
        <f>IF(ISBLANK(Regressions!A66), " ", Regressions!A66)</f>
        <v>Viet Nam</v>
      </c>
      <c r="B56" s="377">
        <f>IF(ISBLANK(Regressions!B66), " ", Regressions!B66)</f>
        <v>2021</v>
      </c>
      <c r="C56" s="378" t="str">
        <f>IF(ISBLANK(Regressions!C66), " ", Regressions!C66)</f>
        <v>Urban</v>
      </c>
      <c r="D56" s="379">
        <f>IF(ISBLANK(Regressions!D66), " ", Regressions!D66)</f>
        <v>8278539.4421989424</v>
      </c>
      <c r="E56" s="382" t="e">
        <f>IF(ISNUMBER(Regressions!E66),ROUND(Regressions!E66, 1), NA())</f>
        <v>#N/A</v>
      </c>
      <c r="F56" s="380" t="e">
        <f>IF(ISNUMBER(Regressions!F66),ROUND(Regressions!F66, 1), NA())</f>
        <v>#N/A</v>
      </c>
      <c r="G56" s="383" t="e">
        <f>IF(ISNUMBER(Regressions!G66),ROUND(Regressions!G66, 1), NA())</f>
        <v>#N/A</v>
      </c>
      <c r="H56" s="381" t="e">
        <f>IF(ISNUMBER(Regressions!H66),ROUND(Regressions!H66, 1), NA())</f>
        <v>#N/A</v>
      </c>
      <c r="I56" s="384" t="e">
        <f>IF(ISNUMBER(Regressions!I66),ROUND(Regressions!I66, 1), NA())</f>
        <v>#N/A</v>
      </c>
      <c r="J56" s="382" t="e">
        <f>IF(ISNUMBER(Regressions!K66),ROUND(Regressions!K66, 1), NA())</f>
        <v>#N/A</v>
      </c>
      <c r="K56" s="380" t="e">
        <f>IF(ISNUMBER(Regressions!L66),ROUND(Regressions!L66, 1), NA())</f>
        <v>#N/A</v>
      </c>
      <c r="L56" s="385" t="e">
        <f>IF(ISNUMBER(Regressions!M66),ROUND(Regressions!M66, 1), NA())</f>
        <v>#N/A</v>
      </c>
      <c r="M56" s="381" t="e">
        <f>IF(ISNUMBER(Regressions!N66),ROUND(Regressions!N66, 1), NA())</f>
        <v>#N/A</v>
      </c>
      <c r="N56" s="384" t="e">
        <f>IF(ISNUMBER(Regressions!O66),ROUND(Regressions!O66, 1), NA())</f>
        <v>#N/A</v>
      </c>
      <c r="O56" s="382" t="e">
        <f>IF(ISNUMBER(Regressions!Q66),ROUND(Regressions!Q66, 1), NA())</f>
        <v>#N/A</v>
      </c>
      <c r="P56" s="380" t="e">
        <f>IF(ISNUMBER(Regressions!R66),ROUND(Regressions!R66, 1), NA())</f>
        <v>#N/A</v>
      </c>
      <c r="Q56" s="386" t="e">
        <f>IF(ISNUMBER(Regressions!S66),ROUND(Regressions!S66, 1), NA())</f>
        <v>#N/A</v>
      </c>
      <c r="R56" s="381" t="e">
        <f>IF(ISNUMBER(Regressions!T66),ROUND(Regressions!T66, 1), NA())</f>
        <v>#N/A</v>
      </c>
      <c r="S56" s="384" t="e">
        <f>IF(ISNUMBER(Regressions!U66),ROUND(Regressions!U66, 1), NA())</f>
        <v>#N/A</v>
      </c>
      <c r="T56" s="375"/>
      <c r="U56" s="375"/>
      <c r="V56" s="375"/>
      <c r="W56" s="375"/>
      <c r="X56" s="375"/>
      <c r="Y56" s="375"/>
      <c r="Z56" s="375"/>
      <c r="AA56" s="375"/>
      <c r="AB56" s="375"/>
      <c r="AC56" s="375"/>
    </row>
    <row xmlns:x14ac="http://schemas.microsoft.com/office/spreadsheetml/2009/9/ac" r="57" x14ac:dyDescent="0.2">
      <c r="A57" s="324" t="str">
        <f>IF(ISBLANK(Regressions!A67), " ", Regressions!A67)</f>
        <v>Viet Nam</v>
      </c>
      <c r="B57" s="325">
        <f>IF(ISBLANK(Regressions!B67), " ", Regressions!B67)</f>
        <v>2022</v>
      </c>
      <c r="C57" s="330" t="str">
        <f>IF(ISBLANK(Regressions!C67), " ", Regressions!C67)</f>
        <v>Urban</v>
      </c>
      <c r="D57" s="326">
        <f>IF(ISBLANK(Regressions!D67), " ", Regressions!D67)</f>
        <v>8456880.95433609</v>
      </c>
      <c r="E57" s="204" t="e">
        <f>IF(ISNUMBER(Regressions!E67),ROUND(Regressions!E67, 1), NA())</f>
        <v>#N/A</v>
      </c>
      <c r="F57" s="327" t="e">
        <f>IF(ISNUMBER(Regressions!F67),ROUND(Regressions!F67, 1), NA())</f>
        <v>#N/A</v>
      </c>
      <c r="G57" s="226" t="e">
        <f>IF(ISNUMBER(Regressions!G67),ROUND(Regressions!G67, 1), NA())</f>
        <v>#N/A</v>
      </c>
      <c r="H57" s="328" t="e">
        <f>IF(ISNUMBER(Regressions!H67),ROUND(Regressions!H67, 1), NA())</f>
        <v>#N/A</v>
      </c>
      <c r="I57" s="227" t="e">
        <f>IF(ISNUMBER(Regressions!I67),ROUND(Regressions!I67, 1), NA())</f>
        <v>#N/A</v>
      </c>
      <c r="J57" s="329" t="e">
        <f>IF(ISNUMBER(Regressions!K67),ROUND(Regressions!K67, 1), NA())</f>
        <v>#N/A</v>
      </c>
      <c r="K57" s="327" t="e">
        <f>IF(ISNUMBER(Regressions!L67),ROUND(Regressions!L67, 1), NA())</f>
        <v>#N/A</v>
      </c>
      <c r="L57" s="228" t="e">
        <f>IF(ISNUMBER(Regressions!M67),ROUND(Regressions!M67, 1), NA())</f>
        <v>#N/A</v>
      </c>
      <c r="M57" s="328" t="e">
        <f>IF(ISNUMBER(Regressions!N67),ROUND(Regressions!N67, 1), NA())</f>
        <v>#N/A</v>
      </c>
      <c r="N57" s="227" t="e">
        <f>IF(ISNUMBER(Regressions!O67),ROUND(Regressions!O67, 1), NA())</f>
        <v>#N/A</v>
      </c>
      <c r="O57" s="329" t="e">
        <f>IF(ISNUMBER(Regressions!Q67),ROUND(Regressions!Q67, 1), NA())</f>
        <v>#N/A</v>
      </c>
      <c r="P57" s="327" t="e">
        <f>IF(ISNUMBER(Regressions!R67),ROUND(Regressions!R67, 1), NA())</f>
        <v>#N/A</v>
      </c>
      <c r="Q57" s="205" t="e">
        <f>IF(ISNUMBER(Regressions!S67),ROUND(Regressions!S67, 1), NA())</f>
        <v>#N/A</v>
      </c>
      <c r="R57" s="328" t="e">
        <f>IF(ISNUMBER(Regressions!T67),ROUND(Regressions!T67, 1), NA())</f>
        <v>#N/A</v>
      </c>
      <c r="S57" s="227" t="e">
        <f>IF(ISNUMBER(Regressions!U67),ROUND(Regressions!U67, 1), NA())</f>
        <v>#N/A</v>
      </c>
    </row>
    <row xmlns:x14ac="http://schemas.microsoft.com/office/spreadsheetml/2009/9/ac" r="58" x14ac:dyDescent="0.2">
      <c r="A58" s="331" t="str">
        <f>IF(ISBLANK(Regressions!A68), " ", Regressions!A68)</f>
        <v>Viet Nam</v>
      </c>
      <c r="B58" s="332">
        <f>IF(ISBLANK(Regressions!B68), " ", Regressions!B68)</f>
        <v>2023</v>
      </c>
      <c r="C58" s="333" t="str">
        <f>IF(ISBLANK(Regressions!C68), " ", Regressions!C68)</f>
        <v>Urban</v>
      </c>
      <c r="D58" s="334">
        <f>IF(ISBLANK(Regressions!D68), " ", Regressions!D68)</f>
        <v>8609659.3305725101</v>
      </c>
      <c r="E58" s="335" t="e">
        <f>IF(ISNUMBER(Regressions!E68),ROUND(Regressions!E68, 1), NA())</f>
        <v>#N/A</v>
      </c>
      <c r="F58" s="336" t="e">
        <f>IF(ISNUMBER(Regressions!F68),ROUND(Regressions!F68, 1), NA())</f>
        <v>#N/A</v>
      </c>
      <c r="G58" s="337" t="e">
        <f>IF(ISNUMBER(Regressions!G68),ROUND(Regressions!G68, 1), NA())</f>
        <v>#N/A</v>
      </c>
      <c r="H58" s="338" t="e">
        <f>IF(ISNUMBER(Regressions!H68),ROUND(Regressions!H68, 1), NA())</f>
        <v>#N/A</v>
      </c>
      <c r="I58" s="339" t="e">
        <f>IF(ISNUMBER(Regressions!I68),ROUND(Regressions!I68, 1), NA())</f>
        <v>#N/A</v>
      </c>
      <c r="J58" s="340" t="e">
        <f>IF(ISNUMBER(Regressions!K68),ROUND(Regressions!K68, 1), NA())</f>
        <v>#N/A</v>
      </c>
      <c r="K58" s="336" t="e">
        <f>IF(ISNUMBER(Regressions!L68),ROUND(Regressions!L68, 1), NA())</f>
        <v>#N/A</v>
      </c>
      <c r="L58" s="341" t="e">
        <f>IF(ISNUMBER(Regressions!M68),ROUND(Regressions!M68, 1), NA())</f>
        <v>#N/A</v>
      </c>
      <c r="M58" s="338" t="e">
        <f>IF(ISNUMBER(Regressions!N68),ROUND(Regressions!N68, 1), NA())</f>
        <v>#N/A</v>
      </c>
      <c r="N58" s="339" t="e">
        <f>IF(ISNUMBER(Regressions!O68),ROUND(Regressions!O68, 1), NA())</f>
        <v>#N/A</v>
      </c>
      <c r="O58" s="340" t="e">
        <f>IF(ISNUMBER(Regressions!Q68),ROUND(Regressions!Q68, 1), NA())</f>
        <v>#N/A</v>
      </c>
      <c r="P58" s="336" t="e">
        <f>IF(ISNUMBER(Regressions!R68),ROUND(Regressions!R68, 1), NA())</f>
        <v>#N/A</v>
      </c>
      <c r="Q58" s="342" t="e">
        <f>IF(ISNUMBER(Regressions!S68),ROUND(Regressions!S68, 1), NA())</f>
        <v>#N/A</v>
      </c>
      <c r="R58" s="338" t="e">
        <f>IF(ISNUMBER(Regressions!T68),ROUND(Regressions!T68, 1), NA())</f>
        <v>#N/A</v>
      </c>
      <c r="S58" s="339" t="e">
        <f>IF(ISNUMBER(Regressions!U68),ROUND(Regressions!U68, 1), NA())</f>
        <v>#N/A</v>
      </c>
    </row>
    <row xmlns:x14ac="http://schemas.microsoft.com/office/spreadsheetml/2009/9/ac" r="59" hidden="true" x14ac:dyDescent="0.2">
      <c r="A59" s="324" t="str">
        <f>IF(ISBLANK(Regressions!A69), " ", Regressions!A69)</f>
        <v>Viet Nam</v>
      </c>
      <c r="B59" s="325">
        <f>IF(ISBLANK(Regressions!B69), " ", Regressions!B69)</f>
        <v>2024</v>
      </c>
      <c r="C59" s="330" t="str">
        <f>IF(ISBLANK(Regressions!C69), " ", Regressions!C69)</f>
        <v>Urban</v>
      </c>
      <c r="D59" s="326" t="str">
        <f>IF(ISBLANK(Regressions!D69), " ", Regressions!D69)</f>
        <v> </v>
      </c>
      <c r="E59" s="204" t="e">
        <f>IF(ISNUMBER(Regressions!E69),ROUND(Regressions!E69, 1), NA())</f>
        <v>#N/A</v>
      </c>
      <c r="F59" s="327" t="e">
        <f>IF(ISNUMBER(Regressions!F69),ROUND(Regressions!F69, 1), NA())</f>
        <v>#N/A</v>
      </c>
      <c r="G59" s="226" t="e">
        <f>IF(ISNUMBER(Regressions!G69),ROUND(Regressions!G69, 1), NA())</f>
        <v>#N/A</v>
      </c>
      <c r="H59" s="328" t="e">
        <f>IF(ISNUMBER(Regressions!H69),ROUND(Regressions!H69, 1), NA())</f>
        <v>#N/A</v>
      </c>
      <c r="I59" s="227" t="e">
        <f>IF(ISNUMBER(Regressions!I69),ROUND(Regressions!I69, 1), NA())</f>
        <v>#N/A</v>
      </c>
      <c r="J59" s="329" t="e">
        <f>IF(ISNUMBER(Regressions!K69),ROUND(Regressions!K69, 1), NA())</f>
        <v>#N/A</v>
      </c>
      <c r="K59" s="327" t="e">
        <f>IF(ISNUMBER(Regressions!L69),ROUND(Regressions!L69, 1), NA())</f>
        <v>#N/A</v>
      </c>
      <c r="L59" s="228" t="e">
        <f>IF(ISNUMBER(Regressions!M69),ROUND(Regressions!M69, 1), NA())</f>
        <v>#N/A</v>
      </c>
      <c r="M59" s="328" t="e">
        <f>IF(ISNUMBER(Regressions!N69),ROUND(Regressions!N69, 1), NA())</f>
        <v>#N/A</v>
      </c>
      <c r="N59" s="227" t="e">
        <f>IF(ISNUMBER(Regressions!O69),ROUND(Regressions!O69, 1), NA())</f>
        <v>#N/A</v>
      </c>
      <c r="O59" s="329" t="e">
        <f>IF(ISNUMBER(Regressions!Q69),ROUND(Regressions!Q69, 1), NA())</f>
        <v>#N/A</v>
      </c>
      <c r="P59" s="327" t="e">
        <f>IF(ISNUMBER(Regressions!R69),ROUND(Regressions!R69, 1), NA())</f>
        <v>#N/A</v>
      </c>
      <c r="Q59" s="205" t="e">
        <f>IF(ISNUMBER(Regressions!S69),ROUND(Regressions!S69, 1), NA())</f>
        <v>#N/A</v>
      </c>
      <c r="R59" s="328" t="e">
        <f>IF(ISNUMBER(Regressions!T69),ROUND(Regressions!T69, 1), NA())</f>
        <v>#N/A</v>
      </c>
      <c r="S59" s="227" t="e">
        <f>IF(ISNUMBER(Regressions!U69),ROUND(Regressions!U69, 1), NA())</f>
        <v>#N/A</v>
      </c>
    </row>
    <row xmlns:x14ac="http://schemas.microsoft.com/office/spreadsheetml/2009/9/ac" r="60" hidden="true" x14ac:dyDescent="0.2">
      <c r="A60" s="324" t="str">
        <f>IF(ISBLANK(Regressions!A70), " ", Regressions!A70)</f>
        <v>Viet Nam</v>
      </c>
      <c r="B60" s="325">
        <f>IF(ISBLANK(Regressions!B70), " ", Regressions!B70)</f>
        <v>2025</v>
      </c>
      <c r="C60" s="330" t="str">
        <f>IF(ISBLANK(Regressions!C70), " ", Regressions!C70)</f>
        <v>Urban</v>
      </c>
      <c r="D60" s="326" t="str">
        <f>IF(ISBLANK(Regressions!D70), " ", Regressions!D70)</f>
        <v> </v>
      </c>
      <c r="E60" s="204" t="e">
        <f>IF(ISNUMBER(Regressions!E70),ROUND(Regressions!E70, 1), NA())</f>
        <v>#N/A</v>
      </c>
      <c r="F60" s="327" t="e">
        <f>IF(ISNUMBER(Regressions!F70),ROUND(Regressions!F70, 1), NA())</f>
        <v>#N/A</v>
      </c>
      <c r="G60" s="226" t="e">
        <f>IF(ISNUMBER(Regressions!G70),ROUND(Regressions!G70, 1), NA())</f>
        <v>#N/A</v>
      </c>
      <c r="H60" s="328" t="e">
        <f>IF(ISNUMBER(Regressions!H70),ROUND(Regressions!H70, 1), NA())</f>
        <v>#N/A</v>
      </c>
      <c r="I60" s="227" t="e">
        <f>IF(ISNUMBER(Regressions!I70),ROUND(Regressions!I70, 1), NA())</f>
        <v>#N/A</v>
      </c>
      <c r="J60" s="329" t="e">
        <f>IF(ISNUMBER(Regressions!K70),ROUND(Regressions!K70, 1), NA())</f>
        <v>#N/A</v>
      </c>
      <c r="K60" s="327" t="e">
        <f>IF(ISNUMBER(Regressions!L70),ROUND(Regressions!L70, 1), NA())</f>
        <v>#N/A</v>
      </c>
      <c r="L60" s="228" t="e">
        <f>IF(ISNUMBER(Regressions!M70),ROUND(Regressions!M70, 1), NA())</f>
        <v>#N/A</v>
      </c>
      <c r="M60" s="328" t="e">
        <f>IF(ISNUMBER(Regressions!N70),ROUND(Regressions!N70, 1), NA())</f>
        <v>#N/A</v>
      </c>
      <c r="N60" s="227" t="e">
        <f>IF(ISNUMBER(Regressions!O70),ROUND(Regressions!O70, 1), NA())</f>
        <v>#N/A</v>
      </c>
      <c r="O60" s="329" t="e">
        <f>IF(ISNUMBER(Regressions!Q70),ROUND(Regressions!Q70, 1), NA())</f>
        <v>#N/A</v>
      </c>
      <c r="P60" s="327" t="e">
        <f>IF(ISNUMBER(Regressions!R70),ROUND(Regressions!R70, 1), NA())</f>
        <v>#N/A</v>
      </c>
      <c r="Q60" s="205" t="e">
        <f>IF(ISNUMBER(Regressions!S70),ROUND(Regressions!S70, 1), NA())</f>
        <v>#N/A</v>
      </c>
      <c r="R60" s="328" t="e">
        <f>IF(ISNUMBER(Regressions!T70),ROUND(Regressions!T70, 1), NA())</f>
        <v>#N/A</v>
      </c>
      <c r="S60" s="227" t="e">
        <f>IF(ISNUMBER(Regressions!U70),ROUND(Regressions!U70, 1), NA())</f>
        <v>#N/A</v>
      </c>
    </row>
    <row xmlns:x14ac="http://schemas.microsoft.com/office/spreadsheetml/2009/9/ac" r="61" hidden="true" x14ac:dyDescent="0.2">
      <c r="A61" s="324" t="str">
        <f>IF(ISBLANK(Regressions!A71), " ", Regressions!A71)</f>
        <v>Viet Nam</v>
      </c>
      <c r="B61" s="325">
        <f>IF(ISBLANK(Regressions!B71), " ", Regressions!B71)</f>
        <v>2026</v>
      </c>
      <c r="C61" s="330" t="str">
        <f>IF(ISBLANK(Regressions!C71), " ", Regressions!C71)</f>
        <v>Urban</v>
      </c>
      <c r="D61" s="326" t="str">
        <f>IF(ISBLANK(Regressions!D71), " ", Regressions!D71)</f>
        <v> </v>
      </c>
      <c r="E61" s="204" t="e">
        <f>IF(ISNUMBER(Regressions!E71),ROUND(Regressions!E71, 1), NA())</f>
        <v>#N/A</v>
      </c>
      <c r="F61" s="327" t="e">
        <f>IF(ISNUMBER(Regressions!F71),ROUND(Regressions!F71, 1), NA())</f>
        <v>#N/A</v>
      </c>
      <c r="G61" s="226" t="e">
        <f>IF(ISNUMBER(Regressions!G71),ROUND(Regressions!G71, 1), NA())</f>
        <v>#N/A</v>
      </c>
      <c r="H61" s="328" t="e">
        <f>IF(ISNUMBER(Regressions!H71),ROUND(Regressions!H71, 1), NA())</f>
        <v>#N/A</v>
      </c>
      <c r="I61" s="227" t="e">
        <f>IF(ISNUMBER(Regressions!I71),ROUND(Regressions!I71, 1), NA())</f>
        <v>#N/A</v>
      </c>
      <c r="J61" s="329" t="e">
        <f>IF(ISNUMBER(Regressions!K71),ROUND(Regressions!K71, 1), NA())</f>
        <v>#N/A</v>
      </c>
      <c r="K61" s="327" t="e">
        <f>IF(ISNUMBER(Regressions!L71),ROUND(Regressions!L71, 1), NA())</f>
        <v>#N/A</v>
      </c>
      <c r="L61" s="228" t="e">
        <f>IF(ISNUMBER(Regressions!M71),ROUND(Regressions!M71, 1), NA())</f>
        <v>#N/A</v>
      </c>
      <c r="M61" s="328" t="e">
        <f>IF(ISNUMBER(Regressions!N71),ROUND(Regressions!N71, 1), NA())</f>
        <v>#N/A</v>
      </c>
      <c r="N61" s="227" t="e">
        <f>IF(ISNUMBER(Regressions!O71),ROUND(Regressions!O71, 1), NA())</f>
        <v>#N/A</v>
      </c>
      <c r="O61" s="329" t="e">
        <f>IF(ISNUMBER(Regressions!Q71),ROUND(Regressions!Q71, 1), NA())</f>
        <v>#N/A</v>
      </c>
      <c r="P61" s="327" t="e">
        <f>IF(ISNUMBER(Regressions!R71),ROUND(Regressions!R71, 1), NA())</f>
        <v>#N/A</v>
      </c>
      <c r="Q61" s="205" t="e">
        <f>IF(ISNUMBER(Regressions!S71),ROUND(Regressions!S71, 1), NA())</f>
        <v>#N/A</v>
      </c>
      <c r="R61" s="328" t="e">
        <f>IF(ISNUMBER(Regressions!T71),ROUND(Regressions!T71, 1), NA())</f>
        <v>#N/A</v>
      </c>
      <c r="S61" s="227" t="e">
        <f>IF(ISNUMBER(Regressions!U71),ROUND(Regressions!U71, 1), NA())</f>
        <v>#N/A</v>
      </c>
    </row>
    <row xmlns:x14ac="http://schemas.microsoft.com/office/spreadsheetml/2009/9/ac" r="62" hidden="true" x14ac:dyDescent="0.2">
      <c r="A62" s="324" t="str">
        <f>IF(ISBLANK(Regressions!A72), " ", Regressions!A72)</f>
        <v>Viet Nam</v>
      </c>
      <c r="B62" s="325">
        <f>IF(ISBLANK(Regressions!B72), " ", Regressions!B72)</f>
        <v>2027</v>
      </c>
      <c r="C62" s="330" t="str">
        <f>IF(ISBLANK(Regressions!C72), " ", Regressions!C72)</f>
        <v>Urban</v>
      </c>
      <c r="D62" s="326" t="str">
        <f>IF(ISBLANK(Regressions!D72), " ", Regressions!D72)</f>
        <v> </v>
      </c>
      <c r="E62" s="204" t="e">
        <f>IF(ISNUMBER(Regressions!E72),ROUND(Regressions!E72, 1), NA())</f>
        <v>#N/A</v>
      </c>
      <c r="F62" s="327" t="e">
        <f>IF(ISNUMBER(Regressions!F72),ROUND(Regressions!F72, 1), NA())</f>
        <v>#N/A</v>
      </c>
      <c r="G62" s="226" t="e">
        <f>IF(ISNUMBER(Regressions!G72),ROUND(Regressions!G72, 1), NA())</f>
        <v>#N/A</v>
      </c>
      <c r="H62" s="328" t="e">
        <f>IF(ISNUMBER(Regressions!H72),ROUND(Regressions!H72, 1), NA())</f>
        <v>#N/A</v>
      </c>
      <c r="I62" s="227" t="e">
        <f>IF(ISNUMBER(Regressions!I72),ROUND(Regressions!I72, 1), NA())</f>
        <v>#N/A</v>
      </c>
      <c r="J62" s="329" t="e">
        <f>IF(ISNUMBER(Regressions!K72),ROUND(Regressions!K72, 1), NA())</f>
        <v>#N/A</v>
      </c>
      <c r="K62" s="327" t="e">
        <f>IF(ISNUMBER(Regressions!L72),ROUND(Regressions!L72, 1), NA())</f>
        <v>#N/A</v>
      </c>
      <c r="L62" s="228" t="e">
        <f>IF(ISNUMBER(Regressions!M72),ROUND(Regressions!M72, 1), NA())</f>
        <v>#N/A</v>
      </c>
      <c r="M62" s="328" t="e">
        <f>IF(ISNUMBER(Regressions!N72),ROUND(Regressions!N72, 1), NA())</f>
        <v>#N/A</v>
      </c>
      <c r="N62" s="227" t="e">
        <f>IF(ISNUMBER(Regressions!O72),ROUND(Regressions!O72, 1), NA())</f>
        <v>#N/A</v>
      </c>
      <c r="O62" s="329" t="e">
        <f>IF(ISNUMBER(Regressions!Q72),ROUND(Regressions!Q72, 1), NA())</f>
        <v>#N/A</v>
      </c>
      <c r="P62" s="327" t="e">
        <f>IF(ISNUMBER(Regressions!R72),ROUND(Regressions!R72, 1), NA())</f>
        <v>#N/A</v>
      </c>
      <c r="Q62" s="205" t="e">
        <f>IF(ISNUMBER(Regressions!S72),ROUND(Regressions!S72, 1), NA())</f>
        <v>#N/A</v>
      </c>
      <c r="R62" s="328" t="e">
        <f>IF(ISNUMBER(Regressions!T72),ROUND(Regressions!T72, 1), NA())</f>
        <v>#N/A</v>
      </c>
      <c r="S62" s="227" t="e">
        <f>IF(ISNUMBER(Regressions!U72),ROUND(Regressions!U72, 1), NA())</f>
        <v>#N/A</v>
      </c>
    </row>
    <row xmlns:x14ac="http://schemas.microsoft.com/office/spreadsheetml/2009/9/ac" r="63" hidden="true" x14ac:dyDescent="0.2">
      <c r="A63" s="324" t="str">
        <f>IF(ISBLANK(Regressions!A73), " ", Regressions!A73)</f>
        <v>Viet Nam</v>
      </c>
      <c r="B63" s="325">
        <f>IF(ISBLANK(Regressions!B73), " ", Regressions!B73)</f>
        <v>2028</v>
      </c>
      <c r="C63" s="330" t="str">
        <f>IF(ISBLANK(Regressions!C73), " ", Regressions!C73)</f>
        <v>Urban</v>
      </c>
      <c r="D63" s="326" t="str">
        <f>IF(ISBLANK(Regressions!D73), " ", Regressions!D73)</f>
        <v> </v>
      </c>
      <c r="E63" s="204" t="e">
        <f>IF(ISNUMBER(Regressions!E73),ROUND(Regressions!E73, 1), NA())</f>
        <v>#N/A</v>
      </c>
      <c r="F63" s="327" t="e">
        <f>IF(ISNUMBER(Regressions!F73),ROUND(Regressions!F73, 1), NA())</f>
        <v>#N/A</v>
      </c>
      <c r="G63" s="226" t="e">
        <f>IF(ISNUMBER(Regressions!G73),ROUND(Regressions!G73, 1), NA())</f>
        <v>#N/A</v>
      </c>
      <c r="H63" s="328" t="e">
        <f>IF(ISNUMBER(Regressions!H73),ROUND(Regressions!H73, 1), NA())</f>
        <v>#N/A</v>
      </c>
      <c r="I63" s="227" t="e">
        <f>IF(ISNUMBER(Regressions!I73),ROUND(Regressions!I73, 1), NA())</f>
        <v>#N/A</v>
      </c>
      <c r="J63" s="329" t="e">
        <f>IF(ISNUMBER(Regressions!K73),ROUND(Regressions!K73, 1), NA())</f>
        <v>#N/A</v>
      </c>
      <c r="K63" s="327" t="e">
        <f>IF(ISNUMBER(Regressions!L73),ROUND(Regressions!L73, 1), NA())</f>
        <v>#N/A</v>
      </c>
      <c r="L63" s="228" t="e">
        <f>IF(ISNUMBER(Regressions!M73),ROUND(Regressions!M73, 1), NA())</f>
        <v>#N/A</v>
      </c>
      <c r="M63" s="328" t="e">
        <f>IF(ISNUMBER(Regressions!N73),ROUND(Regressions!N73, 1), NA())</f>
        <v>#N/A</v>
      </c>
      <c r="N63" s="227" t="e">
        <f>IF(ISNUMBER(Regressions!O73),ROUND(Regressions!O73, 1), NA())</f>
        <v>#N/A</v>
      </c>
      <c r="O63" s="329" t="e">
        <f>IF(ISNUMBER(Regressions!Q73),ROUND(Regressions!Q73, 1), NA())</f>
        <v>#N/A</v>
      </c>
      <c r="P63" s="327" t="e">
        <f>IF(ISNUMBER(Regressions!R73),ROUND(Regressions!R73, 1), NA())</f>
        <v>#N/A</v>
      </c>
      <c r="Q63" s="205" t="e">
        <f>IF(ISNUMBER(Regressions!S73),ROUND(Regressions!S73, 1), NA())</f>
        <v>#N/A</v>
      </c>
      <c r="R63" s="328" t="e">
        <f>IF(ISNUMBER(Regressions!T73),ROUND(Regressions!T73, 1), NA())</f>
        <v>#N/A</v>
      </c>
      <c r="S63" s="227" t="e">
        <f>IF(ISNUMBER(Regressions!U73),ROUND(Regressions!U73, 1), NA())</f>
        <v>#N/A</v>
      </c>
    </row>
    <row xmlns:x14ac="http://schemas.microsoft.com/office/spreadsheetml/2009/9/ac" r="64" hidden="true" x14ac:dyDescent="0.2">
      <c r="A64" s="324" t="str">
        <f>IF(ISBLANK(Regressions!A74), " ", Regressions!A74)</f>
        <v>Viet Nam</v>
      </c>
      <c r="B64" s="325">
        <f>IF(ISBLANK(Regressions!B74), " ", Regressions!B74)</f>
        <v>2029</v>
      </c>
      <c r="C64" s="330" t="str">
        <f>IF(ISBLANK(Regressions!C74), " ", Regressions!C74)</f>
        <v>Urban</v>
      </c>
      <c r="D64" s="326" t="str">
        <f>IF(ISBLANK(Regressions!D74), " ", Regressions!D74)</f>
        <v> </v>
      </c>
      <c r="E64" s="204" t="e">
        <f>IF(ISNUMBER(Regressions!E74),ROUND(Regressions!E74, 1), NA())</f>
        <v>#N/A</v>
      </c>
      <c r="F64" s="327" t="e">
        <f>IF(ISNUMBER(Regressions!F74),ROUND(Regressions!F74, 1), NA())</f>
        <v>#N/A</v>
      </c>
      <c r="G64" s="226" t="e">
        <f>IF(ISNUMBER(Regressions!G74),ROUND(Regressions!G74, 1), NA())</f>
        <v>#N/A</v>
      </c>
      <c r="H64" s="328" t="e">
        <f>IF(ISNUMBER(Regressions!H74),ROUND(Regressions!H74, 1), NA())</f>
        <v>#N/A</v>
      </c>
      <c r="I64" s="227" t="e">
        <f>IF(ISNUMBER(Regressions!I74),ROUND(Regressions!I74, 1), NA())</f>
        <v>#N/A</v>
      </c>
      <c r="J64" s="329" t="e">
        <f>IF(ISNUMBER(Regressions!K74),ROUND(Regressions!K74, 1), NA())</f>
        <v>#N/A</v>
      </c>
      <c r="K64" s="327" t="e">
        <f>IF(ISNUMBER(Regressions!L74),ROUND(Regressions!L74, 1), NA())</f>
        <v>#N/A</v>
      </c>
      <c r="L64" s="228" t="e">
        <f>IF(ISNUMBER(Regressions!M74),ROUND(Regressions!M74, 1), NA())</f>
        <v>#N/A</v>
      </c>
      <c r="M64" s="328" t="e">
        <f>IF(ISNUMBER(Regressions!N74),ROUND(Regressions!N74, 1), NA())</f>
        <v>#N/A</v>
      </c>
      <c r="N64" s="227" t="e">
        <f>IF(ISNUMBER(Regressions!O74),ROUND(Regressions!O74, 1), NA())</f>
        <v>#N/A</v>
      </c>
      <c r="O64" s="329" t="e">
        <f>IF(ISNUMBER(Regressions!Q74),ROUND(Regressions!Q74, 1), NA())</f>
        <v>#N/A</v>
      </c>
      <c r="P64" s="327" t="e">
        <f>IF(ISNUMBER(Regressions!R74),ROUND(Regressions!R74, 1), NA())</f>
        <v>#N/A</v>
      </c>
      <c r="Q64" s="205" t="e">
        <f>IF(ISNUMBER(Regressions!S74),ROUND(Regressions!S74, 1), NA())</f>
        <v>#N/A</v>
      </c>
      <c r="R64" s="328" t="e">
        <f>IF(ISNUMBER(Regressions!T74),ROUND(Regressions!T74, 1), NA())</f>
        <v>#N/A</v>
      </c>
      <c r="S64" s="227" t="e">
        <f>IF(ISNUMBER(Regressions!U74),ROUND(Regressions!U74, 1), NA())</f>
        <v>#N/A</v>
      </c>
    </row>
    <row xmlns:x14ac="http://schemas.microsoft.com/office/spreadsheetml/2009/9/ac" r="65" hidden="true" x14ac:dyDescent="0.2">
      <c r="A65" s="324" t="str">
        <f>IF(ISBLANK(Regressions!A75), " ", Regressions!A75)</f>
        <v>Viet Nam</v>
      </c>
      <c r="B65" s="325">
        <f>IF(ISBLANK(Regressions!B75), " ", Regressions!B75)</f>
        <v>2030</v>
      </c>
      <c r="C65" s="330" t="str">
        <f>IF(ISBLANK(Regressions!C75), " ", Regressions!C75)</f>
        <v>Urban</v>
      </c>
      <c r="D65" s="326" t="str">
        <f>IF(ISBLANK(Regressions!D75), " ", Regressions!D75)</f>
        <v> </v>
      </c>
      <c r="E65" s="204" t="e">
        <f>IF(ISNUMBER(Regressions!E75),ROUND(Regressions!E75, 1), NA())</f>
        <v>#N/A</v>
      </c>
      <c r="F65" s="327" t="e">
        <f>IF(ISNUMBER(Regressions!F75),ROUND(Regressions!F75, 1), NA())</f>
        <v>#N/A</v>
      </c>
      <c r="G65" s="226" t="e">
        <f>IF(ISNUMBER(Regressions!G75),ROUND(Regressions!G75, 1), NA())</f>
        <v>#N/A</v>
      </c>
      <c r="H65" s="328" t="e">
        <f>IF(ISNUMBER(Regressions!H75),ROUND(Regressions!H75, 1), NA())</f>
        <v>#N/A</v>
      </c>
      <c r="I65" s="227" t="e">
        <f>IF(ISNUMBER(Regressions!I75),ROUND(Regressions!I75, 1), NA())</f>
        <v>#N/A</v>
      </c>
      <c r="J65" s="329" t="e">
        <f>IF(ISNUMBER(Regressions!K75),ROUND(Regressions!K75, 1), NA())</f>
        <v>#N/A</v>
      </c>
      <c r="K65" s="327" t="e">
        <f>IF(ISNUMBER(Regressions!L75),ROUND(Regressions!L75, 1), NA())</f>
        <v>#N/A</v>
      </c>
      <c r="L65" s="228" t="e">
        <f>IF(ISNUMBER(Regressions!M75),ROUND(Regressions!M75, 1), NA())</f>
        <v>#N/A</v>
      </c>
      <c r="M65" s="328" t="e">
        <f>IF(ISNUMBER(Regressions!N75),ROUND(Regressions!N75, 1), NA())</f>
        <v>#N/A</v>
      </c>
      <c r="N65" s="227" t="e">
        <f>IF(ISNUMBER(Regressions!O75),ROUND(Regressions!O75, 1), NA())</f>
        <v>#N/A</v>
      </c>
      <c r="O65" s="329" t="e">
        <f>IF(ISNUMBER(Regressions!Q75),ROUND(Regressions!Q75, 1), NA())</f>
        <v>#N/A</v>
      </c>
      <c r="P65" s="327" t="e">
        <f>IF(ISNUMBER(Regressions!R75),ROUND(Regressions!R75, 1), NA())</f>
        <v>#N/A</v>
      </c>
      <c r="Q65" s="205" t="e">
        <f>IF(ISNUMBER(Regressions!S75),ROUND(Regressions!S75, 1), NA())</f>
        <v>#N/A</v>
      </c>
      <c r="R65" s="328" t="e">
        <f>IF(ISNUMBER(Regressions!T75),ROUND(Regressions!T75, 1), NA())</f>
        <v>#N/A</v>
      </c>
      <c r="S65" s="227" t="e">
        <f>IF(ISNUMBER(Regressions!U75),ROUND(Regressions!U75, 1), NA())</f>
        <v>#N/A</v>
      </c>
    </row>
    <row xmlns:x14ac="http://schemas.microsoft.com/office/spreadsheetml/2009/9/ac" r="66" x14ac:dyDescent="0.2">
      <c r="A66" s="324" t="str">
        <f>IF(ISBLANK(Regressions!A76), " ", Regressions!A76)</f>
        <v>Viet Nam</v>
      </c>
      <c r="B66" s="325">
        <f>IF(ISBLANK(Regressions!B76), " ", Regressions!B76)</f>
        <v>2000</v>
      </c>
      <c r="C66" s="330" t="str">
        <f>IF(ISBLANK(Regressions!C76), " ", Regressions!C76)</f>
        <v>Rural</v>
      </c>
      <c r="D66" s="326">
        <f>IF(ISBLANK(Regressions!D76), " ", Regressions!D76)</f>
        <v>19712757.717934571</v>
      </c>
      <c r="E66" s="204" t="e">
        <f>IF(ISNUMBER(Regressions!E76),ROUND(Regressions!E76, 1), NA())</f>
        <v>#N/A</v>
      </c>
      <c r="F66" s="327" t="e">
        <f>IF(ISNUMBER(Regressions!F76),ROUND(Regressions!F76, 1), NA())</f>
        <v>#N/A</v>
      </c>
      <c r="G66" s="226" t="e">
        <f>IF(ISNUMBER(Regressions!G76),ROUND(Regressions!G76, 1), NA())</f>
        <v>#N/A</v>
      </c>
      <c r="H66" s="328" t="e">
        <f>IF(ISNUMBER(Regressions!H76),ROUND(Regressions!H76, 1), NA())</f>
        <v>#N/A</v>
      </c>
      <c r="I66" s="227" t="e">
        <f>IF(ISNUMBER(Regressions!I76),ROUND(Regressions!I76, 1), NA())</f>
        <v>#N/A</v>
      </c>
      <c r="J66" s="329" t="e">
        <f>IF(ISNUMBER(Regressions!K76),ROUND(Regressions!K76, 1), NA())</f>
        <v>#N/A</v>
      </c>
      <c r="K66" s="327" t="e">
        <f>IF(ISNUMBER(Regressions!L76),ROUND(Regressions!L76, 1), NA())</f>
        <v>#N/A</v>
      </c>
      <c r="L66" s="228" t="e">
        <f>IF(ISNUMBER(Regressions!M76),ROUND(Regressions!M76, 1), NA())</f>
        <v>#N/A</v>
      </c>
      <c r="M66" s="328" t="e">
        <f>IF(ISNUMBER(Regressions!N76),ROUND(Regressions!N76, 1), NA())</f>
        <v>#N/A</v>
      </c>
      <c r="N66" s="227" t="e">
        <f>IF(ISNUMBER(Regressions!O76),ROUND(Regressions!O76, 1), NA())</f>
        <v>#N/A</v>
      </c>
      <c r="O66" s="329" t="e">
        <f>IF(ISNUMBER(Regressions!Q76),ROUND(Regressions!Q76, 1), NA())</f>
        <v>#N/A</v>
      </c>
      <c r="P66" s="327" t="e">
        <f>IF(ISNUMBER(Regressions!R76),ROUND(Regressions!R76, 1), NA())</f>
        <v>#N/A</v>
      </c>
      <c r="Q66" s="205" t="e">
        <f>IF(ISNUMBER(Regressions!S76),ROUND(Regressions!S76, 1), NA())</f>
        <v>#N/A</v>
      </c>
      <c r="R66" s="328" t="e">
        <f>IF(ISNUMBER(Regressions!T76),ROUND(Regressions!T76, 1), NA())</f>
        <v>#N/A</v>
      </c>
      <c r="S66" s="227" t="e">
        <f>IF(ISNUMBER(Regressions!U76),ROUND(Regressions!U76, 1), NA())</f>
        <v>#N/A</v>
      </c>
    </row>
    <row xmlns:x14ac="http://schemas.microsoft.com/office/spreadsheetml/2009/9/ac" r="67" x14ac:dyDescent="0.2">
      <c r="A67" s="324" t="str">
        <f>IF(ISBLANK(Regressions!A77), " ", Regressions!A77)</f>
        <v>Viet Nam</v>
      </c>
      <c r="B67" s="325">
        <f>IF(ISBLANK(Regressions!B77), " ", Regressions!B77)</f>
        <v>2001</v>
      </c>
      <c r="C67" s="330" t="str">
        <f>IF(ISBLANK(Regressions!C77), " ", Regressions!C77)</f>
        <v>Rural</v>
      </c>
      <c r="D67" s="326">
        <f>IF(ISBLANK(Regressions!D77), " ", Regressions!D77)</f>
        <v>19253947.671469111</v>
      </c>
      <c r="E67" s="204" t="e">
        <f>IF(ISNUMBER(Regressions!E77),ROUND(Regressions!E77, 1), NA())</f>
        <v>#N/A</v>
      </c>
      <c r="F67" s="327" t="e">
        <f>IF(ISNUMBER(Regressions!F77),ROUND(Regressions!F77, 1), NA())</f>
        <v>#N/A</v>
      </c>
      <c r="G67" s="226" t="e">
        <f>IF(ISNUMBER(Regressions!G77),ROUND(Regressions!G77, 1), NA())</f>
        <v>#N/A</v>
      </c>
      <c r="H67" s="328" t="e">
        <f>IF(ISNUMBER(Regressions!H77),ROUND(Regressions!H77, 1), NA())</f>
        <v>#N/A</v>
      </c>
      <c r="I67" s="227" t="e">
        <f>IF(ISNUMBER(Regressions!I77),ROUND(Regressions!I77, 1), NA())</f>
        <v>#N/A</v>
      </c>
      <c r="J67" s="329" t="e">
        <f>IF(ISNUMBER(Regressions!K77),ROUND(Regressions!K77, 1), NA())</f>
        <v>#N/A</v>
      </c>
      <c r="K67" s="327" t="e">
        <f>IF(ISNUMBER(Regressions!L77),ROUND(Regressions!L77, 1), NA())</f>
        <v>#N/A</v>
      </c>
      <c r="L67" s="228" t="e">
        <f>IF(ISNUMBER(Regressions!M77),ROUND(Regressions!M77, 1), NA())</f>
        <v>#N/A</v>
      </c>
      <c r="M67" s="328" t="e">
        <f>IF(ISNUMBER(Regressions!N77),ROUND(Regressions!N77, 1), NA())</f>
        <v>#N/A</v>
      </c>
      <c r="N67" s="227" t="e">
        <f>IF(ISNUMBER(Regressions!O77),ROUND(Regressions!O77, 1), NA())</f>
        <v>#N/A</v>
      </c>
      <c r="O67" s="329" t="e">
        <f>IF(ISNUMBER(Regressions!Q77),ROUND(Regressions!Q77, 1), NA())</f>
        <v>#N/A</v>
      </c>
      <c r="P67" s="327" t="e">
        <f>IF(ISNUMBER(Regressions!R77),ROUND(Regressions!R77, 1), NA())</f>
        <v>#N/A</v>
      </c>
      <c r="Q67" s="205" t="e">
        <f>IF(ISNUMBER(Regressions!S77),ROUND(Regressions!S77, 1), NA())</f>
        <v>#N/A</v>
      </c>
      <c r="R67" s="328" t="e">
        <f>IF(ISNUMBER(Regressions!T77),ROUND(Regressions!T77, 1), NA())</f>
        <v>#N/A</v>
      </c>
      <c r="S67" s="227" t="e">
        <f>IF(ISNUMBER(Regressions!U77),ROUND(Regressions!U77, 1), NA())</f>
        <v>#N/A</v>
      </c>
    </row>
    <row xmlns:x14ac="http://schemas.microsoft.com/office/spreadsheetml/2009/9/ac" r="68" x14ac:dyDescent="0.2">
      <c r="A68" s="324" t="str">
        <f>IF(ISBLANK(Regressions!A78), " ", Regressions!A78)</f>
        <v>Viet Nam</v>
      </c>
      <c r="B68" s="325">
        <f>IF(ISBLANK(Regressions!B78), " ", Regressions!B78)</f>
        <v>2002</v>
      </c>
      <c r="C68" s="330" t="str">
        <f>IF(ISBLANK(Regressions!C78), " ", Regressions!C78)</f>
        <v>Rural</v>
      </c>
      <c r="D68" s="326">
        <f>IF(ISBLANK(Regressions!D78), " ", Regressions!D78)</f>
        <v>18756077.01808434</v>
      </c>
      <c r="E68" s="204" t="e">
        <f>IF(ISNUMBER(Regressions!E78),ROUND(Regressions!E78, 1), NA())</f>
        <v>#N/A</v>
      </c>
      <c r="F68" s="327" t="e">
        <f>IF(ISNUMBER(Regressions!F78),ROUND(Regressions!F78, 1), NA())</f>
        <v>#N/A</v>
      </c>
      <c r="G68" s="226" t="e">
        <f>IF(ISNUMBER(Regressions!G78),ROUND(Regressions!G78, 1), NA())</f>
        <v>#N/A</v>
      </c>
      <c r="H68" s="328" t="e">
        <f>IF(ISNUMBER(Regressions!H78),ROUND(Regressions!H78, 1), NA())</f>
        <v>#N/A</v>
      </c>
      <c r="I68" s="227" t="e">
        <f>IF(ISNUMBER(Regressions!I78),ROUND(Regressions!I78, 1), NA())</f>
        <v>#N/A</v>
      </c>
      <c r="J68" s="329">
        <f>IF(ISNUMBER(Regressions!K78),ROUND(Regressions!K78, 1), NA())</f>
        <v>72.7</v>
      </c>
      <c r="K68" s="327">
        <f>IF(ISNUMBER(Regressions!L78),ROUND(Regressions!L78, 1), NA())</f>
        <v>63.6</v>
      </c>
      <c r="L68" s="228" t="e">
        <f>IF(ISNUMBER(Regressions!M78),ROUND(Regressions!M78, 1), NA())</f>
        <v>#N/A</v>
      </c>
      <c r="M68" s="328" t="e">
        <f>IF(ISNUMBER(Regressions!N78),ROUND(Regressions!N78, 1), NA())</f>
        <v>#N/A</v>
      </c>
      <c r="N68" s="227">
        <f>IF(ISNUMBER(Regressions!O78),ROUND(Regressions!O78, 1), NA())</f>
        <v>36.5</v>
      </c>
      <c r="O68" s="329">
        <f>IF(ISNUMBER(Regressions!Q78),ROUND(Regressions!Q78, 1), NA())</f>
        <v>35.5</v>
      </c>
      <c r="P68" s="327">
        <f>IF(ISNUMBER(Regressions!R78),ROUND(Regressions!R78, 1), NA())</f>
        <v>28.5</v>
      </c>
      <c r="Q68" s="205">
        <f>IF(ISNUMBER(Regressions!S78),ROUND(Regressions!S78, 1), NA())</f>
        <v>2.7</v>
      </c>
      <c r="R68" s="328">
        <f>IF(ISNUMBER(Regressions!T78),ROUND(Regressions!T78, 1), NA())</f>
        <v>25.9</v>
      </c>
      <c r="S68" s="227">
        <f>IF(ISNUMBER(Regressions!U78),ROUND(Regressions!U78, 1), NA())</f>
        <v>71.5</v>
      </c>
    </row>
    <row xmlns:x14ac="http://schemas.microsoft.com/office/spreadsheetml/2009/9/ac" r="69" x14ac:dyDescent="0.2">
      <c r="A69" s="324" t="str">
        <f>IF(ISBLANK(Regressions!A79), " ", Regressions!A79)</f>
        <v>Viet Nam</v>
      </c>
      <c r="B69" s="325">
        <f>IF(ISBLANK(Regressions!B79), " ", Regressions!B79)</f>
        <v>2003</v>
      </c>
      <c r="C69" s="330" t="str">
        <f>IF(ISBLANK(Regressions!C79), " ", Regressions!C79)</f>
        <v>Rural</v>
      </c>
      <c r="D69" s="326">
        <f>IF(ISBLANK(Regressions!D79), " ", Regressions!D79)</f>
        <v>18255796.545999762</v>
      </c>
      <c r="E69" s="204" t="e">
        <f>IF(ISNUMBER(Regressions!E79),ROUND(Regressions!E79, 1), NA())</f>
        <v>#N/A</v>
      </c>
      <c r="F69" s="327" t="e">
        <f>IF(ISNUMBER(Regressions!F79),ROUND(Regressions!F79, 1), NA())</f>
        <v>#N/A</v>
      </c>
      <c r="G69" s="226" t="e">
        <f>IF(ISNUMBER(Regressions!G79),ROUND(Regressions!G79, 1), NA())</f>
        <v>#N/A</v>
      </c>
      <c r="H69" s="328" t="e">
        <f>IF(ISNUMBER(Regressions!H79),ROUND(Regressions!H79, 1), NA())</f>
        <v>#N/A</v>
      </c>
      <c r="I69" s="227" t="e">
        <f>IF(ISNUMBER(Regressions!I79),ROUND(Regressions!I79, 1), NA())</f>
        <v>#N/A</v>
      </c>
      <c r="J69" s="329">
        <f>IF(ISNUMBER(Regressions!K79),ROUND(Regressions!K79, 1), NA())</f>
        <v>72.7</v>
      </c>
      <c r="K69" s="327">
        <f>IF(ISNUMBER(Regressions!L79),ROUND(Regressions!L79, 1), NA())</f>
        <v>63.6</v>
      </c>
      <c r="L69" s="228" t="e">
        <f>IF(ISNUMBER(Regressions!M79),ROUND(Regressions!M79, 1), NA())</f>
        <v>#N/A</v>
      </c>
      <c r="M69" s="328" t="e">
        <f>IF(ISNUMBER(Regressions!N79),ROUND(Regressions!N79, 1), NA())</f>
        <v>#N/A</v>
      </c>
      <c r="N69" s="227">
        <f>IF(ISNUMBER(Regressions!O79),ROUND(Regressions!O79, 1), NA())</f>
        <v>36.5</v>
      </c>
      <c r="O69" s="329">
        <f>IF(ISNUMBER(Regressions!Q79),ROUND(Regressions!Q79, 1), NA())</f>
        <v>35.5</v>
      </c>
      <c r="P69" s="327">
        <f>IF(ISNUMBER(Regressions!R79),ROUND(Regressions!R79, 1), NA())</f>
        <v>28.5</v>
      </c>
      <c r="Q69" s="205">
        <f>IF(ISNUMBER(Regressions!S79),ROUND(Regressions!S79, 1), NA())</f>
        <v>2.7</v>
      </c>
      <c r="R69" s="328">
        <f>IF(ISNUMBER(Regressions!T79),ROUND(Regressions!T79, 1), NA())</f>
        <v>25.9</v>
      </c>
      <c r="S69" s="227">
        <f>IF(ISNUMBER(Regressions!U79),ROUND(Regressions!U79, 1), NA())</f>
        <v>71.5</v>
      </c>
    </row>
    <row xmlns:x14ac="http://schemas.microsoft.com/office/spreadsheetml/2009/9/ac" r="70" x14ac:dyDescent="0.2">
      <c r="A70" s="324" t="str">
        <f>IF(ISBLANK(Regressions!A80), " ", Regressions!A80)</f>
        <v>Viet Nam</v>
      </c>
      <c r="B70" s="325">
        <f>IF(ISBLANK(Regressions!B80), " ", Regressions!B80)</f>
        <v>2004</v>
      </c>
      <c r="C70" s="330" t="str">
        <f>IF(ISBLANK(Regressions!C80), " ", Regressions!C80)</f>
        <v>Rural</v>
      </c>
      <c r="D70" s="326">
        <f>IF(ISBLANK(Regressions!D80), " ", Regressions!D80)</f>
        <v>17778039.460040782</v>
      </c>
      <c r="E70" s="204" t="e">
        <f>IF(ISNUMBER(Regressions!E80),ROUND(Regressions!E80, 1), NA())</f>
        <v>#N/A</v>
      </c>
      <c r="F70" s="327" t="e">
        <f>IF(ISNUMBER(Regressions!F80),ROUND(Regressions!F80, 1), NA())</f>
        <v>#N/A</v>
      </c>
      <c r="G70" s="226" t="e">
        <f>IF(ISNUMBER(Regressions!G80),ROUND(Regressions!G80, 1), NA())</f>
        <v>#N/A</v>
      </c>
      <c r="H70" s="328" t="e">
        <f>IF(ISNUMBER(Regressions!H80),ROUND(Regressions!H80, 1), NA())</f>
        <v>#N/A</v>
      </c>
      <c r="I70" s="227" t="e">
        <f>IF(ISNUMBER(Regressions!I80),ROUND(Regressions!I80, 1), NA())</f>
        <v>#N/A</v>
      </c>
      <c r="J70" s="329">
        <f>IF(ISNUMBER(Regressions!K80),ROUND(Regressions!K80, 1), NA())</f>
        <v>72.7</v>
      </c>
      <c r="K70" s="327">
        <f>IF(ISNUMBER(Regressions!L80),ROUND(Regressions!L80, 1), NA())</f>
        <v>63.6</v>
      </c>
      <c r="L70" s="228" t="e">
        <f>IF(ISNUMBER(Regressions!M80),ROUND(Regressions!M80, 1), NA())</f>
        <v>#N/A</v>
      </c>
      <c r="M70" s="328" t="e">
        <f>IF(ISNUMBER(Regressions!N80),ROUND(Regressions!N80, 1), NA())</f>
        <v>#N/A</v>
      </c>
      <c r="N70" s="227">
        <f>IF(ISNUMBER(Regressions!O80),ROUND(Regressions!O80, 1), NA())</f>
        <v>36.5</v>
      </c>
      <c r="O70" s="329">
        <f>IF(ISNUMBER(Regressions!Q80),ROUND(Regressions!Q80, 1), NA())</f>
        <v>35.5</v>
      </c>
      <c r="P70" s="327">
        <f>IF(ISNUMBER(Regressions!R80),ROUND(Regressions!R80, 1), NA())</f>
        <v>28.5</v>
      </c>
      <c r="Q70" s="205">
        <f>IF(ISNUMBER(Regressions!S80),ROUND(Regressions!S80, 1), NA())</f>
        <v>2.7</v>
      </c>
      <c r="R70" s="328">
        <f>IF(ISNUMBER(Regressions!T80),ROUND(Regressions!T80, 1), NA())</f>
        <v>25.9</v>
      </c>
      <c r="S70" s="227">
        <f>IF(ISNUMBER(Regressions!U80),ROUND(Regressions!U80, 1), NA())</f>
        <v>71.5</v>
      </c>
    </row>
    <row xmlns:x14ac="http://schemas.microsoft.com/office/spreadsheetml/2009/9/ac" r="71" x14ac:dyDescent="0.2">
      <c r="A71" s="324" t="str">
        <f>IF(ISBLANK(Regressions!A81), " ", Regressions!A81)</f>
        <v>Viet Nam</v>
      </c>
      <c r="B71" s="325">
        <f>IF(ISBLANK(Regressions!B81), " ", Regressions!B81)</f>
        <v>2005</v>
      </c>
      <c r="C71" s="330" t="str">
        <f>IF(ISBLANK(Regressions!C81), " ", Regressions!C81)</f>
        <v>Rural</v>
      </c>
      <c r="D71" s="326">
        <f>IF(ISBLANK(Regressions!D81), " ", Regressions!D81)</f>
        <v>17317576.050735932</v>
      </c>
      <c r="E71" s="204" t="e">
        <f>IF(ISNUMBER(Regressions!E81),ROUND(Regressions!E81, 1), NA())</f>
        <v>#N/A</v>
      </c>
      <c r="F71" s="327" t="e">
        <f>IF(ISNUMBER(Regressions!F81),ROUND(Regressions!F81, 1), NA())</f>
        <v>#N/A</v>
      </c>
      <c r="G71" s="226" t="e">
        <f>IF(ISNUMBER(Regressions!G81),ROUND(Regressions!G81, 1), NA())</f>
        <v>#N/A</v>
      </c>
      <c r="H71" s="328" t="e">
        <f>IF(ISNUMBER(Regressions!H81),ROUND(Regressions!H81, 1), NA())</f>
        <v>#N/A</v>
      </c>
      <c r="I71" s="227" t="e">
        <f>IF(ISNUMBER(Regressions!I81),ROUND(Regressions!I81, 1), NA())</f>
        <v>#N/A</v>
      </c>
      <c r="J71" s="329">
        <f>IF(ISNUMBER(Regressions!K81),ROUND(Regressions!K81, 1), NA())</f>
        <v>72.7</v>
      </c>
      <c r="K71" s="327">
        <f>IF(ISNUMBER(Regressions!L81),ROUND(Regressions!L81, 1), NA())</f>
        <v>63.6</v>
      </c>
      <c r="L71" s="228" t="e">
        <f>IF(ISNUMBER(Regressions!M81),ROUND(Regressions!M81, 1), NA())</f>
        <v>#N/A</v>
      </c>
      <c r="M71" s="328" t="e">
        <f>IF(ISNUMBER(Regressions!N81),ROUND(Regressions!N81, 1), NA())</f>
        <v>#N/A</v>
      </c>
      <c r="N71" s="227">
        <f>IF(ISNUMBER(Regressions!O81),ROUND(Regressions!O81, 1), NA())</f>
        <v>36.5</v>
      </c>
      <c r="O71" s="329">
        <f>IF(ISNUMBER(Regressions!Q81),ROUND(Regressions!Q81, 1), NA())</f>
        <v>35.5</v>
      </c>
      <c r="P71" s="327">
        <f>IF(ISNUMBER(Regressions!R81),ROUND(Regressions!R81, 1), NA())</f>
        <v>28.5</v>
      </c>
      <c r="Q71" s="205">
        <f>IF(ISNUMBER(Regressions!S81),ROUND(Regressions!S81, 1), NA())</f>
        <v>2.7</v>
      </c>
      <c r="R71" s="328">
        <f>IF(ISNUMBER(Regressions!T81),ROUND(Regressions!T81, 1), NA())</f>
        <v>25.9</v>
      </c>
      <c r="S71" s="227">
        <f>IF(ISNUMBER(Regressions!U81),ROUND(Regressions!U81, 1), NA())</f>
        <v>71.5</v>
      </c>
    </row>
    <row xmlns:x14ac="http://schemas.microsoft.com/office/spreadsheetml/2009/9/ac" r="72" x14ac:dyDescent="0.2">
      <c r="A72" s="324" t="str">
        <f>IF(ISBLANK(Regressions!A82), " ", Regressions!A82)</f>
        <v>Viet Nam</v>
      </c>
      <c r="B72" s="325">
        <f>IF(ISBLANK(Regressions!B82), " ", Regressions!B82)</f>
        <v>2006</v>
      </c>
      <c r="C72" s="330" t="str">
        <f>IF(ISBLANK(Regressions!C82), " ", Regressions!C82)</f>
        <v>Rural</v>
      </c>
      <c r="D72" s="326">
        <f>IF(ISBLANK(Regressions!D82), " ", Regressions!D82)</f>
        <v>16895890.521755371</v>
      </c>
      <c r="E72" s="204" t="e">
        <f>IF(ISNUMBER(Regressions!E82),ROUND(Regressions!E82, 1), NA())</f>
        <v>#N/A</v>
      </c>
      <c r="F72" s="327" t="e">
        <f>IF(ISNUMBER(Regressions!F82),ROUND(Regressions!F82, 1), NA())</f>
        <v>#N/A</v>
      </c>
      <c r="G72" s="226" t="e">
        <f>IF(ISNUMBER(Regressions!G82),ROUND(Regressions!G82, 1), NA())</f>
        <v>#N/A</v>
      </c>
      <c r="H72" s="328" t="e">
        <f>IF(ISNUMBER(Regressions!H82),ROUND(Regressions!H82, 1), NA())</f>
        <v>#N/A</v>
      </c>
      <c r="I72" s="227" t="e">
        <f>IF(ISNUMBER(Regressions!I82),ROUND(Regressions!I82, 1), NA())</f>
        <v>#N/A</v>
      </c>
      <c r="J72" s="329">
        <f>IF(ISNUMBER(Regressions!K82),ROUND(Regressions!K82, 1), NA())</f>
        <v>72.7</v>
      </c>
      <c r="K72" s="327">
        <f>IF(ISNUMBER(Regressions!L82),ROUND(Regressions!L82, 1), NA())</f>
        <v>63.6</v>
      </c>
      <c r="L72" s="228" t="e">
        <f>IF(ISNUMBER(Regressions!M82),ROUND(Regressions!M82, 1), NA())</f>
        <v>#N/A</v>
      </c>
      <c r="M72" s="328" t="e">
        <f>IF(ISNUMBER(Regressions!N82),ROUND(Regressions!N82, 1), NA())</f>
        <v>#N/A</v>
      </c>
      <c r="N72" s="227">
        <f>IF(ISNUMBER(Regressions!O82),ROUND(Regressions!O82, 1), NA())</f>
        <v>36.5</v>
      </c>
      <c r="O72" s="329">
        <f>IF(ISNUMBER(Regressions!Q82),ROUND(Regressions!Q82, 1), NA())</f>
        <v>35.5</v>
      </c>
      <c r="P72" s="327">
        <f>IF(ISNUMBER(Regressions!R82),ROUND(Regressions!R82, 1), NA())</f>
        <v>28.5</v>
      </c>
      <c r="Q72" s="205">
        <f>IF(ISNUMBER(Regressions!S82),ROUND(Regressions!S82, 1), NA())</f>
        <v>2.7</v>
      </c>
      <c r="R72" s="328">
        <f>IF(ISNUMBER(Regressions!T82),ROUND(Regressions!T82, 1), NA())</f>
        <v>25.9</v>
      </c>
      <c r="S72" s="227">
        <f>IF(ISNUMBER(Regressions!U82),ROUND(Regressions!U82, 1), NA())</f>
        <v>71.5</v>
      </c>
    </row>
    <row xmlns:x14ac="http://schemas.microsoft.com/office/spreadsheetml/2009/9/ac" r="73" x14ac:dyDescent="0.2">
      <c r="A73" s="324" t="str">
        <f>IF(ISBLANK(Regressions!A83), " ", Regressions!A83)</f>
        <v>Viet Nam</v>
      </c>
      <c r="B73" s="325">
        <f>IF(ISBLANK(Regressions!B83), " ", Regressions!B83)</f>
        <v>2007</v>
      </c>
      <c r="C73" s="330" t="str">
        <f>IF(ISBLANK(Regressions!C83), " ", Regressions!C83)</f>
        <v>Rural</v>
      </c>
      <c r="D73" s="326">
        <f>IF(ISBLANK(Regressions!D83), " ", Regressions!D83)</f>
        <v>16482733.66427765</v>
      </c>
      <c r="E73" s="204" t="e">
        <f>IF(ISNUMBER(Regressions!E83),ROUND(Regressions!E83, 1), NA())</f>
        <v>#N/A</v>
      </c>
      <c r="F73" s="327" t="e">
        <f>IF(ISNUMBER(Regressions!F83),ROUND(Regressions!F83, 1), NA())</f>
        <v>#N/A</v>
      </c>
      <c r="G73" s="226" t="e">
        <f>IF(ISNUMBER(Regressions!G83),ROUND(Regressions!G83, 1), NA())</f>
        <v>#N/A</v>
      </c>
      <c r="H73" s="328" t="e">
        <f>IF(ISNUMBER(Regressions!H83),ROUND(Regressions!H83, 1), NA())</f>
        <v>#N/A</v>
      </c>
      <c r="I73" s="227" t="e">
        <f>IF(ISNUMBER(Regressions!I83),ROUND(Regressions!I83, 1), NA())</f>
        <v>#N/A</v>
      </c>
      <c r="J73" s="329">
        <f>IF(ISNUMBER(Regressions!K83),ROUND(Regressions!K83, 1), NA())</f>
        <v>72.7</v>
      </c>
      <c r="K73" s="327">
        <f>IF(ISNUMBER(Regressions!L83),ROUND(Regressions!L83, 1), NA())</f>
        <v>63.6</v>
      </c>
      <c r="L73" s="228" t="e">
        <f>IF(ISNUMBER(Regressions!M83),ROUND(Regressions!M83, 1), NA())</f>
        <v>#N/A</v>
      </c>
      <c r="M73" s="328" t="e">
        <f>IF(ISNUMBER(Regressions!N83),ROUND(Regressions!N83, 1), NA())</f>
        <v>#N/A</v>
      </c>
      <c r="N73" s="227">
        <f>IF(ISNUMBER(Regressions!O83),ROUND(Regressions!O83, 1), NA())</f>
        <v>36.5</v>
      </c>
      <c r="O73" s="329">
        <f>IF(ISNUMBER(Regressions!Q83),ROUND(Regressions!Q83, 1), NA())</f>
        <v>35.5</v>
      </c>
      <c r="P73" s="327">
        <f>IF(ISNUMBER(Regressions!R83),ROUND(Regressions!R83, 1), NA())</f>
        <v>28.5</v>
      </c>
      <c r="Q73" s="205">
        <f>IF(ISNUMBER(Regressions!S83),ROUND(Regressions!S83, 1), NA())</f>
        <v>2.7</v>
      </c>
      <c r="R73" s="328">
        <f>IF(ISNUMBER(Regressions!T83),ROUND(Regressions!T83, 1), NA())</f>
        <v>25.9</v>
      </c>
      <c r="S73" s="227">
        <f>IF(ISNUMBER(Regressions!U83),ROUND(Regressions!U83, 1), NA())</f>
        <v>71.5</v>
      </c>
    </row>
    <row xmlns:x14ac="http://schemas.microsoft.com/office/spreadsheetml/2009/9/ac" r="74" x14ac:dyDescent="0.2">
      <c r="A74" s="324" t="str">
        <f>IF(ISBLANK(Regressions!A84), " ", Regressions!A84)</f>
        <v>Viet Nam</v>
      </c>
      <c r="B74" s="325">
        <f>IF(ISBLANK(Regressions!B84), " ", Regressions!B84)</f>
        <v>2008</v>
      </c>
      <c r="C74" s="330" t="str">
        <f>IF(ISBLANK(Regressions!C84), " ", Regressions!C84)</f>
        <v>Rural</v>
      </c>
      <c r="D74" s="326">
        <f>IF(ISBLANK(Regressions!D84), " ", Regressions!D84)</f>
        <v>16085956.690243609</v>
      </c>
      <c r="E74" s="204" t="e">
        <f>IF(ISNUMBER(Regressions!E84),ROUND(Regressions!E84, 1), NA())</f>
        <v>#N/A</v>
      </c>
      <c r="F74" s="327" t="e">
        <f>IF(ISNUMBER(Regressions!F84),ROUND(Regressions!F84, 1), NA())</f>
        <v>#N/A</v>
      </c>
      <c r="G74" s="226" t="e">
        <f>IF(ISNUMBER(Regressions!G84),ROUND(Regressions!G84, 1), NA())</f>
        <v>#N/A</v>
      </c>
      <c r="H74" s="328" t="e">
        <f>IF(ISNUMBER(Regressions!H84),ROUND(Regressions!H84, 1), NA())</f>
        <v>#N/A</v>
      </c>
      <c r="I74" s="227" t="e">
        <f>IF(ISNUMBER(Regressions!I84),ROUND(Regressions!I84, 1), NA())</f>
        <v>#N/A</v>
      </c>
      <c r="J74" s="329">
        <f>IF(ISNUMBER(Regressions!K84),ROUND(Regressions!K84, 1), NA())</f>
        <v>72.7</v>
      </c>
      <c r="K74" s="327">
        <f>IF(ISNUMBER(Regressions!L84),ROUND(Regressions!L84, 1), NA())</f>
        <v>63.6</v>
      </c>
      <c r="L74" s="228" t="e">
        <f>IF(ISNUMBER(Regressions!M84),ROUND(Regressions!M84, 1), NA())</f>
        <v>#N/A</v>
      </c>
      <c r="M74" s="328" t="e">
        <f>IF(ISNUMBER(Regressions!N84),ROUND(Regressions!N84, 1), NA())</f>
        <v>#N/A</v>
      </c>
      <c r="N74" s="227">
        <f>IF(ISNUMBER(Regressions!O84),ROUND(Regressions!O84, 1), NA())</f>
        <v>36.5</v>
      </c>
      <c r="O74" s="329">
        <f>IF(ISNUMBER(Regressions!Q84),ROUND(Regressions!Q84, 1), NA())</f>
        <v>35.5</v>
      </c>
      <c r="P74" s="327">
        <f>IF(ISNUMBER(Regressions!R84),ROUND(Regressions!R84, 1), NA())</f>
        <v>28.5</v>
      </c>
      <c r="Q74" s="205">
        <f>IF(ISNUMBER(Regressions!S84),ROUND(Regressions!S84, 1), NA())</f>
        <v>2.7</v>
      </c>
      <c r="R74" s="328">
        <f>IF(ISNUMBER(Regressions!T84),ROUND(Regressions!T84, 1), NA())</f>
        <v>25.9</v>
      </c>
      <c r="S74" s="227">
        <f>IF(ISNUMBER(Regressions!U84),ROUND(Regressions!U84, 1), NA())</f>
        <v>71.5</v>
      </c>
    </row>
    <row xmlns:x14ac="http://schemas.microsoft.com/office/spreadsheetml/2009/9/ac" r="75" x14ac:dyDescent="0.2">
      <c r="A75" s="324" t="str">
        <f>IF(ISBLANK(Regressions!A85), " ", Regressions!A85)</f>
        <v>Viet Nam</v>
      </c>
      <c r="B75" s="325">
        <f>IF(ISBLANK(Regressions!B85), " ", Regressions!B85)</f>
        <v>2009</v>
      </c>
      <c r="C75" s="330" t="str">
        <f>IF(ISBLANK(Regressions!C85), " ", Regressions!C85)</f>
        <v>Rural</v>
      </c>
      <c r="D75" s="326">
        <f>IF(ISBLANK(Regressions!D85), " ", Regressions!D85)</f>
        <v>15681619.83570412</v>
      </c>
      <c r="E75" s="204" t="e">
        <f>IF(ISNUMBER(Regressions!E85),ROUND(Regressions!E85, 1), NA())</f>
        <v>#N/A</v>
      </c>
      <c r="F75" s="327" t="e">
        <f>IF(ISNUMBER(Regressions!F85),ROUND(Regressions!F85, 1), NA())</f>
        <v>#N/A</v>
      </c>
      <c r="G75" s="226" t="e">
        <f>IF(ISNUMBER(Regressions!G85),ROUND(Regressions!G85, 1), NA())</f>
        <v>#N/A</v>
      </c>
      <c r="H75" s="328" t="e">
        <f>IF(ISNUMBER(Regressions!H85),ROUND(Regressions!H85, 1), NA())</f>
        <v>#N/A</v>
      </c>
      <c r="I75" s="227" t="e">
        <f>IF(ISNUMBER(Regressions!I85),ROUND(Regressions!I85, 1), NA())</f>
        <v>#N/A</v>
      </c>
      <c r="J75" s="329">
        <f>IF(ISNUMBER(Regressions!K85),ROUND(Regressions!K85, 1), NA())</f>
        <v>72.7</v>
      </c>
      <c r="K75" s="327">
        <f>IF(ISNUMBER(Regressions!L85),ROUND(Regressions!L85, 1), NA())</f>
        <v>63.6</v>
      </c>
      <c r="L75" s="228" t="e">
        <f>IF(ISNUMBER(Regressions!M85),ROUND(Regressions!M85, 1), NA())</f>
        <v>#N/A</v>
      </c>
      <c r="M75" s="328" t="e">
        <f>IF(ISNUMBER(Regressions!N85),ROUND(Regressions!N85, 1), NA())</f>
        <v>#N/A</v>
      </c>
      <c r="N75" s="227">
        <f>IF(ISNUMBER(Regressions!O85),ROUND(Regressions!O85, 1), NA())</f>
        <v>36.5</v>
      </c>
      <c r="O75" s="329">
        <f>IF(ISNUMBER(Regressions!Q85),ROUND(Regressions!Q85, 1), NA())</f>
        <v>35.5</v>
      </c>
      <c r="P75" s="327">
        <f>IF(ISNUMBER(Regressions!R85),ROUND(Regressions!R85, 1), NA())</f>
        <v>28.5</v>
      </c>
      <c r="Q75" s="205">
        <f>IF(ISNUMBER(Regressions!S85),ROUND(Regressions!S85, 1), NA())</f>
        <v>2.7</v>
      </c>
      <c r="R75" s="328">
        <f>IF(ISNUMBER(Regressions!T85),ROUND(Regressions!T85, 1), NA())</f>
        <v>25.9</v>
      </c>
      <c r="S75" s="227">
        <f>IF(ISNUMBER(Regressions!U85),ROUND(Regressions!U85, 1), NA())</f>
        <v>71.5</v>
      </c>
    </row>
    <row xmlns:x14ac="http://schemas.microsoft.com/office/spreadsheetml/2009/9/ac" r="76" x14ac:dyDescent="0.2">
      <c r="A76" s="324" t="str">
        <f>IF(ISBLANK(Regressions!A86), " ", Regressions!A86)</f>
        <v>Viet Nam</v>
      </c>
      <c r="B76" s="325">
        <f>IF(ISBLANK(Regressions!B86), " ", Regressions!B86)</f>
        <v>2010</v>
      </c>
      <c r="C76" s="330" t="str">
        <f>IF(ISBLANK(Regressions!C86), " ", Regressions!C86)</f>
        <v>Rural</v>
      </c>
      <c r="D76" s="326">
        <f>IF(ISBLANK(Regressions!D86), " ", Regressions!D86)</f>
        <v>15293820.176085209</v>
      </c>
      <c r="E76" s="204" t="e">
        <f>IF(ISNUMBER(Regressions!E86),ROUND(Regressions!E86, 1), NA())</f>
        <v>#N/A</v>
      </c>
      <c r="F76" s="327" t="e">
        <f>IF(ISNUMBER(Regressions!F86),ROUND(Regressions!F86, 1), NA())</f>
        <v>#N/A</v>
      </c>
      <c r="G76" s="226" t="e">
        <f>IF(ISNUMBER(Regressions!G86),ROUND(Regressions!G86, 1), NA())</f>
        <v>#N/A</v>
      </c>
      <c r="H76" s="328" t="e">
        <f>IF(ISNUMBER(Regressions!H86),ROUND(Regressions!H86, 1), NA())</f>
        <v>#N/A</v>
      </c>
      <c r="I76" s="227" t="e">
        <f>IF(ISNUMBER(Regressions!I86),ROUND(Regressions!I86, 1), NA())</f>
        <v>#N/A</v>
      </c>
      <c r="J76" s="329">
        <f>IF(ISNUMBER(Regressions!K86),ROUND(Regressions!K86, 1), NA())</f>
        <v>72.7</v>
      </c>
      <c r="K76" s="327">
        <f>IF(ISNUMBER(Regressions!L86),ROUND(Regressions!L86, 1), NA())</f>
        <v>63.6</v>
      </c>
      <c r="L76" s="228" t="e">
        <f>IF(ISNUMBER(Regressions!M86),ROUND(Regressions!M86, 1), NA())</f>
        <v>#N/A</v>
      </c>
      <c r="M76" s="328" t="e">
        <f>IF(ISNUMBER(Regressions!N86),ROUND(Regressions!N86, 1), NA())</f>
        <v>#N/A</v>
      </c>
      <c r="N76" s="227">
        <f>IF(ISNUMBER(Regressions!O86),ROUND(Regressions!O86, 1), NA())</f>
        <v>36.5</v>
      </c>
      <c r="O76" s="329">
        <f>IF(ISNUMBER(Regressions!Q86),ROUND(Regressions!Q86, 1), NA())</f>
        <v>35.5</v>
      </c>
      <c r="P76" s="327">
        <f>IF(ISNUMBER(Regressions!R86),ROUND(Regressions!R86, 1), NA())</f>
        <v>28.5</v>
      </c>
      <c r="Q76" s="205">
        <f>IF(ISNUMBER(Regressions!S86),ROUND(Regressions!S86, 1), NA())</f>
        <v>2.7</v>
      </c>
      <c r="R76" s="328">
        <f>IF(ISNUMBER(Regressions!T86),ROUND(Regressions!T86, 1), NA())</f>
        <v>25.9</v>
      </c>
      <c r="S76" s="227">
        <f>IF(ISNUMBER(Regressions!U86),ROUND(Regressions!U86, 1), NA())</f>
        <v>71.5</v>
      </c>
    </row>
    <row xmlns:x14ac="http://schemas.microsoft.com/office/spreadsheetml/2009/9/ac" r="77" x14ac:dyDescent="0.2">
      <c r="A77" s="324" t="str">
        <f>IF(ISBLANK(Regressions!A87), " ", Regressions!A87)</f>
        <v>Viet Nam</v>
      </c>
      <c r="B77" s="325">
        <f>IF(ISBLANK(Regressions!B87), " ", Regressions!B87)</f>
        <v>2011</v>
      </c>
      <c r="C77" s="330" t="str">
        <f>IF(ISBLANK(Regressions!C87), " ", Regressions!C87)</f>
        <v>Rural</v>
      </c>
      <c r="D77" s="326">
        <f>IF(ISBLANK(Regressions!D87), " ", Regressions!D87)</f>
        <v>14934884.06933281</v>
      </c>
      <c r="E77" s="204" t="e">
        <f>IF(ISNUMBER(Regressions!E87),ROUND(Regressions!E87, 1), NA())</f>
        <v>#N/A</v>
      </c>
      <c r="F77" s="327" t="e">
        <f>IF(ISNUMBER(Regressions!F87),ROUND(Regressions!F87, 1), NA())</f>
        <v>#N/A</v>
      </c>
      <c r="G77" s="226" t="e">
        <f>IF(ISNUMBER(Regressions!G87),ROUND(Regressions!G87, 1), NA())</f>
        <v>#N/A</v>
      </c>
      <c r="H77" s="328" t="e">
        <f>IF(ISNUMBER(Regressions!H87),ROUND(Regressions!H87, 1), NA())</f>
        <v>#N/A</v>
      </c>
      <c r="I77" s="227" t="e">
        <f>IF(ISNUMBER(Regressions!I87),ROUND(Regressions!I87, 1), NA())</f>
        <v>#N/A</v>
      </c>
      <c r="J77" s="329" t="e">
        <f>IF(ISNUMBER(Regressions!K87),ROUND(Regressions!K87, 1), NA())</f>
        <v>#N/A</v>
      </c>
      <c r="K77" s="327" t="e">
        <f>IF(ISNUMBER(Regressions!L87),ROUND(Regressions!L87, 1), NA())</f>
        <v>#N/A</v>
      </c>
      <c r="L77" s="228" t="e">
        <f>IF(ISNUMBER(Regressions!M87),ROUND(Regressions!M87, 1), NA())</f>
        <v>#N/A</v>
      </c>
      <c r="M77" s="328" t="e">
        <f>IF(ISNUMBER(Regressions!N87),ROUND(Regressions!N87, 1), NA())</f>
        <v>#N/A</v>
      </c>
      <c r="N77" s="227" t="e">
        <f>IF(ISNUMBER(Regressions!O87),ROUND(Regressions!O87, 1), NA())</f>
        <v>#N/A</v>
      </c>
      <c r="O77" s="329" t="e">
        <f>IF(ISNUMBER(Regressions!Q87),ROUND(Regressions!Q87, 1), NA())</f>
        <v>#N/A</v>
      </c>
      <c r="P77" s="327" t="e">
        <f>IF(ISNUMBER(Regressions!R87),ROUND(Regressions!R87, 1), NA())</f>
        <v>#N/A</v>
      </c>
      <c r="Q77" s="205" t="e">
        <f>IF(ISNUMBER(Regressions!S87),ROUND(Regressions!S87, 1), NA())</f>
        <v>#N/A</v>
      </c>
      <c r="R77" s="328" t="e">
        <f>IF(ISNUMBER(Regressions!T87),ROUND(Regressions!T87, 1), NA())</f>
        <v>#N/A</v>
      </c>
      <c r="S77" s="227" t="e">
        <f>IF(ISNUMBER(Regressions!U87),ROUND(Regressions!U87, 1), NA())</f>
        <v>#N/A</v>
      </c>
    </row>
    <row xmlns:x14ac="http://schemas.microsoft.com/office/spreadsheetml/2009/9/ac" r="78" x14ac:dyDescent="0.2">
      <c r="A78" s="324" t="str">
        <f>IF(ISBLANK(Regressions!A88), " ", Regressions!A88)</f>
        <v>Viet Nam</v>
      </c>
      <c r="B78" s="325">
        <f>IF(ISBLANK(Regressions!B88), " ", Regressions!B88)</f>
        <v>2012</v>
      </c>
      <c r="C78" s="330" t="str">
        <f>IF(ISBLANK(Regressions!C88), " ", Regressions!C88)</f>
        <v>Rural</v>
      </c>
      <c r="D78" s="326">
        <f>IF(ISBLANK(Regressions!D88), " ", Regressions!D88)</f>
        <v>14612205.107810291</v>
      </c>
      <c r="E78" s="204" t="e">
        <f>IF(ISNUMBER(Regressions!E88),ROUND(Regressions!E88, 1), NA())</f>
        <v>#N/A</v>
      </c>
      <c r="F78" s="327" t="e">
        <f>IF(ISNUMBER(Regressions!F88),ROUND(Regressions!F88, 1), NA())</f>
        <v>#N/A</v>
      </c>
      <c r="G78" s="226" t="e">
        <f>IF(ISNUMBER(Regressions!G88),ROUND(Regressions!G88, 1), NA())</f>
        <v>#N/A</v>
      </c>
      <c r="H78" s="328" t="e">
        <f>IF(ISNUMBER(Regressions!H88),ROUND(Regressions!H88, 1), NA())</f>
        <v>#N/A</v>
      </c>
      <c r="I78" s="227" t="e">
        <f>IF(ISNUMBER(Regressions!I88),ROUND(Regressions!I88, 1), NA())</f>
        <v>#N/A</v>
      </c>
      <c r="J78" s="329" t="e">
        <f>IF(ISNUMBER(Regressions!K88),ROUND(Regressions!K88, 1), NA())</f>
        <v>#N/A</v>
      </c>
      <c r="K78" s="327" t="e">
        <f>IF(ISNUMBER(Regressions!L88),ROUND(Regressions!L88, 1), NA())</f>
        <v>#N/A</v>
      </c>
      <c r="L78" s="228" t="e">
        <f>IF(ISNUMBER(Regressions!M88),ROUND(Regressions!M88, 1), NA())</f>
        <v>#N/A</v>
      </c>
      <c r="M78" s="328" t="e">
        <f>IF(ISNUMBER(Regressions!N88),ROUND(Regressions!N88, 1), NA())</f>
        <v>#N/A</v>
      </c>
      <c r="N78" s="227" t="e">
        <f>IF(ISNUMBER(Regressions!O88),ROUND(Regressions!O88, 1), NA())</f>
        <v>#N/A</v>
      </c>
      <c r="O78" s="329" t="e">
        <f>IF(ISNUMBER(Regressions!Q88),ROUND(Regressions!Q88, 1), NA())</f>
        <v>#N/A</v>
      </c>
      <c r="P78" s="327" t="e">
        <f>IF(ISNUMBER(Regressions!R88),ROUND(Regressions!R88, 1), NA())</f>
        <v>#N/A</v>
      </c>
      <c r="Q78" s="205" t="e">
        <f>IF(ISNUMBER(Regressions!S88),ROUND(Regressions!S88, 1), NA())</f>
        <v>#N/A</v>
      </c>
      <c r="R78" s="328" t="e">
        <f>IF(ISNUMBER(Regressions!T88),ROUND(Regressions!T88, 1), NA())</f>
        <v>#N/A</v>
      </c>
      <c r="S78" s="227" t="e">
        <f>IF(ISNUMBER(Regressions!U88),ROUND(Regressions!U88, 1), NA())</f>
        <v>#N/A</v>
      </c>
    </row>
    <row xmlns:x14ac="http://schemas.microsoft.com/office/spreadsheetml/2009/9/ac" r="79" x14ac:dyDescent="0.2">
      <c r="A79" s="324" t="str">
        <f>IF(ISBLANK(Regressions!A89), " ", Regressions!A89)</f>
        <v>Viet Nam</v>
      </c>
      <c r="B79" s="325">
        <f>IF(ISBLANK(Regressions!B89), " ", Regressions!B89)</f>
        <v>2013</v>
      </c>
      <c r="C79" s="330" t="str">
        <f>IF(ISBLANK(Regressions!C89), " ", Regressions!C89)</f>
        <v>Rural</v>
      </c>
      <c r="D79" s="326">
        <f>IF(ISBLANK(Regressions!D89), " ", Regressions!D89)</f>
        <v>14334957.72732239</v>
      </c>
      <c r="E79" s="204" t="e">
        <f>IF(ISNUMBER(Regressions!E89),ROUND(Regressions!E89, 1), NA())</f>
        <v>#N/A</v>
      </c>
      <c r="F79" s="327" t="e">
        <f>IF(ISNUMBER(Regressions!F89),ROUND(Regressions!F89, 1), NA())</f>
        <v>#N/A</v>
      </c>
      <c r="G79" s="226" t="e">
        <f>IF(ISNUMBER(Regressions!G89),ROUND(Regressions!G89, 1), NA())</f>
        <v>#N/A</v>
      </c>
      <c r="H79" s="328" t="e">
        <f>IF(ISNUMBER(Regressions!H89),ROUND(Regressions!H89, 1), NA())</f>
        <v>#N/A</v>
      </c>
      <c r="I79" s="227" t="e">
        <f>IF(ISNUMBER(Regressions!I89),ROUND(Regressions!I89, 1), NA())</f>
        <v>#N/A</v>
      </c>
      <c r="J79" s="329" t="e">
        <f>IF(ISNUMBER(Regressions!K89),ROUND(Regressions!K89, 1), NA())</f>
        <v>#N/A</v>
      </c>
      <c r="K79" s="327" t="e">
        <f>IF(ISNUMBER(Regressions!L89),ROUND(Regressions!L89, 1), NA())</f>
        <v>#N/A</v>
      </c>
      <c r="L79" s="228" t="e">
        <f>IF(ISNUMBER(Regressions!M89),ROUND(Regressions!M89, 1), NA())</f>
        <v>#N/A</v>
      </c>
      <c r="M79" s="328" t="e">
        <f>IF(ISNUMBER(Regressions!N89),ROUND(Regressions!N89, 1), NA())</f>
        <v>#N/A</v>
      </c>
      <c r="N79" s="227" t="e">
        <f>IF(ISNUMBER(Regressions!O89),ROUND(Regressions!O89, 1), NA())</f>
        <v>#N/A</v>
      </c>
      <c r="O79" s="329" t="e">
        <f>IF(ISNUMBER(Regressions!Q89),ROUND(Regressions!Q89, 1), NA())</f>
        <v>#N/A</v>
      </c>
      <c r="P79" s="327" t="e">
        <f>IF(ISNUMBER(Regressions!R89),ROUND(Regressions!R89, 1), NA())</f>
        <v>#N/A</v>
      </c>
      <c r="Q79" s="205" t="e">
        <f>IF(ISNUMBER(Regressions!S89),ROUND(Regressions!S89, 1), NA())</f>
        <v>#N/A</v>
      </c>
      <c r="R79" s="328" t="e">
        <f>IF(ISNUMBER(Regressions!T89),ROUND(Regressions!T89, 1), NA())</f>
        <v>#N/A</v>
      </c>
      <c r="S79" s="227" t="e">
        <f>IF(ISNUMBER(Regressions!U89),ROUND(Regressions!U89, 1), NA())</f>
        <v>#N/A</v>
      </c>
    </row>
    <row xmlns:x14ac="http://schemas.microsoft.com/office/spreadsheetml/2009/9/ac" r="80" x14ac:dyDescent="0.2">
      <c r="A80" s="324" t="str">
        <f>IF(ISBLANK(Regressions!A90), " ", Regressions!A90)</f>
        <v>Viet Nam</v>
      </c>
      <c r="B80" s="325">
        <f>IF(ISBLANK(Regressions!B90), " ", Regressions!B90)</f>
        <v>2014</v>
      </c>
      <c r="C80" s="330" t="str">
        <f>IF(ISBLANK(Regressions!C90), " ", Regressions!C90)</f>
        <v>Rural</v>
      </c>
      <c r="D80" s="326">
        <f>IF(ISBLANK(Regressions!D90), " ", Regressions!D90)</f>
        <v>14120588.28234642</v>
      </c>
      <c r="E80" s="204" t="e">
        <f>IF(ISNUMBER(Regressions!E90),ROUND(Regressions!E90, 1), NA())</f>
        <v>#N/A</v>
      </c>
      <c r="F80" s="327" t="e">
        <f>IF(ISNUMBER(Regressions!F90),ROUND(Regressions!F90, 1), NA())</f>
        <v>#N/A</v>
      </c>
      <c r="G80" s="226" t="e">
        <f>IF(ISNUMBER(Regressions!G90),ROUND(Regressions!G90, 1), NA())</f>
        <v>#N/A</v>
      </c>
      <c r="H80" s="328" t="e">
        <f>IF(ISNUMBER(Regressions!H90),ROUND(Regressions!H90, 1), NA())</f>
        <v>#N/A</v>
      </c>
      <c r="I80" s="227" t="e">
        <f>IF(ISNUMBER(Regressions!I90),ROUND(Regressions!I90, 1), NA())</f>
        <v>#N/A</v>
      </c>
      <c r="J80" s="329" t="e">
        <f>IF(ISNUMBER(Regressions!K90),ROUND(Regressions!K90, 1), NA())</f>
        <v>#N/A</v>
      </c>
      <c r="K80" s="327" t="e">
        <f>IF(ISNUMBER(Regressions!L90),ROUND(Regressions!L90, 1), NA())</f>
        <v>#N/A</v>
      </c>
      <c r="L80" s="228" t="e">
        <f>IF(ISNUMBER(Regressions!M90),ROUND(Regressions!M90, 1), NA())</f>
        <v>#N/A</v>
      </c>
      <c r="M80" s="328" t="e">
        <f>IF(ISNUMBER(Regressions!N90),ROUND(Regressions!N90, 1), NA())</f>
        <v>#N/A</v>
      </c>
      <c r="N80" s="227" t="e">
        <f>IF(ISNUMBER(Regressions!O90),ROUND(Regressions!O90, 1), NA())</f>
        <v>#N/A</v>
      </c>
      <c r="O80" s="329" t="e">
        <f>IF(ISNUMBER(Regressions!Q90),ROUND(Regressions!Q90, 1), NA())</f>
        <v>#N/A</v>
      </c>
      <c r="P80" s="327" t="e">
        <f>IF(ISNUMBER(Regressions!R90),ROUND(Regressions!R90, 1), NA())</f>
        <v>#N/A</v>
      </c>
      <c r="Q80" s="205" t="e">
        <f>IF(ISNUMBER(Regressions!S90),ROUND(Regressions!S90, 1), NA())</f>
        <v>#N/A</v>
      </c>
      <c r="R80" s="328" t="e">
        <f>IF(ISNUMBER(Regressions!T90),ROUND(Regressions!T90, 1), NA())</f>
        <v>#N/A</v>
      </c>
      <c r="S80" s="227" t="e">
        <f>IF(ISNUMBER(Regressions!U90),ROUND(Regressions!U90, 1), NA())</f>
        <v>#N/A</v>
      </c>
    </row>
    <row xmlns:x14ac="http://schemas.microsoft.com/office/spreadsheetml/2009/9/ac" r="81" x14ac:dyDescent="0.2">
      <c r="A81" s="324" t="str">
        <f>IF(ISBLANK(Regressions!A91), " ", Regressions!A91)</f>
        <v>Viet Nam</v>
      </c>
      <c r="B81" s="325">
        <f>IF(ISBLANK(Regressions!B91), " ", Regressions!B91)</f>
        <v>2015</v>
      </c>
      <c r="C81" s="330" t="str">
        <f>IF(ISBLANK(Regressions!C91), " ", Regressions!C91)</f>
        <v>Rural</v>
      </c>
      <c r="D81" s="326">
        <f>IF(ISBLANK(Regressions!D91), " ", Regressions!D91)</f>
        <v>13969865.12277283</v>
      </c>
      <c r="E81" s="204" t="e">
        <f>IF(ISNUMBER(Regressions!E91),ROUND(Regressions!E91, 1), NA())</f>
        <v>#N/A</v>
      </c>
      <c r="F81" s="327" t="e">
        <f>IF(ISNUMBER(Regressions!F91),ROUND(Regressions!F91, 1), NA())</f>
        <v>#N/A</v>
      </c>
      <c r="G81" s="226" t="e">
        <f>IF(ISNUMBER(Regressions!G91),ROUND(Regressions!G91, 1), NA())</f>
        <v>#N/A</v>
      </c>
      <c r="H81" s="328" t="e">
        <f>IF(ISNUMBER(Regressions!H91),ROUND(Regressions!H91, 1), NA())</f>
        <v>#N/A</v>
      </c>
      <c r="I81" s="227" t="e">
        <f>IF(ISNUMBER(Regressions!I91),ROUND(Regressions!I91, 1), NA())</f>
        <v>#N/A</v>
      </c>
      <c r="J81" s="329" t="e">
        <f>IF(ISNUMBER(Regressions!K91),ROUND(Regressions!K91, 1), NA())</f>
        <v>#N/A</v>
      </c>
      <c r="K81" s="327" t="e">
        <f>IF(ISNUMBER(Regressions!L91),ROUND(Regressions!L91, 1), NA())</f>
        <v>#N/A</v>
      </c>
      <c r="L81" s="228" t="e">
        <f>IF(ISNUMBER(Regressions!M91),ROUND(Regressions!M91, 1), NA())</f>
        <v>#N/A</v>
      </c>
      <c r="M81" s="328" t="e">
        <f>IF(ISNUMBER(Regressions!N91),ROUND(Regressions!N91, 1), NA())</f>
        <v>#N/A</v>
      </c>
      <c r="N81" s="227" t="e">
        <f>IF(ISNUMBER(Regressions!O91),ROUND(Regressions!O91, 1), NA())</f>
        <v>#N/A</v>
      </c>
      <c r="O81" s="329" t="e">
        <f>IF(ISNUMBER(Regressions!Q91),ROUND(Regressions!Q91, 1), NA())</f>
        <v>#N/A</v>
      </c>
      <c r="P81" s="327" t="e">
        <f>IF(ISNUMBER(Regressions!R91),ROUND(Regressions!R91, 1), NA())</f>
        <v>#N/A</v>
      </c>
      <c r="Q81" s="205" t="e">
        <f>IF(ISNUMBER(Regressions!S91),ROUND(Regressions!S91, 1), NA())</f>
        <v>#N/A</v>
      </c>
      <c r="R81" s="328" t="e">
        <f>IF(ISNUMBER(Regressions!T91),ROUND(Regressions!T91, 1), NA())</f>
        <v>#N/A</v>
      </c>
      <c r="S81" s="227" t="e">
        <f>IF(ISNUMBER(Regressions!U91),ROUND(Regressions!U91, 1), NA())</f>
        <v>#N/A</v>
      </c>
    </row>
    <row xmlns:x14ac="http://schemas.microsoft.com/office/spreadsheetml/2009/9/ac" r="82" x14ac:dyDescent="0.2">
      <c r="A82" s="324" t="str">
        <f>IF(ISBLANK(Regressions!A92), " ", Regressions!A92)</f>
        <v>Viet Nam</v>
      </c>
      <c r="B82" s="325">
        <f>IF(ISBLANK(Regressions!B92), " ", Regressions!B92)</f>
        <v>2016</v>
      </c>
      <c r="C82" s="330" t="str">
        <f>IF(ISBLANK(Regressions!C92), " ", Regressions!C92)</f>
        <v>Rural</v>
      </c>
      <c r="D82" s="326">
        <f>IF(ISBLANK(Regressions!D92), " ", Regressions!D92)</f>
        <v>13869184.39945831</v>
      </c>
      <c r="E82" s="204" t="e">
        <f>IF(ISNUMBER(Regressions!E92),ROUND(Regressions!E92, 1), NA())</f>
        <v>#N/A</v>
      </c>
      <c r="F82" s="327" t="e">
        <f>IF(ISNUMBER(Regressions!F92),ROUND(Regressions!F92, 1), NA())</f>
        <v>#N/A</v>
      </c>
      <c r="G82" s="226" t="e">
        <f>IF(ISNUMBER(Regressions!G92),ROUND(Regressions!G92, 1), NA())</f>
        <v>#N/A</v>
      </c>
      <c r="H82" s="328" t="e">
        <f>IF(ISNUMBER(Regressions!H92),ROUND(Regressions!H92, 1), NA())</f>
        <v>#N/A</v>
      </c>
      <c r="I82" s="227" t="e">
        <f>IF(ISNUMBER(Regressions!I92),ROUND(Regressions!I92, 1), NA())</f>
        <v>#N/A</v>
      </c>
      <c r="J82" s="329" t="e">
        <f>IF(ISNUMBER(Regressions!K92),ROUND(Regressions!K92, 1), NA())</f>
        <v>#N/A</v>
      </c>
      <c r="K82" s="327" t="e">
        <f>IF(ISNUMBER(Regressions!L92),ROUND(Regressions!L92, 1), NA())</f>
        <v>#N/A</v>
      </c>
      <c r="L82" s="228" t="e">
        <f>IF(ISNUMBER(Regressions!M92),ROUND(Regressions!M92, 1), NA())</f>
        <v>#N/A</v>
      </c>
      <c r="M82" s="328" t="e">
        <f>IF(ISNUMBER(Regressions!N92),ROUND(Regressions!N92, 1), NA())</f>
        <v>#N/A</v>
      </c>
      <c r="N82" s="227" t="e">
        <f>IF(ISNUMBER(Regressions!O92),ROUND(Regressions!O92, 1), NA())</f>
        <v>#N/A</v>
      </c>
      <c r="O82" s="329" t="e">
        <f>IF(ISNUMBER(Regressions!Q92),ROUND(Regressions!Q92, 1), NA())</f>
        <v>#N/A</v>
      </c>
      <c r="P82" s="327" t="e">
        <f>IF(ISNUMBER(Regressions!R92),ROUND(Regressions!R92, 1), NA())</f>
        <v>#N/A</v>
      </c>
      <c r="Q82" s="205" t="e">
        <f>IF(ISNUMBER(Regressions!S92),ROUND(Regressions!S92, 1), NA())</f>
        <v>#N/A</v>
      </c>
      <c r="R82" s="328" t="e">
        <f>IF(ISNUMBER(Regressions!T92),ROUND(Regressions!T92, 1), NA())</f>
        <v>#N/A</v>
      </c>
      <c r="S82" s="227" t="e">
        <f>IF(ISNUMBER(Regressions!U92),ROUND(Regressions!U92, 1), NA())</f>
        <v>#N/A</v>
      </c>
    </row>
    <row xmlns:x14ac="http://schemas.microsoft.com/office/spreadsheetml/2009/9/ac" r="83" x14ac:dyDescent="0.2">
      <c r="A83" s="324" t="str">
        <f>IF(ISBLANK(Regressions!A93), " ", Regressions!A93)</f>
        <v>Viet Nam</v>
      </c>
      <c r="B83" s="325">
        <f>IF(ISBLANK(Regressions!B93), " ", Regressions!B93)</f>
        <v>2017</v>
      </c>
      <c r="C83" s="330" t="str">
        <f>IF(ISBLANK(Regressions!C93), " ", Regressions!C93)</f>
        <v>Rural</v>
      </c>
      <c r="D83" s="326">
        <f>IF(ISBLANK(Regressions!D93), " ", Regressions!D93)</f>
        <v>13806855.77959046</v>
      </c>
      <c r="E83" s="204" t="e">
        <f>IF(ISNUMBER(Regressions!E93),ROUND(Regressions!E93, 1), NA())</f>
        <v>#N/A</v>
      </c>
      <c r="F83" s="327" t="e">
        <f>IF(ISNUMBER(Regressions!F93),ROUND(Regressions!F93, 1), NA())</f>
        <v>#N/A</v>
      </c>
      <c r="G83" s="226" t="e">
        <f>IF(ISNUMBER(Regressions!G93),ROUND(Regressions!G93, 1), NA())</f>
        <v>#N/A</v>
      </c>
      <c r="H83" s="328" t="e">
        <f>IF(ISNUMBER(Regressions!H93),ROUND(Regressions!H93, 1), NA())</f>
        <v>#N/A</v>
      </c>
      <c r="I83" s="227" t="e">
        <f>IF(ISNUMBER(Regressions!I93),ROUND(Regressions!I93, 1), NA())</f>
        <v>#N/A</v>
      </c>
      <c r="J83" s="329" t="e">
        <f>IF(ISNUMBER(Regressions!K93),ROUND(Regressions!K93, 1), NA())</f>
        <v>#N/A</v>
      </c>
      <c r="K83" s="327" t="e">
        <f>IF(ISNUMBER(Regressions!L93),ROUND(Regressions!L93, 1), NA())</f>
        <v>#N/A</v>
      </c>
      <c r="L83" s="228" t="e">
        <f>IF(ISNUMBER(Regressions!M93),ROUND(Regressions!M93, 1), NA())</f>
        <v>#N/A</v>
      </c>
      <c r="M83" s="328" t="e">
        <f>IF(ISNUMBER(Regressions!N93),ROUND(Regressions!N93, 1), NA())</f>
        <v>#N/A</v>
      </c>
      <c r="N83" s="227" t="e">
        <f>IF(ISNUMBER(Regressions!O93),ROUND(Regressions!O93, 1), NA())</f>
        <v>#N/A</v>
      </c>
      <c r="O83" s="329" t="e">
        <f>IF(ISNUMBER(Regressions!Q93),ROUND(Regressions!Q93, 1), NA())</f>
        <v>#N/A</v>
      </c>
      <c r="P83" s="327" t="e">
        <f>IF(ISNUMBER(Regressions!R93),ROUND(Regressions!R93, 1), NA())</f>
        <v>#N/A</v>
      </c>
      <c r="Q83" s="205" t="e">
        <f>IF(ISNUMBER(Regressions!S93),ROUND(Regressions!S93, 1), NA())</f>
        <v>#N/A</v>
      </c>
      <c r="R83" s="328" t="e">
        <f>IF(ISNUMBER(Regressions!T93),ROUND(Regressions!T93, 1), NA())</f>
        <v>#N/A</v>
      </c>
      <c r="S83" s="227" t="e">
        <f>IF(ISNUMBER(Regressions!U93),ROUND(Regressions!U93, 1), NA())</f>
        <v>#N/A</v>
      </c>
    </row>
    <row xmlns:x14ac="http://schemas.microsoft.com/office/spreadsheetml/2009/9/ac" r="84" x14ac:dyDescent="0.2">
      <c r="A84" s="324" t="str">
        <f>IF(ISBLANK(Regressions!A94), " ", Regressions!A94)</f>
        <v>Viet Nam</v>
      </c>
      <c r="B84" s="325">
        <f>IF(ISBLANK(Regressions!B94), " ", Regressions!B94)</f>
        <v>2018</v>
      </c>
      <c r="C84" s="330" t="str">
        <f>IF(ISBLANK(Regressions!C94), " ", Regressions!C94)</f>
        <v>Rural</v>
      </c>
      <c r="D84" s="326">
        <f>IF(ISBLANK(Regressions!D94), " ", Regressions!D94)</f>
        <v>13751262.537330629</v>
      </c>
      <c r="E84" s="204" t="e">
        <f>IF(ISNUMBER(Regressions!E94),ROUND(Regressions!E94, 1), NA())</f>
        <v>#N/A</v>
      </c>
      <c r="F84" s="327" t="e">
        <f>IF(ISNUMBER(Regressions!F94),ROUND(Regressions!F94, 1), NA())</f>
        <v>#N/A</v>
      </c>
      <c r="G84" s="226" t="e">
        <f>IF(ISNUMBER(Regressions!G94),ROUND(Regressions!G94, 1), NA())</f>
        <v>#N/A</v>
      </c>
      <c r="H84" s="328" t="e">
        <f>IF(ISNUMBER(Regressions!H94),ROUND(Regressions!H94, 1), NA())</f>
        <v>#N/A</v>
      </c>
      <c r="I84" s="227" t="e">
        <f>IF(ISNUMBER(Regressions!I94),ROUND(Regressions!I94, 1), NA())</f>
        <v>#N/A</v>
      </c>
      <c r="J84" s="329" t="e">
        <f>IF(ISNUMBER(Regressions!K94),ROUND(Regressions!K94, 1), NA())</f>
        <v>#N/A</v>
      </c>
      <c r="K84" s="327" t="e">
        <f>IF(ISNUMBER(Regressions!L94),ROUND(Regressions!L94, 1), NA())</f>
        <v>#N/A</v>
      </c>
      <c r="L84" s="228" t="e">
        <f>IF(ISNUMBER(Regressions!M94),ROUND(Regressions!M94, 1), NA())</f>
        <v>#N/A</v>
      </c>
      <c r="M84" s="328" t="e">
        <f>IF(ISNUMBER(Regressions!N94),ROUND(Regressions!N94, 1), NA())</f>
        <v>#N/A</v>
      </c>
      <c r="N84" s="227" t="e">
        <f>IF(ISNUMBER(Regressions!O94),ROUND(Regressions!O94, 1), NA())</f>
        <v>#N/A</v>
      </c>
      <c r="O84" s="329" t="e">
        <f>IF(ISNUMBER(Regressions!Q94),ROUND(Regressions!Q94, 1), NA())</f>
        <v>#N/A</v>
      </c>
      <c r="P84" s="327" t="e">
        <f>IF(ISNUMBER(Regressions!R94),ROUND(Regressions!R94, 1), NA())</f>
        <v>#N/A</v>
      </c>
      <c r="Q84" s="205" t="e">
        <f>IF(ISNUMBER(Regressions!S94),ROUND(Regressions!S94, 1), NA())</f>
        <v>#N/A</v>
      </c>
      <c r="R84" s="328" t="e">
        <f>IF(ISNUMBER(Regressions!T94),ROUND(Regressions!T94, 1), NA())</f>
        <v>#N/A</v>
      </c>
      <c r="S84" s="227" t="e">
        <f>IF(ISNUMBER(Regressions!U94),ROUND(Regressions!U94, 1), NA())</f>
        <v>#N/A</v>
      </c>
    </row>
    <row xmlns:x14ac="http://schemas.microsoft.com/office/spreadsheetml/2009/9/ac" r="85" x14ac:dyDescent="0.2">
      <c r="A85" s="324" t="str">
        <f>IF(ISBLANK(Regressions!A95), " ", Regressions!A95)</f>
        <v>Viet Nam</v>
      </c>
      <c r="B85" s="325">
        <f>IF(ISBLANK(Regressions!B95), " ", Regressions!B95)</f>
        <v>2019</v>
      </c>
      <c r="C85" s="330" t="str">
        <f>IF(ISBLANK(Regressions!C95), " ", Regressions!C95)</f>
        <v>Rural</v>
      </c>
      <c r="D85" s="326">
        <f>IF(ISBLANK(Regressions!D95), " ", Regressions!D95)</f>
        <v>13682385.248281861</v>
      </c>
      <c r="E85" s="204" t="e">
        <f>IF(ISNUMBER(Regressions!E95),ROUND(Regressions!E95, 1), NA())</f>
        <v>#N/A</v>
      </c>
      <c r="F85" s="327" t="e">
        <f>IF(ISNUMBER(Regressions!F95),ROUND(Regressions!F95, 1), NA())</f>
        <v>#N/A</v>
      </c>
      <c r="G85" s="226" t="e">
        <f>IF(ISNUMBER(Regressions!G95),ROUND(Regressions!G95, 1), NA())</f>
        <v>#N/A</v>
      </c>
      <c r="H85" s="328" t="e">
        <f>IF(ISNUMBER(Regressions!H95),ROUND(Regressions!H95, 1), NA())</f>
        <v>#N/A</v>
      </c>
      <c r="I85" s="227" t="e">
        <f>IF(ISNUMBER(Regressions!I95),ROUND(Regressions!I95, 1), NA())</f>
        <v>#N/A</v>
      </c>
      <c r="J85" s="329" t="e">
        <f>IF(ISNUMBER(Regressions!K95),ROUND(Regressions!K95, 1), NA())</f>
        <v>#N/A</v>
      </c>
      <c r="K85" s="327" t="e">
        <f>IF(ISNUMBER(Regressions!L95),ROUND(Regressions!L95, 1), NA())</f>
        <v>#N/A</v>
      </c>
      <c r="L85" s="228" t="e">
        <f>IF(ISNUMBER(Regressions!M95),ROUND(Regressions!M95, 1), NA())</f>
        <v>#N/A</v>
      </c>
      <c r="M85" s="328" t="e">
        <f>IF(ISNUMBER(Regressions!N95),ROUND(Regressions!N95, 1), NA())</f>
        <v>#N/A</v>
      </c>
      <c r="N85" s="227" t="e">
        <f>IF(ISNUMBER(Regressions!O95),ROUND(Regressions!O95, 1), NA())</f>
        <v>#N/A</v>
      </c>
      <c r="O85" s="329" t="e">
        <f>IF(ISNUMBER(Regressions!Q95),ROUND(Regressions!Q95, 1), NA())</f>
        <v>#N/A</v>
      </c>
      <c r="P85" s="327" t="e">
        <f>IF(ISNUMBER(Regressions!R95),ROUND(Regressions!R95, 1), NA())</f>
        <v>#N/A</v>
      </c>
      <c r="Q85" s="205" t="e">
        <f>IF(ISNUMBER(Regressions!S95),ROUND(Regressions!S95, 1), NA())</f>
        <v>#N/A</v>
      </c>
      <c r="R85" s="328" t="e">
        <f>IF(ISNUMBER(Regressions!T95),ROUND(Regressions!T95, 1), NA())</f>
        <v>#N/A</v>
      </c>
      <c r="S85" s="227" t="e">
        <f>IF(ISNUMBER(Regressions!U95),ROUND(Regressions!U95, 1), NA())</f>
        <v>#N/A</v>
      </c>
    </row>
    <row xmlns:x14ac="http://schemas.microsoft.com/office/spreadsheetml/2009/9/ac" r="86" x14ac:dyDescent="0.2">
      <c r="A86" s="324" t="str">
        <f>IF(ISBLANK(Regressions!A96), " ", Regressions!A96)</f>
        <v>Viet Nam</v>
      </c>
      <c r="B86" s="325">
        <f>IF(ISBLANK(Regressions!B96), " ", Regressions!B96)</f>
        <v>2020</v>
      </c>
      <c r="C86" s="330" t="str">
        <f>IF(ISBLANK(Regressions!C96), " ", Regressions!C96)</f>
        <v>Rural</v>
      </c>
      <c r="D86" s="326">
        <f>IF(ISBLANK(Regressions!D96), " ", Regressions!D96)</f>
        <v>13594199.75489578</v>
      </c>
      <c r="E86" s="204" t="e">
        <f>IF(ISNUMBER(Regressions!E96),ROUND(Regressions!E96, 1), NA())</f>
        <v>#N/A</v>
      </c>
      <c r="F86" s="327" t="e">
        <f>IF(ISNUMBER(Regressions!F96),ROUND(Regressions!F96, 1), NA())</f>
        <v>#N/A</v>
      </c>
      <c r="G86" s="226" t="e">
        <f>IF(ISNUMBER(Regressions!G96),ROUND(Regressions!G96, 1), NA())</f>
        <v>#N/A</v>
      </c>
      <c r="H86" s="328" t="e">
        <f>IF(ISNUMBER(Regressions!H96),ROUND(Regressions!H96, 1), NA())</f>
        <v>#N/A</v>
      </c>
      <c r="I86" s="227" t="e">
        <f>IF(ISNUMBER(Regressions!I96),ROUND(Regressions!I96, 1), NA())</f>
        <v>#N/A</v>
      </c>
      <c r="J86" s="329" t="e">
        <f>IF(ISNUMBER(Regressions!K96),ROUND(Regressions!K96, 1), NA())</f>
        <v>#N/A</v>
      </c>
      <c r="K86" s="327" t="e">
        <f>IF(ISNUMBER(Regressions!L96),ROUND(Regressions!L96, 1), NA())</f>
        <v>#N/A</v>
      </c>
      <c r="L86" s="228" t="e">
        <f>IF(ISNUMBER(Regressions!M96),ROUND(Regressions!M96, 1), NA())</f>
        <v>#N/A</v>
      </c>
      <c r="M86" s="328" t="e">
        <f>IF(ISNUMBER(Regressions!N96),ROUND(Regressions!N96, 1), NA())</f>
        <v>#N/A</v>
      </c>
      <c r="N86" s="227" t="e">
        <f>IF(ISNUMBER(Regressions!O96),ROUND(Regressions!O96, 1), NA())</f>
        <v>#N/A</v>
      </c>
      <c r="O86" s="329" t="e">
        <f>IF(ISNUMBER(Regressions!Q96),ROUND(Regressions!Q96, 1), NA())</f>
        <v>#N/A</v>
      </c>
      <c r="P86" s="327" t="e">
        <f>IF(ISNUMBER(Regressions!R96),ROUND(Regressions!R96, 1), NA())</f>
        <v>#N/A</v>
      </c>
      <c r="Q86" s="205" t="e">
        <f>IF(ISNUMBER(Regressions!S96),ROUND(Regressions!S96, 1), NA())</f>
        <v>#N/A</v>
      </c>
      <c r="R86" s="328" t="e">
        <f>IF(ISNUMBER(Regressions!T96),ROUND(Regressions!T96, 1), NA())</f>
        <v>#N/A</v>
      </c>
      <c r="S86" s="227" t="e">
        <f>IF(ISNUMBER(Regressions!U96),ROUND(Regressions!U96, 1), NA())</f>
        <v>#N/A</v>
      </c>
    </row>
    <row xmlns:x14ac="http://schemas.microsoft.com/office/spreadsheetml/2009/9/ac" r="87" x14ac:dyDescent="0.2">
      <c r="A87" s="376" t="str">
        <f>IF(ISBLANK(Regressions!A97), " ", Regressions!A97)</f>
        <v>Viet Nam</v>
      </c>
      <c r="B87" s="377">
        <f>IF(ISBLANK(Regressions!B97), " ", Regressions!B97)</f>
        <v>2021</v>
      </c>
      <c r="C87" s="378" t="str">
        <f>IF(ISBLANK(Regressions!C97), " ", Regressions!C97)</f>
        <v>Rural</v>
      </c>
      <c r="D87" s="379">
        <f>IF(ISBLANK(Regressions!D97), " ", Regressions!D97)</f>
        <v>13477320.55780106</v>
      </c>
      <c r="E87" s="382" t="e">
        <f>IF(ISNUMBER(Regressions!E97),ROUND(Regressions!E97, 1), NA())</f>
        <v>#N/A</v>
      </c>
      <c r="F87" s="380" t="e">
        <f>IF(ISNUMBER(Regressions!F97),ROUND(Regressions!F97, 1), NA())</f>
        <v>#N/A</v>
      </c>
      <c r="G87" s="383" t="e">
        <f>IF(ISNUMBER(Regressions!G97),ROUND(Regressions!G97, 1), NA())</f>
        <v>#N/A</v>
      </c>
      <c r="H87" s="381" t="e">
        <f>IF(ISNUMBER(Regressions!H97),ROUND(Regressions!H97, 1), NA())</f>
        <v>#N/A</v>
      </c>
      <c r="I87" s="384" t="e">
        <f>IF(ISNUMBER(Regressions!I97),ROUND(Regressions!I97, 1), NA())</f>
        <v>#N/A</v>
      </c>
      <c r="J87" s="382" t="e">
        <f>IF(ISNUMBER(Regressions!K97),ROUND(Regressions!K97, 1), NA())</f>
        <v>#N/A</v>
      </c>
      <c r="K87" s="380" t="e">
        <f>IF(ISNUMBER(Regressions!L97),ROUND(Regressions!L97, 1), NA())</f>
        <v>#N/A</v>
      </c>
      <c r="L87" s="385" t="e">
        <f>IF(ISNUMBER(Regressions!M97),ROUND(Regressions!M97, 1), NA())</f>
        <v>#N/A</v>
      </c>
      <c r="M87" s="381" t="e">
        <f>IF(ISNUMBER(Regressions!N97),ROUND(Regressions!N97, 1), NA())</f>
        <v>#N/A</v>
      </c>
      <c r="N87" s="384" t="e">
        <f>IF(ISNUMBER(Regressions!O97),ROUND(Regressions!O97, 1), NA())</f>
        <v>#N/A</v>
      </c>
      <c r="O87" s="382" t="e">
        <f>IF(ISNUMBER(Regressions!Q97),ROUND(Regressions!Q97, 1), NA())</f>
        <v>#N/A</v>
      </c>
      <c r="P87" s="380" t="e">
        <f>IF(ISNUMBER(Regressions!R97),ROUND(Regressions!R97, 1), NA())</f>
        <v>#N/A</v>
      </c>
      <c r="Q87" s="386" t="e">
        <f>IF(ISNUMBER(Regressions!S97),ROUND(Regressions!S97, 1), NA())</f>
        <v>#N/A</v>
      </c>
      <c r="R87" s="381" t="e">
        <f>IF(ISNUMBER(Regressions!T97),ROUND(Regressions!T97, 1), NA())</f>
        <v>#N/A</v>
      </c>
      <c r="S87" s="384" t="e">
        <f>IF(ISNUMBER(Regressions!U97),ROUND(Regressions!U97, 1), NA())</f>
        <v>#N/A</v>
      </c>
      <c r="T87" s="375"/>
      <c r="U87" s="375"/>
      <c r="V87" s="375"/>
      <c r="W87" s="375"/>
      <c r="X87" s="375"/>
      <c r="Y87" s="375"/>
      <c r="Z87" s="375"/>
      <c r="AA87" s="375"/>
      <c r="AB87" s="375"/>
      <c r="AC87" s="375"/>
    </row>
    <row xmlns:x14ac="http://schemas.microsoft.com/office/spreadsheetml/2009/9/ac" r="88" x14ac:dyDescent="0.2">
      <c r="A88" s="324" t="str">
        <f>IF(ISBLANK(Regressions!A98), " ", Regressions!A98)</f>
        <v>Viet Nam</v>
      </c>
      <c r="B88" s="325">
        <f>IF(ISBLANK(Regressions!B98), " ", Regressions!B98)</f>
        <v>2022</v>
      </c>
      <c r="C88" s="330" t="str">
        <f>IF(ISBLANK(Regressions!C98), " ", Regressions!C98)</f>
        <v>Rural</v>
      </c>
      <c r="D88" s="326">
        <f>IF(ISBLANK(Regressions!D98), " ", Regressions!D98)</f>
        <v>13358321.04566391</v>
      </c>
      <c r="E88" s="204" t="e">
        <f>IF(ISNUMBER(Regressions!E98),ROUND(Regressions!E98, 1), NA())</f>
        <v>#N/A</v>
      </c>
      <c r="F88" s="327" t="e">
        <f>IF(ISNUMBER(Regressions!F98),ROUND(Regressions!F98, 1), NA())</f>
        <v>#N/A</v>
      </c>
      <c r="G88" s="226" t="e">
        <f>IF(ISNUMBER(Regressions!G98),ROUND(Regressions!G98, 1), NA())</f>
        <v>#N/A</v>
      </c>
      <c r="H88" s="328" t="e">
        <f>IF(ISNUMBER(Regressions!H98),ROUND(Regressions!H98, 1), NA())</f>
        <v>#N/A</v>
      </c>
      <c r="I88" s="227" t="e">
        <f>IF(ISNUMBER(Regressions!I98),ROUND(Regressions!I98, 1), NA())</f>
        <v>#N/A</v>
      </c>
      <c r="J88" s="329" t="e">
        <f>IF(ISNUMBER(Regressions!K98),ROUND(Regressions!K98, 1), NA())</f>
        <v>#N/A</v>
      </c>
      <c r="K88" s="327" t="e">
        <f>IF(ISNUMBER(Regressions!L98),ROUND(Regressions!L98, 1), NA())</f>
        <v>#N/A</v>
      </c>
      <c r="L88" s="228" t="e">
        <f>IF(ISNUMBER(Regressions!M98),ROUND(Regressions!M98, 1), NA())</f>
        <v>#N/A</v>
      </c>
      <c r="M88" s="328" t="e">
        <f>IF(ISNUMBER(Regressions!N98),ROUND(Regressions!N98, 1), NA())</f>
        <v>#N/A</v>
      </c>
      <c r="N88" s="227" t="e">
        <f>IF(ISNUMBER(Regressions!O98),ROUND(Regressions!O98, 1), NA())</f>
        <v>#N/A</v>
      </c>
      <c r="O88" s="329" t="e">
        <f>IF(ISNUMBER(Regressions!Q98),ROUND(Regressions!Q98, 1), NA())</f>
        <v>#N/A</v>
      </c>
      <c r="P88" s="327" t="e">
        <f>IF(ISNUMBER(Regressions!R98),ROUND(Regressions!R98, 1), NA())</f>
        <v>#N/A</v>
      </c>
      <c r="Q88" s="205" t="e">
        <f>IF(ISNUMBER(Regressions!S98),ROUND(Regressions!S98, 1), NA())</f>
        <v>#N/A</v>
      </c>
      <c r="R88" s="328" t="e">
        <f>IF(ISNUMBER(Regressions!T98),ROUND(Regressions!T98, 1), NA())</f>
        <v>#N/A</v>
      </c>
      <c r="S88" s="227" t="e">
        <f>IF(ISNUMBER(Regressions!U98),ROUND(Regressions!U98, 1), NA())</f>
        <v>#N/A</v>
      </c>
    </row>
    <row xmlns:x14ac="http://schemas.microsoft.com/office/spreadsheetml/2009/9/ac" r="89" x14ac:dyDescent="0.2">
      <c r="A89" s="331" t="str">
        <f>IF(ISBLANK(Regressions!A99), " ", Regressions!A99)</f>
        <v>Viet Nam</v>
      </c>
      <c r="B89" s="332">
        <f>IF(ISBLANK(Regressions!B99), " ", Regressions!B99)</f>
        <v>2023</v>
      </c>
      <c r="C89" s="333" t="str">
        <f>IF(ISBLANK(Regressions!C99), " ", Regressions!C99)</f>
        <v>Rural</v>
      </c>
      <c r="D89" s="334">
        <f>IF(ISBLANK(Regressions!D99), " ", Regressions!D99)</f>
        <v>13197988.66942749</v>
      </c>
      <c r="E89" s="335" t="e">
        <f>IF(ISNUMBER(Regressions!E99),ROUND(Regressions!E99, 1), NA())</f>
        <v>#N/A</v>
      </c>
      <c r="F89" s="336" t="e">
        <f>IF(ISNUMBER(Regressions!F99),ROUND(Regressions!F99, 1), NA())</f>
        <v>#N/A</v>
      </c>
      <c r="G89" s="337" t="e">
        <f>IF(ISNUMBER(Regressions!G99),ROUND(Regressions!G99, 1), NA())</f>
        <v>#N/A</v>
      </c>
      <c r="H89" s="338" t="e">
        <f>IF(ISNUMBER(Regressions!H99),ROUND(Regressions!H99, 1), NA())</f>
        <v>#N/A</v>
      </c>
      <c r="I89" s="339" t="e">
        <f>IF(ISNUMBER(Regressions!I99),ROUND(Regressions!I99, 1), NA())</f>
        <v>#N/A</v>
      </c>
      <c r="J89" s="340" t="e">
        <f>IF(ISNUMBER(Regressions!K99),ROUND(Regressions!K99, 1), NA())</f>
        <v>#N/A</v>
      </c>
      <c r="K89" s="336" t="e">
        <f>IF(ISNUMBER(Regressions!L99),ROUND(Regressions!L99, 1), NA())</f>
        <v>#N/A</v>
      </c>
      <c r="L89" s="341" t="e">
        <f>IF(ISNUMBER(Regressions!M99),ROUND(Regressions!M99, 1), NA())</f>
        <v>#N/A</v>
      </c>
      <c r="M89" s="338" t="e">
        <f>IF(ISNUMBER(Regressions!N99),ROUND(Regressions!N99, 1), NA())</f>
        <v>#N/A</v>
      </c>
      <c r="N89" s="339" t="e">
        <f>IF(ISNUMBER(Regressions!O99),ROUND(Regressions!O99, 1), NA())</f>
        <v>#N/A</v>
      </c>
      <c r="O89" s="340" t="e">
        <f>IF(ISNUMBER(Regressions!Q99),ROUND(Regressions!Q99, 1), NA())</f>
        <v>#N/A</v>
      </c>
      <c r="P89" s="336" t="e">
        <f>IF(ISNUMBER(Regressions!R99),ROUND(Regressions!R99, 1), NA())</f>
        <v>#N/A</v>
      </c>
      <c r="Q89" s="342" t="e">
        <f>IF(ISNUMBER(Regressions!S99),ROUND(Regressions!S99, 1), NA())</f>
        <v>#N/A</v>
      </c>
      <c r="R89" s="338" t="e">
        <f>IF(ISNUMBER(Regressions!T99),ROUND(Regressions!T99, 1), NA())</f>
        <v>#N/A</v>
      </c>
      <c r="S89" s="339" t="e">
        <f>IF(ISNUMBER(Regressions!U99),ROUND(Regressions!U99, 1), NA())</f>
        <v>#N/A</v>
      </c>
    </row>
    <row xmlns:x14ac="http://schemas.microsoft.com/office/spreadsheetml/2009/9/ac" r="90" hidden="true" x14ac:dyDescent="0.2">
      <c r="A90" s="324" t="str">
        <f>IF(ISBLANK(Regressions!A100), " ", Regressions!A100)</f>
        <v>Viet Nam</v>
      </c>
      <c r="B90" s="325">
        <f>IF(ISBLANK(Regressions!B100), " ", Regressions!B100)</f>
        <v>2024</v>
      </c>
      <c r="C90" s="330" t="str">
        <f>IF(ISBLANK(Regressions!C100), " ", Regressions!C100)</f>
        <v>Rural</v>
      </c>
      <c r="D90" s="326" t="str">
        <f>IF(ISBLANK(Regressions!D100), " ", Regressions!D100)</f>
        <v> </v>
      </c>
      <c r="E90" s="204" t="e">
        <f>IF(ISNUMBER(Regressions!E100),ROUND(Regressions!E100, 1), NA())</f>
        <v>#N/A</v>
      </c>
      <c r="F90" s="327" t="e">
        <f>IF(ISNUMBER(Regressions!F100),ROUND(Regressions!F100, 1), NA())</f>
        <v>#N/A</v>
      </c>
      <c r="G90" s="226" t="e">
        <f>IF(ISNUMBER(Regressions!G100),ROUND(Regressions!G100, 1), NA())</f>
        <v>#N/A</v>
      </c>
      <c r="H90" s="328" t="e">
        <f>IF(ISNUMBER(Regressions!H100),ROUND(Regressions!H100, 1), NA())</f>
        <v>#N/A</v>
      </c>
      <c r="I90" s="227" t="e">
        <f>IF(ISNUMBER(Regressions!I100),ROUND(Regressions!I100, 1), NA())</f>
        <v>#N/A</v>
      </c>
      <c r="J90" s="329" t="e">
        <f>IF(ISNUMBER(Regressions!K100),ROUND(Regressions!K100, 1), NA())</f>
        <v>#N/A</v>
      </c>
      <c r="K90" s="327" t="e">
        <f>IF(ISNUMBER(Regressions!L100),ROUND(Regressions!L100, 1), NA())</f>
        <v>#N/A</v>
      </c>
      <c r="L90" s="228" t="e">
        <f>IF(ISNUMBER(Regressions!M100),ROUND(Regressions!M100, 1), NA())</f>
        <v>#N/A</v>
      </c>
      <c r="M90" s="328" t="e">
        <f>IF(ISNUMBER(Regressions!N100),ROUND(Regressions!N100, 1), NA())</f>
        <v>#N/A</v>
      </c>
      <c r="N90" s="227" t="e">
        <f>IF(ISNUMBER(Regressions!O100),ROUND(Regressions!O100, 1), NA())</f>
        <v>#N/A</v>
      </c>
      <c r="O90" s="329" t="e">
        <f>IF(ISNUMBER(Regressions!Q100),ROUND(Regressions!Q100, 1), NA())</f>
        <v>#N/A</v>
      </c>
      <c r="P90" s="327" t="e">
        <f>IF(ISNUMBER(Regressions!R100),ROUND(Regressions!R100, 1), NA())</f>
        <v>#N/A</v>
      </c>
      <c r="Q90" s="205" t="e">
        <f>IF(ISNUMBER(Regressions!S100),ROUND(Regressions!S100, 1), NA())</f>
        <v>#N/A</v>
      </c>
      <c r="R90" s="328" t="e">
        <f>IF(ISNUMBER(Regressions!T100),ROUND(Regressions!T100, 1), NA())</f>
        <v>#N/A</v>
      </c>
      <c r="S90" s="227" t="e">
        <f>IF(ISNUMBER(Regressions!U100),ROUND(Regressions!U100, 1), NA())</f>
        <v>#N/A</v>
      </c>
    </row>
    <row xmlns:x14ac="http://schemas.microsoft.com/office/spreadsheetml/2009/9/ac" r="91" hidden="true" x14ac:dyDescent="0.2">
      <c r="A91" s="324" t="str">
        <f>IF(ISBLANK(Regressions!A101), " ", Regressions!A101)</f>
        <v>Viet Nam</v>
      </c>
      <c r="B91" s="325">
        <f>IF(ISBLANK(Regressions!B101), " ", Regressions!B101)</f>
        <v>2025</v>
      </c>
      <c r="C91" s="330" t="str">
        <f>IF(ISBLANK(Regressions!C101), " ", Regressions!C101)</f>
        <v>Rural</v>
      </c>
      <c r="D91" s="326" t="str">
        <f>IF(ISBLANK(Regressions!D101), " ", Regressions!D101)</f>
        <v> </v>
      </c>
      <c r="E91" s="204" t="e">
        <f>IF(ISNUMBER(Regressions!E101),ROUND(Regressions!E101, 1), NA())</f>
        <v>#N/A</v>
      </c>
      <c r="F91" s="327" t="e">
        <f>IF(ISNUMBER(Regressions!F101),ROUND(Regressions!F101, 1), NA())</f>
        <v>#N/A</v>
      </c>
      <c r="G91" s="226" t="e">
        <f>IF(ISNUMBER(Regressions!G101),ROUND(Regressions!G101, 1), NA())</f>
        <v>#N/A</v>
      </c>
      <c r="H91" s="328" t="e">
        <f>IF(ISNUMBER(Regressions!H101),ROUND(Regressions!H101, 1), NA())</f>
        <v>#N/A</v>
      </c>
      <c r="I91" s="227" t="e">
        <f>IF(ISNUMBER(Regressions!I101),ROUND(Regressions!I101, 1), NA())</f>
        <v>#N/A</v>
      </c>
      <c r="J91" s="329" t="e">
        <f>IF(ISNUMBER(Regressions!K101),ROUND(Regressions!K101, 1), NA())</f>
        <v>#N/A</v>
      </c>
      <c r="K91" s="327" t="e">
        <f>IF(ISNUMBER(Regressions!L101),ROUND(Regressions!L101, 1), NA())</f>
        <v>#N/A</v>
      </c>
      <c r="L91" s="228" t="e">
        <f>IF(ISNUMBER(Regressions!M101),ROUND(Regressions!M101, 1), NA())</f>
        <v>#N/A</v>
      </c>
      <c r="M91" s="328" t="e">
        <f>IF(ISNUMBER(Regressions!N101),ROUND(Regressions!N101, 1), NA())</f>
        <v>#N/A</v>
      </c>
      <c r="N91" s="227" t="e">
        <f>IF(ISNUMBER(Regressions!O101),ROUND(Regressions!O101, 1), NA())</f>
        <v>#N/A</v>
      </c>
      <c r="O91" s="329" t="e">
        <f>IF(ISNUMBER(Regressions!Q101),ROUND(Regressions!Q101, 1), NA())</f>
        <v>#N/A</v>
      </c>
      <c r="P91" s="327" t="e">
        <f>IF(ISNUMBER(Regressions!R101),ROUND(Regressions!R101, 1), NA())</f>
        <v>#N/A</v>
      </c>
      <c r="Q91" s="205" t="e">
        <f>IF(ISNUMBER(Regressions!S101),ROUND(Regressions!S101, 1), NA())</f>
        <v>#N/A</v>
      </c>
      <c r="R91" s="328" t="e">
        <f>IF(ISNUMBER(Regressions!T101),ROUND(Regressions!T101, 1), NA())</f>
        <v>#N/A</v>
      </c>
      <c r="S91" s="227" t="e">
        <f>IF(ISNUMBER(Regressions!U101),ROUND(Regressions!U101, 1), NA())</f>
        <v>#N/A</v>
      </c>
    </row>
    <row xmlns:x14ac="http://schemas.microsoft.com/office/spreadsheetml/2009/9/ac" r="92" hidden="true" x14ac:dyDescent="0.2">
      <c r="A92" s="324" t="str">
        <f>IF(ISBLANK(Regressions!A102), " ", Regressions!A102)</f>
        <v>Viet Nam</v>
      </c>
      <c r="B92" s="325">
        <f>IF(ISBLANK(Regressions!B102), " ", Regressions!B102)</f>
        <v>2026</v>
      </c>
      <c r="C92" s="330" t="str">
        <f>IF(ISBLANK(Regressions!C102), " ", Regressions!C102)</f>
        <v>Rural</v>
      </c>
      <c r="D92" s="326" t="str">
        <f>IF(ISBLANK(Regressions!D102), " ", Regressions!D102)</f>
        <v> </v>
      </c>
      <c r="E92" s="204" t="e">
        <f>IF(ISNUMBER(Regressions!E102),ROUND(Regressions!E102, 1), NA())</f>
        <v>#N/A</v>
      </c>
      <c r="F92" s="327" t="e">
        <f>IF(ISNUMBER(Regressions!F102),ROUND(Regressions!F102, 1), NA())</f>
        <v>#N/A</v>
      </c>
      <c r="G92" s="226" t="e">
        <f>IF(ISNUMBER(Regressions!G102),ROUND(Regressions!G102, 1), NA())</f>
        <v>#N/A</v>
      </c>
      <c r="H92" s="328" t="e">
        <f>IF(ISNUMBER(Regressions!H102),ROUND(Regressions!H102, 1), NA())</f>
        <v>#N/A</v>
      </c>
      <c r="I92" s="227" t="e">
        <f>IF(ISNUMBER(Regressions!I102),ROUND(Regressions!I102, 1), NA())</f>
        <v>#N/A</v>
      </c>
      <c r="J92" s="329" t="e">
        <f>IF(ISNUMBER(Regressions!K102),ROUND(Regressions!K102, 1), NA())</f>
        <v>#N/A</v>
      </c>
      <c r="K92" s="327" t="e">
        <f>IF(ISNUMBER(Regressions!L102),ROUND(Regressions!L102, 1), NA())</f>
        <v>#N/A</v>
      </c>
      <c r="L92" s="228" t="e">
        <f>IF(ISNUMBER(Regressions!M102),ROUND(Regressions!M102, 1), NA())</f>
        <v>#N/A</v>
      </c>
      <c r="M92" s="328" t="e">
        <f>IF(ISNUMBER(Regressions!N102),ROUND(Regressions!N102, 1), NA())</f>
        <v>#N/A</v>
      </c>
      <c r="N92" s="227" t="e">
        <f>IF(ISNUMBER(Regressions!O102),ROUND(Regressions!O102, 1), NA())</f>
        <v>#N/A</v>
      </c>
      <c r="O92" s="329" t="e">
        <f>IF(ISNUMBER(Regressions!Q102),ROUND(Regressions!Q102, 1), NA())</f>
        <v>#N/A</v>
      </c>
      <c r="P92" s="327" t="e">
        <f>IF(ISNUMBER(Regressions!R102),ROUND(Regressions!R102, 1), NA())</f>
        <v>#N/A</v>
      </c>
      <c r="Q92" s="205" t="e">
        <f>IF(ISNUMBER(Regressions!S102),ROUND(Regressions!S102, 1), NA())</f>
        <v>#N/A</v>
      </c>
      <c r="R92" s="328" t="e">
        <f>IF(ISNUMBER(Regressions!T102),ROUND(Regressions!T102, 1), NA())</f>
        <v>#N/A</v>
      </c>
      <c r="S92" s="227" t="e">
        <f>IF(ISNUMBER(Regressions!U102),ROUND(Regressions!U102, 1), NA())</f>
        <v>#N/A</v>
      </c>
    </row>
    <row xmlns:x14ac="http://schemas.microsoft.com/office/spreadsheetml/2009/9/ac" r="93" hidden="true" x14ac:dyDescent="0.2">
      <c r="A93" s="324" t="str">
        <f>IF(ISBLANK(Regressions!A103), " ", Regressions!A103)</f>
        <v>Viet Nam</v>
      </c>
      <c r="B93" s="325">
        <f>IF(ISBLANK(Regressions!B103), " ", Regressions!B103)</f>
        <v>2027</v>
      </c>
      <c r="C93" s="330" t="str">
        <f>IF(ISBLANK(Regressions!C103), " ", Regressions!C103)</f>
        <v>Rural</v>
      </c>
      <c r="D93" s="326" t="str">
        <f>IF(ISBLANK(Regressions!D103), " ", Regressions!D103)</f>
        <v> </v>
      </c>
      <c r="E93" s="204" t="e">
        <f>IF(ISNUMBER(Regressions!E103),ROUND(Regressions!E103, 1), NA())</f>
        <v>#N/A</v>
      </c>
      <c r="F93" s="327" t="e">
        <f>IF(ISNUMBER(Regressions!F103),ROUND(Regressions!F103, 1), NA())</f>
        <v>#N/A</v>
      </c>
      <c r="G93" s="226" t="e">
        <f>IF(ISNUMBER(Regressions!G103),ROUND(Regressions!G103, 1), NA())</f>
        <v>#N/A</v>
      </c>
      <c r="H93" s="328" t="e">
        <f>IF(ISNUMBER(Regressions!H103),ROUND(Regressions!H103, 1), NA())</f>
        <v>#N/A</v>
      </c>
      <c r="I93" s="227" t="e">
        <f>IF(ISNUMBER(Regressions!I103),ROUND(Regressions!I103, 1), NA())</f>
        <v>#N/A</v>
      </c>
      <c r="J93" s="329" t="e">
        <f>IF(ISNUMBER(Regressions!K103),ROUND(Regressions!K103, 1), NA())</f>
        <v>#N/A</v>
      </c>
      <c r="K93" s="327" t="e">
        <f>IF(ISNUMBER(Regressions!L103),ROUND(Regressions!L103, 1), NA())</f>
        <v>#N/A</v>
      </c>
      <c r="L93" s="228" t="e">
        <f>IF(ISNUMBER(Regressions!M103),ROUND(Regressions!M103, 1), NA())</f>
        <v>#N/A</v>
      </c>
      <c r="M93" s="328" t="e">
        <f>IF(ISNUMBER(Regressions!N103),ROUND(Regressions!N103, 1), NA())</f>
        <v>#N/A</v>
      </c>
      <c r="N93" s="227" t="e">
        <f>IF(ISNUMBER(Regressions!O103),ROUND(Regressions!O103, 1), NA())</f>
        <v>#N/A</v>
      </c>
      <c r="O93" s="329" t="e">
        <f>IF(ISNUMBER(Regressions!Q103),ROUND(Regressions!Q103, 1), NA())</f>
        <v>#N/A</v>
      </c>
      <c r="P93" s="327" t="e">
        <f>IF(ISNUMBER(Regressions!R103),ROUND(Regressions!R103, 1), NA())</f>
        <v>#N/A</v>
      </c>
      <c r="Q93" s="205" t="e">
        <f>IF(ISNUMBER(Regressions!S103),ROUND(Regressions!S103, 1), NA())</f>
        <v>#N/A</v>
      </c>
      <c r="R93" s="328" t="e">
        <f>IF(ISNUMBER(Regressions!T103),ROUND(Regressions!T103, 1), NA())</f>
        <v>#N/A</v>
      </c>
      <c r="S93" s="227" t="e">
        <f>IF(ISNUMBER(Regressions!U103),ROUND(Regressions!U103, 1), NA())</f>
        <v>#N/A</v>
      </c>
    </row>
    <row xmlns:x14ac="http://schemas.microsoft.com/office/spreadsheetml/2009/9/ac" r="94" hidden="true" x14ac:dyDescent="0.2">
      <c r="A94" s="324" t="str">
        <f>IF(ISBLANK(Regressions!A104), " ", Regressions!A104)</f>
        <v>Viet Nam</v>
      </c>
      <c r="B94" s="325">
        <f>IF(ISBLANK(Regressions!B104), " ", Regressions!B104)</f>
        <v>2028</v>
      </c>
      <c r="C94" s="330" t="str">
        <f>IF(ISBLANK(Regressions!C104), " ", Regressions!C104)</f>
        <v>Rural</v>
      </c>
      <c r="D94" s="326" t="str">
        <f>IF(ISBLANK(Regressions!D104), " ", Regressions!D104)</f>
        <v> </v>
      </c>
      <c r="E94" s="204" t="e">
        <f>IF(ISNUMBER(Regressions!E104),ROUND(Regressions!E104, 1), NA())</f>
        <v>#N/A</v>
      </c>
      <c r="F94" s="327" t="e">
        <f>IF(ISNUMBER(Regressions!F104),ROUND(Regressions!F104, 1), NA())</f>
        <v>#N/A</v>
      </c>
      <c r="G94" s="226" t="e">
        <f>IF(ISNUMBER(Regressions!G104),ROUND(Regressions!G104, 1), NA())</f>
        <v>#N/A</v>
      </c>
      <c r="H94" s="328" t="e">
        <f>IF(ISNUMBER(Regressions!H104),ROUND(Regressions!H104, 1), NA())</f>
        <v>#N/A</v>
      </c>
      <c r="I94" s="227" t="e">
        <f>IF(ISNUMBER(Regressions!I104),ROUND(Regressions!I104, 1), NA())</f>
        <v>#N/A</v>
      </c>
      <c r="J94" s="329" t="e">
        <f>IF(ISNUMBER(Regressions!K104),ROUND(Regressions!K104, 1), NA())</f>
        <v>#N/A</v>
      </c>
      <c r="K94" s="327" t="e">
        <f>IF(ISNUMBER(Regressions!L104),ROUND(Regressions!L104, 1), NA())</f>
        <v>#N/A</v>
      </c>
      <c r="L94" s="228" t="e">
        <f>IF(ISNUMBER(Regressions!M104),ROUND(Regressions!M104, 1), NA())</f>
        <v>#N/A</v>
      </c>
      <c r="M94" s="328" t="e">
        <f>IF(ISNUMBER(Regressions!N104),ROUND(Regressions!N104, 1), NA())</f>
        <v>#N/A</v>
      </c>
      <c r="N94" s="227" t="e">
        <f>IF(ISNUMBER(Regressions!O104),ROUND(Regressions!O104, 1), NA())</f>
        <v>#N/A</v>
      </c>
      <c r="O94" s="329" t="e">
        <f>IF(ISNUMBER(Regressions!Q104),ROUND(Regressions!Q104, 1), NA())</f>
        <v>#N/A</v>
      </c>
      <c r="P94" s="327" t="e">
        <f>IF(ISNUMBER(Regressions!R104),ROUND(Regressions!R104, 1), NA())</f>
        <v>#N/A</v>
      </c>
      <c r="Q94" s="205" t="e">
        <f>IF(ISNUMBER(Regressions!S104),ROUND(Regressions!S104, 1), NA())</f>
        <v>#N/A</v>
      </c>
      <c r="R94" s="328" t="e">
        <f>IF(ISNUMBER(Regressions!T104),ROUND(Regressions!T104, 1), NA())</f>
        <v>#N/A</v>
      </c>
      <c r="S94" s="227" t="e">
        <f>IF(ISNUMBER(Regressions!U104),ROUND(Regressions!U104, 1), NA())</f>
        <v>#N/A</v>
      </c>
    </row>
    <row xmlns:x14ac="http://schemas.microsoft.com/office/spreadsheetml/2009/9/ac" r="95" hidden="true" x14ac:dyDescent="0.2">
      <c r="A95" s="324" t="str">
        <f>IF(ISBLANK(Regressions!A105), " ", Regressions!A105)</f>
        <v>Viet Nam</v>
      </c>
      <c r="B95" s="325">
        <f>IF(ISBLANK(Regressions!B105), " ", Regressions!B105)</f>
        <v>2029</v>
      </c>
      <c r="C95" s="330" t="str">
        <f>IF(ISBLANK(Regressions!C105), " ", Regressions!C105)</f>
        <v>Rural</v>
      </c>
      <c r="D95" s="326" t="str">
        <f>IF(ISBLANK(Regressions!D105), " ", Regressions!D105)</f>
        <v> </v>
      </c>
      <c r="E95" s="204" t="e">
        <f>IF(ISNUMBER(Regressions!E105),ROUND(Regressions!E105, 1), NA())</f>
        <v>#N/A</v>
      </c>
      <c r="F95" s="327" t="e">
        <f>IF(ISNUMBER(Regressions!F105),ROUND(Regressions!F105, 1), NA())</f>
        <v>#N/A</v>
      </c>
      <c r="G95" s="226" t="e">
        <f>IF(ISNUMBER(Regressions!G105),ROUND(Regressions!G105, 1), NA())</f>
        <v>#N/A</v>
      </c>
      <c r="H95" s="328" t="e">
        <f>IF(ISNUMBER(Regressions!H105),ROUND(Regressions!H105, 1), NA())</f>
        <v>#N/A</v>
      </c>
      <c r="I95" s="227" t="e">
        <f>IF(ISNUMBER(Regressions!I105),ROUND(Regressions!I105, 1), NA())</f>
        <v>#N/A</v>
      </c>
      <c r="J95" s="329" t="e">
        <f>IF(ISNUMBER(Regressions!K105),ROUND(Regressions!K105, 1), NA())</f>
        <v>#N/A</v>
      </c>
      <c r="K95" s="327" t="e">
        <f>IF(ISNUMBER(Regressions!L105),ROUND(Regressions!L105, 1), NA())</f>
        <v>#N/A</v>
      </c>
      <c r="L95" s="228" t="e">
        <f>IF(ISNUMBER(Regressions!M105),ROUND(Regressions!M105, 1), NA())</f>
        <v>#N/A</v>
      </c>
      <c r="M95" s="328" t="e">
        <f>IF(ISNUMBER(Regressions!N105),ROUND(Regressions!N105, 1), NA())</f>
        <v>#N/A</v>
      </c>
      <c r="N95" s="227" t="e">
        <f>IF(ISNUMBER(Regressions!O105),ROUND(Regressions!O105, 1), NA())</f>
        <v>#N/A</v>
      </c>
      <c r="O95" s="329" t="e">
        <f>IF(ISNUMBER(Regressions!Q105),ROUND(Regressions!Q105, 1), NA())</f>
        <v>#N/A</v>
      </c>
      <c r="P95" s="327" t="e">
        <f>IF(ISNUMBER(Regressions!R105),ROUND(Regressions!R105, 1), NA())</f>
        <v>#N/A</v>
      </c>
      <c r="Q95" s="205" t="e">
        <f>IF(ISNUMBER(Regressions!S105),ROUND(Regressions!S105, 1), NA())</f>
        <v>#N/A</v>
      </c>
      <c r="R95" s="328" t="e">
        <f>IF(ISNUMBER(Regressions!T105),ROUND(Regressions!T105, 1), NA())</f>
        <v>#N/A</v>
      </c>
      <c r="S95" s="227" t="e">
        <f>IF(ISNUMBER(Regressions!U105),ROUND(Regressions!U105, 1), NA())</f>
        <v>#N/A</v>
      </c>
    </row>
    <row xmlns:x14ac="http://schemas.microsoft.com/office/spreadsheetml/2009/9/ac" r="96" hidden="true" x14ac:dyDescent="0.2">
      <c r="A96" s="324" t="str">
        <f>IF(ISBLANK(Regressions!A106), " ", Regressions!A106)</f>
        <v>Viet Nam</v>
      </c>
      <c r="B96" s="325">
        <f>IF(ISBLANK(Regressions!B106), " ", Regressions!B106)</f>
        <v>2030</v>
      </c>
      <c r="C96" s="330" t="str">
        <f>IF(ISBLANK(Regressions!C106), " ", Regressions!C106)</f>
        <v>Rural</v>
      </c>
      <c r="D96" s="326" t="str">
        <f>IF(ISBLANK(Regressions!D106), " ", Regressions!D106)</f>
        <v> </v>
      </c>
      <c r="E96" s="204" t="e">
        <f>IF(ISNUMBER(Regressions!E106),ROUND(Regressions!E106, 1), NA())</f>
        <v>#N/A</v>
      </c>
      <c r="F96" s="327" t="e">
        <f>IF(ISNUMBER(Regressions!F106),ROUND(Regressions!F106, 1), NA())</f>
        <v>#N/A</v>
      </c>
      <c r="G96" s="226" t="e">
        <f>IF(ISNUMBER(Regressions!G106),ROUND(Regressions!G106, 1), NA())</f>
        <v>#N/A</v>
      </c>
      <c r="H96" s="328" t="e">
        <f>IF(ISNUMBER(Regressions!H106),ROUND(Regressions!H106, 1), NA())</f>
        <v>#N/A</v>
      </c>
      <c r="I96" s="227" t="e">
        <f>IF(ISNUMBER(Regressions!I106),ROUND(Regressions!I106, 1), NA())</f>
        <v>#N/A</v>
      </c>
      <c r="J96" s="329" t="e">
        <f>IF(ISNUMBER(Regressions!K106),ROUND(Regressions!K106, 1), NA())</f>
        <v>#N/A</v>
      </c>
      <c r="K96" s="327" t="e">
        <f>IF(ISNUMBER(Regressions!L106),ROUND(Regressions!L106, 1), NA())</f>
        <v>#N/A</v>
      </c>
      <c r="L96" s="228" t="e">
        <f>IF(ISNUMBER(Regressions!M106),ROUND(Regressions!M106, 1), NA())</f>
        <v>#N/A</v>
      </c>
      <c r="M96" s="328" t="e">
        <f>IF(ISNUMBER(Regressions!N106),ROUND(Regressions!N106, 1), NA())</f>
        <v>#N/A</v>
      </c>
      <c r="N96" s="227" t="e">
        <f>IF(ISNUMBER(Regressions!O106),ROUND(Regressions!O106, 1), NA())</f>
        <v>#N/A</v>
      </c>
      <c r="O96" s="329" t="e">
        <f>IF(ISNUMBER(Regressions!Q106),ROUND(Regressions!Q106, 1), NA())</f>
        <v>#N/A</v>
      </c>
      <c r="P96" s="327" t="e">
        <f>IF(ISNUMBER(Regressions!R106),ROUND(Regressions!R106, 1), NA())</f>
        <v>#N/A</v>
      </c>
      <c r="Q96" s="205" t="e">
        <f>IF(ISNUMBER(Regressions!S106),ROUND(Regressions!S106, 1), NA())</f>
        <v>#N/A</v>
      </c>
      <c r="R96" s="328" t="e">
        <f>IF(ISNUMBER(Regressions!T106),ROUND(Regressions!T106, 1), NA())</f>
        <v>#N/A</v>
      </c>
      <c r="S96" s="227" t="e">
        <f>IF(ISNUMBER(Regressions!U106),ROUND(Regressions!U106, 1), NA())</f>
        <v>#N/A</v>
      </c>
    </row>
    <row xmlns:x14ac="http://schemas.microsoft.com/office/spreadsheetml/2009/9/ac" r="97" x14ac:dyDescent="0.2">
      <c r="A97" s="324" t="str">
        <f>IF(ISBLANK(Regressions!A107), " ", Regressions!A107)</f>
        <v>Viet Nam</v>
      </c>
      <c r="B97" s="325">
        <f>IF(ISBLANK(Regressions!B107), " ", Regressions!B107)</f>
        <v>2000</v>
      </c>
      <c r="C97" s="330" t="str">
        <f>IF(ISBLANK(Regressions!C107), " ", Regressions!C107)</f>
        <v>Pre-primary</v>
      </c>
      <c r="D97" s="326">
        <f>IF(ISBLANK(Regressions!D107), " ", Regressions!D107)</f>
        <v>4715726</v>
      </c>
      <c r="E97" s="204" t="e">
        <f>IF(ISNUMBER(Regressions!E107),ROUND(Regressions!E107, 1), NA())</f>
        <v>#N/A</v>
      </c>
      <c r="F97" s="327" t="e">
        <f>IF(ISNUMBER(Regressions!F107),ROUND(Regressions!F107, 1), NA())</f>
        <v>#N/A</v>
      </c>
      <c r="G97" s="226" t="e">
        <f>IF(ISNUMBER(Regressions!G107),ROUND(Regressions!G107, 1), NA())</f>
        <v>#N/A</v>
      </c>
      <c r="H97" s="328" t="e">
        <f>IF(ISNUMBER(Regressions!H107),ROUND(Regressions!H107, 1), NA())</f>
        <v>#N/A</v>
      </c>
      <c r="I97" s="227" t="e">
        <f>IF(ISNUMBER(Regressions!I107),ROUND(Regressions!I107, 1), NA())</f>
        <v>#N/A</v>
      </c>
      <c r="J97" s="329" t="e">
        <f>IF(ISNUMBER(Regressions!K107),ROUND(Regressions!K107, 1), NA())</f>
        <v>#N/A</v>
      </c>
      <c r="K97" s="327" t="e">
        <f>IF(ISNUMBER(Regressions!L107),ROUND(Regressions!L107, 1), NA())</f>
        <v>#N/A</v>
      </c>
      <c r="L97" s="228" t="e">
        <f>IF(ISNUMBER(Regressions!M107),ROUND(Regressions!M107, 1), NA())</f>
        <v>#N/A</v>
      </c>
      <c r="M97" s="328" t="e">
        <f>IF(ISNUMBER(Regressions!N107),ROUND(Regressions!N107, 1), NA())</f>
        <v>#N/A</v>
      </c>
      <c r="N97" s="227" t="e">
        <f>IF(ISNUMBER(Regressions!O107),ROUND(Regressions!O107, 1), NA())</f>
        <v>#N/A</v>
      </c>
      <c r="O97" s="329" t="e">
        <f>IF(ISNUMBER(Regressions!Q107),ROUND(Regressions!Q107, 1), NA())</f>
        <v>#N/A</v>
      </c>
      <c r="P97" s="327" t="e">
        <f>IF(ISNUMBER(Regressions!R107),ROUND(Regressions!R107, 1), NA())</f>
        <v>#N/A</v>
      </c>
      <c r="Q97" s="205" t="e">
        <f>IF(ISNUMBER(Regressions!S107),ROUND(Regressions!S107, 1), NA())</f>
        <v>#N/A</v>
      </c>
      <c r="R97" s="328" t="e">
        <f>IF(ISNUMBER(Regressions!T107),ROUND(Regressions!T107, 1), NA())</f>
        <v>#N/A</v>
      </c>
      <c r="S97" s="227" t="e">
        <f>IF(ISNUMBER(Regressions!U107),ROUND(Regressions!U107, 1), NA())</f>
        <v>#N/A</v>
      </c>
    </row>
    <row xmlns:x14ac="http://schemas.microsoft.com/office/spreadsheetml/2009/9/ac" r="98" x14ac:dyDescent="0.2">
      <c r="A98" s="324" t="str">
        <f>IF(ISBLANK(Regressions!A108), " ", Regressions!A108)</f>
        <v>Viet Nam</v>
      </c>
      <c r="B98" s="325">
        <f>IF(ISBLANK(Regressions!B108), " ", Regressions!B108)</f>
        <v>2001</v>
      </c>
      <c r="C98" s="330" t="str">
        <f>IF(ISBLANK(Regressions!C108), " ", Regressions!C108)</f>
        <v>Pre-primary</v>
      </c>
      <c r="D98" s="326">
        <f>IF(ISBLANK(Regressions!D108), " ", Regressions!D108)</f>
        <v>4472807</v>
      </c>
      <c r="E98" s="204" t="e">
        <f>IF(ISNUMBER(Regressions!E108),ROUND(Regressions!E108, 1), NA())</f>
        <v>#N/A</v>
      </c>
      <c r="F98" s="327" t="e">
        <f>IF(ISNUMBER(Regressions!F108),ROUND(Regressions!F108, 1), NA())</f>
        <v>#N/A</v>
      </c>
      <c r="G98" s="226" t="e">
        <f>IF(ISNUMBER(Regressions!G108),ROUND(Regressions!G108, 1), NA())</f>
        <v>#N/A</v>
      </c>
      <c r="H98" s="328" t="e">
        <f>IF(ISNUMBER(Regressions!H108),ROUND(Regressions!H108, 1), NA())</f>
        <v>#N/A</v>
      </c>
      <c r="I98" s="227" t="e">
        <f>IF(ISNUMBER(Regressions!I108),ROUND(Regressions!I108, 1), NA())</f>
        <v>#N/A</v>
      </c>
      <c r="J98" s="329" t="e">
        <f>IF(ISNUMBER(Regressions!K108),ROUND(Regressions!K108, 1), NA())</f>
        <v>#N/A</v>
      </c>
      <c r="K98" s="327" t="e">
        <f>IF(ISNUMBER(Regressions!L108),ROUND(Regressions!L108, 1), NA())</f>
        <v>#N/A</v>
      </c>
      <c r="L98" s="228" t="e">
        <f>IF(ISNUMBER(Regressions!M108),ROUND(Regressions!M108, 1), NA())</f>
        <v>#N/A</v>
      </c>
      <c r="M98" s="328" t="e">
        <f>IF(ISNUMBER(Regressions!N108),ROUND(Regressions!N108, 1), NA())</f>
        <v>#N/A</v>
      </c>
      <c r="N98" s="227" t="e">
        <f>IF(ISNUMBER(Regressions!O108),ROUND(Regressions!O108, 1), NA())</f>
        <v>#N/A</v>
      </c>
      <c r="O98" s="329" t="e">
        <f>IF(ISNUMBER(Regressions!Q108),ROUND(Regressions!Q108, 1), NA())</f>
        <v>#N/A</v>
      </c>
      <c r="P98" s="327" t="e">
        <f>IF(ISNUMBER(Regressions!R108),ROUND(Regressions!R108, 1), NA())</f>
        <v>#N/A</v>
      </c>
      <c r="Q98" s="205" t="e">
        <f>IF(ISNUMBER(Regressions!S108),ROUND(Regressions!S108, 1), NA())</f>
        <v>#N/A</v>
      </c>
      <c r="R98" s="328" t="e">
        <f>IF(ISNUMBER(Regressions!T108),ROUND(Regressions!T108, 1), NA())</f>
        <v>#N/A</v>
      </c>
      <c r="S98" s="227" t="e">
        <f>IF(ISNUMBER(Regressions!U108),ROUND(Regressions!U108, 1), NA())</f>
        <v>#N/A</v>
      </c>
    </row>
    <row xmlns:x14ac="http://schemas.microsoft.com/office/spreadsheetml/2009/9/ac" r="99" x14ac:dyDescent="0.2">
      <c r="A99" s="324" t="str">
        <f>IF(ISBLANK(Regressions!A109), " ", Regressions!A109)</f>
        <v>Viet Nam</v>
      </c>
      <c r="B99" s="325">
        <f>IF(ISBLANK(Regressions!B109), " ", Regressions!B109)</f>
        <v>2002</v>
      </c>
      <c r="C99" s="330" t="str">
        <f>IF(ISBLANK(Regressions!C109), " ", Regressions!C109)</f>
        <v>Pre-primary</v>
      </c>
      <c r="D99" s="326">
        <f>IF(ISBLANK(Regressions!D109), " ", Regressions!D109)</f>
        <v>4287292</v>
      </c>
      <c r="E99" s="204" t="e">
        <f>IF(ISNUMBER(Regressions!E109),ROUND(Regressions!E109, 1), NA())</f>
        <v>#N/A</v>
      </c>
      <c r="F99" s="327" t="e">
        <f>IF(ISNUMBER(Regressions!F109),ROUND(Regressions!F109, 1), NA())</f>
        <v>#N/A</v>
      </c>
      <c r="G99" s="226" t="e">
        <f>IF(ISNUMBER(Regressions!G109),ROUND(Regressions!G109, 1), NA())</f>
        <v>#N/A</v>
      </c>
      <c r="H99" s="328" t="e">
        <f>IF(ISNUMBER(Regressions!H109),ROUND(Regressions!H109, 1), NA())</f>
        <v>#N/A</v>
      </c>
      <c r="I99" s="227" t="e">
        <f>IF(ISNUMBER(Regressions!I109),ROUND(Regressions!I109, 1), NA())</f>
        <v>#N/A</v>
      </c>
      <c r="J99" s="329" t="e">
        <f>IF(ISNUMBER(Regressions!K109),ROUND(Regressions!K109, 1), NA())</f>
        <v>#N/A</v>
      </c>
      <c r="K99" s="327" t="e">
        <f>IF(ISNUMBER(Regressions!L109),ROUND(Regressions!L109, 1), NA())</f>
        <v>#N/A</v>
      </c>
      <c r="L99" s="228" t="e">
        <f>IF(ISNUMBER(Regressions!M109),ROUND(Regressions!M109, 1), NA())</f>
        <v>#N/A</v>
      </c>
      <c r="M99" s="328" t="e">
        <f>IF(ISNUMBER(Regressions!N109),ROUND(Regressions!N109, 1), NA())</f>
        <v>#N/A</v>
      </c>
      <c r="N99" s="227" t="e">
        <f>IF(ISNUMBER(Regressions!O109),ROUND(Regressions!O109, 1), NA())</f>
        <v>#N/A</v>
      </c>
      <c r="O99" s="329" t="e">
        <f>IF(ISNUMBER(Regressions!Q109),ROUND(Regressions!Q109, 1), NA())</f>
        <v>#N/A</v>
      </c>
      <c r="P99" s="327" t="e">
        <f>IF(ISNUMBER(Regressions!R109),ROUND(Regressions!R109, 1), NA())</f>
        <v>#N/A</v>
      </c>
      <c r="Q99" s="205" t="e">
        <f>IF(ISNUMBER(Regressions!S109),ROUND(Regressions!S109, 1), NA())</f>
        <v>#N/A</v>
      </c>
      <c r="R99" s="328" t="e">
        <f>IF(ISNUMBER(Regressions!T109),ROUND(Regressions!T109, 1), NA())</f>
        <v>#N/A</v>
      </c>
      <c r="S99" s="227" t="e">
        <f>IF(ISNUMBER(Regressions!U109),ROUND(Regressions!U109, 1), NA())</f>
        <v>#N/A</v>
      </c>
    </row>
    <row xmlns:x14ac="http://schemas.microsoft.com/office/spreadsheetml/2009/9/ac" r="100" x14ac:dyDescent="0.2">
      <c r="A100" s="324" t="str">
        <f>IF(ISBLANK(Regressions!A110), " ", Regressions!A110)</f>
        <v>Viet Nam</v>
      </c>
      <c r="B100" s="325">
        <f>IF(ISBLANK(Regressions!B110), " ", Regressions!B110)</f>
        <v>2003</v>
      </c>
      <c r="C100" s="330" t="str">
        <f>IF(ISBLANK(Regressions!C110), " ", Regressions!C110)</f>
        <v>Pre-primary</v>
      </c>
      <c r="D100" s="326">
        <f>IF(ISBLANK(Regressions!D110), " ", Regressions!D110)</f>
        <v>4175937</v>
      </c>
      <c r="E100" s="204" t="e">
        <f>IF(ISNUMBER(Regressions!E110),ROUND(Regressions!E110, 1), NA())</f>
        <v>#N/A</v>
      </c>
      <c r="F100" s="327" t="e">
        <f>IF(ISNUMBER(Regressions!F110),ROUND(Regressions!F110, 1), NA())</f>
        <v>#N/A</v>
      </c>
      <c r="G100" s="226" t="e">
        <f>IF(ISNUMBER(Regressions!G110),ROUND(Regressions!G110, 1), NA())</f>
        <v>#N/A</v>
      </c>
      <c r="H100" s="328" t="e">
        <f>IF(ISNUMBER(Regressions!H110),ROUND(Regressions!H110, 1), NA())</f>
        <v>#N/A</v>
      </c>
      <c r="I100" s="227" t="e">
        <f>IF(ISNUMBER(Regressions!I110),ROUND(Regressions!I110, 1), NA())</f>
        <v>#N/A</v>
      </c>
      <c r="J100" s="329" t="e">
        <f>IF(ISNUMBER(Regressions!K110),ROUND(Regressions!K110, 1), NA())</f>
        <v>#N/A</v>
      </c>
      <c r="K100" s="327" t="e">
        <f>IF(ISNUMBER(Regressions!L110),ROUND(Regressions!L110, 1), NA())</f>
        <v>#N/A</v>
      </c>
      <c r="L100" s="228" t="e">
        <f>IF(ISNUMBER(Regressions!M110),ROUND(Regressions!M110, 1), NA())</f>
        <v>#N/A</v>
      </c>
      <c r="M100" s="328" t="e">
        <f>IF(ISNUMBER(Regressions!N110),ROUND(Regressions!N110, 1), NA())</f>
        <v>#N/A</v>
      </c>
      <c r="N100" s="227" t="e">
        <f>IF(ISNUMBER(Regressions!O110),ROUND(Regressions!O110, 1), NA())</f>
        <v>#N/A</v>
      </c>
      <c r="O100" s="329" t="e">
        <f>IF(ISNUMBER(Regressions!Q110),ROUND(Regressions!Q110, 1), NA())</f>
        <v>#N/A</v>
      </c>
      <c r="P100" s="327" t="e">
        <f>IF(ISNUMBER(Regressions!R110),ROUND(Regressions!R110, 1), NA())</f>
        <v>#N/A</v>
      </c>
      <c r="Q100" s="205" t="e">
        <f>IF(ISNUMBER(Regressions!S110),ROUND(Regressions!S110, 1), NA())</f>
        <v>#N/A</v>
      </c>
      <c r="R100" s="328" t="e">
        <f>IF(ISNUMBER(Regressions!T110),ROUND(Regressions!T110, 1), NA())</f>
        <v>#N/A</v>
      </c>
      <c r="S100" s="227" t="e">
        <f>IF(ISNUMBER(Regressions!U110),ROUND(Regressions!U110, 1), NA())</f>
        <v>#N/A</v>
      </c>
    </row>
    <row xmlns:x14ac="http://schemas.microsoft.com/office/spreadsheetml/2009/9/ac" r="101" x14ac:dyDescent="0.2">
      <c r="A101" s="324" t="str">
        <f>IF(ISBLANK(Regressions!A111), " ", Regressions!A111)</f>
        <v>Viet Nam</v>
      </c>
      <c r="B101" s="325">
        <f>IF(ISBLANK(Regressions!B111), " ", Regressions!B111)</f>
        <v>2004</v>
      </c>
      <c r="C101" s="330" t="str">
        <f>IF(ISBLANK(Regressions!C111), " ", Regressions!C111)</f>
        <v>Pre-primary</v>
      </c>
      <c r="D101" s="326">
        <f>IF(ISBLANK(Regressions!D111), " ", Regressions!D111)</f>
        <v>4135805</v>
      </c>
      <c r="E101" s="204" t="e">
        <f>IF(ISNUMBER(Regressions!E111),ROUND(Regressions!E111, 1), NA())</f>
        <v>#N/A</v>
      </c>
      <c r="F101" s="327" t="e">
        <f>IF(ISNUMBER(Regressions!F111),ROUND(Regressions!F111, 1), NA())</f>
        <v>#N/A</v>
      </c>
      <c r="G101" s="226" t="e">
        <f>IF(ISNUMBER(Regressions!G111),ROUND(Regressions!G111, 1), NA())</f>
        <v>#N/A</v>
      </c>
      <c r="H101" s="328" t="e">
        <f>IF(ISNUMBER(Regressions!H111),ROUND(Regressions!H111, 1), NA())</f>
        <v>#N/A</v>
      </c>
      <c r="I101" s="227" t="e">
        <f>IF(ISNUMBER(Regressions!I111),ROUND(Regressions!I111, 1), NA())</f>
        <v>#N/A</v>
      </c>
      <c r="J101" s="329" t="e">
        <f>IF(ISNUMBER(Regressions!K111),ROUND(Regressions!K111, 1), NA())</f>
        <v>#N/A</v>
      </c>
      <c r="K101" s="327" t="e">
        <f>IF(ISNUMBER(Regressions!L111),ROUND(Regressions!L111, 1), NA())</f>
        <v>#N/A</v>
      </c>
      <c r="L101" s="228" t="e">
        <f>IF(ISNUMBER(Regressions!M111),ROUND(Regressions!M111, 1), NA())</f>
        <v>#N/A</v>
      </c>
      <c r="M101" s="328" t="e">
        <f>IF(ISNUMBER(Regressions!N111),ROUND(Regressions!N111, 1), NA())</f>
        <v>#N/A</v>
      </c>
      <c r="N101" s="227" t="e">
        <f>IF(ISNUMBER(Regressions!O111),ROUND(Regressions!O111, 1), NA())</f>
        <v>#N/A</v>
      </c>
      <c r="O101" s="329" t="e">
        <f>IF(ISNUMBER(Regressions!Q111),ROUND(Regressions!Q111, 1), NA())</f>
        <v>#N/A</v>
      </c>
      <c r="P101" s="327" t="e">
        <f>IF(ISNUMBER(Regressions!R111),ROUND(Regressions!R111, 1), NA())</f>
        <v>#N/A</v>
      </c>
      <c r="Q101" s="205" t="e">
        <f>IF(ISNUMBER(Regressions!S111),ROUND(Regressions!S111, 1), NA())</f>
        <v>#N/A</v>
      </c>
      <c r="R101" s="328" t="e">
        <f>IF(ISNUMBER(Regressions!T111),ROUND(Regressions!T111, 1), NA())</f>
        <v>#N/A</v>
      </c>
      <c r="S101" s="227" t="e">
        <f>IF(ISNUMBER(Regressions!U111),ROUND(Regressions!U111, 1), NA())</f>
        <v>#N/A</v>
      </c>
    </row>
    <row xmlns:x14ac="http://schemas.microsoft.com/office/spreadsheetml/2009/9/ac" r="102" x14ac:dyDescent="0.2">
      <c r="A102" s="324" t="str">
        <f>IF(ISBLANK(Regressions!A112), " ", Regressions!A112)</f>
        <v>Viet Nam</v>
      </c>
      <c r="B102" s="325">
        <f>IF(ISBLANK(Regressions!B112), " ", Regressions!B112)</f>
        <v>2005</v>
      </c>
      <c r="C102" s="330" t="str">
        <f>IF(ISBLANK(Regressions!C112), " ", Regressions!C112)</f>
        <v>Pre-primary</v>
      </c>
      <c r="D102" s="326">
        <f>IF(ISBLANK(Regressions!D112), " ", Regressions!D112)</f>
        <v>4147432</v>
      </c>
      <c r="E102" s="204" t="e">
        <f>IF(ISNUMBER(Regressions!E112),ROUND(Regressions!E112, 1), NA())</f>
        <v>#N/A</v>
      </c>
      <c r="F102" s="327" t="e">
        <f>IF(ISNUMBER(Regressions!F112),ROUND(Regressions!F112, 1), NA())</f>
        <v>#N/A</v>
      </c>
      <c r="G102" s="226" t="e">
        <f>IF(ISNUMBER(Regressions!G112),ROUND(Regressions!G112, 1), NA())</f>
        <v>#N/A</v>
      </c>
      <c r="H102" s="328" t="e">
        <f>IF(ISNUMBER(Regressions!H112),ROUND(Regressions!H112, 1), NA())</f>
        <v>#N/A</v>
      </c>
      <c r="I102" s="227" t="e">
        <f>IF(ISNUMBER(Regressions!I112),ROUND(Regressions!I112, 1), NA())</f>
        <v>#N/A</v>
      </c>
      <c r="J102" s="329" t="e">
        <f>IF(ISNUMBER(Regressions!K112),ROUND(Regressions!K112, 1), NA())</f>
        <v>#N/A</v>
      </c>
      <c r="K102" s="327" t="e">
        <f>IF(ISNUMBER(Regressions!L112),ROUND(Regressions!L112, 1), NA())</f>
        <v>#N/A</v>
      </c>
      <c r="L102" s="228" t="e">
        <f>IF(ISNUMBER(Regressions!M112),ROUND(Regressions!M112, 1), NA())</f>
        <v>#N/A</v>
      </c>
      <c r="M102" s="328" t="e">
        <f>IF(ISNUMBER(Regressions!N112),ROUND(Regressions!N112, 1), NA())</f>
        <v>#N/A</v>
      </c>
      <c r="N102" s="227" t="e">
        <f>IF(ISNUMBER(Regressions!O112),ROUND(Regressions!O112, 1), NA())</f>
        <v>#N/A</v>
      </c>
      <c r="O102" s="329" t="e">
        <f>IF(ISNUMBER(Regressions!Q112),ROUND(Regressions!Q112, 1), NA())</f>
        <v>#N/A</v>
      </c>
      <c r="P102" s="327" t="e">
        <f>IF(ISNUMBER(Regressions!R112),ROUND(Regressions!R112, 1), NA())</f>
        <v>#N/A</v>
      </c>
      <c r="Q102" s="205" t="e">
        <f>IF(ISNUMBER(Regressions!S112),ROUND(Regressions!S112, 1), NA())</f>
        <v>#N/A</v>
      </c>
      <c r="R102" s="328" t="e">
        <f>IF(ISNUMBER(Regressions!T112),ROUND(Regressions!T112, 1), NA())</f>
        <v>#N/A</v>
      </c>
      <c r="S102" s="227" t="e">
        <f>IF(ISNUMBER(Regressions!U112),ROUND(Regressions!U112, 1), NA())</f>
        <v>#N/A</v>
      </c>
    </row>
    <row xmlns:x14ac="http://schemas.microsoft.com/office/spreadsheetml/2009/9/ac" r="103" x14ac:dyDescent="0.2">
      <c r="A103" s="324" t="str">
        <f>IF(ISBLANK(Regressions!A113), " ", Regressions!A113)</f>
        <v>Viet Nam</v>
      </c>
      <c r="B103" s="325">
        <f>IF(ISBLANK(Regressions!B113), " ", Regressions!B113)</f>
        <v>2006</v>
      </c>
      <c r="C103" s="330" t="str">
        <f>IF(ISBLANK(Regressions!C113), " ", Regressions!C113)</f>
        <v>Pre-primary</v>
      </c>
      <c r="D103" s="326">
        <f>IF(ISBLANK(Regressions!D113), " ", Regressions!D113)</f>
        <v>4202807</v>
      </c>
      <c r="E103" s="204" t="e">
        <f>IF(ISNUMBER(Regressions!E113),ROUND(Regressions!E113, 1), NA())</f>
        <v>#N/A</v>
      </c>
      <c r="F103" s="327" t="e">
        <f>IF(ISNUMBER(Regressions!F113),ROUND(Regressions!F113, 1), NA())</f>
        <v>#N/A</v>
      </c>
      <c r="G103" s="226" t="e">
        <f>IF(ISNUMBER(Regressions!G113),ROUND(Regressions!G113, 1), NA())</f>
        <v>#N/A</v>
      </c>
      <c r="H103" s="328" t="e">
        <f>IF(ISNUMBER(Regressions!H113),ROUND(Regressions!H113, 1), NA())</f>
        <v>#N/A</v>
      </c>
      <c r="I103" s="227" t="e">
        <f>IF(ISNUMBER(Regressions!I113),ROUND(Regressions!I113, 1), NA())</f>
        <v>#N/A</v>
      </c>
      <c r="J103" s="329" t="e">
        <f>IF(ISNUMBER(Regressions!K113),ROUND(Regressions!K113, 1), NA())</f>
        <v>#N/A</v>
      </c>
      <c r="K103" s="327" t="e">
        <f>IF(ISNUMBER(Regressions!L113),ROUND(Regressions!L113, 1), NA())</f>
        <v>#N/A</v>
      </c>
      <c r="L103" s="228" t="e">
        <f>IF(ISNUMBER(Regressions!M113),ROUND(Regressions!M113, 1), NA())</f>
        <v>#N/A</v>
      </c>
      <c r="M103" s="328" t="e">
        <f>IF(ISNUMBER(Regressions!N113),ROUND(Regressions!N113, 1), NA())</f>
        <v>#N/A</v>
      </c>
      <c r="N103" s="227" t="e">
        <f>IF(ISNUMBER(Regressions!O113),ROUND(Regressions!O113, 1), NA())</f>
        <v>#N/A</v>
      </c>
      <c r="O103" s="329" t="e">
        <f>IF(ISNUMBER(Regressions!Q113),ROUND(Regressions!Q113, 1), NA())</f>
        <v>#N/A</v>
      </c>
      <c r="P103" s="327" t="e">
        <f>IF(ISNUMBER(Regressions!R113),ROUND(Regressions!R113, 1), NA())</f>
        <v>#N/A</v>
      </c>
      <c r="Q103" s="205" t="e">
        <f>IF(ISNUMBER(Regressions!S113),ROUND(Regressions!S113, 1), NA())</f>
        <v>#N/A</v>
      </c>
      <c r="R103" s="328" t="e">
        <f>IF(ISNUMBER(Regressions!T113),ROUND(Regressions!T113, 1), NA())</f>
        <v>#N/A</v>
      </c>
      <c r="S103" s="227" t="e">
        <f>IF(ISNUMBER(Regressions!U113),ROUND(Regressions!U113, 1), NA())</f>
        <v>#N/A</v>
      </c>
    </row>
    <row xmlns:x14ac="http://schemas.microsoft.com/office/spreadsheetml/2009/9/ac" r="104" x14ac:dyDescent="0.2">
      <c r="A104" s="324" t="str">
        <f>IF(ISBLANK(Regressions!A114), " ", Regressions!A114)</f>
        <v>Viet Nam</v>
      </c>
      <c r="B104" s="325">
        <f>IF(ISBLANK(Regressions!B114), " ", Regressions!B114)</f>
        <v>2007</v>
      </c>
      <c r="C104" s="330" t="str">
        <f>IF(ISBLANK(Regressions!C114), " ", Regressions!C114)</f>
        <v>Pre-primary</v>
      </c>
      <c r="D104" s="326">
        <f>IF(ISBLANK(Regressions!D114), " ", Regressions!D114)</f>
        <v>4237278</v>
      </c>
      <c r="E104" s="204" t="e">
        <f>IF(ISNUMBER(Regressions!E114),ROUND(Regressions!E114, 1), NA())</f>
        <v>#N/A</v>
      </c>
      <c r="F104" s="327" t="e">
        <f>IF(ISNUMBER(Regressions!F114),ROUND(Regressions!F114, 1), NA())</f>
        <v>#N/A</v>
      </c>
      <c r="G104" s="226" t="e">
        <f>IF(ISNUMBER(Regressions!G114),ROUND(Regressions!G114, 1), NA())</f>
        <v>#N/A</v>
      </c>
      <c r="H104" s="328" t="e">
        <f>IF(ISNUMBER(Regressions!H114),ROUND(Regressions!H114, 1), NA())</f>
        <v>#N/A</v>
      </c>
      <c r="I104" s="227" t="e">
        <f>IF(ISNUMBER(Regressions!I114),ROUND(Regressions!I114, 1), NA())</f>
        <v>#N/A</v>
      </c>
      <c r="J104" s="329" t="e">
        <f>IF(ISNUMBER(Regressions!K114),ROUND(Regressions!K114, 1), NA())</f>
        <v>#N/A</v>
      </c>
      <c r="K104" s="327" t="e">
        <f>IF(ISNUMBER(Regressions!L114),ROUND(Regressions!L114, 1), NA())</f>
        <v>#N/A</v>
      </c>
      <c r="L104" s="228" t="e">
        <f>IF(ISNUMBER(Regressions!M114),ROUND(Regressions!M114, 1), NA())</f>
        <v>#N/A</v>
      </c>
      <c r="M104" s="328" t="e">
        <f>IF(ISNUMBER(Regressions!N114),ROUND(Regressions!N114, 1), NA())</f>
        <v>#N/A</v>
      </c>
      <c r="N104" s="227" t="e">
        <f>IF(ISNUMBER(Regressions!O114),ROUND(Regressions!O114, 1), NA())</f>
        <v>#N/A</v>
      </c>
      <c r="O104" s="329" t="e">
        <f>IF(ISNUMBER(Regressions!Q114),ROUND(Regressions!Q114, 1), NA())</f>
        <v>#N/A</v>
      </c>
      <c r="P104" s="327" t="e">
        <f>IF(ISNUMBER(Regressions!R114),ROUND(Regressions!R114, 1), NA())</f>
        <v>#N/A</v>
      </c>
      <c r="Q104" s="205" t="e">
        <f>IF(ISNUMBER(Regressions!S114),ROUND(Regressions!S114, 1), NA())</f>
        <v>#N/A</v>
      </c>
      <c r="R104" s="328" t="e">
        <f>IF(ISNUMBER(Regressions!T114),ROUND(Regressions!T114, 1), NA())</f>
        <v>#N/A</v>
      </c>
      <c r="S104" s="227" t="e">
        <f>IF(ISNUMBER(Regressions!U114),ROUND(Regressions!U114, 1), NA())</f>
        <v>#N/A</v>
      </c>
    </row>
    <row xmlns:x14ac="http://schemas.microsoft.com/office/spreadsheetml/2009/9/ac" r="105" x14ac:dyDescent="0.2">
      <c r="A105" s="324" t="str">
        <f>IF(ISBLANK(Regressions!A115), " ", Regressions!A115)</f>
        <v>Viet Nam</v>
      </c>
      <c r="B105" s="325">
        <f>IF(ISBLANK(Regressions!B115), " ", Regressions!B115)</f>
        <v>2008</v>
      </c>
      <c r="C105" s="330" t="str">
        <f>IF(ISBLANK(Regressions!C115), " ", Regressions!C115)</f>
        <v>Pre-primary</v>
      </c>
      <c r="D105" s="326">
        <f>IF(ISBLANK(Regressions!D115), " ", Regressions!D115)</f>
        <v>4276132</v>
      </c>
      <c r="E105" s="204" t="e">
        <f>IF(ISNUMBER(Regressions!E115),ROUND(Regressions!E115, 1), NA())</f>
        <v>#N/A</v>
      </c>
      <c r="F105" s="327" t="e">
        <f>IF(ISNUMBER(Regressions!F115),ROUND(Regressions!F115, 1), NA())</f>
        <v>#N/A</v>
      </c>
      <c r="G105" s="226" t="e">
        <f>IF(ISNUMBER(Regressions!G115),ROUND(Regressions!G115, 1), NA())</f>
        <v>#N/A</v>
      </c>
      <c r="H105" s="328" t="e">
        <f>IF(ISNUMBER(Regressions!H115),ROUND(Regressions!H115, 1), NA())</f>
        <v>#N/A</v>
      </c>
      <c r="I105" s="227" t="e">
        <f>IF(ISNUMBER(Regressions!I115),ROUND(Regressions!I115, 1), NA())</f>
        <v>#N/A</v>
      </c>
      <c r="J105" s="329" t="e">
        <f>IF(ISNUMBER(Regressions!K115),ROUND(Regressions!K115, 1), NA())</f>
        <v>#N/A</v>
      </c>
      <c r="K105" s="327" t="e">
        <f>IF(ISNUMBER(Regressions!L115),ROUND(Regressions!L115, 1), NA())</f>
        <v>#N/A</v>
      </c>
      <c r="L105" s="228" t="e">
        <f>IF(ISNUMBER(Regressions!M115),ROUND(Regressions!M115, 1), NA())</f>
        <v>#N/A</v>
      </c>
      <c r="M105" s="328" t="e">
        <f>IF(ISNUMBER(Regressions!N115),ROUND(Regressions!N115, 1), NA())</f>
        <v>#N/A</v>
      </c>
      <c r="N105" s="227" t="e">
        <f>IF(ISNUMBER(Regressions!O115),ROUND(Regressions!O115, 1), NA())</f>
        <v>#N/A</v>
      </c>
      <c r="O105" s="329" t="e">
        <f>IF(ISNUMBER(Regressions!Q115),ROUND(Regressions!Q115, 1), NA())</f>
        <v>#N/A</v>
      </c>
      <c r="P105" s="327" t="e">
        <f>IF(ISNUMBER(Regressions!R115),ROUND(Regressions!R115, 1), NA())</f>
        <v>#N/A</v>
      </c>
      <c r="Q105" s="205" t="e">
        <f>IF(ISNUMBER(Regressions!S115),ROUND(Regressions!S115, 1), NA())</f>
        <v>#N/A</v>
      </c>
      <c r="R105" s="328" t="e">
        <f>IF(ISNUMBER(Regressions!T115),ROUND(Regressions!T115, 1), NA())</f>
        <v>#N/A</v>
      </c>
      <c r="S105" s="227" t="e">
        <f>IF(ISNUMBER(Regressions!U115),ROUND(Regressions!U115, 1), NA())</f>
        <v>#N/A</v>
      </c>
    </row>
    <row xmlns:x14ac="http://schemas.microsoft.com/office/spreadsheetml/2009/9/ac" r="106" x14ac:dyDescent="0.2">
      <c r="A106" s="324" t="str">
        <f>IF(ISBLANK(Regressions!A116), " ", Regressions!A116)</f>
        <v>Viet Nam</v>
      </c>
      <c r="B106" s="325">
        <f>IF(ISBLANK(Regressions!B116), " ", Regressions!B116)</f>
        <v>2009</v>
      </c>
      <c r="C106" s="330" t="str">
        <f>IF(ISBLANK(Regressions!C116), " ", Regressions!C116)</f>
        <v>Pre-primary</v>
      </c>
      <c r="D106" s="326">
        <f>IF(ISBLANK(Regressions!D116), " ", Regressions!D116)</f>
        <v>4268346</v>
      </c>
      <c r="E106" s="204" t="e">
        <f>IF(ISNUMBER(Regressions!E116),ROUND(Regressions!E116, 1), NA())</f>
        <v>#N/A</v>
      </c>
      <c r="F106" s="327" t="e">
        <f>IF(ISNUMBER(Regressions!F116),ROUND(Regressions!F116, 1), NA())</f>
        <v>#N/A</v>
      </c>
      <c r="G106" s="226" t="e">
        <f>IF(ISNUMBER(Regressions!G116),ROUND(Regressions!G116, 1), NA())</f>
        <v>#N/A</v>
      </c>
      <c r="H106" s="328" t="e">
        <f>IF(ISNUMBER(Regressions!H116),ROUND(Regressions!H116, 1), NA())</f>
        <v>#N/A</v>
      </c>
      <c r="I106" s="227" t="e">
        <f>IF(ISNUMBER(Regressions!I116),ROUND(Regressions!I116, 1), NA())</f>
        <v>#N/A</v>
      </c>
      <c r="J106" s="329" t="e">
        <f>IF(ISNUMBER(Regressions!K116),ROUND(Regressions!K116, 1), NA())</f>
        <v>#N/A</v>
      </c>
      <c r="K106" s="327" t="e">
        <f>IF(ISNUMBER(Regressions!L116),ROUND(Regressions!L116, 1), NA())</f>
        <v>#N/A</v>
      </c>
      <c r="L106" s="228" t="e">
        <f>IF(ISNUMBER(Regressions!M116),ROUND(Regressions!M116, 1), NA())</f>
        <v>#N/A</v>
      </c>
      <c r="M106" s="328" t="e">
        <f>IF(ISNUMBER(Regressions!N116),ROUND(Regressions!N116, 1), NA())</f>
        <v>#N/A</v>
      </c>
      <c r="N106" s="227" t="e">
        <f>IF(ISNUMBER(Regressions!O116),ROUND(Regressions!O116, 1), NA())</f>
        <v>#N/A</v>
      </c>
      <c r="O106" s="329" t="e">
        <f>IF(ISNUMBER(Regressions!Q116),ROUND(Regressions!Q116, 1), NA())</f>
        <v>#N/A</v>
      </c>
      <c r="P106" s="327" t="e">
        <f>IF(ISNUMBER(Regressions!R116),ROUND(Regressions!R116, 1), NA())</f>
        <v>#N/A</v>
      </c>
      <c r="Q106" s="205" t="e">
        <f>IF(ISNUMBER(Regressions!S116),ROUND(Regressions!S116, 1), NA())</f>
        <v>#N/A</v>
      </c>
      <c r="R106" s="328" t="e">
        <f>IF(ISNUMBER(Regressions!T116),ROUND(Regressions!T116, 1), NA())</f>
        <v>#N/A</v>
      </c>
      <c r="S106" s="227" t="e">
        <f>IF(ISNUMBER(Regressions!U116),ROUND(Regressions!U116, 1), NA())</f>
        <v>#N/A</v>
      </c>
    </row>
    <row xmlns:x14ac="http://schemas.microsoft.com/office/spreadsheetml/2009/9/ac" r="107" x14ac:dyDescent="0.2">
      <c r="A107" s="324" t="str">
        <f>IF(ISBLANK(Regressions!A117), " ", Regressions!A117)</f>
        <v>Viet Nam</v>
      </c>
      <c r="B107" s="325">
        <f>IF(ISBLANK(Regressions!B117), " ", Regressions!B117)</f>
        <v>2010</v>
      </c>
      <c r="C107" s="330" t="str">
        <f>IF(ISBLANK(Regressions!C117), " ", Regressions!C117)</f>
        <v>Pre-primary</v>
      </c>
      <c r="D107" s="326">
        <f>IF(ISBLANK(Regressions!D117), " ", Regressions!D117)</f>
        <v>4242119</v>
      </c>
      <c r="E107" s="204" t="e">
        <f>IF(ISNUMBER(Regressions!E117),ROUND(Regressions!E117, 1), NA())</f>
        <v>#N/A</v>
      </c>
      <c r="F107" s="327" t="e">
        <f>IF(ISNUMBER(Regressions!F117),ROUND(Regressions!F117, 1), NA())</f>
        <v>#N/A</v>
      </c>
      <c r="G107" s="226" t="e">
        <f>IF(ISNUMBER(Regressions!G117),ROUND(Regressions!G117, 1), NA())</f>
        <v>#N/A</v>
      </c>
      <c r="H107" s="328" t="e">
        <f>IF(ISNUMBER(Regressions!H117),ROUND(Regressions!H117, 1), NA())</f>
        <v>#N/A</v>
      </c>
      <c r="I107" s="227" t="e">
        <f>IF(ISNUMBER(Regressions!I117),ROUND(Regressions!I117, 1), NA())</f>
        <v>#N/A</v>
      </c>
      <c r="J107" s="329" t="e">
        <f>IF(ISNUMBER(Regressions!K117),ROUND(Regressions!K117, 1), NA())</f>
        <v>#N/A</v>
      </c>
      <c r="K107" s="327" t="e">
        <f>IF(ISNUMBER(Regressions!L117),ROUND(Regressions!L117, 1), NA())</f>
        <v>#N/A</v>
      </c>
      <c r="L107" s="228" t="e">
        <f>IF(ISNUMBER(Regressions!M117),ROUND(Regressions!M117, 1), NA())</f>
        <v>#N/A</v>
      </c>
      <c r="M107" s="328" t="e">
        <f>IF(ISNUMBER(Regressions!N117),ROUND(Regressions!N117, 1), NA())</f>
        <v>#N/A</v>
      </c>
      <c r="N107" s="227" t="e">
        <f>IF(ISNUMBER(Regressions!O117),ROUND(Regressions!O117, 1), NA())</f>
        <v>#N/A</v>
      </c>
      <c r="O107" s="329" t="e">
        <f>IF(ISNUMBER(Regressions!Q117),ROUND(Regressions!Q117, 1), NA())</f>
        <v>#N/A</v>
      </c>
      <c r="P107" s="327" t="e">
        <f>IF(ISNUMBER(Regressions!R117),ROUND(Regressions!R117, 1), NA())</f>
        <v>#N/A</v>
      </c>
      <c r="Q107" s="205" t="e">
        <f>IF(ISNUMBER(Regressions!S117),ROUND(Regressions!S117, 1), NA())</f>
        <v>#N/A</v>
      </c>
      <c r="R107" s="328" t="e">
        <f>IF(ISNUMBER(Regressions!T117),ROUND(Regressions!T117, 1), NA())</f>
        <v>#N/A</v>
      </c>
      <c r="S107" s="227" t="e">
        <f>IF(ISNUMBER(Regressions!U117),ROUND(Regressions!U117, 1), NA())</f>
        <v>#N/A</v>
      </c>
    </row>
    <row xmlns:x14ac="http://schemas.microsoft.com/office/spreadsheetml/2009/9/ac" r="108" x14ac:dyDescent="0.2">
      <c r="A108" s="324" t="str">
        <f>IF(ISBLANK(Regressions!A118), " ", Regressions!A118)</f>
        <v>Viet Nam</v>
      </c>
      <c r="B108" s="325">
        <f>IF(ISBLANK(Regressions!B118), " ", Regressions!B118)</f>
        <v>2011</v>
      </c>
      <c r="C108" s="330" t="str">
        <f>IF(ISBLANK(Regressions!C118), " ", Regressions!C118)</f>
        <v>Pre-primary</v>
      </c>
      <c r="D108" s="326">
        <f>IF(ISBLANK(Regressions!D118), " ", Regressions!D118)</f>
        <v>4222579</v>
      </c>
      <c r="E108" s="204" t="e">
        <f>IF(ISNUMBER(Regressions!E118),ROUND(Regressions!E118, 1), NA())</f>
        <v>#N/A</v>
      </c>
      <c r="F108" s="327" t="e">
        <f>IF(ISNUMBER(Regressions!F118),ROUND(Regressions!F118, 1), NA())</f>
        <v>#N/A</v>
      </c>
      <c r="G108" s="226" t="e">
        <f>IF(ISNUMBER(Regressions!G118),ROUND(Regressions!G118, 1), NA())</f>
        <v>#N/A</v>
      </c>
      <c r="H108" s="328" t="e">
        <f>IF(ISNUMBER(Regressions!H118),ROUND(Regressions!H118, 1), NA())</f>
        <v>#N/A</v>
      </c>
      <c r="I108" s="227" t="e">
        <f>IF(ISNUMBER(Regressions!I118),ROUND(Regressions!I118, 1), NA())</f>
        <v>#N/A</v>
      </c>
      <c r="J108" s="329" t="e">
        <f>IF(ISNUMBER(Regressions!K118),ROUND(Regressions!K118, 1), NA())</f>
        <v>#N/A</v>
      </c>
      <c r="K108" s="327" t="e">
        <f>IF(ISNUMBER(Regressions!L118),ROUND(Regressions!L118, 1), NA())</f>
        <v>#N/A</v>
      </c>
      <c r="L108" s="228" t="e">
        <f>IF(ISNUMBER(Regressions!M118),ROUND(Regressions!M118, 1), NA())</f>
        <v>#N/A</v>
      </c>
      <c r="M108" s="328" t="e">
        <f>IF(ISNUMBER(Regressions!N118),ROUND(Regressions!N118, 1), NA())</f>
        <v>#N/A</v>
      </c>
      <c r="N108" s="227" t="e">
        <f>IF(ISNUMBER(Regressions!O118),ROUND(Regressions!O118, 1), NA())</f>
        <v>#N/A</v>
      </c>
      <c r="O108" s="329" t="e">
        <f>IF(ISNUMBER(Regressions!Q118),ROUND(Regressions!Q118, 1), NA())</f>
        <v>#N/A</v>
      </c>
      <c r="P108" s="327" t="e">
        <f>IF(ISNUMBER(Regressions!R118),ROUND(Regressions!R118, 1), NA())</f>
        <v>#N/A</v>
      </c>
      <c r="Q108" s="205" t="e">
        <f>IF(ISNUMBER(Regressions!S118),ROUND(Regressions!S118, 1), NA())</f>
        <v>#N/A</v>
      </c>
      <c r="R108" s="328" t="e">
        <f>IF(ISNUMBER(Regressions!T118),ROUND(Regressions!T118, 1), NA())</f>
        <v>#N/A</v>
      </c>
      <c r="S108" s="227" t="e">
        <f>IF(ISNUMBER(Regressions!U118),ROUND(Regressions!U118, 1), NA())</f>
        <v>#N/A</v>
      </c>
    </row>
    <row xmlns:x14ac="http://schemas.microsoft.com/office/spreadsheetml/2009/9/ac" r="109" x14ac:dyDescent="0.2">
      <c r="A109" s="324" t="str">
        <f>IF(ISBLANK(Regressions!A119), " ", Regressions!A119)</f>
        <v>Viet Nam</v>
      </c>
      <c r="B109" s="325">
        <f>IF(ISBLANK(Regressions!B119), " ", Regressions!B119)</f>
        <v>2012</v>
      </c>
      <c r="C109" s="330" t="str">
        <f>IF(ISBLANK(Regressions!C119), " ", Regressions!C119)</f>
        <v>Pre-primary</v>
      </c>
      <c r="D109" s="326">
        <f>IF(ISBLANK(Regressions!D119), " ", Regressions!D119)</f>
        <v>4240637</v>
      </c>
      <c r="E109" s="204" t="e">
        <f>IF(ISNUMBER(Regressions!E119),ROUND(Regressions!E119, 1), NA())</f>
        <v>#N/A</v>
      </c>
      <c r="F109" s="327" t="e">
        <f>IF(ISNUMBER(Regressions!F119),ROUND(Regressions!F119, 1), NA())</f>
        <v>#N/A</v>
      </c>
      <c r="G109" s="226" t="e">
        <f>IF(ISNUMBER(Regressions!G119),ROUND(Regressions!G119, 1), NA())</f>
        <v>#N/A</v>
      </c>
      <c r="H109" s="328" t="e">
        <f>IF(ISNUMBER(Regressions!H119),ROUND(Regressions!H119, 1), NA())</f>
        <v>#N/A</v>
      </c>
      <c r="I109" s="227" t="e">
        <f>IF(ISNUMBER(Regressions!I119),ROUND(Regressions!I119, 1), NA())</f>
        <v>#N/A</v>
      </c>
      <c r="J109" s="329" t="e">
        <f>IF(ISNUMBER(Regressions!K119),ROUND(Regressions!K119, 1), NA())</f>
        <v>#N/A</v>
      </c>
      <c r="K109" s="327" t="e">
        <f>IF(ISNUMBER(Regressions!L119),ROUND(Regressions!L119, 1), NA())</f>
        <v>#N/A</v>
      </c>
      <c r="L109" s="228" t="e">
        <f>IF(ISNUMBER(Regressions!M119),ROUND(Regressions!M119, 1), NA())</f>
        <v>#N/A</v>
      </c>
      <c r="M109" s="328" t="e">
        <f>IF(ISNUMBER(Regressions!N119),ROUND(Regressions!N119, 1), NA())</f>
        <v>#N/A</v>
      </c>
      <c r="N109" s="227" t="e">
        <f>IF(ISNUMBER(Regressions!O119),ROUND(Regressions!O119, 1), NA())</f>
        <v>#N/A</v>
      </c>
      <c r="O109" s="329" t="e">
        <f>IF(ISNUMBER(Regressions!Q119),ROUND(Regressions!Q119, 1), NA())</f>
        <v>#N/A</v>
      </c>
      <c r="P109" s="327" t="e">
        <f>IF(ISNUMBER(Regressions!R119),ROUND(Regressions!R119, 1), NA())</f>
        <v>#N/A</v>
      </c>
      <c r="Q109" s="205" t="e">
        <f>IF(ISNUMBER(Regressions!S119),ROUND(Regressions!S119, 1), NA())</f>
        <v>#N/A</v>
      </c>
      <c r="R109" s="328" t="e">
        <f>IF(ISNUMBER(Regressions!T119),ROUND(Regressions!T119, 1), NA())</f>
        <v>#N/A</v>
      </c>
      <c r="S109" s="227" t="e">
        <f>IF(ISNUMBER(Regressions!U119),ROUND(Regressions!U119, 1), NA())</f>
        <v>#N/A</v>
      </c>
    </row>
    <row xmlns:x14ac="http://schemas.microsoft.com/office/spreadsheetml/2009/9/ac" r="110" x14ac:dyDescent="0.2">
      <c r="A110" s="324" t="str">
        <f>IF(ISBLANK(Regressions!A120), " ", Regressions!A120)</f>
        <v>Viet Nam</v>
      </c>
      <c r="B110" s="325">
        <f>IF(ISBLANK(Regressions!B120), " ", Regressions!B120)</f>
        <v>2013</v>
      </c>
      <c r="C110" s="330" t="str">
        <f>IF(ISBLANK(Regressions!C120), " ", Regressions!C120)</f>
        <v>Pre-primary</v>
      </c>
      <c r="D110" s="326">
        <f>IF(ISBLANK(Regressions!D120), " ", Regressions!D120)</f>
        <v>4286493</v>
      </c>
      <c r="E110" s="204" t="e">
        <f>IF(ISNUMBER(Regressions!E120),ROUND(Regressions!E120, 1), NA())</f>
        <v>#N/A</v>
      </c>
      <c r="F110" s="327" t="e">
        <f>IF(ISNUMBER(Regressions!F120),ROUND(Regressions!F120, 1), NA())</f>
        <v>#N/A</v>
      </c>
      <c r="G110" s="226" t="e">
        <f>IF(ISNUMBER(Regressions!G120),ROUND(Regressions!G120, 1), NA())</f>
        <v>#N/A</v>
      </c>
      <c r="H110" s="328" t="e">
        <f>IF(ISNUMBER(Regressions!H120),ROUND(Regressions!H120, 1), NA())</f>
        <v>#N/A</v>
      </c>
      <c r="I110" s="227" t="e">
        <f>IF(ISNUMBER(Regressions!I120),ROUND(Regressions!I120, 1), NA())</f>
        <v>#N/A</v>
      </c>
      <c r="J110" s="329" t="e">
        <f>IF(ISNUMBER(Regressions!K120),ROUND(Regressions!K120, 1), NA())</f>
        <v>#N/A</v>
      </c>
      <c r="K110" s="327" t="e">
        <f>IF(ISNUMBER(Regressions!L120),ROUND(Regressions!L120, 1), NA())</f>
        <v>#N/A</v>
      </c>
      <c r="L110" s="228" t="e">
        <f>IF(ISNUMBER(Regressions!M120),ROUND(Regressions!M120, 1), NA())</f>
        <v>#N/A</v>
      </c>
      <c r="M110" s="328" t="e">
        <f>IF(ISNUMBER(Regressions!N120),ROUND(Regressions!N120, 1), NA())</f>
        <v>#N/A</v>
      </c>
      <c r="N110" s="227" t="e">
        <f>IF(ISNUMBER(Regressions!O120),ROUND(Regressions!O120, 1), NA())</f>
        <v>#N/A</v>
      </c>
      <c r="O110" s="329" t="e">
        <f>IF(ISNUMBER(Regressions!Q120),ROUND(Regressions!Q120, 1), NA())</f>
        <v>#N/A</v>
      </c>
      <c r="P110" s="327" t="e">
        <f>IF(ISNUMBER(Regressions!R120),ROUND(Regressions!R120, 1), NA())</f>
        <v>#N/A</v>
      </c>
      <c r="Q110" s="205" t="e">
        <f>IF(ISNUMBER(Regressions!S120),ROUND(Regressions!S120, 1), NA())</f>
        <v>#N/A</v>
      </c>
      <c r="R110" s="328" t="e">
        <f>IF(ISNUMBER(Regressions!T120),ROUND(Regressions!T120, 1), NA())</f>
        <v>#N/A</v>
      </c>
      <c r="S110" s="227" t="e">
        <f>IF(ISNUMBER(Regressions!U120),ROUND(Regressions!U120, 1), NA())</f>
        <v>#N/A</v>
      </c>
    </row>
    <row xmlns:x14ac="http://schemas.microsoft.com/office/spreadsheetml/2009/9/ac" r="111" x14ac:dyDescent="0.2">
      <c r="A111" s="324" t="str">
        <f>IF(ISBLANK(Regressions!A121), " ", Regressions!A121)</f>
        <v>Viet Nam</v>
      </c>
      <c r="B111" s="325">
        <f>IF(ISBLANK(Regressions!B121), " ", Regressions!B121)</f>
        <v>2014</v>
      </c>
      <c r="C111" s="330" t="str">
        <f>IF(ISBLANK(Regressions!C121), " ", Regressions!C121)</f>
        <v>Pre-primary</v>
      </c>
      <c r="D111" s="326">
        <f>IF(ISBLANK(Regressions!D121), " ", Regressions!D121)</f>
        <v>4317722</v>
      </c>
      <c r="E111" s="204" t="e">
        <f>IF(ISNUMBER(Regressions!E121),ROUND(Regressions!E121, 1), NA())</f>
        <v>#N/A</v>
      </c>
      <c r="F111" s="327" t="e">
        <f>IF(ISNUMBER(Regressions!F121),ROUND(Regressions!F121, 1), NA())</f>
        <v>#N/A</v>
      </c>
      <c r="G111" s="226" t="e">
        <f>IF(ISNUMBER(Regressions!G121),ROUND(Regressions!G121, 1), NA())</f>
        <v>#N/A</v>
      </c>
      <c r="H111" s="328" t="e">
        <f>IF(ISNUMBER(Regressions!H121),ROUND(Regressions!H121, 1), NA())</f>
        <v>#N/A</v>
      </c>
      <c r="I111" s="227" t="e">
        <f>IF(ISNUMBER(Regressions!I121),ROUND(Regressions!I121, 1), NA())</f>
        <v>#N/A</v>
      </c>
      <c r="J111" s="329" t="e">
        <f>IF(ISNUMBER(Regressions!K121),ROUND(Regressions!K121, 1), NA())</f>
        <v>#N/A</v>
      </c>
      <c r="K111" s="327" t="e">
        <f>IF(ISNUMBER(Regressions!L121),ROUND(Regressions!L121, 1), NA())</f>
        <v>#N/A</v>
      </c>
      <c r="L111" s="228" t="e">
        <f>IF(ISNUMBER(Regressions!M121),ROUND(Regressions!M121, 1), NA())</f>
        <v>#N/A</v>
      </c>
      <c r="M111" s="328" t="e">
        <f>IF(ISNUMBER(Regressions!N121),ROUND(Regressions!N121, 1), NA())</f>
        <v>#N/A</v>
      </c>
      <c r="N111" s="227" t="e">
        <f>IF(ISNUMBER(Regressions!O121),ROUND(Regressions!O121, 1), NA())</f>
        <v>#N/A</v>
      </c>
      <c r="O111" s="329" t="e">
        <f>IF(ISNUMBER(Regressions!Q121),ROUND(Regressions!Q121, 1), NA())</f>
        <v>#N/A</v>
      </c>
      <c r="P111" s="327" t="e">
        <f>IF(ISNUMBER(Regressions!R121),ROUND(Regressions!R121, 1), NA())</f>
        <v>#N/A</v>
      </c>
      <c r="Q111" s="205" t="e">
        <f>IF(ISNUMBER(Regressions!S121),ROUND(Regressions!S121, 1), NA())</f>
        <v>#N/A</v>
      </c>
      <c r="R111" s="328" t="e">
        <f>IF(ISNUMBER(Regressions!T121),ROUND(Regressions!T121, 1), NA())</f>
        <v>#N/A</v>
      </c>
      <c r="S111" s="227" t="e">
        <f>IF(ISNUMBER(Regressions!U121),ROUND(Regressions!U121, 1), NA())</f>
        <v>#N/A</v>
      </c>
    </row>
    <row xmlns:x14ac="http://schemas.microsoft.com/office/spreadsheetml/2009/9/ac" r="112" x14ac:dyDescent="0.2">
      <c r="A112" s="324" t="str">
        <f>IF(ISBLANK(Regressions!A122), " ", Regressions!A122)</f>
        <v>Viet Nam</v>
      </c>
      <c r="B112" s="325">
        <f>IF(ISBLANK(Regressions!B122), " ", Regressions!B122)</f>
        <v>2015</v>
      </c>
      <c r="C112" s="330" t="str">
        <f>IF(ISBLANK(Regressions!C122), " ", Regressions!C122)</f>
        <v>Pre-primary</v>
      </c>
      <c r="D112" s="326">
        <f>IF(ISBLANK(Regressions!D122), " ", Regressions!D122)</f>
        <v>4346182</v>
      </c>
      <c r="E112" s="204" t="e">
        <f>IF(ISNUMBER(Regressions!E122),ROUND(Regressions!E122, 1), NA())</f>
        <v>#N/A</v>
      </c>
      <c r="F112" s="327" t="e">
        <f>IF(ISNUMBER(Regressions!F122),ROUND(Regressions!F122, 1), NA())</f>
        <v>#N/A</v>
      </c>
      <c r="G112" s="226" t="e">
        <f>IF(ISNUMBER(Regressions!G122),ROUND(Regressions!G122, 1), NA())</f>
        <v>#N/A</v>
      </c>
      <c r="H112" s="328" t="e">
        <f>IF(ISNUMBER(Regressions!H122),ROUND(Regressions!H122, 1), NA())</f>
        <v>#N/A</v>
      </c>
      <c r="I112" s="227" t="e">
        <f>IF(ISNUMBER(Regressions!I122),ROUND(Regressions!I122, 1), NA())</f>
        <v>#N/A</v>
      </c>
      <c r="J112" s="329" t="e">
        <f>IF(ISNUMBER(Regressions!K122),ROUND(Regressions!K122, 1), NA())</f>
        <v>#N/A</v>
      </c>
      <c r="K112" s="327" t="e">
        <f>IF(ISNUMBER(Regressions!L122),ROUND(Regressions!L122, 1), NA())</f>
        <v>#N/A</v>
      </c>
      <c r="L112" s="228" t="e">
        <f>IF(ISNUMBER(Regressions!M122),ROUND(Regressions!M122, 1), NA())</f>
        <v>#N/A</v>
      </c>
      <c r="M112" s="328" t="e">
        <f>IF(ISNUMBER(Regressions!N122),ROUND(Regressions!N122, 1), NA())</f>
        <v>#N/A</v>
      </c>
      <c r="N112" s="227" t="e">
        <f>IF(ISNUMBER(Regressions!O122),ROUND(Regressions!O122, 1), NA())</f>
        <v>#N/A</v>
      </c>
      <c r="O112" s="329" t="e">
        <f>IF(ISNUMBER(Regressions!Q122),ROUND(Regressions!Q122, 1), NA())</f>
        <v>#N/A</v>
      </c>
      <c r="P112" s="327" t="e">
        <f>IF(ISNUMBER(Regressions!R122),ROUND(Regressions!R122, 1), NA())</f>
        <v>#N/A</v>
      </c>
      <c r="Q112" s="205" t="e">
        <f>IF(ISNUMBER(Regressions!S122),ROUND(Regressions!S122, 1), NA())</f>
        <v>#N/A</v>
      </c>
      <c r="R112" s="328" t="e">
        <f>IF(ISNUMBER(Regressions!T122),ROUND(Regressions!T122, 1), NA())</f>
        <v>#N/A</v>
      </c>
      <c r="S112" s="227" t="e">
        <f>IF(ISNUMBER(Regressions!U122),ROUND(Regressions!U122, 1), NA())</f>
        <v>#N/A</v>
      </c>
    </row>
    <row xmlns:x14ac="http://schemas.microsoft.com/office/spreadsheetml/2009/9/ac" r="113" x14ac:dyDescent="0.2">
      <c r="A113" s="324" t="str">
        <f>IF(ISBLANK(Regressions!A123), " ", Regressions!A123)</f>
        <v>Viet Nam</v>
      </c>
      <c r="B113" s="325">
        <f>IF(ISBLANK(Regressions!B123), " ", Regressions!B123)</f>
        <v>2016</v>
      </c>
      <c r="C113" s="330" t="str">
        <f>IF(ISBLANK(Regressions!C123), " ", Regressions!C123)</f>
        <v>Pre-primary</v>
      </c>
      <c r="D113" s="326">
        <f>IF(ISBLANK(Regressions!D123), " ", Regressions!D123)</f>
        <v>4399711</v>
      </c>
      <c r="E113" s="204" t="e">
        <f>IF(ISNUMBER(Regressions!E123),ROUND(Regressions!E123, 1), NA())</f>
        <v>#N/A</v>
      </c>
      <c r="F113" s="327" t="e">
        <f>IF(ISNUMBER(Regressions!F123),ROUND(Regressions!F123, 1), NA())</f>
        <v>#N/A</v>
      </c>
      <c r="G113" s="226" t="e">
        <f>IF(ISNUMBER(Regressions!G123),ROUND(Regressions!G123, 1), NA())</f>
        <v>#N/A</v>
      </c>
      <c r="H113" s="328" t="e">
        <f>IF(ISNUMBER(Regressions!H123),ROUND(Regressions!H123, 1), NA())</f>
        <v>#N/A</v>
      </c>
      <c r="I113" s="227" t="e">
        <f>IF(ISNUMBER(Regressions!I123),ROUND(Regressions!I123, 1), NA())</f>
        <v>#N/A</v>
      </c>
      <c r="J113" s="329" t="e">
        <f>IF(ISNUMBER(Regressions!K123),ROUND(Regressions!K123, 1), NA())</f>
        <v>#N/A</v>
      </c>
      <c r="K113" s="327" t="e">
        <f>IF(ISNUMBER(Regressions!L123),ROUND(Regressions!L123, 1), NA())</f>
        <v>#N/A</v>
      </c>
      <c r="L113" s="228" t="e">
        <f>IF(ISNUMBER(Regressions!M123),ROUND(Regressions!M123, 1), NA())</f>
        <v>#N/A</v>
      </c>
      <c r="M113" s="328" t="e">
        <f>IF(ISNUMBER(Regressions!N123),ROUND(Regressions!N123, 1), NA())</f>
        <v>#N/A</v>
      </c>
      <c r="N113" s="227" t="e">
        <f>IF(ISNUMBER(Regressions!O123),ROUND(Regressions!O123, 1), NA())</f>
        <v>#N/A</v>
      </c>
      <c r="O113" s="329" t="e">
        <f>IF(ISNUMBER(Regressions!Q123),ROUND(Regressions!Q123, 1), NA())</f>
        <v>#N/A</v>
      </c>
      <c r="P113" s="327" t="e">
        <f>IF(ISNUMBER(Regressions!R123),ROUND(Regressions!R123, 1), NA())</f>
        <v>#N/A</v>
      </c>
      <c r="Q113" s="205" t="e">
        <f>IF(ISNUMBER(Regressions!S123),ROUND(Regressions!S123, 1), NA())</f>
        <v>#N/A</v>
      </c>
      <c r="R113" s="328" t="e">
        <f>IF(ISNUMBER(Regressions!T123),ROUND(Regressions!T123, 1), NA())</f>
        <v>#N/A</v>
      </c>
      <c r="S113" s="227" t="e">
        <f>IF(ISNUMBER(Regressions!U123),ROUND(Regressions!U123, 1), NA())</f>
        <v>#N/A</v>
      </c>
    </row>
    <row xmlns:x14ac="http://schemas.microsoft.com/office/spreadsheetml/2009/9/ac" r="114" x14ac:dyDescent="0.2">
      <c r="A114" s="324" t="str">
        <f>IF(ISBLANK(Regressions!A124), " ", Regressions!A124)</f>
        <v>Viet Nam</v>
      </c>
      <c r="B114" s="325">
        <f>IF(ISBLANK(Regressions!B124), " ", Regressions!B124)</f>
        <v>2017</v>
      </c>
      <c r="C114" s="330" t="str">
        <f>IF(ISBLANK(Regressions!C124), " ", Regressions!C124)</f>
        <v>Pre-primary</v>
      </c>
      <c r="D114" s="326">
        <f>IF(ISBLANK(Regressions!D124), " ", Regressions!D124)</f>
        <v>4469750</v>
      </c>
      <c r="E114" s="204" t="e">
        <f>IF(ISNUMBER(Regressions!E124),ROUND(Regressions!E124, 1), NA())</f>
        <v>#N/A</v>
      </c>
      <c r="F114" s="327" t="e">
        <f>IF(ISNUMBER(Regressions!F124),ROUND(Regressions!F124, 1), NA())</f>
        <v>#N/A</v>
      </c>
      <c r="G114" s="226" t="e">
        <f>IF(ISNUMBER(Regressions!G124),ROUND(Regressions!G124, 1), NA())</f>
        <v>#N/A</v>
      </c>
      <c r="H114" s="328" t="e">
        <f>IF(ISNUMBER(Regressions!H124),ROUND(Regressions!H124, 1), NA())</f>
        <v>#N/A</v>
      </c>
      <c r="I114" s="227" t="e">
        <f>IF(ISNUMBER(Regressions!I124),ROUND(Regressions!I124, 1), NA())</f>
        <v>#N/A</v>
      </c>
      <c r="J114" s="329" t="e">
        <f>IF(ISNUMBER(Regressions!K124),ROUND(Regressions!K124, 1), NA())</f>
        <v>#N/A</v>
      </c>
      <c r="K114" s="327" t="e">
        <f>IF(ISNUMBER(Regressions!L124),ROUND(Regressions!L124, 1), NA())</f>
        <v>#N/A</v>
      </c>
      <c r="L114" s="228" t="e">
        <f>IF(ISNUMBER(Regressions!M124),ROUND(Regressions!M124, 1), NA())</f>
        <v>#N/A</v>
      </c>
      <c r="M114" s="328" t="e">
        <f>IF(ISNUMBER(Regressions!N124),ROUND(Regressions!N124, 1), NA())</f>
        <v>#N/A</v>
      </c>
      <c r="N114" s="227" t="e">
        <f>IF(ISNUMBER(Regressions!O124),ROUND(Regressions!O124, 1), NA())</f>
        <v>#N/A</v>
      </c>
      <c r="O114" s="329" t="e">
        <f>IF(ISNUMBER(Regressions!Q124),ROUND(Regressions!Q124, 1), NA())</f>
        <v>#N/A</v>
      </c>
      <c r="P114" s="327" t="e">
        <f>IF(ISNUMBER(Regressions!R124),ROUND(Regressions!R124, 1), NA())</f>
        <v>#N/A</v>
      </c>
      <c r="Q114" s="205" t="e">
        <f>IF(ISNUMBER(Regressions!S124),ROUND(Regressions!S124, 1), NA())</f>
        <v>#N/A</v>
      </c>
      <c r="R114" s="328" t="e">
        <f>IF(ISNUMBER(Regressions!T124),ROUND(Regressions!T124, 1), NA())</f>
        <v>#N/A</v>
      </c>
      <c r="S114" s="227" t="e">
        <f>IF(ISNUMBER(Regressions!U124),ROUND(Regressions!U124, 1), NA())</f>
        <v>#N/A</v>
      </c>
    </row>
    <row xmlns:x14ac="http://schemas.microsoft.com/office/spreadsheetml/2009/9/ac" r="115" x14ac:dyDescent="0.2">
      <c r="A115" s="324" t="str">
        <f>IF(ISBLANK(Regressions!A125), " ", Regressions!A125)</f>
        <v>Viet Nam</v>
      </c>
      <c r="B115" s="325">
        <f>IF(ISBLANK(Regressions!B125), " ", Regressions!B125)</f>
        <v>2018</v>
      </c>
      <c r="C115" s="330" t="str">
        <f>IF(ISBLANK(Regressions!C125), " ", Regressions!C125)</f>
        <v>Pre-primary</v>
      </c>
      <c r="D115" s="326">
        <f>IF(ISBLANK(Regressions!D125), " ", Regressions!D125)</f>
        <v>4523053</v>
      </c>
      <c r="E115" s="204" t="e">
        <f>IF(ISNUMBER(Regressions!E125),ROUND(Regressions!E125, 1), NA())</f>
        <v>#N/A</v>
      </c>
      <c r="F115" s="327" t="e">
        <f>IF(ISNUMBER(Regressions!F125),ROUND(Regressions!F125, 1), NA())</f>
        <v>#N/A</v>
      </c>
      <c r="G115" s="226" t="e">
        <f>IF(ISNUMBER(Regressions!G125),ROUND(Regressions!G125, 1), NA())</f>
        <v>#N/A</v>
      </c>
      <c r="H115" s="328" t="e">
        <f>IF(ISNUMBER(Regressions!H125),ROUND(Regressions!H125, 1), NA())</f>
        <v>#N/A</v>
      </c>
      <c r="I115" s="227" t="e">
        <f>IF(ISNUMBER(Regressions!I125),ROUND(Regressions!I125, 1), NA())</f>
        <v>#N/A</v>
      </c>
      <c r="J115" s="329" t="e">
        <f>IF(ISNUMBER(Regressions!K125),ROUND(Regressions!K125, 1), NA())</f>
        <v>#N/A</v>
      </c>
      <c r="K115" s="327" t="e">
        <f>IF(ISNUMBER(Regressions!L125),ROUND(Regressions!L125, 1), NA())</f>
        <v>#N/A</v>
      </c>
      <c r="L115" s="228" t="e">
        <f>IF(ISNUMBER(Regressions!M125),ROUND(Regressions!M125, 1), NA())</f>
        <v>#N/A</v>
      </c>
      <c r="M115" s="328" t="e">
        <f>IF(ISNUMBER(Regressions!N125),ROUND(Regressions!N125, 1), NA())</f>
        <v>#N/A</v>
      </c>
      <c r="N115" s="227" t="e">
        <f>IF(ISNUMBER(Regressions!O125),ROUND(Regressions!O125, 1), NA())</f>
        <v>#N/A</v>
      </c>
      <c r="O115" s="329" t="e">
        <f>IF(ISNUMBER(Regressions!Q125),ROUND(Regressions!Q125, 1), NA())</f>
        <v>#N/A</v>
      </c>
      <c r="P115" s="327" t="e">
        <f>IF(ISNUMBER(Regressions!R125),ROUND(Regressions!R125, 1), NA())</f>
        <v>#N/A</v>
      </c>
      <c r="Q115" s="205" t="e">
        <f>IF(ISNUMBER(Regressions!S125),ROUND(Regressions!S125, 1), NA())</f>
        <v>#N/A</v>
      </c>
      <c r="R115" s="328" t="e">
        <f>IF(ISNUMBER(Regressions!T125),ROUND(Regressions!T125, 1), NA())</f>
        <v>#N/A</v>
      </c>
      <c r="S115" s="227" t="e">
        <f>IF(ISNUMBER(Regressions!U125),ROUND(Regressions!U125, 1), NA())</f>
        <v>#N/A</v>
      </c>
    </row>
    <row xmlns:x14ac="http://schemas.microsoft.com/office/spreadsheetml/2009/9/ac" r="116" x14ac:dyDescent="0.2">
      <c r="A116" s="324" t="str">
        <f>IF(ISBLANK(Regressions!A126), " ", Regressions!A126)</f>
        <v>Viet Nam</v>
      </c>
      <c r="B116" s="325">
        <f>IF(ISBLANK(Regressions!B126), " ", Regressions!B126)</f>
        <v>2019</v>
      </c>
      <c r="C116" s="330" t="str">
        <f>IF(ISBLANK(Regressions!C126), " ", Regressions!C126)</f>
        <v>Pre-primary</v>
      </c>
      <c r="D116" s="326">
        <f>IF(ISBLANK(Regressions!D126), " ", Regressions!D126)</f>
        <v>4545774</v>
      </c>
      <c r="E116" s="204" t="e">
        <f>IF(ISNUMBER(Regressions!E126),ROUND(Regressions!E126, 1), NA())</f>
        <v>#N/A</v>
      </c>
      <c r="F116" s="327" t="e">
        <f>IF(ISNUMBER(Regressions!F126),ROUND(Regressions!F126, 1), NA())</f>
        <v>#N/A</v>
      </c>
      <c r="G116" s="226" t="e">
        <f>IF(ISNUMBER(Regressions!G126),ROUND(Regressions!G126, 1), NA())</f>
        <v>#N/A</v>
      </c>
      <c r="H116" s="328" t="e">
        <f>IF(ISNUMBER(Regressions!H126),ROUND(Regressions!H126, 1), NA())</f>
        <v>#N/A</v>
      </c>
      <c r="I116" s="227" t="e">
        <f>IF(ISNUMBER(Regressions!I126),ROUND(Regressions!I126, 1), NA())</f>
        <v>#N/A</v>
      </c>
      <c r="J116" s="329" t="e">
        <f>IF(ISNUMBER(Regressions!K126),ROUND(Regressions!K126, 1), NA())</f>
        <v>#N/A</v>
      </c>
      <c r="K116" s="327" t="e">
        <f>IF(ISNUMBER(Regressions!L126),ROUND(Regressions!L126, 1), NA())</f>
        <v>#N/A</v>
      </c>
      <c r="L116" s="228" t="e">
        <f>IF(ISNUMBER(Regressions!M126),ROUND(Regressions!M126, 1), NA())</f>
        <v>#N/A</v>
      </c>
      <c r="M116" s="328" t="e">
        <f>IF(ISNUMBER(Regressions!N126),ROUND(Regressions!N126, 1), NA())</f>
        <v>#N/A</v>
      </c>
      <c r="N116" s="227" t="e">
        <f>IF(ISNUMBER(Regressions!O126),ROUND(Regressions!O126, 1), NA())</f>
        <v>#N/A</v>
      </c>
      <c r="O116" s="329" t="e">
        <f>IF(ISNUMBER(Regressions!Q126),ROUND(Regressions!Q126, 1), NA())</f>
        <v>#N/A</v>
      </c>
      <c r="P116" s="327" t="e">
        <f>IF(ISNUMBER(Regressions!R126),ROUND(Regressions!R126, 1), NA())</f>
        <v>#N/A</v>
      </c>
      <c r="Q116" s="205" t="e">
        <f>IF(ISNUMBER(Regressions!S126),ROUND(Regressions!S126, 1), NA())</f>
        <v>#N/A</v>
      </c>
      <c r="R116" s="328" t="e">
        <f>IF(ISNUMBER(Regressions!T126),ROUND(Regressions!T126, 1), NA())</f>
        <v>#N/A</v>
      </c>
      <c r="S116" s="227" t="e">
        <f>IF(ISNUMBER(Regressions!U126),ROUND(Regressions!U126, 1), NA())</f>
        <v>#N/A</v>
      </c>
    </row>
    <row xmlns:x14ac="http://schemas.microsoft.com/office/spreadsheetml/2009/9/ac" r="117" x14ac:dyDescent="0.2">
      <c r="A117" s="324" t="str">
        <f>IF(ISBLANK(Regressions!A127), " ", Regressions!A127)</f>
        <v>Viet Nam</v>
      </c>
      <c r="B117" s="325">
        <f>IF(ISBLANK(Regressions!B127), " ", Regressions!B127)</f>
        <v>2020</v>
      </c>
      <c r="C117" s="330" t="str">
        <f>IF(ISBLANK(Regressions!C127), " ", Regressions!C127)</f>
        <v>Pre-primary</v>
      </c>
      <c r="D117" s="326">
        <f>IF(ISBLANK(Regressions!D127), " ", Regressions!D127)</f>
        <v>4529316</v>
      </c>
      <c r="E117" s="204" t="e">
        <f>IF(ISNUMBER(Regressions!E127),ROUND(Regressions!E127, 1), NA())</f>
        <v>#N/A</v>
      </c>
      <c r="F117" s="327" t="e">
        <f>IF(ISNUMBER(Regressions!F127),ROUND(Regressions!F127, 1), NA())</f>
        <v>#N/A</v>
      </c>
      <c r="G117" s="226" t="e">
        <f>IF(ISNUMBER(Regressions!G127),ROUND(Regressions!G127, 1), NA())</f>
        <v>#N/A</v>
      </c>
      <c r="H117" s="328" t="e">
        <f>IF(ISNUMBER(Regressions!H127),ROUND(Regressions!H127, 1), NA())</f>
        <v>#N/A</v>
      </c>
      <c r="I117" s="227" t="e">
        <f>IF(ISNUMBER(Regressions!I127),ROUND(Regressions!I127, 1), NA())</f>
        <v>#N/A</v>
      </c>
      <c r="J117" s="329" t="e">
        <f>IF(ISNUMBER(Regressions!K127),ROUND(Regressions!K127, 1), NA())</f>
        <v>#N/A</v>
      </c>
      <c r="K117" s="327" t="e">
        <f>IF(ISNUMBER(Regressions!L127),ROUND(Regressions!L127, 1), NA())</f>
        <v>#N/A</v>
      </c>
      <c r="L117" s="228" t="e">
        <f>IF(ISNUMBER(Regressions!M127),ROUND(Regressions!M127, 1), NA())</f>
        <v>#N/A</v>
      </c>
      <c r="M117" s="328" t="e">
        <f>IF(ISNUMBER(Regressions!N127),ROUND(Regressions!N127, 1), NA())</f>
        <v>#N/A</v>
      </c>
      <c r="N117" s="227" t="e">
        <f>IF(ISNUMBER(Regressions!O127),ROUND(Regressions!O127, 1), NA())</f>
        <v>#N/A</v>
      </c>
      <c r="O117" s="329" t="e">
        <f>IF(ISNUMBER(Regressions!Q127),ROUND(Regressions!Q127, 1), NA())</f>
        <v>#N/A</v>
      </c>
      <c r="P117" s="327" t="e">
        <f>IF(ISNUMBER(Regressions!R127),ROUND(Regressions!R127, 1), NA())</f>
        <v>#N/A</v>
      </c>
      <c r="Q117" s="205" t="e">
        <f>IF(ISNUMBER(Regressions!S127),ROUND(Regressions!S127, 1), NA())</f>
        <v>#N/A</v>
      </c>
      <c r="R117" s="328" t="e">
        <f>IF(ISNUMBER(Regressions!T127),ROUND(Regressions!T127, 1), NA())</f>
        <v>#N/A</v>
      </c>
      <c r="S117" s="227" t="e">
        <f>IF(ISNUMBER(Regressions!U127),ROUND(Regressions!U127, 1), NA())</f>
        <v>#N/A</v>
      </c>
    </row>
    <row xmlns:x14ac="http://schemas.microsoft.com/office/spreadsheetml/2009/9/ac" r="118" x14ac:dyDescent="0.2">
      <c r="A118" s="376" t="str">
        <f>IF(ISBLANK(Regressions!A128), " ", Regressions!A128)</f>
        <v>Viet Nam</v>
      </c>
      <c r="B118" s="377">
        <f>IF(ISBLANK(Regressions!B128), " ", Regressions!B128)</f>
        <v>2021</v>
      </c>
      <c r="C118" s="378" t="str">
        <f>IF(ISBLANK(Regressions!C128), " ", Regressions!C128)</f>
        <v>Pre-primary</v>
      </c>
      <c r="D118" s="379">
        <f>IF(ISBLANK(Regressions!D128), " ", Regressions!D128)</f>
        <v>4495331</v>
      </c>
      <c r="E118" s="382" t="e">
        <f>IF(ISNUMBER(Regressions!E128),ROUND(Regressions!E128, 1), NA())</f>
        <v>#N/A</v>
      </c>
      <c r="F118" s="380" t="e">
        <f>IF(ISNUMBER(Regressions!F128),ROUND(Regressions!F128, 1), NA())</f>
        <v>#N/A</v>
      </c>
      <c r="G118" s="383" t="e">
        <f>IF(ISNUMBER(Regressions!G128),ROUND(Regressions!G128, 1), NA())</f>
        <v>#N/A</v>
      </c>
      <c r="H118" s="381" t="e">
        <f>IF(ISNUMBER(Regressions!H128),ROUND(Regressions!H128, 1), NA())</f>
        <v>#N/A</v>
      </c>
      <c r="I118" s="384" t="e">
        <f>IF(ISNUMBER(Regressions!I128),ROUND(Regressions!I128, 1), NA())</f>
        <v>#N/A</v>
      </c>
      <c r="J118" s="382" t="e">
        <f>IF(ISNUMBER(Regressions!K128),ROUND(Regressions!K128, 1), NA())</f>
        <v>#N/A</v>
      </c>
      <c r="K118" s="380" t="e">
        <f>IF(ISNUMBER(Regressions!L128),ROUND(Regressions!L128, 1), NA())</f>
        <v>#N/A</v>
      </c>
      <c r="L118" s="385" t="e">
        <f>IF(ISNUMBER(Regressions!M128),ROUND(Regressions!M128, 1), NA())</f>
        <v>#N/A</v>
      </c>
      <c r="M118" s="381" t="e">
        <f>IF(ISNUMBER(Regressions!N128),ROUND(Regressions!N128, 1), NA())</f>
        <v>#N/A</v>
      </c>
      <c r="N118" s="384" t="e">
        <f>IF(ISNUMBER(Regressions!O128),ROUND(Regressions!O128, 1), NA())</f>
        <v>#N/A</v>
      </c>
      <c r="O118" s="382" t="e">
        <f>IF(ISNUMBER(Regressions!Q128),ROUND(Regressions!Q128, 1), NA())</f>
        <v>#N/A</v>
      </c>
      <c r="P118" s="380" t="e">
        <f>IF(ISNUMBER(Regressions!R128),ROUND(Regressions!R128, 1), NA())</f>
        <v>#N/A</v>
      </c>
      <c r="Q118" s="386" t="e">
        <f>IF(ISNUMBER(Regressions!S128),ROUND(Regressions!S128, 1), NA())</f>
        <v>#N/A</v>
      </c>
      <c r="R118" s="381" t="e">
        <f>IF(ISNUMBER(Regressions!T128),ROUND(Regressions!T128, 1), NA())</f>
        <v>#N/A</v>
      </c>
      <c r="S118" s="384" t="e">
        <f>IF(ISNUMBER(Regressions!U128),ROUND(Regressions!U128, 1), NA())</f>
        <v>#N/A</v>
      </c>
      <c r="T118" s="375"/>
      <c r="U118" s="375"/>
      <c r="V118" s="375"/>
      <c r="W118" s="375"/>
      <c r="X118" s="375"/>
      <c r="Y118" s="375"/>
      <c r="Z118" s="375"/>
      <c r="AA118" s="375"/>
      <c r="AB118" s="375"/>
      <c r="AC118" s="375"/>
    </row>
    <row xmlns:x14ac="http://schemas.microsoft.com/office/spreadsheetml/2009/9/ac" r="119" x14ac:dyDescent="0.2">
      <c r="A119" s="324" t="str">
        <f>IF(ISBLANK(Regressions!A129), " ", Regressions!A129)</f>
        <v>Viet Nam</v>
      </c>
      <c r="B119" s="325">
        <f>IF(ISBLANK(Regressions!B129), " ", Regressions!B129)</f>
        <v>2022</v>
      </c>
      <c r="C119" s="330" t="str">
        <f>IF(ISBLANK(Regressions!C129), " ", Regressions!C129)</f>
        <v>Pre-primary</v>
      </c>
      <c r="D119" s="326">
        <f>IF(ISBLANK(Regressions!D129), " ", Regressions!D129)</f>
        <v>4455852</v>
      </c>
      <c r="E119" s="204" t="e">
        <f>IF(ISNUMBER(Regressions!E129),ROUND(Regressions!E129, 1), NA())</f>
        <v>#N/A</v>
      </c>
      <c r="F119" s="327" t="e">
        <f>IF(ISNUMBER(Regressions!F129),ROUND(Regressions!F129, 1), NA())</f>
        <v>#N/A</v>
      </c>
      <c r="G119" s="226" t="e">
        <f>IF(ISNUMBER(Regressions!G129),ROUND(Regressions!G129, 1), NA())</f>
        <v>#N/A</v>
      </c>
      <c r="H119" s="328" t="e">
        <f>IF(ISNUMBER(Regressions!H129),ROUND(Regressions!H129, 1), NA())</f>
        <v>#N/A</v>
      </c>
      <c r="I119" s="227" t="e">
        <f>IF(ISNUMBER(Regressions!I129),ROUND(Regressions!I129, 1), NA())</f>
        <v>#N/A</v>
      </c>
      <c r="J119" s="329" t="e">
        <f>IF(ISNUMBER(Regressions!K129),ROUND(Regressions!K129, 1), NA())</f>
        <v>#N/A</v>
      </c>
      <c r="K119" s="327" t="e">
        <f>IF(ISNUMBER(Regressions!L129),ROUND(Regressions!L129, 1), NA())</f>
        <v>#N/A</v>
      </c>
      <c r="L119" s="228" t="e">
        <f>IF(ISNUMBER(Regressions!M129),ROUND(Regressions!M129, 1), NA())</f>
        <v>#N/A</v>
      </c>
      <c r="M119" s="328" t="e">
        <f>IF(ISNUMBER(Regressions!N129),ROUND(Regressions!N129, 1), NA())</f>
        <v>#N/A</v>
      </c>
      <c r="N119" s="227" t="e">
        <f>IF(ISNUMBER(Regressions!O129),ROUND(Regressions!O129, 1), NA())</f>
        <v>#N/A</v>
      </c>
      <c r="O119" s="329" t="e">
        <f>IF(ISNUMBER(Regressions!Q129),ROUND(Regressions!Q129, 1), NA())</f>
        <v>#N/A</v>
      </c>
      <c r="P119" s="327" t="e">
        <f>IF(ISNUMBER(Regressions!R129),ROUND(Regressions!R129, 1), NA())</f>
        <v>#N/A</v>
      </c>
      <c r="Q119" s="205" t="e">
        <f>IF(ISNUMBER(Regressions!S129),ROUND(Regressions!S129, 1), NA())</f>
        <v>#N/A</v>
      </c>
      <c r="R119" s="328" t="e">
        <f>IF(ISNUMBER(Regressions!T129),ROUND(Regressions!T129, 1), NA())</f>
        <v>#N/A</v>
      </c>
      <c r="S119" s="227" t="e">
        <f>IF(ISNUMBER(Regressions!U129),ROUND(Regressions!U129, 1), NA())</f>
        <v>#N/A</v>
      </c>
    </row>
    <row xmlns:x14ac="http://schemas.microsoft.com/office/spreadsheetml/2009/9/ac" r="120" x14ac:dyDescent="0.2">
      <c r="A120" s="331" t="str">
        <f>IF(ISBLANK(Regressions!A130), " ", Regressions!A130)</f>
        <v>Viet Nam</v>
      </c>
      <c r="B120" s="332">
        <f>IF(ISBLANK(Regressions!B130), " ", Regressions!B130)</f>
        <v>2023</v>
      </c>
      <c r="C120" s="333" t="str">
        <f>IF(ISBLANK(Regressions!C130), " ", Regressions!C130)</f>
        <v>Pre-primary</v>
      </c>
      <c r="D120" s="334">
        <f>IF(ISBLANK(Regressions!D130), " ", Regressions!D130)</f>
        <v>4426953</v>
      </c>
      <c r="E120" s="335" t="e">
        <f>IF(ISNUMBER(Regressions!E130),ROUND(Regressions!E130, 1), NA())</f>
        <v>#N/A</v>
      </c>
      <c r="F120" s="336" t="e">
        <f>IF(ISNUMBER(Regressions!F130),ROUND(Regressions!F130, 1), NA())</f>
        <v>#N/A</v>
      </c>
      <c r="G120" s="337" t="e">
        <f>IF(ISNUMBER(Regressions!G130),ROUND(Regressions!G130, 1), NA())</f>
        <v>#N/A</v>
      </c>
      <c r="H120" s="338" t="e">
        <f>IF(ISNUMBER(Regressions!H130),ROUND(Regressions!H130, 1), NA())</f>
        <v>#N/A</v>
      </c>
      <c r="I120" s="339" t="e">
        <f>IF(ISNUMBER(Regressions!I130),ROUND(Regressions!I130, 1), NA())</f>
        <v>#N/A</v>
      </c>
      <c r="J120" s="340" t="e">
        <f>IF(ISNUMBER(Regressions!K130),ROUND(Regressions!K130, 1), NA())</f>
        <v>#N/A</v>
      </c>
      <c r="K120" s="336" t="e">
        <f>IF(ISNUMBER(Regressions!L130),ROUND(Regressions!L130, 1), NA())</f>
        <v>#N/A</v>
      </c>
      <c r="L120" s="341" t="e">
        <f>IF(ISNUMBER(Regressions!M130),ROUND(Regressions!M130, 1), NA())</f>
        <v>#N/A</v>
      </c>
      <c r="M120" s="338" t="e">
        <f>IF(ISNUMBER(Regressions!N130),ROUND(Regressions!N130, 1), NA())</f>
        <v>#N/A</v>
      </c>
      <c r="N120" s="339" t="e">
        <f>IF(ISNUMBER(Regressions!O130),ROUND(Regressions!O130, 1), NA())</f>
        <v>#N/A</v>
      </c>
      <c r="O120" s="340" t="e">
        <f>IF(ISNUMBER(Regressions!Q130),ROUND(Regressions!Q130, 1), NA())</f>
        <v>#N/A</v>
      </c>
      <c r="P120" s="336" t="e">
        <f>IF(ISNUMBER(Regressions!R130),ROUND(Regressions!R130, 1), NA())</f>
        <v>#N/A</v>
      </c>
      <c r="Q120" s="342" t="e">
        <f>IF(ISNUMBER(Regressions!S130),ROUND(Regressions!S130, 1), NA())</f>
        <v>#N/A</v>
      </c>
      <c r="R120" s="338" t="e">
        <f>IF(ISNUMBER(Regressions!T130),ROUND(Regressions!T130, 1), NA())</f>
        <v>#N/A</v>
      </c>
      <c r="S120" s="339" t="e">
        <f>IF(ISNUMBER(Regressions!U130),ROUND(Regressions!U130, 1), NA())</f>
        <v>#N/A</v>
      </c>
    </row>
    <row xmlns:x14ac="http://schemas.microsoft.com/office/spreadsheetml/2009/9/ac" r="121" hidden="true" x14ac:dyDescent="0.2">
      <c r="A121" s="324" t="str">
        <f>IF(ISBLANK(Regressions!A131), " ", Regressions!A131)</f>
        <v>Viet Nam</v>
      </c>
      <c r="B121" s="325">
        <f>IF(ISBLANK(Regressions!B131), " ", Regressions!B131)</f>
        <v>2024</v>
      </c>
      <c r="C121" s="330" t="str">
        <f>IF(ISBLANK(Regressions!C131), " ", Regressions!C131)</f>
        <v>Pre-primary</v>
      </c>
      <c r="D121" s="326" t="str">
        <f>IF(ISBLANK(Regressions!D131), " ", Regressions!D131)</f>
        <v> </v>
      </c>
      <c r="E121" s="204" t="e">
        <f>IF(ISNUMBER(Regressions!E131),ROUND(Regressions!E131, 1), NA())</f>
        <v>#N/A</v>
      </c>
      <c r="F121" s="327" t="e">
        <f>IF(ISNUMBER(Regressions!F131),ROUND(Regressions!F131, 1), NA())</f>
        <v>#N/A</v>
      </c>
      <c r="G121" s="226" t="e">
        <f>IF(ISNUMBER(Regressions!G131),ROUND(Regressions!G131, 1), NA())</f>
        <v>#N/A</v>
      </c>
      <c r="H121" s="328" t="e">
        <f>IF(ISNUMBER(Regressions!H131),ROUND(Regressions!H131, 1), NA())</f>
        <v>#N/A</v>
      </c>
      <c r="I121" s="227" t="e">
        <f>IF(ISNUMBER(Regressions!I131),ROUND(Regressions!I131, 1), NA())</f>
        <v>#N/A</v>
      </c>
      <c r="J121" s="329" t="e">
        <f>IF(ISNUMBER(Regressions!K131),ROUND(Regressions!K131, 1), NA())</f>
        <v>#N/A</v>
      </c>
      <c r="K121" s="327" t="e">
        <f>IF(ISNUMBER(Regressions!L131),ROUND(Regressions!L131, 1), NA())</f>
        <v>#N/A</v>
      </c>
      <c r="L121" s="228" t="e">
        <f>IF(ISNUMBER(Regressions!M131),ROUND(Regressions!M131, 1), NA())</f>
        <v>#N/A</v>
      </c>
      <c r="M121" s="328" t="e">
        <f>IF(ISNUMBER(Regressions!N131),ROUND(Regressions!N131, 1), NA())</f>
        <v>#N/A</v>
      </c>
      <c r="N121" s="227" t="e">
        <f>IF(ISNUMBER(Regressions!O131),ROUND(Regressions!O131, 1), NA())</f>
        <v>#N/A</v>
      </c>
      <c r="O121" s="329" t="e">
        <f>IF(ISNUMBER(Regressions!Q131),ROUND(Regressions!Q131, 1), NA())</f>
        <v>#N/A</v>
      </c>
      <c r="P121" s="327" t="e">
        <f>IF(ISNUMBER(Regressions!R131),ROUND(Regressions!R131, 1), NA())</f>
        <v>#N/A</v>
      </c>
      <c r="Q121" s="205" t="e">
        <f>IF(ISNUMBER(Regressions!S131),ROUND(Regressions!S131, 1), NA())</f>
        <v>#N/A</v>
      </c>
      <c r="R121" s="328" t="e">
        <f>IF(ISNUMBER(Regressions!T131),ROUND(Regressions!T131, 1), NA())</f>
        <v>#N/A</v>
      </c>
      <c r="S121" s="227" t="e">
        <f>IF(ISNUMBER(Regressions!U131),ROUND(Regressions!U131, 1), NA())</f>
        <v>#N/A</v>
      </c>
    </row>
    <row xmlns:x14ac="http://schemas.microsoft.com/office/spreadsheetml/2009/9/ac" r="122" hidden="true" x14ac:dyDescent="0.2">
      <c r="A122" s="324" t="str">
        <f>IF(ISBLANK(Regressions!A132), " ", Regressions!A132)</f>
        <v>Viet Nam</v>
      </c>
      <c r="B122" s="325">
        <f>IF(ISBLANK(Regressions!B132), " ", Regressions!B132)</f>
        <v>2025</v>
      </c>
      <c r="C122" s="330" t="str">
        <f>IF(ISBLANK(Regressions!C132), " ", Regressions!C132)</f>
        <v>Pre-primary</v>
      </c>
      <c r="D122" s="326" t="str">
        <f>IF(ISBLANK(Regressions!D132), " ", Regressions!D132)</f>
        <v> </v>
      </c>
      <c r="E122" s="204" t="e">
        <f>IF(ISNUMBER(Regressions!E132),ROUND(Regressions!E132, 1), NA())</f>
        <v>#N/A</v>
      </c>
      <c r="F122" s="327" t="e">
        <f>IF(ISNUMBER(Regressions!F132),ROUND(Regressions!F132, 1), NA())</f>
        <v>#N/A</v>
      </c>
      <c r="G122" s="226" t="e">
        <f>IF(ISNUMBER(Regressions!G132),ROUND(Regressions!G132, 1), NA())</f>
        <v>#N/A</v>
      </c>
      <c r="H122" s="328" t="e">
        <f>IF(ISNUMBER(Regressions!H132),ROUND(Regressions!H132, 1), NA())</f>
        <v>#N/A</v>
      </c>
      <c r="I122" s="227" t="e">
        <f>IF(ISNUMBER(Regressions!I132),ROUND(Regressions!I132, 1), NA())</f>
        <v>#N/A</v>
      </c>
      <c r="J122" s="329" t="e">
        <f>IF(ISNUMBER(Regressions!K132),ROUND(Regressions!K132, 1), NA())</f>
        <v>#N/A</v>
      </c>
      <c r="K122" s="327" t="e">
        <f>IF(ISNUMBER(Regressions!L132),ROUND(Regressions!L132, 1), NA())</f>
        <v>#N/A</v>
      </c>
      <c r="L122" s="228" t="e">
        <f>IF(ISNUMBER(Regressions!M132),ROUND(Regressions!M132, 1), NA())</f>
        <v>#N/A</v>
      </c>
      <c r="M122" s="328" t="e">
        <f>IF(ISNUMBER(Regressions!N132),ROUND(Regressions!N132, 1), NA())</f>
        <v>#N/A</v>
      </c>
      <c r="N122" s="227" t="e">
        <f>IF(ISNUMBER(Regressions!O132),ROUND(Regressions!O132, 1), NA())</f>
        <v>#N/A</v>
      </c>
      <c r="O122" s="329" t="e">
        <f>IF(ISNUMBER(Regressions!Q132),ROUND(Regressions!Q132, 1), NA())</f>
        <v>#N/A</v>
      </c>
      <c r="P122" s="327" t="e">
        <f>IF(ISNUMBER(Regressions!R132),ROUND(Regressions!R132, 1), NA())</f>
        <v>#N/A</v>
      </c>
      <c r="Q122" s="205" t="e">
        <f>IF(ISNUMBER(Regressions!S132),ROUND(Regressions!S132, 1), NA())</f>
        <v>#N/A</v>
      </c>
      <c r="R122" s="328" t="e">
        <f>IF(ISNUMBER(Regressions!T132),ROUND(Regressions!T132, 1), NA())</f>
        <v>#N/A</v>
      </c>
      <c r="S122" s="227" t="e">
        <f>IF(ISNUMBER(Regressions!U132),ROUND(Regressions!U132, 1), NA())</f>
        <v>#N/A</v>
      </c>
    </row>
    <row xmlns:x14ac="http://schemas.microsoft.com/office/spreadsheetml/2009/9/ac" r="123" hidden="true" x14ac:dyDescent="0.2">
      <c r="A123" s="324" t="str">
        <f>IF(ISBLANK(Regressions!A133), " ", Regressions!A133)</f>
        <v>Viet Nam</v>
      </c>
      <c r="B123" s="325">
        <f>IF(ISBLANK(Regressions!B133), " ", Regressions!B133)</f>
        <v>2026</v>
      </c>
      <c r="C123" s="330" t="str">
        <f>IF(ISBLANK(Regressions!C133), " ", Regressions!C133)</f>
        <v>Pre-primary</v>
      </c>
      <c r="D123" s="326" t="str">
        <f>IF(ISBLANK(Regressions!D133), " ", Regressions!D133)</f>
        <v> </v>
      </c>
      <c r="E123" s="204" t="e">
        <f>IF(ISNUMBER(Regressions!E133),ROUND(Regressions!E133, 1), NA())</f>
        <v>#N/A</v>
      </c>
      <c r="F123" s="327" t="e">
        <f>IF(ISNUMBER(Regressions!F133),ROUND(Regressions!F133, 1), NA())</f>
        <v>#N/A</v>
      </c>
      <c r="G123" s="226" t="e">
        <f>IF(ISNUMBER(Regressions!G133),ROUND(Regressions!G133, 1), NA())</f>
        <v>#N/A</v>
      </c>
      <c r="H123" s="328" t="e">
        <f>IF(ISNUMBER(Regressions!H133),ROUND(Regressions!H133, 1), NA())</f>
        <v>#N/A</v>
      </c>
      <c r="I123" s="227" t="e">
        <f>IF(ISNUMBER(Regressions!I133),ROUND(Regressions!I133, 1), NA())</f>
        <v>#N/A</v>
      </c>
      <c r="J123" s="329" t="e">
        <f>IF(ISNUMBER(Regressions!K133),ROUND(Regressions!K133, 1), NA())</f>
        <v>#N/A</v>
      </c>
      <c r="K123" s="327" t="e">
        <f>IF(ISNUMBER(Regressions!L133),ROUND(Regressions!L133, 1), NA())</f>
        <v>#N/A</v>
      </c>
      <c r="L123" s="228" t="e">
        <f>IF(ISNUMBER(Regressions!M133),ROUND(Regressions!M133, 1), NA())</f>
        <v>#N/A</v>
      </c>
      <c r="M123" s="328" t="e">
        <f>IF(ISNUMBER(Regressions!N133),ROUND(Regressions!N133, 1), NA())</f>
        <v>#N/A</v>
      </c>
      <c r="N123" s="227" t="e">
        <f>IF(ISNUMBER(Regressions!O133),ROUND(Regressions!O133, 1), NA())</f>
        <v>#N/A</v>
      </c>
      <c r="O123" s="329" t="e">
        <f>IF(ISNUMBER(Regressions!Q133),ROUND(Regressions!Q133, 1), NA())</f>
        <v>#N/A</v>
      </c>
      <c r="P123" s="327" t="e">
        <f>IF(ISNUMBER(Regressions!R133),ROUND(Regressions!R133, 1), NA())</f>
        <v>#N/A</v>
      </c>
      <c r="Q123" s="205" t="e">
        <f>IF(ISNUMBER(Regressions!S133),ROUND(Regressions!S133, 1), NA())</f>
        <v>#N/A</v>
      </c>
      <c r="R123" s="328" t="e">
        <f>IF(ISNUMBER(Regressions!T133),ROUND(Regressions!T133, 1), NA())</f>
        <v>#N/A</v>
      </c>
      <c r="S123" s="227" t="e">
        <f>IF(ISNUMBER(Regressions!U133),ROUND(Regressions!U133, 1), NA())</f>
        <v>#N/A</v>
      </c>
    </row>
    <row xmlns:x14ac="http://schemas.microsoft.com/office/spreadsheetml/2009/9/ac" r="124" hidden="true" x14ac:dyDescent="0.2">
      <c r="A124" s="324" t="str">
        <f>IF(ISBLANK(Regressions!A134), " ", Regressions!A134)</f>
        <v>Viet Nam</v>
      </c>
      <c r="B124" s="325">
        <f>IF(ISBLANK(Regressions!B134), " ", Regressions!B134)</f>
        <v>2027</v>
      </c>
      <c r="C124" s="330" t="str">
        <f>IF(ISBLANK(Regressions!C134), " ", Regressions!C134)</f>
        <v>Pre-primary</v>
      </c>
      <c r="D124" s="326" t="str">
        <f>IF(ISBLANK(Regressions!D134), " ", Regressions!D134)</f>
        <v> </v>
      </c>
      <c r="E124" s="204" t="e">
        <f>IF(ISNUMBER(Regressions!E134),ROUND(Regressions!E134, 1), NA())</f>
        <v>#N/A</v>
      </c>
      <c r="F124" s="327" t="e">
        <f>IF(ISNUMBER(Regressions!F134),ROUND(Regressions!F134, 1), NA())</f>
        <v>#N/A</v>
      </c>
      <c r="G124" s="226" t="e">
        <f>IF(ISNUMBER(Regressions!G134),ROUND(Regressions!G134, 1), NA())</f>
        <v>#N/A</v>
      </c>
      <c r="H124" s="328" t="e">
        <f>IF(ISNUMBER(Regressions!H134),ROUND(Regressions!H134, 1), NA())</f>
        <v>#N/A</v>
      </c>
      <c r="I124" s="227" t="e">
        <f>IF(ISNUMBER(Regressions!I134),ROUND(Regressions!I134, 1), NA())</f>
        <v>#N/A</v>
      </c>
      <c r="J124" s="329" t="e">
        <f>IF(ISNUMBER(Regressions!K134),ROUND(Regressions!K134, 1), NA())</f>
        <v>#N/A</v>
      </c>
      <c r="K124" s="327" t="e">
        <f>IF(ISNUMBER(Regressions!L134),ROUND(Regressions!L134, 1), NA())</f>
        <v>#N/A</v>
      </c>
      <c r="L124" s="228" t="e">
        <f>IF(ISNUMBER(Regressions!M134),ROUND(Regressions!M134, 1), NA())</f>
        <v>#N/A</v>
      </c>
      <c r="M124" s="328" t="e">
        <f>IF(ISNUMBER(Regressions!N134),ROUND(Regressions!N134, 1), NA())</f>
        <v>#N/A</v>
      </c>
      <c r="N124" s="227" t="e">
        <f>IF(ISNUMBER(Regressions!O134),ROUND(Regressions!O134, 1), NA())</f>
        <v>#N/A</v>
      </c>
      <c r="O124" s="329" t="e">
        <f>IF(ISNUMBER(Regressions!Q134),ROUND(Regressions!Q134, 1), NA())</f>
        <v>#N/A</v>
      </c>
      <c r="P124" s="327" t="e">
        <f>IF(ISNUMBER(Regressions!R134),ROUND(Regressions!R134, 1), NA())</f>
        <v>#N/A</v>
      </c>
      <c r="Q124" s="205" t="e">
        <f>IF(ISNUMBER(Regressions!S134),ROUND(Regressions!S134, 1), NA())</f>
        <v>#N/A</v>
      </c>
      <c r="R124" s="328" t="e">
        <f>IF(ISNUMBER(Regressions!T134),ROUND(Regressions!T134, 1), NA())</f>
        <v>#N/A</v>
      </c>
      <c r="S124" s="227" t="e">
        <f>IF(ISNUMBER(Regressions!U134),ROUND(Regressions!U134, 1), NA())</f>
        <v>#N/A</v>
      </c>
    </row>
    <row xmlns:x14ac="http://schemas.microsoft.com/office/spreadsheetml/2009/9/ac" r="125" hidden="true" x14ac:dyDescent="0.2">
      <c r="A125" s="324" t="str">
        <f>IF(ISBLANK(Regressions!A135), " ", Regressions!A135)</f>
        <v>Viet Nam</v>
      </c>
      <c r="B125" s="325">
        <f>IF(ISBLANK(Regressions!B135), " ", Regressions!B135)</f>
        <v>2028</v>
      </c>
      <c r="C125" s="330" t="str">
        <f>IF(ISBLANK(Regressions!C135), " ", Regressions!C135)</f>
        <v>Pre-primary</v>
      </c>
      <c r="D125" s="326" t="str">
        <f>IF(ISBLANK(Regressions!D135), " ", Regressions!D135)</f>
        <v> </v>
      </c>
      <c r="E125" s="204" t="e">
        <f>IF(ISNUMBER(Regressions!E135),ROUND(Regressions!E135, 1), NA())</f>
        <v>#N/A</v>
      </c>
      <c r="F125" s="327" t="e">
        <f>IF(ISNUMBER(Regressions!F135),ROUND(Regressions!F135, 1), NA())</f>
        <v>#N/A</v>
      </c>
      <c r="G125" s="226" t="e">
        <f>IF(ISNUMBER(Regressions!G135),ROUND(Regressions!G135, 1), NA())</f>
        <v>#N/A</v>
      </c>
      <c r="H125" s="328" t="e">
        <f>IF(ISNUMBER(Regressions!H135),ROUND(Regressions!H135, 1), NA())</f>
        <v>#N/A</v>
      </c>
      <c r="I125" s="227" t="e">
        <f>IF(ISNUMBER(Regressions!I135),ROUND(Regressions!I135, 1), NA())</f>
        <v>#N/A</v>
      </c>
      <c r="J125" s="329" t="e">
        <f>IF(ISNUMBER(Regressions!K135),ROUND(Regressions!K135, 1), NA())</f>
        <v>#N/A</v>
      </c>
      <c r="K125" s="327" t="e">
        <f>IF(ISNUMBER(Regressions!L135),ROUND(Regressions!L135, 1), NA())</f>
        <v>#N/A</v>
      </c>
      <c r="L125" s="228" t="e">
        <f>IF(ISNUMBER(Regressions!M135),ROUND(Regressions!M135, 1), NA())</f>
        <v>#N/A</v>
      </c>
      <c r="M125" s="328" t="e">
        <f>IF(ISNUMBER(Regressions!N135),ROUND(Regressions!N135, 1), NA())</f>
        <v>#N/A</v>
      </c>
      <c r="N125" s="227" t="e">
        <f>IF(ISNUMBER(Regressions!O135),ROUND(Regressions!O135, 1), NA())</f>
        <v>#N/A</v>
      </c>
      <c r="O125" s="329" t="e">
        <f>IF(ISNUMBER(Regressions!Q135),ROUND(Regressions!Q135, 1), NA())</f>
        <v>#N/A</v>
      </c>
      <c r="P125" s="327" t="e">
        <f>IF(ISNUMBER(Regressions!R135),ROUND(Regressions!R135, 1), NA())</f>
        <v>#N/A</v>
      </c>
      <c r="Q125" s="205" t="e">
        <f>IF(ISNUMBER(Regressions!S135),ROUND(Regressions!S135, 1), NA())</f>
        <v>#N/A</v>
      </c>
      <c r="R125" s="328" t="e">
        <f>IF(ISNUMBER(Regressions!T135),ROUND(Regressions!T135, 1), NA())</f>
        <v>#N/A</v>
      </c>
      <c r="S125" s="227" t="e">
        <f>IF(ISNUMBER(Regressions!U135),ROUND(Regressions!U135, 1), NA())</f>
        <v>#N/A</v>
      </c>
    </row>
    <row xmlns:x14ac="http://schemas.microsoft.com/office/spreadsheetml/2009/9/ac" r="126" hidden="true" x14ac:dyDescent="0.2">
      <c r="A126" s="324" t="str">
        <f>IF(ISBLANK(Regressions!A136), " ", Regressions!A136)</f>
        <v>Viet Nam</v>
      </c>
      <c r="B126" s="325">
        <f>IF(ISBLANK(Regressions!B136), " ", Regressions!B136)</f>
        <v>2029</v>
      </c>
      <c r="C126" s="330" t="str">
        <f>IF(ISBLANK(Regressions!C136), " ", Regressions!C136)</f>
        <v>Pre-primary</v>
      </c>
      <c r="D126" s="326" t="str">
        <f>IF(ISBLANK(Regressions!D136), " ", Regressions!D136)</f>
        <v> </v>
      </c>
      <c r="E126" s="204" t="e">
        <f>IF(ISNUMBER(Regressions!E136),ROUND(Regressions!E136, 1), NA())</f>
        <v>#N/A</v>
      </c>
      <c r="F126" s="327" t="e">
        <f>IF(ISNUMBER(Regressions!F136),ROUND(Regressions!F136, 1), NA())</f>
        <v>#N/A</v>
      </c>
      <c r="G126" s="226" t="e">
        <f>IF(ISNUMBER(Regressions!G136),ROUND(Regressions!G136, 1), NA())</f>
        <v>#N/A</v>
      </c>
      <c r="H126" s="328" t="e">
        <f>IF(ISNUMBER(Regressions!H136),ROUND(Regressions!H136, 1), NA())</f>
        <v>#N/A</v>
      </c>
      <c r="I126" s="227" t="e">
        <f>IF(ISNUMBER(Regressions!I136),ROUND(Regressions!I136, 1), NA())</f>
        <v>#N/A</v>
      </c>
      <c r="J126" s="329" t="e">
        <f>IF(ISNUMBER(Regressions!K136),ROUND(Regressions!K136, 1), NA())</f>
        <v>#N/A</v>
      </c>
      <c r="K126" s="327" t="e">
        <f>IF(ISNUMBER(Regressions!L136),ROUND(Regressions!L136, 1), NA())</f>
        <v>#N/A</v>
      </c>
      <c r="L126" s="228" t="e">
        <f>IF(ISNUMBER(Regressions!M136),ROUND(Regressions!M136, 1), NA())</f>
        <v>#N/A</v>
      </c>
      <c r="M126" s="328" t="e">
        <f>IF(ISNUMBER(Regressions!N136),ROUND(Regressions!N136, 1), NA())</f>
        <v>#N/A</v>
      </c>
      <c r="N126" s="227" t="e">
        <f>IF(ISNUMBER(Regressions!O136),ROUND(Regressions!O136, 1), NA())</f>
        <v>#N/A</v>
      </c>
      <c r="O126" s="329" t="e">
        <f>IF(ISNUMBER(Regressions!Q136),ROUND(Regressions!Q136, 1), NA())</f>
        <v>#N/A</v>
      </c>
      <c r="P126" s="327" t="e">
        <f>IF(ISNUMBER(Regressions!R136),ROUND(Regressions!R136, 1), NA())</f>
        <v>#N/A</v>
      </c>
      <c r="Q126" s="205" t="e">
        <f>IF(ISNUMBER(Regressions!S136),ROUND(Regressions!S136, 1), NA())</f>
        <v>#N/A</v>
      </c>
      <c r="R126" s="328" t="e">
        <f>IF(ISNUMBER(Regressions!T136),ROUND(Regressions!T136, 1), NA())</f>
        <v>#N/A</v>
      </c>
      <c r="S126" s="227" t="e">
        <f>IF(ISNUMBER(Regressions!U136),ROUND(Regressions!U136, 1), NA())</f>
        <v>#N/A</v>
      </c>
    </row>
    <row xmlns:x14ac="http://schemas.microsoft.com/office/spreadsheetml/2009/9/ac" r="127" hidden="true" x14ac:dyDescent="0.2">
      <c r="A127" s="324" t="str">
        <f>IF(ISBLANK(Regressions!A137), " ", Regressions!A137)</f>
        <v>Viet Nam</v>
      </c>
      <c r="B127" s="325">
        <f>IF(ISBLANK(Regressions!B137), " ", Regressions!B137)</f>
        <v>2030</v>
      </c>
      <c r="C127" s="330" t="str">
        <f>IF(ISBLANK(Regressions!C137), " ", Regressions!C137)</f>
        <v>Pre-primary</v>
      </c>
      <c r="D127" s="326" t="str">
        <f>IF(ISBLANK(Regressions!D137), " ", Regressions!D137)</f>
        <v> </v>
      </c>
      <c r="E127" s="204" t="e">
        <f>IF(ISNUMBER(Regressions!E137),ROUND(Regressions!E137, 1), NA())</f>
        <v>#N/A</v>
      </c>
      <c r="F127" s="327" t="e">
        <f>IF(ISNUMBER(Regressions!F137),ROUND(Regressions!F137, 1), NA())</f>
        <v>#N/A</v>
      </c>
      <c r="G127" s="226" t="e">
        <f>IF(ISNUMBER(Regressions!G137),ROUND(Regressions!G137, 1), NA())</f>
        <v>#N/A</v>
      </c>
      <c r="H127" s="328" t="e">
        <f>IF(ISNUMBER(Regressions!H137),ROUND(Regressions!H137, 1), NA())</f>
        <v>#N/A</v>
      </c>
      <c r="I127" s="227" t="e">
        <f>IF(ISNUMBER(Regressions!I137),ROUND(Regressions!I137, 1), NA())</f>
        <v>#N/A</v>
      </c>
      <c r="J127" s="329" t="e">
        <f>IF(ISNUMBER(Regressions!K137),ROUND(Regressions!K137, 1), NA())</f>
        <v>#N/A</v>
      </c>
      <c r="K127" s="327" t="e">
        <f>IF(ISNUMBER(Regressions!L137),ROUND(Regressions!L137, 1), NA())</f>
        <v>#N/A</v>
      </c>
      <c r="L127" s="228" t="e">
        <f>IF(ISNUMBER(Regressions!M137),ROUND(Regressions!M137, 1), NA())</f>
        <v>#N/A</v>
      </c>
      <c r="M127" s="328" t="e">
        <f>IF(ISNUMBER(Regressions!N137),ROUND(Regressions!N137, 1), NA())</f>
        <v>#N/A</v>
      </c>
      <c r="N127" s="227" t="e">
        <f>IF(ISNUMBER(Regressions!O137),ROUND(Regressions!O137, 1), NA())</f>
        <v>#N/A</v>
      </c>
      <c r="O127" s="329" t="e">
        <f>IF(ISNUMBER(Regressions!Q137),ROUND(Regressions!Q137, 1), NA())</f>
        <v>#N/A</v>
      </c>
      <c r="P127" s="327" t="e">
        <f>IF(ISNUMBER(Regressions!R137),ROUND(Regressions!R137, 1), NA())</f>
        <v>#N/A</v>
      </c>
      <c r="Q127" s="205" t="e">
        <f>IF(ISNUMBER(Regressions!S137),ROUND(Regressions!S137, 1), NA())</f>
        <v>#N/A</v>
      </c>
      <c r="R127" s="328" t="e">
        <f>IF(ISNUMBER(Regressions!T137),ROUND(Regressions!T137, 1), NA())</f>
        <v>#N/A</v>
      </c>
      <c r="S127" s="227" t="e">
        <f>IF(ISNUMBER(Regressions!U137),ROUND(Regressions!U137, 1), NA())</f>
        <v>#N/A</v>
      </c>
    </row>
    <row xmlns:x14ac="http://schemas.microsoft.com/office/spreadsheetml/2009/9/ac" r="128" x14ac:dyDescent="0.2">
      <c r="A128" s="324" t="str">
        <f>IF(ISBLANK(Regressions!A138), " ", Regressions!A138)</f>
        <v>Viet Nam</v>
      </c>
      <c r="B128" s="325">
        <f>IF(ISBLANK(Regressions!B138), " ", Regressions!B138)</f>
        <v>2000</v>
      </c>
      <c r="C128" s="330" t="str">
        <f>IF(ISBLANK(Regressions!C138), " ", Regressions!C138)</f>
        <v>Primary</v>
      </c>
      <c r="D128" s="326">
        <f>IF(ISBLANK(Regressions!D138), " ", Regressions!D138)</f>
        <v>8926081</v>
      </c>
      <c r="E128" s="204" t="e">
        <f>IF(ISNUMBER(Regressions!E138),ROUND(Regressions!E138, 1), NA())</f>
        <v>#N/A</v>
      </c>
      <c r="F128" s="327" t="e">
        <f>IF(ISNUMBER(Regressions!F138),ROUND(Regressions!F138, 1), NA())</f>
        <v>#N/A</v>
      </c>
      <c r="G128" s="226" t="e">
        <f>IF(ISNUMBER(Regressions!G138),ROUND(Regressions!G138, 1), NA())</f>
        <v>#N/A</v>
      </c>
      <c r="H128" s="328" t="e">
        <f>IF(ISNUMBER(Regressions!H138),ROUND(Regressions!H138, 1), NA())</f>
        <v>#N/A</v>
      </c>
      <c r="I128" s="227" t="e">
        <f>IF(ISNUMBER(Regressions!I138),ROUND(Regressions!I138, 1), NA())</f>
        <v>#N/A</v>
      </c>
      <c r="J128" s="329" t="e">
        <f>IF(ISNUMBER(Regressions!K138),ROUND(Regressions!K138, 1), NA())</f>
        <v>#N/A</v>
      </c>
      <c r="K128" s="327" t="e">
        <f>IF(ISNUMBER(Regressions!L138),ROUND(Regressions!L138, 1), NA())</f>
        <v>#N/A</v>
      </c>
      <c r="L128" s="228" t="e">
        <f>IF(ISNUMBER(Regressions!M138),ROUND(Regressions!M138, 1), NA())</f>
        <v>#N/A</v>
      </c>
      <c r="M128" s="328" t="e">
        <f>IF(ISNUMBER(Regressions!N138),ROUND(Regressions!N138, 1), NA())</f>
        <v>#N/A</v>
      </c>
      <c r="N128" s="227" t="e">
        <f>IF(ISNUMBER(Regressions!O138),ROUND(Regressions!O138, 1), NA())</f>
        <v>#N/A</v>
      </c>
      <c r="O128" s="329" t="e">
        <f>IF(ISNUMBER(Regressions!Q138),ROUND(Regressions!Q138, 1), NA())</f>
        <v>#N/A</v>
      </c>
      <c r="P128" s="327" t="e">
        <f>IF(ISNUMBER(Regressions!R138),ROUND(Regressions!R138, 1), NA())</f>
        <v>#N/A</v>
      </c>
      <c r="Q128" s="205" t="e">
        <f>IF(ISNUMBER(Regressions!S138),ROUND(Regressions!S138, 1), NA())</f>
        <v>#N/A</v>
      </c>
      <c r="R128" s="328" t="e">
        <f>IF(ISNUMBER(Regressions!T138),ROUND(Regressions!T138, 1), NA())</f>
        <v>#N/A</v>
      </c>
      <c r="S128" s="227" t="e">
        <f>IF(ISNUMBER(Regressions!U138),ROUND(Regressions!U138, 1), NA())</f>
        <v>#N/A</v>
      </c>
    </row>
    <row xmlns:x14ac="http://schemas.microsoft.com/office/spreadsheetml/2009/9/ac" r="129" x14ac:dyDescent="0.2">
      <c r="A129" s="324" t="str">
        <f>IF(ISBLANK(Regressions!A139), " ", Regressions!A139)</f>
        <v>Viet Nam</v>
      </c>
      <c r="B129" s="325">
        <f>IF(ISBLANK(Regressions!B139), " ", Regressions!B139)</f>
        <v>2001</v>
      </c>
      <c r="C129" s="330" t="str">
        <f>IF(ISBLANK(Regressions!C139), " ", Regressions!C139)</f>
        <v>Primary</v>
      </c>
      <c r="D129" s="326">
        <f>IF(ISBLANK(Regressions!D139), " ", Regressions!D139)</f>
        <v>8782295</v>
      </c>
      <c r="E129" s="204" t="e">
        <f>IF(ISNUMBER(Regressions!E139),ROUND(Regressions!E139, 1), NA())</f>
        <v>#N/A</v>
      </c>
      <c r="F129" s="327" t="e">
        <f>IF(ISNUMBER(Regressions!F139),ROUND(Regressions!F139, 1), NA())</f>
        <v>#N/A</v>
      </c>
      <c r="G129" s="226" t="e">
        <f>IF(ISNUMBER(Regressions!G139),ROUND(Regressions!G139, 1), NA())</f>
        <v>#N/A</v>
      </c>
      <c r="H129" s="328" t="e">
        <f>IF(ISNUMBER(Regressions!H139),ROUND(Regressions!H139, 1), NA())</f>
        <v>#N/A</v>
      </c>
      <c r="I129" s="227" t="e">
        <f>IF(ISNUMBER(Regressions!I139),ROUND(Regressions!I139, 1), NA())</f>
        <v>#N/A</v>
      </c>
      <c r="J129" s="329" t="e">
        <f>IF(ISNUMBER(Regressions!K139),ROUND(Regressions!K139, 1), NA())</f>
        <v>#N/A</v>
      </c>
      <c r="K129" s="327" t="e">
        <f>IF(ISNUMBER(Regressions!L139),ROUND(Regressions!L139, 1), NA())</f>
        <v>#N/A</v>
      </c>
      <c r="L129" s="228" t="e">
        <f>IF(ISNUMBER(Regressions!M139),ROUND(Regressions!M139, 1), NA())</f>
        <v>#N/A</v>
      </c>
      <c r="M129" s="328" t="e">
        <f>IF(ISNUMBER(Regressions!N139),ROUND(Regressions!N139, 1), NA())</f>
        <v>#N/A</v>
      </c>
      <c r="N129" s="227" t="e">
        <f>IF(ISNUMBER(Regressions!O139),ROUND(Regressions!O139, 1), NA())</f>
        <v>#N/A</v>
      </c>
      <c r="O129" s="329" t="e">
        <f>IF(ISNUMBER(Regressions!Q139),ROUND(Regressions!Q139, 1), NA())</f>
        <v>#N/A</v>
      </c>
      <c r="P129" s="327" t="e">
        <f>IF(ISNUMBER(Regressions!R139),ROUND(Regressions!R139, 1), NA())</f>
        <v>#N/A</v>
      </c>
      <c r="Q129" s="205" t="e">
        <f>IF(ISNUMBER(Regressions!S139),ROUND(Regressions!S139, 1), NA())</f>
        <v>#N/A</v>
      </c>
      <c r="R129" s="328" t="e">
        <f>IF(ISNUMBER(Regressions!T139),ROUND(Regressions!T139, 1), NA())</f>
        <v>#N/A</v>
      </c>
      <c r="S129" s="227" t="e">
        <f>IF(ISNUMBER(Regressions!U139),ROUND(Regressions!U139, 1), NA())</f>
        <v>#N/A</v>
      </c>
    </row>
    <row xmlns:x14ac="http://schemas.microsoft.com/office/spreadsheetml/2009/9/ac" r="130" x14ac:dyDescent="0.2">
      <c r="A130" s="324" t="str">
        <f>IF(ISBLANK(Regressions!A140), " ", Regressions!A140)</f>
        <v>Viet Nam</v>
      </c>
      <c r="B130" s="325">
        <f>IF(ISBLANK(Regressions!B140), " ", Regressions!B140)</f>
        <v>2002</v>
      </c>
      <c r="C130" s="330" t="str">
        <f>IF(ISBLANK(Regressions!C140), " ", Regressions!C140)</f>
        <v>Primary</v>
      </c>
      <c r="D130" s="326">
        <f>IF(ISBLANK(Regressions!D140), " ", Regressions!D140)</f>
        <v>8536562</v>
      </c>
      <c r="E130" s="204" t="e">
        <f>IF(ISNUMBER(Regressions!E140),ROUND(Regressions!E140, 1), NA())</f>
        <v>#N/A</v>
      </c>
      <c r="F130" s="327" t="e">
        <f>IF(ISNUMBER(Regressions!F140),ROUND(Regressions!F140, 1), NA())</f>
        <v>#N/A</v>
      </c>
      <c r="G130" s="226" t="e">
        <f>IF(ISNUMBER(Regressions!G140),ROUND(Regressions!G140, 1), NA())</f>
        <v>#N/A</v>
      </c>
      <c r="H130" s="328" t="e">
        <f>IF(ISNUMBER(Regressions!H140),ROUND(Regressions!H140, 1), NA())</f>
        <v>#N/A</v>
      </c>
      <c r="I130" s="227" t="e">
        <f>IF(ISNUMBER(Regressions!I140),ROUND(Regressions!I140, 1), NA())</f>
        <v>#N/A</v>
      </c>
      <c r="J130" s="329" t="e">
        <f>IF(ISNUMBER(Regressions!K140),ROUND(Regressions!K140, 1), NA())</f>
        <v>#N/A</v>
      </c>
      <c r="K130" s="327" t="e">
        <f>IF(ISNUMBER(Regressions!L140),ROUND(Regressions!L140, 1), NA())</f>
        <v>#N/A</v>
      </c>
      <c r="L130" s="228" t="e">
        <f>IF(ISNUMBER(Regressions!M140),ROUND(Regressions!M140, 1), NA())</f>
        <v>#N/A</v>
      </c>
      <c r="M130" s="328" t="e">
        <f>IF(ISNUMBER(Regressions!N140),ROUND(Regressions!N140, 1), NA())</f>
        <v>#N/A</v>
      </c>
      <c r="N130" s="227" t="e">
        <f>IF(ISNUMBER(Regressions!O140),ROUND(Regressions!O140, 1), NA())</f>
        <v>#N/A</v>
      </c>
      <c r="O130" s="329" t="e">
        <f>IF(ISNUMBER(Regressions!Q140),ROUND(Regressions!Q140, 1), NA())</f>
        <v>#N/A</v>
      </c>
      <c r="P130" s="327" t="e">
        <f>IF(ISNUMBER(Regressions!R140),ROUND(Regressions!R140, 1), NA())</f>
        <v>#N/A</v>
      </c>
      <c r="Q130" s="205" t="e">
        <f>IF(ISNUMBER(Regressions!S140),ROUND(Regressions!S140, 1), NA())</f>
        <v>#N/A</v>
      </c>
      <c r="R130" s="328" t="e">
        <f>IF(ISNUMBER(Regressions!T140),ROUND(Regressions!T140, 1), NA())</f>
        <v>#N/A</v>
      </c>
      <c r="S130" s="227" t="e">
        <f>IF(ISNUMBER(Regressions!U140),ROUND(Regressions!U140, 1), NA())</f>
        <v>#N/A</v>
      </c>
    </row>
    <row xmlns:x14ac="http://schemas.microsoft.com/office/spreadsheetml/2009/9/ac" r="131" x14ac:dyDescent="0.2">
      <c r="A131" s="324" t="str">
        <f>IF(ISBLANK(Regressions!A141), " ", Regressions!A141)</f>
        <v>Viet Nam</v>
      </c>
      <c r="B131" s="325">
        <f>IF(ISBLANK(Regressions!B141), " ", Regressions!B141)</f>
        <v>2003</v>
      </c>
      <c r="C131" s="330" t="str">
        <f>IF(ISBLANK(Regressions!C141), " ", Regressions!C141)</f>
        <v>Primary</v>
      </c>
      <c r="D131" s="326">
        <f>IF(ISBLANK(Regressions!D141), " ", Regressions!D141)</f>
        <v>8205476</v>
      </c>
      <c r="E131" s="204" t="e">
        <f>IF(ISNUMBER(Regressions!E141),ROUND(Regressions!E141, 1), NA())</f>
        <v>#N/A</v>
      </c>
      <c r="F131" s="327" t="e">
        <f>IF(ISNUMBER(Regressions!F141),ROUND(Regressions!F141, 1), NA())</f>
        <v>#N/A</v>
      </c>
      <c r="G131" s="226" t="e">
        <f>IF(ISNUMBER(Regressions!G141),ROUND(Regressions!G141, 1), NA())</f>
        <v>#N/A</v>
      </c>
      <c r="H131" s="328" t="e">
        <f>IF(ISNUMBER(Regressions!H141),ROUND(Regressions!H141, 1), NA())</f>
        <v>#N/A</v>
      </c>
      <c r="I131" s="227" t="e">
        <f>IF(ISNUMBER(Regressions!I141),ROUND(Regressions!I141, 1), NA())</f>
        <v>#N/A</v>
      </c>
      <c r="J131" s="329" t="e">
        <f>IF(ISNUMBER(Regressions!K141),ROUND(Regressions!K141, 1), NA())</f>
        <v>#N/A</v>
      </c>
      <c r="K131" s="327" t="e">
        <f>IF(ISNUMBER(Regressions!L141),ROUND(Regressions!L141, 1), NA())</f>
        <v>#N/A</v>
      </c>
      <c r="L131" s="228" t="e">
        <f>IF(ISNUMBER(Regressions!M141),ROUND(Regressions!M141, 1), NA())</f>
        <v>#N/A</v>
      </c>
      <c r="M131" s="328" t="e">
        <f>IF(ISNUMBER(Regressions!N141),ROUND(Regressions!N141, 1), NA())</f>
        <v>#N/A</v>
      </c>
      <c r="N131" s="227" t="e">
        <f>IF(ISNUMBER(Regressions!O141),ROUND(Regressions!O141, 1), NA())</f>
        <v>#N/A</v>
      </c>
      <c r="O131" s="329" t="e">
        <f>IF(ISNUMBER(Regressions!Q141),ROUND(Regressions!Q141, 1), NA())</f>
        <v>#N/A</v>
      </c>
      <c r="P131" s="327" t="e">
        <f>IF(ISNUMBER(Regressions!R141),ROUND(Regressions!R141, 1), NA())</f>
        <v>#N/A</v>
      </c>
      <c r="Q131" s="205" t="e">
        <f>IF(ISNUMBER(Regressions!S141),ROUND(Regressions!S141, 1), NA())</f>
        <v>#N/A</v>
      </c>
      <c r="R131" s="328" t="e">
        <f>IF(ISNUMBER(Regressions!T141),ROUND(Regressions!T141, 1), NA())</f>
        <v>#N/A</v>
      </c>
      <c r="S131" s="227" t="e">
        <f>IF(ISNUMBER(Regressions!U141),ROUND(Regressions!U141, 1), NA())</f>
        <v>#N/A</v>
      </c>
    </row>
    <row xmlns:x14ac="http://schemas.microsoft.com/office/spreadsheetml/2009/9/ac" r="132" x14ac:dyDescent="0.2">
      <c r="A132" s="324" t="str">
        <f>IF(ISBLANK(Regressions!A142), " ", Regressions!A142)</f>
        <v>Viet Nam</v>
      </c>
      <c r="B132" s="325">
        <f>IF(ISBLANK(Regressions!B142), " ", Regressions!B142)</f>
        <v>2004</v>
      </c>
      <c r="C132" s="330" t="str">
        <f>IF(ISBLANK(Regressions!C142), " ", Regressions!C142)</f>
        <v>Primary</v>
      </c>
      <c r="D132" s="326">
        <f>IF(ISBLANK(Regressions!D142), " ", Regressions!D142)</f>
        <v>7844071</v>
      </c>
      <c r="E132" s="204" t="e">
        <f>IF(ISNUMBER(Regressions!E142),ROUND(Regressions!E142, 1), NA())</f>
        <v>#N/A</v>
      </c>
      <c r="F132" s="327" t="e">
        <f>IF(ISNUMBER(Regressions!F142),ROUND(Regressions!F142, 1), NA())</f>
        <v>#N/A</v>
      </c>
      <c r="G132" s="226" t="e">
        <f>IF(ISNUMBER(Regressions!G142),ROUND(Regressions!G142, 1), NA())</f>
        <v>#N/A</v>
      </c>
      <c r="H132" s="328" t="e">
        <f>IF(ISNUMBER(Regressions!H142),ROUND(Regressions!H142, 1), NA())</f>
        <v>#N/A</v>
      </c>
      <c r="I132" s="227" t="e">
        <f>IF(ISNUMBER(Regressions!I142),ROUND(Regressions!I142, 1), NA())</f>
        <v>#N/A</v>
      </c>
      <c r="J132" s="329" t="e">
        <f>IF(ISNUMBER(Regressions!K142),ROUND(Regressions!K142, 1), NA())</f>
        <v>#N/A</v>
      </c>
      <c r="K132" s="327" t="e">
        <f>IF(ISNUMBER(Regressions!L142),ROUND(Regressions!L142, 1), NA())</f>
        <v>#N/A</v>
      </c>
      <c r="L132" s="228" t="e">
        <f>IF(ISNUMBER(Regressions!M142),ROUND(Regressions!M142, 1), NA())</f>
        <v>#N/A</v>
      </c>
      <c r="M132" s="328" t="e">
        <f>IF(ISNUMBER(Regressions!N142),ROUND(Regressions!N142, 1), NA())</f>
        <v>#N/A</v>
      </c>
      <c r="N132" s="227" t="e">
        <f>IF(ISNUMBER(Regressions!O142),ROUND(Regressions!O142, 1), NA())</f>
        <v>#N/A</v>
      </c>
      <c r="O132" s="329" t="e">
        <f>IF(ISNUMBER(Regressions!Q142),ROUND(Regressions!Q142, 1), NA())</f>
        <v>#N/A</v>
      </c>
      <c r="P132" s="327" t="e">
        <f>IF(ISNUMBER(Regressions!R142),ROUND(Regressions!R142, 1), NA())</f>
        <v>#N/A</v>
      </c>
      <c r="Q132" s="205" t="e">
        <f>IF(ISNUMBER(Regressions!S142),ROUND(Regressions!S142, 1), NA())</f>
        <v>#N/A</v>
      </c>
      <c r="R132" s="328" t="e">
        <f>IF(ISNUMBER(Regressions!T142),ROUND(Regressions!T142, 1), NA())</f>
        <v>#N/A</v>
      </c>
      <c r="S132" s="227" t="e">
        <f>IF(ISNUMBER(Regressions!U142),ROUND(Regressions!U142, 1), NA())</f>
        <v>#N/A</v>
      </c>
    </row>
    <row xmlns:x14ac="http://schemas.microsoft.com/office/spreadsheetml/2009/9/ac" r="133" x14ac:dyDescent="0.2">
      <c r="A133" s="324" t="str">
        <f>IF(ISBLANK(Regressions!A143), " ", Regressions!A143)</f>
        <v>Viet Nam</v>
      </c>
      <c r="B133" s="325">
        <f>IF(ISBLANK(Regressions!B143), " ", Regressions!B143)</f>
        <v>2005</v>
      </c>
      <c r="C133" s="330" t="str">
        <f>IF(ISBLANK(Regressions!C143), " ", Regressions!C143)</f>
        <v>Primary</v>
      </c>
      <c r="D133" s="326">
        <f>IF(ISBLANK(Regressions!D143), " ", Regressions!D143)</f>
        <v>7487179</v>
      </c>
      <c r="E133" s="204" t="e">
        <f>IF(ISNUMBER(Regressions!E143),ROUND(Regressions!E143, 1), NA())</f>
        <v>#N/A</v>
      </c>
      <c r="F133" s="327" t="e">
        <f>IF(ISNUMBER(Regressions!F143),ROUND(Regressions!F143, 1), NA())</f>
        <v>#N/A</v>
      </c>
      <c r="G133" s="226" t="e">
        <f>IF(ISNUMBER(Regressions!G143),ROUND(Regressions!G143, 1), NA())</f>
        <v>#N/A</v>
      </c>
      <c r="H133" s="328" t="e">
        <f>IF(ISNUMBER(Regressions!H143),ROUND(Regressions!H143, 1), NA())</f>
        <v>#N/A</v>
      </c>
      <c r="I133" s="227" t="e">
        <f>IF(ISNUMBER(Regressions!I143),ROUND(Regressions!I143, 1), NA())</f>
        <v>#N/A</v>
      </c>
      <c r="J133" s="329" t="e">
        <f>IF(ISNUMBER(Regressions!K143),ROUND(Regressions!K143, 1), NA())</f>
        <v>#N/A</v>
      </c>
      <c r="K133" s="327" t="e">
        <f>IF(ISNUMBER(Regressions!L143),ROUND(Regressions!L143, 1), NA())</f>
        <v>#N/A</v>
      </c>
      <c r="L133" s="228" t="e">
        <f>IF(ISNUMBER(Regressions!M143),ROUND(Regressions!M143, 1), NA())</f>
        <v>#N/A</v>
      </c>
      <c r="M133" s="328" t="e">
        <f>IF(ISNUMBER(Regressions!N143),ROUND(Regressions!N143, 1), NA())</f>
        <v>#N/A</v>
      </c>
      <c r="N133" s="227" t="e">
        <f>IF(ISNUMBER(Regressions!O143),ROUND(Regressions!O143, 1), NA())</f>
        <v>#N/A</v>
      </c>
      <c r="O133" s="329" t="e">
        <f>IF(ISNUMBER(Regressions!Q143),ROUND(Regressions!Q143, 1), NA())</f>
        <v>#N/A</v>
      </c>
      <c r="P133" s="327" t="e">
        <f>IF(ISNUMBER(Regressions!R143),ROUND(Regressions!R143, 1), NA())</f>
        <v>#N/A</v>
      </c>
      <c r="Q133" s="205" t="e">
        <f>IF(ISNUMBER(Regressions!S143),ROUND(Regressions!S143, 1), NA())</f>
        <v>#N/A</v>
      </c>
      <c r="R133" s="328" t="e">
        <f>IF(ISNUMBER(Regressions!T143),ROUND(Regressions!T143, 1), NA())</f>
        <v>#N/A</v>
      </c>
      <c r="S133" s="227" t="e">
        <f>IF(ISNUMBER(Regressions!U143),ROUND(Regressions!U143, 1), NA())</f>
        <v>#N/A</v>
      </c>
    </row>
    <row xmlns:x14ac="http://schemas.microsoft.com/office/spreadsheetml/2009/9/ac" r="134" x14ac:dyDescent="0.2">
      <c r="A134" s="324" t="str">
        <f>IF(ISBLANK(Regressions!A144), " ", Regressions!A144)</f>
        <v>Viet Nam</v>
      </c>
      <c r="B134" s="325">
        <f>IF(ISBLANK(Regressions!B144), " ", Regressions!B144)</f>
        <v>2006</v>
      </c>
      <c r="C134" s="330" t="str">
        <f>IF(ISBLANK(Regressions!C144), " ", Regressions!C144)</f>
        <v>Primary</v>
      </c>
      <c r="D134" s="326">
        <f>IF(ISBLANK(Regressions!D144), " ", Regressions!D144)</f>
        <v>7190605</v>
      </c>
      <c r="E134" s="204" t="e">
        <f>IF(ISNUMBER(Regressions!E144),ROUND(Regressions!E144, 1), NA())</f>
        <v>#N/A</v>
      </c>
      <c r="F134" s="327" t="e">
        <f>IF(ISNUMBER(Regressions!F144),ROUND(Regressions!F144, 1), NA())</f>
        <v>#N/A</v>
      </c>
      <c r="G134" s="226" t="e">
        <f>IF(ISNUMBER(Regressions!G144),ROUND(Regressions!G144, 1), NA())</f>
        <v>#N/A</v>
      </c>
      <c r="H134" s="328" t="e">
        <f>IF(ISNUMBER(Regressions!H144),ROUND(Regressions!H144, 1), NA())</f>
        <v>#N/A</v>
      </c>
      <c r="I134" s="227" t="e">
        <f>IF(ISNUMBER(Regressions!I144),ROUND(Regressions!I144, 1), NA())</f>
        <v>#N/A</v>
      </c>
      <c r="J134" s="329" t="e">
        <f>IF(ISNUMBER(Regressions!K144),ROUND(Regressions!K144, 1), NA())</f>
        <v>#N/A</v>
      </c>
      <c r="K134" s="327" t="e">
        <f>IF(ISNUMBER(Regressions!L144),ROUND(Regressions!L144, 1), NA())</f>
        <v>#N/A</v>
      </c>
      <c r="L134" s="228" t="e">
        <f>IF(ISNUMBER(Regressions!M144),ROUND(Regressions!M144, 1), NA())</f>
        <v>#N/A</v>
      </c>
      <c r="M134" s="328" t="e">
        <f>IF(ISNUMBER(Regressions!N144),ROUND(Regressions!N144, 1), NA())</f>
        <v>#N/A</v>
      </c>
      <c r="N134" s="227" t="e">
        <f>IF(ISNUMBER(Regressions!O144),ROUND(Regressions!O144, 1), NA())</f>
        <v>#N/A</v>
      </c>
      <c r="O134" s="329" t="e">
        <f>IF(ISNUMBER(Regressions!Q144),ROUND(Regressions!Q144, 1), NA())</f>
        <v>#N/A</v>
      </c>
      <c r="P134" s="327" t="e">
        <f>IF(ISNUMBER(Regressions!R144),ROUND(Regressions!R144, 1), NA())</f>
        <v>#N/A</v>
      </c>
      <c r="Q134" s="205" t="e">
        <f>IF(ISNUMBER(Regressions!S144),ROUND(Regressions!S144, 1), NA())</f>
        <v>#N/A</v>
      </c>
      <c r="R134" s="328" t="e">
        <f>IF(ISNUMBER(Regressions!T144),ROUND(Regressions!T144, 1), NA())</f>
        <v>#N/A</v>
      </c>
      <c r="S134" s="227" t="e">
        <f>IF(ISNUMBER(Regressions!U144),ROUND(Regressions!U144, 1), NA())</f>
        <v>#N/A</v>
      </c>
    </row>
    <row xmlns:x14ac="http://schemas.microsoft.com/office/spreadsheetml/2009/9/ac" r="135" x14ac:dyDescent="0.2">
      <c r="A135" s="324" t="str">
        <f>IF(ISBLANK(Regressions!A145), " ", Regressions!A145)</f>
        <v>Viet Nam</v>
      </c>
      <c r="B135" s="325">
        <f>IF(ISBLANK(Regressions!B145), " ", Regressions!B145)</f>
        <v>2007</v>
      </c>
      <c r="C135" s="330" t="str">
        <f>IF(ISBLANK(Regressions!C145), " ", Regressions!C145)</f>
        <v>Primary</v>
      </c>
      <c r="D135" s="326">
        <f>IF(ISBLANK(Regressions!D145), " ", Regressions!D145)</f>
        <v>7008183</v>
      </c>
      <c r="E135" s="204" t="e">
        <f>IF(ISNUMBER(Regressions!E145),ROUND(Regressions!E145, 1), NA())</f>
        <v>#N/A</v>
      </c>
      <c r="F135" s="327" t="e">
        <f>IF(ISNUMBER(Regressions!F145),ROUND(Regressions!F145, 1), NA())</f>
        <v>#N/A</v>
      </c>
      <c r="G135" s="226" t="e">
        <f>IF(ISNUMBER(Regressions!G145),ROUND(Regressions!G145, 1), NA())</f>
        <v>#N/A</v>
      </c>
      <c r="H135" s="328" t="e">
        <f>IF(ISNUMBER(Regressions!H145),ROUND(Regressions!H145, 1), NA())</f>
        <v>#N/A</v>
      </c>
      <c r="I135" s="227" t="e">
        <f>IF(ISNUMBER(Regressions!I145),ROUND(Regressions!I145, 1), NA())</f>
        <v>#N/A</v>
      </c>
      <c r="J135" s="329" t="e">
        <f>IF(ISNUMBER(Regressions!K145),ROUND(Regressions!K145, 1), NA())</f>
        <v>#N/A</v>
      </c>
      <c r="K135" s="327" t="e">
        <f>IF(ISNUMBER(Regressions!L145),ROUND(Regressions!L145, 1), NA())</f>
        <v>#N/A</v>
      </c>
      <c r="L135" s="228" t="e">
        <f>IF(ISNUMBER(Regressions!M145),ROUND(Regressions!M145, 1), NA())</f>
        <v>#N/A</v>
      </c>
      <c r="M135" s="328" t="e">
        <f>IF(ISNUMBER(Regressions!N145),ROUND(Regressions!N145, 1), NA())</f>
        <v>#N/A</v>
      </c>
      <c r="N135" s="227" t="e">
        <f>IF(ISNUMBER(Regressions!O145),ROUND(Regressions!O145, 1), NA())</f>
        <v>#N/A</v>
      </c>
      <c r="O135" s="329" t="e">
        <f>IF(ISNUMBER(Regressions!Q145),ROUND(Regressions!Q145, 1), NA())</f>
        <v>#N/A</v>
      </c>
      <c r="P135" s="327" t="e">
        <f>IF(ISNUMBER(Regressions!R145),ROUND(Regressions!R145, 1), NA())</f>
        <v>#N/A</v>
      </c>
      <c r="Q135" s="205" t="e">
        <f>IF(ISNUMBER(Regressions!S145),ROUND(Regressions!S145, 1), NA())</f>
        <v>#N/A</v>
      </c>
      <c r="R135" s="328" t="e">
        <f>IF(ISNUMBER(Regressions!T145),ROUND(Regressions!T145, 1), NA())</f>
        <v>#N/A</v>
      </c>
      <c r="S135" s="227" t="e">
        <f>IF(ISNUMBER(Regressions!U145),ROUND(Regressions!U145, 1), NA())</f>
        <v>#N/A</v>
      </c>
    </row>
    <row xmlns:x14ac="http://schemas.microsoft.com/office/spreadsheetml/2009/9/ac" r="136" x14ac:dyDescent="0.2">
      <c r="A136" s="324" t="str">
        <f>IF(ISBLANK(Regressions!A146), " ", Regressions!A146)</f>
        <v>Viet Nam</v>
      </c>
      <c r="B136" s="325">
        <f>IF(ISBLANK(Regressions!B146), " ", Regressions!B146)</f>
        <v>2008</v>
      </c>
      <c r="C136" s="330" t="str">
        <f>IF(ISBLANK(Regressions!C146), " ", Regressions!C146)</f>
        <v>Primary</v>
      </c>
      <c r="D136" s="326">
        <f>IF(ISBLANK(Regressions!D146), " ", Regressions!D146)</f>
        <v>6923626</v>
      </c>
      <c r="E136" s="204" t="e">
        <f>IF(ISNUMBER(Regressions!E146),ROUND(Regressions!E146, 1), NA())</f>
        <v>#N/A</v>
      </c>
      <c r="F136" s="327" t="e">
        <f>IF(ISNUMBER(Regressions!F146),ROUND(Regressions!F146, 1), NA())</f>
        <v>#N/A</v>
      </c>
      <c r="G136" s="226" t="e">
        <f>IF(ISNUMBER(Regressions!G146),ROUND(Regressions!G146, 1), NA())</f>
        <v>#N/A</v>
      </c>
      <c r="H136" s="328" t="e">
        <f>IF(ISNUMBER(Regressions!H146),ROUND(Regressions!H146, 1), NA())</f>
        <v>#N/A</v>
      </c>
      <c r="I136" s="227" t="e">
        <f>IF(ISNUMBER(Regressions!I146),ROUND(Regressions!I146, 1), NA())</f>
        <v>#N/A</v>
      </c>
      <c r="J136" s="329" t="e">
        <f>IF(ISNUMBER(Regressions!K146),ROUND(Regressions!K146, 1), NA())</f>
        <v>#N/A</v>
      </c>
      <c r="K136" s="327" t="e">
        <f>IF(ISNUMBER(Regressions!L146),ROUND(Regressions!L146, 1), NA())</f>
        <v>#N/A</v>
      </c>
      <c r="L136" s="228" t="e">
        <f>IF(ISNUMBER(Regressions!M146),ROUND(Regressions!M146, 1), NA())</f>
        <v>#N/A</v>
      </c>
      <c r="M136" s="328" t="e">
        <f>IF(ISNUMBER(Regressions!N146),ROUND(Regressions!N146, 1), NA())</f>
        <v>#N/A</v>
      </c>
      <c r="N136" s="227" t="e">
        <f>IF(ISNUMBER(Regressions!O146),ROUND(Regressions!O146, 1), NA())</f>
        <v>#N/A</v>
      </c>
      <c r="O136" s="329" t="e">
        <f>IF(ISNUMBER(Regressions!Q146),ROUND(Regressions!Q146, 1), NA())</f>
        <v>#N/A</v>
      </c>
      <c r="P136" s="327" t="e">
        <f>IF(ISNUMBER(Regressions!R146),ROUND(Regressions!R146, 1), NA())</f>
        <v>#N/A</v>
      </c>
      <c r="Q136" s="205" t="e">
        <f>IF(ISNUMBER(Regressions!S146),ROUND(Regressions!S146, 1), NA())</f>
        <v>#N/A</v>
      </c>
      <c r="R136" s="328" t="e">
        <f>IF(ISNUMBER(Regressions!T146),ROUND(Regressions!T146, 1), NA())</f>
        <v>#N/A</v>
      </c>
      <c r="S136" s="227" t="e">
        <f>IF(ISNUMBER(Regressions!U146),ROUND(Regressions!U146, 1), NA())</f>
        <v>#N/A</v>
      </c>
    </row>
    <row xmlns:x14ac="http://schemas.microsoft.com/office/spreadsheetml/2009/9/ac" r="137" x14ac:dyDescent="0.2">
      <c r="A137" s="324" t="str">
        <f>IF(ISBLANK(Regressions!A147), " ", Regressions!A147)</f>
        <v>Viet Nam</v>
      </c>
      <c r="B137" s="325">
        <f>IF(ISBLANK(Regressions!B147), " ", Regressions!B147)</f>
        <v>2009</v>
      </c>
      <c r="C137" s="330" t="str">
        <f>IF(ISBLANK(Regressions!C147), " ", Regressions!C147)</f>
        <v>Primary</v>
      </c>
      <c r="D137" s="326">
        <f>IF(ISBLANK(Regressions!D147), " ", Regressions!D147)</f>
        <v>6923648</v>
      </c>
      <c r="E137" s="204" t="e">
        <f>IF(ISNUMBER(Regressions!E147),ROUND(Regressions!E147, 1), NA())</f>
        <v>#N/A</v>
      </c>
      <c r="F137" s="327" t="e">
        <f>IF(ISNUMBER(Regressions!F147),ROUND(Regressions!F147, 1), NA())</f>
        <v>#N/A</v>
      </c>
      <c r="G137" s="226" t="e">
        <f>IF(ISNUMBER(Regressions!G147),ROUND(Regressions!G147, 1), NA())</f>
        <v>#N/A</v>
      </c>
      <c r="H137" s="328" t="e">
        <f>IF(ISNUMBER(Regressions!H147),ROUND(Regressions!H147, 1), NA())</f>
        <v>#N/A</v>
      </c>
      <c r="I137" s="227" t="e">
        <f>IF(ISNUMBER(Regressions!I147),ROUND(Regressions!I147, 1), NA())</f>
        <v>#N/A</v>
      </c>
      <c r="J137" s="329" t="e">
        <f>IF(ISNUMBER(Regressions!K147),ROUND(Regressions!K147, 1), NA())</f>
        <v>#N/A</v>
      </c>
      <c r="K137" s="327" t="e">
        <f>IF(ISNUMBER(Regressions!L147),ROUND(Regressions!L147, 1), NA())</f>
        <v>#N/A</v>
      </c>
      <c r="L137" s="228" t="e">
        <f>IF(ISNUMBER(Regressions!M147),ROUND(Regressions!M147, 1), NA())</f>
        <v>#N/A</v>
      </c>
      <c r="M137" s="328" t="e">
        <f>IF(ISNUMBER(Regressions!N147),ROUND(Regressions!N147, 1), NA())</f>
        <v>#N/A</v>
      </c>
      <c r="N137" s="227" t="e">
        <f>IF(ISNUMBER(Regressions!O147),ROUND(Regressions!O147, 1), NA())</f>
        <v>#N/A</v>
      </c>
      <c r="O137" s="329" t="e">
        <f>IF(ISNUMBER(Regressions!Q147),ROUND(Regressions!Q147, 1), NA())</f>
        <v>#N/A</v>
      </c>
      <c r="P137" s="327" t="e">
        <f>IF(ISNUMBER(Regressions!R147),ROUND(Regressions!R147, 1), NA())</f>
        <v>#N/A</v>
      </c>
      <c r="Q137" s="205" t="e">
        <f>IF(ISNUMBER(Regressions!S147),ROUND(Regressions!S147, 1), NA())</f>
        <v>#N/A</v>
      </c>
      <c r="R137" s="328" t="e">
        <f>IF(ISNUMBER(Regressions!T147),ROUND(Regressions!T147, 1), NA())</f>
        <v>#N/A</v>
      </c>
      <c r="S137" s="227" t="e">
        <f>IF(ISNUMBER(Regressions!U147),ROUND(Regressions!U147, 1), NA())</f>
        <v>#N/A</v>
      </c>
    </row>
    <row xmlns:x14ac="http://schemas.microsoft.com/office/spreadsheetml/2009/9/ac" r="138" x14ac:dyDescent="0.2">
      <c r="A138" s="324" t="str">
        <f>IF(ISBLANK(Regressions!A148), " ", Regressions!A148)</f>
        <v>Viet Nam</v>
      </c>
      <c r="B138" s="325">
        <f>IF(ISBLANK(Regressions!B148), " ", Regressions!B148)</f>
        <v>2010</v>
      </c>
      <c r="C138" s="330" t="str">
        <f>IF(ISBLANK(Regressions!C148), " ", Regressions!C148)</f>
        <v>Primary</v>
      </c>
      <c r="D138" s="326">
        <f>IF(ISBLANK(Regressions!D148), " ", Regressions!D148)</f>
        <v>6960396</v>
      </c>
      <c r="E138" s="204" t="e">
        <f>IF(ISNUMBER(Regressions!E148),ROUND(Regressions!E148, 1), NA())</f>
        <v>#N/A</v>
      </c>
      <c r="F138" s="327" t="e">
        <f>IF(ISNUMBER(Regressions!F148),ROUND(Regressions!F148, 1), NA())</f>
        <v>#N/A</v>
      </c>
      <c r="G138" s="226" t="e">
        <f>IF(ISNUMBER(Regressions!G148),ROUND(Regressions!G148, 1), NA())</f>
        <v>#N/A</v>
      </c>
      <c r="H138" s="328" t="e">
        <f>IF(ISNUMBER(Regressions!H148),ROUND(Regressions!H148, 1), NA())</f>
        <v>#N/A</v>
      </c>
      <c r="I138" s="227" t="e">
        <f>IF(ISNUMBER(Regressions!I148),ROUND(Regressions!I148, 1), NA())</f>
        <v>#N/A</v>
      </c>
      <c r="J138" s="329" t="e">
        <f>IF(ISNUMBER(Regressions!K148),ROUND(Regressions!K148, 1), NA())</f>
        <v>#N/A</v>
      </c>
      <c r="K138" s="327" t="e">
        <f>IF(ISNUMBER(Regressions!L148),ROUND(Regressions!L148, 1), NA())</f>
        <v>#N/A</v>
      </c>
      <c r="L138" s="228" t="e">
        <f>IF(ISNUMBER(Regressions!M148),ROUND(Regressions!M148, 1), NA())</f>
        <v>#N/A</v>
      </c>
      <c r="M138" s="328" t="e">
        <f>IF(ISNUMBER(Regressions!N148),ROUND(Regressions!N148, 1), NA())</f>
        <v>#N/A</v>
      </c>
      <c r="N138" s="227" t="e">
        <f>IF(ISNUMBER(Regressions!O148),ROUND(Regressions!O148, 1), NA())</f>
        <v>#N/A</v>
      </c>
      <c r="O138" s="329" t="e">
        <f>IF(ISNUMBER(Regressions!Q148),ROUND(Regressions!Q148, 1), NA())</f>
        <v>#N/A</v>
      </c>
      <c r="P138" s="327" t="e">
        <f>IF(ISNUMBER(Regressions!R148),ROUND(Regressions!R148, 1), NA())</f>
        <v>#N/A</v>
      </c>
      <c r="Q138" s="205" t="e">
        <f>IF(ISNUMBER(Regressions!S148),ROUND(Regressions!S148, 1), NA())</f>
        <v>#N/A</v>
      </c>
      <c r="R138" s="328" t="e">
        <f>IF(ISNUMBER(Regressions!T148),ROUND(Regressions!T148, 1), NA())</f>
        <v>#N/A</v>
      </c>
      <c r="S138" s="227" t="e">
        <f>IF(ISNUMBER(Regressions!U148),ROUND(Regressions!U148, 1), NA())</f>
        <v>#N/A</v>
      </c>
    </row>
    <row xmlns:x14ac="http://schemas.microsoft.com/office/spreadsheetml/2009/9/ac" r="139" x14ac:dyDescent="0.2">
      <c r="A139" s="324" t="str">
        <f>IF(ISBLANK(Regressions!A149), " ", Regressions!A149)</f>
        <v>Viet Nam</v>
      </c>
      <c r="B139" s="325">
        <f>IF(ISBLANK(Regressions!B149), " ", Regressions!B149)</f>
        <v>2011</v>
      </c>
      <c r="C139" s="330" t="str">
        <f>IF(ISBLANK(Regressions!C149), " ", Regressions!C149)</f>
        <v>Primary</v>
      </c>
      <c r="D139" s="326">
        <f>IF(ISBLANK(Regressions!D149), " ", Regressions!D149)</f>
        <v>7024903</v>
      </c>
      <c r="E139" s="204" t="e">
        <f>IF(ISNUMBER(Regressions!E149),ROUND(Regressions!E149, 1), NA())</f>
        <v>#N/A</v>
      </c>
      <c r="F139" s="327" t="e">
        <f>IF(ISNUMBER(Regressions!F149),ROUND(Regressions!F149, 1), NA())</f>
        <v>#N/A</v>
      </c>
      <c r="G139" s="226" t="e">
        <f>IF(ISNUMBER(Regressions!G149),ROUND(Regressions!G149, 1), NA())</f>
        <v>#N/A</v>
      </c>
      <c r="H139" s="328" t="e">
        <f>IF(ISNUMBER(Regressions!H149),ROUND(Regressions!H149, 1), NA())</f>
        <v>#N/A</v>
      </c>
      <c r="I139" s="227" t="e">
        <f>IF(ISNUMBER(Regressions!I149),ROUND(Regressions!I149, 1), NA())</f>
        <v>#N/A</v>
      </c>
      <c r="J139" s="329" t="e">
        <f>IF(ISNUMBER(Regressions!K149),ROUND(Regressions!K149, 1), NA())</f>
        <v>#N/A</v>
      </c>
      <c r="K139" s="327" t="e">
        <f>IF(ISNUMBER(Regressions!L149),ROUND(Regressions!L149, 1), NA())</f>
        <v>#N/A</v>
      </c>
      <c r="L139" s="228" t="e">
        <f>IF(ISNUMBER(Regressions!M149),ROUND(Regressions!M149, 1), NA())</f>
        <v>#N/A</v>
      </c>
      <c r="M139" s="328" t="e">
        <f>IF(ISNUMBER(Regressions!N149),ROUND(Regressions!N149, 1), NA())</f>
        <v>#N/A</v>
      </c>
      <c r="N139" s="227" t="e">
        <f>IF(ISNUMBER(Regressions!O149),ROUND(Regressions!O149, 1), NA())</f>
        <v>#N/A</v>
      </c>
      <c r="O139" s="329" t="e">
        <f>IF(ISNUMBER(Regressions!Q149),ROUND(Regressions!Q149, 1), NA())</f>
        <v>#N/A</v>
      </c>
      <c r="P139" s="327" t="e">
        <f>IF(ISNUMBER(Regressions!R149),ROUND(Regressions!R149, 1), NA())</f>
        <v>#N/A</v>
      </c>
      <c r="Q139" s="205" t="e">
        <f>IF(ISNUMBER(Regressions!S149),ROUND(Regressions!S149, 1), NA())</f>
        <v>#N/A</v>
      </c>
      <c r="R139" s="328" t="e">
        <f>IF(ISNUMBER(Regressions!T149),ROUND(Regressions!T149, 1), NA())</f>
        <v>#N/A</v>
      </c>
      <c r="S139" s="227" t="e">
        <f>IF(ISNUMBER(Regressions!U149),ROUND(Regressions!U149, 1), NA())</f>
        <v>#N/A</v>
      </c>
    </row>
    <row xmlns:x14ac="http://schemas.microsoft.com/office/spreadsheetml/2009/9/ac" r="140" x14ac:dyDescent="0.2">
      <c r="A140" s="324" t="str">
        <f>IF(ISBLANK(Regressions!A150), " ", Regressions!A150)</f>
        <v>Viet Nam</v>
      </c>
      <c r="B140" s="325">
        <f>IF(ISBLANK(Regressions!B150), " ", Regressions!B150)</f>
        <v>2012</v>
      </c>
      <c r="C140" s="330" t="str">
        <f>IF(ISBLANK(Regressions!C150), " ", Regressions!C150)</f>
        <v>Primary</v>
      </c>
      <c r="D140" s="326">
        <f>IF(ISBLANK(Regressions!D150), " ", Regressions!D150)</f>
        <v>7057237</v>
      </c>
      <c r="E140" s="204" t="e">
        <f>IF(ISNUMBER(Regressions!E150),ROUND(Regressions!E150, 1), NA())</f>
        <v>#N/A</v>
      </c>
      <c r="F140" s="327" t="e">
        <f>IF(ISNUMBER(Regressions!F150),ROUND(Regressions!F150, 1), NA())</f>
        <v>#N/A</v>
      </c>
      <c r="G140" s="226" t="e">
        <f>IF(ISNUMBER(Regressions!G150),ROUND(Regressions!G150, 1), NA())</f>
        <v>#N/A</v>
      </c>
      <c r="H140" s="328" t="e">
        <f>IF(ISNUMBER(Regressions!H150),ROUND(Regressions!H150, 1), NA())</f>
        <v>#N/A</v>
      </c>
      <c r="I140" s="227" t="e">
        <f>IF(ISNUMBER(Regressions!I150),ROUND(Regressions!I150, 1), NA())</f>
        <v>#N/A</v>
      </c>
      <c r="J140" s="329" t="e">
        <f>IF(ISNUMBER(Regressions!K150),ROUND(Regressions!K150, 1), NA())</f>
        <v>#N/A</v>
      </c>
      <c r="K140" s="327" t="e">
        <f>IF(ISNUMBER(Regressions!L150),ROUND(Regressions!L150, 1), NA())</f>
        <v>#N/A</v>
      </c>
      <c r="L140" s="228" t="e">
        <f>IF(ISNUMBER(Regressions!M150),ROUND(Regressions!M150, 1), NA())</f>
        <v>#N/A</v>
      </c>
      <c r="M140" s="328" t="e">
        <f>IF(ISNUMBER(Regressions!N150),ROUND(Regressions!N150, 1), NA())</f>
        <v>#N/A</v>
      </c>
      <c r="N140" s="227" t="e">
        <f>IF(ISNUMBER(Regressions!O150),ROUND(Regressions!O150, 1), NA())</f>
        <v>#N/A</v>
      </c>
      <c r="O140" s="329" t="e">
        <f>IF(ISNUMBER(Regressions!Q150),ROUND(Regressions!Q150, 1), NA())</f>
        <v>#N/A</v>
      </c>
      <c r="P140" s="327" t="e">
        <f>IF(ISNUMBER(Regressions!R150),ROUND(Regressions!R150, 1), NA())</f>
        <v>#N/A</v>
      </c>
      <c r="Q140" s="205" t="e">
        <f>IF(ISNUMBER(Regressions!S150),ROUND(Regressions!S150, 1), NA())</f>
        <v>#N/A</v>
      </c>
      <c r="R140" s="328" t="e">
        <f>IF(ISNUMBER(Regressions!T150),ROUND(Regressions!T150, 1), NA())</f>
        <v>#N/A</v>
      </c>
      <c r="S140" s="227" t="e">
        <f>IF(ISNUMBER(Regressions!U150),ROUND(Regressions!U150, 1), NA())</f>
        <v>#N/A</v>
      </c>
    </row>
    <row xmlns:x14ac="http://schemas.microsoft.com/office/spreadsheetml/2009/9/ac" r="141" x14ac:dyDescent="0.2">
      <c r="A141" s="324" t="str">
        <f>IF(ISBLANK(Regressions!A151), " ", Regressions!A151)</f>
        <v>Viet Nam</v>
      </c>
      <c r="B141" s="325">
        <f>IF(ISBLANK(Regressions!B151), " ", Regressions!B151)</f>
        <v>2013</v>
      </c>
      <c r="C141" s="330" t="str">
        <f>IF(ISBLANK(Regressions!C151), " ", Regressions!C151)</f>
        <v>Primary</v>
      </c>
      <c r="D141" s="326">
        <f>IF(ISBLANK(Regressions!D151), " ", Regressions!D151)</f>
        <v>7055776</v>
      </c>
      <c r="E141" s="204" t="e">
        <f>IF(ISNUMBER(Regressions!E151),ROUND(Regressions!E151, 1), NA())</f>
        <v>#N/A</v>
      </c>
      <c r="F141" s="327" t="e">
        <f>IF(ISNUMBER(Regressions!F151),ROUND(Regressions!F151, 1), NA())</f>
        <v>#N/A</v>
      </c>
      <c r="G141" s="226">
        <f>IF(ISNUMBER(Regressions!G151),ROUND(Regressions!G151, 1), NA())</f>
        <v>70.2</v>
      </c>
      <c r="H141" s="328" t="e">
        <f>IF(ISNUMBER(Regressions!H151),ROUND(Regressions!H151, 1), NA())</f>
        <v>#N/A</v>
      </c>
      <c r="I141" s="227" t="e">
        <f>IF(ISNUMBER(Regressions!I151),ROUND(Regressions!I151, 1), NA())</f>
        <v>#N/A</v>
      </c>
      <c r="J141" s="329" t="e">
        <f>IF(ISNUMBER(Regressions!K151),ROUND(Regressions!K151, 1), NA())</f>
        <v>#N/A</v>
      </c>
      <c r="K141" s="327" t="e">
        <f>IF(ISNUMBER(Regressions!L151),ROUND(Regressions!L151, 1), NA())</f>
        <v>#N/A</v>
      </c>
      <c r="L141" s="228">
        <f>IF(ISNUMBER(Regressions!M151),ROUND(Regressions!M151, 1), NA())</f>
        <v>94.7</v>
      </c>
      <c r="M141" s="328" t="e">
        <f>IF(ISNUMBER(Regressions!N151),ROUND(Regressions!N151, 1), NA())</f>
        <v>#N/A</v>
      </c>
      <c r="N141" s="227" t="e">
        <f>IF(ISNUMBER(Regressions!O151),ROUND(Regressions!O151, 1), NA())</f>
        <v>#N/A</v>
      </c>
      <c r="O141" s="329" t="e">
        <f>IF(ISNUMBER(Regressions!Q151),ROUND(Regressions!Q151, 1), NA())</f>
        <v>#N/A</v>
      </c>
      <c r="P141" s="327" t="e">
        <f>IF(ISNUMBER(Regressions!R151),ROUND(Regressions!R151, 1), NA())</f>
        <v>#N/A</v>
      </c>
      <c r="Q141" s="205" t="e">
        <f>IF(ISNUMBER(Regressions!S151),ROUND(Regressions!S151, 1), NA())</f>
        <v>#N/A</v>
      </c>
      <c r="R141" s="328" t="e">
        <f>IF(ISNUMBER(Regressions!T151),ROUND(Regressions!T151, 1), NA())</f>
        <v>#N/A</v>
      </c>
      <c r="S141" s="227" t="e">
        <f>IF(ISNUMBER(Regressions!U151),ROUND(Regressions!U151, 1), NA())</f>
        <v>#N/A</v>
      </c>
    </row>
    <row xmlns:x14ac="http://schemas.microsoft.com/office/spreadsheetml/2009/9/ac" r="142" x14ac:dyDescent="0.2">
      <c r="A142" s="324" t="str">
        <f>IF(ISBLANK(Regressions!A152), " ", Regressions!A152)</f>
        <v>Viet Nam</v>
      </c>
      <c r="B142" s="325">
        <f>IF(ISBLANK(Regressions!B152), " ", Regressions!B152)</f>
        <v>2014</v>
      </c>
      <c r="C142" s="330" t="str">
        <f>IF(ISBLANK(Regressions!C152), " ", Regressions!C152)</f>
        <v>Primary</v>
      </c>
      <c r="D142" s="326">
        <f>IF(ISBLANK(Regressions!D152), " ", Regressions!D152)</f>
        <v>7045972</v>
      </c>
      <c r="E142" s="204" t="e">
        <f>IF(ISNUMBER(Regressions!E152),ROUND(Regressions!E152, 1), NA())</f>
        <v>#N/A</v>
      </c>
      <c r="F142" s="327" t="e">
        <f>IF(ISNUMBER(Regressions!F152),ROUND(Regressions!F152, 1), NA())</f>
        <v>#N/A</v>
      </c>
      <c r="G142" s="226">
        <f>IF(ISNUMBER(Regressions!G152),ROUND(Regressions!G152, 1), NA())</f>
        <v>70.2</v>
      </c>
      <c r="H142" s="328" t="e">
        <f>IF(ISNUMBER(Regressions!H152),ROUND(Regressions!H152, 1), NA())</f>
        <v>#N/A</v>
      </c>
      <c r="I142" s="227" t="e">
        <f>IF(ISNUMBER(Regressions!I152),ROUND(Regressions!I152, 1), NA())</f>
        <v>#N/A</v>
      </c>
      <c r="J142" s="329" t="e">
        <f>IF(ISNUMBER(Regressions!K152),ROUND(Regressions!K152, 1), NA())</f>
        <v>#N/A</v>
      </c>
      <c r="K142" s="327" t="e">
        <f>IF(ISNUMBER(Regressions!L152),ROUND(Regressions!L152, 1), NA())</f>
        <v>#N/A</v>
      </c>
      <c r="L142" s="228">
        <f>IF(ISNUMBER(Regressions!M152),ROUND(Regressions!M152, 1), NA())</f>
        <v>94.7</v>
      </c>
      <c r="M142" s="328" t="e">
        <f>IF(ISNUMBER(Regressions!N152),ROUND(Regressions!N152, 1), NA())</f>
        <v>#N/A</v>
      </c>
      <c r="N142" s="227" t="e">
        <f>IF(ISNUMBER(Regressions!O152),ROUND(Regressions!O152, 1), NA())</f>
        <v>#N/A</v>
      </c>
      <c r="O142" s="329" t="e">
        <f>IF(ISNUMBER(Regressions!Q152),ROUND(Regressions!Q152, 1), NA())</f>
        <v>#N/A</v>
      </c>
      <c r="P142" s="327" t="e">
        <f>IF(ISNUMBER(Regressions!R152),ROUND(Regressions!R152, 1), NA())</f>
        <v>#N/A</v>
      </c>
      <c r="Q142" s="205" t="e">
        <f>IF(ISNUMBER(Regressions!S152),ROUND(Regressions!S152, 1), NA())</f>
        <v>#N/A</v>
      </c>
      <c r="R142" s="328" t="e">
        <f>IF(ISNUMBER(Regressions!T152),ROUND(Regressions!T152, 1), NA())</f>
        <v>#N/A</v>
      </c>
      <c r="S142" s="227" t="e">
        <f>IF(ISNUMBER(Regressions!U152),ROUND(Regressions!U152, 1), NA())</f>
        <v>#N/A</v>
      </c>
    </row>
    <row xmlns:x14ac="http://schemas.microsoft.com/office/spreadsheetml/2009/9/ac" r="143" x14ac:dyDescent="0.2">
      <c r="A143" s="324" t="str">
        <f>IF(ISBLANK(Regressions!A153), " ", Regressions!A153)</f>
        <v>Viet Nam</v>
      </c>
      <c r="B143" s="325">
        <f>IF(ISBLANK(Regressions!B153), " ", Regressions!B153)</f>
        <v>2015</v>
      </c>
      <c r="C143" s="330" t="str">
        <f>IF(ISBLANK(Regressions!C153), " ", Regressions!C153)</f>
        <v>Primary</v>
      </c>
      <c r="D143" s="326">
        <f>IF(ISBLANK(Regressions!D153), " ", Regressions!D153)</f>
        <v>7061953</v>
      </c>
      <c r="E143" s="204" t="e">
        <f>IF(ISNUMBER(Regressions!E153),ROUND(Regressions!E153, 1), NA())</f>
        <v>#N/A</v>
      </c>
      <c r="F143" s="327" t="e">
        <f>IF(ISNUMBER(Regressions!F153),ROUND(Regressions!F153, 1), NA())</f>
        <v>#N/A</v>
      </c>
      <c r="G143" s="226">
        <f>IF(ISNUMBER(Regressions!G153),ROUND(Regressions!G153, 1), NA())</f>
        <v>70.2</v>
      </c>
      <c r="H143" s="328" t="e">
        <f>IF(ISNUMBER(Regressions!H153),ROUND(Regressions!H153, 1), NA())</f>
        <v>#N/A</v>
      </c>
      <c r="I143" s="227" t="e">
        <f>IF(ISNUMBER(Regressions!I153),ROUND(Regressions!I153, 1), NA())</f>
        <v>#N/A</v>
      </c>
      <c r="J143" s="329" t="e">
        <f>IF(ISNUMBER(Regressions!K153),ROUND(Regressions!K153, 1), NA())</f>
        <v>#N/A</v>
      </c>
      <c r="K143" s="327" t="e">
        <f>IF(ISNUMBER(Regressions!L153),ROUND(Regressions!L153, 1), NA())</f>
        <v>#N/A</v>
      </c>
      <c r="L143" s="228">
        <f>IF(ISNUMBER(Regressions!M153),ROUND(Regressions!M153, 1), NA())</f>
        <v>94.7</v>
      </c>
      <c r="M143" s="328" t="e">
        <f>IF(ISNUMBER(Regressions!N153),ROUND(Regressions!N153, 1), NA())</f>
        <v>#N/A</v>
      </c>
      <c r="N143" s="227" t="e">
        <f>IF(ISNUMBER(Regressions!O153),ROUND(Regressions!O153, 1), NA())</f>
        <v>#N/A</v>
      </c>
      <c r="O143" s="329" t="e">
        <f>IF(ISNUMBER(Regressions!Q153),ROUND(Regressions!Q153, 1), NA())</f>
        <v>#N/A</v>
      </c>
      <c r="P143" s="327" t="e">
        <f>IF(ISNUMBER(Regressions!R153),ROUND(Regressions!R153, 1), NA())</f>
        <v>#N/A</v>
      </c>
      <c r="Q143" s="205">
        <f>IF(ISNUMBER(Regressions!S153),ROUND(Regressions!S153, 1), NA())</f>
        <v>78.8</v>
      </c>
      <c r="R143" s="328" t="e">
        <f>IF(ISNUMBER(Regressions!T153),ROUND(Regressions!T153, 1), NA())</f>
        <v>#N/A</v>
      </c>
      <c r="S143" s="227" t="e">
        <f>IF(ISNUMBER(Regressions!U153),ROUND(Regressions!U153, 1), NA())</f>
        <v>#N/A</v>
      </c>
    </row>
    <row xmlns:x14ac="http://schemas.microsoft.com/office/spreadsheetml/2009/9/ac" r="144" x14ac:dyDescent="0.2">
      <c r="A144" s="324" t="str">
        <f>IF(ISBLANK(Regressions!A154), " ", Regressions!A154)</f>
        <v>Viet Nam</v>
      </c>
      <c r="B144" s="325">
        <f>IF(ISBLANK(Regressions!B154), " ", Regressions!B154)</f>
        <v>2016</v>
      </c>
      <c r="C144" s="330" t="str">
        <f>IF(ISBLANK(Regressions!C154), " ", Regressions!C154)</f>
        <v>Primary</v>
      </c>
      <c r="D144" s="326">
        <f>IF(ISBLANK(Regressions!D154), " ", Regressions!D154)</f>
        <v>7067449</v>
      </c>
      <c r="E144" s="204" t="e">
        <f>IF(ISNUMBER(Regressions!E154),ROUND(Regressions!E154, 1), NA())</f>
        <v>#N/A</v>
      </c>
      <c r="F144" s="327" t="e">
        <f>IF(ISNUMBER(Regressions!F154),ROUND(Regressions!F154, 1), NA())</f>
        <v>#N/A</v>
      </c>
      <c r="G144" s="226">
        <f>IF(ISNUMBER(Regressions!G154),ROUND(Regressions!G154, 1), NA())</f>
        <v>70.2</v>
      </c>
      <c r="H144" s="328" t="e">
        <f>IF(ISNUMBER(Regressions!H154),ROUND(Regressions!H154, 1), NA())</f>
        <v>#N/A</v>
      </c>
      <c r="I144" s="227" t="e">
        <f>IF(ISNUMBER(Regressions!I154),ROUND(Regressions!I154, 1), NA())</f>
        <v>#N/A</v>
      </c>
      <c r="J144" s="329" t="e">
        <f>IF(ISNUMBER(Regressions!K154),ROUND(Regressions!K154, 1), NA())</f>
        <v>#N/A</v>
      </c>
      <c r="K144" s="327" t="e">
        <f>IF(ISNUMBER(Regressions!L154),ROUND(Regressions!L154, 1), NA())</f>
        <v>#N/A</v>
      </c>
      <c r="L144" s="228">
        <f>IF(ISNUMBER(Regressions!M154),ROUND(Regressions!M154, 1), NA())</f>
        <v>94.7</v>
      </c>
      <c r="M144" s="328" t="e">
        <f>IF(ISNUMBER(Regressions!N154),ROUND(Regressions!N154, 1), NA())</f>
        <v>#N/A</v>
      </c>
      <c r="N144" s="227" t="e">
        <f>IF(ISNUMBER(Regressions!O154),ROUND(Regressions!O154, 1), NA())</f>
        <v>#N/A</v>
      </c>
      <c r="O144" s="329" t="e">
        <f>IF(ISNUMBER(Regressions!Q154),ROUND(Regressions!Q154, 1), NA())</f>
        <v>#N/A</v>
      </c>
      <c r="P144" s="327" t="e">
        <f>IF(ISNUMBER(Regressions!R154),ROUND(Regressions!R154, 1), NA())</f>
        <v>#N/A</v>
      </c>
      <c r="Q144" s="205">
        <f>IF(ISNUMBER(Regressions!S154),ROUND(Regressions!S154, 1), NA())</f>
        <v>78.8</v>
      </c>
      <c r="R144" s="328" t="e">
        <f>IF(ISNUMBER(Regressions!T154),ROUND(Regressions!T154, 1), NA())</f>
        <v>#N/A</v>
      </c>
      <c r="S144" s="227" t="e">
        <f>IF(ISNUMBER(Regressions!U154),ROUND(Regressions!U154, 1), NA())</f>
        <v>#N/A</v>
      </c>
    </row>
    <row xmlns:x14ac="http://schemas.microsoft.com/office/spreadsheetml/2009/9/ac" r="145" x14ac:dyDescent="0.2">
      <c r="A145" s="324" t="str">
        <f>IF(ISBLANK(Regressions!A155), " ", Regressions!A155)</f>
        <v>Viet Nam</v>
      </c>
      <c r="B145" s="325">
        <f>IF(ISBLANK(Regressions!B155), " ", Regressions!B155)</f>
        <v>2017</v>
      </c>
      <c r="C145" s="330" t="str">
        <f>IF(ISBLANK(Regressions!C155), " ", Regressions!C155)</f>
        <v>Primary</v>
      </c>
      <c r="D145" s="326">
        <f>IF(ISBLANK(Regressions!D155), " ", Regressions!D155)</f>
        <v>7096054</v>
      </c>
      <c r="E145" s="204" t="e">
        <f>IF(ISNUMBER(Regressions!E155),ROUND(Regressions!E155, 1), NA())</f>
        <v>#N/A</v>
      </c>
      <c r="F145" s="327" t="e">
        <f>IF(ISNUMBER(Regressions!F155),ROUND(Regressions!F155, 1), NA())</f>
        <v>#N/A</v>
      </c>
      <c r="G145" s="226">
        <f>IF(ISNUMBER(Regressions!G155),ROUND(Regressions!G155, 1), NA())</f>
        <v>70.2</v>
      </c>
      <c r="H145" s="328" t="e">
        <f>IF(ISNUMBER(Regressions!H155),ROUND(Regressions!H155, 1), NA())</f>
        <v>#N/A</v>
      </c>
      <c r="I145" s="227" t="e">
        <f>IF(ISNUMBER(Regressions!I155),ROUND(Regressions!I155, 1), NA())</f>
        <v>#N/A</v>
      </c>
      <c r="J145" s="329" t="e">
        <f>IF(ISNUMBER(Regressions!K155),ROUND(Regressions!K155, 1), NA())</f>
        <v>#N/A</v>
      </c>
      <c r="K145" s="327" t="e">
        <f>IF(ISNUMBER(Regressions!L155),ROUND(Regressions!L155, 1), NA())</f>
        <v>#N/A</v>
      </c>
      <c r="L145" s="228">
        <f>IF(ISNUMBER(Regressions!M155),ROUND(Regressions!M155, 1), NA())</f>
        <v>94.7</v>
      </c>
      <c r="M145" s="328" t="e">
        <f>IF(ISNUMBER(Regressions!N155),ROUND(Regressions!N155, 1), NA())</f>
        <v>#N/A</v>
      </c>
      <c r="N145" s="227" t="e">
        <f>IF(ISNUMBER(Regressions!O155),ROUND(Regressions!O155, 1), NA())</f>
        <v>#N/A</v>
      </c>
      <c r="O145" s="329" t="e">
        <f>IF(ISNUMBER(Regressions!Q155),ROUND(Regressions!Q155, 1), NA())</f>
        <v>#N/A</v>
      </c>
      <c r="P145" s="327" t="e">
        <f>IF(ISNUMBER(Regressions!R155),ROUND(Regressions!R155, 1), NA())</f>
        <v>#N/A</v>
      </c>
      <c r="Q145" s="205">
        <f>IF(ISNUMBER(Regressions!S155),ROUND(Regressions!S155, 1), NA())</f>
        <v>78.8</v>
      </c>
      <c r="R145" s="328" t="e">
        <f>IF(ISNUMBER(Regressions!T155),ROUND(Regressions!T155, 1), NA())</f>
        <v>#N/A</v>
      </c>
      <c r="S145" s="227" t="e">
        <f>IF(ISNUMBER(Regressions!U155),ROUND(Regressions!U155, 1), NA())</f>
        <v>#N/A</v>
      </c>
    </row>
    <row xmlns:x14ac="http://schemas.microsoft.com/office/spreadsheetml/2009/9/ac" r="146" x14ac:dyDescent="0.2">
      <c r="A146" s="324" t="str">
        <f>IF(ISBLANK(Regressions!A156), " ", Regressions!A156)</f>
        <v>Viet Nam</v>
      </c>
      <c r="B146" s="325">
        <f>IF(ISBLANK(Regressions!B156), " ", Regressions!B156)</f>
        <v>2018</v>
      </c>
      <c r="C146" s="330" t="str">
        <f>IF(ISBLANK(Regressions!C156), " ", Regressions!C156)</f>
        <v>Primary</v>
      </c>
      <c r="D146" s="326">
        <f>IF(ISBLANK(Regressions!D156), " ", Regressions!D156)</f>
        <v>7166180</v>
      </c>
      <c r="E146" s="204" t="e">
        <f>IF(ISNUMBER(Regressions!E156),ROUND(Regressions!E156, 1), NA())</f>
        <v>#N/A</v>
      </c>
      <c r="F146" s="327" t="e">
        <f>IF(ISNUMBER(Regressions!F156),ROUND(Regressions!F156, 1), NA())</f>
        <v>#N/A</v>
      </c>
      <c r="G146" s="226">
        <f>IF(ISNUMBER(Regressions!G156),ROUND(Regressions!G156, 1), NA())</f>
        <v>70.2</v>
      </c>
      <c r="H146" s="328" t="e">
        <f>IF(ISNUMBER(Regressions!H156),ROUND(Regressions!H156, 1), NA())</f>
        <v>#N/A</v>
      </c>
      <c r="I146" s="227" t="e">
        <f>IF(ISNUMBER(Regressions!I156),ROUND(Regressions!I156, 1), NA())</f>
        <v>#N/A</v>
      </c>
      <c r="J146" s="329" t="e">
        <f>IF(ISNUMBER(Regressions!K156),ROUND(Regressions!K156, 1), NA())</f>
        <v>#N/A</v>
      </c>
      <c r="K146" s="327" t="e">
        <f>IF(ISNUMBER(Regressions!L156),ROUND(Regressions!L156, 1), NA())</f>
        <v>#N/A</v>
      </c>
      <c r="L146" s="228">
        <f>IF(ISNUMBER(Regressions!M156),ROUND(Regressions!M156, 1), NA())</f>
        <v>94.7</v>
      </c>
      <c r="M146" s="328" t="e">
        <f>IF(ISNUMBER(Regressions!N156),ROUND(Regressions!N156, 1), NA())</f>
        <v>#N/A</v>
      </c>
      <c r="N146" s="227" t="e">
        <f>IF(ISNUMBER(Regressions!O156),ROUND(Regressions!O156, 1), NA())</f>
        <v>#N/A</v>
      </c>
      <c r="O146" s="329" t="e">
        <f>IF(ISNUMBER(Regressions!Q156),ROUND(Regressions!Q156, 1), NA())</f>
        <v>#N/A</v>
      </c>
      <c r="P146" s="327" t="e">
        <f>IF(ISNUMBER(Regressions!R156),ROUND(Regressions!R156, 1), NA())</f>
        <v>#N/A</v>
      </c>
      <c r="Q146" s="205">
        <f>IF(ISNUMBER(Regressions!S156),ROUND(Regressions!S156, 1), NA())</f>
        <v>78.8</v>
      </c>
      <c r="R146" s="328" t="e">
        <f>IF(ISNUMBER(Regressions!T156),ROUND(Regressions!T156, 1), NA())</f>
        <v>#N/A</v>
      </c>
      <c r="S146" s="227" t="e">
        <f>IF(ISNUMBER(Regressions!U156),ROUND(Regressions!U156, 1), NA())</f>
        <v>#N/A</v>
      </c>
    </row>
    <row xmlns:x14ac="http://schemas.microsoft.com/office/spreadsheetml/2009/9/ac" r="147" x14ac:dyDescent="0.2">
      <c r="A147" s="324" t="str">
        <f>IF(ISBLANK(Regressions!A157), " ", Regressions!A157)</f>
        <v>Viet Nam</v>
      </c>
      <c r="B147" s="325">
        <f>IF(ISBLANK(Regressions!B157), " ", Regressions!B157)</f>
        <v>2019</v>
      </c>
      <c r="C147" s="330" t="str">
        <f>IF(ISBLANK(Regressions!C157), " ", Regressions!C157)</f>
        <v>Primary</v>
      </c>
      <c r="D147" s="326">
        <f>IF(ISBLANK(Regressions!D157), " ", Regressions!D157)</f>
        <v>7244353</v>
      </c>
      <c r="E147" s="204" t="e">
        <f>IF(ISNUMBER(Regressions!E157),ROUND(Regressions!E157, 1), NA())</f>
        <v>#N/A</v>
      </c>
      <c r="F147" s="327" t="e">
        <f>IF(ISNUMBER(Regressions!F157),ROUND(Regressions!F157, 1), NA())</f>
        <v>#N/A</v>
      </c>
      <c r="G147" s="226">
        <f>IF(ISNUMBER(Regressions!G157),ROUND(Regressions!G157, 1), NA())</f>
        <v>70.2</v>
      </c>
      <c r="H147" s="328" t="e">
        <f>IF(ISNUMBER(Regressions!H157),ROUND(Regressions!H157, 1), NA())</f>
        <v>#N/A</v>
      </c>
      <c r="I147" s="227" t="e">
        <f>IF(ISNUMBER(Regressions!I157),ROUND(Regressions!I157, 1), NA())</f>
        <v>#N/A</v>
      </c>
      <c r="J147" s="329" t="e">
        <f>IF(ISNUMBER(Regressions!K157),ROUND(Regressions!K157, 1), NA())</f>
        <v>#N/A</v>
      </c>
      <c r="K147" s="327" t="e">
        <f>IF(ISNUMBER(Regressions!L157),ROUND(Regressions!L157, 1), NA())</f>
        <v>#N/A</v>
      </c>
      <c r="L147" s="228">
        <f>IF(ISNUMBER(Regressions!M157),ROUND(Regressions!M157, 1), NA())</f>
        <v>94.7</v>
      </c>
      <c r="M147" s="328" t="e">
        <f>IF(ISNUMBER(Regressions!N157),ROUND(Regressions!N157, 1), NA())</f>
        <v>#N/A</v>
      </c>
      <c r="N147" s="227" t="e">
        <f>IF(ISNUMBER(Regressions!O157),ROUND(Regressions!O157, 1), NA())</f>
        <v>#N/A</v>
      </c>
      <c r="O147" s="329" t="e">
        <f>IF(ISNUMBER(Regressions!Q157),ROUND(Regressions!Q157, 1), NA())</f>
        <v>#N/A</v>
      </c>
      <c r="P147" s="327" t="e">
        <f>IF(ISNUMBER(Regressions!R157),ROUND(Regressions!R157, 1), NA())</f>
        <v>#N/A</v>
      </c>
      <c r="Q147" s="205">
        <f>IF(ISNUMBER(Regressions!S157),ROUND(Regressions!S157, 1), NA())</f>
        <v>78.8</v>
      </c>
      <c r="R147" s="328" t="e">
        <f>IF(ISNUMBER(Regressions!T157),ROUND(Regressions!T157, 1), NA())</f>
        <v>#N/A</v>
      </c>
      <c r="S147" s="227" t="e">
        <f>IF(ISNUMBER(Regressions!U157),ROUND(Regressions!U157, 1), NA())</f>
        <v>#N/A</v>
      </c>
    </row>
    <row xmlns:x14ac="http://schemas.microsoft.com/office/spreadsheetml/2009/9/ac" r="148" x14ac:dyDescent="0.2">
      <c r="A148" s="324" t="str">
        <f>IF(ISBLANK(Regressions!A158), " ", Regressions!A158)</f>
        <v>Viet Nam</v>
      </c>
      <c r="B148" s="325">
        <f>IF(ISBLANK(Regressions!B158), " ", Regressions!B158)</f>
        <v>2020</v>
      </c>
      <c r="C148" s="330" t="str">
        <f>IF(ISBLANK(Regressions!C158), " ", Regressions!C158)</f>
        <v>Primary</v>
      </c>
      <c r="D148" s="326">
        <f>IF(ISBLANK(Regressions!D158), " ", Regressions!D158)</f>
        <v>7324869</v>
      </c>
      <c r="E148" s="204" t="e">
        <f>IF(ISNUMBER(Regressions!E158),ROUND(Regressions!E158, 1), NA())</f>
        <v>#N/A</v>
      </c>
      <c r="F148" s="327" t="e">
        <f>IF(ISNUMBER(Regressions!F158),ROUND(Regressions!F158, 1), NA())</f>
        <v>#N/A</v>
      </c>
      <c r="G148" s="226">
        <f>IF(ISNUMBER(Regressions!G158),ROUND(Regressions!G158, 1), NA())</f>
        <v>70.2</v>
      </c>
      <c r="H148" s="328" t="e">
        <f>IF(ISNUMBER(Regressions!H158),ROUND(Regressions!H158, 1), NA())</f>
        <v>#N/A</v>
      </c>
      <c r="I148" s="227" t="e">
        <f>IF(ISNUMBER(Regressions!I158),ROUND(Regressions!I158, 1), NA())</f>
        <v>#N/A</v>
      </c>
      <c r="J148" s="329" t="e">
        <f>IF(ISNUMBER(Regressions!K158),ROUND(Regressions!K158, 1), NA())</f>
        <v>#N/A</v>
      </c>
      <c r="K148" s="327" t="e">
        <f>IF(ISNUMBER(Regressions!L158),ROUND(Regressions!L158, 1), NA())</f>
        <v>#N/A</v>
      </c>
      <c r="L148" s="228">
        <f>IF(ISNUMBER(Regressions!M158),ROUND(Regressions!M158, 1), NA())</f>
        <v>94.7</v>
      </c>
      <c r="M148" s="328" t="e">
        <f>IF(ISNUMBER(Regressions!N158),ROUND(Regressions!N158, 1), NA())</f>
        <v>#N/A</v>
      </c>
      <c r="N148" s="227" t="e">
        <f>IF(ISNUMBER(Regressions!O158),ROUND(Regressions!O158, 1), NA())</f>
        <v>#N/A</v>
      </c>
      <c r="O148" s="329" t="e">
        <f>IF(ISNUMBER(Regressions!Q158),ROUND(Regressions!Q158, 1), NA())</f>
        <v>#N/A</v>
      </c>
      <c r="P148" s="327" t="e">
        <f>IF(ISNUMBER(Regressions!R158),ROUND(Regressions!R158, 1), NA())</f>
        <v>#N/A</v>
      </c>
      <c r="Q148" s="205">
        <f>IF(ISNUMBER(Regressions!S158),ROUND(Regressions!S158, 1), NA())</f>
        <v>78.8</v>
      </c>
      <c r="R148" s="328" t="e">
        <f>IF(ISNUMBER(Regressions!T158),ROUND(Regressions!T158, 1), NA())</f>
        <v>#N/A</v>
      </c>
      <c r="S148" s="227" t="e">
        <f>IF(ISNUMBER(Regressions!U158),ROUND(Regressions!U158, 1), NA())</f>
        <v>#N/A</v>
      </c>
    </row>
    <row xmlns:x14ac="http://schemas.microsoft.com/office/spreadsheetml/2009/9/ac" r="149" x14ac:dyDescent="0.2">
      <c r="A149" s="376" t="str">
        <f>IF(ISBLANK(Regressions!A159), " ", Regressions!A159)</f>
        <v>Viet Nam</v>
      </c>
      <c r="B149" s="377">
        <f>IF(ISBLANK(Regressions!B159), " ", Regressions!B159)</f>
        <v>2021</v>
      </c>
      <c r="C149" s="378" t="str">
        <f>IF(ISBLANK(Regressions!C159), " ", Regressions!C159)</f>
        <v>Primary</v>
      </c>
      <c r="D149" s="379">
        <f>IF(ISBLANK(Regressions!D159), " ", Regressions!D159)</f>
        <v>7402694</v>
      </c>
      <c r="E149" s="382" t="e">
        <f>IF(ISNUMBER(Regressions!E159),ROUND(Regressions!E159, 1), NA())</f>
        <v>#N/A</v>
      </c>
      <c r="F149" s="380" t="e">
        <f>IF(ISNUMBER(Regressions!F159),ROUND(Regressions!F159, 1), NA())</f>
        <v>#N/A</v>
      </c>
      <c r="G149" s="383">
        <f>IF(ISNUMBER(Regressions!G159),ROUND(Regressions!G159, 1), NA())</f>
        <v>70.2</v>
      </c>
      <c r="H149" s="381" t="e">
        <f>IF(ISNUMBER(Regressions!H159),ROUND(Regressions!H159, 1), NA())</f>
        <v>#N/A</v>
      </c>
      <c r="I149" s="384" t="e">
        <f>IF(ISNUMBER(Regressions!I159),ROUND(Regressions!I159, 1), NA())</f>
        <v>#N/A</v>
      </c>
      <c r="J149" s="382" t="e">
        <f>IF(ISNUMBER(Regressions!K159),ROUND(Regressions!K159, 1), NA())</f>
        <v>#N/A</v>
      </c>
      <c r="K149" s="380" t="e">
        <f>IF(ISNUMBER(Regressions!L159),ROUND(Regressions!L159, 1), NA())</f>
        <v>#N/A</v>
      </c>
      <c r="L149" s="385">
        <f>IF(ISNUMBER(Regressions!M159),ROUND(Regressions!M159, 1), NA())</f>
        <v>94.7</v>
      </c>
      <c r="M149" s="381" t="e">
        <f>IF(ISNUMBER(Regressions!N159),ROUND(Regressions!N159, 1), NA())</f>
        <v>#N/A</v>
      </c>
      <c r="N149" s="384" t="e">
        <f>IF(ISNUMBER(Regressions!O159),ROUND(Regressions!O159, 1), NA())</f>
        <v>#N/A</v>
      </c>
      <c r="O149" s="382" t="e">
        <f>IF(ISNUMBER(Regressions!Q159),ROUND(Regressions!Q159, 1), NA())</f>
        <v>#N/A</v>
      </c>
      <c r="P149" s="380" t="e">
        <f>IF(ISNUMBER(Regressions!R159),ROUND(Regressions!R159, 1), NA())</f>
        <v>#N/A</v>
      </c>
      <c r="Q149" s="386">
        <f>IF(ISNUMBER(Regressions!S159),ROUND(Regressions!S159, 1), NA())</f>
        <v>78.8</v>
      </c>
      <c r="R149" s="381" t="e">
        <f>IF(ISNUMBER(Regressions!T159),ROUND(Regressions!T159, 1), NA())</f>
        <v>#N/A</v>
      </c>
      <c r="S149" s="384" t="e">
        <f>IF(ISNUMBER(Regressions!U159),ROUND(Regressions!U159, 1), NA())</f>
        <v>#N/A</v>
      </c>
      <c r="T149" s="375"/>
      <c r="U149" s="375"/>
      <c r="V149" s="375"/>
      <c r="W149" s="375"/>
      <c r="X149" s="375"/>
      <c r="Y149" s="375"/>
      <c r="Z149" s="375"/>
      <c r="AA149" s="375"/>
      <c r="AB149" s="375"/>
      <c r="AC149" s="375"/>
    </row>
    <row xmlns:x14ac="http://schemas.microsoft.com/office/spreadsheetml/2009/9/ac" r="150" x14ac:dyDescent="0.2">
      <c r="A150" s="324" t="str">
        <f>IF(ISBLANK(Regressions!A160), " ", Regressions!A160)</f>
        <v>Viet Nam</v>
      </c>
      <c r="B150" s="325">
        <f>IF(ISBLANK(Regressions!B160), " ", Regressions!B160)</f>
        <v>2022</v>
      </c>
      <c r="C150" s="330" t="str">
        <f>IF(ISBLANK(Regressions!C160), " ", Regressions!C160)</f>
        <v>Primary</v>
      </c>
      <c r="D150" s="326">
        <f>IF(ISBLANK(Regressions!D160), " ", Regressions!D160)</f>
        <v>7472688</v>
      </c>
      <c r="E150" s="204" t="e">
        <f>IF(ISNUMBER(Regressions!E160),ROUND(Regressions!E160, 1), NA())</f>
        <v>#N/A</v>
      </c>
      <c r="F150" s="327" t="e">
        <f>IF(ISNUMBER(Regressions!F160),ROUND(Regressions!F160, 1), NA())</f>
        <v>#N/A</v>
      </c>
      <c r="G150" s="226">
        <f>IF(ISNUMBER(Regressions!G160),ROUND(Regressions!G160, 1), NA())</f>
        <v>70.2</v>
      </c>
      <c r="H150" s="328" t="e">
        <f>IF(ISNUMBER(Regressions!H160),ROUND(Regressions!H160, 1), NA())</f>
        <v>#N/A</v>
      </c>
      <c r="I150" s="227" t="e">
        <f>IF(ISNUMBER(Regressions!I160),ROUND(Regressions!I160, 1), NA())</f>
        <v>#N/A</v>
      </c>
      <c r="J150" s="329" t="e">
        <f>IF(ISNUMBER(Regressions!K160),ROUND(Regressions!K160, 1), NA())</f>
        <v>#N/A</v>
      </c>
      <c r="K150" s="327" t="e">
        <f>IF(ISNUMBER(Regressions!L160),ROUND(Regressions!L160, 1), NA())</f>
        <v>#N/A</v>
      </c>
      <c r="L150" s="228">
        <f>IF(ISNUMBER(Regressions!M160),ROUND(Regressions!M160, 1), NA())</f>
        <v>94.7</v>
      </c>
      <c r="M150" s="328" t="e">
        <f>IF(ISNUMBER(Regressions!N160),ROUND(Regressions!N160, 1), NA())</f>
        <v>#N/A</v>
      </c>
      <c r="N150" s="227" t="e">
        <f>IF(ISNUMBER(Regressions!O160),ROUND(Regressions!O160, 1), NA())</f>
        <v>#N/A</v>
      </c>
      <c r="O150" s="329" t="e">
        <f>IF(ISNUMBER(Regressions!Q160),ROUND(Regressions!Q160, 1), NA())</f>
        <v>#N/A</v>
      </c>
      <c r="P150" s="327" t="e">
        <f>IF(ISNUMBER(Regressions!R160),ROUND(Regressions!R160, 1), NA())</f>
        <v>#N/A</v>
      </c>
      <c r="Q150" s="205">
        <f>IF(ISNUMBER(Regressions!S160),ROUND(Regressions!S160, 1), NA())</f>
        <v>78.8</v>
      </c>
      <c r="R150" s="328" t="e">
        <f>IF(ISNUMBER(Regressions!T160),ROUND(Regressions!T160, 1), NA())</f>
        <v>#N/A</v>
      </c>
      <c r="S150" s="227" t="e">
        <f>IF(ISNUMBER(Regressions!U160),ROUND(Regressions!U160, 1), NA())</f>
        <v>#N/A</v>
      </c>
    </row>
    <row xmlns:x14ac="http://schemas.microsoft.com/office/spreadsheetml/2009/9/ac" r="151" x14ac:dyDescent="0.2">
      <c r="A151" s="331" t="str">
        <f>IF(ISBLANK(Regressions!A161), " ", Regressions!A161)</f>
        <v>Viet Nam</v>
      </c>
      <c r="B151" s="332">
        <f>IF(ISBLANK(Regressions!B161), " ", Regressions!B161)</f>
        <v>2023</v>
      </c>
      <c r="C151" s="333" t="str">
        <f>IF(ISBLANK(Regressions!C161), " ", Regressions!C161)</f>
        <v>Primary</v>
      </c>
      <c r="D151" s="334">
        <f>IF(ISBLANK(Regressions!D161), " ", Regressions!D161)</f>
        <v>7504595</v>
      </c>
      <c r="E151" s="335" t="e">
        <f>IF(ISNUMBER(Regressions!E161),ROUND(Regressions!E161, 1), NA())</f>
        <v>#N/A</v>
      </c>
      <c r="F151" s="336" t="e">
        <f>IF(ISNUMBER(Regressions!F161),ROUND(Regressions!F161, 1), NA())</f>
        <v>#N/A</v>
      </c>
      <c r="G151" s="337">
        <f>IF(ISNUMBER(Regressions!G161),ROUND(Regressions!G161, 1), NA())</f>
        <v>70.2</v>
      </c>
      <c r="H151" s="338" t="e">
        <f>IF(ISNUMBER(Regressions!H161),ROUND(Regressions!H161, 1), NA())</f>
        <v>#N/A</v>
      </c>
      <c r="I151" s="339" t="e">
        <f>IF(ISNUMBER(Regressions!I161),ROUND(Regressions!I161, 1), NA())</f>
        <v>#N/A</v>
      </c>
      <c r="J151" s="340" t="e">
        <f>IF(ISNUMBER(Regressions!K161),ROUND(Regressions!K161, 1), NA())</f>
        <v>#N/A</v>
      </c>
      <c r="K151" s="336" t="e">
        <f>IF(ISNUMBER(Regressions!L161),ROUND(Regressions!L161, 1), NA())</f>
        <v>#N/A</v>
      </c>
      <c r="L151" s="341">
        <f>IF(ISNUMBER(Regressions!M161),ROUND(Regressions!M161, 1), NA())</f>
        <v>94.7</v>
      </c>
      <c r="M151" s="338" t="e">
        <f>IF(ISNUMBER(Regressions!N161),ROUND(Regressions!N161, 1), NA())</f>
        <v>#N/A</v>
      </c>
      <c r="N151" s="339" t="e">
        <f>IF(ISNUMBER(Regressions!O161),ROUND(Regressions!O161, 1), NA())</f>
        <v>#N/A</v>
      </c>
      <c r="O151" s="340" t="e">
        <f>IF(ISNUMBER(Regressions!Q161),ROUND(Regressions!Q161, 1), NA())</f>
        <v>#N/A</v>
      </c>
      <c r="P151" s="336" t="e">
        <f>IF(ISNUMBER(Regressions!R161),ROUND(Regressions!R161, 1), NA())</f>
        <v>#N/A</v>
      </c>
      <c r="Q151" s="342">
        <f>IF(ISNUMBER(Regressions!S161),ROUND(Regressions!S161, 1), NA())</f>
        <v>78.8</v>
      </c>
      <c r="R151" s="338" t="e">
        <f>IF(ISNUMBER(Regressions!T161),ROUND(Regressions!T161, 1), NA())</f>
        <v>#N/A</v>
      </c>
      <c r="S151" s="339" t="e">
        <f>IF(ISNUMBER(Regressions!U161),ROUND(Regressions!U161, 1), NA())</f>
        <v>#N/A</v>
      </c>
    </row>
    <row xmlns:x14ac="http://schemas.microsoft.com/office/spreadsheetml/2009/9/ac" r="152" hidden="true" x14ac:dyDescent="0.2">
      <c r="A152" s="324" t="str">
        <f>IF(ISBLANK(Regressions!A162), " ", Regressions!A162)</f>
        <v>Viet Nam</v>
      </c>
      <c r="B152" s="325">
        <f>IF(ISBLANK(Regressions!B162), " ", Regressions!B162)</f>
        <v>2024</v>
      </c>
      <c r="C152" s="330" t="str">
        <f>IF(ISBLANK(Regressions!C162), " ", Regressions!C162)</f>
        <v>Primary</v>
      </c>
      <c r="D152" s="326" t="str">
        <f>IF(ISBLANK(Regressions!D162), " ", Regressions!D162)</f>
        <v> </v>
      </c>
      <c r="E152" s="204" t="e">
        <f>IF(ISNUMBER(Regressions!E162),ROUND(Regressions!E162, 1), NA())</f>
        <v>#N/A</v>
      </c>
      <c r="F152" s="327" t="e">
        <f>IF(ISNUMBER(Regressions!F162),ROUND(Regressions!F162, 1), NA())</f>
        <v>#N/A</v>
      </c>
      <c r="G152" s="226" t="e">
        <f>IF(ISNUMBER(Regressions!G162),ROUND(Regressions!G162, 1), NA())</f>
        <v>#N/A</v>
      </c>
      <c r="H152" s="328" t="e">
        <f>IF(ISNUMBER(Regressions!H162),ROUND(Regressions!H162, 1), NA())</f>
        <v>#N/A</v>
      </c>
      <c r="I152" s="227" t="e">
        <f>IF(ISNUMBER(Regressions!I162),ROUND(Regressions!I162, 1), NA())</f>
        <v>#N/A</v>
      </c>
      <c r="J152" s="329" t="e">
        <f>IF(ISNUMBER(Regressions!K162),ROUND(Regressions!K162, 1), NA())</f>
        <v>#N/A</v>
      </c>
      <c r="K152" s="327" t="e">
        <f>IF(ISNUMBER(Regressions!L162),ROUND(Regressions!L162, 1), NA())</f>
        <v>#N/A</v>
      </c>
      <c r="L152" s="228" t="e">
        <f>IF(ISNUMBER(Regressions!M162),ROUND(Regressions!M162, 1), NA())</f>
        <v>#N/A</v>
      </c>
      <c r="M152" s="328" t="e">
        <f>IF(ISNUMBER(Regressions!N162),ROUND(Regressions!N162, 1), NA())</f>
        <v>#N/A</v>
      </c>
      <c r="N152" s="227" t="e">
        <f>IF(ISNUMBER(Regressions!O162),ROUND(Regressions!O162, 1), NA())</f>
        <v>#N/A</v>
      </c>
      <c r="O152" s="329" t="e">
        <f>IF(ISNUMBER(Regressions!Q162),ROUND(Regressions!Q162, 1), NA())</f>
        <v>#N/A</v>
      </c>
      <c r="P152" s="327" t="e">
        <f>IF(ISNUMBER(Regressions!R162),ROUND(Regressions!R162, 1), NA())</f>
        <v>#N/A</v>
      </c>
      <c r="Q152" s="205" t="e">
        <f>IF(ISNUMBER(Regressions!S162),ROUND(Regressions!S162, 1), NA())</f>
        <v>#N/A</v>
      </c>
      <c r="R152" s="328" t="e">
        <f>IF(ISNUMBER(Regressions!T162),ROUND(Regressions!T162, 1), NA())</f>
        <v>#N/A</v>
      </c>
      <c r="S152" s="227" t="e">
        <f>IF(ISNUMBER(Regressions!U162),ROUND(Regressions!U162, 1), NA())</f>
        <v>#N/A</v>
      </c>
    </row>
    <row xmlns:x14ac="http://schemas.microsoft.com/office/spreadsheetml/2009/9/ac" r="153" hidden="true" x14ac:dyDescent="0.2">
      <c r="A153" s="324" t="str">
        <f>IF(ISBLANK(Regressions!A163), " ", Regressions!A163)</f>
        <v>Viet Nam</v>
      </c>
      <c r="B153" s="325">
        <f>IF(ISBLANK(Regressions!B163), " ", Regressions!B163)</f>
        <v>2025</v>
      </c>
      <c r="C153" s="330" t="str">
        <f>IF(ISBLANK(Regressions!C163), " ", Regressions!C163)</f>
        <v>Primary</v>
      </c>
      <c r="D153" s="326" t="str">
        <f>IF(ISBLANK(Regressions!D163), " ", Regressions!D163)</f>
        <v> </v>
      </c>
      <c r="E153" s="204" t="e">
        <f>IF(ISNUMBER(Regressions!E163),ROUND(Regressions!E163, 1), NA())</f>
        <v>#N/A</v>
      </c>
      <c r="F153" s="327" t="e">
        <f>IF(ISNUMBER(Regressions!F163),ROUND(Regressions!F163, 1), NA())</f>
        <v>#N/A</v>
      </c>
      <c r="G153" s="226" t="e">
        <f>IF(ISNUMBER(Regressions!G163),ROUND(Regressions!G163, 1), NA())</f>
        <v>#N/A</v>
      </c>
      <c r="H153" s="328" t="e">
        <f>IF(ISNUMBER(Regressions!H163),ROUND(Regressions!H163, 1), NA())</f>
        <v>#N/A</v>
      </c>
      <c r="I153" s="227" t="e">
        <f>IF(ISNUMBER(Regressions!I163),ROUND(Regressions!I163, 1), NA())</f>
        <v>#N/A</v>
      </c>
      <c r="J153" s="329" t="e">
        <f>IF(ISNUMBER(Regressions!K163),ROUND(Regressions!K163, 1), NA())</f>
        <v>#N/A</v>
      </c>
      <c r="K153" s="327" t="e">
        <f>IF(ISNUMBER(Regressions!L163),ROUND(Regressions!L163, 1), NA())</f>
        <v>#N/A</v>
      </c>
      <c r="L153" s="228" t="e">
        <f>IF(ISNUMBER(Regressions!M163),ROUND(Regressions!M163, 1), NA())</f>
        <v>#N/A</v>
      </c>
      <c r="M153" s="328" t="e">
        <f>IF(ISNUMBER(Regressions!N163),ROUND(Regressions!N163, 1), NA())</f>
        <v>#N/A</v>
      </c>
      <c r="N153" s="227" t="e">
        <f>IF(ISNUMBER(Regressions!O163),ROUND(Regressions!O163, 1), NA())</f>
        <v>#N/A</v>
      </c>
      <c r="O153" s="329" t="e">
        <f>IF(ISNUMBER(Regressions!Q163),ROUND(Regressions!Q163, 1), NA())</f>
        <v>#N/A</v>
      </c>
      <c r="P153" s="327" t="e">
        <f>IF(ISNUMBER(Regressions!R163),ROUND(Regressions!R163, 1), NA())</f>
        <v>#N/A</v>
      </c>
      <c r="Q153" s="205" t="e">
        <f>IF(ISNUMBER(Regressions!S163),ROUND(Regressions!S163, 1), NA())</f>
        <v>#N/A</v>
      </c>
      <c r="R153" s="328" t="e">
        <f>IF(ISNUMBER(Regressions!T163),ROUND(Regressions!T163, 1), NA())</f>
        <v>#N/A</v>
      </c>
      <c r="S153" s="227" t="e">
        <f>IF(ISNUMBER(Regressions!U163),ROUND(Regressions!U163, 1), NA())</f>
        <v>#N/A</v>
      </c>
    </row>
    <row xmlns:x14ac="http://schemas.microsoft.com/office/spreadsheetml/2009/9/ac" r="154" hidden="true" x14ac:dyDescent="0.2">
      <c r="A154" s="324" t="str">
        <f>IF(ISBLANK(Regressions!A164), " ", Regressions!A164)</f>
        <v>Viet Nam</v>
      </c>
      <c r="B154" s="325">
        <f>IF(ISBLANK(Regressions!B164), " ", Regressions!B164)</f>
        <v>2026</v>
      </c>
      <c r="C154" s="330" t="str">
        <f>IF(ISBLANK(Regressions!C164), " ", Regressions!C164)</f>
        <v>Primary</v>
      </c>
      <c r="D154" s="326" t="str">
        <f>IF(ISBLANK(Regressions!D164), " ", Regressions!D164)</f>
        <v> </v>
      </c>
      <c r="E154" s="204" t="e">
        <f>IF(ISNUMBER(Regressions!E164),ROUND(Regressions!E164, 1), NA())</f>
        <v>#N/A</v>
      </c>
      <c r="F154" s="327" t="e">
        <f>IF(ISNUMBER(Regressions!F164),ROUND(Regressions!F164, 1), NA())</f>
        <v>#N/A</v>
      </c>
      <c r="G154" s="226" t="e">
        <f>IF(ISNUMBER(Regressions!G164),ROUND(Regressions!G164, 1), NA())</f>
        <v>#N/A</v>
      </c>
      <c r="H154" s="328" t="e">
        <f>IF(ISNUMBER(Regressions!H164),ROUND(Regressions!H164, 1), NA())</f>
        <v>#N/A</v>
      </c>
      <c r="I154" s="227" t="e">
        <f>IF(ISNUMBER(Regressions!I164),ROUND(Regressions!I164, 1), NA())</f>
        <v>#N/A</v>
      </c>
      <c r="J154" s="329" t="e">
        <f>IF(ISNUMBER(Regressions!K164),ROUND(Regressions!K164, 1), NA())</f>
        <v>#N/A</v>
      </c>
      <c r="K154" s="327" t="e">
        <f>IF(ISNUMBER(Regressions!L164),ROUND(Regressions!L164, 1), NA())</f>
        <v>#N/A</v>
      </c>
      <c r="L154" s="228" t="e">
        <f>IF(ISNUMBER(Regressions!M164),ROUND(Regressions!M164, 1), NA())</f>
        <v>#N/A</v>
      </c>
      <c r="M154" s="328" t="e">
        <f>IF(ISNUMBER(Regressions!N164),ROUND(Regressions!N164, 1), NA())</f>
        <v>#N/A</v>
      </c>
      <c r="N154" s="227" t="e">
        <f>IF(ISNUMBER(Regressions!O164),ROUND(Regressions!O164, 1), NA())</f>
        <v>#N/A</v>
      </c>
      <c r="O154" s="329" t="e">
        <f>IF(ISNUMBER(Regressions!Q164),ROUND(Regressions!Q164, 1), NA())</f>
        <v>#N/A</v>
      </c>
      <c r="P154" s="327" t="e">
        <f>IF(ISNUMBER(Regressions!R164),ROUND(Regressions!R164, 1), NA())</f>
        <v>#N/A</v>
      </c>
      <c r="Q154" s="205" t="e">
        <f>IF(ISNUMBER(Regressions!S164),ROUND(Regressions!S164, 1), NA())</f>
        <v>#N/A</v>
      </c>
      <c r="R154" s="328" t="e">
        <f>IF(ISNUMBER(Regressions!T164),ROUND(Regressions!T164, 1), NA())</f>
        <v>#N/A</v>
      </c>
      <c r="S154" s="227" t="e">
        <f>IF(ISNUMBER(Regressions!U164),ROUND(Regressions!U164, 1), NA())</f>
        <v>#N/A</v>
      </c>
    </row>
    <row xmlns:x14ac="http://schemas.microsoft.com/office/spreadsheetml/2009/9/ac" r="155" hidden="true" x14ac:dyDescent="0.2">
      <c r="A155" s="324" t="str">
        <f>IF(ISBLANK(Regressions!A165), " ", Regressions!A165)</f>
        <v>Viet Nam</v>
      </c>
      <c r="B155" s="325">
        <f>IF(ISBLANK(Regressions!B165), " ", Regressions!B165)</f>
        <v>2027</v>
      </c>
      <c r="C155" s="330" t="str">
        <f>IF(ISBLANK(Regressions!C165), " ", Regressions!C165)</f>
        <v>Primary</v>
      </c>
      <c r="D155" s="326" t="str">
        <f>IF(ISBLANK(Regressions!D165), " ", Regressions!D165)</f>
        <v> </v>
      </c>
      <c r="E155" s="204" t="e">
        <f>IF(ISNUMBER(Regressions!E165),ROUND(Regressions!E165, 1), NA())</f>
        <v>#N/A</v>
      </c>
      <c r="F155" s="327" t="e">
        <f>IF(ISNUMBER(Regressions!F165),ROUND(Regressions!F165, 1), NA())</f>
        <v>#N/A</v>
      </c>
      <c r="G155" s="226" t="e">
        <f>IF(ISNUMBER(Regressions!G165),ROUND(Regressions!G165, 1), NA())</f>
        <v>#N/A</v>
      </c>
      <c r="H155" s="328" t="e">
        <f>IF(ISNUMBER(Regressions!H165),ROUND(Regressions!H165, 1), NA())</f>
        <v>#N/A</v>
      </c>
      <c r="I155" s="227" t="e">
        <f>IF(ISNUMBER(Regressions!I165),ROUND(Regressions!I165, 1), NA())</f>
        <v>#N/A</v>
      </c>
      <c r="J155" s="329" t="e">
        <f>IF(ISNUMBER(Regressions!K165),ROUND(Regressions!K165, 1), NA())</f>
        <v>#N/A</v>
      </c>
      <c r="K155" s="327" t="e">
        <f>IF(ISNUMBER(Regressions!L165),ROUND(Regressions!L165, 1), NA())</f>
        <v>#N/A</v>
      </c>
      <c r="L155" s="228" t="e">
        <f>IF(ISNUMBER(Regressions!M165),ROUND(Regressions!M165, 1), NA())</f>
        <v>#N/A</v>
      </c>
      <c r="M155" s="328" t="e">
        <f>IF(ISNUMBER(Regressions!N165),ROUND(Regressions!N165, 1), NA())</f>
        <v>#N/A</v>
      </c>
      <c r="N155" s="227" t="e">
        <f>IF(ISNUMBER(Regressions!O165),ROUND(Regressions!O165, 1), NA())</f>
        <v>#N/A</v>
      </c>
      <c r="O155" s="329" t="e">
        <f>IF(ISNUMBER(Regressions!Q165),ROUND(Regressions!Q165, 1), NA())</f>
        <v>#N/A</v>
      </c>
      <c r="P155" s="327" t="e">
        <f>IF(ISNUMBER(Regressions!R165),ROUND(Regressions!R165, 1), NA())</f>
        <v>#N/A</v>
      </c>
      <c r="Q155" s="205" t="e">
        <f>IF(ISNUMBER(Regressions!S165),ROUND(Regressions!S165, 1), NA())</f>
        <v>#N/A</v>
      </c>
      <c r="R155" s="328" t="e">
        <f>IF(ISNUMBER(Regressions!T165),ROUND(Regressions!T165, 1), NA())</f>
        <v>#N/A</v>
      </c>
      <c r="S155" s="227" t="e">
        <f>IF(ISNUMBER(Regressions!U165),ROUND(Regressions!U165, 1), NA())</f>
        <v>#N/A</v>
      </c>
    </row>
    <row xmlns:x14ac="http://schemas.microsoft.com/office/spreadsheetml/2009/9/ac" r="156" hidden="true" x14ac:dyDescent="0.2">
      <c r="A156" s="324" t="str">
        <f>IF(ISBLANK(Regressions!A166), " ", Regressions!A166)</f>
        <v>Viet Nam</v>
      </c>
      <c r="B156" s="325">
        <f>IF(ISBLANK(Regressions!B166), " ", Regressions!B166)</f>
        <v>2028</v>
      </c>
      <c r="C156" s="330" t="str">
        <f>IF(ISBLANK(Regressions!C166), " ", Regressions!C166)</f>
        <v>Primary</v>
      </c>
      <c r="D156" s="326" t="str">
        <f>IF(ISBLANK(Regressions!D166), " ", Regressions!D166)</f>
        <v> </v>
      </c>
      <c r="E156" s="204" t="e">
        <f>IF(ISNUMBER(Regressions!E166),ROUND(Regressions!E166, 1), NA())</f>
        <v>#N/A</v>
      </c>
      <c r="F156" s="327" t="e">
        <f>IF(ISNUMBER(Regressions!F166),ROUND(Regressions!F166, 1), NA())</f>
        <v>#N/A</v>
      </c>
      <c r="G156" s="226" t="e">
        <f>IF(ISNUMBER(Regressions!G166),ROUND(Regressions!G166, 1), NA())</f>
        <v>#N/A</v>
      </c>
      <c r="H156" s="328" t="e">
        <f>IF(ISNUMBER(Regressions!H166),ROUND(Regressions!H166, 1), NA())</f>
        <v>#N/A</v>
      </c>
      <c r="I156" s="227" t="e">
        <f>IF(ISNUMBER(Regressions!I166),ROUND(Regressions!I166, 1), NA())</f>
        <v>#N/A</v>
      </c>
      <c r="J156" s="329" t="e">
        <f>IF(ISNUMBER(Regressions!K166),ROUND(Regressions!K166, 1), NA())</f>
        <v>#N/A</v>
      </c>
      <c r="K156" s="327" t="e">
        <f>IF(ISNUMBER(Regressions!L166),ROUND(Regressions!L166, 1), NA())</f>
        <v>#N/A</v>
      </c>
      <c r="L156" s="228" t="e">
        <f>IF(ISNUMBER(Regressions!M166),ROUND(Regressions!M166, 1), NA())</f>
        <v>#N/A</v>
      </c>
      <c r="M156" s="328" t="e">
        <f>IF(ISNUMBER(Regressions!N166),ROUND(Regressions!N166, 1), NA())</f>
        <v>#N/A</v>
      </c>
      <c r="N156" s="227" t="e">
        <f>IF(ISNUMBER(Regressions!O166),ROUND(Regressions!O166, 1), NA())</f>
        <v>#N/A</v>
      </c>
      <c r="O156" s="329" t="e">
        <f>IF(ISNUMBER(Regressions!Q166),ROUND(Regressions!Q166, 1), NA())</f>
        <v>#N/A</v>
      </c>
      <c r="P156" s="327" t="e">
        <f>IF(ISNUMBER(Regressions!R166),ROUND(Regressions!R166, 1), NA())</f>
        <v>#N/A</v>
      </c>
      <c r="Q156" s="205" t="e">
        <f>IF(ISNUMBER(Regressions!S166),ROUND(Regressions!S166, 1), NA())</f>
        <v>#N/A</v>
      </c>
      <c r="R156" s="328" t="e">
        <f>IF(ISNUMBER(Regressions!T166),ROUND(Regressions!T166, 1), NA())</f>
        <v>#N/A</v>
      </c>
      <c r="S156" s="227" t="e">
        <f>IF(ISNUMBER(Regressions!U166),ROUND(Regressions!U166, 1), NA())</f>
        <v>#N/A</v>
      </c>
    </row>
    <row xmlns:x14ac="http://schemas.microsoft.com/office/spreadsheetml/2009/9/ac" r="157" hidden="true" x14ac:dyDescent="0.2">
      <c r="A157" s="324" t="str">
        <f>IF(ISBLANK(Regressions!A167), " ", Regressions!A167)</f>
        <v>Viet Nam</v>
      </c>
      <c r="B157" s="325">
        <f>IF(ISBLANK(Regressions!B167), " ", Regressions!B167)</f>
        <v>2029</v>
      </c>
      <c r="C157" s="330" t="str">
        <f>IF(ISBLANK(Regressions!C167), " ", Regressions!C167)</f>
        <v>Primary</v>
      </c>
      <c r="D157" s="326" t="str">
        <f>IF(ISBLANK(Regressions!D167), " ", Regressions!D167)</f>
        <v> </v>
      </c>
      <c r="E157" s="204" t="e">
        <f>IF(ISNUMBER(Regressions!E167),ROUND(Regressions!E167, 1), NA())</f>
        <v>#N/A</v>
      </c>
      <c r="F157" s="327" t="e">
        <f>IF(ISNUMBER(Regressions!F167),ROUND(Regressions!F167, 1), NA())</f>
        <v>#N/A</v>
      </c>
      <c r="G157" s="226" t="e">
        <f>IF(ISNUMBER(Regressions!G167),ROUND(Regressions!G167, 1), NA())</f>
        <v>#N/A</v>
      </c>
      <c r="H157" s="328" t="e">
        <f>IF(ISNUMBER(Regressions!H167),ROUND(Regressions!H167, 1), NA())</f>
        <v>#N/A</v>
      </c>
      <c r="I157" s="227" t="e">
        <f>IF(ISNUMBER(Regressions!I167),ROUND(Regressions!I167, 1), NA())</f>
        <v>#N/A</v>
      </c>
      <c r="J157" s="329" t="e">
        <f>IF(ISNUMBER(Regressions!K167),ROUND(Regressions!K167, 1), NA())</f>
        <v>#N/A</v>
      </c>
      <c r="K157" s="327" t="e">
        <f>IF(ISNUMBER(Regressions!L167),ROUND(Regressions!L167, 1), NA())</f>
        <v>#N/A</v>
      </c>
      <c r="L157" s="228" t="e">
        <f>IF(ISNUMBER(Regressions!M167),ROUND(Regressions!M167, 1), NA())</f>
        <v>#N/A</v>
      </c>
      <c r="M157" s="328" t="e">
        <f>IF(ISNUMBER(Regressions!N167),ROUND(Regressions!N167, 1), NA())</f>
        <v>#N/A</v>
      </c>
      <c r="N157" s="227" t="e">
        <f>IF(ISNUMBER(Regressions!O167),ROUND(Regressions!O167, 1), NA())</f>
        <v>#N/A</v>
      </c>
      <c r="O157" s="329" t="e">
        <f>IF(ISNUMBER(Regressions!Q167),ROUND(Regressions!Q167, 1), NA())</f>
        <v>#N/A</v>
      </c>
      <c r="P157" s="327" t="e">
        <f>IF(ISNUMBER(Regressions!R167),ROUND(Regressions!R167, 1), NA())</f>
        <v>#N/A</v>
      </c>
      <c r="Q157" s="205" t="e">
        <f>IF(ISNUMBER(Regressions!S167),ROUND(Regressions!S167, 1), NA())</f>
        <v>#N/A</v>
      </c>
      <c r="R157" s="328" t="e">
        <f>IF(ISNUMBER(Regressions!T167),ROUND(Regressions!T167, 1), NA())</f>
        <v>#N/A</v>
      </c>
      <c r="S157" s="227" t="e">
        <f>IF(ISNUMBER(Regressions!U167),ROUND(Regressions!U167, 1), NA())</f>
        <v>#N/A</v>
      </c>
    </row>
    <row xmlns:x14ac="http://schemas.microsoft.com/office/spreadsheetml/2009/9/ac" r="158" hidden="true" x14ac:dyDescent="0.2">
      <c r="A158" s="324" t="str">
        <f>IF(ISBLANK(Regressions!A168), " ", Regressions!A168)</f>
        <v>Viet Nam</v>
      </c>
      <c r="B158" s="325">
        <f>IF(ISBLANK(Regressions!B168), " ", Regressions!B168)</f>
        <v>2030</v>
      </c>
      <c r="C158" s="330" t="str">
        <f>IF(ISBLANK(Regressions!C168), " ", Regressions!C168)</f>
        <v>Primary</v>
      </c>
      <c r="D158" s="326" t="str">
        <f>IF(ISBLANK(Regressions!D168), " ", Regressions!D168)</f>
        <v> </v>
      </c>
      <c r="E158" s="204" t="e">
        <f>IF(ISNUMBER(Regressions!E168),ROUND(Regressions!E168, 1), NA())</f>
        <v>#N/A</v>
      </c>
      <c r="F158" s="327" t="e">
        <f>IF(ISNUMBER(Regressions!F168),ROUND(Regressions!F168, 1), NA())</f>
        <v>#N/A</v>
      </c>
      <c r="G158" s="226" t="e">
        <f>IF(ISNUMBER(Regressions!G168),ROUND(Regressions!G168, 1), NA())</f>
        <v>#N/A</v>
      </c>
      <c r="H158" s="328" t="e">
        <f>IF(ISNUMBER(Regressions!H168),ROUND(Regressions!H168, 1), NA())</f>
        <v>#N/A</v>
      </c>
      <c r="I158" s="227" t="e">
        <f>IF(ISNUMBER(Regressions!I168),ROUND(Regressions!I168, 1), NA())</f>
        <v>#N/A</v>
      </c>
      <c r="J158" s="329" t="e">
        <f>IF(ISNUMBER(Regressions!K168),ROUND(Regressions!K168, 1), NA())</f>
        <v>#N/A</v>
      </c>
      <c r="K158" s="327" t="e">
        <f>IF(ISNUMBER(Regressions!L168),ROUND(Regressions!L168, 1), NA())</f>
        <v>#N/A</v>
      </c>
      <c r="L158" s="228" t="e">
        <f>IF(ISNUMBER(Regressions!M168),ROUND(Regressions!M168, 1), NA())</f>
        <v>#N/A</v>
      </c>
      <c r="M158" s="328" t="e">
        <f>IF(ISNUMBER(Regressions!N168),ROUND(Regressions!N168, 1), NA())</f>
        <v>#N/A</v>
      </c>
      <c r="N158" s="227" t="e">
        <f>IF(ISNUMBER(Regressions!O168),ROUND(Regressions!O168, 1), NA())</f>
        <v>#N/A</v>
      </c>
      <c r="O158" s="329" t="e">
        <f>IF(ISNUMBER(Regressions!Q168),ROUND(Regressions!Q168, 1), NA())</f>
        <v>#N/A</v>
      </c>
      <c r="P158" s="327" t="e">
        <f>IF(ISNUMBER(Regressions!R168),ROUND(Regressions!R168, 1), NA())</f>
        <v>#N/A</v>
      </c>
      <c r="Q158" s="205" t="e">
        <f>IF(ISNUMBER(Regressions!S168),ROUND(Regressions!S168, 1), NA())</f>
        <v>#N/A</v>
      </c>
      <c r="R158" s="328" t="e">
        <f>IF(ISNUMBER(Regressions!T168),ROUND(Regressions!T168, 1), NA())</f>
        <v>#N/A</v>
      </c>
      <c r="S158" s="227" t="e">
        <f>IF(ISNUMBER(Regressions!U168),ROUND(Regressions!U168, 1), NA())</f>
        <v>#N/A</v>
      </c>
    </row>
    <row xmlns:x14ac="http://schemas.microsoft.com/office/spreadsheetml/2009/9/ac" r="159" x14ac:dyDescent="0.2">
      <c r="A159" s="324" t="str">
        <f>IF(ISBLANK(Regressions!A169), " ", Regressions!A169)</f>
        <v>Viet Nam</v>
      </c>
      <c r="B159" s="325">
        <f>IF(ISBLANK(Regressions!B169), " ", Regressions!B169)</f>
        <v>2000</v>
      </c>
      <c r="C159" s="330" t="str">
        <f>IF(ISBLANK(Regressions!C169), " ", Regressions!C169)</f>
        <v>Secondary</v>
      </c>
      <c r="D159" s="326">
        <f>IF(ISBLANK(Regressions!D169), " ", Regressions!D169)</f>
        <v>12424305</v>
      </c>
      <c r="E159" s="204" t="e">
        <f>IF(ISNUMBER(Regressions!E169),ROUND(Regressions!E169, 1), NA())</f>
        <v>#N/A</v>
      </c>
      <c r="F159" s="327" t="e">
        <f>IF(ISNUMBER(Regressions!F169),ROUND(Regressions!F169, 1), NA())</f>
        <v>#N/A</v>
      </c>
      <c r="G159" s="226" t="e">
        <f>IF(ISNUMBER(Regressions!G169),ROUND(Regressions!G169, 1), NA())</f>
        <v>#N/A</v>
      </c>
      <c r="H159" s="328" t="e">
        <f>IF(ISNUMBER(Regressions!H169),ROUND(Regressions!H169, 1), NA())</f>
        <v>#N/A</v>
      </c>
      <c r="I159" s="227" t="e">
        <f>IF(ISNUMBER(Regressions!I169),ROUND(Regressions!I169, 1), NA())</f>
        <v>#N/A</v>
      </c>
      <c r="J159" s="329" t="e">
        <f>IF(ISNUMBER(Regressions!K169),ROUND(Regressions!K169, 1), NA())</f>
        <v>#N/A</v>
      </c>
      <c r="K159" s="327" t="e">
        <f>IF(ISNUMBER(Regressions!L169),ROUND(Regressions!L169, 1), NA())</f>
        <v>#N/A</v>
      </c>
      <c r="L159" s="228" t="e">
        <f>IF(ISNUMBER(Regressions!M169),ROUND(Regressions!M169, 1), NA())</f>
        <v>#N/A</v>
      </c>
      <c r="M159" s="328" t="e">
        <f>IF(ISNUMBER(Regressions!N169),ROUND(Regressions!N169, 1), NA())</f>
        <v>#N/A</v>
      </c>
      <c r="N159" s="227" t="e">
        <f>IF(ISNUMBER(Regressions!O169),ROUND(Regressions!O169, 1), NA())</f>
        <v>#N/A</v>
      </c>
      <c r="O159" s="329" t="e">
        <f>IF(ISNUMBER(Regressions!Q169),ROUND(Regressions!Q169, 1), NA())</f>
        <v>#N/A</v>
      </c>
      <c r="P159" s="327" t="e">
        <f>IF(ISNUMBER(Regressions!R169),ROUND(Regressions!R169, 1), NA())</f>
        <v>#N/A</v>
      </c>
      <c r="Q159" s="205" t="e">
        <f>IF(ISNUMBER(Regressions!S169),ROUND(Regressions!S169, 1), NA())</f>
        <v>#N/A</v>
      </c>
      <c r="R159" s="328" t="e">
        <f>IF(ISNUMBER(Regressions!T169),ROUND(Regressions!T169, 1), NA())</f>
        <v>#N/A</v>
      </c>
      <c r="S159" s="227" t="e">
        <f>IF(ISNUMBER(Regressions!U169),ROUND(Regressions!U169, 1), NA())</f>
        <v>#N/A</v>
      </c>
    </row>
    <row xmlns:x14ac="http://schemas.microsoft.com/office/spreadsheetml/2009/9/ac" r="160" x14ac:dyDescent="0.2">
      <c r="A160" s="324" t="str">
        <f>IF(ISBLANK(Regressions!A170), " ", Regressions!A170)</f>
        <v>Viet Nam</v>
      </c>
      <c r="B160" s="325">
        <f>IF(ISBLANK(Regressions!B170), " ", Regressions!B170)</f>
        <v>2001</v>
      </c>
      <c r="C160" s="330" t="str">
        <f>IF(ISBLANK(Regressions!C170), " ", Regressions!C170)</f>
        <v>Secondary</v>
      </c>
      <c r="D160" s="326">
        <f>IF(ISBLANK(Regressions!D170), " ", Regressions!D170)</f>
        <v>12395282</v>
      </c>
      <c r="E160" s="204" t="e">
        <f>IF(ISNUMBER(Regressions!E170),ROUND(Regressions!E170, 1), NA())</f>
        <v>#N/A</v>
      </c>
      <c r="F160" s="327" t="e">
        <f>IF(ISNUMBER(Regressions!F170),ROUND(Regressions!F170, 1), NA())</f>
        <v>#N/A</v>
      </c>
      <c r="G160" s="226" t="e">
        <f>IF(ISNUMBER(Regressions!G170),ROUND(Regressions!G170, 1), NA())</f>
        <v>#N/A</v>
      </c>
      <c r="H160" s="328" t="e">
        <f>IF(ISNUMBER(Regressions!H170),ROUND(Regressions!H170, 1), NA())</f>
        <v>#N/A</v>
      </c>
      <c r="I160" s="227" t="e">
        <f>IF(ISNUMBER(Regressions!I170),ROUND(Regressions!I170, 1), NA())</f>
        <v>#N/A</v>
      </c>
      <c r="J160" s="329" t="e">
        <f>IF(ISNUMBER(Regressions!K170),ROUND(Regressions!K170, 1), NA())</f>
        <v>#N/A</v>
      </c>
      <c r="K160" s="327" t="e">
        <f>IF(ISNUMBER(Regressions!L170),ROUND(Regressions!L170, 1), NA())</f>
        <v>#N/A</v>
      </c>
      <c r="L160" s="228" t="e">
        <f>IF(ISNUMBER(Regressions!M170),ROUND(Regressions!M170, 1), NA())</f>
        <v>#N/A</v>
      </c>
      <c r="M160" s="328" t="e">
        <f>IF(ISNUMBER(Regressions!N170),ROUND(Regressions!N170, 1), NA())</f>
        <v>#N/A</v>
      </c>
      <c r="N160" s="227" t="e">
        <f>IF(ISNUMBER(Regressions!O170),ROUND(Regressions!O170, 1), NA())</f>
        <v>#N/A</v>
      </c>
      <c r="O160" s="329" t="e">
        <f>IF(ISNUMBER(Regressions!Q170),ROUND(Regressions!Q170, 1), NA())</f>
        <v>#N/A</v>
      </c>
      <c r="P160" s="327" t="e">
        <f>IF(ISNUMBER(Regressions!R170),ROUND(Regressions!R170, 1), NA())</f>
        <v>#N/A</v>
      </c>
      <c r="Q160" s="205" t="e">
        <f>IF(ISNUMBER(Regressions!S170),ROUND(Regressions!S170, 1), NA())</f>
        <v>#N/A</v>
      </c>
      <c r="R160" s="328" t="e">
        <f>IF(ISNUMBER(Regressions!T170),ROUND(Regressions!T170, 1), NA())</f>
        <v>#N/A</v>
      </c>
      <c r="S160" s="227" t="e">
        <f>IF(ISNUMBER(Regressions!U170),ROUND(Regressions!U170, 1), NA())</f>
        <v>#N/A</v>
      </c>
    </row>
    <row xmlns:x14ac="http://schemas.microsoft.com/office/spreadsheetml/2009/9/ac" r="161" x14ac:dyDescent="0.2">
      <c r="A161" s="324" t="str">
        <f>IF(ISBLANK(Regressions!A171), " ", Regressions!A171)</f>
        <v>Viet Nam</v>
      </c>
      <c r="B161" s="325">
        <f>IF(ISBLANK(Regressions!B171), " ", Regressions!B171)</f>
        <v>2002</v>
      </c>
      <c r="C161" s="330" t="str">
        <f>IF(ISBLANK(Regressions!C171), " ", Regressions!C171)</f>
        <v>Secondary</v>
      </c>
      <c r="D161" s="326">
        <f>IF(ISBLANK(Regressions!D171), " ", Regressions!D171)</f>
        <v>12355805</v>
      </c>
      <c r="E161" s="204" t="e">
        <f>IF(ISNUMBER(Regressions!E171),ROUND(Regressions!E171, 1), NA())</f>
        <v>#N/A</v>
      </c>
      <c r="F161" s="327" t="e">
        <f>IF(ISNUMBER(Regressions!F171),ROUND(Regressions!F171, 1), NA())</f>
        <v>#N/A</v>
      </c>
      <c r="G161" s="226" t="e">
        <f>IF(ISNUMBER(Regressions!G171),ROUND(Regressions!G171, 1), NA())</f>
        <v>#N/A</v>
      </c>
      <c r="H161" s="328" t="e">
        <f>IF(ISNUMBER(Regressions!H171),ROUND(Regressions!H171, 1), NA())</f>
        <v>#N/A</v>
      </c>
      <c r="I161" s="227" t="e">
        <f>IF(ISNUMBER(Regressions!I171),ROUND(Regressions!I171, 1), NA())</f>
        <v>#N/A</v>
      </c>
      <c r="J161" s="329" t="e">
        <f>IF(ISNUMBER(Regressions!K171),ROUND(Regressions!K171, 1), NA())</f>
        <v>#N/A</v>
      </c>
      <c r="K161" s="327" t="e">
        <f>IF(ISNUMBER(Regressions!L171),ROUND(Regressions!L171, 1), NA())</f>
        <v>#N/A</v>
      </c>
      <c r="L161" s="228" t="e">
        <f>IF(ISNUMBER(Regressions!M171),ROUND(Regressions!M171, 1), NA())</f>
        <v>#N/A</v>
      </c>
      <c r="M161" s="328" t="e">
        <f>IF(ISNUMBER(Regressions!N171),ROUND(Regressions!N171, 1), NA())</f>
        <v>#N/A</v>
      </c>
      <c r="N161" s="227" t="e">
        <f>IF(ISNUMBER(Regressions!O171),ROUND(Regressions!O171, 1), NA())</f>
        <v>#N/A</v>
      </c>
      <c r="O161" s="329" t="e">
        <f>IF(ISNUMBER(Regressions!Q171),ROUND(Regressions!Q171, 1), NA())</f>
        <v>#N/A</v>
      </c>
      <c r="P161" s="327" t="e">
        <f>IF(ISNUMBER(Regressions!R171),ROUND(Regressions!R171, 1), NA())</f>
        <v>#N/A</v>
      </c>
      <c r="Q161" s="205" t="e">
        <f>IF(ISNUMBER(Regressions!S171),ROUND(Regressions!S171, 1), NA())</f>
        <v>#N/A</v>
      </c>
      <c r="R161" s="328" t="e">
        <f>IF(ISNUMBER(Regressions!T171),ROUND(Regressions!T171, 1), NA())</f>
        <v>#N/A</v>
      </c>
      <c r="S161" s="227" t="e">
        <f>IF(ISNUMBER(Regressions!U171),ROUND(Regressions!U171, 1), NA())</f>
        <v>#N/A</v>
      </c>
    </row>
    <row xmlns:x14ac="http://schemas.microsoft.com/office/spreadsheetml/2009/9/ac" r="162" x14ac:dyDescent="0.2">
      <c r="A162" s="324" t="str">
        <f>IF(ISBLANK(Regressions!A172), " ", Regressions!A172)</f>
        <v>Viet Nam</v>
      </c>
      <c r="B162" s="325">
        <f>IF(ISBLANK(Regressions!B172), " ", Regressions!B172)</f>
        <v>2003</v>
      </c>
      <c r="C162" s="330" t="str">
        <f>IF(ISBLANK(Regressions!C172), " ", Regressions!C172)</f>
        <v>Secondary</v>
      </c>
      <c r="D162" s="326">
        <f>IF(ISBLANK(Regressions!D172), " ", Regressions!D172)</f>
        <v>12319291</v>
      </c>
      <c r="E162" s="204" t="e">
        <f>IF(ISNUMBER(Regressions!E172),ROUND(Regressions!E172, 1), NA())</f>
        <v>#N/A</v>
      </c>
      <c r="F162" s="327" t="e">
        <f>IF(ISNUMBER(Regressions!F172),ROUND(Regressions!F172, 1), NA())</f>
        <v>#N/A</v>
      </c>
      <c r="G162" s="226" t="e">
        <f>IF(ISNUMBER(Regressions!G172),ROUND(Regressions!G172, 1), NA())</f>
        <v>#N/A</v>
      </c>
      <c r="H162" s="328" t="e">
        <f>IF(ISNUMBER(Regressions!H172),ROUND(Regressions!H172, 1), NA())</f>
        <v>#N/A</v>
      </c>
      <c r="I162" s="227" t="e">
        <f>IF(ISNUMBER(Regressions!I172),ROUND(Regressions!I172, 1), NA())</f>
        <v>#N/A</v>
      </c>
      <c r="J162" s="329" t="e">
        <f>IF(ISNUMBER(Regressions!K172),ROUND(Regressions!K172, 1), NA())</f>
        <v>#N/A</v>
      </c>
      <c r="K162" s="327" t="e">
        <f>IF(ISNUMBER(Regressions!L172),ROUND(Regressions!L172, 1), NA())</f>
        <v>#N/A</v>
      </c>
      <c r="L162" s="228" t="e">
        <f>IF(ISNUMBER(Regressions!M172),ROUND(Regressions!M172, 1), NA())</f>
        <v>#N/A</v>
      </c>
      <c r="M162" s="328" t="e">
        <f>IF(ISNUMBER(Regressions!N172),ROUND(Regressions!N172, 1), NA())</f>
        <v>#N/A</v>
      </c>
      <c r="N162" s="227" t="e">
        <f>IF(ISNUMBER(Regressions!O172),ROUND(Regressions!O172, 1), NA())</f>
        <v>#N/A</v>
      </c>
      <c r="O162" s="329" t="e">
        <f>IF(ISNUMBER(Regressions!Q172),ROUND(Regressions!Q172, 1), NA())</f>
        <v>#N/A</v>
      </c>
      <c r="P162" s="327" t="e">
        <f>IF(ISNUMBER(Regressions!R172),ROUND(Regressions!R172, 1), NA())</f>
        <v>#N/A</v>
      </c>
      <c r="Q162" s="205" t="e">
        <f>IF(ISNUMBER(Regressions!S172),ROUND(Regressions!S172, 1), NA())</f>
        <v>#N/A</v>
      </c>
      <c r="R162" s="328" t="e">
        <f>IF(ISNUMBER(Regressions!T172),ROUND(Regressions!T172, 1), NA())</f>
        <v>#N/A</v>
      </c>
      <c r="S162" s="227" t="e">
        <f>IF(ISNUMBER(Regressions!U172),ROUND(Regressions!U172, 1), NA())</f>
        <v>#N/A</v>
      </c>
    </row>
    <row xmlns:x14ac="http://schemas.microsoft.com/office/spreadsheetml/2009/9/ac" r="163" x14ac:dyDescent="0.2">
      <c r="A163" s="324" t="str">
        <f>IF(ISBLANK(Regressions!A173), " ", Regressions!A173)</f>
        <v>Viet Nam</v>
      </c>
      <c r="B163" s="325">
        <f>IF(ISBLANK(Regressions!B173), " ", Regressions!B173)</f>
        <v>2004</v>
      </c>
      <c r="C163" s="330" t="str">
        <f>IF(ISBLANK(Regressions!C173), " ", Regressions!C173)</f>
        <v>Secondary</v>
      </c>
      <c r="D163" s="326">
        <f>IF(ISBLANK(Regressions!D173), " ", Regressions!D173)</f>
        <v>12268306</v>
      </c>
      <c r="E163" s="204" t="e">
        <f>IF(ISNUMBER(Regressions!E173),ROUND(Regressions!E173, 1), NA())</f>
        <v>#N/A</v>
      </c>
      <c r="F163" s="327" t="e">
        <f>IF(ISNUMBER(Regressions!F173),ROUND(Regressions!F173, 1), NA())</f>
        <v>#N/A</v>
      </c>
      <c r="G163" s="226" t="e">
        <f>IF(ISNUMBER(Regressions!G173),ROUND(Regressions!G173, 1), NA())</f>
        <v>#N/A</v>
      </c>
      <c r="H163" s="328" t="e">
        <f>IF(ISNUMBER(Regressions!H173),ROUND(Regressions!H173, 1), NA())</f>
        <v>#N/A</v>
      </c>
      <c r="I163" s="227" t="e">
        <f>IF(ISNUMBER(Regressions!I173),ROUND(Regressions!I173, 1), NA())</f>
        <v>#N/A</v>
      </c>
      <c r="J163" s="329" t="e">
        <f>IF(ISNUMBER(Regressions!K173),ROUND(Regressions!K173, 1), NA())</f>
        <v>#N/A</v>
      </c>
      <c r="K163" s="327" t="e">
        <f>IF(ISNUMBER(Regressions!L173),ROUND(Regressions!L173, 1), NA())</f>
        <v>#N/A</v>
      </c>
      <c r="L163" s="228" t="e">
        <f>IF(ISNUMBER(Regressions!M173),ROUND(Regressions!M173, 1), NA())</f>
        <v>#N/A</v>
      </c>
      <c r="M163" s="328" t="e">
        <f>IF(ISNUMBER(Regressions!N173),ROUND(Regressions!N173, 1), NA())</f>
        <v>#N/A</v>
      </c>
      <c r="N163" s="227" t="e">
        <f>IF(ISNUMBER(Regressions!O173),ROUND(Regressions!O173, 1), NA())</f>
        <v>#N/A</v>
      </c>
      <c r="O163" s="329" t="e">
        <f>IF(ISNUMBER(Regressions!Q173),ROUND(Regressions!Q173, 1), NA())</f>
        <v>#N/A</v>
      </c>
      <c r="P163" s="327" t="e">
        <f>IF(ISNUMBER(Regressions!R173),ROUND(Regressions!R173, 1), NA())</f>
        <v>#N/A</v>
      </c>
      <c r="Q163" s="205" t="e">
        <f>IF(ISNUMBER(Regressions!S173),ROUND(Regressions!S173, 1), NA())</f>
        <v>#N/A</v>
      </c>
      <c r="R163" s="328" t="e">
        <f>IF(ISNUMBER(Regressions!T173),ROUND(Regressions!T173, 1), NA())</f>
        <v>#N/A</v>
      </c>
      <c r="S163" s="227" t="e">
        <f>IF(ISNUMBER(Regressions!U173),ROUND(Regressions!U173, 1), NA())</f>
        <v>#N/A</v>
      </c>
    </row>
    <row xmlns:x14ac="http://schemas.microsoft.com/office/spreadsheetml/2009/9/ac" r="164" x14ac:dyDescent="0.2">
      <c r="A164" s="324" t="str">
        <f>IF(ISBLANK(Regressions!A174), " ", Regressions!A174)</f>
        <v>Viet Nam</v>
      </c>
      <c r="B164" s="325">
        <f>IF(ISBLANK(Regressions!B174), " ", Regressions!B174)</f>
        <v>2005</v>
      </c>
      <c r="C164" s="330" t="str">
        <f>IF(ISBLANK(Regressions!C174), " ", Regressions!C174)</f>
        <v>Secondary</v>
      </c>
      <c r="D164" s="326">
        <f>IF(ISBLANK(Regressions!D174), " ", Regressions!D174)</f>
        <v>12179764</v>
      </c>
      <c r="E164" s="204" t="e">
        <f>IF(ISNUMBER(Regressions!E174),ROUND(Regressions!E174, 1), NA())</f>
        <v>#N/A</v>
      </c>
      <c r="F164" s="327" t="e">
        <f>IF(ISNUMBER(Regressions!F174),ROUND(Regressions!F174, 1), NA())</f>
        <v>#N/A</v>
      </c>
      <c r="G164" s="226" t="e">
        <f>IF(ISNUMBER(Regressions!G174),ROUND(Regressions!G174, 1), NA())</f>
        <v>#N/A</v>
      </c>
      <c r="H164" s="328" t="e">
        <f>IF(ISNUMBER(Regressions!H174),ROUND(Regressions!H174, 1), NA())</f>
        <v>#N/A</v>
      </c>
      <c r="I164" s="227" t="e">
        <f>IF(ISNUMBER(Regressions!I174),ROUND(Regressions!I174, 1), NA())</f>
        <v>#N/A</v>
      </c>
      <c r="J164" s="329" t="e">
        <f>IF(ISNUMBER(Regressions!K174),ROUND(Regressions!K174, 1), NA())</f>
        <v>#N/A</v>
      </c>
      <c r="K164" s="327" t="e">
        <f>IF(ISNUMBER(Regressions!L174),ROUND(Regressions!L174, 1), NA())</f>
        <v>#N/A</v>
      </c>
      <c r="L164" s="228" t="e">
        <f>IF(ISNUMBER(Regressions!M174),ROUND(Regressions!M174, 1), NA())</f>
        <v>#N/A</v>
      </c>
      <c r="M164" s="328" t="e">
        <f>IF(ISNUMBER(Regressions!N174),ROUND(Regressions!N174, 1), NA())</f>
        <v>#N/A</v>
      </c>
      <c r="N164" s="227" t="e">
        <f>IF(ISNUMBER(Regressions!O174),ROUND(Regressions!O174, 1), NA())</f>
        <v>#N/A</v>
      </c>
      <c r="O164" s="329" t="e">
        <f>IF(ISNUMBER(Regressions!Q174),ROUND(Regressions!Q174, 1), NA())</f>
        <v>#N/A</v>
      </c>
      <c r="P164" s="327" t="e">
        <f>IF(ISNUMBER(Regressions!R174),ROUND(Regressions!R174, 1), NA())</f>
        <v>#N/A</v>
      </c>
      <c r="Q164" s="205" t="e">
        <f>IF(ISNUMBER(Regressions!S174),ROUND(Regressions!S174, 1), NA())</f>
        <v>#N/A</v>
      </c>
      <c r="R164" s="328" t="e">
        <f>IF(ISNUMBER(Regressions!T174),ROUND(Regressions!T174, 1), NA())</f>
        <v>#N/A</v>
      </c>
      <c r="S164" s="227" t="e">
        <f>IF(ISNUMBER(Regressions!U174),ROUND(Regressions!U174, 1), NA())</f>
        <v>#N/A</v>
      </c>
    </row>
    <row xmlns:x14ac="http://schemas.microsoft.com/office/spreadsheetml/2009/9/ac" r="165" x14ac:dyDescent="0.2">
      <c r="A165" s="324" t="str">
        <f>IF(ISBLANK(Regressions!A175), " ", Regressions!A175)</f>
        <v>Viet Nam</v>
      </c>
      <c r="B165" s="325">
        <f>IF(ISBLANK(Regressions!B175), " ", Regressions!B175)</f>
        <v>2006</v>
      </c>
      <c r="C165" s="330" t="str">
        <f>IF(ISBLANK(Regressions!C175), " ", Regressions!C175)</f>
        <v>Secondary</v>
      </c>
      <c r="D165" s="326">
        <f>IF(ISBLANK(Regressions!D175), " ", Regressions!D175)</f>
        <v>12036655</v>
      </c>
      <c r="E165" s="204" t="e">
        <f>IF(ISNUMBER(Regressions!E175),ROUND(Regressions!E175, 1), NA())</f>
        <v>#N/A</v>
      </c>
      <c r="F165" s="327" t="e">
        <f>IF(ISNUMBER(Regressions!F175),ROUND(Regressions!F175, 1), NA())</f>
        <v>#N/A</v>
      </c>
      <c r="G165" s="226" t="e">
        <f>IF(ISNUMBER(Regressions!G175),ROUND(Regressions!G175, 1), NA())</f>
        <v>#N/A</v>
      </c>
      <c r="H165" s="328" t="e">
        <f>IF(ISNUMBER(Regressions!H175),ROUND(Regressions!H175, 1), NA())</f>
        <v>#N/A</v>
      </c>
      <c r="I165" s="227" t="e">
        <f>IF(ISNUMBER(Regressions!I175),ROUND(Regressions!I175, 1), NA())</f>
        <v>#N/A</v>
      </c>
      <c r="J165" s="329" t="e">
        <f>IF(ISNUMBER(Regressions!K175),ROUND(Regressions!K175, 1), NA())</f>
        <v>#N/A</v>
      </c>
      <c r="K165" s="327" t="e">
        <f>IF(ISNUMBER(Regressions!L175),ROUND(Regressions!L175, 1), NA())</f>
        <v>#N/A</v>
      </c>
      <c r="L165" s="228" t="e">
        <f>IF(ISNUMBER(Regressions!M175),ROUND(Regressions!M175, 1), NA())</f>
        <v>#N/A</v>
      </c>
      <c r="M165" s="328" t="e">
        <f>IF(ISNUMBER(Regressions!N175),ROUND(Regressions!N175, 1), NA())</f>
        <v>#N/A</v>
      </c>
      <c r="N165" s="227" t="e">
        <f>IF(ISNUMBER(Regressions!O175),ROUND(Regressions!O175, 1), NA())</f>
        <v>#N/A</v>
      </c>
      <c r="O165" s="329" t="e">
        <f>IF(ISNUMBER(Regressions!Q175),ROUND(Regressions!Q175, 1), NA())</f>
        <v>#N/A</v>
      </c>
      <c r="P165" s="327" t="e">
        <f>IF(ISNUMBER(Regressions!R175),ROUND(Regressions!R175, 1), NA())</f>
        <v>#N/A</v>
      </c>
      <c r="Q165" s="205" t="e">
        <f>IF(ISNUMBER(Regressions!S175),ROUND(Regressions!S175, 1), NA())</f>
        <v>#N/A</v>
      </c>
      <c r="R165" s="328" t="e">
        <f>IF(ISNUMBER(Regressions!T175),ROUND(Regressions!T175, 1), NA())</f>
        <v>#N/A</v>
      </c>
      <c r="S165" s="227" t="e">
        <f>IF(ISNUMBER(Regressions!U175),ROUND(Regressions!U175, 1), NA())</f>
        <v>#N/A</v>
      </c>
    </row>
    <row xmlns:x14ac="http://schemas.microsoft.com/office/spreadsheetml/2009/9/ac" r="166" x14ac:dyDescent="0.2">
      <c r="A166" s="324" t="str">
        <f>IF(ISBLANK(Regressions!A176), " ", Regressions!A176)</f>
        <v>Viet Nam</v>
      </c>
      <c r="B166" s="325">
        <f>IF(ISBLANK(Regressions!B176), " ", Regressions!B176)</f>
        <v>2007</v>
      </c>
      <c r="C166" s="330" t="str">
        <f>IF(ISBLANK(Regressions!C176), " ", Regressions!C176)</f>
        <v>Secondary</v>
      </c>
      <c r="D166" s="326">
        <f>IF(ISBLANK(Regressions!D176), " ", Regressions!D176)</f>
        <v>11808604</v>
      </c>
      <c r="E166" s="204" t="e">
        <f>IF(ISNUMBER(Regressions!E176),ROUND(Regressions!E176, 1), NA())</f>
        <v>#N/A</v>
      </c>
      <c r="F166" s="327" t="e">
        <f>IF(ISNUMBER(Regressions!F176),ROUND(Regressions!F176, 1), NA())</f>
        <v>#N/A</v>
      </c>
      <c r="G166" s="226" t="e">
        <f>IF(ISNUMBER(Regressions!G176),ROUND(Regressions!G176, 1), NA())</f>
        <v>#N/A</v>
      </c>
      <c r="H166" s="328" t="e">
        <f>IF(ISNUMBER(Regressions!H176),ROUND(Regressions!H176, 1), NA())</f>
        <v>#N/A</v>
      </c>
      <c r="I166" s="227" t="e">
        <f>IF(ISNUMBER(Regressions!I176),ROUND(Regressions!I176, 1), NA())</f>
        <v>#N/A</v>
      </c>
      <c r="J166" s="329" t="e">
        <f>IF(ISNUMBER(Regressions!K176),ROUND(Regressions!K176, 1), NA())</f>
        <v>#N/A</v>
      </c>
      <c r="K166" s="327" t="e">
        <f>IF(ISNUMBER(Regressions!L176),ROUND(Regressions!L176, 1), NA())</f>
        <v>#N/A</v>
      </c>
      <c r="L166" s="228" t="e">
        <f>IF(ISNUMBER(Regressions!M176),ROUND(Regressions!M176, 1), NA())</f>
        <v>#N/A</v>
      </c>
      <c r="M166" s="328" t="e">
        <f>IF(ISNUMBER(Regressions!N176),ROUND(Regressions!N176, 1), NA())</f>
        <v>#N/A</v>
      </c>
      <c r="N166" s="227" t="e">
        <f>IF(ISNUMBER(Regressions!O176),ROUND(Regressions!O176, 1), NA())</f>
        <v>#N/A</v>
      </c>
      <c r="O166" s="329" t="e">
        <f>IF(ISNUMBER(Regressions!Q176),ROUND(Regressions!Q176, 1), NA())</f>
        <v>#N/A</v>
      </c>
      <c r="P166" s="327" t="e">
        <f>IF(ISNUMBER(Regressions!R176),ROUND(Regressions!R176, 1), NA())</f>
        <v>#N/A</v>
      </c>
      <c r="Q166" s="205" t="e">
        <f>IF(ISNUMBER(Regressions!S176),ROUND(Regressions!S176, 1), NA())</f>
        <v>#N/A</v>
      </c>
      <c r="R166" s="328" t="e">
        <f>IF(ISNUMBER(Regressions!T176),ROUND(Regressions!T176, 1), NA())</f>
        <v>#N/A</v>
      </c>
      <c r="S166" s="227" t="e">
        <f>IF(ISNUMBER(Regressions!U176),ROUND(Regressions!U176, 1), NA())</f>
        <v>#N/A</v>
      </c>
    </row>
    <row xmlns:x14ac="http://schemas.microsoft.com/office/spreadsheetml/2009/9/ac" r="167" x14ac:dyDescent="0.2">
      <c r="A167" s="324" t="str">
        <f>IF(ISBLANK(Regressions!A177), " ", Regressions!A177)</f>
        <v>Viet Nam</v>
      </c>
      <c r="B167" s="325">
        <f>IF(ISBLANK(Regressions!B177), " ", Regressions!B177)</f>
        <v>2008</v>
      </c>
      <c r="C167" s="330" t="str">
        <f>IF(ISBLANK(Regressions!C177), " ", Regressions!C177)</f>
        <v>Secondary</v>
      </c>
      <c r="D167" s="326">
        <f>IF(ISBLANK(Regressions!D177), " ", Regressions!D177)</f>
        <v>11497439</v>
      </c>
      <c r="E167" s="204" t="e">
        <f>IF(ISNUMBER(Regressions!E177),ROUND(Regressions!E177, 1), NA())</f>
        <v>#N/A</v>
      </c>
      <c r="F167" s="327" t="e">
        <f>IF(ISNUMBER(Regressions!F177),ROUND(Regressions!F177, 1), NA())</f>
        <v>#N/A</v>
      </c>
      <c r="G167" s="226" t="e">
        <f>IF(ISNUMBER(Regressions!G177),ROUND(Regressions!G177, 1), NA())</f>
        <v>#N/A</v>
      </c>
      <c r="H167" s="328" t="e">
        <f>IF(ISNUMBER(Regressions!H177),ROUND(Regressions!H177, 1), NA())</f>
        <v>#N/A</v>
      </c>
      <c r="I167" s="227" t="e">
        <f>IF(ISNUMBER(Regressions!I177),ROUND(Regressions!I177, 1), NA())</f>
        <v>#N/A</v>
      </c>
      <c r="J167" s="329" t="e">
        <f>IF(ISNUMBER(Regressions!K177),ROUND(Regressions!K177, 1), NA())</f>
        <v>#N/A</v>
      </c>
      <c r="K167" s="327" t="e">
        <f>IF(ISNUMBER(Regressions!L177),ROUND(Regressions!L177, 1), NA())</f>
        <v>#N/A</v>
      </c>
      <c r="L167" s="228" t="e">
        <f>IF(ISNUMBER(Regressions!M177),ROUND(Regressions!M177, 1), NA())</f>
        <v>#N/A</v>
      </c>
      <c r="M167" s="328" t="e">
        <f>IF(ISNUMBER(Regressions!N177),ROUND(Regressions!N177, 1), NA())</f>
        <v>#N/A</v>
      </c>
      <c r="N167" s="227" t="e">
        <f>IF(ISNUMBER(Regressions!O177),ROUND(Regressions!O177, 1), NA())</f>
        <v>#N/A</v>
      </c>
      <c r="O167" s="329" t="e">
        <f>IF(ISNUMBER(Regressions!Q177),ROUND(Regressions!Q177, 1), NA())</f>
        <v>#N/A</v>
      </c>
      <c r="P167" s="327" t="e">
        <f>IF(ISNUMBER(Regressions!R177),ROUND(Regressions!R177, 1), NA())</f>
        <v>#N/A</v>
      </c>
      <c r="Q167" s="205" t="e">
        <f>IF(ISNUMBER(Regressions!S177),ROUND(Regressions!S177, 1), NA())</f>
        <v>#N/A</v>
      </c>
      <c r="R167" s="328" t="e">
        <f>IF(ISNUMBER(Regressions!T177),ROUND(Regressions!T177, 1), NA())</f>
        <v>#N/A</v>
      </c>
      <c r="S167" s="227" t="e">
        <f>IF(ISNUMBER(Regressions!U177),ROUND(Regressions!U177, 1), NA())</f>
        <v>#N/A</v>
      </c>
    </row>
    <row xmlns:x14ac="http://schemas.microsoft.com/office/spreadsheetml/2009/9/ac" r="168" x14ac:dyDescent="0.2">
      <c r="A168" s="324" t="str">
        <f>IF(ISBLANK(Regressions!A178), " ", Regressions!A178)</f>
        <v>Viet Nam</v>
      </c>
      <c r="B168" s="325">
        <f>IF(ISBLANK(Regressions!B178), " ", Regressions!B178)</f>
        <v>2009</v>
      </c>
      <c r="C168" s="330" t="str">
        <f>IF(ISBLANK(Regressions!C178), " ", Regressions!C178)</f>
        <v>Secondary</v>
      </c>
      <c r="D168" s="326">
        <f>IF(ISBLANK(Regressions!D178), " ", Regressions!D178)</f>
        <v>11134410</v>
      </c>
      <c r="E168" s="204" t="e">
        <f>IF(ISNUMBER(Regressions!E178),ROUND(Regressions!E178, 1), NA())</f>
        <v>#N/A</v>
      </c>
      <c r="F168" s="327" t="e">
        <f>IF(ISNUMBER(Regressions!F178),ROUND(Regressions!F178, 1), NA())</f>
        <v>#N/A</v>
      </c>
      <c r="G168" s="226" t="e">
        <f>IF(ISNUMBER(Regressions!G178),ROUND(Regressions!G178, 1), NA())</f>
        <v>#N/A</v>
      </c>
      <c r="H168" s="328" t="e">
        <f>IF(ISNUMBER(Regressions!H178),ROUND(Regressions!H178, 1), NA())</f>
        <v>#N/A</v>
      </c>
      <c r="I168" s="227" t="e">
        <f>IF(ISNUMBER(Regressions!I178),ROUND(Regressions!I178, 1), NA())</f>
        <v>#N/A</v>
      </c>
      <c r="J168" s="329" t="e">
        <f>IF(ISNUMBER(Regressions!K178),ROUND(Regressions!K178, 1), NA())</f>
        <v>#N/A</v>
      </c>
      <c r="K168" s="327" t="e">
        <f>IF(ISNUMBER(Regressions!L178),ROUND(Regressions!L178, 1), NA())</f>
        <v>#N/A</v>
      </c>
      <c r="L168" s="228" t="e">
        <f>IF(ISNUMBER(Regressions!M178),ROUND(Regressions!M178, 1), NA())</f>
        <v>#N/A</v>
      </c>
      <c r="M168" s="328" t="e">
        <f>IF(ISNUMBER(Regressions!N178),ROUND(Regressions!N178, 1), NA())</f>
        <v>#N/A</v>
      </c>
      <c r="N168" s="227" t="e">
        <f>IF(ISNUMBER(Regressions!O178),ROUND(Regressions!O178, 1), NA())</f>
        <v>#N/A</v>
      </c>
      <c r="O168" s="329" t="e">
        <f>IF(ISNUMBER(Regressions!Q178),ROUND(Regressions!Q178, 1), NA())</f>
        <v>#N/A</v>
      </c>
      <c r="P168" s="327" t="e">
        <f>IF(ISNUMBER(Regressions!R178),ROUND(Regressions!R178, 1), NA())</f>
        <v>#N/A</v>
      </c>
      <c r="Q168" s="205" t="e">
        <f>IF(ISNUMBER(Regressions!S178),ROUND(Regressions!S178, 1), NA())</f>
        <v>#N/A</v>
      </c>
      <c r="R168" s="328" t="e">
        <f>IF(ISNUMBER(Regressions!T178),ROUND(Regressions!T178, 1), NA())</f>
        <v>#N/A</v>
      </c>
      <c r="S168" s="227" t="e">
        <f>IF(ISNUMBER(Regressions!U178),ROUND(Regressions!U178, 1), NA())</f>
        <v>#N/A</v>
      </c>
    </row>
    <row xmlns:x14ac="http://schemas.microsoft.com/office/spreadsheetml/2009/9/ac" r="169" x14ac:dyDescent="0.2">
      <c r="A169" s="324" t="str">
        <f>IF(ISBLANK(Regressions!A179), " ", Regressions!A179)</f>
        <v>Viet Nam</v>
      </c>
      <c r="B169" s="325">
        <f>IF(ISBLANK(Regressions!B179), " ", Regressions!B179)</f>
        <v>2010</v>
      </c>
      <c r="C169" s="330" t="str">
        <f>IF(ISBLANK(Regressions!C179), " ", Regressions!C179)</f>
        <v>Secondary</v>
      </c>
      <c r="D169" s="326">
        <f>IF(ISBLANK(Regressions!D179), " ", Regressions!D179)</f>
        <v>10776734</v>
      </c>
      <c r="E169" s="204" t="e">
        <f>IF(ISNUMBER(Regressions!E179),ROUND(Regressions!E179, 1), NA())</f>
        <v>#N/A</v>
      </c>
      <c r="F169" s="327" t="e">
        <f>IF(ISNUMBER(Regressions!F179),ROUND(Regressions!F179, 1), NA())</f>
        <v>#N/A</v>
      </c>
      <c r="G169" s="226" t="e">
        <f>IF(ISNUMBER(Regressions!G179),ROUND(Regressions!G179, 1), NA())</f>
        <v>#N/A</v>
      </c>
      <c r="H169" s="328" t="e">
        <f>IF(ISNUMBER(Regressions!H179),ROUND(Regressions!H179, 1), NA())</f>
        <v>#N/A</v>
      </c>
      <c r="I169" s="227" t="e">
        <f>IF(ISNUMBER(Regressions!I179),ROUND(Regressions!I179, 1), NA())</f>
        <v>#N/A</v>
      </c>
      <c r="J169" s="329" t="e">
        <f>IF(ISNUMBER(Regressions!K179),ROUND(Regressions!K179, 1), NA())</f>
        <v>#N/A</v>
      </c>
      <c r="K169" s="327" t="e">
        <f>IF(ISNUMBER(Regressions!L179),ROUND(Regressions!L179, 1), NA())</f>
        <v>#N/A</v>
      </c>
      <c r="L169" s="228" t="e">
        <f>IF(ISNUMBER(Regressions!M179),ROUND(Regressions!M179, 1), NA())</f>
        <v>#N/A</v>
      </c>
      <c r="M169" s="328" t="e">
        <f>IF(ISNUMBER(Regressions!N179),ROUND(Regressions!N179, 1), NA())</f>
        <v>#N/A</v>
      </c>
      <c r="N169" s="227" t="e">
        <f>IF(ISNUMBER(Regressions!O179),ROUND(Regressions!O179, 1), NA())</f>
        <v>#N/A</v>
      </c>
      <c r="O169" s="329" t="e">
        <f>IF(ISNUMBER(Regressions!Q179),ROUND(Regressions!Q179, 1), NA())</f>
        <v>#N/A</v>
      </c>
      <c r="P169" s="327" t="e">
        <f>IF(ISNUMBER(Regressions!R179),ROUND(Regressions!R179, 1), NA())</f>
        <v>#N/A</v>
      </c>
      <c r="Q169" s="205" t="e">
        <f>IF(ISNUMBER(Regressions!S179),ROUND(Regressions!S179, 1), NA())</f>
        <v>#N/A</v>
      </c>
      <c r="R169" s="328" t="e">
        <f>IF(ISNUMBER(Regressions!T179),ROUND(Regressions!T179, 1), NA())</f>
        <v>#N/A</v>
      </c>
      <c r="S169" s="227" t="e">
        <f>IF(ISNUMBER(Regressions!U179),ROUND(Regressions!U179, 1), NA())</f>
        <v>#N/A</v>
      </c>
    </row>
    <row xmlns:x14ac="http://schemas.microsoft.com/office/spreadsheetml/2009/9/ac" r="170" x14ac:dyDescent="0.2">
      <c r="A170" s="324" t="str">
        <f>IF(ISBLANK(Regressions!A180), " ", Regressions!A180)</f>
        <v>Viet Nam</v>
      </c>
      <c r="B170" s="325">
        <f>IF(ISBLANK(Regressions!B180), " ", Regressions!B180)</f>
        <v>2011</v>
      </c>
      <c r="C170" s="330" t="str">
        <f>IF(ISBLANK(Regressions!C180), " ", Regressions!C180)</f>
        <v>Secondary</v>
      </c>
      <c r="D170" s="326">
        <f>IF(ISBLANK(Regressions!D180), " ", Regressions!D180)</f>
        <v>10422403</v>
      </c>
      <c r="E170" s="204" t="e">
        <f>IF(ISNUMBER(Regressions!E180),ROUND(Regressions!E180, 1), NA())</f>
        <v>#N/A</v>
      </c>
      <c r="F170" s="327" t="e">
        <f>IF(ISNUMBER(Regressions!F180),ROUND(Regressions!F180, 1), NA())</f>
        <v>#N/A</v>
      </c>
      <c r="G170" s="226" t="e">
        <f>IF(ISNUMBER(Regressions!G180),ROUND(Regressions!G180, 1), NA())</f>
        <v>#N/A</v>
      </c>
      <c r="H170" s="328" t="e">
        <f>IF(ISNUMBER(Regressions!H180),ROUND(Regressions!H180, 1), NA())</f>
        <v>#N/A</v>
      </c>
      <c r="I170" s="227" t="e">
        <f>IF(ISNUMBER(Regressions!I180),ROUND(Regressions!I180, 1), NA())</f>
        <v>#N/A</v>
      </c>
      <c r="J170" s="329" t="e">
        <f>IF(ISNUMBER(Regressions!K180),ROUND(Regressions!K180, 1), NA())</f>
        <v>#N/A</v>
      </c>
      <c r="K170" s="327" t="e">
        <f>IF(ISNUMBER(Regressions!L180),ROUND(Regressions!L180, 1), NA())</f>
        <v>#N/A</v>
      </c>
      <c r="L170" s="228" t="e">
        <f>IF(ISNUMBER(Regressions!M180),ROUND(Regressions!M180, 1), NA())</f>
        <v>#N/A</v>
      </c>
      <c r="M170" s="328" t="e">
        <f>IF(ISNUMBER(Regressions!N180),ROUND(Regressions!N180, 1), NA())</f>
        <v>#N/A</v>
      </c>
      <c r="N170" s="227" t="e">
        <f>IF(ISNUMBER(Regressions!O180),ROUND(Regressions!O180, 1), NA())</f>
        <v>#N/A</v>
      </c>
      <c r="O170" s="329" t="e">
        <f>IF(ISNUMBER(Regressions!Q180),ROUND(Regressions!Q180, 1), NA())</f>
        <v>#N/A</v>
      </c>
      <c r="P170" s="327" t="e">
        <f>IF(ISNUMBER(Regressions!R180),ROUND(Regressions!R180, 1), NA())</f>
        <v>#N/A</v>
      </c>
      <c r="Q170" s="205" t="e">
        <f>IF(ISNUMBER(Regressions!S180),ROUND(Regressions!S180, 1), NA())</f>
        <v>#N/A</v>
      </c>
      <c r="R170" s="328" t="e">
        <f>IF(ISNUMBER(Regressions!T180),ROUND(Regressions!T180, 1), NA())</f>
        <v>#N/A</v>
      </c>
      <c r="S170" s="227" t="e">
        <f>IF(ISNUMBER(Regressions!U180),ROUND(Regressions!U180, 1), NA())</f>
        <v>#N/A</v>
      </c>
    </row>
    <row xmlns:x14ac="http://schemas.microsoft.com/office/spreadsheetml/2009/9/ac" r="171" x14ac:dyDescent="0.2">
      <c r="A171" s="324" t="str">
        <f>IF(ISBLANK(Regressions!A181), " ", Regressions!A181)</f>
        <v>Viet Nam</v>
      </c>
      <c r="B171" s="325">
        <f>IF(ISBLANK(Regressions!B181), " ", Regressions!B181)</f>
        <v>2012</v>
      </c>
      <c r="C171" s="330" t="str">
        <f>IF(ISBLANK(Regressions!C181), " ", Regressions!C181)</f>
        <v>Secondary</v>
      </c>
      <c r="D171" s="326">
        <f>IF(ISBLANK(Regressions!D181), " ", Regressions!D181)</f>
        <v>10112577</v>
      </c>
      <c r="E171" s="204" t="e">
        <f>IF(ISNUMBER(Regressions!E181),ROUND(Regressions!E181, 1), NA())</f>
        <v>#N/A</v>
      </c>
      <c r="F171" s="327" t="e">
        <f>IF(ISNUMBER(Regressions!F181),ROUND(Regressions!F181, 1), NA())</f>
        <v>#N/A</v>
      </c>
      <c r="G171" s="226" t="e">
        <f>IF(ISNUMBER(Regressions!G181),ROUND(Regressions!G181, 1), NA())</f>
        <v>#N/A</v>
      </c>
      <c r="H171" s="328" t="e">
        <f>IF(ISNUMBER(Regressions!H181),ROUND(Regressions!H181, 1), NA())</f>
        <v>#N/A</v>
      </c>
      <c r="I171" s="227" t="e">
        <f>IF(ISNUMBER(Regressions!I181),ROUND(Regressions!I181, 1), NA())</f>
        <v>#N/A</v>
      </c>
      <c r="J171" s="329" t="e">
        <f>IF(ISNUMBER(Regressions!K181),ROUND(Regressions!K181, 1), NA())</f>
        <v>#N/A</v>
      </c>
      <c r="K171" s="327" t="e">
        <f>IF(ISNUMBER(Regressions!L181),ROUND(Regressions!L181, 1), NA())</f>
        <v>#N/A</v>
      </c>
      <c r="L171" s="228" t="e">
        <f>IF(ISNUMBER(Regressions!M181),ROUND(Regressions!M181, 1), NA())</f>
        <v>#N/A</v>
      </c>
      <c r="M171" s="328" t="e">
        <f>IF(ISNUMBER(Regressions!N181),ROUND(Regressions!N181, 1), NA())</f>
        <v>#N/A</v>
      </c>
      <c r="N171" s="227" t="e">
        <f>IF(ISNUMBER(Regressions!O181),ROUND(Regressions!O181, 1), NA())</f>
        <v>#N/A</v>
      </c>
      <c r="O171" s="329" t="e">
        <f>IF(ISNUMBER(Regressions!Q181),ROUND(Regressions!Q181, 1), NA())</f>
        <v>#N/A</v>
      </c>
      <c r="P171" s="327" t="e">
        <f>IF(ISNUMBER(Regressions!R181),ROUND(Regressions!R181, 1), NA())</f>
        <v>#N/A</v>
      </c>
      <c r="Q171" s="205" t="e">
        <f>IF(ISNUMBER(Regressions!S181),ROUND(Regressions!S181, 1), NA())</f>
        <v>#N/A</v>
      </c>
      <c r="R171" s="328" t="e">
        <f>IF(ISNUMBER(Regressions!T181),ROUND(Regressions!T181, 1), NA())</f>
        <v>#N/A</v>
      </c>
      <c r="S171" s="227" t="e">
        <f>IF(ISNUMBER(Regressions!U181),ROUND(Regressions!U181, 1), NA())</f>
        <v>#N/A</v>
      </c>
    </row>
    <row xmlns:x14ac="http://schemas.microsoft.com/office/spreadsheetml/2009/9/ac" r="172" x14ac:dyDescent="0.2">
      <c r="A172" s="324" t="str">
        <f>IF(ISBLANK(Regressions!A182), " ", Regressions!A182)</f>
        <v>Viet Nam</v>
      </c>
      <c r="B172" s="325">
        <f>IF(ISBLANK(Regressions!B182), " ", Regressions!B182)</f>
        <v>2013</v>
      </c>
      <c r="C172" s="330" t="str">
        <f>IF(ISBLANK(Regressions!C182), " ", Regressions!C182)</f>
        <v>Secondary</v>
      </c>
      <c r="D172" s="326">
        <f>IF(ISBLANK(Regressions!D182), " ", Regressions!D182)</f>
        <v>9872391</v>
      </c>
      <c r="E172" s="204" t="e">
        <f>IF(ISNUMBER(Regressions!E182),ROUND(Regressions!E182, 1), NA())</f>
        <v>#N/A</v>
      </c>
      <c r="F172" s="327" t="e">
        <f>IF(ISNUMBER(Regressions!F182),ROUND(Regressions!F182, 1), NA())</f>
        <v>#N/A</v>
      </c>
      <c r="G172" s="226" t="e">
        <f>IF(ISNUMBER(Regressions!G182),ROUND(Regressions!G182, 1), NA())</f>
        <v>#N/A</v>
      </c>
      <c r="H172" s="328" t="e">
        <f>IF(ISNUMBER(Regressions!H182),ROUND(Regressions!H182, 1), NA())</f>
        <v>#N/A</v>
      </c>
      <c r="I172" s="227" t="e">
        <f>IF(ISNUMBER(Regressions!I182),ROUND(Regressions!I182, 1), NA())</f>
        <v>#N/A</v>
      </c>
      <c r="J172" s="329" t="e">
        <f>IF(ISNUMBER(Regressions!K182),ROUND(Regressions!K182, 1), NA())</f>
        <v>#N/A</v>
      </c>
      <c r="K172" s="327" t="e">
        <f>IF(ISNUMBER(Regressions!L182),ROUND(Regressions!L182, 1), NA())</f>
        <v>#N/A</v>
      </c>
      <c r="L172" s="228" t="e">
        <f>IF(ISNUMBER(Regressions!M182),ROUND(Regressions!M182, 1), NA())</f>
        <v>#N/A</v>
      </c>
      <c r="M172" s="328" t="e">
        <f>IF(ISNUMBER(Regressions!N182),ROUND(Regressions!N182, 1), NA())</f>
        <v>#N/A</v>
      </c>
      <c r="N172" s="227" t="e">
        <f>IF(ISNUMBER(Regressions!O182),ROUND(Regressions!O182, 1), NA())</f>
        <v>#N/A</v>
      </c>
      <c r="O172" s="329" t="e">
        <f>IF(ISNUMBER(Regressions!Q182),ROUND(Regressions!Q182, 1), NA())</f>
        <v>#N/A</v>
      </c>
      <c r="P172" s="327" t="e">
        <f>IF(ISNUMBER(Regressions!R182),ROUND(Regressions!R182, 1), NA())</f>
        <v>#N/A</v>
      </c>
      <c r="Q172" s="205" t="e">
        <f>IF(ISNUMBER(Regressions!S182),ROUND(Regressions!S182, 1), NA())</f>
        <v>#N/A</v>
      </c>
      <c r="R172" s="328" t="e">
        <f>IF(ISNUMBER(Regressions!T182),ROUND(Regressions!T182, 1), NA())</f>
        <v>#N/A</v>
      </c>
      <c r="S172" s="227" t="e">
        <f>IF(ISNUMBER(Regressions!U182),ROUND(Regressions!U182, 1), NA())</f>
        <v>#N/A</v>
      </c>
    </row>
    <row xmlns:x14ac="http://schemas.microsoft.com/office/spreadsheetml/2009/9/ac" r="173" x14ac:dyDescent="0.2">
      <c r="A173" s="324" t="str">
        <f>IF(ISBLANK(Regressions!A183), " ", Regressions!A183)</f>
        <v>Viet Nam</v>
      </c>
      <c r="B173" s="325">
        <f>IF(ISBLANK(Regressions!B183), " ", Regressions!B183)</f>
        <v>2014</v>
      </c>
      <c r="C173" s="330" t="str">
        <f>IF(ISBLANK(Regressions!C183), " ", Regressions!C183)</f>
        <v>Secondary</v>
      </c>
      <c r="D173" s="326">
        <f>IF(ISBLANK(Regressions!D183), " ", Regressions!D183)</f>
        <v>9748048</v>
      </c>
      <c r="E173" s="204" t="e">
        <f>IF(ISNUMBER(Regressions!E183),ROUND(Regressions!E183, 1), NA())</f>
        <v>#N/A</v>
      </c>
      <c r="F173" s="327" t="e">
        <f>IF(ISNUMBER(Regressions!F183),ROUND(Regressions!F183, 1), NA())</f>
        <v>#N/A</v>
      </c>
      <c r="G173" s="226" t="e">
        <f>IF(ISNUMBER(Regressions!G183),ROUND(Regressions!G183, 1), NA())</f>
        <v>#N/A</v>
      </c>
      <c r="H173" s="328" t="e">
        <f>IF(ISNUMBER(Regressions!H183),ROUND(Regressions!H183, 1), NA())</f>
        <v>#N/A</v>
      </c>
      <c r="I173" s="227" t="e">
        <f>IF(ISNUMBER(Regressions!I183),ROUND(Regressions!I183, 1), NA())</f>
        <v>#N/A</v>
      </c>
      <c r="J173" s="329" t="e">
        <f>IF(ISNUMBER(Regressions!K183),ROUND(Regressions!K183, 1), NA())</f>
        <v>#N/A</v>
      </c>
      <c r="K173" s="327" t="e">
        <f>IF(ISNUMBER(Regressions!L183),ROUND(Regressions!L183, 1), NA())</f>
        <v>#N/A</v>
      </c>
      <c r="L173" s="228" t="e">
        <f>IF(ISNUMBER(Regressions!M183),ROUND(Regressions!M183, 1), NA())</f>
        <v>#N/A</v>
      </c>
      <c r="M173" s="328" t="e">
        <f>IF(ISNUMBER(Regressions!N183),ROUND(Regressions!N183, 1), NA())</f>
        <v>#N/A</v>
      </c>
      <c r="N173" s="227" t="e">
        <f>IF(ISNUMBER(Regressions!O183),ROUND(Regressions!O183, 1), NA())</f>
        <v>#N/A</v>
      </c>
      <c r="O173" s="329" t="e">
        <f>IF(ISNUMBER(Regressions!Q183),ROUND(Regressions!Q183, 1), NA())</f>
        <v>#N/A</v>
      </c>
      <c r="P173" s="327" t="e">
        <f>IF(ISNUMBER(Regressions!R183),ROUND(Regressions!R183, 1), NA())</f>
        <v>#N/A</v>
      </c>
      <c r="Q173" s="205" t="e">
        <f>IF(ISNUMBER(Regressions!S183),ROUND(Regressions!S183, 1), NA())</f>
        <v>#N/A</v>
      </c>
      <c r="R173" s="328" t="e">
        <f>IF(ISNUMBER(Regressions!T183),ROUND(Regressions!T183, 1), NA())</f>
        <v>#N/A</v>
      </c>
      <c r="S173" s="227" t="e">
        <f>IF(ISNUMBER(Regressions!U183),ROUND(Regressions!U183, 1), NA())</f>
        <v>#N/A</v>
      </c>
    </row>
    <row xmlns:x14ac="http://schemas.microsoft.com/office/spreadsheetml/2009/9/ac" r="174" x14ac:dyDescent="0.2">
      <c r="A174" s="324" t="str">
        <f>IF(ISBLANK(Regressions!A184), " ", Regressions!A184)</f>
        <v>Viet Nam</v>
      </c>
      <c r="B174" s="325">
        <f>IF(ISBLANK(Regressions!B184), " ", Regressions!B184)</f>
        <v>2015</v>
      </c>
      <c r="C174" s="330" t="str">
        <f>IF(ISBLANK(Regressions!C184), " ", Regressions!C184)</f>
        <v>Secondary</v>
      </c>
      <c r="D174" s="326">
        <f>IF(ISBLANK(Regressions!D184), " ", Regressions!D184)</f>
        <v>9697250</v>
      </c>
      <c r="E174" s="204" t="e">
        <f>IF(ISNUMBER(Regressions!E184),ROUND(Regressions!E184, 1), NA())</f>
        <v>#N/A</v>
      </c>
      <c r="F174" s="327" t="e">
        <f>IF(ISNUMBER(Regressions!F184),ROUND(Regressions!F184, 1), NA())</f>
        <v>#N/A</v>
      </c>
      <c r="G174" s="226">
        <f>IF(ISNUMBER(Regressions!G184),ROUND(Regressions!G184, 1), NA())</f>
        <v>51.1</v>
      </c>
      <c r="H174" s="328" t="e">
        <f>IF(ISNUMBER(Regressions!H184),ROUND(Regressions!H184, 1), NA())</f>
        <v>#N/A</v>
      </c>
      <c r="I174" s="227" t="e">
        <f>IF(ISNUMBER(Regressions!I184),ROUND(Regressions!I184, 1), NA())</f>
        <v>#N/A</v>
      </c>
      <c r="J174" s="329" t="e">
        <f>IF(ISNUMBER(Regressions!K184),ROUND(Regressions!K184, 1), NA())</f>
        <v>#N/A</v>
      </c>
      <c r="K174" s="327" t="e">
        <f>IF(ISNUMBER(Regressions!L184),ROUND(Regressions!L184, 1), NA())</f>
        <v>#N/A</v>
      </c>
      <c r="L174" s="228">
        <f>IF(ISNUMBER(Regressions!M184),ROUND(Regressions!M184, 1), NA())</f>
        <v>90.1</v>
      </c>
      <c r="M174" s="328" t="e">
        <f>IF(ISNUMBER(Regressions!N184),ROUND(Regressions!N184, 1), NA())</f>
        <v>#N/A</v>
      </c>
      <c r="N174" s="227" t="e">
        <f>IF(ISNUMBER(Regressions!O184),ROUND(Regressions!O184, 1), NA())</f>
        <v>#N/A</v>
      </c>
      <c r="O174" s="329" t="e">
        <f>IF(ISNUMBER(Regressions!Q184),ROUND(Regressions!Q184, 1), NA())</f>
        <v>#N/A</v>
      </c>
      <c r="P174" s="327" t="e">
        <f>IF(ISNUMBER(Regressions!R184),ROUND(Regressions!R184, 1), NA())</f>
        <v>#N/A</v>
      </c>
      <c r="Q174" s="205">
        <f>IF(ISNUMBER(Regressions!S184),ROUND(Regressions!S184, 1), NA())</f>
        <v>66.599999999999994</v>
      </c>
      <c r="R174" s="328" t="e">
        <f>IF(ISNUMBER(Regressions!T184),ROUND(Regressions!T184, 1), NA())</f>
        <v>#N/A</v>
      </c>
      <c r="S174" s="227" t="e">
        <f>IF(ISNUMBER(Regressions!U184),ROUND(Regressions!U184, 1), NA())</f>
        <v>#N/A</v>
      </c>
    </row>
    <row xmlns:x14ac="http://schemas.microsoft.com/office/spreadsheetml/2009/9/ac" r="175" x14ac:dyDescent="0.2">
      <c r="A175" s="324" t="str">
        <f>IF(ISBLANK(Regressions!A185), " ", Regressions!A185)</f>
        <v>Viet Nam</v>
      </c>
      <c r="B175" s="325">
        <f>IF(ISBLANK(Regressions!B185), " ", Regressions!B185)</f>
        <v>2016</v>
      </c>
      <c r="C175" s="330" t="str">
        <f>IF(ISBLANK(Regressions!C185), " ", Regressions!C185)</f>
        <v>Secondary</v>
      </c>
      <c r="D175" s="326">
        <f>IF(ISBLANK(Regressions!D185), " ", Regressions!D185)</f>
        <v>9710399</v>
      </c>
      <c r="E175" s="204" t="e">
        <f>IF(ISNUMBER(Regressions!E185),ROUND(Regressions!E185, 1), NA())</f>
        <v>#N/A</v>
      </c>
      <c r="F175" s="327" t="e">
        <f>IF(ISNUMBER(Regressions!F185),ROUND(Regressions!F185, 1), NA())</f>
        <v>#N/A</v>
      </c>
      <c r="G175" s="226">
        <f>IF(ISNUMBER(Regressions!G185),ROUND(Regressions!G185, 1), NA())</f>
        <v>51.1</v>
      </c>
      <c r="H175" s="328" t="e">
        <f>IF(ISNUMBER(Regressions!H185),ROUND(Regressions!H185, 1), NA())</f>
        <v>#N/A</v>
      </c>
      <c r="I175" s="227" t="e">
        <f>IF(ISNUMBER(Regressions!I185),ROUND(Regressions!I185, 1), NA())</f>
        <v>#N/A</v>
      </c>
      <c r="J175" s="329" t="e">
        <f>IF(ISNUMBER(Regressions!K185),ROUND(Regressions!K185, 1), NA())</f>
        <v>#N/A</v>
      </c>
      <c r="K175" s="327" t="e">
        <f>IF(ISNUMBER(Regressions!L185),ROUND(Regressions!L185, 1), NA())</f>
        <v>#N/A</v>
      </c>
      <c r="L175" s="228">
        <f>IF(ISNUMBER(Regressions!M185),ROUND(Regressions!M185, 1), NA())</f>
        <v>90.1</v>
      </c>
      <c r="M175" s="328" t="e">
        <f>IF(ISNUMBER(Regressions!N185),ROUND(Regressions!N185, 1), NA())</f>
        <v>#N/A</v>
      </c>
      <c r="N175" s="227" t="e">
        <f>IF(ISNUMBER(Regressions!O185),ROUND(Regressions!O185, 1), NA())</f>
        <v>#N/A</v>
      </c>
      <c r="O175" s="329" t="e">
        <f>IF(ISNUMBER(Regressions!Q185),ROUND(Regressions!Q185, 1), NA())</f>
        <v>#N/A</v>
      </c>
      <c r="P175" s="327" t="e">
        <f>IF(ISNUMBER(Regressions!R185),ROUND(Regressions!R185, 1), NA())</f>
        <v>#N/A</v>
      </c>
      <c r="Q175" s="205">
        <f>IF(ISNUMBER(Regressions!S185),ROUND(Regressions!S185, 1), NA())</f>
        <v>66.599999999999994</v>
      </c>
      <c r="R175" s="328" t="e">
        <f>IF(ISNUMBER(Regressions!T185),ROUND(Regressions!T185, 1), NA())</f>
        <v>#N/A</v>
      </c>
      <c r="S175" s="227" t="e">
        <f>IF(ISNUMBER(Regressions!U185),ROUND(Regressions!U185, 1), NA())</f>
        <v>#N/A</v>
      </c>
    </row>
    <row xmlns:x14ac="http://schemas.microsoft.com/office/spreadsheetml/2009/9/ac" r="176" x14ac:dyDescent="0.2">
      <c r="A176" s="324" t="str">
        <f>IF(ISBLANK(Regressions!A186), " ", Regressions!A186)</f>
        <v>Viet Nam</v>
      </c>
      <c r="B176" s="325">
        <f>IF(ISBLANK(Regressions!B186), " ", Regressions!B186)</f>
        <v>2017</v>
      </c>
      <c r="C176" s="330" t="str">
        <f>IF(ISBLANK(Regressions!C186), " ", Regressions!C186)</f>
        <v>Secondary</v>
      </c>
      <c r="D176" s="326">
        <f>IF(ISBLANK(Regressions!D186), " ", Regressions!D186)</f>
        <v>9745347</v>
      </c>
      <c r="E176" s="204" t="e">
        <f>IF(ISNUMBER(Regressions!E186),ROUND(Regressions!E186, 1), NA())</f>
        <v>#N/A</v>
      </c>
      <c r="F176" s="327" t="e">
        <f>IF(ISNUMBER(Regressions!F186),ROUND(Regressions!F186, 1), NA())</f>
        <v>#N/A</v>
      </c>
      <c r="G176" s="226">
        <f>IF(ISNUMBER(Regressions!G186),ROUND(Regressions!G186, 1), NA())</f>
        <v>51.1</v>
      </c>
      <c r="H176" s="328" t="e">
        <f>IF(ISNUMBER(Regressions!H186),ROUND(Regressions!H186, 1), NA())</f>
        <v>#N/A</v>
      </c>
      <c r="I176" s="227" t="e">
        <f>IF(ISNUMBER(Regressions!I186),ROUND(Regressions!I186, 1), NA())</f>
        <v>#N/A</v>
      </c>
      <c r="J176" s="329" t="e">
        <f>IF(ISNUMBER(Regressions!K186),ROUND(Regressions!K186, 1), NA())</f>
        <v>#N/A</v>
      </c>
      <c r="K176" s="327" t="e">
        <f>IF(ISNUMBER(Regressions!L186),ROUND(Regressions!L186, 1), NA())</f>
        <v>#N/A</v>
      </c>
      <c r="L176" s="228">
        <f>IF(ISNUMBER(Regressions!M186),ROUND(Regressions!M186, 1), NA())</f>
        <v>90.1</v>
      </c>
      <c r="M176" s="328" t="e">
        <f>IF(ISNUMBER(Regressions!N186),ROUND(Regressions!N186, 1), NA())</f>
        <v>#N/A</v>
      </c>
      <c r="N176" s="227" t="e">
        <f>IF(ISNUMBER(Regressions!O186),ROUND(Regressions!O186, 1), NA())</f>
        <v>#N/A</v>
      </c>
      <c r="O176" s="329" t="e">
        <f>IF(ISNUMBER(Regressions!Q186),ROUND(Regressions!Q186, 1), NA())</f>
        <v>#N/A</v>
      </c>
      <c r="P176" s="327" t="e">
        <f>IF(ISNUMBER(Regressions!R186),ROUND(Regressions!R186, 1), NA())</f>
        <v>#N/A</v>
      </c>
      <c r="Q176" s="205">
        <f>IF(ISNUMBER(Regressions!S186),ROUND(Regressions!S186, 1), NA())</f>
        <v>66.599999999999994</v>
      </c>
      <c r="R176" s="328" t="e">
        <f>IF(ISNUMBER(Regressions!T186),ROUND(Regressions!T186, 1), NA())</f>
        <v>#N/A</v>
      </c>
      <c r="S176" s="227" t="e">
        <f>IF(ISNUMBER(Regressions!U186),ROUND(Regressions!U186, 1), NA())</f>
        <v>#N/A</v>
      </c>
    </row>
    <row xmlns:x14ac="http://schemas.microsoft.com/office/spreadsheetml/2009/9/ac" r="177" x14ac:dyDescent="0.2">
      <c r="A177" s="324" t="str">
        <f>IF(ISBLANK(Regressions!A187), " ", Regressions!A187)</f>
        <v>Viet Nam</v>
      </c>
      <c r="B177" s="325">
        <f>IF(ISBLANK(Regressions!B187), " ", Regressions!B187)</f>
        <v>2018</v>
      </c>
      <c r="C177" s="330" t="str">
        <f>IF(ISBLANK(Regressions!C187), " ", Regressions!C187)</f>
        <v>Secondary</v>
      </c>
      <c r="D177" s="326">
        <f>IF(ISBLANK(Regressions!D187), " ", Regressions!D187)</f>
        <v>9769956</v>
      </c>
      <c r="E177" s="204" t="e">
        <f>IF(ISNUMBER(Regressions!E187),ROUND(Regressions!E187, 1), NA())</f>
        <v>#N/A</v>
      </c>
      <c r="F177" s="327" t="e">
        <f>IF(ISNUMBER(Regressions!F187),ROUND(Regressions!F187, 1), NA())</f>
        <v>#N/A</v>
      </c>
      <c r="G177" s="226">
        <f>IF(ISNUMBER(Regressions!G187),ROUND(Regressions!G187, 1), NA())</f>
        <v>51.1</v>
      </c>
      <c r="H177" s="328" t="e">
        <f>IF(ISNUMBER(Regressions!H187),ROUND(Regressions!H187, 1), NA())</f>
        <v>#N/A</v>
      </c>
      <c r="I177" s="227" t="e">
        <f>IF(ISNUMBER(Regressions!I187),ROUND(Regressions!I187, 1), NA())</f>
        <v>#N/A</v>
      </c>
      <c r="J177" s="329" t="e">
        <f>IF(ISNUMBER(Regressions!K187),ROUND(Regressions!K187, 1), NA())</f>
        <v>#N/A</v>
      </c>
      <c r="K177" s="327" t="e">
        <f>IF(ISNUMBER(Regressions!L187),ROUND(Regressions!L187, 1), NA())</f>
        <v>#N/A</v>
      </c>
      <c r="L177" s="228">
        <f>IF(ISNUMBER(Regressions!M187),ROUND(Regressions!M187, 1), NA())</f>
        <v>90.1</v>
      </c>
      <c r="M177" s="328" t="e">
        <f>IF(ISNUMBER(Regressions!N187),ROUND(Regressions!N187, 1), NA())</f>
        <v>#N/A</v>
      </c>
      <c r="N177" s="227" t="e">
        <f>IF(ISNUMBER(Regressions!O187),ROUND(Regressions!O187, 1), NA())</f>
        <v>#N/A</v>
      </c>
      <c r="O177" s="329" t="e">
        <f>IF(ISNUMBER(Regressions!Q187),ROUND(Regressions!Q187, 1), NA())</f>
        <v>#N/A</v>
      </c>
      <c r="P177" s="327" t="e">
        <f>IF(ISNUMBER(Regressions!R187),ROUND(Regressions!R187, 1), NA())</f>
        <v>#N/A</v>
      </c>
      <c r="Q177" s="205">
        <f>IF(ISNUMBER(Regressions!S187),ROUND(Regressions!S187, 1), NA())</f>
        <v>66.599999999999994</v>
      </c>
      <c r="R177" s="328" t="e">
        <f>IF(ISNUMBER(Regressions!T187),ROUND(Regressions!T187, 1), NA())</f>
        <v>#N/A</v>
      </c>
      <c r="S177" s="227" t="e">
        <f>IF(ISNUMBER(Regressions!U187),ROUND(Regressions!U187, 1), NA())</f>
        <v>#N/A</v>
      </c>
    </row>
    <row xmlns:x14ac="http://schemas.microsoft.com/office/spreadsheetml/2009/9/ac" r="178" x14ac:dyDescent="0.2">
      <c r="A178" s="324" t="str">
        <f>IF(ISBLANK(Regressions!A188), " ", Regressions!A188)</f>
        <v>Viet Nam</v>
      </c>
      <c r="B178" s="325">
        <f>IF(ISBLANK(Regressions!B188), " ", Regressions!B188)</f>
        <v>2019</v>
      </c>
      <c r="C178" s="330" t="str">
        <f>IF(ISBLANK(Regressions!C188), " ", Regressions!C188)</f>
        <v>Secondary</v>
      </c>
      <c r="D178" s="326">
        <f>IF(ISBLANK(Regressions!D188), " ", Regressions!D188)</f>
        <v>9800457</v>
      </c>
      <c r="E178" s="204" t="e">
        <f>IF(ISNUMBER(Regressions!E188),ROUND(Regressions!E188, 1), NA())</f>
        <v>#N/A</v>
      </c>
      <c r="F178" s="327" t="e">
        <f>IF(ISNUMBER(Regressions!F188),ROUND(Regressions!F188, 1), NA())</f>
        <v>#N/A</v>
      </c>
      <c r="G178" s="226">
        <f>IF(ISNUMBER(Regressions!G188),ROUND(Regressions!G188, 1), NA())</f>
        <v>51.1</v>
      </c>
      <c r="H178" s="328" t="e">
        <f>IF(ISNUMBER(Regressions!H188),ROUND(Regressions!H188, 1), NA())</f>
        <v>#N/A</v>
      </c>
      <c r="I178" s="227" t="e">
        <f>IF(ISNUMBER(Regressions!I188),ROUND(Regressions!I188, 1), NA())</f>
        <v>#N/A</v>
      </c>
      <c r="J178" s="329" t="e">
        <f>IF(ISNUMBER(Regressions!K188),ROUND(Regressions!K188, 1), NA())</f>
        <v>#N/A</v>
      </c>
      <c r="K178" s="327" t="e">
        <f>IF(ISNUMBER(Regressions!L188),ROUND(Regressions!L188, 1), NA())</f>
        <v>#N/A</v>
      </c>
      <c r="L178" s="228">
        <f>IF(ISNUMBER(Regressions!M188),ROUND(Regressions!M188, 1), NA())</f>
        <v>90.1</v>
      </c>
      <c r="M178" s="328" t="e">
        <f>IF(ISNUMBER(Regressions!N188),ROUND(Regressions!N188, 1), NA())</f>
        <v>#N/A</v>
      </c>
      <c r="N178" s="227" t="e">
        <f>IF(ISNUMBER(Regressions!O188),ROUND(Regressions!O188, 1), NA())</f>
        <v>#N/A</v>
      </c>
      <c r="O178" s="329" t="e">
        <f>IF(ISNUMBER(Regressions!Q188),ROUND(Regressions!Q188, 1), NA())</f>
        <v>#N/A</v>
      </c>
      <c r="P178" s="327" t="e">
        <f>IF(ISNUMBER(Regressions!R188),ROUND(Regressions!R188, 1), NA())</f>
        <v>#N/A</v>
      </c>
      <c r="Q178" s="205">
        <f>IF(ISNUMBER(Regressions!S188),ROUND(Regressions!S188, 1), NA())</f>
        <v>66.599999999999994</v>
      </c>
      <c r="R178" s="328" t="e">
        <f>IF(ISNUMBER(Regressions!T188),ROUND(Regressions!T188, 1), NA())</f>
        <v>#N/A</v>
      </c>
      <c r="S178" s="227" t="e">
        <f>IF(ISNUMBER(Regressions!U188),ROUND(Regressions!U188, 1), NA())</f>
        <v>#N/A</v>
      </c>
    </row>
    <row xmlns:x14ac="http://schemas.microsoft.com/office/spreadsheetml/2009/9/ac" r="179" x14ac:dyDescent="0.2">
      <c r="A179" s="324" t="str">
        <f>IF(ISBLANK(Regressions!A189), " ", Regressions!A189)</f>
        <v>Viet Nam</v>
      </c>
      <c r="B179" s="325">
        <f>IF(ISBLANK(Regressions!B189), " ", Regressions!B189)</f>
        <v>2020</v>
      </c>
      <c r="C179" s="330" t="str">
        <f>IF(ISBLANK(Regressions!C189), " ", Regressions!C189)</f>
        <v>Secondary</v>
      </c>
      <c r="D179" s="326">
        <f>IF(ISBLANK(Regressions!D189), " ", Regressions!D189)</f>
        <v>9840996</v>
      </c>
      <c r="E179" s="204" t="e">
        <f>IF(ISNUMBER(Regressions!E189),ROUND(Regressions!E189, 1), NA())</f>
        <v>#N/A</v>
      </c>
      <c r="F179" s="327" t="e">
        <f>IF(ISNUMBER(Regressions!F189),ROUND(Regressions!F189, 1), NA())</f>
        <v>#N/A</v>
      </c>
      <c r="G179" s="226">
        <f>IF(ISNUMBER(Regressions!G189),ROUND(Regressions!G189, 1), NA())</f>
        <v>51.1</v>
      </c>
      <c r="H179" s="328" t="e">
        <f>IF(ISNUMBER(Regressions!H189),ROUND(Regressions!H189, 1), NA())</f>
        <v>#N/A</v>
      </c>
      <c r="I179" s="227" t="e">
        <f>IF(ISNUMBER(Regressions!I189),ROUND(Regressions!I189, 1), NA())</f>
        <v>#N/A</v>
      </c>
      <c r="J179" s="329" t="e">
        <f>IF(ISNUMBER(Regressions!K189),ROUND(Regressions!K189, 1), NA())</f>
        <v>#N/A</v>
      </c>
      <c r="K179" s="327" t="e">
        <f>IF(ISNUMBER(Regressions!L189),ROUND(Regressions!L189, 1), NA())</f>
        <v>#N/A</v>
      </c>
      <c r="L179" s="228">
        <f>IF(ISNUMBER(Regressions!M189),ROUND(Regressions!M189, 1), NA())</f>
        <v>90.1</v>
      </c>
      <c r="M179" s="328" t="e">
        <f>IF(ISNUMBER(Regressions!N189),ROUND(Regressions!N189, 1), NA())</f>
        <v>#N/A</v>
      </c>
      <c r="N179" s="227" t="e">
        <f>IF(ISNUMBER(Regressions!O189),ROUND(Regressions!O189, 1), NA())</f>
        <v>#N/A</v>
      </c>
      <c r="O179" s="329" t="e">
        <f>IF(ISNUMBER(Regressions!Q189),ROUND(Regressions!Q189, 1), NA())</f>
        <v>#N/A</v>
      </c>
      <c r="P179" s="327" t="e">
        <f>IF(ISNUMBER(Regressions!R189),ROUND(Regressions!R189, 1), NA())</f>
        <v>#N/A</v>
      </c>
      <c r="Q179" s="205">
        <f>IF(ISNUMBER(Regressions!S189),ROUND(Regressions!S189, 1), NA())</f>
        <v>66.599999999999994</v>
      </c>
      <c r="R179" s="328" t="e">
        <f>IF(ISNUMBER(Regressions!T189),ROUND(Regressions!T189, 1), NA())</f>
        <v>#N/A</v>
      </c>
      <c r="S179" s="227" t="e">
        <f>IF(ISNUMBER(Regressions!U189),ROUND(Regressions!U189, 1), NA())</f>
        <v>#N/A</v>
      </c>
    </row>
    <row xmlns:x14ac="http://schemas.microsoft.com/office/spreadsheetml/2009/9/ac" r="180" x14ac:dyDescent="0.2">
      <c r="A180" s="376" t="str">
        <f>IF(ISBLANK(Regressions!A190), " ", Regressions!A190)</f>
        <v>Viet Nam</v>
      </c>
      <c r="B180" s="377">
        <f>IF(ISBLANK(Regressions!B190), " ", Regressions!B190)</f>
        <v>2021</v>
      </c>
      <c r="C180" s="378" t="str">
        <f>IF(ISBLANK(Regressions!C190), " ", Regressions!C190)</f>
        <v>Secondary</v>
      </c>
      <c r="D180" s="379">
        <f>IF(ISBLANK(Regressions!D190), " ", Regressions!D190)</f>
        <v>9857835</v>
      </c>
      <c r="E180" s="382" t="e">
        <f>IF(ISNUMBER(Regressions!E190),ROUND(Regressions!E190, 1), NA())</f>
        <v>#N/A</v>
      </c>
      <c r="F180" s="380" t="e">
        <f>IF(ISNUMBER(Regressions!F190),ROUND(Regressions!F190, 1), NA())</f>
        <v>#N/A</v>
      </c>
      <c r="G180" s="383">
        <f>IF(ISNUMBER(Regressions!G190),ROUND(Regressions!G190, 1), NA())</f>
        <v>51.1</v>
      </c>
      <c r="H180" s="381" t="e">
        <f>IF(ISNUMBER(Regressions!H190),ROUND(Regressions!H190, 1), NA())</f>
        <v>#N/A</v>
      </c>
      <c r="I180" s="384" t="e">
        <f>IF(ISNUMBER(Regressions!I190),ROUND(Regressions!I190, 1), NA())</f>
        <v>#N/A</v>
      </c>
      <c r="J180" s="382" t="e">
        <f>IF(ISNUMBER(Regressions!K190),ROUND(Regressions!K190, 1), NA())</f>
        <v>#N/A</v>
      </c>
      <c r="K180" s="380" t="e">
        <f>IF(ISNUMBER(Regressions!L190),ROUND(Regressions!L190, 1), NA())</f>
        <v>#N/A</v>
      </c>
      <c r="L180" s="385">
        <f>IF(ISNUMBER(Regressions!M190),ROUND(Regressions!M190, 1), NA())</f>
        <v>90.1</v>
      </c>
      <c r="M180" s="381" t="e">
        <f>IF(ISNUMBER(Regressions!N190),ROUND(Regressions!N190, 1), NA())</f>
        <v>#N/A</v>
      </c>
      <c r="N180" s="384" t="e">
        <f>IF(ISNUMBER(Regressions!O190),ROUND(Regressions!O190, 1), NA())</f>
        <v>#N/A</v>
      </c>
      <c r="O180" s="382" t="e">
        <f>IF(ISNUMBER(Regressions!Q190),ROUND(Regressions!Q190, 1), NA())</f>
        <v>#N/A</v>
      </c>
      <c r="P180" s="380" t="e">
        <f>IF(ISNUMBER(Regressions!R190),ROUND(Regressions!R190, 1), NA())</f>
        <v>#N/A</v>
      </c>
      <c r="Q180" s="386">
        <f>IF(ISNUMBER(Regressions!S190),ROUND(Regressions!S190, 1), NA())</f>
        <v>66.599999999999994</v>
      </c>
      <c r="R180" s="381" t="e">
        <f>IF(ISNUMBER(Regressions!T190),ROUND(Regressions!T190, 1), NA())</f>
        <v>#N/A</v>
      </c>
      <c r="S180" s="384" t="e">
        <f>IF(ISNUMBER(Regressions!U190),ROUND(Regressions!U190, 1), NA())</f>
        <v>#N/A</v>
      </c>
      <c r="T180" s="375"/>
      <c r="U180" s="375"/>
      <c r="V180" s="375"/>
      <c r="W180" s="375"/>
      <c r="X180" s="375"/>
      <c r="Y180" s="375"/>
      <c r="Z180" s="375"/>
      <c r="AA180" s="375"/>
      <c r="AB180" s="375"/>
      <c r="AC180" s="375"/>
    </row>
    <row xmlns:x14ac="http://schemas.microsoft.com/office/spreadsheetml/2009/9/ac" r="181" x14ac:dyDescent="0.2">
      <c r="A181" s="324" t="str">
        <f>IF(ISBLANK(Regressions!A191), " ", Regressions!A191)</f>
        <v>Viet Nam</v>
      </c>
      <c r="B181" s="325">
        <f>IF(ISBLANK(Regressions!B191), " ", Regressions!B191)</f>
        <v>2022</v>
      </c>
      <c r="C181" s="330" t="str">
        <f>IF(ISBLANK(Regressions!C191), " ", Regressions!C191)</f>
        <v>Secondary</v>
      </c>
      <c r="D181" s="326">
        <f>IF(ISBLANK(Regressions!D191), " ", Regressions!D191)</f>
        <v>9886662</v>
      </c>
      <c r="E181" s="204" t="e">
        <f>IF(ISNUMBER(Regressions!E191),ROUND(Regressions!E191, 1), NA())</f>
        <v>#N/A</v>
      </c>
      <c r="F181" s="327" t="e">
        <f>IF(ISNUMBER(Regressions!F191),ROUND(Regressions!F191, 1), NA())</f>
        <v>#N/A</v>
      </c>
      <c r="G181" s="226">
        <f>IF(ISNUMBER(Regressions!G191),ROUND(Regressions!G191, 1), NA())</f>
        <v>51.1</v>
      </c>
      <c r="H181" s="328" t="e">
        <f>IF(ISNUMBER(Regressions!H191),ROUND(Regressions!H191, 1), NA())</f>
        <v>#N/A</v>
      </c>
      <c r="I181" s="227" t="e">
        <f>IF(ISNUMBER(Regressions!I191),ROUND(Regressions!I191, 1), NA())</f>
        <v>#N/A</v>
      </c>
      <c r="J181" s="329" t="e">
        <f>IF(ISNUMBER(Regressions!K191),ROUND(Regressions!K191, 1), NA())</f>
        <v>#N/A</v>
      </c>
      <c r="K181" s="327" t="e">
        <f>IF(ISNUMBER(Regressions!L191),ROUND(Regressions!L191, 1), NA())</f>
        <v>#N/A</v>
      </c>
      <c r="L181" s="228">
        <f>IF(ISNUMBER(Regressions!M191),ROUND(Regressions!M191, 1), NA())</f>
        <v>90.1</v>
      </c>
      <c r="M181" s="328" t="e">
        <f>IF(ISNUMBER(Regressions!N191),ROUND(Regressions!N191, 1), NA())</f>
        <v>#N/A</v>
      </c>
      <c r="N181" s="227" t="e">
        <f>IF(ISNUMBER(Regressions!O191),ROUND(Regressions!O191, 1), NA())</f>
        <v>#N/A</v>
      </c>
      <c r="O181" s="329" t="e">
        <f>IF(ISNUMBER(Regressions!Q191),ROUND(Regressions!Q191, 1), NA())</f>
        <v>#N/A</v>
      </c>
      <c r="P181" s="327" t="e">
        <f>IF(ISNUMBER(Regressions!R191),ROUND(Regressions!R191, 1), NA())</f>
        <v>#N/A</v>
      </c>
      <c r="Q181" s="205">
        <f>IF(ISNUMBER(Regressions!S191),ROUND(Regressions!S191, 1), NA())</f>
        <v>66.599999999999994</v>
      </c>
      <c r="R181" s="328" t="e">
        <f>IF(ISNUMBER(Regressions!T191),ROUND(Regressions!T191, 1), NA())</f>
        <v>#N/A</v>
      </c>
      <c r="S181" s="227" t="e">
        <f>IF(ISNUMBER(Regressions!U191),ROUND(Regressions!U191, 1), NA())</f>
        <v>#N/A</v>
      </c>
    </row>
    <row xmlns:x14ac="http://schemas.microsoft.com/office/spreadsheetml/2009/9/ac" r="182" x14ac:dyDescent="0.2">
      <c r="A182" s="331" t="str">
        <f>IF(ISBLANK(Regressions!A192), " ", Regressions!A192)</f>
        <v>Viet Nam</v>
      </c>
      <c r="B182" s="332">
        <f>IF(ISBLANK(Regressions!B192), " ", Regressions!B192)</f>
        <v>2023</v>
      </c>
      <c r="C182" s="333" t="str">
        <f>IF(ISBLANK(Regressions!C192), " ", Regressions!C192)</f>
        <v>Secondary</v>
      </c>
      <c r="D182" s="334">
        <f>IF(ISBLANK(Regressions!D192), " ", Regressions!D192)</f>
        <v>9876100</v>
      </c>
      <c r="E182" s="335" t="e">
        <f>IF(ISNUMBER(Regressions!E192),ROUND(Regressions!E192, 1), NA())</f>
        <v>#N/A</v>
      </c>
      <c r="F182" s="336" t="e">
        <f>IF(ISNUMBER(Regressions!F192),ROUND(Regressions!F192, 1), NA())</f>
        <v>#N/A</v>
      </c>
      <c r="G182" s="337">
        <f>IF(ISNUMBER(Regressions!G192),ROUND(Regressions!G192, 1), NA())</f>
        <v>51.1</v>
      </c>
      <c r="H182" s="338" t="e">
        <f>IF(ISNUMBER(Regressions!H192),ROUND(Regressions!H192, 1), NA())</f>
        <v>#N/A</v>
      </c>
      <c r="I182" s="339" t="e">
        <f>IF(ISNUMBER(Regressions!I192),ROUND(Regressions!I192, 1), NA())</f>
        <v>#N/A</v>
      </c>
      <c r="J182" s="340" t="e">
        <f>IF(ISNUMBER(Regressions!K192),ROUND(Regressions!K192, 1), NA())</f>
        <v>#N/A</v>
      </c>
      <c r="K182" s="336" t="e">
        <f>IF(ISNUMBER(Regressions!L192),ROUND(Regressions!L192, 1), NA())</f>
        <v>#N/A</v>
      </c>
      <c r="L182" s="341">
        <f>IF(ISNUMBER(Regressions!M192),ROUND(Regressions!M192, 1), NA())</f>
        <v>90.1</v>
      </c>
      <c r="M182" s="338" t="e">
        <f>IF(ISNUMBER(Regressions!N192),ROUND(Regressions!N192, 1), NA())</f>
        <v>#N/A</v>
      </c>
      <c r="N182" s="339" t="e">
        <f>IF(ISNUMBER(Regressions!O192),ROUND(Regressions!O192, 1), NA())</f>
        <v>#N/A</v>
      </c>
      <c r="O182" s="340" t="e">
        <f>IF(ISNUMBER(Regressions!Q192),ROUND(Regressions!Q192, 1), NA())</f>
        <v>#N/A</v>
      </c>
      <c r="P182" s="336" t="e">
        <f>IF(ISNUMBER(Regressions!R192),ROUND(Regressions!R192, 1), NA())</f>
        <v>#N/A</v>
      </c>
      <c r="Q182" s="342">
        <f>IF(ISNUMBER(Regressions!S192),ROUND(Regressions!S192, 1), NA())</f>
        <v>66.599999999999994</v>
      </c>
      <c r="R182" s="338" t="e">
        <f>IF(ISNUMBER(Regressions!T192),ROUND(Regressions!T192, 1), NA())</f>
        <v>#N/A</v>
      </c>
      <c r="S182" s="339" t="e">
        <f>IF(ISNUMBER(Regressions!U192),ROUND(Regressions!U192, 1), NA())</f>
        <v>#N/A</v>
      </c>
    </row>
    <row xmlns:x14ac="http://schemas.microsoft.com/office/spreadsheetml/2009/9/ac" r="183" hidden="true" x14ac:dyDescent="0.2">
      <c r="A183" s="324" t="str">
        <f>IF(ISBLANK(Regressions!A193), " ", Regressions!A193)</f>
        <v>Viet Nam</v>
      </c>
      <c r="B183" s="325">
        <f>IF(ISBLANK(Regressions!B193), " ", Regressions!B193)</f>
        <v>2024</v>
      </c>
      <c r="C183" s="330" t="str">
        <f>IF(ISBLANK(Regressions!C193), " ", Regressions!C193)</f>
        <v>Secondary</v>
      </c>
      <c r="D183" s="326" t="str">
        <f>IF(ISBLANK(Regressions!D193), " ", Regressions!D193)</f>
        <v> </v>
      </c>
      <c r="E183" s="204" t="e">
        <f>IF(ISNUMBER(Regressions!E193),ROUND(Regressions!E193, 1), NA())</f>
        <v>#N/A</v>
      </c>
      <c r="F183" s="327" t="e">
        <f>IF(ISNUMBER(Regressions!F193),ROUND(Regressions!F193, 1), NA())</f>
        <v>#N/A</v>
      </c>
      <c r="G183" s="226" t="e">
        <f>IF(ISNUMBER(Regressions!G193),ROUND(Regressions!G193, 1), NA())</f>
        <v>#N/A</v>
      </c>
      <c r="H183" s="328" t="e">
        <f>IF(ISNUMBER(Regressions!H193),ROUND(Regressions!H193, 1), NA())</f>
        <v>#N/A</v>
      </c>
      <c r="I183" s="227" t="e">
        <f>IF(ISNUMBER(Regressions!I193),ROUND(Regressions!I193, 1), NA())</f>
        <v>#N/A</v>
      </c>
      <c r="J183" s="329" t="e">
        <f>IF(ISNUMBER(Regressions!K193),ROUND(Regressions!K193, 1), NA())</f>
        <v>#N/A</v>
      </c>
      <c r="K183" s="327" t="e">
        <f>IF(ISNUMBER(Regressions!L193),ROUND(Regressions!L193, 1), NA())</f>
        <v>#N/A</v>
      </c>
      <c r="L183" s="228" t="e">
        <f>IF(ISNUMBER(Regressions!M193),ROUND(Regressions!M193, 1), NA())</f>
        <v>#N/A</v>
      </c>
      <c r="M183" s="328" t="e">
        <f>IF(ISNUMBER(Regressions!N193),ROUND(Regressions!N193, 1), NA())</f>
        <v>#N/A</v>
      </c>
      <c r="N183" s="227" t="e">
        <f>IF(ISNUMBER(Regressions!O193),ROUND(Regressions!O193, 1), NA())</f>
        <v>#N/A</v>
      </c>
      <c r="O183" s="329" t="e">
        <f>IF(ISNUMBER(Regressions!Q193),ROUND(Regressions!Q193, 1), NA())</f>
        <v>#N/A</v>
      </c>
      <c r="P183" s="327" t="e">
        <f>IF(ISNUMBER(Regressions!R193),ROUND(Regressions!R193, 1), NA())</f>
        <v>#N/A</v>
      </c>
      <c r="Q183" s="205" t="e">
        <f>IF(ISNUMBER(Regressions!S193),ROUND(Regressions!S193, 1), NA())</f>
        <v>#N/A</v>
      </c>
      <c r="R183" s="328" t="e">
        <f>IF(ISNUMBER(Regressions!T193),ROUND(Regressions!T193, 1), NA())</f>
        <v>#N/A</v>
      </c>
      <c r="S183" s="227" t="e">
        <f>IF(ISNUMBER(Regressions!U193),ROUND(Regressions!U193, 1), NA())</f>
        <v>#N/A</v>
      </c>
    </row>
    <row xmlns:x14ac="http://schemas.microsoft.com/office/spreadsheetml/2009/9/ac" r="184" hidden="true" x14ac:dyDescent="0.2">
      <c r="A184" s="324" t="str">
        <f>IF(ISBLANK(Regressions!A194), " ", Regressions!A194)</f>
        <v>Viet Nam</v>
      </c>
      <c r="B184" s="325">
        <f>IF(ISBLANK(Regressions!B194), " ", Regressions!B194)</f>
        <v>2025</v>
      </c>
      <c r="C184" s="330" t="str">
        <f>IF(ISBLANK(Regressions!C194), " ", Regressions!C194)</f>
        <v>Secondary</v>
      </c>
      <c r="D184" s="326" t="str">
        <f>IF(ISBLANK(Regressions!D194), " ", Regressions!D194)</f>
        <v> </v>
      </c>
      <c r="E184" s="204" t="e">
        <f>IF(ISNUMBER(Regressions!E194),ROUND(Regressions!E194, 1), NA())</f>
        <v>#N/A</v>
      </c>
      <c r="F184" s="327" t="e">
        <f>IF(ISNUMBER(Regressions!F194),ROUND(Regressions!F194, 1), NA())</f>
        <v>#N/A</v>
      </c>
      <c r="G184" s="226" t="e">
        <f>IF(ISNUMBER(Regressions!G194),ROUND(Regressions!G194, 1), NA())</f>
        <v>#N/A</v>
      </c>
      <c r="H184" s="328" t="e">
        <f>IF(ISNUMBER(Regressions!H194),ROUND(Regressions!H194, 1), NA())</f>
        <v>#N/A</v>
      </c>
      <c r="I184" s="227" t="e">
        <f>IF(ISNUMBER(Regressions!I194),ROUND(Regressions!I194, 1), NA())</f>
        <v>#N/A</v>
      </c>
      <c r="J184" s="329" t="e">
        <f>IF(ISNUMBER(Regressions!K194),ROUND(Regressions!K194, 1), NA())</f>
        <v>#N/A</v>
      </c>
      <c r="K184" s="327" t="e">
        <f>IF(ISNUMBER(Regressions!L194),ROUND(Regressions!L194, 1), NA())</f>
        <v>#N/A</v>
      </c>
      <c r="L184" s="228" t="e">
        <f>IF(ISNUMBER(Regressions!M194),ROUND(Regressions!M194, 1), NA())</f>
        <v>#N/A</v>
      </c>
      <c r="M184" s="328" t="e">
        <f>IF(ISNUMBER(Regressions!N194),ROUND(Regressions!N194, 1), NA())</f>
        <v>#N/A</v>
      </c>
      <c r="N184" s="227" t="e">
        <f>IF(ISNUMBER(Regressions!O194),ROUND(Regressions!O194, 1), NA())</f>
        <v>#N/A</v>
      </c>
      <c r="O184" s="329" t="e">
        <f>IF(ISNUMBER(Regressions!Q194),ROUND(Regressions!Q194, 1), NA())</f>
        <v>#N/A</v>
      </c>
      <c r="P184" s="327" t="e">
        <f>IF(ISNUMBER(Regressions!R194),ROUND(Regressions!R194, 1), NA())</f>
        <v>#N/A</v>
      </c>
      <c r="Q184" s="205" t="e">
        <f>IF(ISNUMBER(Regressions!S194),ROUND(Regressions!S194, 1), NA())</f>
        <v>#N/A</v>
      </c>
      <c r="R184" s="328" t="e">
        <f>IF(ISNUMBER(Regressions!T194),ROUND(Regressions!T194, 1), NA())</f>
        <v>#N/A</v>
      </c>
      <c r="S184" s="227" t="e">
        <f>IF(ISNUMBER(Regressions!U194),ROUND(Regressions!U194, 1), NA())</f>
        <v>#N/A</v>
      </c>
    </row>
    <row xmlns:x14ac="http://schemas.microsoft.com/office/spreadsheetml/2009/9/ac" r="185" hidden="true" x14ac:dyDescent="0.2">
      <c r="A185" s="324" t="str">
        <f>IF(ISBLANK(Regressions!A195), " ", Regressions!A195)</f>
        <v>Viet Nam</v>
      </c>
      <c r="B185" s="325">
        <f>IF(ISBLANK(Regressions!B195), " ", Regressions!B195)</f>
        <v>2026</v>
      </c>
      <c r="C185" s="330" t="str">
        <f>IF(ISBLANK(Regressions!C195), " ", Regressions!C195)</f>
        <v>Secondary</v>
      </c>
      <c r="D185" s="326" t="str">
        <f>IF(ISBLANK(Regressions!D195), " ", Regressions!D195)</f>
        <v> </v>
      </c>
      <c r="E185" s="204" t="e">
        <f>IF(ISNUMBER(Regressions!E195),ROUND(Regressions!E195, 1), NA())</f>
        <v>#N/A</v>
      </c>
      <c r="F185" s="327" t="e">
        <f>IF(ISNUMBER(Regressions!F195),ROUND(Regressions!F195, 1), NA())</f>
        <v>#N/A</v>
      </c>
      <c r="G185" s="226" t="e">
        <f>IF(ISNUMBER(Regressions!G195),ROUND(Regressions!G195, 1), NA())</f>
        <v>#N/A</v>
      </c>
      <c r="H185" s="328" t="e">
        <f>IF(ISNUMBER(Regressions!H195),ROUND(Regressions!H195, 1), NA())</f>
        <v>#N/A</v>
      </c>
      <c r="I185" s="227" t="e">
        <f>IF(ISNUMBER(Regressions!I195),ROUND(Regressions!I195, 1), NA())</f>
        <v>#N/A</v>
      </c>
      <c r="J185" s="329" t="e">
        <f>IF(ISNUMBER(Regressions!K195),ROUND(Regressions!K195, 1), NA())</f>
        <v>#N/A</v>
      </c>
      <c r="K185" s="327" t="e">
        <f>IF(ISNUMBER(Regressions!L195),ROUND(Regressions!L195, 1), NA())</f>
        <v>#N/A</v>
      </c>
      <c r="L185" s="228" t="e">
        <f>IF(ISNUMBER(Regressions!M195),ROUND(Regressions!M195, 1), NA())</f>
        <v>#N/A</v>
      </c>
      <c r="M185" s="328" t="e">
        <f>IF(ISNUMBER(Regressions!N195),ROUND(Regressions!N195, 1), NA())</f>
        <v>#N/A</v>
      </c>
      <c r="N185" s="227" t="e">
        <f>IF(ISNUMBER(Regressions!O195),ROUND(Regressions!O195, 1), NA())</f>
        <v>#N/A</v>
      </c>
      <c r="O185" s="329" t="e">
        <f>IF(ISNUMBER(Regressions!Q195),ROUND(Regressions!Q195, 1), NA())</f>
        <v>#N/A</v>
      </c>
      <c r="P185" s="327" t="e">
        <f>IF(ISNUMBER(Regressions!R195),ROUND(Regressions!R195, 1), NA())</f>
        <v>#N/A</v>
      </c>
      <c r="Q185" s="205" t="e">
        <f>IF(ISNUMBER(Regressions!S195),ROUND(Regressions!S195, 1), NA())</f>
        <v>#N/A</v>
      </c>
      <c r="R185" s="328" t="e">
        <f>IF(ISNUMBER(Regressions!T195),ROUND(Regressions!T195, 1), NA())</f>
        <v>#N/A</v>
      </c>
      <c r="S185" s="227" t="e">
        <f>IF(ISNUMBER(Regressions!U195),ROUND(Regressions!U195, 1), NA())</f>
        <v>#N/A</v>
      </c>
    </row>
    <row xmlns:x14ac="http://schemas.microsoft.com/office/spreadsheetml/2009/9/ac" r="186" hidden="true" x14ac:dyDescent="0.2">
      <c r="A186" s="324" t="str">
        <f>IF(ISBLANK(Regressions!A196), " ", Regressions!A196)</f>
        <v>Viet Nam</v>
      </c>
      <c r="B186" s="325">
        <f>IF(ISBLANK(Regressions!B196), " ", Regressions!B196)</f>
        <v>2027</v>
      </c>
      <c r="C186" s="330" t="str">
        <f>IF(ISBLANK(Regressions!C196), " ", Regressions!C196)</f>
        <v>Secondary</v>
      </c>
      <c r="D186" s="326" t="str">
        <f>IF(ISBLANK(Regressions!D196), " ", Regressions!D196)</f>
        <v> </v>
      </c>
      <c r="E186" s="204" t="e">
        <f>IF(ISNUMBER(Regressions!E196),ROUND(Regressions!E196, 1), NA())</f>
        <v>#N/A</v>
      </c>
      <c r="F186" s="327" t="e">
        <f>IF(ISNUMBER(Regressions!F196),ROUND(Regressions!F196, 1), NA())</f>
        <v>#N/A</v>
      </c>
      <c r="G186" s="226" t="e">
        <f>IF(ISNUMBER(Regressions!G196),ROUND(Regressions!G196, 1), NA())</f>
        <v>#N/A</v>
      </c>
      <c r="H186" s="328" t="e">
        <f>IF(ISNUMBER(Regressions!H196),ROUND(Regressions!H196, 1), NA())</f>
        <v>#N/A</v>
      </c>
      <c r="I186" s="227" t="e">
        <f>IF(ISNUMBER(Regressions!I196),ROUND(Regressions!I196, 1), NA())</f>
        <v>#N/A</v>
      </c>
      <c r="J186" s="329" t="e">
        <f>IF(ISNUMBER(Regressions!K196),ROUND(Regressions!K196, 1), NA())</f>
        <v>#N/A</v>
      </c>
      <c r="K186" s="327" t="e">
        <f>IF(ISNUMBER(Regressions!L196),ROUND(Regressions!L196, 1), NA())</f>
        <v>#N/A</v>
      </c>
      <c r="L186" s="228" t="e">
        <f>IF(ISNUMBER(Regressions!M196),ROUND(Regressions!M196, 1), NA())</f>
        <v>#N/A</v>
      </c>
      <c r="M186" s="328" t="e">
        <f>IF(ISNUMBER(Regressions!N196),ROUND(Regressions!N196, 1), NA())</f>
        <v>#N/A</v>
      </c>
      <c r="N186" s="227" t="e">
        <f>IF(ISNUMBER(Regressions!O196),ROUND(Regressions!O196, 1), NA())</f>
        <v>#N/A</v>
      </c>
      <c r="O186" s="329" t="e">
        <f>IF(ISNUMBER(Regressions!Q196),ROUND(Regressions!Q196, 1), NA())</f>
        <v>#N/A</v>
      </c>
      <c r="P186" s="327" t="e">
        <f>IF(ISNUMBER(Regressions!R196),ROUND(Regressions!R196, 1), NA())</f>
        <v>#N/A</v>
      </c>
      <c r="Q186" s="205" t="e">
        <f>IF(ISNUMBER(Regressions!S196),ROUND(Regressions!S196, 1), NA())</f>
        <v>#N/A</v>
      </c>
      <c r="R186" s="328" t="e">
        <f>IF(ISNUMBER(Regressions!T196),ROUND(Regressions!T196, 1), NA())</f>
        <v>#N/A</v>
      </c>
      <c r="S186" s="227" t="e">
        <f>IF(ISNUMBER(Regressions!U196),ROUND(Regressions!U196, 1), NA())</f>
        <v>#N/A</v>
      </c>
    </row>
    <row xmlns:x14ac="http://schemas.microsoft.com/office/spreadsheetml/2009/9/ac" r="187" hidden="true" x14ac:dyDescent="0.2">
      <c r="A187" s="324" t="str">
        <f>IF(ISBLANK(Regressions!A197), " ", Regressions!A197)</f>
        <v>Viet Nam</v>
      </c>
      <c r="B187" s="325">
        <f>IF(ISBLANK(Regressions!B197), " ", Regressions!B197)</f>
        <v>2028</v>
      </c>
      <c r="C187" s="330" t="str">
        <f>IF(ISBLANK(Regressions!C197), " ", Regressions!C197)</f>
        <v>Secondary</v>
      </c>
      <c r="D187" s="326" t="str">
        <f>IF(ISBLANK(Regressions!D197), " ", Regressions!D197)</f>
        <v> </v>
      </c>
      <c r="E187" s="204" t="e">
        <f>IF(ISNUMBER(Regressions!E197),ROUND(Regressions!E197, 1), NA())</f>
        <v>#N/A</v>
      </c>
      <c r="F187" s="327" t="e">
        <f>IF(ISNUMBER(Regressions!F197),ROUND(Regressions!F197, 1), NA())</f>
        <v>#N/A</v>
      </c>
      <c r="G187" s="226" t="e">
        <f>IF(ISNUMBER(Regressions!G197),ROUND(Regressions!G197, 1), NA())</f>
        <v>#N/A</v>
      </c>
      <c r="H187" s="328" t="e">
        <f>IF(ISNUMBER(Regressions!H197),ROUND(Regressions!H197, 1), NA())</f>
        <v>#N/A</v>
      </c>
      <c r="I187" s="227" t="e">
        <f>IF(ISNUMBER(Regressions!I197),ROUND(Regressions!I197, 1), NA())</f>
        <v>#N/A</v>
      </c>
      <c r="J187" s="329" t="e">
        <f>IF(ISNUMBER(Regressions!K197),ROUND(Regressions!K197, 1), NA())</f>
        <v>#N/A</v>
      </c>
      <c r="K187" s="327" t="e">
        <f>IF(ISNUMBER(Regressions!L197),ROUND(Regressions!L197, 1), NA())</f>
        <v>#N/A</v>
      </c>
      <c r="L187" s="228" t="e">
        <f>IF(ISNUMBER(Regressions!M197),ROUND(Regressions!M197, 1), NA())</f>
        <v>#N/A</v>
      </c>
      <c r="M187" s="328" t="e">
        <f>IF(ISNUMBER(Regressions!N197),ROUND(Regressions!N197, 1), NA())</f>
        <v>#N/A</v>
      </c>
      <c r="N187" s="227" t="e">
        <f>IF(ISNUMBER(Regressions!O197),ROUND(Regressions!O197, 1), NA())</f>
        <v>#N/A</v>
      </c>
      <c r="O187" s="329" t="e">
        <f>IF(ISNUMBER(Regressions!Q197),ROUND(Regressions!Q197, 1), NA())</f>
        <v>#N/A</v>
      </c>
      <c r="P187" s="327" t="e">
        <f>IF(ISNUMBER(Regressions!R197),ROUND(Regressions!R197, 1), NA())</f>
        <v>#N/A</v>
      </c>
      <c r="Q187" s="205" t="e">
        <f>IF(ISNUMBER(Regressions!S197),ROUND(Regressions!S197, 1), NA())</f>
        <v>#N/A</v>
      </c>
      <c r="R187" s="328" t="e">
        <f>IF(ISNUMBER(Regressions!T197),ROUND(Regressions!T197, 1), NA())</f>
        <v>#N/A</v>
      </c>
      <c r="S187" s="227" t="e">
        <f>IF(ISNUMBER(Regressions!U197),ROUND(Regressions!U197, 1), NA())</f>
        <v>#N/A</v>
      </c>
    </row>
    <row xmlns:x14ac="http://schemas.microsoft.com/office/spreadsheetml/2009/9/ac" r="188" hidden="true" x14ac:dyDescent="0.2">
      <c r="A188" s="324" t="str">
        <f>IF(ISBLANK(Regressions!A198), " ", Regressions!A198)</f>
        <v>Viet Nam</v>
      </c>
      <c r="B188" s="325">
        <f>IF(ISBLANK(Regressions!B198), " ", Regressions!B198)</f>
        <v>2029</v>
      </c>
      <c r="C188" s="330" t="str">
        <f>IF(ISBLANK(Regressions!C198), " ", Regressions!C198)</f>
        <v>Secondary</v>
      </c>
      <c r="D188" s="326" t="str">
        <f>IF(ISBLANK(Regressions!D198), " ", Regressions!D198)</f>
        <v> </v>
      </c>
      <c r="E188" s="204" t="e">
        <f>IF(ISNUMBER(Regressions!E198),ROUND(Regressions!E198, 1), NA())</f>
        <v>#N/A</v>
      </c>
      <c r="F188" s="327" t="e">
        <f>IF(ISNUMBER(Regressions!F198),ROUND(Regressions!F198, 1), NA())</f>
        <v>#N/A</v>
      </c>
      <c r="G188" s="226" t="e">
        <f>IF(ISNUMBER(Regressions!G198),ROUND(Regressions!G198, 1), NA())</f>
        <v>#N/A</v>
      </c>
      <c r="H188" s="328" t="e">
        <f>IF(ISNUMBER(Regressions!H198),ROUND(Regressions!H198, 1), NA())</f>
        <v>#N/A</v>
      </c>
      <c r="I188" s="227" t="e">
        <f>IF(ISNUMBER(Regressions!I198),ROUND(Regressions!I198, 1), NA())</f>
        <v>#N/A</v>
      </c>
      <c r="J188" s="329" t="e">
        <f>IF(ISNUMBER(Regressions!K198),ROUND(Regressions!K198, 1), NA())</f>
        <v>#N/A</v>
      </c>
      <c r="K188" s="327" t="e">
        <f>IF(ISNUMBER(Regressions!L198),ROUND(Regressions!L198, 1), NA())</f>
        <v>#N/A</v>
      </c>
      <c r="L188" s="228" t="e">
        <f>IF(ISNUMBER(Regressions!M198),ROUND(Regressions!M198, 1), NA())</f>
        <v>#N/A</v>
      </c>
      <c r="M188" s="328" t="e">
        <f>IF(ISNUMBER(Regressions!N198),ROUND(Regressions!N198, 1), NA())</f>
        <v>#N/A</v>
      </c>
      <c r="N188" s="227" t="e">
        <f>IF(ISNUMBER(Regressions!O198),ROUND(Regressions!O198, 1), NA())</f>
        <v>#N/A</v>
      </c>
      <c r="O188" s="329" t="e">
        <f>IF(ISNUMBER(Regressions!Q198),ROUND(Regressions!Q198, 1), NA())</f>
        <v>#N/A</v>
      </c>
      <c r="P188" s="327" t="e">
        <f>IF(ISNUMBER(Regressions!R198),ROUND(Regressions!R198, 1), NA())</f>
        <v>#N/A</v>
      </c>
      <c r="Q188" s="205" t="e">
        <f>IF(ISNUMBER(Regressions!S198),ROUND(Regressions!S198, 1), NA())</f>
        <v>#N/A</v>
      </c>
      <c r="R188" s="328" t="e">
        <f>IF(ISNUMBER(Regressions!T198),ROUND(Regressions!T198, 1), NA())</f>
        <v>#N/A</v>
      </c>
      <c r="S188" s="227" t="e">
        <f>IF(ISNUMBER(Regressions!U198),ROUND(Regressions!U198, 1), NA())</f>
        <v>#N/A</v>
      </c>
    </row>
    <row xmlns:x14ac="http://schemas.microsoft.com/office/spreadsheetml/2009/9/ac" r="189" hidden="true" x14ac:dyDescent="0.2">
      <c r="A189" s="324" t="str">
        <f>IF(ISBLANK(Regressions!A199), " ", Regressions!A199)</f>
        <v>Viet Nam</v>
      </c>
      <c r="B189" s="325">
        <f>IF(ISBLANK(Regressions!B199), " ", Regressions!B199)</f>
        <v>2030</v>
      </c>
      <c r="C189" s="330" t="str">
        <f>IF(ISBLANK(Regressions!C199), " ", Regressions!C199)</f>
        <v>Secondary</v>
      </c>
      <c r="D189" s="326" t="str">
        <f>IF(ISBLANK(Regressions!D199), " ", Regressions!D199)</f>
        <v> </v>
      </c>
      <c r="E189" s="204" t="e">
        <f>IF(ISNUMBER(Regressions!E199),ROUND(Regressions!E199, 1), NA())</f>
        <v>#N/A</v>
      </c>
      <c r="F189" s="327" t="e">
        <f>IF(ISNUMBER(Regressions!F199),ROUND(Regressions!F199, 1), NA())</f>
        <v>#N/A</v>
      </c>
      <c r="G189" s="226" t="e">
        <f>IF(ISNUMBER(Regressions!G199),ROUND(Regressions!G199, 1), NA())</f>
        <v>#N/A</v>
      </c>
      <c r="H189" s="328" t="e">
        <f>IF(ISNUMBER(Regressions!H199),ROUND(Regressions!H199, 1), NA())</f>
        <v>#N/A</v>
      </c>
      <c r="I189" s="227" t="e">
        <f>IF(ISNUMBER(Regressions!I199),ROUND(Regressions!I199, 1), NA())</f>
        <v>#N/A</v>
      </c>
      <c r="J189" s="329" t="e">
        <f>IF(ISNUMBER(Regressions!K199),ROUND(Regressions!K199, 1), NA())</f>
        <v>#N/A</v>
      </c>
      <c r="K189" s="327" t="e">
        <f>IF(ISNUMBER(Regressions!L199),ROUND(Regressions!L199, 1), NA())</f>
        <v>#N/A</v>
      </c>
      <c r="L189" s="228" t="e">
        <f>IF(ISNUMBER(Regressions!M199),ROUND(Regressions!M199, 1), NA())</f>
        <v>#N/A</v>
      </c>
      <c r="M189" s="328" t="e">
        <f>IF(ISNUMBER(Regressions!N199),ROUND(Regressions!N199, 1), NA())</f>
        <v>#N/A</v>
      </c>
      <c r="N189" s="227" t="e">
        <f>IF(ISNUMBER(Regressions!O199),ROUND(Regressions!O199, 1), NA())</f>
        <v>#N/A</v>
      </c>
      <c r="O189" s="329" t="e">
        <f>IF(ISNUMBER(Regressions!Q199),ROUND(Regressions!Q199, 1), NA())</f>
        <v>#N/A</v>
      </c>
      <c r="P189" s="327" t="e">
        <f>IF(ISNUMBER(Regressions!R199),ROUND(Regressions!R199, 1), NA())</f>
        <v>#N/A</v>
      </c>
      <c r="Q189" s="205" t="e">
        <f>IF(ISNUMBER(Regressions!S199),ROUND(Regressions!S199, 1), NA())</f>
        <v>#N/A</v>
      </c>
      <c r="R189" s="328" t="e">
        <f>IF(ISNUMBER(Regressions!T199),ROUND(Regressions!T199, 1), NA())</f>
        <v>#N/A</v>
      </c>
      <c r="S189" s="227" t="e">
        <f>IF(ISNUMBER(Regressions!U199),ROUND(Regressions!U199, 1), NA())</f>
        <v>#N/A</v>
      </c>
    </row>
    <row xmlns:x14ac="http://schemas.microsoft.com/office/spreadsheetml/2009/9/ac" r="211" x14ac:dyDescent="0.2">
      <c r="A211" s="387"/>
      <c r="B211" s="388"/>
      <c r="C211" s="389"/>
      <c r="D211" s="375"/>
      <c r="E211" s="390"/>
      <c r="F211" s="390"/>
      <c r="G211" s="391"/>
      <c r="H211" s="390"/>
      <c r="I211" s="391"/>
      <c r="J211" s="392"/>
      <c r="K211" s="392"/>
      <c r="L211" s="390"/>
      <c r="M211" s="392"/>
      <c r="N211" s="393"/>
      <c r="O211" s="375"/>
      <c r="P211" s="375"/>
      <c r="Q211" s="375"/>
      <c r="R211" s="375"/>
      <c r="S211" s="375"/>
      <c r="T211" s="375"/>
      <c r="U211" s="375"/>
      <c r="V211" s="375"/>
      <c r="W211" s="375"/>
      <c r="X211" s="375"/>
      <c r="Y211" s="375"/>
      <c r="Z211" s="375"/>
      <c r="AA211" s="375"/>
      <c r="AB211" s="375"/>
      <c r="AC211" s="375"/>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1" customWidth="true"/>
    <col min="2" max="2" width="9" style="31"/>
    <col min="3" max="3" width="5" style="31" customWidth="true"/>
    <col min="4" max="21" width="3.875" style="31" customWidth="true"/>
    <col min="22" max="22" width="3.875" style="89" customWidth="true"/>
    <col min="23" max="26" width="3.875" style="52" customWidth="true"/>
    <col min="27" max="27" width="3.875" style="89" customWidth="true"/>
    <col min="28" max="31" width="3.875" style="52" customWidth="true"/>
    <col min="32" max="32" width="3.875" style="89" customWidth="true"/>
    <col min="33" max="36" width="3.875" style="52" customWidth="true"/>
    <col min="37" max="37" width="3.875" style="89" customWidth="true"/>
    <col min="38" max="41" width="3.875" style="52" customWidth="true"/>
    <col min="42" max="42" width="3.875" style="89" customWidth="true"/>
    <col min="43" max="46" width="3.875" style="52" customWidth="true"/>
    <col min="47" max="47" width="3.875" style="89" customWidth="true"/>
    <col min="48" max="51" width="3.875" style="52" customWidth="true"/>
    <col min="52" max="52" width="3.875" style="64" customWidth="true"/>
    <col min="53" max="69" width="3.875" style="45" customWidth="true"/>
    <col min="70" max="70" width="9" style="31" hidden="true" customWidth="true"/>
    <col min="71" max="136" width="3.875" style="31" hidden="true" customWidth="true"/>
    <col min="137" max="137" width="9" style="31" hidden="true" customWidth="true"/>
    <col min="138" max="227" width="0.0" style="31" hidden="true" customWidth="true"/>
    <col min="228" max="16384" width="9" style="31"/>
  </cols>
  <sheetData>
    <row xmlns:x14ac="http://schemas.microsoft.com/office/spreadsheetml/2009/9/ac" r="1" ht="18" x14ac:dyDescent="0.25">
      <c r="A1" s="36" t="s">
        <v>59</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row>
    <row xmlns:x14ac="http://schemas.microsoft.com/office/spreadsheetml/2009/9/ac" r="2" ht="15.75" x14ac:dyDescent="0.25">
      <c r="A2" s="38" t="s">
        <v>37</v>
      </c>
      <c r="B2" s="38"/>
      <c r="C2" s="38"/>
      <c r="D2" s="229" t="s">
        <v>13</v>
      </c>
      <c r="E2" s="37"/>
      <c r="F2" s="37"/>
      <c r="G2" s="56"/>
      <c r="H2" s="37"/>
      <c r="I2" s="37"/>
      <c r="J2" s="56"/>
      <c r="K2" s="39"/>
      <c r="L2" s="39"/>
      <c r="M2" s="56"/>
      <c r="N2" s="39"/>
      <c r="O2" s="39"/>
      <c r="P2" s="56"/>
      <c r="Q2" s="39"/>
      <c r="R2" s="39"/>
      <c r="S2" s="56"/>
      <c r="T2" s="39"/>
      <c r="U2" s="39"/>
      <c r="V2" s="230" t="s">
        <v>14</v>
      </c>
      <c r="W2" s="34"/>
      <c r="X2" s="39"/>
      <c r="Y2" s="39"/>
      <c r="Z2" s="39"/>
      <c r="AA2" s="55"/>
      <c r="AB2" s="39"/>
      <c r="AC2" s="39"/>
      <c r="AD2" s="39"/>
      <c r="AE2" s="39"/>
      <c r="AF2" s="55"/>
      <c r="AG2" s="39"/>
      <c r="AH2" s="39"/>
      <c r="AI2" s="39"/>
      <c r="AJ2" s="39"/>
      <c r="AK2" s="55"/>
      <c r="AL2" s="39"/>
      <c r="AM2" s="39"/>
      <c r="AN2" s="39"/>
      <c r="AO2" s="39"/>
      <c r="AP2" s="55"/>
      <c r="AQ2" s="39"/>
      <c r="AR2" s="39"/>
      <c r="AS2" s="39"/>
      <c r="AT2" s="39"/>
      <c r="AU2" s="55"/>
      <c r="AV2" s="39"/>
      <c r="AW2" s="39"/>
      <c r="AX2" s="39"/>
      <c r="AY2" s="39"/>
      <c r="AZ2" s="112" t="s">
        <v>15</v>
      </c>
      <c r="BA2" s="34"/>
      <c r="BB2" s="41"/>
      <c r="BC2" s="41"/>
      <c r="BD2" s="40"/>
      <c r="BE2" s="40"/>
      <c r="BF2" s="40"/>
      <c r="BG2" s="40"/>
      <c r="BH2" s="40"/>
      <c r="BI2" s="40"/>
      <c r="BJ2" s="40"/>
      <c r="BK2" s="40"/>
      <c r="BL2" s="40"/>
      <c r="BM2" s="40"/>
      <c r="BN2" s="40"/>
      <c r="BO2" s="40"/>
      <c r="BP2" s="40"/>
      <c r="BQ2" s="40"/>
    </row>
    <row xmlns:x14ac="http://schemas.microsoft.com/office/spreadsheetml/2009/9/ac" r="3" ht="14.25" x14ac:dyDescent="0.2">
      <c r="A3" s="42"/>
      <c r="B3" s="37"/>
      <c r="C3" s="37"/>
      <c r="D3" s="43" t="s">
        <v>7</v>
      </c>
      <c r="E3" s="43"/>
      <c r="F3" s="43"/>
      <c r="G3" s="43" t="s">
        <v>1</v>
      </c>
      <c r="I3" s="43"/>
      <c r="J3" s="43" t="s">
        <v>2</v>
      </c>
      <c r="L3" s="43"/>
      <c r="M3" s="43" t="s">
        <v>16</v>
      </c>
      <c r="O3" s="43"/>
      <c r="P3" s="43" t="s">
        <v>17</v>
      </c>
      <c r="Q3" s="43"/>
      <c r="R3" s="43"/>
      <c r="S3" s="43" t="s">
        <v>18</v>
      </c>
      <c r="U3" s="43"/>
      <c r="V3" s="43" t="s">
        <v>7</v>
      </c>
      <c r="W3" s="34"/>
      <c r="X3" s="43"/>
      <c r="Y3" s="43"/>
      <c r="Z3" s="43"/>
      <c r="AA3" s="43" t="s">
        <v>1</v>
      </c>
      <c r="AB3" s="43"/>
      <c r="AC3" s="43"/>
      <c r="AD3" s="43"/>
      <c r="AE3" s="43"/>
      <c r="AF3" s="43" t="s">
        <v>2</v>
      </c>
      <c r="AG3" s="34"/>
      <c r="AH3" s="43"/>
      <c r="AI3" s="43"/>
      <c r="AJ3" s="43"/>
      <c r="AK3" s="43" t="s">
        <v>16</v>
      </c>
      <c r="AL3" s="43"/>
      <c r="AM3" s="43"/>
      <c r="AN3" s="43"/>
      <c r="AO3" s="43"/>
      <c r="AP3" s="43" t="s">
        <v>17</v>
      </c>
      <c r="AQ3" s="43"/>
      <c r="AR3" s="43"/>
      <c r="AS3" s="43"/>
      <c r="AT3" s="43"/>
      <c r="AU3" s="43" t="s">
        <v>18</v>
      </c>
      <c r="AV3" s="43"/>
      <c r="AW3" s="43"/>
      <c r="AX3" s="43"/>
      <c r="AY3" s="43"/>
      <c r="AZ3" s="43" t="s">
        <v>7</v>
      </c>
      <c r="BA3" s="34"/>
      <c r="BB3" s="43"/>
      <c r="BC3" s="43" t="s">
        <v>1</v>
      </c>
      <c r="BD3" s="34"/>
      <c r="BE3" s="43"/>
      <c r="BF3" s="43" t="s">
        <v>2</v>
      </c>
      <c r="BG3" s="43"/>
      <c r="BH3" s="43"/>
      <c r="BI3" s="43" t="s">
        <v>16</v>
      </c>
      <c r="BJ3" s="34"/>
      <c r="BK3" s="43"/>
      <c r="BL3" s="43" t="s">
        <v>17</v>
      </c>
      <c r="BM3" s="34"/>
      <c r="BN3" s="43"/>
      <c r="BO3" s="43" t="s">
        <v>18</v>
      </c>
      <c r="BP3" s="34"/>
      <c r="BQ3" s="43"/>
      <c r="BS3" s="43" t="s">
        <v>7</v>
      </c>
      <c r="BU3" s="43"/>
      <c r="BV3" s="43" t="s">
        <v>1</v>
      </c>
      <c r="BX3" s="43"/>
      <c r="BY3" s="43" t="s">
        <v>2</v>
      </c>
      <c r="CA3" s="43"/>
      <c r="CB3" s="43" t="s">
        <v>16</v>
      </c>
      <c r="CD3" s="43"/>
      <c r="CE3" s="43" t="s">
        <v>17</v>
      </c>
      <c r="CG3" s="43"/>
      <c r="CH3" s="43" t="s">
        <v>18</v>
      </c>
      <c r="CJ3" s="43"/>
      <c r="CK3" s="43" t="s">
        <v>7</v>
      </c>
      <c r="CM3" s="43"/>
      <c r="CN3" s="34"/>
      <c r="CO3" s="34"/>
      <c r="CP3" s="43" t="s">
        <v>1</v>
      </c>
      <c r="CR3" s="34"/>
      <c r="CS3" s="43"/>
      <c r="CT3" s="34"/>
      <c r="CU3" s="43" t="s">
        <v>2</v>
      </c>
      <c r="CW3" s="43"/>
      <c r="CX3" s="34"/>
      <c r="CY3" s="34"/>
      <c r="CZ3" s="43" t="s">
        <v>16</v>
      </c>
      <c r="DB3" s="34"/>
      <c r="DC3" s="43"/>
      <c r="DD3" s="34"/>
      <c r="DE3" s="43" t="s">
        <v>17</v>
      </c>
      <c r="DG3" s="34"/>
      <c r="DH3" s="34"/>
      <c r="DI3" s="34"/>
      <c r="DJ3" s="43" t="s">
        <v>18</v>
      </c>
      <c r="DL3" s="34"/>
      <c r="DM3" s="34"/>
      <c r="DN3" s="34"/>
      <c r="DO3" s="43" t="s">
        <v>7</v>
      </c>
      <c r="DP3" s="43"/>
      <c r="DQ3" s="43"/>
      <c r="DR3" s="43" t="s">
        <v>1</v>
      </c>
      <c r="DS3" s="43"/>
      <c r="DT3" s="43"/>
      <c r="DU3" s="43" t="s">
        <v>2</v>
      </c>
      <c r="DV3" s="43"/>
      <c r="DW3" s="43"/>
      <c r="DX3" s="43" t="s">
        <v>16</v>
      </c>
      <c r="DY3" s="43"/>
      <c r="DZ3" s="43"/>
      <c r="EA3" s="43" t="s">
        <v>17</v>
      </c>
      <c r="EB3" s="43"/>
      <c r="EC3" s="43"/>
      <c r="ED3" s="43"/>
      <c r="EE3" s="43" t="s">
        <v>18</v>
      </c>
      <c r="EF3" s="43"/>
    </row>
    <row xmlns:x14ac="http://schemas.microsoft.com/office/spreadsheetml/2009/9/ac" r="4" s="49" customFormat="true" ht="140.1" customHeight="true" x14ac:dyDescent="0.2">
      <c r="A4" s="44" t="s">
        <v>5</v>
      </c>
      <c r="B4" s="44" t="s">
        <v>6</v>
      </c>
      <c r="C4" s="44" t="s">
        <v>4</v>
      </c>
      <c r="D4" s="126" t="s">
        <v>25</v>
      </c>
      <c r="E4" s="231" t="s">
        <v>19</v>
      </c>
      <c r="F4" s="232" t="s">
        <v>172</v>
      </c>
      <c r="G4" s="126" t="s">
        <v>25</v>
      </c>
      <c r="H4" s="231" t="s">
        <v>19</v>
      </c>
      <c r="I4" s="232" t="s">
        <v>172</v>
      </c>
      <c r="J4" s="126" t="s">
        <v>25</v>
      </c>
      <c r="K4" s="231" t="s">
        <v>19</v>
      </c>
      <c r="L4" s="232" t="s">
        <v>172</v>
      </c>
      <c r="M4" s="126" t="s">
        <v>25</v>
      </c>
      <c r="N4" s="231" t="s">
        <v>19</v>
      </c>
      <c r="O4" s="232" t="s">
        <v>172</v>
      </c>
      <c r="P4" s="126" t="s">
        <v>25</v>
      </c>
      <c r="Q4" s="231" t="s">
        <v>19</v>
      </c>
      <c r="R4" s="232" t="s">
        <v>172</v>
      </c>
      <c r="S4" s="126" t="s">
        <v>25</v>
      </c>
      <c r="T4" s="231" t="s">
        <v>19</v>
      </c>
      <c r="U4" s="233" t="s">
        <v>172</v>
      </c>
      <c r="V4" s="130" t="s">
        <v>25</v>
      </c>
      <c r="W4" s="131" t="s">
        <v>19</v>
      </c>
      <c r="X4" s="131" t="s">
        <v>21</v>
      </c>
      <c r="Y4" s="131" t="s">
        <v>29</v>
      </c>
      <c r="Z4" s="133" t="s">
        <v>173</v>
      </c>
      <c r="AA4" s="130" t="s">
        <v>25</v>
      </c>
      <c r="AB4" s="131" t="s">
        <v>19</v>
      </c>
      <c r="AC4" s="131" t="s">
        <v>21</v>
      </c>
      <c r="AD4" s="131" t="s">
        <v>29</v>
      </c>
      <c r="AE4" s="133" t="s">
        <v>173</v>
      </c>
      <c r="AF4" s="130" t="s">
        <v>25</v>
      </c>
      <c r="AG4" s="131" t="s">
        <v>19</v>
      </c>
      <c r="AH4" s="131" t="s">
        <v>21</v>
      </c>
      <c r="AI4" s="131" t="s">
        <v>29</v>
      </c>
      <c r="AJ4" s="133" t="s">
        <v>173</v>
      </c>
      <c r="AK4" s="130" t="s">
        <v>25</v>
      </c>
      <c r="AL4" s="131" t="s">
        <v>19</v>
      </c>
      <c r="AM4" s="131" t="s">
        <v>21</v>
      </c>
      <c r="AN4" s="131" t="s">
        <v>29</v>
      </c>
      <c r="AO4" s="133" t="s">
        <v>173</v>
      </c>
      <c r="AP4" s="130" t="s">
        <v>25</v>
      </c>
      <c r="AQ4" s="131" t="s">
        <v>19</v>
      </c>
      <c r="AR4" s="131" t="s">
        <v>21</v>
      </c>
      <c r="AS4" s="131" t="s">
        <v>29</v>
      </c>
      <c r="AT4" s="133" t="s">
        <v>173</v>
      </c>
      <c r="AU4" s="130" t="s">
        <v>25</v>
      </c>
      <c r="AV4" s="131" t="s">
        <v>19</v>
      </c>
      <c r="AW4" s="131" t="s">
        <v>21</v>
      </c>
      <c r="AX4" s="131" t="s">
        <v>29</v>
      </c>
      <c r="AY4" s="134" t="s">
        <v>173</v>
      </c>
      <c r="AZ4" s="135" t="s">
        <v>125</v>
      </c>
      <c r="BA4" s="136" t="s">
        <v>124</v>
      </c>
      <c r="BB4" s="137" t="s">
        <v>174</v>
      </c>
      <c r="BC4" s="135" t="s">
        <v>125</v>
      </c>
      <c r="BD4" s="136" t="s">
        <v>124</v>
      </c>
      <c r="BE4" s="137" t="s">
        <v>174</v>
      </c>
      <c r="BF4" s="135" t="s">
        <v>125</v>
      </c>
      <c r="BG4" s="136" t="s">
        <v>124</v>
      </c>
      <c r="BH4" s="137" t="s">
        <v>174</v>
      </c>
      <c r="BI4" s="135" t="s">
        <v>125</v>
      </c>
      <c r="BJ4" s="136" t="s">
        <v>124</v>
      </c>
      <c r="BK4" s="137" t="s">
        <v>174</v>
      </c>
      <c r="BL4" s="135" t="s">
        <v>125</v>
      </c>
      <c r="BM4" s="136" t="s">
        <v>124</v>
      </c>
      <c r="BN4" s="137" t="s">
        <v>174</v>
      </c>
      <c r="BO4" s="135" t="s">
        <v>125</v>
      </c>
      <c r="BP4" s="136" t="s">
        <v>124</v>
      </c>
      <c r="BQ4" s="137" t="s">
        <v>174</v>
      </c>
      <c r="BS4" s="83" t="s">
        <v>25</v>
      </c>
      <c r="BT4" s="84" t="s">
        <v>19</v>
      </c>
      <c r="BU4" s="57" t="s">
        <v>38</v>
      </c>
      <c r="BV4" s="83" t="s">
        <v>25</v>
      </c>
      <c r="BW4" s="84" t="s">
        <v>19</v>
      </c>
      <c r="BX4" s="85" t="s">
        <v>104</v>
      </c>
      <c r="BY4" s="83" t="s">
        <v>25</v>
      </c>
      <c r="BZ4" s="84" t="s">
        <v>19</v>
      </c>
      <c r="CA4" s="50" t="s">
        <v>38</v>
      </c>
      <c r="CB4" s="83" t="s">
        <v>25</v>
      </c>
      <c r="CC4" s="84" t="s">
        <v>19</v>
      </c>
      <c r="CD4" s="57" t="s">
        <v>38</v>
      </c>
      <c r="CE4" s="83" t="s">
        <v>25</v>
      </c>
      <c r="CF4" s="84" t="s">
        <v>19</v>
      </c>
      <c r="CG4" s="85" t="s">
        <v>38</v>
      </c>
      <c r="CH4" s="83" t="s">
        <v>25</v>
      </c>
      <c r="CI4" s="84" t="s">
        <v>19</v>
      </c>
      <c r="CJ4" s="50" t="s">
        <v>38</v>
      </c>
      <c r="CK4" s="87" t="s">
        <v>25</v>
      </c>
      <c r="CL4" s="86" t="s">
        <v>19</v>
      </c>
      <c r="CM4" s="59" t="s">
        <v>53</v>
      </c>
      <c r="CN4" s="59" t="s">
        <v>58</v>
      </c>
      <c r="CO4" s="88" t="s">
        <v>110</v>
      </c>
      <c r="CP4" s="87" t="s">
        <v>25</v>
      </c>
      <c r="CQ4" s="86" t="s">
        <v>19</v>
      </c>
      <c r="CR4" s="51" t="s">
        <v>53</v>
      </c>
      <c r="CS4" s="51" t="s">
        <v>58</v>
      </c>
      <c r="CT4" s="59" t="s">
        <v>110</v>
      </c>
      <c r="CU4" s="87" t="s">
        <v>25</v>
      </c>
      <c r="CV4" s="86" t="s">
        <v>19</v>
      </c>
      <c r="CW4" s="59" t="s">
        <v>53</v>
      </c>
      <c r="CX4" s="59" t="s">
        <v>58</v>
      </c>
      <c r="CY4" s="88" t="s">
        <v>110</v>
      </c>
      <c r="CZ4" s="87" t="s">
        <v>25</v>
      </c>
      <c r="DA4" s="86" t="s">
        <v>19</v>
      </c>
      <c r="DB4" s="51" t="s">
        <v>53</v>
      </c>
      <c r="DC4" s="51" t="s">
        <v>58</v>
      </c>
      <c r="DD4" s="59" t="s">
        <v>110</v>
      </c>
      <c r="DE4" s="87" t="s">
        <v>25</v>
      </c>
      <c r="DF4" s="86" t="s">
        <v>19</v>
      </c>
      <c r="DG4" s="59" t="s">
        <v>53</v>
      </c>
      <c r="DH4" s="59" t="s">
        <v>58</v>
      </c>
      <c r="DI4" s="88" t="s">
        <v>110</v>
      </c>
      <c r="DJ4" s="87" t="s">
        <v>25</v>
      </c>
      <c r="DK4" s="86" t="s">
        <v>19</v>
      </c>
      <c r="DL4" s="51" t="s">
        <v>53</v>
      </c>
      <c r="DM4" s="51" t="s">
        <v>58</v>
      </c>
      <c r="DN4" s="59" t="s">
        <v>110</v>
      </c>
      <c r="DO4" s="48" t="s">
        <v>111</v>
      </c>
      <c r="DP4" s="58" t="s">
        <v>112</v>
      </c>
      <c r="DQ4" s="58" t="s">
        <v>113</v>
      </c>
      <c r="DR4" s="48" t="s">
        <v>111</v>
      </c>
      <c r="DS4" s="58" t="s">
        <v>112</v>
      </c>
      <c r="DT4" s="58" t="s">
        <v>113</v>
      </c>
      <c r="DU4" s="48" t="s">
        <v>111</v>
      </c>
      <c r="DV4" s="58" t="s">
        <v>112</v>
      </c>
      <c r="DW4" s="58" t="s">
        <v>113</v>
      </c>
      <c r="DX4" s="48" t="s">
        <v>111</v>
      </c>
      <c r="DY4" s="58" t="s">
        <v>112</v>
      </c>
      <c r="DZ4" s="58" t="s">
        <v>113</v>
      </c>
      <c r="EA4" s="48" t="s">
        <v>111</v>
      </c>
      <c r="EB4" s="58" t="s">
        <v>112</v>
      </c>
      <c r="EC4" s="58" t="s">
        <v>113</v>
      </c>
      <c r="ED4" s="48" t="s">
        <v>111</v>
      </c>
      <c r="EE4" s="58" t="s">
        <v>112</v>
      </c>
      <c r="EF4" s="58" t="s">
        <v>113</v>
      </c>
    </row>
    <row xmlns:x14ac="http://schemas.microsoft.com/office/spreadsheetml/2009/9/ac" r="5" ht="48" hidden="true" x14ac:dyDescent="0.2">
      <c r="A5" s="44" t="s">
        <v>39</v>
      </c>
      <c r="B5" s="44" t="s">
        <v>40</v>
      </c>
      <c r="C5" s="44" t="s">
        <v>41</v>
      </c>
      <c r="D5" s="126" t="s">
        <v>135</v>
      </c>
      <c r="E5" s="127" t="s">
        <v>42</v>
      </c>
      <c r="F5" s="128" t="s">
        <v>178</v>
      </c>
      <c r="G5" s="126" t="s">
        <v>136</v>
      </c>
      <c r="H5" s="127" t="s">
        <v>43</v>
      </c>
      <c r="I5" s="128" t="s">
        <v>179</v>
      </c>
      <c r="J5" s="126" t="s">
        <v>137</v>
      </c>
      <c r="K5" s="127" t="s">
        <v>44</v>
      </c>
      <c r="L5" s="128" t="s">
        <v>180</v>
      </c>
      <c r="M5" s="126" t="s">
        <v>138</v>
      </c>
      <c r="N5" s="127" t="s">
        <v>86</v>
      </c>
      <c r="O5" s="128" t="s">
        <v>181</v>
      </c>
      <c r="P5" s="126" t="s">
        <v>139</v>
      </c>
      <c r="Q5" s="127" t="s">
        <v>87</v>
      </c>
      <c r="R5" s="128" t="s">
        <v>182</v>
      </c>
      <c r="S5" s="126" t="s">
        <v>140</v>
      </c>
      <c r="T5" s="127" t="s">
        <v>88</v>
      </c>
      <c r="U5" s="129" t="s">
        <v>183</v>
      </c>
      <c r="V5" s="130" t="s">
        <v>129</v>
      </c>
      <c r="W5" s="131" t="s">
        <v>45</v>
      </c>
      <c r="X5" s="132" t="s">
        <v>65</v>
      </c>
      <c r="Y5" s="132" t="s">
        <v>66</v>
      </c>
      <c r="Z5" s="133" t="s">
        <v>184</v>
      </c>
      <c r="AA5" s="130" t="s">
        <v>130</v>
      </c>
      <c r="AB5" s="131" t="s">
        <v>46</v>
      </c>
      <c r="AC5" s="132" t="s">
        <v>67</v>
      </c>
      <c r="AD5" s="132" t="s">
        <v>68</v>
      </c>
      <c r="AE5" s="133" t="s">
        <v>185</v>
      </c>
      <c r="AF5" s="130" t="s">
        <v>131</v>
      </c>
      <c r="AG5" s="131" t="s">
        <v>47</v>
      </c>
      <c r="AH5" s="132" t="s">
        <v>69</v>
      </c>
      <c r="AI5" s="132" t="s">
        <v>70</v>
      </c>
      <c r="AJ5" s="133" t="s">
        <v>186</v>
      </c>
      <c r="AK5" s="130" t="s">
        <v>132</v>
      </c>
      <c r="AL5" s="131" t="s">
        <v>71</v>
      </c>
      <c r="AM5" s="132" t="s">
        <v>72</v>
      </c>
      <c r="AN5" s="132" t="s">
        <v>73</v>
      </c>
      <c r="AO5" s="133" t="s">
        <v>187</v>
      </c>
      <c r="AP5" s="130" t="s">
        <v>133</v>
      </c>
      <c r="AQ5" s="131" t="s">
        <v>74</v>
      </c>
      <c r="AR5" s="132" t="s">
        <v>75</v>
      </c>
      <c r="AS5" s="132" t="s">
        <v>76</v>
      </c>
      <c r="AT5" s="133" t="s">
        <v>188</v>
      </c>
      <c r="AU5" s="130" t="s">
        <v>134</v>
      </c>
      <c r="AV5" s="131" t="s">
        <v>77</v>
      </c>
      <c r="AW5" s="132" t="s">
        <v>78</v>
      </c>
      <c r="AX5" s="132" t="s">
        <v>79</v>
      </c>
      <c r="AY5" s="134" t="s">
        <v>189</v>
      </c>
      <c r="AZ5" s="135" t="s">
        <v>80</v>
      </c>
      <c r="BA5" s="136" t="s">
        <v>114</v>
      </c>
      <c r="BB5" s="137" t="s">
        <v>190</v>
      </c>
      <c r="BC5" s="135" t="s">
        <v>85</v>
      </c>
      <c r="BD5" s="136" t="s">
        <v>115</v>
      </c>
      <c r="BE5" s="137" t="s">
        <v>191</v>
      </c>
      <c r="BF5" s="135" t="s">
        <v>84</v>
      </c>
      <c r="BG5" s="136" t="s">
        <v>116</v>
      </c>
      <c r="BH5" s="137" t="s">
        <v>192</v>
      </c>
      <c r="BI5" s="135" t="s">
        <v>83</v>
      </c>
      <c r="BJ5" s="136" t="s">
        <v>117</v>
      </c>
      <c r="BK5" s="137" t="s">
        <v>193</v>
      </c>
      <c r="BL5" s="135" t="s">
        <v>82</v>
      </c>
      <c r="BM5" s="136" t="s">
        <v>118</v>
      </c>
      <c r="BN5" s="137" t="s">
        <v>194</v>
      </c>
      <c r="BO5" s="135" t="s">
        <v>81</v>
      </c>
      <c r="BP5" s="136" t="s">
        <v>119</v>
      </c>
      <c r="BQ5" s="137" t="s">
        <v>195</v>
      </c>
    </row>
    <row xmlns:x14ac="http://schemas.microsoft.com/office/spreadsheetml/2009/9/ac" r="6" x14ac:dyDescent="0.2">
      <c r="A6" s="37" t="str">
        <f>IF('Water Data'!$B$2="","",'Water Data'!$B$2)</f>
        <v>VNM_2006_SUR</v>
      </c>
      <c r="B6" s="37" t="str">
        <f>+'Water Data'!C2</f>
        <v>Survey</v>
      </c>
      <c r="C6" s="322">
        <f>+IF(ISNUMBER(VALUE(MID(A6,5,4))), VALUE(MID(A6, 5,4)),"")</f>
        <v>2006</v>
      </c>
      <c r="D6" s="94" t="e">
        <f>+IF(AND(ISTEXT('Water Data'!B2),BS6="Yes"),100-'Water Data'!D4,IF(AND(ISTEXT('Water Data'!B2),BS6="No",ISNUMBER('Water Data'!D4)),CONCATENATE("[",ROUND(100-'Water Data'!D4,0),"]"),NA()))</f>
        <v>#N/A</v>
      </c>
      <c r="E6" s="94" t="e">
        <f>+IF(AND(ISTEXT('Water Data'!B2),BT6="Yes"),'Water Data'!D6,IF(AND(ISTEXT('Water Data'!B2),BT6="No",ISNUMBER('Water Data'!D6)),CONCATENATE("[",ROUND('Water Data'!D6,0),"]"),NA()))</f>
        <v>#N/A</v>
      </c>
      <c r="F6" s="94" t="e">
        <f>+IF(AND(ISTEXT('Water Data'!B2),BU6="Yes"),'Water Data'!D9,IF(AND(ISTEXT('Water Data'!B2),BU6="No",ISNUMBER('Water Data'!D9)),CONCATENATE("[",ROUND('Water Data'!D9,0),"]"),NA()))</f>
        <v>#N/A</v>
      </c>
      <c r="G6" s="94" t="e">
        <f>+IF(AND(ISTEXT('Water Data'!B2),BV6="Yes"),100-'Water Data'!E4,IF(AND(ISTEXT('Water Data'!B2),BV6="No",ISNUMBER('Water Data'!E4)),CONCATENATE("[",ROUND(100-'Water Data'!E4,0),"]"),NA()))</f>
        <v>#N/A</v>
      </c>
      <c r="H6" s="94" t="e">
        <f>+IF(AND(ISTEXT('Water Data'!B2),BW6="Yes"),'Water Data'!E6,IF(AND(ISTEXT('Water Data'!B2),BW6="No",ISNUMBER('Water Data'!E6)),CONCATENATE("[",ROUND('Water Data'!E6,0),"]"),NA()))</f>
        <v>#N/A</v>
      </c>
      <c r="I6" s="94" t="e">
        <f>+IF(AND(ISTEXT('Water Data'!B2),BX6="Yes"),'Water Data'!E9,IF(AND(ISTEXT('Water Data'!B2),BX6="No",ISNUMBER('Water Data'!E9)),CONCATENATE("[",ROUND('Water Data'!E9,0),"]"),NA()))</f>
        <v>#N/A</v>
      </c>
      <c r="J6" s="94" t="e">
        <f>+IF(AND(ISTEXT('Water Data'!B2),BY6="Yes"),100-'Water Data'!F4,IF(AND(ISTEXT('Water Data'!B2),BY6="No",ISNUMBER('Water Data'!F4)),CONCATENATE("[",ROUND(100-'Water Data'!F4,0),"]"),NA()))</f>
        <v>#N/A</v>
      </c>
      <c r="K6" s="94" t="e">
        <f>+IF(AND(ISTEXT('Water Data'!B2),BZ6="Yes"),'Water Data'!F6,IF(AND(ISTEXT('Water Data'!B2),BZ6="No",ISNUMBER('Water Data'!F6)),CONCATENATE("[",ROUND('Water Data'!F6,0),"]"),NA()))</f>
        <v>#N/A</v>
      </c>
      <c r="L6" s="94" t="e">
        <f>+IF(AND(ISTEXT('Water Data'!B2),CA6="Yes"),'Water Data'!F9,IF(AND(ISTEXT('Water Data'!B2),CA6="No",ISNUMBER('Water Data'!F9)),CONCATENATE("[",ROUND('Water Data'!F9,0),"]"),NA()))</f>
        <v>#N/A</v>
      </c>
      <c r="M6" s="94" t="e">
        <f>+IF(AND(ISTEXT('Water Data'!B2),CB6="Yes"),100-'Water Data'!G4,IF(AND(ISTEXT('Water Data'!B2),CB6="No",ISNUMBER('Water Data'!G4)),CONCATENATE("[",ROUND(100-'Water Data'!G4,0),"]"),NA()))</f>
        <v>#N/A</v>
      </c>
      <c r="N6" s="94" t="e">
        <f>+IF(AND(ISTEXT('Water Data'!B2),CC6="Yes"),'Water Data'!G6,IF(AND(ISTEXT('Water Data'!B2),CC6="No",ISNUMBER('Water Data'!G6)),CONCATENATE("[",ROUND('Water Data'!G6,0),"]"),NA()))</f>
        <v>#N/A</v>
      </c>
      <c r="O6" s="94" t="e">
        <f>+IF(AND(ISTEXT('Water Data'!B2),CD6="Yes"),'Water Data'!G9,IF(AND(ISTEXT('Water Data'!B2),CD6="No",ISNUMBER('Water Data'!G9)),CONCATENATE("[",ROUND('Water Data'!G9,0),"]"),NA()))</f>
        <v>#N/A</v>
      </c>
      <c r="P6" s="94" t="e">
        <f>+IF(AND(ISTEXT('Water Data'!B2),CE6="Yes"),100-'Water Data'!H4,IF(AND(ISTEXT('Water Data'!B2),CE6="No",ISNUMBER('Water Data'!H4)),CONCATENATE("[",ROUND(100-'Water Data'!H4,0),"]"),NA()))</f>
        <v>#N/A</v>
      </c>
      <c r="Q6" s="94" t="e">
        <f>+IF(AND(ISTEXT('Water Data'!B2),CF6="Yes"),'Water Data'!H6,IF(AND(ISTEXT('Water Data'!B2),CF6="No",ISNUMBER('Water Data'!H6)),CONCATENATE("[",ROUND('Water Data'!H6,0),"]"),NA()))</f>
        <v>#N/A</v>
      </c>
      <c r="R6" s="94" t="e">
        <f>+IF(AND(ISTEXT('Water Data'!B2),CG6="Yes"),'Water Data'!H9,IF(AND(ISTEXT('Water Data'!B2),CG6="No",ISNUMBER('Water Data'!H9)),CONCATENATE("[",ROUND('Water Data'!H9,0),"]"),NA()))</f>
        <v>#N/A</v>
      </c>
      <c r="S6" s="94" t="e">
        <f>+IF(AND(ISTEXT('Water Data'!B2),CH6="Yes"),100-'Water Data'!I4,IF(AND(ISTEXT('Water Data'!B2),CH6="No",ISNUMBER('Water Data'!I4)),CONCATENATE("[",ROUND(100-'Water Data'!I4,0),"]"),NA()))</f>
        <v>#N/A</v>
      </c>
      <c r="T6" s="94" t="e">
        <f>+IF(AND(ISTEXT('Water Data'!B2),CI6="Yes"),'Water Data'!I6,IF(AND(ISTEXT('Water Data'!B2),CI6="No",ISNUMBER('Water Data'!I6)),CONCATENATE("[",ROUND('Water Data'!I6,0),"]"),NA()))</f>
        <v>#N/A</v>
      </c>
      <c r="U6" s="94" t="e">
        <f>+IF(AND(ISTEXT('Water Data'!B2),CJ6="Yes"),'Water Data'!I9,IF(AND(ISTEXT('Water Data'!B2),CJ6="No",ISNUMBER('Water Data'!I9)),CONCATENATE("[",ROUND('Water Data'!I9,0),"]"),NA()))</f>
        <v>#N/A</v>
      </c>
      <c r="V6" s="95" t="e">
        <f>+IF(AND(ISTEXT('Sanitation Data'!B2),CK6="Yes"),100-'Sanitation Data'!D4,IF(AND(ISTEXT('Sanitation Data'!B2),CK6="No",ISNUMBER('Sanitation Data'!D4)),CONCATENATE("[",ROUND(100-'Sanitation Data'!D4,0),"]"),NA()))</f>
        <v>#N/A</v>
      </c>
      <c r="W6" s="95" t="e">
        <f>+IF(AND(ISTEXT('Sanitation Data'!B2),CL6="Yes"),'Sanitation Data'!D6,IF(AND(ISTEXT('Sanitation Data'!B2),CL6="No",ISNUMBER('Sanitation Data'!D6)),CONCATENATE("[",ROUND('Sanitation Data'!D6,0),"]"),NA()))</f>
        <v>#N/A</v>
      </c>
      <c r="X6" s="95" t="e">
        <f>+IF(AND(ISTEXT('Sanitation Data'!B2),CM6="Yes"),'Sanitation Data'!D10,IF(AND(ISTEXT('Sanitation Data'!B2),CM6="No",ISNUMBER('Sanitation Data'!D10)),CONCATENATE("[",ROUND('Sanitation Data'!D10,0),"]"),NA()))</f>
        <v>#N/A</v>
      </c>
      <c r="Y6" s="95" t="e">
        <f>+IF(AND(ISTEXT('Sanitation Data'!B2),CN6="Yes"),'Sanitation Data'!D11,IF(AND(ISTEXT('Sanitation Data'!B2),CN6="No",ISNUMBER('Sanitation Data'!D11)),CONCATENATE("[",ROUND('Sanitation Data'!D11,0),"]"),NA()))</f>
        <v>#N/A</v>
      </c>
      <c r="Z6" s="95" t="e">
        <f>+IF(AND(ISTEXT('Sanitation Data'!B2),CO6="Yes"),'Sanitation Data'!D12,IF(AND(ISTEXT('Sanitation Data'!B2),CO6="No",ISNUMBER('Sanitation Data'!D12)),CONCATENATE("[",ROUND('Sanitation Data'!D12,0),"]"),NA()))</f>
        <v>#N/A</v>
      </c>
      <c r="AA6" s="95" t="e">
        <f>+IF(AND(ISTEXT('Sanitation Data'!B2),CP6="Yes"),100-'Sanitation Data'!E4,IF(AND(ISTEXT('Sanitation Data'!B2),CP6="No",ISNUMBER('Sanitation Data'!E4)),CONCATENATE("[",ROUND(100-'Sanitation Data'!E4,0),"]"),NA()))</f>
        <v>#N/A</v>
      </c>
      <c r="AB6" s="95" t="e">
        <f>+IF(AND(ISTEXT('Sanitation Data'!B2),CQ6="Yes"),'Sanitation Data'!E6,IF(AND(ISTEXT('Sanitation Data'!B2),CQ6="No",ISNUMBER('Sanitation Data'!E6)),CONCATENATE("[",ROUND('Sanitation Data'!E6,0),"]"),NA()))</f>
        <v>#N/A</v>
      </c>
      <c r="AC6" s="95" t="e">
        <f>+IF(AND(ISTEXT('Sanitation Data'!B2),CR6="Yes"),'Sanitation Data'!E10,IF(AND(ISTEXT('Sanitation Data'!B2),CR6="No",ISNUMBER('Sanitation Data'!E10)),CONCATENATE("[",ROUND('Sanitation Data'!E10,0),"]"),NA()))</f>
        <v>#N/A</v>
      </c>
      <c r="AD6" s="95" t="e">
        <f>+IF(AND(ISTEXT('Sanitation Data'!B2),CS6="Yes"),'Sanitation Data'!E11,IF(AND(ISTEXT('Sanitation Data'!B2),CS6="No",ISNUMBER('Sanitation Data'!E11)),CONCATENATE("[",ROUND('Sanitation Data'!E11,0),"]"),NA()))</f>
        <v>#N/A</v>
      </c>
      <c r="AE6" s="95" t="e">
        <f>+IF(AND(ISTEXT('Sanitation Data'!B2),CT6="Yes"),'Sanitation Data'!E12,IF(AND(ISTEXT('Sanitation Data'!B2),CT6="No",ISNUMBER('Sanitation Data'!E12)),CONCATENATE("[",ROUND('Sanitation Data'!E12,0),"]"),NA()))</f>
        <v>#N/A</v>
      </c>
      <c r="AF6" s="95">
        <f>+IF(AND(ISTEXT('Sanitation Data'!B2),CU6="Yes"),100-'Sanitation Data'!F4,IF(AND(ISTEXT('Sanitation Data'!B2),CU6="No",ISNUMBER('Sanitation Data'!F4)),CONCATENATE("[",ROUND(100-'Sanitation Data'!F4,0),"]"),NA()))</f>
        <v>72.7</v>
      </c>
      <c r="AG6" s="95">
        <f>+IF(AND(ISTEXT('Sanitation Data'!B2),CV6="Yes"),'Sanitation Data'!F6,IF(AND(ISTEXT('Sanitation Data'!B2),CV6="No",ISNUMBER('Sanitation Data'!F6)),CONCATENATE("[",ROUND('Sanitation Data'!F6,0),"]"),NA()))</f>
        <v>63.55</v>
      </c>
      <c r="AH6" s="95" t="e">
        <f>+IF(AND(ISTEXT('Sanitation Data'!B2),CW6="Yes"),'Sanitation Data'!F10,IF(AND(ISTEXT('Sanitation Data'!B2),CW6="No",ISNUMBER('Sanitation Data'!F10)),CONCATENATE("[",ROUND('Sanitation Data'!F10,0),"]"),NA()))</f>
        <v>#N/A</v>
      </c>
      <c r="AI6" s="95" t="e">
        <f>+IF(AND(ISTEXT('Sanitation Data'!B2),CX6="Yes"),'Sanitation Data'!F11,IF(AND(ISTEXT('Sanitation Data'!B2),CX6="No",ISNUMBER('Sanitation Data'!F11)),CONCATENATE("[",ROUND('Sanitation Data'!F11,0),"]"),NA()))</f>
        <v>#N/A</v>
      </c>
      <c r="AJ6" s="95" t="e">
        <f>+IF(AND(ISTEXT('Sanitation Data'!B2),CY6="Yes"),'Sanitation Data'!F12,IF(AND(ISTEXT('Sanitation Data'!B2),CY6="No",ISNUMBER('Sanitation Data'!F12)),CONCATENATE("[",ROUND('Sanitation Data'!F12,0),"]"),NA()))</f>
        <v>#N/A</v>
      </c>
      <c r="AK6" s="95" t="e">
        <f>+IF(AND(ISTEXT('Sanitation Data'!B2),CZ6="Yes"),100-'Sanitation Data'!G4,IF(AND(ISTEXT('Sanitation Data'!B2),CZ6="No",ISNUMBER('Sanitation Data'!G4)),CONCATENATE("[",ROUND(100-'Sanitation Data'!G4,0),"]"),NA()))</f>
        <v>#N/A</v>
      </c>
      <c r="AL6" s="95" t="e">
        <f>+IF(AND(ISTEXT('Sanitation Data'!B2),DA6="Yes"),'Sanitation Data'!G6,IF(AND(ISTEXT('Sanitation Data'!B2),DA6="No",ISNUMBER('Sanitation Data'!G6)),CONCATENATE("[",ROUND('Sanitation Data'!G6,0),"]"),NA()))</f>
        <v>#N/A</v>
      </c>
      <c r="AM6" s="95" t="e">
        <f>+IF(AND(ISTEXT('Sanitation Data'!B2),DB6="Yes"),'Sanitation Data'!G10,IF(AND(ISTEXT('Sanitation Data'!B2),DB6="No",ISNUMBER('Sanitation Data'!G10)),CONCATENATE("[",ROUND('Sanitation Data'!G10,0),"]"),NA()))</f>
        <v>#N/A</v>
      </c>
      <c r="AN6" s="95" t="e">
        <f>+IF(AND(ISTEXT('Sanitation Data'!B2),DC6="Yes"),'Sanitation Data'!G11,IF(AND(ISTEXT('Sanitation Data'!B2),DC6="No",ISNUMBER('Sanitation Data'!G11)),CONCATENATE("[",ROUND('Sanitation Data'!G11,0),"]"),NA()))</f>
        <v>#N/A</v>
      </c>
      <c r="AO6" s="95" t="e">
        <f>+IF(AND(ISTEXT('Sanitation Data'!B2),DD6="Yes"),'Sanitation Data'!G12,IF(AND(ISTEXT('Sanitation Data'!B2),DD6="No",ISNUMBER('Sanitation Data'!G12)),CONCATENATE("[",ROUND('Sanitation Data'!G12,0),"]"),NA()))</f>
        <v>#N/A</v>
      </c>
      <c r="AP6" s="95" t="e">
        <f>+IF(AND(ISTEXT('Sanitation Data'!B2),DE6="Yes"),100-'Sanitation Data'!H4,IF(AND(ISTEXT('Sanitation Data'!B2),DE6="No",ISNUMBER('Sanitation Data'!H4)),CONCATENATE("[",ROUND(100-'Sanitation Data'!H4,0),"]"),NA()))</f>
        <v>#N/A</v>
      </c>
      <c r="AQ6" s="95" t="e">
        <f>+IF(AND(ISTEXT('Sanitation Data'!B2),DF6="Yes"),'Sanitation Data'!H6,IF(AND(ISTEXT('Sanitation Data'!B2),DF6="No",ISTEXT('Sanitation Data'!H6)),CONCATENATE("[",ROUND('Sanitation Data'!H6,0),"]"),NA()))</f>
        <v>#N/A</v>
      </c>
      <c r="AR6" s="95" t="e">
        <f>+IF(AND(ISTEXT('Sanitation Data'!B2),DG6="Yes"),'Sanitation Data'!H10,IF(AND(ISTEXT('Sanitation Data'!B2),DG6="No",ISNUMBER('Sanitation Data'!H10)),CONCATENATE("[",ROUND('Sanitation Data'!H10,0),"]"),NA()))</f>
        <v>#N/A</v>
      </c>
      <c r="AS6" s="95" t="e">
        <f>+IF(AND(ISTEXT('Sanitation Data'!B2),DH6="Yes"),'Sanitation Data'!H11,IF(AND(ISTEXT('Sanitation Data'!B2),DH6="No",ISNUMBER('Sanitation Data'!H11)),CONCATENATE("[",ROUND('Sanitation Data'!H11,0),"]"),NA()))</f>
        <v>#N/A</v>
      </c>
      <c r="AT6" s="95" t="e">
        <f>+IF(AND(ISTEXT('Sanitation Data'!B2),DI6="Yes"),'Sanitation Data'!H12,IF(AND(ISTEXT('Sanitation Data'!B2),DI6="No",ISNUMBER('Sanitation Data'!H12)),CONCATENATE("[",ROUND('Sanitation Data'!H12,0),"]"),NA()))</f>
        <v>#N/A</v>
      </c>
      <c r="AU6" s="95" t="e">
        <f>+IF(AND(ISTEXT('Sanitation Data'!B2),DJ6="Yes"),100-'Sanitation Data'!I4,IF(AND(ISTEXT('Sanitation Data'!B2),DJ6="No",ISNUMBER('Sanitation Data'!I4)),CONCATENATE("[",ROUND(100-'Sanitation Data'!I4,0),"]"),NA()))</f>
        <v>#N/A</v>
      </c>
      <c r="AV6" s="95" t="e">
        <f>+IF(AND(ISTEXT('Sanitation Data'!B2),DK6="Yes"),'Sanitation Data'!I6,IF(AND(ISTEXT('Sanitation Data'!B2),DK6="No",ISNUMBER('Sanitation Data'!I6)),CONCATENATE("[",ROUND('Sanitation Data'!I6,0),"]"),NA()))</f>
        <v>#N/A</v>
      </c>
      <c r="AW6" s="95" t="e">
        <f>+IF(AND(ISTEXT('Sanitation Data'!B2),DL6="Yes"),'Sanitation Data'!I10,IF(AND(ISTEXT('Sanitation Data'!B2),DL6="No",ISNUMBER('Sanitation Data'!I10)),CONCATENATE("[",ROUND('Sanitation Data'!I10,0),"]"),NA()))</f>
        <v>#N/A</v>
      </c>
      <c r="AX6" s="95" t="e">
        <f>+IF(AND(ISTEXT('Sanitation Data'!B2),DM6="Yes"),'Sanitation Data'!I11,IF(AND(ISTEXT('Sanitation Data'!B2),DM6="No",ISNUMBER('Sanitation Data'!I11)),CONCATENATE("[",ROUND('Sanitation Data'!I11,0),"]"),NA()))</f>
        <v>#N/A</v>
      </c>
      <c r="AY6" s="95" t="e">
        <f>+IF(AND(ISTEXT('Sanitation Data'!B2),DN6="Yes"),'Sanitation Data'!I12,IF(AND(ISTEXT('Sanitation Data'!B2),DN6="No",ISNUMBER('Sanitation Data'!I12)),CONCATENATE("[",ROUND('Sanitation Data'!I12,0),"]"),NA()))</f>
        <v>#N/A</v>
      </c>
      <c r="AZ6" s="96" t="e">
        <f>+IF(AND(ISTEXT('Hygiene Data'!B2),DO6="Yes"),'Hygiene Data'!D5,IF(AND(ISTEXT('Hygiene Data'!B2),DO6="No",ISNUMBER('Hygiene Data'!D5)),CONCATENATE("[",ROUND('Hygiene Data'!D5,0),"]"),NA()))</f>
        <v>#N/A</v>
      </c>
      <c r="BA6" s="96" t="e">
        <f>+IF(AND(ISTEXT('Hygiene Data'!B2),DP6="Yes"),'Hygiene Data'!D7,IF(AND(ISTEXT('Hygiene Data'!B2),DP6="No",ISNUMBER('Hygiene Data'!D7)),CONCATENATE("[",ROUND('Hygiene Data'!D7,0),"]"),NA()))</f>
        <v>#N/A</v>
      </c>
      <c r="BB6" s="96" t="e">
        <f>+IF(AND(ISTEXT('Hygiene Data'!B2),DQ6="Yes"),'Hygiene Data'!D9,IF(AND(ISTEXT('Hygiene Data'!B2),DQ6="No",ISNUMBER('Hygiene Data'!D9)),CONCATENATE("[",ROUND('Hygiene Data'!D9,0),"]"),NA()))</f>
        <v>#N/A</v>
      </c>
      <c r="BC6" s="96" t="e">
        <f>+IF(AND(ISTEXT('Hygiene Data'!B2),DR6="Yes"),'Hygiene Data'!E5,IF(AND(ISTEXT('Hygiene Data'!B2),DR6="No",ISNUMBER('Hygiene Data'!E5)),CONCATENATE("[",ROUND('Hygiene Data'!E5,0),"]"),NA()))</f>
        <v>#N/A</v>
      </c>
      <c r="BD6" s="96" t="e">
        <f>+IF(AND(ISTEXT('Hygiene Data'!B2),DS6="Yes"),'Hygiene Data'!E7,IF(AND(ISTEXT('Hygiene Data'!B2),DS6="No",ISNUMBER('Hygiene Data'!E7)),CONCATENATE("[",ROUND('Hygiene Data'!E7,0),"]"),NA()))</f>
        <v>#N/A</v>
      </c>
      <c r="BE6" s="96" t="e">
        <f>+IF(AND(ISTEXT('Hygiene Data'!B2),DT6="Yes"),'Hygiene Data'!E9,IF(AND(ISTEXT('Hygiene Data'!B2),DT6="No",ISNUMBER('Hygiene Data'!E9)),CONCATENATE("[",ROUND('Hygiene Data'!E9,0),"]"),NA()))</f>
        <v>#N/A</v>
      </c>
      <c r="BF6" s="96">
        <f>+IF(AND(ISTEXT('Hygiene Data'!B2),DU6="Yes"),'Hygiene Data'!F5,IF(AND(ISTEXT('Hygiene Data'!B2),DU6="No",ISNUMBER('Hygiene Data'!F5)),CONCATENATE("[",ROUND('Hygiene Data'!F5,0),"]"),NA()))</f>
        <v>35.5</v>
      </c>
      <c r="BG6" s="96">
        <f>+IF(AND(ISTEXT('Hygiene Data'!B2),DV6="Yes"),'Hygiene Data'!F7,IF(AND(ISTEXT('Hygiene Data'!B2),DV6="No",ISNUMBER('Hygiene Data'!F7)),CONCATENATE("[",ROUND('Hygiene Data'!F7,0),"]"),NA()))</f>
        <v>28.547460355106963</v>
      </c>
      <c r="BH6" s="96">
        <f>+IF(AND(ISTEXT('Hygiene Data'!B2),DW6="Yes"),'Hygiene Data'!F9,IF(AND(ISTEXT('Hygiene Data'!B2),DW6="No",ISNUMBER('Hygiene Data'!F9)),CONCATENATE("[",ROUND('Hygiene Data'!F9,0),"]"),NA()))</f>
        <v>2.653156929465784</v>
      </c>
      <c r="BI6" s="96" t="e">
        <f>+IF(AND(ISTEXT('Hygiene Data'!B2),DX6="Yes"),'Hygiene Data'!G5,IF(AND(ISTEXT('Hygiene Data'!B2),DX6="No",ISNUMBER('Hygiene Data'!G5)),CONCATENATE("[",ROUND('Hygiene Data'!G5,0),"]"),NA()))</f>
        <v>#N/A</v>
      </c>
      <c r="BJ6" s="96" t="str">
        <f>+IF(AND(ISTEXT('Hygiene Data'!B2),DY6="Yes"),'Hygiene Data'!G7,IF(AND(ISTEXT('Hygiene Data'!B2),DY6="No",ISNUMBER('Hygiene Data'!G7)),CONCATENATE("[",ROUND('Hygiene Data'!G7,0),"]"),NA()))</f>
        <v>[32]</v>
      </c>
      <c r="BK6" s="96" t="str">
        <f>+IF(AND(ISTEXT('Hygiene Data'!B2),DZ6="Yes"),'Hygiene Data'!G9,IF(AND(ISTEXT('Hygiene Data'!B2),DZ6="No",ISNUMBER('Hygiene Data'!G9)),CONCATENATE("[",ROUND('Hygiene Data'!G9,0),"]"),NA()))</f>
        <v>[10]</v>
      </c>
      <c r="BL6" s="96" t="e">
        <f>+IF(AND(ISTEXT('Hygiene Data'!B2),EA6="Yes"),'Hygiene Data'!H5,IF(AND(ISTEXT('Hygiene Data'!B2),EA6="No",ISNUMBER('Hygiene Data'!H5)),CONCATENATE("[",ROUND('Hygiene Data'!H5,0),"]"),NA()))</f>
        <v>#N/A</v>
      </c>
      <c r="BM6" s="96" t="str">
        <f>+IF(AND(ISTEXT('Hygiene Data'!B2),EB6="Yes"),'Hygiene Data'!H7,IF(AND(ISTEXT('Hygiene Data'!B2),EB6="No",ISNUMBER('Hygiene Data'!H7)),CONCATENATE("[",ROUND('Hygiene Data'!H7,0),"]"),NA()))</f>
        <v>[27]</v>
      </c>
      <c r="BN6" s="96" t="str">
        <f>+IF(AND(ISTEXT('Hygiene Data'!B2),EC6="Yes"),'Hygiene Data'!H9,IF(AND(ISTEXT('Hygiene Data'!B2),EC6="No",ISNUMBER('Hygiene Data'!H9)),CONCATENATE("[",ROUND('Hygiene Data'!H9,0),"]"),NA()))</f>
        <v>[2]</v>
      </c>
      <c r="BO6" s="96" t="e">
        <f>+IF(AND(ISTEXT('Hygiene Data'!B2),ED6="Yes"),'Hygiene Data'!I5,IF(AND(ISTEXT('Hygiene Data'!B2),ED6="No",ISNUMBER('Hygiene Data'!I5)),CONCATENATE("[",ROUND('Hygiene Data'!I5,0),"]"),NA()))</f>
        <v>#N/A</v>
      </c>
      <c r="BP6" s="96" t="str">
        <f>+IF(AND(ISTEXT('Hygiene Data'!B2),EE6="Yes"),'Hygiene Data'!I7,IF(AND(ISTEXT('Hygiene Data'!B2),EE6="No",ISNUMBER('Hygiene Data'!I7)),CONCATENATE("[",ROUND('Hygiene Data'!I7,0),"]"),NA()))</f>
        <v>[29]</v>
      </c>
      <c r="BQ6" s="96" t="str">
        <f>+IF(AND(ISTEXT('Hygiene Data'!B2),EF6="Yes"),'Hygiene Data'!I9,IF(AND(ISTEXT('Hygiene Data'!B2),EF6="No",ISNUMBER('Hygiene Data'!I9)),CONCATENATE("[",ROUND('Hygiene Data'!I9,0),"]"),NA()))</f>
        <v>[1]</v>
      </c>
      <c r="BR6" s="266"/>
      <c r="BS6" s="266">
        <f>+'Water Data'!D27</f>
        <v>0</v>
      </c>
      <c r="BT6" s="266">
        <f>+'Water Data'!D28</f>
        <v>0</v>
      </c>
      <c r="BU6" s="266">
        <f>+'Water Data'!D29</f>
        <v>0</v>
      </c>
      <c r="BV6" s="266">
        <f>+'Water Data'!E27</f>
        <v>0</v>
      </c>
      <c r="BW6" s="266">
        <f>+'Water Data'!E28</f>
        <v>0</v>
      </c>
      <c r="BX6" s="266">
        <f>+'Water Data'!E29</f>
        <v>0</v>
      </c>
      <c r="BY6" s="266">
        <f>+'Water Data'!F27</f>
        <v>0</v>
      </c>
      <c r="BZ6" s="266">
        <f>+'Water Data'!F28</f>
        <v>0</v>
      </c>
      <c r="CA6" s="266">
        <f>+'Water Data'!F29</f>
        <v>0</v>
      </c>
      <c r="CB6" s="266">
        <f>+'Water Data'!G27</f>
        <v>0</v>
      </c>
      <c r="CC6" s="266">
        <f>+'Water Data'!G28</f>
        <v>0</v>
      </c>
      <c r="CD6" s="266">
        <f>+'Water Data'!G29</f>
        <v>0</v>
      </c>
      <c r="CE6" s="266">
        <f>+'Water Data'!H27</f>
        <v>0</v>
      </c>
      <c r="CF6" s="266">
        <f>+'Water Data'!H28</f>
        <v>0</v>
      </c>
      <c r="CG6" s="266">
        <f>+'Water Data'!H29</f>
        <v>0</v>
      </c>
      <c r="CH6" s="266">
        <f>+'Water Data'!I27</f>
        <v>0</v>
      </c>
      <c r="CI6" s="266">
        <f>+'Water Data'!I28</f>
        <v>0</v>
      </c>
      <c r="CJ6" s="266">
        <f>+'Water Data'!I29</f>
        <v>0</v>
      </c>
      <c r="CK6" s="266">
        <f>+'Sanitation Data'!D28</f>
        <v>0</v>
      </c>
      <c r="CL6" s="266">
        <f>+'Sanitation Data'!D29</f>
        <v>0</v>
      </c>
      <c r="CM6" s="266">
        <f>+'Sanitation Data'!D30</f>
        <v>0</v>
      </c>
      <c r="CN6" s="266">
        <f>+'Sanitation Data'!D31</f>
        <v>0</v>
      </c>
      <c r="CO6" s="266">
        <f>+'Sanitation Data'!D32</f>
        <v>0</v>
      </c>
      <c r="CP6" s="266">
        <f>+'Sanitation Data'!E28</f>
        <v>0</v>
      </c>
      <c r="CQ6" s="266">
        <f>+'Sanitation Data'!E29</f>
        <v>0</v>
      </c>
      <c r="CR6" s="266">
        <f>+'Sanitation Data'!E30</f>
        <v>0</v>
      </c>
      <c r="CS6" s="266">
        <f>+'Sanitation Data'!E31</f>
        <v>0</v>
      </c>
      <c r="CT6" s="266">
        <f>+'Sanitation Data'!E32</f>
        <v>0</v>
      </c>
      <c r="CU6" s="266" t="str">
        <f>+'Sanitation Data'!F28</f>
        <v>Yes</v>
      </c>
      <c r="CV6" s="266" t="str">
        <f>+'Sanitation Data'!F29</f>
        <v>Yes</v>
      </c>
      <c r="CW6" s="266">
        <f>+'Sanitation Data'!F30</f>
        <v>0</v>
      </c>
      <c r="CX6" s="266">
        <f>+'Sanitation Data'!F31</f>
        <v>0</v>
      </c>
      <c r="CY6" s="266">
        <f>+'Sanitation Data'!F32</f>
        <v>0</v>
      </c>
      <c r="CZ6" s="266">
        <f>+'Sanitation Data'!G28</f>
        <v>0</v>
      </c>
      <c r="DA6" s="266">
        <f>+'Sanitation Data'!G29</f>
        <v>0</v>
      </c>
      <c r="DB6" s="266">
        <f>+'Sanitation Data'!G30</f>
        <v>0</v>
      </c>
      <c r="DC6" s="266">
        <f>+'Sanitation Data'!G31</f>
        <v>0</v>
      </c>
      <c r="DD6" s="266">
        <f>+'Sanitation Data'!G32</f>
        <v>0</v>
      </c>
      <c r="DE6" s="266">
        <f>+'Sanitation Data'!H28</f>
        <v>0</v>
      </c>
      <c r="DF6" s="266">
        <f>+'Sanitation Data'!H29</f>
        <v>0</v>
      </c>
      <c r="DG6" s="266">
        <f>+'Sanitation Data'!H30</f>
        <v>0</v>
      </c>
      <c r="DH6" s="266">
        <f>+'Sanitation Data'!H31</f>
        <v>0</v>
      </c>
      <c r="DI6" s="266">
        <f>+'Sanitation Data'!H32</f>
        <v>0</v>
      </c>
      <c r="DJ6" s="266">
        <f>+'Sanitation Data'!I28</f>
        <v>0</v>
      </c>
      <c r="DK6" s="266">
        <f>+'Sanitation Data'!I29</f>
        <v>0</v>
      </c>
      <c r="DL6" s="266">
        <f>+'Sanitation Data'!I30</f>
        <v>0</v>
      </c>
      <c r="DM6" s="266">
        <f>+'Sanitation Data'!I31</f>
        <v>0</v>
      </c>
      <c r="DN6" s="266">
        <f>+'Sanitation Data'!I32</f>
        <v>0</v>
      </c>
      <c r="DO6" s="266">
        <f>+'Hygiene Data'!D11</f>
        <v>0</v>
      </c>
      <c r="DP6" s="266">
        <f>+'Hygiene Data'!D12</f>
        <v>0</v>
      </c>
      <c r="DQ6" s="266">
        <f>+'Hygiene Data'!D13</f>
        <v>0</v>
      </c>
      <c r="DR6" s="266">
        <f>+'Hygiene Data'!E11</f>
        <v>0</v>
      </c>
      <c r="DS6" s="266">
        <f>+'Hygiene Data'!E12</f>
        <v>0</v>
      </c>
      <c r="DT6" s="266">
        <f>+'Hygiene Data'!E13</f>
        <v>0</v>
      </c>
      <c r="DU6" s="266" t="str">
        <f>+'Hygiene Data'!F11</f>
        <v>Yes</v>
      </c>
      <c r="DV6" s="266" t="str">
        <f>+'Hygiene Data'!F12</f>
        <v>Yes</v>
      </c>
      <c r="DW6" s="266" t="str">
        <f>+'Hygiene Data'!F13</f>
        <v>Yes</v>
      </c>
      <c r="DX6" s="266">
        <f>+'Hygiene Data'!G11</f>
        <v>0</v>
      </c>
      <c r="DY6" s="266" t="str">
        <f>+'Hygiene Data'!G12</f>
        <v>No</v>
      </c>
      <c r="DZ6" s="266" t="str">
        <f>+'Hygiene Data'!G13</f>
        <v>No</v>
      </c>
      <c r="EA6" s="266">
        <f>+'Hygiene Data'!H11</f>
        <v>0</v>
      </c>
      <c r="EB6" s="266" t="str">
        <f>+'Hygiene Data'!H12</f>
        <v>No</v>
      </c>
      <c r="EC6" s="266" t="str">
        <f>+'Hygiene Data'!H13</f>
        <v>No</v>
      </c>
      <c r="ED6" s="266">
        <f>+'Hygiene Data'!I11</f>
        <v>0</v>
      </c>
      <c r="EE6" s="266" t="str">
        <f>+'Hygiene Data'!I12</f>
        <v>No</v>
      </c>
      <c r="EF6" s="266" t="str">
        <f>+'Hygiene Data'!I13</f>
        <v>No</v>
      </c>
    </row>
    <row xmlns:x14ac="http://schemas.microsoft.com/office/spreadsheetml/2009/9/ac" r="7" x14ac:dyDescent="0.2">
      <c r="A7" s="37" t="str">
        <f ca="true">+IF(OFFSET('Water Data'!$B$2,0,10*ROW('Water Data'!E1))="","",OFFSET('Water Data'!$B$2,0,10*ROW('Water Data'!E1)))</f>
        <v>VNM_2012_YL</v>
      </c>
      <c r="B7" s="37" t="str">
        <f ca="true">+IF(OFFSET('Water Data'!$C$2,0,10*ROW('Water Data'!F1))="","",OFFSET('Water Data'!$C$2,0,10*ROW('Water Data'!F1)))</f>
        <v>Survey</v>
      </c>
      <c r="C7" s="322">
        <f t="shared" ref="C7:C70" ca="true" si="0">+IF(ISNUMBER(VALUE(MID(A7,5,4))), VALUE(MID(A7, 5,4)),"")</f>
        <v>2012</v>
      </c>
      <c r="D7" s="94" t="str">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[98]</v>
      </c>
      <c r="E7" s="94" t="str">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[50]</v>
      </c>
      <c r="F7" s="94"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4"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4"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4"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4"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4"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4"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4"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4"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4"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4" t="str">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[98]</v>
      </c>
      <c r="Q7" s="94" t="str">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[50]</v>
      </c>
      <c r="R7" s="94"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4"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4"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4"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5"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5"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5" t="str">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[84]</v>
      </c>
      <c r="Y7" s="95"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5" t="str">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[75]</v>
      </c>
      <c r="AA7" s="95"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5"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5"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5"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5"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5"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5"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5"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5"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5"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5"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5"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5"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5"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5"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5"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5"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5" t="str">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[84]</v>
      </c>
      <c r="AS7" s="95"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5" t="str">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[75]</v>
      </c>
      <c r="AU7" s="95"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5"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5"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5"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5"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6"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6"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6"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6"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6"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6"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6"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6"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6"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6"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6"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6"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6"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6"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6"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6"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6"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6"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66"/>
      <c r="BS7" s="266" t="str">
        <f ca="true">+IF(OFFSET('Water Data'!$D$27,0,10*ROW('Water Data'!D1))="","",OFFSET('Water Data'!$D$27,0,10*ROW('Water Data'!D1)))</f>
        <v>No</v>
      </c>
      <c r="BT7" s="266" t="str">
        <f ca="true">+IF(OFFSET('Water Data'!$D$28,0,10*ROW('Water Data'!D1))="","",OFFSET('Water Data'!$D$28,0,10*ROW('Water Data'!D1)))</f>
        <v>No</v>
      </c>
      <c r="BU7" s="266" t="str">
        <f ca="true">+IF(OFFSET('Water Data'!$D$29,0,10*ROW('Water Data'!D1))="","",OFFSET('Water Data'!$D$29,0,10*ROW('Water Data'!D1)))</f>
        <v/>
      </c>
      <c r="BV7" s="266" t="str">
        <f ca="true">+IF(OFFSET('Water Data'!$E$27,0,10*ROW('Water Data'!E1))="","",OFFSET('Water Data'!$E$27,0,10*ROW('Water Data'!E1)))</f>
        <v/>
      </c>
      <c r="BW7" s="266" t="str">
        <f ca="true">+IF(OFFSET('Water Data'!$E$28,0,10*ROW('Water Data'!E1))="","",OFFSET('Water Data'!$E$28,0,10*ROW('Water Data'!E1)))</f>
        <v/>
      </c>
      <c r="BX7" s="266" t="str">
        <f ca="true">+IF(OFFSET('Water Data'!$E$29,0,10*ROW('Water Data'!E1))="","",OFFSET('Water Data'!$E$29,0,10*ROW('Water Data'!E1)))</f>
        <v/>
      </c>
      <c r="BY7" s="266" t="str">
        <f ca="true">+IF(OFFSET('Water Data'!$F$27,0,10*ROW('Water Data'!F1))="","",OFFSET('Water Data'!$F$27,0,10*ROW('Water Data'!F1)))</f>
        <v/>
      </c>
      <c r="BZ7" s="266" t="str">
        <f ca="true">+IF(OFFSET('Water Data'!$F$28,0,10*ROW('Water Data'!F1))="","",OFFSET('Water Data'!$F$28,0,10*ROW('Water Data'!F1)))</f>
        <v/>
      </c>
      <c r="CA7" s="266" t="str">
        <f ca="true">+IF(OFFSET('Water Data'!$F$29,0,10*ROW('Water Data'!F1))="","",OFFSET('Water Data'!$F$29,0,10*ROW('Water Data'!F1)))</f>
        <v/>
      </c>
      <c r="CB7" s="266" t="str">
        <f ca="true">+IF(OFFSET('Water Data'!$G$27,0,10*ROW('Water Data'!G1))="","",OFFSET('Water Data'!$G$27,0,10*ROW('Water Data'!G1)))</f>
        <v/>
      </c>
      <c r="CC7" s="266" t="str">
        <f ca="true">+IF(OFFSET('Water Data'!$G$28,0,10*ROW('Water Data'!G1))="","",OFFSET('Water Data'!$G$28,0,10*ROW('Water Data'!G1)))</f>
        <v/>
      </c>
      <c r="CD7" s="266" t="str">
        <f ca="true">+IF(OFFSET('Water Data'!$G$29,0,10*ROW('Water Data'!G1))="","",OFFSET('Water Data'!$G$29,0,10*ROW('Water Data'!G1)))</f>
        <v/>
      </c>
      <c r="CE7" s="266" t="str">
        <f ca="true">+IF(OFFSET('Water Data'!$H$27,0,10*ROW('Water Data'!H1))="","",OFFSET('Water Data'!$H$27,0,10*ROW('Water Data'!H1)))</f>
        <v>No</v>
      </c>
      <c r="CF7" s="266" t="str">
        <f ca="true">+IF(OFFSET('Water Data'!$H$28,0,10*ROW('Water Data'!H1))="","",OFFSET('Water Data'!$H$28,0,10*ROW('Water Data'!H1)))</f>
        <v>No</v>
      </c>
      <c r="CG7" s="266" t="str">
        <f ca="true">+IF(OFFSET('Water Data'!$H$29,0,10*ROW('Water Data'!H1))="","",OFFSET('Water Data'!$H$29,0,10*ROW('Water Data'!H1)))</f>
        <v/>
      </c>
      <c r="CH7" s="266" t="str">
        <f ca="true">+IF(OFFSET('Water Data'!$I$27,0,10*ROW('Water Data'!I1))="","",OFFSET('Water Data'!$I$27,0,10*ROW('Water Data'!I1)))</f>
        <v/>
      </c>
      <c r="CI7" s="266" t="str">
        <f ca="true">+IF(OFFSET('Water Data'!$I$28,0,10*ROW('Water Data'!I1))="","",OFFSET('Water Data'!$I$28,0,10*ROW('Water Data'!I1)))</f>
        <v/>
      </c>
      <c r="CJ7" s="266" t="str">
        <f ca="true">+IF(OFFSET('Water Data'!$I$29,0,10*ROW('Water Data'!I1))="","",OFFSET('Water Data'!$I$29,0,10*ROW('Water Data'!I1)))</f>
        <v/>
      </c>
      <c r="CK7" s="266" t="str">
        <f ca="true">+IF(OFFSET('Sanitation Data'!$D$28,0,10*ROW('Sanitation Data'!D1))="","",OFFSET('Sanitation Data'!$D$28,0,10*ROW('Sanitation Data'!D1)))</f>
        <v/>
      </c>
      <c r="CL7" s="266" t="str">
        <f ca="true">+IF(OFFSET('Sanitation Data'!$D$29,0,10*ROW('Sanitation Data'!D1))="","",OFFSET('Sanitation Data'!$D$29,0,10*ROW('Sanitation Data'!D1)))</f>
        <v/>
      </c>
      <c r="CM7" s="266" t="str">
        <f ca="true">+IF(OFFSET('Sanitation Data'!$D$30,0,10*ROW('Sanitation Data'!D1))="","",OFFSET('Sanitation Data'!$D$30,0,10*ROW('Sanitation Data'!D1)))</f>
        <v>No</v>
      </c>
      <c r="CN7" s="266" t="str">
        <f ca="true">+IF(OFFSET('Sanitation Data'!$D$31,0,10*ROW('Sanitation Data'!D1))="","",OFFSET('Sanitation Data'!$D$31,0,10*ROW('Sanitation Data'!D1)))</f>
        <v/>
      </c>
      <c r="CO7" s="266" t="str">
        <f ca="true">+IF(OFFSET('Sanitation Data'!$D$32,0,10*ROW('Sanitation Data'!D1))="","",OFFSET('Sanitation Data'!$D$32,0,10*ROW('Sanitation Data'!D1)))</f>
        <v>No</v>
      </c>
      <c r="CP7" s="266" t="str">
        <f ca="true">+IF(OFFSET('Sanitation Data'!$E$28,0,10*ROW('Sanitation Data'!E1))="","",OFFSET('Sanitation Data'!$E$28,0,10*ROW('Sanitation Data'!E1)))</f>
        <v/>
      </c>
      <c r="CQ7" s="266" t="str">
        <f ca="true">+IF(OFFSET('Sanitation Data'!$E$29,0,10*ROW('Sanitation Data'!E1))="","",OFFSET('Sanitation Data'!$E$29,0,10*ROW('Sanitation Data'!E1)))</f>
        <v/>
      </c>
      <c r="CR7" s="266" t="str">
        <f ca="true">+IF(OFFSET('Sanitation Data'!$E$30,0,10*ROW('Sanitation Data'!E1))="","",OFFSET('Sanitation Data'!$E$30,0,10*ROW('Sanitation Data'!E1)))</f>
        <v/>
      </c>
      <c r="CS7" s="266" t="str">
        <f ca="true">+IF(OFFSET('Sanitation Data'!$E$31,0,10*ROW('Sanitation Data'!E1))="","",OFFSET('Sanitation Data'!$E$31,0,10*ROW('Sanitation Data'!E1)))</f>
        <v/>
      </c>
      <c r="CT7" s="266" t="str">
        <f ca="true">+IF(OFFSET('Sanitation Data'!$E$32,0,10*ROW('Sanitation Data'!E1))="","",OFFSET('Sanitation Data'!$E$32,0,10*ROW('Sanitation Data'!E1)))</f>
        <v/>
      </c>
      <c r="CU7" s="266" t="str">
        <f ca="true">+IF(OFFSET('Sanitation Data'!$F$28,0,10*ROW('Sanitation Data'!F1))="","",OFFSET('Sanitation Data'!$F$28,0,10*ROW('Sanitation Data'!F1)))</f>
        <v/>
      </c>
      <c r="CV7" s="266" t="str">
        <f ca="true">+IF(OFFSET('Sanitation Data'!$F$29,0,10*ROW('Sanitation Data'!F1))="","",OFFSET('Sanitation Data'!$F$29,0,10*ROW('Sanitation Data'!F1)))</f>
        <v/>
      </c>
      <c r="CW7" s="266" t="str">
        <f ca="true">+IF(OFFSET('Sanitation Data'!$F$30,0,10*ROW('Sanitation Data'!F1))="","",OFFSET('Sanitation Data'!$F$30,0,10*ROW('Sanitation Data'!F1)))</f>
        <v/>
      </c>
      <c r="CX7" s="266" t="str">
        <f ca="true">+IF(OFFSET('Sanitation Data'!$F$31,0,10*ROW('Sanitation Data'!F1))="","",OFFSET('Sanitation Data'!$F$31,0,10*ROW('Sanitation Data'!F1)))</f>
        <v/>
      </c>
      <c r="CY7" s="266" t="str">
        <f ca="true">+IF(OFFSET('Sanitation Data'!$F$32,0,10*ROW('Sanitation Data'!F1))="","",OFFSET('Sanitation Data'!$F$32,0,10*ROW('Sanitation Data'!F1)))</f>
        <v/>
      </c>
      <c r="CZ7" s="266" t="str">
        <f ca="true">+IF(OFFSET('Sanitation Data'!$G$28,0,10*ROW('Sanitation Data'!G1))="","",OFFSET('Sanitation Data'!$G$28,0,10*ROW('Sanitation Data'!G1)))</f>
        <v/>
      </c>
      <c r="DA7" s="266" t="str">
        <f ca="true">+IF(OFFSET('Sanitation Data'!$G$29,0,10*ROW('Sanitation Data'!G1))="","",OFFSET('Sanitation Data'!$G$29,0,10*ROW('Sanitation Data'!G1)))</f>
        <v/>
      </c>
      <c r="DB7" s="266" t="str">
        <f ca="true">+IF(OFFSET('Sanitation Data'!$G$30,0,10*ROW('Sanitation Data'!G1))="","",OFFSET('Sanitation Data'!$G$30,0,10*ROW('Sanitation Data'!G1)))</f>
        <v/>
      </c>
      <c r="DC7" s="266" t="str">
        <f ca="true">+IF(OFFSET('Sanitation Data'!$G$31,0,10*ROW('Sanitation Data'!G1))="","",OFFSET('Sanitation Data'!$G$31,0,10*ROW('Sanitation Data'!G1)))</f>
        <v/>
      </c>
      <c r="DD7" s="266" t="str">
        <f ca="true">+IF(OFFSET('Sanitation Data'!$G$32,0,10*ROW('Sanitation Data'!G1))="","",OFFSET('Sanitation Data'!$G$32,0,10*ROW('Sanitation Data'!G1)))</f>
        <v/>
      </c>
      <c r="DE7" s="266" t="str">
        <f ca="true">+IF(OFFSET('Sanitation Data'!$H$28,0,10*ROW('Sanitation Data'!H1))="","",OFFSET('Sanitation Data'!$H$28,0,10*ROW('Sanitation Data'!H1)))</f>
        <v/>
      </c>
      <c r="DF7" s="266" t="str">
        <f ca="true">+IF(OFFSET('Sanitation Data'!$H$29,0,10*ROW('Sanitation Data'!H1))="","",OFFSET('Sanitation Data'!$H$29,0,10*ROW('Sanitation Data'!H1)))</f>
        <v/>
      </c>
      <c r="DG7" s="266" t="str">
        <f ca="true">+IF(OFFSET('Sanitation Data'!$H$30,0,10*ROW('Sanitation Data'!H1))="","",OFFSET('Sanitation Data'!$H$30,0,10*ROW('Sanitation Data'!H1)))</f>
        <v>No</v>
      </c>
      <c r="DH7" s="266" t="str">
        <f ca="true">+IF(OFFSET('Sanitation Data'!$H$31,0,10*ROW('Sanitation Data'!H1))="","",OFFSET('Sanitation Data'!$H$31,0,10*ROW('Sanitation Data'!H1)))</f>
        <v/>
      </c>
      <c r="DI7" s="266" t="str">
        <f ca="true">+IF(OFFSET('Sanitation Data'!$H$32,0,10*ROW('Sanitation Data'!H1))="","",OFFSET('Sanitation Data'!$H$32,0,10*ROW('Sanitation Data'!H1)))</f>
        <v>No</v>
      </c>
      <c r="DJ7" s="266" t="str">
        <f ca="true">+IF(OFFSET('Sanitation Data'!$I$28,0,10*ROW('Sanitation Data'!I1))="","",OFFSET('Sanitation Data'!$I$28,0,10*ROW('Sanitation Data'!I1)))</f>
        <v/>
      </c>
      <c r="DK7" s="266" t="str">
        <f ca="true">+IF(OFFSET('Sanitation Data'!$I$29,0,10*ROW('Sanitation Data'!I1))="","",OFFSET('Sanitation Data'!$I$29,0,10*ROW('Sanitation Data'!I1)))</f>
        <v/>
      </c>
      <c r="DL7" s="266" t="str">
        <f ca="true">+IF(OFFSET('Sanitation Data'!$I$30,0,10*ROW('Sanitation Data'!I1))="","",OFFSET('Sanitation Data'!$I$30,0,10*ROW('Sanitation Data'!I1)))</f>
        <v/>
      </c>
      <c r="DM7" s="266" t="str">
        <f ca="true">+IF(OFFSET('Sanitation Data'!$I$31,0,10*ROW('Sanitation Data'!I1))="","",OFFSET('Sanitation Data'!$I$31,0,10*ROW('Sanitation Data'!I1)))</f>
        <v/>
      </c>
      <c r="DN7" s="266" t="str">
        <f ca="true">+IF(OFFSET('Sanitation Data'!$I$32,0,10*ROW('Sanitation Data'!I1))="","",OFFSET('Sanitation Data'!$I$32,0,10*ROW('Sanitation Data'!I1)))</f>
        <v/>
      </c>
      <c r="DO7" s="266" t="str">
        <f ca="true">+IF(OFFSET('Hygiene Data'!$D$11,0,10*ROW('Hygiene Data'!D1))="","",OFFSET('Hygiene Data'!$D$11,0,10*ROW('Hygiene Data'!D1)))</f>
        <v/>
      </c>
      <c r="DP7" s="266" t="str">
        <f ca="true">+IF(OFFSET('Hygiene Data'!$D$12,0,10*ROW('Hygiene Data'!D1))="","",OFFSET('Hygiene Data'!$D$12,0,10*ROW('Hygiene Data'!D1)))</f>
        <v/>
      </c>
      <c r="DQ7" s="266" t="str">
        <f ca="true">+IF(OFFSET('Hygiene Data'!$D$13,0,10*ROW('Hygiene Data'!D1))="","",OFFSET('Hygiene Data'!$D$13,0,10*ROW('Hygiene Data'!D1)))</f>
        <v/>
      </c>
      <c r="DR7" s="266" t="str">
        <f ca="true">+IF(OFFSET('Hygiene Data'!$E$11,0,10*ROW('Hygiene Data'!E1))="","",OFFSET('Hygiene Data'!$E$11,0,10*ROW('Hygiene Data'!E1)))</f>
        <v/>
      </c>
      <c r="DS7" s="266" t="str">
        <f ca="true">+IF(OFFSET('Hygiene Data'!$E$12,0,10*ROW('Hygiene Data'!E1))="","",OFFSET('Hygiene Data'!$E$12,0,10*ROW('Hygiene Data'!E1)))</f>
        <v/>
      </c>
      <c r="DT7" s="266" t="str">
        <f ca="true">+IF(OFFSET('Hygiene Data'!$E$13,0,10*ROW('Hygiene Data'!E1))="","",OFFSET('Hygiene Data'!$E$13,0,10*ROW('Hygiene Data'!E1)))</f>
        <v/>
      </c>
      <c r="DU7" s="266" t="str">
        <f ca="true">+IF(OFFSET('Hygiene Data'!$F$11,0,10*ROW('Hygiene Data'!F1))="","",OFFSET('Hygiene Data'!$F$11,0,10*ROW('Hygiene Data'!F1)))</f>
        <v/>
      </c>
      <c r="DV7" s="266" t="str">
        <f ca="true">+IF(OFFSET('Hygiene Data'!$F$12,0,10*ROW('Hygiene Data'!F1))="","",OFFSET('Hygiene Data'!$F$12,0,10*ROW('Hygiene Data'!F1)))</f>
        <v/>
      </c>
      <c r="DW7" s="266" t="str">
        <f ca="true">+IF(OFFSET('Hygiene Data'!$F$13,0,10*ROW('Hygiene Data'!F1))="","",OFFSET('Hygiene Data'!$F$13,0,10*ROW('Hygiene Data'!F1)))</f>
        <v/>
      </c>
      <c r="DX7" s="266" t="str">
        <f ca="true">+IF(OFFSET('Hygiene Data'!$G$11,0,10*ROW('Hygiene Data'!G1))="","",OFFSET('Hygiene Data'!$G$11,0,10*ROW('Hygiene Data'!G1)))</f>
        <v/>
      </c>
      <c r="DY7" s="266" t="str">
        <f ca="true">+IF(OFFSET('Hygiene Data'!$G$12,0,10*ROW('Hygiene Data'!G1))="","",OFFSET('Hygiene Data'!$G$12,0,10*ROW('Hygiene Data'!G1)))</f>
        <v/>
      </c>
      <c r="DZ7" s="266" t="str">
        <f ca="true">+IF(OFFSET('Hygiene Data'!$G$13,0,10*ROW('Hygiene Data'!G1))="","",OFFSET('Hygiene Data'!$G$13,0,10*ROW('Hygiene Data'!G1)))</f>
        <v/>
      </c>
      <c r="EA7" s="266" t="str">
        <f ca="true">+IF(OFFSET('Hygiene Data'!$H$11,0,10*ROW('Hygiene Data'!H1))="","",OFFSET('Hygiene Data'!$H$11,0,10*ROW('Hygiene Data'!H1)))</f>
        <v/>
      </c>
      <c r="EB7" s="266" t="str">
        <f ca="true">+IF(OFFSET('Hygiene Data'!$H$12,0,10*ROW('Hygiene Data'!H1))="","",OFFSET('Hygiene Data'!$H$12,0,10*ROW('Hygiene Data'!H1)))</f>
        <v/>
      </c>
      <c r="EC7" s="266" t="str">
        <f ca="true">+IF(OFFSET('Hygiene Data'!$H$13,0,10*ROW('Hygiene Data'!H1))="","",OFFSET('Hygiene Data'!$H$13,0,10*ROW('Hygiene Data'!H1)))</f>
        <v/>
      </c>
      <c r="ED7" s="266" t="str">
        <f ca="true">+IF(OFFSET('Hygiene Data'!$I$11,0,10*ROW('Hygiene Data'!I1))="","",OFFSET('Hygiene Data'!$I$11,0,10*ROW('Hygiene Data'!I1)))</f>
        <v/>
      </c>
      <c r="EE7" s="266" t="str">
        <f ca="true">+IF(OFFSET('Hygiene Data'!$I$12,0,10*ROW('Hygiene Data'!I1))="","",OFFSET('Hygiene Data'!$I$12,0,10*ROW('Hygiene Data'!I1)))</f>
        <v/>
      </c>
      <c r="EF7" s="266" t="str">
        <f ca="true">+IF(OFFSET('Hygiene Data'!$I$13,0,10*ROW('Hygiene Data'!I1))="","",OFFSET('Hygiene Data'!$I$13,0,10*ROW('Hygiene Data'!I1)))</f>
        <v/>
      </c>
    </row>
    <row xmlns:x14ac="http://schemas.microsoft.com/office/spreadsheetml/2009/9/ac" r="8" x14ac:dyDescent="0.2">
      <c r="A8" s="37" t="str">
        <f ca="true">+IF(OFFSET('Water Data'!$B$2,0,10*ROW('Water Data'!E2))="","",OFFSET('Water Data'!$B$2,0,10*ROW('Water Data'!E2)))</f>
        <v>VNM_2017_YL</v>
      </c>
      <c r="B8" s="37" t="str">
        <f ca="true">+IF(OFFSET('Water Data'!$C$2,0,10*ROW('Water Data'!F2))="","",OFFSET('Water Data'!$C$2,0,10*ROW('Water Data'!F2)))</f>
        <v>Survey</v>
      </c>
      <c r="C8" s="322">
        <f t="shared" ca="true" si="0"/>
        <v>2017</v>
      </c>
      <c r="D8" s="94"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4"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4"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4" t="str">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[95]</v>
      </c>
      <c r="H8" s="94"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#VALUE!</v>
      </c>
      <c r="I8" s="94" t="str">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[80]</v>
      </c>
      <c r="J8" s="94" t="str">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[97]</v>
      </c>
      <c r="K8" s="94" t="str">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[92]</v>
      </c>
      <c r="L8" s="94" t="str">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[92]</v>
      </c>
      <c r="M8" s="94"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4"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4"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4"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4"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4"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4" t="str">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[96]</v>
      </c>
      <c r="T8" s="94" t="str">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[91]</v>
      </c>
      <c r="U8" s="94" t="str">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[85]</v>
      </c>
      <c r="V8" s="95"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5"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5"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5"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5"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5"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5"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5" t="str">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[98]</v>
      </c>
      <c r="AD8" s="95" t="str">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[94]</v>
      </c>
      <c r="AE8" s="95" t="str">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[91]</v>
      </c>
      <c r="AF8" s="95"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5"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5" t="str">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[100]</v>
      </c>
      <c r="AI8" s="95" t="str">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[100]</v>
      </c>
      <c r="AJ8" s="95" t="str">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[100]</v>
      </c>
      <c r="AK8" s="95"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5"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5"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5"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5"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5"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5"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5"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5"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5"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5"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5"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5" t="str">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[90]</v>
      </c>
      <c r="AX8" s="95" t="str">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[96]</v>
      </c>
      <c r="AY8" s="95" t="str">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[95]</v>
      </c>
      <c r="AZ8" s="96"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6"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6"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6"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6"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6"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6"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6"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6"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6"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6"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6"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6"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6"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6"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6"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6"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6"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66"/>
      <c r="BS8" s="266" t="str">
        <f ca="true">+IF(OFFSET('Water Data'!$D$27,0,10*ROW('Water Data'!D2))="","",OFFSET('Water Data'!$D$27,0,10*ROW('Water Data'!D2)))</f>
        <v/>
      </c>
      <c r="BT8" s="266" t="str">
        <f ca="true">+IF(OFFSET('Water Data'!$D$28,0,10*ROW('Water Data'!D2))="","",OFFSET('Water Data'!$D$28,0,10*ROW('Water Data'!D2)))</f>
        <v/>
      </c>
      <c r="BU8" s="266" t="str">
        <f ca="true">+IF(OFFSET('Water Data'!$D$29,0,10*ROW('Water Data'!D2))="","",OFFSET('Water Data'!$D$29,0,10*ROW('Water Data'!D2)))</f>
        <v/>
      </c>
      <c r="BV8" s="266" t="str">
        <f ca="true">+IF(OFFSET('Water Data'!$E$27,0,10*ROW('Water Data'!E2))="","",OFFSET('Water Data'!$E$27,0,10*ROW('Water Data'!E2)))</f>
        <v>No</v>
      </c>
      <c r="BW8" s="266" t="str">
        <f ca="true">+IF(OFFSET('Water Data'!$E$28,0,10*ROW('Water Data'!E2))="","",OFFSET('Water Data'!$E$28,0,10*ROW('Water Data'!E2)))</f>
        <v>No</v>
      </c>
      <c r="BX8" s="266" t="str">
        <f ca="true">+IF(OFFSET('Water Data'!$E$29,0,10*ROW('Water Data'!E2))="","",OFFSET('Water Data'!$E$29,0,10*ROW('Water Data'!E2)))</f>
        <v>No</v>
      </c>
      <c r="BY8" s="266" t="str">
        <f ca="true">+IF(OFFSET('Water Data'!$F$27,0,10*ROW('Water Data'!F2))="","",OFFSET('Water Data'!$F$27,0,10*ROW('Water Data'!F2)))</f>
        <v>No</v>
      </c>
      <c r="BZ8" s="266" t="str">
        <f ca="true">+IF(OFFSET('Water Data'!$F$28,0,10*ROW('Water Data'!F2))="","",OFFSET('Water Data'!$F$28,0,10*ROW('Water Data'!F2)))</f>
        <v>No</v>
      </c>
      <c r="CA8" s="266" t="str">
        <f ca="true">+IF(OFFSET('Water Data'!$F$29,0,10*ROW('Water Data'!F2))="","",OFFSET('Water Data'!$F$29,0,10*ROW('Water Data'!F2)))</f>
        <v>No</v>
      </c>
      <c r="CB8" s="266" t="str">
        <f ca="true">+IF(OFFSET('Water Data'!$G$27,0,10*ROW('Water Data'!G2))="","",OFFSET('Water Data'!$G$27,0,10*ROW('Water Data'!G2)))</f>
        <v/>
      </c>
      <c r="CC8" s="266" t="str">
        <f ca="true">+IF(OFFSET('Water Data'!$G$28,0,10*ROW('Water Data'!G2))="","",OFFSET('Water Data'!$G$28,0,10*ROW('Water Data'!G2)))</f>
        <v/>
      </c>
      <c r="CD8" s="266" t="str">
        <f ca="true">+IF(OFFSET('Water Data'!$G$29,0,10*ROW('Water Data'!G2))="","",OFFSET('Water Data'!$G$29,0,10*ROW('Water Data'!G2)))</f>
        <v/>
      </c>
      <c r="CE8" s="266" t="str">
        <f ca="true">+IF(OFFSET('Water Data'!$H$27,0,10*ROW('Water Data'!H2))="","",OFFSET('Water Data'!$H$27,0,10*ROW('Water Data'!H2)))</f>
        <v/>
      </c>
      <c r="CF8" s="266" t="str">
        <f ca="true">+IF(OFFSET('Water Data'!$H$28,0,10*ROW('Water Data'!H2))="","",OFFSET('Water Data'!$H$28,0,10*ROW('Water Data'!H2)))</f>
        <v/>
      </c>
      <c r="CG8" s="266" t="str">
        <f ca="true">+IF(OFFSET('Water Data'!$H$29,0,10*ROW('Water Data'!H2))="","",OFFSET('Water Data'!$H$29,0,10*ROW('Water Data'!H2)))</f>
        <v/>
      </c>
      <c r="CH8" s="266" t="str">
        <f ca="true">+IF(OFFSET('Water Data'!$I$27,0,10*ROW('Water Data'!I2))="","",OFFSET('Water Data'!$I$27,0,10*ROW('Water Data'!I2)))</f>
        <v>No</v>
      </c>
      <c r="CI8" s="266" t="str">
        <f ca="true">+IF(OFFSET('Water Data'!$I$28,0,10*ROW('Water Data'!I2))="","",OFFSET('Water Data'!$I$28,0,10*ROW('Water Data'!I2)))</f>
        <v>No</v>
      </c>
      <c r="CJ8" s="266" t="str">
        <f ca="true">+IF(OFFSET('Water Data'!$I$29,0,10*ROW('Water Data'!I2))="","",OFFSET('Water Data'!$I$29,0,10*ROW('Water Data'!I2)))</f>
        <v>No</v>
      </c>
      <c r="CK8" s="266" t="str">
        <f ca="true">+IF(OFFSET('Sanitation Data'!$D$28,0,10*ROW('Sanitation Data'!D2))="","",OFFSET('Sanitation Data'!$D$28,0,10*ROW('Sanitation Data'!D2)))</f>
        <v/>
      </c>
      <c r="CL8" s="266" t="str">
        <f ca="true">+IF(OFFSET('Sanitation Data'!$D$29,0,10*ROW('Sanitation Data'!D2))="","",OFFSET('Sanitation Data'!$D$29,0,10*ROW('Sanitation Data'!D2)))</f>
        <v/>
      </c>
      <c r="CM8" s="266" t="str">
        <f ca="true">+IF(OFFSET('Sanitation Data'!$D$30,0,10*ROW('Sanitation Data'!D2))="","",OFFSET('Sanitation Data'!$D$30,0,10*ROW('Sanitation Data'!D2)))</f>
        <v/>
      </c>
      <c r="CN8" s="266" t="str">
        <f ca="true">+IF(OFFSET('Sanitation Data'!$D$31,0,10*ROW('Sanitation Data'!D2))="","",OFFSET('Sanitation Data'!$D$31,0,10*ROW('Sanitation Data'!D2)))</f>
        <v/>
      </c>
      <c r="CO8" s="266" t="str">
        <f ca="true">+IF(OFFSET('Sanitation Data'!$D$32,0,10*ROW('Sanitation Data'!D2))="","",OFFSET('Sanitation Data'!$D$32,0,10*ROW('Sanitation Data'!D2)))</f>
        <v/>
      </c>
      <c r="CP8" s="266" t="str">
        <f ca="true">+IF(OFFSET('Sanitation Data'!$E$28,0,10*ROW('Sanitation Data'!E2))="","",OFFSET('Sanitation Data'!$E$28,0,10*ROW('Sanitation Data'!E2)))</f>
        <v/>
      </c>
      <c r="CQ8" s="266" t="str">
        <f ca="true">+IF(OFFSET('Sanitation Data'!$E$29,0,10*ROW('Sanitation Data'!E2))="","",OFFSET('Sanitation Data'!$E$29,0,10*ROW('Sanitation Data'!E2)))</f>
        <v/>
      </c>
      <c r="CR8" s="266" t="str">
        <f ca="true">+IF(OFFSET('Sanitation Data'!$E$30,0,10*ROW('Sanitation Data'!E2))="","",OFFSET('Sanitation Data'!$E$30,0,10*ROW('Sanitation Data'!E2)))</f>
        <v>No</v>
      </c>
      <c r="CS8" s="266" t="str">
        <f ca="true">+IF(OFFSET('Sanitation Data'!$E$31,0,10*ROW('Sanitation Data'!E2))="","",OFFSET('Sanitation Data'!$E$31,0,10*ROW('Sanitation Data'!E2)))</f>
        <v>No</v>
      </c>
      <c r="CT8" s="266" t="str">
        <f ca="true">+IF(OFFSET('Sanitation Data'!$E$32,0,10*ROW('Sanitation Data'!E2))="","",OFFSET('Sanitation Data'!$E$32,0,10*ROW('Sanitation Data'!E2)))</f>
        <v>No</v>
      </c>
      <c r="CU8" s="266" t="str">
        <f ca="true">+IF(OFFSET('Sanitation Data'!$F$28,0,10*ROW('Sanitation Data'!F2))="","",OFFSET('Sanitation Data'!$F$28,0,10*ROW('Sanitation Data'!F2)))</f>
        <v/>
      </c>
      <c r="CV8" s="266" t="str">
        <f ca="true">+IF(OFFSET('Sanitation Data'!$F$29,0,10*ROW('Sanitation Data'!F2))="","",OFFSET('Sanitation Data'!$F$29,0,10*ROW('Sanitation Data'!F2)))</f>
        <v/>
      </c>
      <c r="CW8" s="266" t="str">
        <f ca="true">+IF(OFFSET('Sanitation Data'!$F$30,0,10*ROW('Sanitation Data'!F2))="","",OFFSET('Sanitation Data'!$F$30,0,10*ROW('Sanitation Data'!F2)))</f>
        <v>No</v>
      </c>
      <c r="CX8" s="266" t="str">
        <f ca="true">+IF(OFFSET('Sanitation Data'!$F$31,0,10*ROW('Sanitation Data'!F2))="","",OFFSET('Sanitation Data'!$F$31,0,10*ROW('Sanitation Data'!F2)))</f>
        <v>No</v>
      </c>
      <c r="CY8" s="266" t="str">
        <f ca="true">+IF(OFFSET('Sanitation Data'!$F$32,0,10*ROW('Sanitation Data'!F2))="","",OFFSET('Sanitation Data'!$F$32,0,10*ROW('Sanitation Data'!F2)))</f>
        <v>No</v>
      </c>
      <c r="CZ8" s="266" t="str">
        <f ca="true">+IF(OFFSET('Sanitation Data'!$G$28,0,10*ROW('Sanitation Data'!G2))="","",OFFSET('Sanitation Data'!$G$28,0,10*ROW('Sanitation Data'!G2)))</f>
        <v/>
      </c>
      <c r="DA8" s="266" t="str">
        <f ca="true">+IF(OFFSET('Sanitation Data'!$G$29,0,10*ROW('Sanitation Data'!G2))="","",OFFSET('Sanitation Data'!$G$29,0,10*ROW('Sanitation Data'!G2)))</f>
        <v/>
      </c>
      <c r="DB8" s="266" t="str">
        <f ca="true">+IF(OFFSET('Sanitation Data'!$G$30,0,10*ROW('Sanitation Data'!G2))="","",OFFSET('Sanitation Data'!$G$30,0,10*ROW('Sanitation Data'!G2)))</f>
        <v/>
      </c>
      <c r="DC8" s="266" t="str">
        <f ca="true">+IF(OFFSET('Sanitation Data'!$G$31,0,10*ROW('Sanitation Data'!G2))="","",OFFSET('Sanitation Data'!$G$31,0,10*ROW('Sanitation Data'!G2)))</f>
        <v/>
      </c>
      <c r="DD8" s="266" t="str">
        <f ca="true">+IF(OFFSET('Sanitation Data'!$G$32,0,10*ROW('Sanitation Data'!G2))="","",OFFSET('Sanitation Data'!$G$32,0,10*ROW('Sanitation Data'!G2)))</f>
        <v/>
      </c>
      <c r="DE8" s="266" t="str">
        <f ca="true">+IF(OFFSET('Sanitation Data'!$H$28,0,10*ROW('Sanitation Data'!H2))="","",OFFSET('Sanitation Data'!$H$28,0,10*ROW('Sanitation Data'!H2)))</f>
        <v/>
      </c>
      <c r="DF8" s="266" t="str">
        <f ca="true">+IF(OFFSET('Sanitation Data'!$H$29,0,10*ROW('Sanitation Data'!H2))="","",OFFSET('Sanitation Data'!$H$29,0,10*ROW('Sanitation Data'!H2)))</f>
        <v/>
      </c>
      <c r="DG8" s="266" t="str">
        <f ca="true">+IF(OFFSET('Sanitation Data'!$H$30,0,10*ROW('Sanitation Data'!H2))="","",OFFSET('Sanitation Data'!$H$30,0,10*ROW('Sanitation Data'!H2)))</f>
        <v/>
      </c>
      <c r="DH8" s="266" t="str">
        <f ca="true">+IF(OFFSET('Sanitation Data'!$H$31,0,10*ROW('Sanitation Data'!H2))="","",OFFSET('Sanitation Data'!$H$31,0,10*ROW('Sanitation Data'!H2)))</f>
        <v/>
      </c>
      <c r="DI8" s="266" t="str">
        <f ca="true">+IF(OFFSET('Sanitation Data'!$H$32,0,10*ROW('Sanitation Data'!H2))="","",OFFSET('Sanitation Data'!$H$32,0,10*ROW('Sanitation Data'!H2)))</f>
        <v/>
      </c>
      <c r="DJ8" s="266" t="str">
        <f ca="true">+IF(OFFSET('Sanitation Data'!$I$28,0,10*ROW('Sanitation Data'!I2))="","",OFFSET('Sanitation Data'!$I$28,0,10*ROW('Sanitation Data'!I2)))</f>
        <v/>
      </c>
      <c r="DK8" s="266" t="str">
        <f ca="true">+IF(OFFSET('Sanitation Data'!$I$29,0,10*ROW('Sanitation Data'!I2))="","",OFFSET('Sanitation Data'!$I$29,0,10*ROW('Sanitation Data'!I2)))</f>
        <v/>
      </c>
      <c r="DL8" s="266" t="str">
        <f ca="true">+IF(OFFSET('Sanitation Data'!$I$30,0,10*ROW('Sanitation Data'!I2))="","",OFFSET('Sanitation Data'!$I$30,0,10*ROW('Sanitation Data'!I2)))</f>
        <v>No</v>
      </c>
      <c r="DM8" s="266" t="str">
        <f ca="true">+IF(OFFSET('Sanitation Data'!$I$31,0,10*ROW('Sanitation Data'!I2))="","",OFFSET('Sanitation Data'!$I$31,0,10*ROW('Sanitation Data'!I2)))</f>
        <v>No</v>
      </c>
      <c r="DN8" s="266" t="str">
        <f ca="true">+IF(OFFSET('Sanitation Data'!$I$32,0,10*ROW('Sanitation Data'!I2))="","",OFFSET('Sanitation Data'!$I$32,0,10*ROW('Sanitation Data'!I2)))</f>
        <v>No</v>
      </c>
      <c r="DO8" s="266" t="str">
        <f ca="true">+IF(OFFSET('Hygiene Data'!$D$11,0,10*ROW('Hygiene Data'!D2))="","",OFFSET('Hygiene Data'!$D$11,0,10*ROW('Hygiene Data'!D2)))</f>
        <v/>
      </c>
      <c r="DP8" s="266" t="str">
        <f ca="true">+IF(OFFSET('Hygiene Data'!$D$12,0,10*ROW('Hygiene Data'!D2))="","",OFFSET('Hygiene Data'!$D$12,0,10*ROW('Hygiene Data'!D2)))</f>
        <v/>
      </c>
      <c r="DQ8" s="266" t="str">
        <f ca="true">+IF(OFFSET('Hygiene Data'!$D$13,0,10*ROW('Hygiene Data'!D2))="","",OFFSET('Hygiene Data'!$D$13,0,10*ROW('Hygiene Data'!D2)))</f>
        <v/>
      </c>
      <c r="DR8" s="266" t="str">
        <f ca="true">+IF(OFFSET('Hygiene Data'!$E$11,0,10*ROW('Hygiene Data'!E2))="","",OFFSET('Hygiene Data'!$E$11,0,10*ROW('Hygiene Data'!E2)))</f>
        <v/>
      </c>
      <c r="DS8" s="266" t="str">
        <f ca="true">+IF(OFFSET('Hygiene Data'!$E$12,0,10*ROW('Hygiene Data'!E2))="","",OFFSET('Hygiene Data'!$E$12,0,10*ROW('Hygiene Data'!E2)))</f>
        <v/>
      </c>
      <c r="DT8" s="266" t="str">
        <f ca="true">+IF(OFFSET('Hygiene Data'!$E$13,0,10*ROW('Hygiene Data'!E2))="","",OFFSET('Hygiene Data'!$E$13,0,10*ROW('Hygiene Data'!E2)))</f>
        <v/>
      </c>
      <c r="DU8" s="266" t="str">
        <f ca="true">+IF(OFFSET('Hygiene Data'!$F$11,0,10*ROW('Hygiene Data'!F2))="","",OFFSET('Hygiene Data'!$F$11,0,10*ROW('Hygiene Data'!F2)))</f>
        <v/>
      </c>
      <c r="DV8" s="266" t="str">
        <f ca="true">+IF(OFFSET('Hygiene Data'!$F$12,0,10*ROW('Hygiene Data'!F2))="","",OFFSET('Hygiene Data'!$F$12,0,10*ROW('Hygiene Data'!F2)))</f>
        <v/>
      </c>
      <c r="DW8" s="266" t="str">
        <f ca="true">+IF(OFFSET('Hygiene Data'!$F$13,0,10*ROW('Hygiene Data'!F2))="","",OFFSET('Hygiene Data'!$F$13,0,10*ROW('Hygiene Data'!F2)))</f>
        <v/>
      </c>
      <c r="DX8" s="266" t="str">
        <f ca="true">+IF(OFFSET('Hygiene Data'!$G$11,0,10*ROW('Hygiene Data'!G2))="","",OFFSET('Hygiene Data'!$G$11,0,10*ROW('Hygiene Data'!G2)))</f>
        <v/>
      </c>
      <c r="DY8" s="266" t="str">
        <f ca="true">+IF(OFFSET('Hygiene Data'!$G$12,0,10*ROW('Hygiene Data'!G2))="","",OFFSET('Hygiene Data'!$G$12,0,10*ROW('Hygiene Data'!G2)))</f>
        <v/>
      </c>
      <c r="DZ8" s="266" t="str">
        <f ca="true">+IF(OFFSET('Hygiene Data'!$G$13,0,10*ROW('Hygiene Data'!G2))="","",OFFSET('Hygiene Data'!$G$13,0,10*ROW('Hygiene Data'!G2)))</f>
        <v/>
      </c>
      <c r="EA8" s="266" t="str">
        <f ca="true">+IF(OFFSET('Hygiene Data'!$H$11,0,10*ROW('Hygiene Data'!H2))="","",OFFSET('Hygiene Data'!$H$11,0,10*ROW('Hygiene Data'!H2)))</f>
        <v/>
      </c>
      <c r="EB8" s="266" t="str">
        <f ca="true">+IF(OFFSET('Hygiene Data'!$H$12,0,10*ROW('Hygiene Data'!H2))="","",OFFSET('Hygiene Data'!$H$12,0,10*ROW('Hygiene Data'!H2)))</f>
        <v/>
      </c>
      <c r="EC8" s="266" t="str">
        <f ca="true">+IF(OFFSET('Hygiene Data'!$H$13,0,10*ROW('Hygiene Data'!H2))="","",OFFSET('Hygiene Data'!$H$13,0,10*ROW('Hygiene Data'!H2)))</f>
        <v/>
      </c>
      <c r="ED8" s="266" t="str">
        <f ca="true">+IF(OFFSET('Hygiene Data'!$I$11,0,10*ROW('Hygiene Data'!I2))="","",OFFSET('Hygiene Data'!$I$11,0,10*ROW('Hygiene Data'!I2)))</f>
        <v/>
      </c>
      <c r="EE8" s="266" t="str">
        <f ca="true">+IF(OFFSET('Hygiene Data'!$I$12,0,10*ROW('Hygiene Data'!I2))="","",OFFSET('Hygiene Data'!$I$12,0,10*ROW('Hygiene Data'!I2)))</f>
        <v/>
      </c>
      <c r="EF8" s="266" t="str">
        <f ca="true">+IF(OFFSET('Hygiene Data'!$I$13,0,10*ROW('Hygiene Data'!I2))="","",OFFSET('Hygiene Data'!$I$13,0,10*ROW('Hygiene Data'!I2)))</f>
        <v/>
      </c>
    </row>
    <row xmlns:x14ac="http://schemas.microsoft.com/office/spreadsheetml/2009/9/ac" r="9" x14ac:dyDescent="0.2">
      <c r="A9" s="37" t="str">
        <f ca="true">+IF(OFFSET('Water Data'!$B$2,0,10*ROW('Water Data'!E3))="","",OFFSET('Water Data'!$B$2,0,10*ROW('Water Data'!E3)))</f>
        <v>VNM_2019_UIS</v>
      </c>
      <c r="B9" s="37" t="str">
        <f ca="true">+IF(OFFSET('Water Data'!$C$2,0,10*ROW('Water Data'!F3))="","",OFFSET('Water Data'!$C$2,0,10*ROW('Water Data'!F3)))</f>
        <v>Other</v>
      </c>
      <c r="C9" s="322">
        <f t="shared" ca="true" si="0"/>
        <v>2019</v>
      </c>
      <c r="D9" s="94"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4"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4">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95.614829999999998</v>
      </c>
      <c r="G9" s="94"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4"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4"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4"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4"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4"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4"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4"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4"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4"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4"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4">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95.614829999999998</v>
      </c>
      <c r="S9" s="94"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4"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4"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5"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5"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5"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5"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5">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96.77704</v>
      </c>
      <c r="AA9" s="95"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5"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5"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5"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5"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5"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5"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5"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5"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5"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5"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5"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5"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5"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5"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5"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5"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5"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5"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5">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96.77704</v>
      </c>
      <c r="AU9" s="95"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5"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5"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5"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5"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6"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6"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6"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6"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6"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6"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6"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6"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6"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6"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6"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6"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6"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6"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6"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6"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6"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6"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66"/>
      <c r="BS9" s="266" t="str">
        <f ca="true">+IF(OFFSET('Water Data'!$D$27,0,10*ROW('Water Data'!D3))="","",OFFSET('Water Data'!$D$27,0,10*ROW('Water Data'!D3)))</f>
        <v/>
      </c>
      <c r="BT9" s="266" t="str">
        <f ca="true">+IF(OFFSET('Water Data'!$D$28,0,10*ROW('Water Data'!D3))="","",OFFSET('Water Data'!$D$28,0,10*ROW('Water Data'!D3)))</f>
        <v/>
      </c>
      <c r="BU9" s="266" t="str">
        <f ca="true">+IF(OFFSET('Water Data'!$D$29,0,10*ROW('Water Data'!D3))="","",OFFSET('Water Data'!$D$29,0,10*ROW('Water Data'!D3)))</f>
        <v>Yes</v>
      </c>
      <c r="BV9" s="266" t="str">
        <f ca="true">+IF(OFFSET('Water Data'!$E$27,0,10*ROW('Water Data'!E3))="","",OFFSET('Water Data'!$E$27,0,10*ROW('Water Data'!E3)))</f>
        <v/>
      </c>
      <c r="BW9" s="266" t="str">
        <f ca="true">+IF(OFFSET('Water Data'!$E$28,0,10*ROW('Water Data'!E3))="","",OFFSET('Water Data'!$E$28,0,10*ROW('Water Data'!E3)))</f>
        <v/>
      </c>
      <c r="BX9" s="266" t="str">
        <f ca="true">+IF(OFFSET('Water Data'!$E$29,0,10*ROW('Water Data'!E3))="","",OFFSET('Water Data'!$E$29,0,10*ROW('Water Data'!E3)))</f>
        <v/>
      </c>
      <c r="BY9" s="266" t="str">
        <f ca="true">+IF(OFFSET('Water Data'!$F$27,0,10*ROW('Water Data'!F3))="","",OFFSET('Water Data'!$F$27,0,10*ROW('Water Data'!F3)))</f>
        <v/>
      </c>
      <c r="BZ9" s="266" t="str">
        <f ca="true">+IF(OFFSET('Water Data'!$F$28,0,10*ROW('Water Data'!F3))="","",OFFSET('Water Data'!$F$28,0,10*ROW('Water Data'!F3)))</f>
        <v/>
      </c>
      <c r="CA9" s="266" t="str">
        <f ca="true">+IF(OFFSET('Water Data'!$F$29,0,10*ROW('Water Data'!F3))="","",OFFSET('Water Data'!$F$29,0,10*ROW('Water Data'!F3)))</f>
        <v/>
      </c>
      <c r="CB9" s="266" t="str">
        <f ca="true">+IF(OFFSET('Water Data'!$G$27,0,10*ROW('Water Data'!G3))="","",OFFSET('Water Data'!$G$27,0,10*ROW('Water Data'!G3)))</f>
        <v/>
      </c>
      <c r="CC9" s="266" t="str">
        <f ca="true">+IF(OFFSET('Water Data'!$G$28,0,10*ROW('Water Data'!G3))="","",OFFSET('Water Data'!$G$28,0,10*ROW('Water Data'!G3)))</f>
        <v/>
      </c>
      <c r="CD9" s="266" t="str">
        <f ca="true">+IF(OFFSET('Water Data'!$G$29,0,10*ROW('Water Data'!G3))="","",OFFSET('Water Data'!$G$29,0,10*ROW('Water Data'!G3)))</f>
        <v/>
      </c>
      <c r="CE9" s="266" t="str">
        <f ca="true">+IF(OFFSET('Water Data'!$H$27,0,10*ROW('Water Data'!H3))="","",OFFSET('Water Data'!$H$27,0,10*ROW('Water Data'!H3)))</f>
        <v/>
      </c>
      <c r="CF9" s="266" t="str">
        <f ca="true">+IF(OFFSET('Water Data'!$H$28,0,10*ROW('Water Data'!H3))="","",OFFSET('Water Data'!$H$28,0,10*ROW('Water Data'!H3)))</f>
        <v/>
      </c>
      <c r="CG9" s="266" t="str">
        <f ca="true">+IF(OFFSET('Water Data'!$H$29,0,10*ROW('Water Data'!H3))="","",OFFSET('Water Data'!$H$29,0,10*ROW('Water Data'!H3)))</f>
        <v>Yes</v>
      </c>
      <c r="CH9" s="266" t="str">
        <f ca="true">+IF(OFFSET('Water Data'!$I$27,0,10*ROW('Water Data'!I3))="","",OFFSET('Water Data'!$I$27,0,10*ROW('Water Data'!I3)))</f>
        <v/>
      </c>
      <c r="CI9" s="266" t="str">
        <f ca="true">+IF(OFFSET('Water Data'!$I$28,0,10*ROW('Water Data'!I3))="","",OFFSET('Water Data'!$I$28,0,10*ROW('Water Data'!I3)))</f>
        <v/>
      </c>
      <c r="CJ9" s="266" t="str">
        <f ca="true">+IF(OFFSET('Water Data'!$I$29,0,10*ROW('Water Data'!I3))="","",OFFSET('Water Data'!$I$29,0,10*ROW('Water Data'!I3)))</f>
        <v/>
      </c>
      <c r="CK9" s="266" t="str">
        <f ca="true">+IF(OFFSET('Sanitation Data'!$D$28,0,10*ROW('Sanitation Data'!D3))="","",OFFSET('Sanitation Data'!$D$28,0,10*ROW('Sanitation Data'!D3)))</f>
        <v/>
      </c>
      <c r="CL9" s="266" t="str">
        <f ca="true">+IF(OFFSET('Sanitation Data'!$D$29,0,10*ROW('Sanitation Data'!D3))="","",OFFSET('Sanitation Data'!$D$29,0,10*ROW('Sanitation Data'!D3)))</f>
        <v/>
      </c>
      <c r="CM9" s="266" t="str">
        <f ca="true">+IF(OFFSET('Sanitation Data'!$D$30,0,10*ROW('Sanitation Data'!D3))="","",OFFSET('Sanitation Data'!$D$30,0,10*ROW('Sanitation Data'!D3)))</f>
        <v/>
      </c>
      <c r="CN9" s="266" t="str">
        <f ca="true">+IF(OFFSET('Sanitation Data'!$D$31,0,10*ROW('Sanitation Data'!D3))="","",OFFSET('Sanitation Data'!$D$31,0,10*ROW('Sanitation Data'!D3)))</f>
        <v/>
      </c>
      <c r="CO9" s="266" t="str">
        <f ca="true">+IF(OFFSET('Sanitation Data'!$D$32,0,10*ROW('Sanitation Data'!D3))="","",OFFSET('Sanitation Data'!$D$32,0,10*ROW('Sanitation Data'!D3)))</f>
        <v>Yes</v>
      </c>
      <c r="CP9" s="266" t="str">
        <f ca="true">+IF(OFFSET('Sanitation Data'!$E$28,0,10*ROW('Sanitation Data'!E3))="","",OFFSET('Sanitation Data'!$E$28,0,10*ROW('Sanitation Data'!E3)))</f>
        <v/>
      </c>
      <c r="CQ9" s="266" t="str">
        <f ca="true">+IF(OFFSET('Sanitation Data'!$E$29,0,10*ROW('Sanitation Data'!E3))="","",OFFSET('Sanitation Data'!$E$29,0,10*ROW('Sanitation Data'!E3)))</f>
        <v/>
      </c>
      <c r="CR9" s="266" t="str">
        <f ca="true">+IF(OFFSET('Sanitation Data'!$E$30,0,10*ROW('Sanitation Data'!E3))="","",OFFSET('Sanitation Data'!$E$30,0,10*ROW('Sanitation Data'!E3)))</f>
        <v/>
      </c>
      <c r="CS9" s="266" t="str">
        <f ca="true">+IF(OFFSET('Sanitation Data'!$E$31,0,10*ROW('Sanitation Data'!E3))="","",OFFSET('Sanitation Data'!$E$31,0,10*ROW('Sanitation Data'!E3)))</f>
        <v/>
      </c>
      <c r="CT9" s="266" t="str">
        <f ca="true">+IF(OFFSET('Sanitation Data'!$E$32,0,10*ROW('Sanitation Data'!E3))="","",OFFSET('Sanitation Data'!$E$32,0,10*ROW('Sanitation Data'!E3)))</f>
        <v/>
      </c>
      <c r="CU9" s="266" t="str">
        <f ca="true">+IF(OFFSET('Sanitation Data'!$F$28,0,10*ROW('Sanitation Data'!F3))="","",OFFSET('Sanitation Data'!$F$28,0,10*ROW('Sanitation Data'!F3)))</f>
        <v/>
      </c>
      <c r="CV9" s="266" t="str">
        <f ca="true">+IF(OFFSET('Sanitation Data'!$F$29,0,10*ROW('Sanitation Data'!F3))="","",OFFSET('Sanitation Data'!$F$29,0,10*ROW('Sanitation Data'!F3)))</f>
        <v/>
      </c>
      <c r="CW9" s="266" t="str">
        <f ca="true">+IF(OFFSET('Sanitation Data'!$F$30,0,10*ROW('Sanitation Data'!F3))="","",OFFSET('Sanitation Data'!$F$30,0,10*ROW('Sanitation Data'!F3)))</f>
        <v/>
      </c>
      <c r="CX9" s="266" t="str">
        <f ca="true">+IF(OFFSET('Sanitation Data'!$F$31,0,10*ROW('Sanitation Data'!F3))="","",OFFSET('Sanitation Data'!$F$31,0,10*ROW('Sanitation Data'!F3)))</f>
        <v/>
      </c>
      <c r="CY9" s="266" t="str">
        <f ca="true">+IF(OFFSET('Sanitation Data'!$F$32,0,10*ROW('Sanitation Data'!F3))="","",OFFSET('Sanitation Data'!$F$32,0,10*ROW('Sanitation Data'!F3)))</f>
        <v/>
      </c>
      <c r="CZ9" s="266" t="str">
        <f ca="true">+IF(OFFSET('Sanitation Data'!$G$28,0,10*ROW('Sanitation Data'!G3))="","",OFFSET('Sanitation Data'!$G$28,0,10*ROW('Sanitation Data'!G3)))</f>
        <v/>
      </c>
      <c r="DA9" s="266" t="str">
        <f ca="true">+IF(OFFSET('Sanitation Data'!$G$29,0,10*ROW('Sanitation Data'!G3))="","",OFFSET('Sanitation Data'!$G$29,0,10*ROW('Sanitation Data'!G3)))</f>
        <v/>
      </c>
      <c r="DB9" s="266" t="str">
        <f ca="true">+IF(OFFSET('Sanitation Data'!$G$30,0,10*ROW('Sanitation Data'!G3))="","",OFFSET('Sanitation Data'!$G$30,0,10*ROW('Sanitation Data'!G3)))</f>
        <v/>
      </c>
      <c r="DC9" s="266" t="str">
        <f ca="true">+IF(OFFSET('Sanitation Data'!$G$31,0,10*ROW('Sanitation Data'!G3))="","",OFFSET('Sanitation Data'!$G$31,0,10*ROW('Sanitation Data'!G3)))</f>
        <v/>
      </c>
      <c r="DD9" s="266" t="str">
        <f ca="true">+IF(OFFSET('Sanitation Data'!$G$32,0,10*ROW('Sanitation Data'!G3))="","",OFFSET('Sanitation Data'!$G$32,0,10*ROW('Sanitation Data'!G3)))</f>
        <v/>
      </c>
      <c r="DE9" s="266" t="str">
        <f ca="true">+IF(OFFSET('Sanitation Data'!$H$28,0,10*ROW('Sanitation Data'!H3))="","",OFFSET('Sanitation Data'!$H$28,0,10*ROW('Sanitation Data'!H3)))</f>
        <v/>
      </c>
      <c r="DF9" s="266" t="str">
        <f ca="true">+IF(OFFSET('Sanitation Data'!$H$29,0,10*ROW('Sanitation Data'!H3))="","",OFFSET('Sanitation Data'!$H$29,0,10*ROW('Sanitation Data'!H3)))</f>
        <v/>
      </c>
      <c r="DG9" s="266" t="str">
        <f ca="true">+IF(OFFSET('Sanitation Data'!$H$30,0,10*ROW('Sanitation Data'!H3))="","",OFFSET('Sanitation Data'!$H$30,0,10*ROW('Sanitation Data'!H3)))</f>
        <v/>
      </c>
      <c r="DH9" s="266" t="str">
        <f ca="true">+IF(OFFSET('Sanitation Data'!$H$31,0,10*ROW('Sanitation Data'!H3))="","",OFFSET('Sanitation Data'!$H$31,0,10*ROW('Sanitation Data'!H3)))</f>
        <v/>
      </c>
      <c r="DI9" s="266" t="str">
        <f ca="true">+IF(OFFSET('Sanitation Data'!$H$32,0,10*ROW('Sanitation Data'!H3))="","",OFFSET('Sanitation Data'!$H$32,0,10*ROW('Sanitation Data'!H3)))</f>
        <v>Yes</v>
      </c>
      <c r="DJ9" s="266" t="str">
        <f ca="true">+IF(OFFSET('Sanitation Data'!$I$28,0,10*ROW('Sanitation Data'!I3))="","",OFFSET('Sanitation Data'!$I$28,0,10*ROW('Sanitation Data'!I3)))</f>
        <v/>
      </c>
      <c r="DK9" s="266" t="str">
        <f ca="true">+IF(OFFSET('Sanitation Data'!$I$29,0,10*ROW('Sanitation Data'!I3))="","",OFFSET('Sanitation Data'!$I$29,0,10*ROW('Sanitation Data'!I3)))</f>
        <v/>
      </c>
      <c r="DL9" s="266" t="str">
        <f ca="true">+IF(OFFSET('Sanitation Data'!$I$30,0,10*ROW('Sanitation Data'!I3))="","",OFFSET('Sanitation Data'!$I$30,0,10*ROW('Sanitation Data'!I3)))</f>
        <v/>
      </c>
      <c r="DM9" s="266" t="str">
        <f ca="true">+IF(OFFSET('Sanitation Data'!$I$31,0,10*ROW('Sanitation Data'!I3))="","",OFFSET('Sanitation Data'!$I$31,0,10*ROW('Sanitation Data'!I3)))</f>
        <v/>
      </c>
      <c r="DN9" s="266" t="str">
        <f ca="true">+IF(OFFSET('Sanitation Data'!$I$32,0,10*ROW('Sanitation Data'!I3))="","",OFFSET('Sanitation Data'!$I$32,0,10*ROW('Sanitation Data'!I3)))</f>
        <v/>
      </c>
      <c r="DO9" s="266" t="str">
        <f ca="true">+IF(OFFSET('Hygiene Data'!$D$11,0,10*ROW('Hygiene Data'!D3))="","",OFFSET('Hygiene Data'!$D$11,0,10*ROW('Hygiene Data'!D3)))</f>
        <v/>
      </c>
      <c r="DP9" s="266" t="str">
        <f ca="true">+IF(OFFSET('Hygiene Data'!$D$12,0,10*ROW('Hygiene Data'!D3))="","",OFFSET('Hygiene Data'!$D$12,0,10*ROW('Hygiene Data'!D3)))</f>
        <v/>
      </c>
      <c r="DQ9" s="266" t="str">
        <f ca="true">+IF(OFFSET('Hygiene Data'!$D$13,0,10*ROW('Hygiene Data'!D3))="","",OFFSET('Hygiene Data'!$D$13,0,10*ROW('Hygiene Data'!D3)))</f>
        <v/>
      </c>
      <c r="DR9" s="266" t="str">
        <f ca="true">+IF(OFFSET('Hygiene Data'!$E$11,0,10*ROW('Hygiene Data'!E3))="","",OFFSET('Hygiene Data'!$E$11,0,10*ROW('Hygiene Data'!E3)))</f>
        <v/>
      </c>
      <c r="DS9" s="266" t="str">
        <f ca="true">+IF(OFFSET('Hygiene Data'!$E$12,0,10*ROW('Hygiene Data'!E3))="","",OFFSET('Hygiene Data'!$E$12,0,10*ROW('Hygiene Data'!E3)))</f>
        <v/>
      </c>
      <c r="DT9" s="266" t="str">
        <f ca="true">+IF(OFFSET('Hygiene Data'!$E$13,0,10*ROW('Hygiene Data'!E3))="","",OFFSET('Hygiene Data'!$E$13,0,10*ROW('Hygiene Data'!E3)))</f>
        <v/>
      </c>
      <c r="DU9" s="266" t="str">
        <f ca="true">+IF(OFFSET('Hygiene Data'!$F$11,0,10*ROW('Hygiene Data'!F3))="","",OFFSET('Hygiene Data'!$F$11,0,10*ROW('Hygiene Data'!F3)))</f>
        <v/>
      </c>
      <c r="DV9" s="266" t="str">
        <f ca="true">+IF(OFFSET('Hygiene Data'!$F$12,0,10*ROW('Hygiene Data'!F3))="","",OFFSET('Hygiene Data'!$F$12,0,10*ROW('Hygiene Data'!F3)))</f>
        <v/>
      </c>
      <c r="DW9" s="266" t="str">
        <f ca="true">+IF(OFFSET('Hygiene Data'!$F$13,0,10*ROW('Hygiene Data'!F3))="","",OFFSET('Hygiene Data'!$F$13,0,10*ROW('Hygiene Data'!F3)))</f>
        <v/>
      </c>
      <c r="DX9" s="266" t="str">
        <f ca="true">+IF(OFFSET('Hygiene Data'!$G$11,0,10*ROW('Hygiene Data'!G3))="","",OFFSET('Hygiene Data'!$G$11,0,10*ROW('Hygiene Data'!G3)))</f>
        <v/>
      </c>
      <c r="DY9" s="266" t="str">
        <f ca="true">+IF(OFFSET('Hygiene Data'!$G$12,0,10*ROW('Hygiene Data'!G3))="","",OFFSET('Hygiene Data'!$G$12,0,10*ROW('Hygiene Data'!G3)))</f>
        <v/>
      </c>
      <c r="DZ9" s="266" t="str">
        <f ca="true">+IF(OFFSET('Hygiene Data'!$G$13,0,10*ROW('Hygiene Data'!G3))="","",OFFSET('Hygiene Data'!$G$13,0,10*ROW('Hygiene Data'!G3)))</f>
        <v/>
      </c>
      <c r="EA9" s="266" t="str">
        <f ca="true">+IF(OFFSET('Hygiene Data'!$H$11,0,10*ROW('Hygiene Data'!H3))="","",OFFSET('Hygiene Data'!$H$11,0,10*ROW('Hygiene Data'!H3)))</f>
        <v/>
      </c>
      <c r="EB9" s="266" t="str">
        <f ca="true">+IF(OFFSET('Hygiene Data'!$H$12,0,10*ROW('Hygiene Data'!H3))="","",OFFSET('Hygiene Data'!$H$12,0,10*ROW('Hygiene Data'!H3)))</f>
        <v/>
      </c>
      <c r="EC9" s="266" t="str">
        <f ca="true">+IF(OFFSET('Hygiene Data'!$H$13,0,10*ROW('Hygiene Data'!H3))="","",OFFSET('Hygiene Data'!$H$13,0,10*ROW('Hygiene Data'!H3)))</f>
        <v/>
      </c>
      <c r="ED9" s="266" t="str">
        <f ca="true">+IF(OFFSET('Hygiene Data'!$I$11,0,10*ROW('Hygiene Data'!I3))="","",OFFSET('Hygiene Data'!$I$11,0,10*ROW('Hygiene Data'!I3)))</f>
        <v/>
      </c>
      <c r="EE9" s="266" t="str">
        <f ca="true">+IF(OFFSET('Hygiene Data'!$I$12,0,10*ROW('Hygiene Data'!I3))="","",OFFSET('Hygiene Data'!$I$12,0,10*ROW('Hygiene Data'!I3)))</f>
        <v/>
      </c>
      <c r="EF9" s="266" t="str">
        <f ca="true">+IF(OFFSET('Hygiene Data'!$I$13,0,10*ROW('Hygiene Data'!I3))="","",OFFSET('Hygiene Data'!$I$13,0,10*ROW('Hygiene Data'!I3)))</f>
        <v/>
      </c>
    </row>
    <row xmlns:x14ac="http://schemas.microsoft.com/office/spreadsheetml/2009/9/ac" r="10" x14ac:dyDescent="0.2">
      <c r="A10" s="37" t="str">
        <f ca="true">+IF(OFFSET('Water Data'!$B$2,0,10*ROW('Water Data'!E4))="","",OFFSET('Water Data'!$B$2,0,10*ROW('Water Data'!E4)))</f>
        <v>VNM_2021_UIS</v>
      </c>
      <c r="B10" s="37" t="str">
        <f ca="true">+IF(OFFSET('Water Data'!$C$2,0,10*ROW('Water Data'!F4))="","",OFFSET('Water Data'!$C$2,0,10*ROW('Water Data'!F4)))</f>
        <v>Other</v>
      </c>
      <c r="C10" s="322">
        <f t="shared" ca="true" si="0"/>
        <v>2021</v>
      </c>
      <c r="D10" s="94"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4"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4">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45.014897262943087</v>
      </c>
      <c r="G10" s="94"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4"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4"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4"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4"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4"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4"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4"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4"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4"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4"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4">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50.45</v>
      </c>
      <c r="S10" s="94"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4"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4">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40.750818514440894</v>
      </c>
      <c r="V10" s="95"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5"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5"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5"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5">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91.611436208022283</v>
      </c>
      <c r="AA10" s="95"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5"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5"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5"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5"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5"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5"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5"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5"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5"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5"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5"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5"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5"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5"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5"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5"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5"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5"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5">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93.32</v>
      </c>
      <c r="AU10" s="95"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5"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5"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5"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5">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90.270992262747825</v>
      </c>
      <c r="AZ10" s="96"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6"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6">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68.090277138483572</v>
      </c>
      <c r="BC10" s="96"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6"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6"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6"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6"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6"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6"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6"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6"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6"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6"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6">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77.150000000000006</v>
      </c>
      <c r="BO10" s="96"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6"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6">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60.982523414212586</v>
      </c>
      <c r="BR10" s="266"/>
      <c r="BS10" s="266" t="str">
        <f ca="true">+IF(OFFSET('Water Data'!$D$27,0,10*ROW('Water Data'!D4))="","",OFFSET('Water Data'!$D$27,0,10*ROW('Water Data'!D4)))</f>
        <v/>
      </c>
      <c r="BT10" s="266" t="str">
        <f ca="true">+IF(OFFSET('Water Data'!$D$28,0,10*ROW('Water Data'!D4))="","",OFFSET('Water Data'!$D$28,0,10*ROW('Water Data'!D4)))</f>
        <v/>
      </c>
      <c r="BU10" s="266" t="str">
        <f ca="true">+IF(OFFSET('Water Data'!$D$29,0,10*ROW('Water Data'!D4))="","",OFFSET('Water Data'!$D$29,0,10*ROW('Water Data'!D4)))</f>
        <v>Yes</v>
      </c>
      <c r="BV10" s="266" t="str">
        <f ca="true">+IF(OFFSET('Water Data'!$E$27,0,10*ROW('Water Data'!E4))="","",OFFSET('Water Data'!$E$27,0,10*ROW('Water Data'!E4)))</f>
        <v/>
      </c>
      <c r="BW10" s="266" t="str">
        <f ca="true">+IF(OFFSET('Water Data'!$E$28,0,10*ROW('Water Data'!E4))="","",OFFSET('Water Data'!$E$28,0,10*ROW('Water Data'!E4)))</f>
        <v/>
      </c>
      <c r="BX10" s="266" t="str">
        <f ca="true">+IF(OFFSET('Water Data'!$E$29,0,10*ROW('Water Data'!E4))="","",OFFSET('Water Data'!$E$29,0,10*ROW('Water Data'!E4)))</f>
        <v/>
      </c>
      <c r="BY10" s="266" t="str">
        <f ca="true">+IF(OFFSET('Water Data'!$F$27,0,10*ROW('Water Data'!F4))="","",OFFSET('Water Data'!$F$27,0,10*ROW('Water Data'!F4)))</f>
        <v/>
      </c>
      <c r="BZ10" s="266" t="str">
        <f ca="true">+IF(OFFSET('Water Data'!$F$28,0,10*ROW('Water Data'!F4))="","",OFFSET('Water Data'!$F$28,0,10*ROW('Water Data'!F4)))</f>
        <v/>
      </c>
      <c r="CA10" s="266" t="str">
        <f ca="true">+IF(OFFSET('Water Data'!$F$29,0,10*ROW('Water Data'!F4))="","",OFFSET('Water Data'!$F$29,0,10*ROW('Water Data'!F4)))</f>
        <v/>
      </c>
      <c r="CB10" s="266" t="str">
        <f ca="true">+IF(OFFSET('Water Data'!$G$27,0,10*ROW('Water Data'!G4))="","",OFFSET('Water Data'!$G$27,0,10*ROW('Water Data'!G4)))</f>
        <v/>
      </c>
      <c r="CC10" s="266" t="str">
        <f ca="true">+IF(OFFSET('Water Data'!$G$28,0,10*ROW('Water Data'!G4))="","",OFFSET('Water Data'!$G$28,0,10*ROW('Water Data'!G4)))</f>
        <v/>
      </c>
      <c r="CD10" s="266" t="str">
        <f ca="true">+IF(OFFSET('Water Data'!$G$29,0,10*ROW('Water Data'!G4))="","",OFFSET('Water Data'!$G$29,0,10*ROW('Water Data'!G4)))</f>
        <v/>
      </c>
      <c r="CE10" s="266" t="str">
        <f ca="true">+IF(OFFSET('Water Data'!$H$27,0,10*ROW('Water Data'!H4))="","",OFFSET('Water Data'!$H$27,0,10*ROW('Water Data'!H4)))</f>
        <v/>
      </c>
      <c r="CF10" s="266" t="str">
        <f ca="true">+IF(OFFSET('Water Data'!$H$28,0,10*ROW('Water Data'!H4))="","",OFFSET('Water Data'!$H$28,0,10*ROW('Water Data'!H4)))</f>
        <v/>
      </c>
      <c r="CG10" s="266" t="str">
        <f ca="true">+IF(OFFSET('Water Data'!$H$29,0,10*ROW('Water Data'!H4))="","",OFFSET('Water Data'!$H$29,0,10*ROW('Water Data'!H4)))</f>
        <v>Yes</v>
      </c>
      <c r="CH10" s="266" t="str">
        <f ca="true">+IF(OFFSET('Water Data'!$I$27,0,10*ROW('Water Data'!I4))="","",OFFSET('Water Data'!$I$27,0,10*ROW('Water Data'!I4)))</f>
        <v/>
      </c>
      <c r="CI10" s="266" t="str">
        <f ca="true">+IF(OFFSET('Water Data'!$I$28,0,10*ROW('Water Data'!I4))="","",OFFSET('Water Data'!$I$28,0,10*ROW('Water Data'!I4)))</f>
        <v/>
      </c>
      <c r="CJ10" s="266" t="str">
        <f ca="true">+IF(OFFSET('Water Data'!$I$29,0,10*ROW('Water Data'!I4))="","",OFFSET('Water Data'!$I$29,0,10*ROW('Water Data'!I4)))</f>
        <v>Yes</v>
      </c>
      <c r="CK10" s="266" t="str">
        <f ca="true">+IF(OFFSET('Sanitation Data'!$D$28,0,10*ROW('Sanitation Data'!D4))="","",OFFSET('Sanitation Data'!$D$28,0,10*ROW('Sanitation Data'!D4)))</f>
        <v/>
      </c>
      <c r="CL10" s="266" t="str">
        <f ca="true">+IF(OFFSET('Sanitation Data'!$D$29,0,10*ROW('Sanitation Data'!D4))="","",OFFSET('Sanitation Data'!$D$29,0,10*ROW('Sanitation Data'!D4)))</f>
        <v/>
      </c>
      <c r="CM10" s="266" t="str">
        <f ca="true">+IF(OFFSET('Sanitation Data'!$D$30,0,10*ROW('Sanitation Data'!D4))="","",OFFSET('Sanitation Data'!$D$30,0,10*ROW('Sanitation Data'!D4)))</f>
        <v/>
      </c>
      <c r="CN10" s="266" t="str">
        <f ca="true">+IF(OFFSET('Sanitation Data'!$D$31,0,10*ROW('Sanitation Data'!D4))="","",OFFSET('Sanitation Data'!$D$31,0,10*ROW('Sanitation Data'!D4)))</f>
        <v/>
      </c>
      <c r="CO10" s="266" t="str">
        <f ca="true">+IF(OFFSET('Sanitation Data'!$D$32,0,10*ROW('Sanitation Data'!D4))="","",OFFSET('Sanitation Data'!$D$32,0,10*ROW('Sanitation Data'!D4)))</f>
        <v>Yes</v>
      </c>
      <c r="CP10" s="266" t="str">
        <f ca="true">+IF(OFFSET('Sanitation Data'!$E$28,0,10*ROW('Sanitation Data'!E4))="","",OFFSET('Sanitation Data'!$E$28,0,10*ROW('Sanitation Data'!E4)))</f>
        <v/>
      </c>
      <c r="CQ10" s="266" t="str">
        <f ca="true">+IF(OFFSET('Sanitation Data'!$E$29,0,10*ROW('Sanitation Data'!E4))="","",OFFSET('Sanitation Data'!$E$29,0,10*ROW('Sanitation Data'!E4)))</f>
        <v/>
      </c>
      <c r="CR10" s="266" t="str">
        <f ca="true">+IF(OFFSET('Sanitation Data'!$E$30,0,10*ROW('Sanitation Data'!E4))="","",OFFSET('Sanitation Data'!$E$30,0,10*ROW('Sanitation Data'!E4)))</f>
        <v/>
      </c>
      <c r="CS10" s="266" t="str">
        <f ca="true">+IF(OFFSET('Sanitation Data'!$E$31,0,10*ROW('Sanitation Data'!E4))="","",OFFSET('Sanitation Data'!$E$31,0,10*ROW('Sanitation Data'!E4)))</f>
        <v/>
      </c>
      <c r="CT10" s="266" t="str">
        <f ca="true">+IF(OFFSET('Sanitation Data'!$E$32,0,10*ROW('Sanitation Data'!E4))="","",OFFSET('Sanitation Data'!$E$32,0,10*ROW('Sanitation Data'!E4)))</f>
        <v/>
      </c>
      <c r="CU10" s="266" t="str">
        <f ca="true">+IF(OFFSET('Sanitation Data'!$F$28,0,10*ROW('Sanitation Data'!F4))="","",OFFSET('Sanitation Data'!$F$28,0,10*ROW('Sanitation Data'!F4)))</f>
        <v/>
      </c>
      <c r="CV10" s="266" t="str">
        <f ca="true">+IF(OFFSET('Sanitation Data'!$F$29,0,10*ROW('Sanitation Data'!F4))="","",OFFSET('Sanitation Data'!$F$29,0,10*ROW('Sanitation Data'!F4)))</f>
        <v/>
      </c>
      <c r="CW10" s="266" t="str">
        <f ca="true">+IF(OFFSET('Sanitation Data'!$F$30,0,10*ROW('Sanitation Data'!F4))="","",OFFSET('Sanitation Data'!$F$30,0,10*ROW('Sanitation Data'!F4)))</f>
        <v/>
      </c>
      <c r="CX10" s="266" t="str">
        <f ca="true">+IF(OFFSET('Sanitation Data'!$F$31,0,10*ROW('Sanitation Data'!F4))="","",OFFSET('Sanitation Data'!$F$31,0,10*ROW('Sanitation Data'!F4)))</f>
        <v/>
      </c>
      <c r="CY10" s="266" t="str">
        <f ca="true">+IF(OFFSET('Sanitation Data'!$F$32,0,10*ROW('Sanitation Data'!F4))="","",OFFSET('Sanitation Data'!$F$32,0,10*ROW('Sanitation Data'!F4)))</f>
        <v/>
      </c>
      <c r="CZ10" s="266" t="str">
        <f ca="true">+IF(OFFSET('Sanitation Data'!$G$28,0,10*ROW('Sanitation Data'!G4))="","",OFFSET('Sanitation Data'!$G$28,0,10*ROW('Sanitation Data'!G4)))</f>
        <v/>
      </c>
      <c r="DA10" s="266" t="str">
        <f ca="true">+IF(OFFSET('Sanitation Data'!$G$29,0,10*ROW('Sanitation Data'!G4))="","",OFFSET('Sanitation Data'!$G$29,0,10*ROW('Sanitation Data'!G4)))</f>
        <v/>
      </c>
      <c r="DB10" s="266" t="str">
        <f ca="true">+IF(OFFSET('Sanitation Data'!$G$30,0,10*ROW('Sanitation Data'!G4))="","",OFFSET('Sanitation Data'!$G$30,0,10*ROW('Sanitation Data'!G4)))</f>
        <v/>
      </c>
      <c r="DC10" s="266" t="str">
        <f ca="true">+IF(OFFSET('Sanitation Data'!$G$31,0,10*ROW('Sanitation Data'!G4))="","",OFFSET('Sanitation Data'!$G$31,0,10*ROW('Sanitation Data'!G4)))</f>
        <v/>
      </c>
      <c r="DD10" s="266" t="str">
        <f ca="true">+IF(OFFSET('Sanitation Data'!$G$32,0,10*ROW('Sanitation Data'!G4))="","",OFFSET('Sanitation Data'!$G$32,0,10*ROW('Sanitation Data'!G4)))</f>
        <v/>
      </c>
      <c r="DE10" s="266" t="str">
        <f ca="true">+IF(OFFSET('Sanitation Data'!$H$28,0,10*ROW('Sanitation Data'!H4))="","",OFFSET('Sanitation Data'!$H$28,0,10*ROW('Sanitation Data'!H4)))</f>
        <v/>
      </c>
      <c r="DF10" s="266" t="str">
        <f ca="true">+IF(OFFSET('Sanitation Data'!$H$29,0,10*ROW('Sanitation Data'!H4))="","",OFFSET('Sanitation Data'!$H$29,0,10*ROW('Sanitation Data'!H4)))</f>
        <v/>
      </c>
      <c r="DG10" s="266" t="str">
        <f ca="true">+IF(OFFSET('Sanitation Data'!$H$30,0,10*ROW('Sanitation Data'!H4))="","",OFFSET('Sanitation Data'!$H$30,0,10*ROW('Sanitation Data'!H4)))</f>
        <v/>
      </c>
      <c r="DH10" s="266" t="str">
        <f ca="true">+IF(OFFSET('Sanitation Data'!$H$31,0,10*ROW('Sanitation Data'!H4))="","",OFFSET('Sanitation Data'!$H$31,0,10*ROW('Sanitation Data'!H4)))</f>
        <v/>
      </c>
      <c r="DI10" s="266" t="str">
        <f ca="true">+IF(OFFSET('Sanitation Data'!$H$32,0,10*ROW('Sanitation Data'!H4))="","",OFFSET('Sanitation Data'!$H$32,0,10*ROW('Sanitation Data'!H4)))</f>
        <v>Yes</v>
      </c>
      <c r="DJ10" s="266" t="str">
        <f ca="true">+IF(OFFSET('Sanitation Data'!$I$28,0,10*ROW('Sanitation Data'!I4))="","",OFFSET('Sanitation Data'!$I$28,0,10*ROW('Sanitation Data'!I4)))</f>
        <v/>
      </c>
      <c r="DK10" s="266" t="str">
        <f ca="true">+IF(OFFSET('Sanitation Data'!$I$29,0,10*ROW('Sanitation Data'!I4))="","",OFFSET('Sanitation Data'!$I$29,0,10*ROW('Sanitation Data'!I4)))</f>
        <v/>
      </c>
      <c r="DL10" s="266" t="str">
        <f ca="true">+IF(OFFSET('Sanitation Data'!$I$30,0,10*ROW('Sanitation Data'!I4))="","",OFFSET('Sanitation Data'!$I$30,0,10*ROW('Sanitation Data'!I4)))</f>
        <v/>
      </c>
      <c r="DM10" s="266" t="str">
        <f ca="true">+IF(OFFSET('Sanitation Data'!$I$31,0,10*ROW('Sanitation Data'!I4))="","",OFFSET('Sanitation Data'!$I$31,0,10*ROW('Sanitation Data'!I4)))</f>
        <v/>
      </c>
      <c r="DN10" s="266" t="str">
        <f ca="true">+IF(OFFSET('Sanitation Data'!$I$32,0,10*ROW('Sanitation Data'!I4))="","",OFFSET('Sanitation Data'!$I$32,0,10*ROW('Sanitation Data'!I4)))</f>
        <v>Yes</v>
      </c>
      <c r="DO10" s="266" t="str">
        <f ca="true">+IF(OFFSET('Hygiene Data'!$D$11,0,10*ROW('Hygiene Data'!D4))="","",OFFSET('Hygiene Data'!$D$11,0,10*ROW('Hygiene Data'!D4)))</f>
        <v/>
      </c>
      <c r="DP10" s="266" t="str">
        <f ca="true">+IF(OFFSET('Hygiene Data'!$D$12,0,10*ROW('Hygiene Data'!D4))="","",OFFSET('Hygiene Data'!$D$12,0,10*ROW('Hygiene Data'!D4)))</f>
        <v/>
      </c>
      <c r="DQ10" s="266" t="str">
        <f ca="true">+IF(OFFSET('Hygiene Data'!$D$13,0,10*ROW('Hygiene Data'!D4))="","",OFFSET('Hygiene Data'!$D$13,0,10*ROW('Hygiene Data'!D4)))</f>
        <v>Yes</v>
      </c>
      <c r="DR10" s="266" t="str">
        <f ca="true">+IF(OFFSET('Hygiene Data'!$E$11,0,10*ROW('Hygiene Data'!E4))="","",OFFSET('Hygiene Data'!$E$11,0,10*ROW('Hygiene Data'!E4)))</f>
        <v/>
      </c>
      <c r="DS10" s="266" t="str">
        <f ca="true">+IF(OFFSET('Hygiene Data'!$E$12,0,10*ROW('Hygiene Data'!E4))="","",OFFSET('Hygiene Data'!$E$12,0,10*ROW('Hygiene Data'!E4)))</f>
        <v/>
      </c>
      <c r="DT10" s="266" t="str">
        <f ca="true">+IF(OFFSET('Hygiene Data'!$E$13,0,10*ROW('Hygiene Data'!E4))="","",OFFSET('Hygiene Data'!$E$13,0,10*ROW('Hygiene Data'!E4)))</f>
        <v/>
      </c>
      <c r="DU10" s="266" t="str">
        <f ca="true">+IF(OFFSET('Hygiene Data'!$F$11,0,10*ROW('Hygiene Data'!F4))="","",OFFSET('Hygiene Data'!$F$11,0,10*ROW('Hygiene Data'!F4)))</f>
        <v/>
      </c>
      <c r="DV10" s="266" t="str">
        <f ca="true">+IF(OFFSET('Hygiene Data'!$F$12,0,10*ROW('Hygiene Data'!F4))="","",OFFSET('Hygiene Data'!$F$12,0,10*ROW('Hygiene Data'!F4)))</f>
        <v/>
      </c>
      <c r="DW10" s="266" t="str">
        <f ca="true">+IF(OFFSET('Hygiene Data'!$F$13,0,10*ROW('Hygiene Data'!F4))="","",OFFSET('Hygiene Data'!$F$13,0,10*ROW('Hygiene Data'!F4)))</f>
        <v/>
      </c>
      <c r="DX10" s="266" t="str">
        <f ca="true">+IF(OFFSET('Hygiene Data'!$G$11,0,10*ROW('Hygiene Data'!G4))="","",OFFSET('Hygiene Data'!$G$11,0,10*ROW('Hygiene Data'!G4)))</f>
        <v/>
      </c>
      <c r="DY10" s="266" t="str">
        <f ca="true">+IF(OFFSET('Hygiene Data'!$G$12,0,10*ROW('Hygiene Data'!G4))="","",OFFSET('Hygiene Data'!$G$12,0,10*ROW('Hygiene Data'!G4)))</f>
        <v/>
      </c>
      <c r="DZ10" s="266" t="str">
        <f ca="true">+IF(OFFSET('Hygiene Data'!$G$13,0,10*ROW('Hygiene Data'!G4))="","",OFFSET('Hygiene Data'!$G$13,0,10*ROW('Hygiene Data'!G4)))</f>
        <v/>
      </c>
      <c r="EA10" s="266" t="str">
        <f ca="true">+IF(OFFSET('Hygiene Data'!$H$11,0,10*ROW('Hygiene Data'!H4))="","",OFFSET('Hygiene Data'!$H$11,0,10*ROW('Hygiene Data'!H4)))</f>
        <v/>
      </c>
      <c r="EB10" s="266" t="str">
        <f ca="true">+IF(OFFSET('Hygiene Data'!$H$12,0,10*ROW('Hygiene Data'!H4))="","",OFFSET('Hygiene Data'!$H$12,0,10*ROW('Hygiene Data'!H4)))</f>
        <v/>
      </c>
      <c r="EC10" s="266" t="str">
        <f ca="true">+IF(OFFSET('Hygiene Data'!$H$13,0,10*ROW('Hygiene Data'!H4))="","",OFFSET('Hygiene Data'!$H$13,0,10*ROW('Hygiene Data'!H4)))</f>
        <v>Yes</v>
      </c>
      <c r="ED10" s="266" t="str">
        <f ca="true">+IF(OFFSET('Hygiene Data'!$I$11,0,10*ROW('Hygiene Data'!I4))="","",OFFSET('Hygiene Data'!$I$11,0,10*ROW('Hygiene Data'!I4)))</f>
        <v/>
      </c>
      <c r="EE10" s="266" t="str">
        <f ca="true">+IF(OFFSET('Hygiene Data'!$I$12,0,10*ROW('Hygiene Data'!I4))="","",OFFSET('Hygiene Data'!$I$12,0,10*ROW('Hygiene Data'!I4)))</f>
        <v/>
      </c>
      <c r="EF10" s="266" t="str">
        <f ca="true">+IF(OFFSET('Hygiene Data'!$I$13,0,10*ROW('Hygiene Data'!I4))="","",OFFSET('Hygiene Data'!$I$13,0,10*ROW('Hygiene Data'!I4)))</f>
        <v>Yes</v>
      </c>
    </row>
    <row xmlns:x14ac="http://schemas.microsoft.com/office/spreadsheetml/2009/9/ac" r="11" x14ac:dyDescent="0.2">
      <c r="A11" s="37" t="str">
        <f ca="true">+IF(OFFSET('Water Data'!$B$2,0,10*ROW('Water Data'!E5))="","",OFFSET('Water Data'!$B$2,0,10*ROW('Water Data'!E5)))</f>
        <v>VNM_2022_UIS</v>
      </c>
      <c r="B11" s="37" t="str">
        <f ca="true">+IF(OFFSET('Water Data'!$C$2,0,10*ROW('Water Data'!F5))="","",OFFSET('Water Data'!$C$2,0,10*ROW('Water Data'!F5)))</f>
        <v>Other</v>
      </c>
      <c r="C11" s="322">
        <f t="shared" ca="true" si="0"/>
        <v>2022</v>
      </c>
      <c r="D11" s="94"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4"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4">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62.735677539007554</v>
      </c>
      <c r="G11" s="94"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4"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4"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4"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4"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4"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4"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4"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4"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4"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4"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4">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64.489999999999995</v>
      </c>
      <c r="S11" s="94"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4"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4">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61.368705512885569</v>
      </c>
      <c r="V11" s="95"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5"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5"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5"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5">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91.67207236708191</v>
      </c>
      <c r="AA11" s="95"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5"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5"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5"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5"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5"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5"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5"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5"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5"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5"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5"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5"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5"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5"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5"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5"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5"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5"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5">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93.91</v>
      </c>
      <c r="AU11" s="95"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5"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5"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5"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5">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89.928274098117228</v>
      </c>
      <c r="AZ11" s="96"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6"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6">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75.765794894783198</v>
      </c>
      <c r="BC11" s="96"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6"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6"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6"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6"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6"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6"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6"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6"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6"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6"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6">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80.38</v>
      </c>
      <c r="BO11" s="96"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6"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6">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72.170395849357732</v>
      </c>
      <c r="BR11" s="266"/>
      <c r="BS11" s="266" t="str">
        <f ca="true">+IF(OFFSET('Water Data'!$D$27,0,10*ROW('Water Data'!D5))="","",OFFSET('Water Data'!$D$27,0,10*ROW('Water Data'!D5)))</f>
        <v/>
      </c>
      <c r="BT11" s="266" t="str">
        <f ca="true">+IF(OFFSET('Water Data'!$D$28,0,10*ROW('Water Data'!D5))="","",OFFSET('Water Data'!$D$28,0,10*ROW('Water Data'!D5)))</f>
        <v/>
      </c>
      <c r="BU11" s="266" t="str">
        <f ca="true">+IF(OFFSET('Water Data'!$D$29,0,10*ROW('Water Data'!D5))="","",OFFSET('Water Data'!$D$29,0,10*ROW('Water Data'!D5)))</f>
        <v>Yes</v>
      </c>
      <c r="BV11" s="266" t="str">
        <f ca="true">+IF(OFFSET('Water Data'!$E$27,0,10*ROW('Water Data'!E5))="","",OFFSET('Water Data'!$E$27,0,10*ROW('Water Data'!E5)))</f>
        <v/>
      </c>
      <c r="BW11" s="266" t="str">
        <f ca="true">+IF(OFFSET('Water Data'!$E$28,0,10*ROW('Water Data'!E5))="","",OFFSET('Water Data'!$E$28,0,10*ROW('Water Data'!E5)))</f>
        <v/>
      </c>
      <c r="BX11" s="266" t="str">
        <f ca="true">+IF(OFFSET('Water Data'!$E$29,0,10*ROW('Water Data'!E5))="","",OFFSET('Water Data'!$E$29,0,10*ROW('Water Data'!E5)))</f>
        <v/>
      </c>
      <c r="BY11" s="266" t="str">
        <f ca="true">+IF(OFFSET('Water Data'!$F$27,0,10*ROW('Water Data'!F5))="","",OFFSET('Water Data'!$F$27,0,10*ROW('Water Data'!F5)))</f>
        <v/>
      </c>
      <c r="BZ11" s="266" t="str">
        <f ca="true">+IF(OFFSET('Water Data'!$F$28,0,10*ROW('Water Data'!F5))="","",OFFSET('Water Data'!$F$28,0,10*ROW('Water Data'!F5)))</f>
        <v/>
      </c>
      <c r="CA11" s="266" t="str">
        <f ca="true">+IF(OFFSET('Water Data'!$F$29,0,10*ROW('Water Data'!F5))="","",OFFSET('Water Data'!$F$29,0,10*ROW('Water Data'!F5)))</f>
        <v/>
      </c>
      <c r="CB11" s="266" t="str">
        <f ca="true">+IF(OFFSET('Water Data'!$G$27,0,10*ROW('Water Data'!G5))="","",OFFSET('Water Data'!$G$27,0,10*ROW('Water Data'!G5)))</f>
        <v/>
      </c>
      <c r="CC11" s="266" t="str">
        <f ca="true">+IF(OFFSET('Water Data'!$G$28,0,10*ROW('Water Data'!G5))="","",OFFSET('Water Data'!$G$28,0,10*ROW('Water Data'!G5)))</f>
        <v/>
      </c>
      <c r="CD11" s="266" t="str">
        <f ca="true">+IF(OFFSET('Water Data'!$G$29,0,10*ROW('Water Data'!G5))="","",OFFSET('Water Data'!$G$29,0,10*ROW('Water Data'!G5)))</f>
        <v/>
      </c>
      <c r="CE11" s="266" t="str">
        <f ca="true">+IF(OFFSET('Water Data'!$H$27,0,10*ROW('Water Data'!H5))="","",OFFSET('Water Data'!$H$27,0,10*ROW('Water Data'!H5)))</f>
        <v/>
      </c>
      <c r="CF11" s="266" t="str">
        <f ca="true">+IF(OFFSET('Water Data'!$H$28,0,10*ROW('Water Data'!H5))="","",OFFSET('Water Data'!$H$28,0,10*ROW('Water Data'!H5)))</f>
        <v/>
      </c>
      <c r="CG11" s="266" t="str">
        <f ca="true">+IF(OFFSET('Water Data'!$H$29,0,10*ROW('Water Data'!H5))="","",OFFSET('Water Data'!$H$29,0,10*ROW('Water Data'!H5)))</f>
        <v>Yes</v>
      </c>
      <c r="CH11" s="266" t="str">
        <f ca="true">+IF(OFFSET('Water Data'!$I$27,0,10*ROW('Water Data'!I5))="","",OFFSET('Water Data'!$I$27,0,10*ROW('Water Data'!I5)))</f>
        <v/>
      </c>
      <c r="CI11" s="266" t="str">
        <f ca="true">+IF(OFFSET('Water Data'!$I$28,0,10*ROW('Water Data'!I5))="","",OFFSET('Water Data'!$I$28,0,10*ROW('Water Data'!I5)))</f>
        <v/>
      </c>
      <c r="CJ11" s="266" t="str">
        <f ca="true">+IF(OFFSET('Water Data'!$I$29,0,10*ROW('Water Data'!I5))="","",OFFSET('Water Data'!$I$29,0,10*ROW('Water Data'!I5)))</f>
        <v>Yes</v>
      </c>
      <c r="CK11" s="266" t="str">
        <f ca="true">+IF(OFFSET('Sanitation Data'!$D$28,0,10*ROW('Sanitation Data'!D5))="","",OFFSET('Sanitation Data'!$D$28,0,10*ROW('Sanitation Data'!D5)))</f>
        <v/>
      </c>
      <c r="CL11" s="266" t="str">
        <f ca="true">+IF(OFFSET('Sanitation Data'!$D$29,0,10*ROW('Sanitation Data'!D5))="","",OFFSET('Sanitation Data'!$D$29,0,10*ROW('Sanitation Data'!D5)))</f>
        <v/>
      </c>
      <c r="CM11" s="266" t="str">
        <f ca="true">+IF(OFFSET('Sanitation Data'!$D$30,0,10*ROW('Sanitation Data'!D5))="","",OFFSET('Sanitation Data'!$D$30,0,10*ROW('Sanitation Data'!D5)))</f>
        <v/>
      </c>
      <c r="CN11" s="266" t="str">
        <f ca="true">+IF(OFFSET('Sanitation Data'!$D$31,0,10*ROW('Sanitation Data'!D5))="","",OFFSET('Sanitation Data'!$D$31,0,10*ROW('Sanitation Data'!D5)))</f>
        <v/>
      </c>
      <c r="CO11" s="266" t="str">
        <f ca="true">+IF(OFFSET('Sanitation Data'!$D$32,0,10*ROW('Sanitation Data'!D5))="","",OFFSET('Sanitation Data'!$D$32,0,10*ROW('Sanitation Data'!D5)))</f>
        <v>Yes</v>
      </c>
      <c r="CP11" s="266" t="str">
        <f ca="true">+IF(OFFSET('Sanitation Data'!$E$28,0,10*ROW('Sanitation Data'!E5))="","",OFFSET('Sanitation Data'!$E$28,0,10*ROW('Sanitation Data'!E5)))</f>
        <v/>
      </c>
      <c r="CQ11" s="266" t="str">
        <f ca="true">+IF(OFFSET('Sanitation Data'!$E$29,0,10*ROW('Sanitation Data'!E5))="","",OFFSET('Sanitation Data'!$E$29,0,10*ROW('Sanitation Data'!E5)))</f>
        <v/>
      </c>
      <c r="CR11" s="266" t="str">
        <f ca="true">+IF(OFFSET('Sanitation Data'!$E$30,0,10*ROW('Sanitation Data'!E5))="","",OFFSET('Sanitation Data'!$E$30,0,10*ROW('Sanitation Data'!E5)))</f>
        <v/>
      </c>
      <c r="CS11" s="266" t="str">
        <f ca="true">+IF(OFFSET('Sanitation Data'!$E$31,0,10*ROW('Sanitation Data'!E5))="","",OFFSET('Sanitation Data'!$E$31,0,10*ROW('Sanitation Data'!E5)))</f>
        <v/>
      </c>
      <c r="CT11" s="266" t="str">
        <f ca="true">+IF(OFFSET('Sanitation Data'!$E$32,0,10*ROW('Sanitation Data'!E5))="","",OFFSET('Sanitation Data'!$E$32,0,10*ROW('Sanitation Data'!E5)))</f>
        <v/>
      </c>
      <c r="CU11" s="266" t="str">
        <f ca="true">+IF(OFFSET('Sanitation Data'!$F$28,0,10*ROW('Sanitation Data'!F5))="","",OFFSET('Sanitation Data'!$F$28,0,10*ROW('Sanitation Data'!F5)))</f>
        <v/>
      </c>
      <c r="CV11" s="266" t="str">
        <f ca="true">+IF(OFFSET('Sanitation Data'!$F$29,0,10*ROW('Sanitation Data'!F5))="","",OFFSET('Sanitation Data'!$F$29,0,10*ROW('Sanitation Data'!F5)))</f>
        <v/>
      </c>
      <c r="CW11" s="266" t="str">
        <f ca="true">+IF(OFFSET('Sanitation Data'!$F$30,0,10*ROW('Sanitation Data'!F5))="","",OFFSET('Sanitation Data'!$F$30,0,10*ROW('Sanitation Data'!F5)))</f>
        <v/>
      </c>
      <c r="CX11" s="266" t="str">
        <f ca="true">+IF(OFFSET('Sanitation Data'!$F$31,0,10*ROW('Sanitation Data'!F5))="","",OFFSET('Sanitation Data'!$F$31,0,10*ROW('Sanitation Data'!F5)))</f>
        <v/>
      </c>
      <c r="CY11" s="266" t="str">
        <f ca="true">+IF(OFFSET('Sanitation Data'!$F$32,0,10*ROW('Sanitation Data'!F5))="","",OFFSET('Sanitation Data'!$F$32,0,10*ROW('Sanitation Data'!F5)))</f>
        <v/>
      </c>
      <c r="CZ11" s="266" t="str">
        <f ca="true">+IF(OFFSET('Sanitation Data'!$G$28,0,10*ROW('Sanitation Data'!G5))="","",OFFSET('Sanitation Data'!$G$28,0,10*ROW('Sanitation Data'!G5)))</f>
        <v/>
      </c>
      <c r="DA11" s="266" t="str">
        <f ca="true">+IF(OFFSET('Sanitation Data'!$G$29,0,10*ROW('Sanitation Data'!G5))="","",OFFSET('Sanitation Data'!$G$29,0,10*ROW('Sanitation Data'!G5)))</f>
        <v/>
      </c>
      <c r="DB11" s="266" t="str">
        <f ca="true">+IF(OFFSET('Sanitation Data'!$G$30,0,10*ROW('Sanitation Data'!G5))="","",OFFSET('Sanitation Data'!$G$30,0,10*ROW('Sanitation Data'!G5)))</f>
        <v/>
      </c>
      <c r="DC11" s="266" t="str">
        <f ca="true">+IF(OFFSET('Sanitation Data'!$G$31,0,10*ROW('Sanitation Data'!G5))="","",OFFSET('Sanitation Data'!$G$31,0,10*ROW('Sanitation Data'!G5)))</f>
        <v/>
      </c>
      <c r="DD11" s="266" t="str">
        <f ca="true">+IF(OFFSET('Sanitation Data'!$G$32,0,10*ROW('Sanitation Data'!G5))="","",OFFSET('Sanitation Data'!$G$32,0,10*ROW('Sanitation Data'!G5)))</f>
        <v/>
      </c>
      <c r="DE11" s="266" t="str">
        <f ca="true">+IF(OFFSET('Sanitation Data'!$H$28,0,10*ROW('Sanitation Data'!H5))="","",OFFSET('Sanitation Data'!$H$28,0,10*ROW('Sanitation Data'!H5)))</f>
        <v/>
      </c>
      <c r="DF11" s="266" t="str">
        <f ca="true">+IF(OFFSET('Sanitation Data'!$H$29,0,10*ROW('Sanitation Data'!H5))="","",OFFSET('Sanitation Data'!$H$29,0,10*ROW('Sanitation Data'!H5)))</f>
        <v/>
      </c>
      <c r="DG11" s="266" t="str">
        <f ca="true">+IF(OFFSET('Sanitation Data'!$H$30,0,10*ROW('Sanitation Data'!H5))="","",OFFSET('Sanitation Data'!$H$30,0,10*ROW('Sanitation Data'!H5)))</f>
        <v/>
      </c>
      <c r="DH11" s="266" t="str">
        <f ca="true">+IF(OFFSET('Sanitation Data'!$H$31,0,10*ROW('Sanitation Data'!H5))="","",OFFSET('Sanitation Data'!$H$31,0,10*ROW('Sanitation Data'!H5)))</f>
        <v/>
      </c>
      <c r="DI11" s="266" t="str">
        <f ca="true">+IF(OFFSET('Sanitation Data'!$H$32,0,10*ROW('Sanitation Data'!H5))="","",OFFSET('Sanitation Data'!$H$32,0,10*ROW('Sanitation Data'!H5)))</f>
        <v>Yes</v>
      </c>
      <c r="DJ11" s="266" t="str">
        <f ca="true">+IF(OFFSET('Sanitation Data'!$I$28,0,10*ROW('Sanitation Data'!I5))="","",OFFSET('Sanitation Data'!$I$28,0,10*ROW('Sanitation Data'!I5)))</f>
        <v/>
      </c>
      <c r="DK11" s="266" t="str">
        <f ca="true">+IF(OFFSET('Sanitation Data'!$I$29,0,10*ROW('Sanitation Data'!I5))="","",OFFSET('Sanitation Data'!$I$29,0,10*ROW('Sanitation Data'!I5)))</f>
        <v/>
      </c>
      <c r="DL11" s="266" t="str">
        <f ca="true">+IF(OFFSET('Sanitation Data'!$I$30,0,10*ROW('Sanitation Data'!I5))="","",OFFSET('Sanitation Data'!$I$30,0,10*ROW('Sanitation Data'!I5)))</f>
        <v/>
      </c>
      <c r="DM11" s="266" t="str">
        <f ca="true">+IF(OFFSET('Sanitation Data'!$I$31,0,10*ROW('Sanitation Data'!I5))="","",OFFSET('Sanitation Data'!$I$31,0,10*ROW('Sanitation Data'!I5)))</f>
        <v/>
      </c>
      <c r="DN11" s="266" t="str">
        <f ca="true">+IF(OFFSET('Sanitation Data'!$I$32,0,10*ROW('Sanitation Data'!I5))="","",OFFSET('Sanitation Data'!$I$32,0,10*ROW('Sanitation Data'!I5)))</f>
        <v>Yes</v>
      </c>
      <c r="DO11" s="266" t="str">
        <f ca="true">+IF(OFFSET('Hygiene Data'!$D$11,0,10*ROW('Hygiene Data'!D5))="","",OFFSET('Hygiene Data'!$D$11,0,10*ROW('Hygiene Data'!D5)))</f>
        <v/>
      </c>
      <c r="DP11" s="266" t="str">
        <f ca="true">+IF(OFFSET('Hygiene Data'!$D$12,0,10*ROW('Hygiene Data'!D5))="","",OFFSET('Hygiene Data'!$D$12,0,10*ROW('Hygiene Data'!D5)))</f>
        <v/>
      </c>
      <c r="DQ11" s="266" t="str">
        <f ca="true">+IF(OFFSET('Hygiene Data'!$D$13,0,10*ROW('Hygiene Data'!D5))="","",OFFSET('Hygiene Data'!$D$13,0,10*ROW('Hygiene Data'!D5)))</f>
        <v>Yes</v>
      </c>
      <c r="DR11" s="266" t="str">
        <f ca="true">+IF(OFFSET('Hygiene Data'!$E$11,0,10*ROW('Hygiene Data'!E5))="","",OFFSET('Hygiene Data'!$E$11,0,10*ROW('Hygiene Data'!E5)))</f>
        <v/>
      </c>
      <c r="DS11" s="266" t="str">
        <f ca="true">+IF(OFFSET('Hygiene Data'!$E$12,0,10*ROW('Hygiene Data'!E5))="","",OFFSET('Hygiene Data'!$E$12,0,10*ROW('Hygiene Data'!E5)))</f>
        <v/>
      </c>
      <c r="DT11" s="266" t="str">
        <f ca="true">+IF(OFFSET('Hygiene Data'!$E$13,0,10*ROW('Hygiene Data'!E5))="","",OFFSET('Hygiene Data'!$E$13,0,10*ROW('Hygiene Data'!E5)))</f>
        <v/>
      </c>
      <c r="DU11" s="266" t="str">
        <f ca="true">+IF(OFFSET('Hygiene Data'!$F$11,0,10*ROW('Hygiene Data'!F5))="","",OFFSET('Hygiene Data'!$F$11,0,10*ROW('Hygiene Data'!F5)))</f>
        <v/>
      </c>
      <c r="DV11" s="266" t="str">
        <f ca="true">+IF(OFFSET('Hygiene Data'!$F$12,0,10*ROW('Hygiene Data'!F5))="","",OFFSET('Hygiene Data'!$F$12,0,10*ROW('Hygiene Data'!F5)))</f>
        <v/>
      </c>
      <c r="DW11" s="266" t="str">
        <f ca="true">+IF(OFFSET('Hygiene Data'!$F$13,0,10*ROW('Hygiene Data'!F5))="","",OFFSET('Hygiene Data'!$F$13,0,10*ROW('Hygiene Data'!F5)))</f>
        <v/>
      </c>
      <c r="DX11" s="266" t="str">
        <f ca="true">+IF(OFFSET('Hygiene Data'!$G$11,0,10*ROW('Hygiene Data'!G5))="","",OFFSET('Hygiene Data'!$G$11,0,10*ROW('Hygiene Data'!G5)))</f>
        <v/>
      </c>
      <c r="DY11" s="266" t="str">
        <f ca="true">+IF(OFFSET('Hygiene Data'!$G$12,0,10*ROW('Hygiene Data'!G5))="","",OFFSET('Hygiene Data'!$G$12,0,10*ROW('Hygiene Data'!G5)))</f>
        <v/>
      </c>
      <c r="DZ11" s="266" t="str">
        <f ca="true">+IF(OFFSET('Hygiene Data'!$G$13,0,10*ROW('Hygiene Data'!G5))="","",OFFSET('Hygiene Data'!$G$13,0,10*ROW('Hygiene Data'!G5)))</f>
        <v/>
      </c>
      <c r="EA11" s="266" t="str">
        <f ca="true">+IF(OFFSET('Hygiene Data'!$H$11,0,10*ROW('Hygiene Data'!H5))="","",OFFSET('Hygiene Data'!$H$11,0,10*ROW('Hygiene Data'!H5)))</f>
        <v/>
      </c>
      <c r="EB11" s="266" t="str">
        <f ca="true">+IF(OFFSET('Hygiene Data'!$H$12,0,10*ROW('Hygiene Data'!H5))="","",OFFSET('Hygiene Data'!$H$12,0,10*ROW('Hygiene Data'!H5)))</f>
        <v/>
      </c>
      <c r="EC11" s="266" t="str">
        <f ca="true">+IF(OFFSET('Hygiene Data'!$H$13,0,10*ROW('Hygiene Data'!H5))="","",OFFSET('Hygiene Data'!$H$13,0,10*ROW('Hygiene Data'!H5)))</f>
        <v>Yes</v>
      </c>
      <c r="ED11" s="266" t="str">
        <f ca="true">+IF(OFFSET('Hygiene Data'!$I$11,0,10*ROW('Hygiene Data'!I5))="","",OFFSET('Hygiene Data'!$I$11,0,10*ROW('Hygiene Data'!I5)))</f>
        <v/>
      </c>
      <c r="EE11" s="266" t="str">
        <f ca="true">+IF(OFFSET('Hygiene Data'!$I$12,0,10*ROW('Hygiene Data'!I5))="","",OFFSET('Hygiene Data'!$I$12,0,10*ROW('Hygiene Data'!I5)))</f>
        <v/>
      </c>
      <c r="EF11" s="266" t="str">
        <f ca="true">+IF(OFFSET('Hygiene Data'!$I$13,0,10*ROW('Hygiene Data'!I5))="","",OFFSET('Hygiene Data'!$I$13,0,10*ROW('Hygiene Data'!I5)))</f>
        <v>Yes</v>
      </c>
    </row>
    <row xmlns:x14ac="http://schemas.microsoft.com/office/spreadsheetml/2009/9/ac" r="12" x14ac:dyDescent="0.2">
      <c r="A12" s="37" t="str">
        <f ca="true">+IF(OFFSET('Water Data'!$B$2,0,10*ROW('Water Data'!E6))="","",OFFSET('Water Data'!$B$2,0,10*ROW('Water Data'!E6)))</f>
        <v/>
      </c>
      <c r="B12" s="37" t="str">
        <f ca="true">+IF(OFFSET('Water Data'!$C$2,0,10*ROW('Water Data'!F6))="","",OFFSET('Water Data'!$C$2,0,10*ROW('Water Data'!F6)))</f>
        <v/>
      </c>
      <c r="C12" s="322" t="str">
        <f t="shared" ca="true" si="0"/>
        <v/>
      </c>
      <c r="D12" s="94"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4"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4"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4"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4"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4"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4"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4"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4"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4"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4"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4"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4"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4"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4"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4"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4"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4"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5"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5"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5"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5"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5"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5"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5"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5"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5"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5"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5"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5"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5"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5"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5"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5"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5"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5"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5"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5"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5"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5"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5"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5"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5"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5"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5"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5"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5"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5"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6"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6"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6"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6"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6"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6"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6"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6"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6"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6"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6"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6"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6"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6"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6"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6"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6"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6"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66"/>
      <c r="BS12" s="266" t="str">
        <f ca="true">+IF(OFFSET('Water Data'!$D$27,0,10*ROW('Water Data'!D6))="","",OFFSET('Water Data'!$D$27,0,10*ROW('Water Data'!D6)))</f>
        <v/>
      </c>
      <c r="BT12" s="266" t="str">
        <f ca="true">+IF(OFFSET('Water Data'!$D$28,0,10*ROW('Water Data'!D6))="","",OFFSET('Water Data'!$D$28,0,10*ROW('Water Data'!D6)))</f>
        <v/>
      </c>
      <c r="BU12" s="266" t="str">
        <f ca="true">+IF(OFFSET('Water Data'!$D$29,0,10*ROW('Water Data'!D6))="","",OFFSET('Water Data'!$D$29,0,10*ROW('Water Data'!D6)))</f>
        <v/>
      </c>
      <c r="BV12" s="266" t="str">
        <f ca="true">+IF(OFFSET('Water Data'!$E$27,0,10*ROW('Water Data'!E6))="","",OFFSET('Water Data'!$E$27,0,10*ROW('Water Data'!E6)))</f>
        <v/>
      </c>
      <c r="BW12" s="266" t="str">
        <f ca="true">+IF(OFFSET('Water Data'!$E$28,0,10*ROW('Water Data'!E6))="","",OFFSET('Water Data'!$E$28,0,10*ROW('Water Data'!E6)))</f>
        <v/>
      </c>
      <c r="BX12" s="266" t="str">
        <f ca="true">+IF(OFFSET('Water Data'!$E$29,0,10*ROW('Water Data'!E6))="","",OFFSET('Water Data'!$E$29,0,10*ROW('Water Data'!E6)))</f>
        <v/>
      </c>
      <c r="BY12" s="266" t="str">
        <f ca="true">+IF(OFFSET('Water Data'!$F$27,0,10*ROW('Water Data'!F6))="","",OFFSET('Water Data'!$F$27,0,10*ROW('Water Data'!F6)))</f>
        <v/>
      </c>
      <c r="BZ12" s="266" t="str">
        <f ca="true">+IF(OFFSET('Water Data'!$F$28,0,10*ROW('Water Data'!F6))="","",OFFSET('Water Data'!$F$28,0,10*ROW('Water Data'!F6)))</f>
        <v/>
      </c>
      <c r="CA12" s="266" t="str">
        <f ca="true">+IF(OFFSET('Water Data'!$F$29,0,10*ROW('Water Data'!F6))="","",OFFSET('Water Data'!$F$29,0,10*ROW('Water Data'!F6)))</f>
        <v/>
      </c>
      <c r="CB12" s="266" t="str">
        <f ca="true">+IF(OFFSET('Water Data'!$G$27,0,10*ROW('Water Data'!G6))="","",OFFSET('Water Data'!$G$27,0,10*ROW('Water Data'!G6)))</f>
        <v/>
      </c>
      <c r="CC12" s="266" t="str">
        <f ca="true">+IF(OFFSET('Water Data'!$G$28,0,10*ROW('Water Data'!G6))="","",OFFSET('Water Data'!$G$28,0,10*ROW('Water Data'!G6)))</f>
        <v/>
      </c>
      <c r="CD12" s="266" t="str">
        <f ca="true">+IF(OFFSET('Water Data'!$G$29,0,10*ROW('Water Data'!G6))="","",OFFSET('Water Data'!$G$29,0,10*ROW('Water Data'!G6)))</f>
        <v/>
      </c>
      <c r="CE12" s="266" t="str">
        <f ca="true">+IF(OFFSET('Water Data'!$H$27,0,10*ROW('Water Data'!H6))="","",OFFSET('Water Data'!$H$27,0,10*ROW('Water Data'!H6)))</f>
        <v/>
      </c>
      <c r="CF12" s="266" t="str">
        <f ca="true">+IF(OFFSET('Water Data'!$H$28,0,10*ROW('Water Data'!H6))="","",OFFSET('Water Data'!$H$28,0,10*ROW('Water Data'!H6)))</f>
        <v/>
      </c>
      <c r="CG12" s="266" t="str">
        <f ca="true">+IF(OFFSET('Water Data'!$H$29,0,10*ROW('Water Data'!H6))="","",OFFSET('Water Data'!$H$29,0,10*ROW('Water Data'!H6)))</f>
        <v/>
      </c>
      <c r="CH12" s="266" t="str">
        <f ca="true">+IF(OFFSET('Water Data'!$I$27,0,10*ROW('Water Data'!I6))="","",OFFSET('Water Data'!$I$27,0,10*ROW('Water Data'!I6)))</f>
        <v/>
      </c>
      <c r="CI12" s="266" t="str">
        <f ca="true">+IF(OFFSET('Water Data'!$I$28,0,10*ROW('Water Data'!I6))="","",OFFSET('Water Data'!$I$28,0,10*ROW('Water Data'!I6)))</f>
        <v/>
      </c>
      <c r="CJ12" s="266" t="str">
        <f ca="true">+IF(OFFSET('Water Data'!$I$29,0,10*ROW('Water Data'!I6))="","",OFFSET('Water Data'!$I$29,0,10*ROW('Water Data'!I6)))</f>
        <v/>
      </c>
      <c r="CK12" s="266" t="str">
        <f ca="true">+IF(OFFSET('Sanitation Data'!$D$28,0,10*ROW('Sanitation Data'!D6))="","",OFFSET('Sanitation Data'!$D$28,0,10*ROW('Sanitation Data'!D6)))</f>
        <v/>
      </c>
      <c r="CL12" s="266" t="str">
        <f ca="true">+IF(OFFSET('Sanitation Data'!$D$29,0,10*ROW('Sanitation Data'!D6))="","",OFFSET('Sanitation Data'!$D$29,0,10*ROW('Sanitation Data'!D6)))</f>
        <v/>
      </c>
      <c r="CM12" s="266" t="str">
        <f ca="true">+IF(OFFSET('Sanitation Data'!$D$30,0,10*ROW('Sanitation Data'!D6))="","",OFFSET('Sanitation Data'!$D$30,0,10*ROW('Sanitation Data'!D6)))</f>
        <v/>
      </c>
      <c r="CN12" s="266" t="str">
        <f ca="true">+IF(OFFSET('Sanitation Data'!$D$31,0,10*ROW('Sanitation Data'!D6))="","",OFFSET('Sanitation Data'!$D$31,0,10*ROW('Sanitation Data'!D6)))</f>
        <v/>
      </c>
      <c r="CO12" s="266" t="str">
        <f ca="true">+IF(OFFSET('Sanitation Data'!$D$32,0,10*ROW('Sanitation Data'!D6))="","",OFFSET('Sanitation Data'!$D$32,0,10*ROW('Sanitation Data'!D6)))</f>
        <v/>
      </c>
      <c r="CP12" s="266" t="str">
        <f ca="true">+IF(OFFSET('Sanitation Data'!$E$28,0,10*ROW('Sanitation Data'!E6))="","",OFFSET('Sanitation Data'!$E$28,0,10*ROW('Sanitation Data'!E6)))</f>
        <v/>
      </c>
      <c r="CQ12" s="266" t="str">
        <f ca="true">+IF(OFFSET('Sanitation Data'!$E$29,0,10*ROW('Sanitation Data'!E6))="","",OFFSET('Sanitation Data'!$E$29,0,10*ROW('Sanitation Data'!E6)))</f>
        <v/>
      </c>
      <c r="CR12" s="266" t="str">
        <f ca="true">+IF(OFFSET('Sanitation Data'!$E$30,0,10*ROW('Sanitation Data'!E6))="","",OFFSET('Sanitation Data'!$E$30,0,10*ROW('Sanitation Data'!E6)))</f>
        <v/>
      </c>
      <c r="CS12" s="266" t="str">
        <f ca="true">+IF(OFFSET('Sanitation Data'!$E$31,0,10*ROW('Sanitation Data'!E6))="","",OFFSET('Sanitation Data'!$E$31,0,10*ROW('Sanitation Data'!E6)))</f>
        <v/>
      </c>
      <c r="CT12" s="266" t="str">
        <f ca="true">+IF(OFFSET('Sanitation Data'!$E$32,0,10*ROW('Sanitation Data'!E6))="","",OFFSET('Sanitation Data'!$E$32,0,10*ROW('Sanitation Data'!E6)))</f>
        <v/>
      </c>
      <c r="CU12" s="266" t="str">
        <f ca="true">+IF(OFFSET('Sanitation Data'!$F$28,0,10*ROW('Sanitation Data'!F6))="","",OFFSET('Sanitation Data'!$F$28,0,10*ROW('Sanitation Data'!F6)))</f>
        <v/>
      </c>
      <c r="CV12" s="266" t="str">
        <f ca="true">+IF(OFFSET('Sanitation Data'!$F$29,0,10*ROW('Sanitation Data'!F6))="","",OFFSET('Sanitation Data'!$F$29,0,10*ROW('Sanitation Data'!F6)))</f>
        <v/>
      </c>
      <c r="CW12" s="266" t="str">
        <f ca="true">+IF(OFFSET('Sanitation Data'!$F$30,0,10*ROW('Sanitation Data'!F6))="","",OFFSET('Sanitation Data'!$F$30,0,10*ROW('Sanitation Data'!F6)))</f>
        <v/>
      </c>
      <c r="CX12" s="266" t="str">
        <f ca="true">+IF(OFFSET('Sanitation Data'!$F$31,0,10*ROW('Sanitation Data'!F6))="","",OFFSET('Sanitation Data'!$F$31,0,10*ROW('Sanitation Data'!F6)))</f>
        <v/>
      </c>
      <c r="CY12" s="266" t="str">
        <f ca="true">+IF(OFFSET('Sanitation Data'!$F$32,0,10*ROW('Sanitation Data'!F6))="","",OFFSET('Sanitation Data'!$F$32,0,10*ROW('Sanitation Data'!F6)))</f>
        <v/>
      </c>
      <c r="CZ12" s="266" t="str">
        <f ca="true">+IF(OFFSET('Sanitation Data'!$G$28,0,10*ROW('Sanitation Data'!G6))="","",OFFSET('Sanitation Data'!$G$28,0,10*ROW('Sanitation Data'!G6)))</f>
        <v/>
      </c>
      <c r="DA12" s="266" t="str">
        <f ca="true">+IF(OFFSET('Sanitation Data'!$G$29,0,10*ROW('Sanitation Data'!G6))="","",OFFSET('Sanitation Data'!$G$29,0,10*ROW('Sanitation Data'!G6)))</f>
        <v/>
      </c>
      <c r="DB12" s="266" t="str">
        <f ca="true">+IF(OFFSET('Sanitation Data'!$G$30,0,10*ROW('Sanitation Data'!G6))="","",OFFSET('Sanitation Data'!$G$30,0,10*ROW('Sanitation Data'!G6)))</f>
        <v/>
      </c>
      <c r="DC12" s="266" t="str">
        <f ca="true">+IF(OFFSET('Sanitation Data'!$G$31,0,10*ROW('Sanitation Data'!G6))="","",OFFSET('Sanitation Data'!$G$31,0,10*ROW('Sanitation Data'!G6)))</f>
        <v/>
      </c>
      <c r="DD12" s="266" t="str">
        <f ca="true">+IF(OFFSET('Sanitation Data'!$G$32,0,10*ROW('Sanitation Data'!G6))="","",OFFSET('Sanitation Data'!$G$32,0,10*ROW('Sanitation Data'!G6)))</f>
        <v/>
      </c>
      <c r="DE12" s="266" t="str">
        <f ca="true">+IF(OFFSET('Sanitation Data'!$H$28,0,10*ROW('Sanitation Data'!H6))="","",OFFSET('Sanitation Data'!$H$28,0,10*ROW('Sanitation Data'!H6)))</f>
        <v/>
      </c>
      <c r="DF12" s="266" t="str">
        <f ca="true">+IF(OFFSET('Sanitation Data'!$H$29,0,10*ROW('Sanitation Data'!H6))="","",OFFSET('Sanitation Data'!$H$29,0,10*ROW('Sanitation Data'!H6)))</f>
        <v/>
      </c>
      <c r="DG12" s="266" t="str">
        <f ca="true">+IF(OFFSET('Sanitation Data'!$H$30,0,10*ROW('Sanitation Data'!H6))="","",OFFSET('Sanitation Data'!$H$30,0,10*ROW('Sanitation Data'!H6)))</f>
        <v/>
      </c>
      <c r="DH12" s="266" t="str">
        <f ca="true">+IF(OFFSET('Sanitation Data'!$H$31,0,10*ROW('Sanitation Data'!H6))="","",OFFSET('Sanitation Data'!$H$31,0,10*ROW('Sanitation Data'!H6)))</f>
        <v/>
      </c>
      <c r="DI12" s="266" t="str">
        <f ca="true">+IF(OFFSET('Sanitation Data'!$H$32,0,10*ROW('Sanitation Data'!H6))="","",OFFSET('Sanitation Data'!$H$32,0,10*ROW('Sanitation Data'!H6)))</f>
        <v/>
      </c>
      <c r="DJ12" s="266" t="str">
        <f ca="true">+IF(OFFSET('Sanitation Data'!$I$28,0,10*ROW('Sanitation Data'!I6))="","",OFFSET('Sanitation Data'!$I$28,0,10*ROW('Sanitation Data'!I6)))</f>
        <v/>
      </c>
      <c r="DK12" s="266" t="str">
        <f ca="true">+IF(OFFSET('Sanitation Data'!$I$29,0,10*ROW('Sanitation Data'!I6))="","",OFFSET('Sanitation Data'!$I$29,0,10*ROW('Sanitation Data'!I6)))</f>
        <v/>
      </c>
      <c r="DL12" s="266" t="str">
        <f ca="true">+IF(OFFSET('Sanitation Data'!$I$30,0,10*ROW('Sanitation Data'!I6))="","",OFFSET('Sanitation Data'!$I$30,0,10*ROW('Sanitation Data'!I6)))</f>
        <v/>
      </c>
      <c r="DM12" s="266" t="str">
        <f ca="true">+IF(OFFSET('Sanitation Data'!$I$31,0,10*ROW('Sanitation Data'!I6))="","",OFFSET('Sanitation Data'!$I$31,0,10*ROW('Sanitation Data'!I6)))</f>
        <v/>
      </c>
      <c r="DN12" s="266" t="str">
        <f ca="true">+IF(OFFSET('Sanitation Data'!$I$32,0,10*ROW('Sanitation Data'!I6))="","",OFFSET('Sanitation Data'!$I$32,0,10*ROW('Sanitation Data'!I6)))</f>
        <v/>
      </c>
      <c r="DO12" s="266" t="str">
        <f ca="true">+IF(OFFSET('Hygiene Data'!$D$11,0,10*ROW('Hygiene Data'!D6))="","",OFFSET('Hygiene Data'!$D$11,0,10*ROW('Hygiene Data'!D6)))</f>
        <v/>
      </c>
      <c r="DP12" s="266" t="str">
        <f ca="true">+IF(OFFSET('Hygiene Data'!$D$12,0,10*ROW('Hygiene Data'!D6))="","",OFFSET('Hygiene Data'!$D$12,0,10*ROW('Hygiene Data'!D6)))</f>
        <v/>
      </c>
      <c r="DQ12" s="266" t="str">
        <f ca="true">+IF(OFFSET('Hygiene Data'!$D$13,0,10*ROW('Hygiene Data'!D6))="","",OFFSET('Hygiene Data'!$D$13,0,10*ROW('Hygiene Data'!D6)))</f>
        <v/>
      </c>
      <c r="DR12" s="266" t="str">
        <f ca="true">+IF(OFFSET('Hygiene Data'!$E$11,0,10*ROW('Hygiene Data'!E6))="","",OFFSET('Hygiene Data'!$E$11,0,10*ROW('Hygiene Data'!E6)))</f>
        <v/>
      </c>
      <c r="DS12" s="266" t="str">
        <f ca="true">+IF(OFFSET('Hygiene Data'!$E$12,0,10*ROW('Hygiene Data'!E6))="","",OFFSET('Hygiene Data'!$E$12,0,10*ROW('Hygiene Data'!E6)))</f>
        <v/>
      </c>
      <c r="DT12" s="266" t="str">
        <f ca="true">+IF(OFFSET('Hygiene Data'!$E$13,0,10*ROW('Hygiene Data'!E6))="","",OFFSET('Hygiene Data'!$E$13,0,10*ROW('Hygiene Data'!E6)))</f>
        <v/>
      </c>
      <c r="DU12" s="266" t="str">
        <f ca="true">+IF(OFFSET('Hygiene Data'!$F$11,0,10*ROW('Hygiene Data'!F6))="","",OFFSET('Hygiene Data'!$F$11,0,10*ROW('Hygiene Data'!F6)))</f>
        <v/>
      </c>
      <c r="DV12" s="266" t="str">
        <f ca="true">+IF(OFFSET('Hygiene Data'!$F$12,0,10*ROW('Hygiene Data'!F6))="","",OFFSET('Hygiene Data'!$F$12,0,10*ROW('Hygiene Data'!F6)))</f>
        <v/>
      </c>
      <c r="DW12" s="266" t="str">
        <f ca="true">+IF(OFFSET('Hygiene Data'!$F$13,0,10*ROW('Hygiene Data'!F6))="","",OFFSET('Hygiene Data'!$F$13,0,10*ROW('Hygiene Data'!F6)))</f>
        <v/>
      </c>
      <c r="DX12" s="266" t="str">
        <f ca="true">+IF(OFFSET('Hygiene Data'!$G$11,0,10*ROW('Hygiene Data'!G6))="","",OFFSET('Hygiene Data'!$G$11,0,10*ROW('Hygiene Data'!G6)))</f>
        <v/>
      </c>
      <c r="DY12" s="266" t="str">
        <f ca="true">+IF(OFFSET('Hygiene Data'!$G$12,0,10*ROW('Hygiene Data'!G6))="","",OFFSET('Hygiene Data'!$G$12,0,10*ROW('Hygiene Data'!G6)))</f>
        <v/>
      </c>
      <c r="DZ12" s="266" t="str">
        <f ca="true">+IF(OFFSET('Hygiene Data'!$G$13,0,10*ROW('Hygiene Data'!G6))="","",OFFSET('Hygiene Data'!$G$13,0,10*ROW('Hygiene Data'!G6)))</f>
        <v/>
      </c>
      <c r="EA12" s="266" t="str">
        <f ca="true">+IF(OFFSET('Hygiene Data'!$H$11,0,10*ROW('Hygiene Data'!H6))="","",OFFSET('Hygiene Data'!$H$11,0,10*ROW('Hygiene Data'!H6)))</f>
        <v/>
      </c>
      <c r="EB12" s="266" t="str">
        <f ca="true">+IF(OFFSET('Hygiene Data'!$H$12,0,10*ROW('Hygiene Data'!H6))="","",OFFSET('Hygiene Data'!$H$12,0,10*ROW('Hygiene Data'!H6)))</f>
        <v/>
      </c>
      <c r="EC12" s="266" t="str">
        <f ca="true">+IF(OFFSET('Hygiene Data'!$H$13,0,10*ROW('Hygiene Data'!H6))="","",OFFSET('Hygiene Data'!$H$13,0,10*ROW('Hygiene Data'!H6)))</f>
        <v/>
      </c>
      <c r="ED12" s="266" t="str">
        <f ca="true">+IF(OFFSET('Hygiene Data'!$I$11,0,10*ROW('Hygiene Data'!I6))="","",OFFSET('Hygiene Data'!$I$11,0,10*ROW('Hygiene Data'!I6)))</f>
        <v/>
      </c>
      <c r="EE12" s="266" t="str">
        <f ca="true">+IF(OFFSET('Hygiene Data'!$I$12,0,10*ROW('Hygiene Data'!I6))="","",OFFSET('Hygiene Data'!$I$12,0,10*ROW('Hygiene Data'!I6)))</f>
        <v/>
      </c>
      <c r="EF12" s="266" t="str">
        <f ca="true">+IF(OFFSET('Hygiene Data'!$I$13,0,10*ROW('Hygiene Data'!I6))="","",OFFSET('Hygiene Data'!$I$13,0,10*ROW('Hygiene Data'!I6)))</f>
        <v/>
      </c>
    </row>
    <row xmlns:x14ac="http://schemas.microsoft.com/office/spreadsheetml/2009/9/ac" r="13" x14ac:dyDescent="0.2">
      <c r="A13" s="37" t="str">
        <f ca="true">+IF(OFFSET('Water Data'!$B$2,0,10*ROW('Water Data'!E7))="","",OFFSET('Water Data'!$B$2,0,10*ROW('Water Data'!E7)))</f>
        <v/>
      </c>
      <c r="B13" s="37" t="str">
        <f ca="true">+IF(OFFSET('Water Data'!$C$2,0,10*ROW('Water Data'!F7))="","",OFFSET('Water Data'!$C$2,0,10*ROW('Water Data'!F7)))</f>
        <v/>
      </c>
      <c r="C13" s="322" t="str">
        <f t="shared" ca="true" si="0"/>
        <v/>
      </c>
      <c r="D13" s="94"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4"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4"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4"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4"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4"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4"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4"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4"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4"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4"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4"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4"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4"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4"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4"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4"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4"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5"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5"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5"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5"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5"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5"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5"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5"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5"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5"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5"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5"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5"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5"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5"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5"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5"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5"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5"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5"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5"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5"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5"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5"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5"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5"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5"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5"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5"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5"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6"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6"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6"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6"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6"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6"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6"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6"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6"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6"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6"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6"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6"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6"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6"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6"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6"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6"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6"/>
      <c r="BS13" s="266" t="str">
        <f ca="true">+IF(OFFSET('Water Data'!$D$27,0,10*ROW('Water Data'!D7))="","",OFFSET('Water Data'!$D$27,0,10*ROW('Water Data'!D7)))</f>
        <v/>
      </c>
      <c r="BT13" s="266" t="str">
        <f ca="true">+IF(OFFSET('Water Data'!$D$28,0,10*ROW('Water Data'!D7))="","",OFFSET('Water Data'!$D$28,0,10*ROW('Water Data'!D7)))</f>
        <v/>
      </c>
      <c r="BU13" s="266" t="str">
        <f ca="true">+IF(OFFSET('Water Data'!$D$29,0,10*ROW('Water Data'!D7))="","",OFFSET('Water Data'!$D$29,0,10*ROW('Water Data'!D7)))</f>
        <v/>
      </c>
      <c r="BV13" s="266" t="str">
        <f ca="true">+IF(OFFSET('Water Data'!$E$27,0,10*ROW('Water Data'!E7))="","",OFFSET('Water Data'!$E$27,0,10*ROW('Water Data'!E7)))</f>
        <v/>
      </c>
      <c r="BW13" s="266" t="str">
        <f ca="true">+IF(OFFSET('Water Data'!$E$28,0,10*ROW('Water Data'!E7))="","",OFFSET('Water Data'!$E$28,0,10*ROW('Water Data'!E7)))</f>
        <v/>
      </c>
      <c r="BX13" s="266" t="str">
        <f ca="true">+IF(OFFSET('Water Data'!$E$29,0,10*ROW('Water Data'!E7))="","",OFFSET('Water Data'!$E$29,0,10*ROW('Water Data'!E7)))</f>
        <v/>
      </c>
      <c r="BY13" s="266" t="str">
        <f ca="true">+IF(OFFSET('Water Data'!$F$27,0,10*ROW('Water Data'!F7))="","",OFFSET('Water Data'!$F$27,0,10*ROW('Water Data'!F7)))</f>
        <v/>
      </c>
      <c r="BZ13" s="266" t="str">
        <f ca="true">+IF(OFFSET('Water Data'!$F$28,0,10*ROW('Water Data'!F7))="","",OFFSET('Water Data'!$F$28,0,10*ROW('Water Data'!F7)))</f>
        <v/>
      </c>
      <c r="CA13" s="266" t="str">
        <f ca="true">+IF(OFFSET('Water Data'!$F$29,0,10*ROW('Water Data'!F7))="","",OFFSET('Water Data'!$F$29,0,10*ROW('Water Data'!F7)))</f>
        <v/>
      </c>
      <c r="CB13" s="266" t="str">
        <f ca="true">+IF(OFFSET('Water Data'!$G$27,0,10*ROW('Water Data'!G7))="","",OFFSET('Water Data'!$G$27,0,10*ROW('Water Data'!G7)))</f>
        <v/>
      </c>
      <c r="CC13" s="266" t="str">
        <f ca="true">+IF(OFFSET('Water Data'!$G$28,0,10*ROW('Water Data'!G7))="","",OFFSET('Water Data'!$G$28,0,10*ROW('Water Data'!G7)))</f>
        <v/>
      </c>
      <c r="CD13" s="266" t="str">
        <f ca="true">+IF(OFFSET('Water Data'!$G$29,0,10*ROW('Water Data'!G7))="","",OFFSET('Water Data'!$G$29,0,10*ROW('Water Data'!G7)))</f>
        <v/>
      </c>
      <c r="CE13" s="266" t="str">
        <f ca="true">+IF(OFFSET('Water Data'!$H$27,0,10*ROW('Water Data'!H7))="","",OFFSET('Water Data'!$H$27,0,10*ROW('Water Data'!H7)))</f>
        <v/>
      </c>
      <c r="CF13" s="266" t="str">
        <f ca="true">+IF(OFFSET('Water Data'!$H$28,0,10*ROW('Water Data'!H7))="","",OFFSET('Water Data'!$H$28,0,10*ROW('Water Data'!H7)))</f>
        <v/>
      </c>
      <c r="CG13" s="266" t="str">
        <f ca="true">+IF(OFFSET('Water Data'!$H$29,0,10*ROW('Water Data'!H7))="","",OFFSET('Water Data'!$H$29,0,10*ROW('Water Data'!H7)))</f>
        <v/>
      </c>
      <c r="CH13" s="266" t="str">
        <f ca="true">+IF(OFFSET('Water Data'!$I$27,0,10*ROW('Water Data'!I7))="","",OFFSET('Water Data'!$I$27,0,10*ROW('Water Data'!I7)))</f>
        <v/>
      </c>
      <c r="CI13" s="266" t="str">
        <f ca="true">+IF(OFFSET('Water Data'!$I$28,0,10*ROW('Water Data'!I7))="","",OFFSET('Water Data'!$I$28,0,10*ROW('Water Data'!I7)))</f>
        <v/>
      </c>
      <c r="CJ13" s="266" t="str">
        <f ca="true">+IF(OFFSET('Water Data'!$I$29,0,10*ROW('Water Data'!I7))="","",OFFSET('Water Data'!$I$29,0,10*ROW('Water Data'!I7)))</f>
        <v/>
      </c>
      <c r="CK13" s="266" t="str">
        <f ca="true">+IF(OFFSET('Sanitation Data'!$D$28,0,10*ROW('Sanitation Data'!D7))="","",OFFSET('Sanitation Data'!$D$28,0,10*ROW('Sanitation Data'!D7)))</f>
        <v/>
      </c>
      <c r="CL13" s="266" t="str">
        <f ca="true">+IF(OFFSET('Sanitation Data'!$D$29,0,10*ROW('Sanitation Data'!D7))="","",OFFSET('Sanitation Data'!$D$29,0,10*ROW('Sanitation Data'!D7)))</f>
        <v/>
      </c>
      <c r="CM13" s="266" t="str">
        <f ca="true">+IF(OFFSET('Sanitation Data'!$D$30,0,10*ROW('Sanitation Data'!D7))="","",OFFSET('Sanitation Data'!$D$30,0,10*ROW('Sanitation Data'!D7)))</f>
        <v/>
      </c>
      <c r="CN13" s="266" t="str">
        <f ca="true">+IF(OFFSET('Sanitation Data'!$D$31,0,10*ROW('Sanitation Data'!D7))="","",OFFSET('Sanitation Data'!$D$31,0,10*ROW('Sanitation Data'!D7)))</f>
        <v/>
      </c>
      <c r="CO13" s="266" t="str">
        <f ca="true">+IF(OFFSET('Sanitation Data'!$D$32,0,10*ROW('Sanitation Data'!D7))="","",OFFSET('Sanitation Data'!$D$32,0,10*ROW('Sanitation Data'!D7)))</f>
        <v/>
      </c>
      <c r="CP13" s="266" t="str">
        <f ca="true">+IF(OFFSET('Sanitation Data'!$E$28,0,10*ROW('Sanitation Data'!E7))="","",OFFSET('Sanitation Data'!$E$28,0,10*ROW('Sanitation Data'!E7)))</f>
        <v/>
      </c>
      <c r="CQ13" s="266" t="str">
        <f ca="true">+IF(OFFSET('Sanitation Data'!$E$29,0,10*ROW('Sanitation Data'!E7))="","",OFFSET('Sanitation Data'!$E$29,0,10*ROW('Sanitation Data'!E7)))</f>
        <v/>
      </c>
      <c r="CR13" s="266" t="str">
        <f ca="true">+IF(OFFSET('Sanitation Data'!$E$30,0,10*ROW('Sanitation Data'!E7))="","",OFFSET('Sanitation Data'!$E$30,0,10*ROW('Sanitation Data'!E7)))</f>
        <v/>
      </c>
      <c r="CS13" s="266" t="str">
        <f ca="true">+IF(OFFSET('Sanitation Data'!$E$31,0,10*ROW('Sanitation Data'!E7))="","",OFFSET('Sanitation Data'!$E$31,0,10*ROW('Sanitation Data'!E7)))</f>
        <v/>
      </c>
      <c r="CT13" s="266" t="str">
        <f ca="true">+IF(OFFSET('Sanitation Data'!$E$32,0,10*ROW('Sanitation Data'!E7))="","",OFFSET('Sanitation Data'!$E$32,0,10*ROW('Sanitation Data'!E7)))</f>
        <v/>
      </c>
      <c r="CU13" s="266" t="str">
        <f ca="true">+IF(OFFSET('Sanitation Data'!$F$28,0,10*ROW('Sanitation Data'!F7))="","",OFFSET('Sanitation Data'!$F$28,0,10*ROW('Sanitation Data'!F7)))</f>
        <v/>
      </c>
      <c r="CV13" s="266" t="str">
        <f ca="true">+IF(OFFSET('Sanitation Data'!$F$29,0,10*ROW('Sanitation Data'!F7))="","",OFFSET('Sanitation Data'!$F$29,0,10*ROW('Sanitation Data'!F7)))</f>
        <v/>
      </c>
      <c r="CW13" s="266" t="str">
        <f ca="true">+IF(OFFSET('Sanitation Data'!$F$30,0,10*ROW('Sanitation Data'!F7))="","",OFFSET('Sanitation Data'!$F$30,0,10*ROW('Sanitation Data'!F7)))</f>
        <v/>
      </c>
      <c r="CX13" s="266" t="str">
        <f ca="true">+IF(OFFSET('Sanitation Data'!$F$31,0,10*ROW('Sanitation Data'!F7))="","",OFFSET('Sanitation Data'!$F$31,0,10*ROW('Sanitation Data'!F7)))</f>
        <v/>
      </c>
      <c r="CY13" s="266" t="str">
        <f ca="true">+IF(OFFSET('Sanitation Data'!$F$32,0,10*ROW('Sanitation Data'!F7))="","",OFFSET('Sanitation Data'!$F$32,0,10*ROW('Sanitation Data'!F7)))</f>
        <v/>
      </c>
      <c r="CZ13" s="266" t="str">
        <f ca="true">+IF(OFFSET('Sanitation Data'!$G$28,0,10*ROW('Sanitation Data'!G7))="","",OFFSET('Sanitation Data'!$G$28,0,10*ROW('Sanitation Data'!G7)))</f>
        <v/>
      </c>
      <c r="DA13" s="266" t="str">
        <f ca="true">+IF(OFFSET('Sanitation Data'!$G$29,0,10*ROW('Sanitation Data'!G7))="","",OFFSET('Sanitation Data'!$G$29,0,10*ROW('Sanitation Data'!G7)))</f>
        <v/>
      </c>
      <c r="DB13" s="266" t="str">
        <f ca="true">+IF(OFFSET('Sanitation Data'!$G$30,0,10*ROW('Sanitation Data'!G7))="","",OFFSET('Sanitation Data'!$G$30,0,10*ROW('Sanitation Data'!G7)))</f>
        <v/>
      </c>
      <c r="DC13" s="266" t="str">
        <f ca="true">+IF(OFFSET('Sanitation Data'!$G$31,0,10*ROW('Sanitation Data'!G7))="","",OFFSET('Sanitation Data'!$G$31,0,10*ROW('Sanitation Data'!G7)))</f>
        <v/>
      </c>
      <c r="DD13" s="266" t="str">
        <f ca="true">+IF(OFFSET('Sanitation Data'!$G$32,0,10*ROW('Sanitation Data'!G7))="","",OFFSET('Sanitation Data'!$G$32,0,10*ROW('Sanitation Data'!G7)))</f>
        <v/>
      </c>
      <c r="DE13" s="266" t="str">
        <f ca="true">+IF(OFFSET('Sanitation Data'!$H$28,0,10*ROW('Sanitation Data'!H7))="","",OFFSET('Sanitation Data'!$H$28,0,10*ROW('Sanitation Data'!H7)))</f>
        <v/>
      </c>
      <c r="DF13" s="266" t="str">
        <f ca="true">+IF(OFFSET('Sanitation Data'!$H$29,0,10*ROW('Sanitation Data'!H7))="","",OFFSET('Sanitation Data'!$H$29,0,10*ROW('Sanitation Data'!H7)))</f>
        <v/>
      </c>
      <c r="DG13" s="266" t="str">
        <f ca="true">+IF(OFFSET('Sanitation Data'!$H$30,0,10*ROW('Sanitation Data'!H7))="","",OFFSET('Sanitation Data'!$H$30,0,10*ROW('Sanitation Data'!H7)))</f>
        <v/>
      </c>
      <c r="DH13" s="266" t="str">
        <f ca="true">+IF(OFFSET('Sanitation Data'!$H$31,0,10*ROW('Sanitation Data'!H7))="","",OFFSET('Sanitation Data'!$H$31,0,10*ROW('Sanitation Data'!H7)))</f>
        <v/>
      </c>
      <c r="DI13" s="266" t="str">
        <f ca="true">+IF(OFFSET('Sanitation Data'!$H$32,0,10*ROW('Sanitation Data'!H7))="","",OFFSET('Sanitation Data'!$H$32,0,10*ROW('Sanitation Data'!H7)))</f>
        <v/>
      </c>
      <c r="DJ13" s="266" t="str">
        <f ca="true">+IF(OFFSET('Sanitation Data'!$I$28,0,10*ROW('Sanitation Data'!I7))="","",OFFSET('Sanitation Data'!$I$28,0,10*ROW('Sanitation Data'!I7)))</f>
        <v/>
      </c>
      <c r="DK13" s="266" t="str">
        <f ca="true">+IF(OFFSET('Sanitation Data'!$I$29,0,10*ROW('Sanitation Data'!I7))="","",OFFSET('Sanitation Data'!$I$29,0,10*ROW('Sanitation Data'!I7)))</f>
        <v/>
      </c>
      <c r="DL13" s="266" t="str">
        <f ca="true">+IF(OFFSET('Sanitation Data'!$I$30,0,10*ROW('Sanitation Data'!I7))="","",OFFSET('Sanitation Data'!$I$30,0,10*ROW('Sanitation Data'!I7)))</f>
        <v/>
      </c>
      <c r="DM13" s="266" t="str">
        <f ca="true">+IF(OFFSET('Sanitation Data'!$I$31,0,10*ROW('Sanitation Data'!I7))="","",OFFSET('Sanitation Data'!$I$31,0,10*ROW('Sanitation Data'!I7)))</f>
        <v/>
      </c>
      <c r="DN13" s="266" t="str">
        <f ca="true">+IF(OFFSET('Sanitation Data'!$I$32,0,10*ROW('Sanitation Data'!I7))="","",OFFSET('Sanitation Data'!$I$32,0,10*ROW('Sanitation Data'!I7)))</f>
        <v/>
      </c>
      <c r="DO13" s="266" t="str">
        <f ca="true">+IF(OFFSET('Hygiene Data'!$D$11,0,10*ROW('Hygiene Data'!D7))="","",OFFSET('Hygiene Data'!$D$11,0,10*ROW('Hygiene Data'!D7)))</f>
        <v/>
      </c>
      <c r="DP13" s="266" t="str">
        <f ca="true">+IF(OFFSET('Hygiene Data'!$D$12,0,10*ROW('Hygiene Data'!D7))="","",OFFSET('Hygiene Data'!$D$12,0,10*ROW('Hygiene Data'!D7)))</f>
        <v/>
      </c>
      <c r="DQ13" s="266" t="str">
        <f ca="true">+IF(OFFSET('Hygiene Data'!$D$13,0,10*ROW('Hygiene Data'!D7))="","",OFFSET('Hygiene Data'!$D$13,0,10*ROW('Hygiene Data'!D7)))</f>
        <v/>
      </c>
      <c r="DR13" s="266" t="str">
        <f ca="true">+IF(OFFSET('Hygiene Data'!$E$11,0,10*ROW('Hygiene Data'!E7))="","",OFFSET('Hygiene Data'!$E$11,0,10*ROW('Hygiene Data'!E7)))</f>
        <v/>
      </c>
      <c r="DS13" s="266" t="str">
        <f ca="true">+IF(OFFSET('Hygiene Data'!$E$12,0,10*ROW('Hygiene Data'!E7))="","",OFFSET('Hygiene Data'!$E$12,0,10*ROW('Hygiene Data'!E7)))</f>
        <v/>
      </c>
      <c r="DT13" s="266" t="str">
        <f ca="true">+IF(OFFSET('Hygiene Data'!$E$13,0,10*ROW('Hygiene Data'!E7))="","",OFFSET('Hygiene Data'!$E$13,0,10*ROW('Hygiene Data'!E7)))</f>
        <v/>
      </c>
      <c r="DU13" s="266" t="str">
        <f ca="true">+IF(OFFSET('Hygiene Data'!$F$11,0,10*ROW('Hygiene Data'!F7))="","",OFFSET('Hygiene Data'!$F$11,0,10*ROW('Hygiene Data'!F7)))</f>
        <v/>
      </c>
      <c r="DV13" s="266" t="str">
        <f ca="true">+IF(OFFSET('Hygiene Data'!$F$12,0,10*ROW('Hygiene Data'!F7))="","",OFFSET('Hygiene Data'!$F$12,0,10*ROW('Hygiene Data'!F7)))</f>
        <v/>
      </c>
      <c r="DW13" s="266" t="str">
        <f ca="true">+IF(OFFSET('Hygiene Data'!$F$13,0,10*ROW('Hygiene Data'!F7))="","",OFFSET('Hygiene Data'!$F$13,0,10*ROW('Hygiene Data'!F7)))</f>
        <v/>
      </c>
      <c r="DX13" s="266" t="str">
        <f ca="true">+IF(OFFSET('Hygiene Data'!$G$11,0,10*ROW('Hygiene Data'!G7))="","",OFFSET('Hygiene Data'!$G$11,0,10*ROW('Hygiene Data'!G7)))</f>
        <v/>
      </c>
      <c r="DY13" s="266" t="str">
        <f ca="true">+IF(OFFSET('Hygiene Data'!$G$12,0,10*ROW('Hygiene Data'!G7))="","",OFFSET('Hygiene Data'!$G$12,0,10*ROW('Hygiene Data'!G7)))</f>
        <v/>
      </c>
      <c r="DZ13" s="266" t="str">
        <f ca="true">+IF(OFFSET('Hygiene Data'!$G$13,0,10*ROW('Hygiene Data'!G7))="","",OFFSET('Hygiene Data'!$G$13,0,10*ROW('Hygiene Data'!G7)))</f>
        <v/>
      </c>
      <c r="EA13" s="266" t="str">
        <f ca="true">+IF(OFFSET('Hygiene Data'!$H$11,0,10*ROW('Hygiene Data'!H7))="","",OFFSET('Hygiene Data'!$H$11,0,10*ROW('Hygiene Data'!H7)))</f>
        <v/>
      </c>
      <c r="EB13" s="266" t="str">
        <f ca="true">+IF(OFFSET('Hygiene Data'!$H$12,0,10*ROW('Hygiene Data'!H7))="","",OFFSET('Hygiene Data'!$H$12,0,10*ROW('Hygiene Data'!H7)))</f>
        <v/>
      </c>
      <c r="EC13" s="266" t="str">
        <f ca="true">+IF(OFFSET('Hygiene Data'!$H$13,0,10*ROW('Hygiene Data'!H7))="","",OFFSET('Hygiene Data'!$H$13,0,10*ROW('Hygiene Data'!H7)))</f>
        <v/>
      </c>
      <c r="ED13" s="266" t="str">
        <f ca="true">+IF(OFFSET('Hygiene Data'!$I$11,0,10*ROW('Hygiene Data'!I7))="","",OFFSET('Hygiene Data'!$I$11,0,10*ROW('Hygiene Data'!I7)))</f>
        <v/>
      </c>
      <c r="EE13" s="266" t="str">
        <f ca="true">+IF(OFFSET('Hygiene Data'!$I$12,0,10*ROW('Hygiene Data'!I7))="","",OFFSET('Hygiene Data'!$I$12,0,10*ROW('Hygiene Data'!I7)))</f>
        <v/>
      </c>
      <c r="EF13" s="266" t="str">
        <f ca="true">+IF(OFFSET('Hygiene Data'!$I$13,0,10*ROW('Hygiene Data'!I7))="","",OFFSET('Hygiene Data'!$I$13,0,10*ROW('Hygiene Data'!I7)))</f>
        <v/>
      </c>
    </row>
    <row xmlns:x14ac="http://schemas.microsoft.com/office/spreadsheetml/2009/9/ac" r="14" x14ac:dyDescent="0.2">
      <c r="A14" s="37" t="str">
        <f ca="true">+IF(OFFSET('Water Data'!$B$2,0,10*ROW('Water Data'!E8))="","",OFFSET('Water Data'!$B$2,0,10*ROW('Water Data'!E8)))</f>
        <v/>
      </c>
      <c r="B14" s="37" t="str">
        <f ca="true">+IF(OFFSET('Water Data'!$C$2,0,10*ROW('Water Data'!F8))="","",OFFSET('Water Data'!$C$2,0,10*ROW('Water Data'!F8)))</f>
        <v/>
      </c>
      <c r="C14" s="322" t="str">
        <f t="shared" ca="true" si="0"/>
        <v/>
      </c>
      <c r="D14" s="94"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4"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4"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4"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4"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4"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4"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4"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4"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4"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4"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4"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4"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4"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4"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4"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4"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4"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5"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5"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5"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5"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5"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5"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5"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5"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5"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5"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5"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5"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5"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5"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5"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5"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5"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5"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5"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5"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5"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5"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5"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5"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5"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5"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5"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5"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5"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5"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6"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6"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6"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6"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6"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6"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6"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6"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6"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6"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6"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6"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6"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6"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6"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6"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6"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6"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6"/>
      <c r="BS14" s="266" t="str">
        <f ca="true">+IF(OFFSET('Water Data'!$D$27,0,10*ROW('Water Data'!D8))="","",OFFSET('Water Data'!$D$27,0,10*ROW('Water Data'!D8)))</f>
        <v/>
      </c>
      <c r="BT14" s="266" t="str">
        <f ca="true">+IF(OFFSET('Water Data'!$D$28,0,10*ROW('Water Data'!D8))="","",OFFSET('Water Data'!$D$28,0,10*ROW('Water Data'!D8)))</f>
        <v/>
      </c>
      <c r="BU14" s="266" t="str">
        <f ca="true">+IF(OFFSET('Water Data'!$D$29,0,10*ROW('Water Data'!D8))="","",OFFSET('Water Data'!$D$29,0,10*ROW('Water Data'!D8)))</f>
        <v/>
      </c>
      <c r="BV14" s="266" t="str">
        <f ca="true">+IF(OFFSET('Water Data'!$E$27,0,10*ROW('Water Data'!E8))="","",OFFSET('Water Data'!$E$27,0,10*ROW('Water Data'!E8)))</f>
        <v/>
      </c>
      <c r="BW14" s="266" t="str">
        <f ca="true">+IF(OFFSET('Water Data'!$E$28,0,10*ROW('Water Data'!E8))="","",OFFSET('Water Data'!$E$28,0,10*ROW('Water Data'!E8)))</f>
        <v/>
      </c>
      <c r="BX14" s="266" t="str">
        <f ca="true">+IF(OFFSET('Water Data'!$E$29,0,10*ROW('Water Data'!E8))="","",OFFSET('Water Data'!$E$29,0,10*ROW('Water Data'!E8)))</f>
        <v/>
      </c>
      <c r="BY14" s="266" t="str">
        <f ca="true">+IF(OFFSET('Water Data'!$F$27,0,10*ROW('Water Data'!F8))="","",OFFSET('Water Data'!$F$27,0,10*ROW('Water Data'!F8)))</f>
        <v/>
      </c>
      <c r="BZ14" s="266" t="str">
        <f ca="true">+IF(OFFSET('Water Data'!$F$28,0,10*ROW('Water Data'!F8))="","",OFFSET('Water Data'!$F$28,0,10*ROW('Water Data'!F8)))</f>
        <v/>
      </c>
      <c r="CA14" s="266" t="str">
        <f ca="true">+IF(OFFSET('Water Data'!$F$29,0,10*ROW('Water Data'!F8))="","",OFFSET('Water Data'!$F$29,0,10*ROW('Water Data'!F8)))</f>
        <v/>
      </c>
      <c r="CB14" s="266" t="str">
        <f ca="true">+IF(OFFSET('Water Data'!$G$27,0,10*ROW('Water Data'!G8))="","",OFFSET('Water Data'!$G$27,0,10*ROW('Water Data'!G8)))</f>
        <v/>
      </c>
      <c r="CC14" s="266" t="str">
        <f ca="true">+IF(OFFSET('Water Data'!$G$28,0,10*ROW('Water Data'!G8))="","",OFFSET('Water Data'!$G$28,0,10*ROW('Water Data'!G8)))</f>
        <v/>
      </c>
      <c r="CD14" s="266" t="str">
        <f ca="true">+IF(OFFSET('Water Data'!$G$29,0,10*ROW('Water Data'!G8))="","",OFFSET('Water Data'!$G$29,0,10*ROW('Water Data'!G8)))</f>
        <v/>
      </c>
      <c r="CE14" s="266" t="str">
        <f ca="true">+IF(OFFSET('Water Data'!$H$27,0,10*ROW('Water Data'!H8))="","",OFFSET('Water Data'!$H$27,0,10*ROW('Water Data'!H8)))</f>
        <v/>
      </c>
      <c r="CF14" s="266" t="str">
        <f ca="true">+IF(OFFSET('Water Data'!$H$28,0,10*ROW('Water Data'!H8))="","",OFFSET('Water Data'!$H$28,0,10*ROW('Water Data'!H8)))</f>
        <v/>
      </c>
      <c r="CG14" s="266" t="str">
        <f ca="true">+IF(OFFSET('Water Data'!$H$29,0,10*ROW('Water Data'!H8))="","",OFFSET('Water Data'!$H$29,0,10*ROW('Water Data'!H8)))</f>
        <v/>
      </c>
      <c r="CH14" s="266" t="str">
        <f ca="true">+IF(OFFSET('Water Data'!$I$27,0,10*ROW('Water Data'!I8))="","",OFFSET('Water Data'!$I$27,0,10*ROW('Water Data'!I8)))</f>
        <v/>
      </c>
      <c r="CI14" s="266" t="str">
        <f ca="true">+IF(OFFSET('Water Data'!$I$28,0,10*ROW('Water Data'!I8))="","",OFFSET('Water Data'!$I$28,0,10*ROW('Water Data'!I8)))</f>
        <v/>
      </c>
      <c r="CJ14" s="266" t="str">
        <f ca="true">+IF(OFFSET('Water Data'!$I$29,0,10*ROW('Water Data'!I8))="","",OFFSET('Water Data'!$I$29,0,10*ROW('Water Data'!I8)))</f>
        <v/>
      </c>
      <c r="CK14" s="266" t="str">
        <f ca="true">+IF(OFFSET('Sanitation Data'!$D$28,0,10*ROW('Sanitation Data'!D8))="","",OFFSET('Sanitation Data'!$D$28,0,10*ROW('Sanitation Data'!D8)))</f>
        <v/>
      </c>
      <c r="CL14" s="266" t="str">
        <f ca="true">+IF(OFFSET('Sanitation Data'!$D$29,0,10*ROW('Sanitation Data'!D8))="","",OFFSET('Sanitation Data'!$D$29,0,10*ROW('Sanitation Data'!D8)))</f>
        <v/>
      </c>
      <c r="CM14" s="266" t="str">
        <f ca="true">+IF(OFFSET('Sanitation Data'!$D$30,0,10*ROW('Sanitation Data'!D8))="","",OFFSET('Sanitation Data'!$D$30,0,10*ROW('Sanitation Data'!D8)))</f>
        <v/>
      </c>
      <c r="CN14" s="266" t="str">
        <f ca="true">+IF(OFFSET('Sanitation Data'!$D$31,0,10*ROW('Sanitation Data'!D8))="","",OFFSET('Sanitation Data'!$D$31,0,10*ROW('Sanitation Data'!D8)))</f>
        <v/>
      </c>
      <c r="CO14" s="266" t="str">
        <f ca="true">+IF(OFFSET('Sanitation Data'!$D$32,0,10*ROW('Sanitation Data'!D8))="","",OFFSET('Sanitation Data'!$D$32,0,10*ROW('Sanitation Data'!D8)))</f>
        <v/>
      </c>
      <c r="CP14" s="266" t="str">
        <f ca="true">+IF(OFFSET('Sanitation Data'!$E$28,0,10*ROW('Sanitation Data'!E8))="","",OFFSET('Sanitation Data'!$E$28,0,10*ROW('Sanitation Data'!E8)))</f>
        <v/>
      </c>
      <c r="CQ14" s="266" t="str">
        <f ca="true">+IF(OFFSET('Sanitation Data'!$E$29,0,10*ROW('Sanitation Data'!E8))="","",OFFSET('Sanitation Data'!$E$29,0,10*ROW('Sanitation Data'!E8)))</f>
        <v/>
      </c>
      <c r="CR14" s="266" t="str">
        <f ca="true">+IF(OFFSET('Sanitation Data'!$E$30,0,10*ROW('Sanitation Data'!E8))="","",OFFSET('Sanitation Data'!$E$30,0,10*ROW('Sanitation Data'!E8)))</f>
        <v/>
      </c>
      <c r="CS14" s="266" t="str">
        <f ca="true">+IF(OFFSET('Sanitation Data'!$E$31,0,10*ROW('Sanitation Data'!E8))="","",OFFSET('Sanitation Data'!$E$31,0,10*ROW('Sanitation Data'!E8)))</f>
        <v/>
      </c>
      <c r="CT14" s="266" t="str">
        <f ca="true">+IF(OFFSET('Sanitation Data'!$E$32,0,10*ROW('Sanitation Data'!E8))="","",OFFSET('Sanitation Data'!$E$32,0,10*ROW('Sanitation Data'!E8)))</f>
        <v/>
      </c>
      <c r="CU14" s="266" t="str">
        <f ca="true">+IF(OFFSET('Sanitation Data'!$F$28,0,10*ROW('Sanitation Data'!F8))="","",OFFSET('Sanitation Data'!$F$28,0,10*ROW('Sanitation Data'!F8)))</f>
        <v/>
      </c>
      <c r="CV14" s="266" t="str">
        <f ca="true">+IF(OFFSET('Sanitation Data'!$F$29,0,10*ROW('Sanitation Data'!F8))="","",OFFSET('Sanitation Data'!$F$29,0,10*ROW('Sanitation Data'!F8)))</f>
        <v/>
      </c>
      <c r="CW14" s="266" t="str">
        <f ca="true">+IF(OFFSET('Sanitation Data'!$F$30,0,10*ROW('Sanitation Data'!F8))="","",OFFSET('Sanitation Data'!$F$30,0,10*ROW('Sanitation Data'!F8)))</f>
        <v/>
      </c>
      <c r="CX14" s="266" t="str">
        <f ca="true">+IF(OFFSET('Sanitation Data'!$F$31,0,10*ROW('Sanitation Data'!F8))="","",OFFSET('Sanitation Data'!$F$31,0,10*ROW('Sanitation Data'!F8)))</f>
        <v/>
      </c>
      <c r="CY14" s="266" t="str">
        <f ca="true">+IF(OFFSET('Sanitation Data'!$F$32,0,10*ROW('Sanitation Data'!F8))="","",OFFSET('Sanitation Data'!$F$32,0,10*ROW('Sanitation Data'!F8)))</f>
        <v/>
      </c>
      <c r="CZ14" s="266" t="str">
        <f ca="true">+IF(OFFSET('Sanitation Data'!$G$28,0,10*ROW('Sanitation Data'!G8))="","",OFFSET('Sanitation Data'!$G$28,0,10*ROW('Sanitation Data'!G8)))</f>
        <v/>
      </c>
      <c r="DA14" s="266" t="str">
        <f ca="true">+IF(OFFSET('Sanitation Data'!$G$29,0,10*ROW('Sanitation Data'!G8))="","",OFFSET('Sanitation Data'!$G$29,0,10*ROW('Sanitation Data'!G8)))</f>
        <v/>
      </c>
      <c r="DB14" s="266" t="str">
        <f ca="true">+IF(OFFSET('Sanitation Data'!$G$30,0,10*ROW('Sanitation Data'!G8))="","",OFFSET('Sanitation Data'!$G$30,0,10*ROW('Sanitation Data'!G8)))</f>
        <v/>
      </c>
      <c r="DC14" s="266" t="str">
        <f ca="true">+IF(OFFSET('Sanitation Data'!$G$31,0,10*ROW('Sanitation Data'!G8))="","",OFFSET('Sanitation Data'!$G$31,0,10*ROW('Sanitation Data'!G8)))</f>
        <v/>
      </c>
      <c r="DD14" s="266" t="str">
        <f ca="true">+IF(OFFSET('Sanitation Data'!$G$32,0,10*ROW('Sanitation Data'!G8))="","",OFFSET('Sanitation Data'!$G$32,0,10*ROW('Sanitation Data'!G8)))</f>
        <v/>
      </c>
      <c r="DE14" s="266" t="str">
        <f ca="true">+IF(OFFSET('Sanitation Data'!$H$28,0,10*ROW('Sanitation Data'!H8))="","",OFFSET('Sanitation Data'!$H$28,0,10*ROW('Sanitation Data'!H8)))</f>
        <v/>
      </c>
      <c r="DF14" s="266" t="str">
        <f ca="true">+IF(OFFSET('Sanitation Data'!$H$29,0,10*ROW('Sanitation Data'!H8))="","",OFFSET('Sanitation Data'!$H$29,0,10*ROW('Sanitation Data'!H8)))</f>
        <v/>
      </c>
      <c r="DG14" s="266" t="str">
        <f ca="true">+IF(OFFSET('Sanitation Data'!$H$30,0,10*ROW('Sanitation Data'!H8))="","",OFFSET('Sanitation Data'!$H$30,0,10*ROW('Sanitation Data'!H8)))</f>
        <v/>
      </c>
      <c r="DH14" s="266" t="str">
        <f ca="true">+IF(OFFSET('Sanitation Data'!$H$31,0,10*ROW('Sanitation Data'!H8))="","",OFFSET('Sanitation Data'!$H$31,0,10*ROW('Sanitation Data'!H8)))</f>
        <v/>
      </c>
      <c r="DI14" s="266" t="str">
        <f ca="true">+IF(OFFSET('Sanitation Data'!$H$32,0,10*ROW('Sanitation Data'!H8))="","",OFFSET('Sanitation Data'!$H$32,0,10*ROW('Sanitation Data'!H8)))</f>
        <v/>
      </c>
      <c r="DJ14" s="266" t="str">
        <f ca="true">+IF(OFFSET('Sanitation Data'!$I$28,0,10*ROW('Sanitation Data'!I8))="","",OFFSET('Sanitation Data'!$I$28,0,10*ROW('Sanitation Data'!I8)))</f>
        <v/>
      </c>
      <c r="DK14" s="266" t="str">
        <f ca="true">+IF(OFFSET('Sanitation Data'!$I$29,0,10*ROW('Sanitation Data'!I8))="","",OFFSET('Sanitation Data'!$I$29,0,10*ROW('Sanitation Data'!I8)))</f>
        <v/>
      </c>
      <c r="DL14" s="266" t="str">
        <f ca="true">+IF(OFFSET('Sanitation Data'!$I$30,0,10*ROW('Sanitation Data'!I8))="","",OFFSET('Sanitation Data'!$I$30,0,10*ROW('Sanitation Data'!I8)))</f>
        <v/>
      </c>
      <c r="DM14" s="266" t="str">
        <f ca="true">+IF(OFFSET('Sanitation Data'!$I$31,0,10*ROW('Sanitation Data'!I8))="","",OFFSET('Sanitation Data'!$I$31,0,10*ROW('Sanitation Data'!I8)))</f>
        <v/>
      </c>
      <c r="DN14" s="266" t="str">
        <f ca="true">+IF(OFFSET('Sanitation Data'!$I$32,0,10*ROW('Sanitation Data'!I8))="","",OFFSET('Sanitation Data'!$I$32,0,10*ROW('Sanitation Data'!I8)))</f>
        <v/>
      </c>
      <c r="DO14" s="266" t="str">
        <f ca="true">+IF(OFFSET('Hygiene Data'!$D$11,0,10*ROW('Hygiene Data'!D8))="","",OFFSET('Hygiene Data'!$D$11,0,10*ROW('Hygiene Data'!D8)))</f>
        <v/>
      </c>
      <c r="DP14" s="266" t="str">
        <f ca="true">+IF(OFFSET('Hygiene Data'!$D$12,0,10*ROW('Hygiene Data'!D8))="","",OFFSET('Hygiene Data'!$D$12,0,10*ROW('Hygiene Data'!D8)))</f>
        <v/>
      </c>
      <c r="DQ14" s="266" t="str">
        <f ca="true">+IF(OFFSET('Hygiene Data'!$D$13,0,10*ROW('Hygiene Data'!D8))="","",OFFSET('Hygiene Data'!$D$13,0,10*ROW('Hygiene Data'!D8)))</f>
        <v/>
      </c>
      <c r="DR14" s="266" t="str">
        <f ca="true">+IF(OFFSET('Hygiene Data'!$E$11,0,10*ROW('Hygiene Data'!E8))="","",OFFSET('Hygiene Data'!$E$11,0,10*ROW('Hygiene Data'!E8)))</f>
        <v/>
      </c>
      <c r="DS14" s="266" t="str">
        <f ca="true">+IF(OFFSET('Hygiene Data'!$E$12,0,10*ROW('Hygiene Data'!E8))="","",OFFSET('Hygiene Data'!$E$12,0,10*ROW('Hygiene Data'!E8)))</f>
        <v/>
      </c>
      <c r="DT14" s="266" t="str">
        <f ca="true">+IF(OFFSET('Hygiene Data'!$E$13,0,10*ROW('Hygiene Data'!E8))="","",OFFSET('Hygiene Data'!$E$13,0,10*ROW('Hygiene Data'!E8)))</f>
        <v/>
      </c>
      <c r="DU14" s="266" t="str">
        <f ca="true">+IF(OFFSET('Hygiene Data'!$F$11,0,10*ROW('Hygiene Data'!F8))="","",OFFSET('Hygiene Data'!$F$11,0,10*ROW('Hygiene Data'!F8)))</f>
        <v/>
      </c>
      <c r="DV14" s="266" t="str">
        <f ca="true">+IF(OFFSET('Hygiene Data'!$F$12,0,10*ROW('Hygiene Data'!F8))="","",OFFSET('Hygiene Data'!$F$12,0,10*ROW('Hygiene Data'!F8)))</f>
        <v/>
      </c>
      <c r="DW14" s="266" t="str">
        <f ca="true">+IF(OFFSET('Hygiene Data'!$F$13,0,10*ROW('Hygiene Data'!F8))="","",OFFSET('Hygiene Data'!$F$13,0,10*ROW('Hygiene Data'!F8)))</f>
        <v/>
      </c>
      <c r="DX14" s="266" t="str">
        <f ca="true">+IF(OFFSET('Hygiene Data'!$G$11,0,10*ROW('Hygiene Data'!G8))="","",OFFSET('Hygiene Data'!$G$11,0,10*ROW('Hygiene Data'!G8)))</f>
        <v/>
      </c>
      <c r="DY14" s="266" t="str">
        <f ca="true">+IF(OFFSET('Hygiene Data'!$G$12,0,10*ROW('Hygiene Data'!G8))="","",OFFSET('Hygiene Data'!$G$12,0,10*ROW('Hygiene Data'!G8)))</f>
        <v/>
      </c>
      <c r="DZ14" s="266" t="str">
        <f ca="true">+IF(OFFSET('Hygiene Data'!$G$13,0,10*ROW('Hygiene Data'!G8))="","",OFFSET('Hygiene Data'!$G$13,0,10*ROW('Hygiene Data'!G8)))</f>
        <v/>
      </c>
      <c r="EA14" s="266" t="str">
        <f ca="true">+IF(OFFSET('Hygiene Data'!$H$11,0,10*ROW('Hygiene Data'!H8))="","",OFFSET('Hygiene Data'!$H$11,0,10*ROW('Hygiene Data'!H8)))</f>
        <v/>
      </c>
      <c r="EB14" s="266" t="str">
        <f ca="true">+IF(OFFSET('Hygiene Data'!$H$12,0,10*ROW('Hygiene Data'!H8))="","",OFFSET('Hygiene Data'!$H$12,0,10*ROW('Hygiene Data'!H8)))</f>
        <v/>
      </c>
      <c r="EC14" s="266" t="str">
        <f ca="true">+IF(OFFSET('Hygiene Data'!$H$13,0,10*ROW('Hygiene Data'!H8))="","",OFFSET('Hygiene Data'!$H$13,0,10*ROW('Hygiene Data'!H8)))</f>
        <v/>
      </c>
      <c r="ED14" s="266" t="str">
        <f ca="true">+IF(OFFSET('Hygiene Data'!$I$11,0,10*ROW('Hygiene Data'!I8))="","",OFFSET('Hygiene Data'!$I$11,0,10*ROW('Hygiene Data'!I8)))</f>
        <v/>
      </c>
      <c r="EE14" s="266" t="str">
        <f ca="true">+IF(OFFSET('Hygiene Data'!$I$12,0,10*ROW('Hygiene Data'!I8))="","",OFFSET('Hygiene Data'!$I$12,0,10*ROW('Hygiene Data'!I8)))</f>
        <v/>
      </c>
      <c r="EF14" s="266" t="str">
        <f ca="true">+IF(OFFSET('Hygiene Data'!$I$13,0,10*ROW('Hygiene Data'!I8))="","",OFFSET('Hygiene Data'!$I$13,0,10*ROW('Hygiene Data'!I8)))</f>
        <v/>
      </c>
    </row>
    <row xmlns:x14ac="http://schemas.microsoft.com/office/spreadsheetml/2009/9/ac" r="15" x14ac:dyDescent="0.2">
      <c r="A15" s="37" t="str">
        <f ca="true">+IF(OFFSET('Water Data'!$B$2,0,10*ROW('Water Data'!E9))="","",OFFSET('Water Data'!$B$2,0,10*ROW('Water Data'!E9)))</f>
        <v/>
      </c>
      <c r="B15" s="37" t="str">
        <f ca="true">+IF(OFFSET('Water Data'!$C$2,0,10*ROW('Water Data'!F9))="","",OFFSET('Water Data'!$C$2,0,10*ROW('Water Data'!F9)))</f>
        <v/>
      </c>
      <c r="C15" s="322" t="str">
        <f t="shared" ca="true" si="0"/>
        <v/>
      </c>
      <c r="D15" s="94"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4"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4"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4"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4"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4"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4"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4"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4"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4"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4"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4"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4"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4"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4"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4"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4"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4"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5"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5"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5"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5"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5"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5"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5"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5"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5"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5"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5"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5"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5"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5"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5"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5"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5"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5"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5"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5"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5"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5"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5"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5"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5"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5"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5"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5"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5"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5"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6"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6"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6"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6"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6"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6"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6"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6"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6"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6"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6"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6"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6"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6"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6"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6"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6"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6"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6"/>
      <c r="BS15" s="266" t="str">
        <f ca="true">+IF(OFFSET('Water Data'!$D$27,0,10*ROW('Water Data'!D9))="","",OFFSET('Water Data'!$D$27,0,10*ROW('Water Data'!D9)))</f>
        <v/>
      </c>
      <c r="BT15" s="266" t="str">
        <f ca="true">+IF(OFFSET('Water Data'!$D$28,0,10*ROW('Water Data'!D9))="","",OFFSET('Water Data'!$D$28,0,10*ROW('Water Data'!D9)))</f>
        <v/>
      </c>
      <c r="BU15" s="266" t="str">
        <f ca="true">+IF(OFFSET('Water Data'!$D$29,0,10*ROW('Water Data'!D9))="","",OFFSET('Water Data'!$D$29,0,10*ROW('Water Data'!D9)))</f>
        <v/>
      </c>
      <c r="BV15" s="266" t="str">
        <f ca="true">+IF(OFFSET('Water Data'!$E$27,0,10*ROW('Water Data'!E9))="","",OFFSET('Water Data'!$E$27,0,10*ROW('Water Data'!E9)))</f>
        <v/>
      </c>
      <c r="BW15" s="266" t="str">
        <f ca="true">+IF(OFFSET('Water Data'!$E$28,0,10*ROW('Water Data'!E9))="","",OFFSET('Water Data'!$E$28,0,10*ROW('Water Data'!E9)))</f>
        <v/>
      </c>
      <c r="BX15" s="266" t="str">
        <f ca="true">+IF(OFFSET('Water Data'!$E$29,0,10*ROW('Water Data'!E9))="","",OFFSET('Water Data'!$E$29,0,10*ROW('Water Data'!E9)))</f>
        <v/>
      </c>
      <c r="BY15" s="266" t="str">
        <f ca="true">+IF(OFFSET('Water Data'!$F$27,0,10*ROW('Water Data'!F9))="","",OFFSET('Water Data'!$F$27,0,10*ROW('Water Data'!F9)))</f>
        <v/>
      </c>
      <c r="BZ15" s="266" t="str">
        <f ca="true">+IF(OFFSET('Water Data'!$F$28,0,10*ROW('Water Data'!F9))="","",OFFSET('Water Data'!$F$28,0,10*ROW('Water Data'!F9)))</f>
        <v/>
      </c>
      <c r="CA15" s="266" t="str">
        <f ca="true">+IF(OFFSET('Water Data'!$F$29,0,10*ROW('Water Data'!F9))="","",OFFSET('Water Data'!$F$29,0,10*ROW('Water Data'!F9)))</f>
        <v/>
      </c>
      <c r="CB15" s="266" t="str">
        <f ca="true">+IF(OFFSET('Water Data'!$G$27,0,10*ROW('Water Data'!G9))="","",OFFSET('Water Data'!$G$27,0,10*ROW('Water Data'!G9)))</f>
        <v/>
      </c>
      <c r="CC15" s="266" t="str">
        <f ca="true">+IF(OFFSET('Water Data'!$G$28,0,10*ROW('Water Data'!G9))="","",OFFSET('Water Data'!$G$28,0,10*ROW('Water Data'!G9)))</f>
        <v/>
      </c>
      <c r="CD15" s="266" t="str">
        <f ca="true">+IF(OFFSET('Water Data'!$G$29,0,10*ROW('Water Data'!G9))="","",OFFSET('Water Data'!$G$29,0,10*ROW('Water Data'!G9)))</f>
        <v/>
      </c>
      <c r="CE15" s="266" t="str">
        <f ca="true">+IF(OFFSET('Water Data'!$H$27,0,10*ROW('Water Data'!H9))="","",OFFSET('Water Data'!$H$27,0,10*ROW('Water Data'!H9)))</f>
        <v/>
      </c>
      <c r="CF15" s="266" t="str">
        <f ca="true">+IF(OFFSET('Water Data'!$H$28,0,10*ROW('Water Data'!H9))="","",OFFSET('Water Data'!$H$28,0,10*ROW('Water Data'!H9)))</f>
        <v/>
      </c>
      <c r="CG15" s="266" t="str">
        <f ca="true">+IF(OFFSET('Water Data'!$H$29,0,10*ROW('Water Data'!H9))="","",OFFSET('Water Data'!$H$29,0,10*ROW('Water Data'!H9)))</f>
        <v/>
      </c>
      <c r="CH15" s="266" t="str">
        <f ca="true">+IF(OFFSET('Water Data'!$I$27,0,10*ROW('Water Data'!I9))="","",OFFSET('Water Data'!$I$27,0,10*ROW('Water Data'!I9)))</f>
        <v/>
      </c>
      <c r="CI15" s="266" t="str">
        <f ca="true">+IF(OFFSET('Water Data'!$I$28,0,10*ROW('Water Data'!I9))="","",OFFSET('Water Data'!$I$28,0,10*ROW('Water Data'!I9)))</f>
        <v/>
      </c>
      <c r="CJ15" s="266" t="str">
        <f ca="true">+IF(OFFSET('Water Data'!$I$29,0,10*ROW('Water Data'!I9))="","",OFFSET('Water Data'!$I$29,0,10*ROW('Water Data'!I9)))</f>
        <v/>
      </c>
      <c r="CK15" s="266" t="str">
        <f ca="true">+IF(OFFSET('Sanitation Data'!$D$28,0,10*ROW('Sanitation Data'!D9))="","",OFFSET('Sanitation Data'!$D$28,0,10*ROW('Sanitation Data'!D9)))</f>
        <v/>
      </c>
      <c r="CL15" s="266" t="str">
        <f ca="true">+IF(OFFSET('Sanitation Data'!$D$29,0,10*ROW('Sanitation Data'!D9))="","",OFFSET('Sanitation Data'!$D$29,0,10*ROW('Sanitation Data'!D9)))</f>
        <v/>
      </c>
      <c r="CM15" s="266" t="str">
        <f ca="true">+IF(OFFSET('Sanitation Data'!$D$30,0,10*ROW('Sanitation Data'!D9))="","",OFFSET('Sanitation Data'!$D$30,0,10*ROW('Sanitation Data'!D9)))</f>
        <v/>
      </c>
      <c r="CN15" s="266" t="str">
        <f ca="true">+IF(OFFSET('Sanitation Data'!$D$31,0,10*ROW('Sanitation Data'!D9))="","",OFFSET('Sanitation Data'!$D$31,0,10*ROW('Sanitation Data'!D9)))</f>
        <v/>
      </c>
      <c r="CO15" s="266" t="str">
        <f ca="true">+IF(OFFSET('Sanitation Data'!$D$32,0,10*ROW('Sanitation Data'!D9))="","",OFFSET('Sanitation Data'!$D$32,0,10*ROW('Sanitation Data'!D9)))</f>
        <v/>
      </c>
      <c r="CP15" s="266" t="str">
        <f ca="true">+IF(OFFSET('Sanitation Data'!$E$28,0,10*ROW('Sanitation Data'!E9))="","",OFFSET('Sanitation Data'!$E$28,0,10*ROW('Sanitation Data'!E9)))</f>
        <v/>
      </c>
      <c r="CQ15" s="266" t="str">
        <f ca="true">+IF(OFFSET('Sanitation Data'!$E$29,0,10*ROW('Sanitation Data'!E9))="","",OFFSET('Sanitation Data'!$E$29,0,10*ROW('Sanitation Data'!E9)))</f>
        <v/>
      </c>
      <c r="CR15" s="266" t="str">
        <f ca="true">+IF(OFFSET('Sanitation Data'!$E$30,0,10*ROW('Sanitation Data'!E9))="","",OFFSET('Sanitation Data'!$E$30,0,10*ROW('Sanitation Data'!E9)))</f>
        <v/>
      </c>
      <c r="CS15" s="266" t="str">
        <f ca="true">+IF(OFFSET('Sanitation Data'!$E$31,0,10*ROW('Sanitation Data'!E9))="","",OFFSET('Sanitation Data'!$E$31,0,10*ROW('Sanitation Data'!E9)))</f>
        <v/>
      </c>
      <c r="CT15" s="266" t="str">
        <f ca="true">+IF(OFFSET('Sanitation Data'!$E$32,0,10*ROW('Sanitation Data'!E9))="","",OFFSET('Sanitation Data'!$E$32,0,10*ROW('Sanitation Data'!E9)))</f>
        <v/>
      </c>
      <c r="CU15" s="266" t="str">
        <f ca="true">+IF(OFFSET('Sanitation Data'!$F$28,0,10*ROW('Sanitation Data'!F9))="","",OFFSET('Sanitation Data'!$F$28,0,10*ROW('Sanitation Data'!F9)))</f>
        <v/>
      </c>
      <c r="CV15" s="266" t="str">
        <f ca="true">+IF(OFFSET('Sanitation Data'!$F$29,0,10*ROW('Sanitation Data'!F9))="","",OFFSET('Sanitation Data'!$F$29,0,10*ROW('Sanitation Data'!F9)))</f>
        <v/>
      </c>
      <c r="CW15" s="266" t="str">
        <f ca="true">+IF(OFFSET('Sanitation Data'!$F$30,0,10*ROW('Sanitation Data'!F9))="","",OFFSET('Sanitation Data'!$F$30,0,10*ROW('Sanitation Data'!F9)))</f>
        <v/>
      </c>
      <c r="CX15" s="266" t="str">
        <f ca="true">+IF(OFFSET('Sanitation Data'!$F$31,0,10*ROW('Sanitation Data'!F9))="","",OFFSET('Sanitation Data'!$F$31,0,10*ROW('Sanitation Data'!F9)))</f>
        <v/>
      </c>
      <c r="CY15" s="266" t="str">
        <f ca="true">+IF(OFFSET('Sanitation Data'!$F$32,0,10*ROW('Sanitation Data'!F9))="","",OFFSET('Sanitation Data'!$F$32,0,10*ROW('Sanitation Data'!F9)))</f>
        <v/>
      </c>
      <c r="CZ15" s="266" t="str">
        <f ca="true">+IF(OFFSET('Sanitation Data'!$G$28,0,10*ROW('Sanitation Data'!G9))="","",OFFSET('Sanitation Data'!$G$28,0,10*ROW('Sanitation Data'!G9)))</f>
        <v/>
      </c>
      <c r="DA15" s="266" t="str">
        <f ca="true">+IF(OFFSET('Sanitation Data'!$G$29,0,10*ROW('Sanitation Data'!G9))="","",OFFSET('Sanitation Data'!$G$29,0,10*ROW('Sanitation Data'!G9)))</f>
        <v/>
      </c>
      <c r="DB15" s="266" t="str">
        <f ca="true">+IF(OFFSET('Sanitation Data'!$G$30,0,10*ROW('Sanitation Data'!G9))="","",OFFSET('Sanitation Data'!$G$30,0,10*ROW('Sanitation Data'!G9)))</f>
        <v/>
      </c>
      <c r="DC15" s="266" t="str">
        <f ca="true">+IF(OFFSET('Sanitation Data'!$G$31,0,10*ROW('Sanitation Data'!G9))="","",OFFSET('Sanitation Data'!$G$31,0,10*ROW('Sanitation Data'!G9)))</f>
        <v/>
      </c>
      <c r="DD15" s="266" t="str">
        <f ca="true">+IF(OFFSET('Sanitation Data'!$G$32,0,10*ROW('Sanitation Data'!G9))="","",OFFSET('Sanitation Data'!$G$32,0,10*ROW('Sanitation Data'!G9)))</f>
        <v/>
      </c>
      <c r="DE15" s="266" t="str">
        <f ca="true">+IF(OFFSET('Sanitation Data'!$H$28,0,10*ROW('Sanitation Data'!H9))="","",OFFSET('Sanitation Data'!$H$28,0,10*ROW('Sanitation Data'!H9)))</f>
        <v/>
      </c>
      <c r="DF15" s="266" t="str">
        <f ca="true">+IF(OFFSET('Sanitation Data'!$H$29,0,10*ROW('Sanitation Data'!H9))="","",OFFSET('Sanitation Data'!$H$29,0,10*ROW('Sanitation Data'!H9)))</f>
        <v/>
      </c>
      <c r="DG15" s="266" t="str">
        <f ca="true">+IF(OFFSET('Sanitation Data'!$H$30,0,10*ROW('Sanitation Data'!H9))="","",OFFSET('Sanitation Data'!$H$30,0,10*ROW('Sanitation Data'!H9)))</f>
        <v/>
      </c>
      <c r="DH15" s="266" t="str">
        <f ca="true">+IF(OFFSET('Sanitation Data'!$H$31,0,10*ROW('Sanitation Data'!H9))="","",OFFSET('Sanitation Data'!$H$31,0,10*ROW('Sanitation Data'!H9)))</f>
        <v/>
      </c>
      <c r="DI15" s="266" t="str">
        <f ca="true">+IF(OFFSET('Sanitation Data'!$H$32,0,10*ROW('Sanitation Data'!H9))="","",OFFSET('Sanitation Data'!$H$32,0,10*ROW('Sanitation Data'!H9)))</f>
        <v/>
      </c>
      <c r="DJ15" s="266" t="str">
        <f ca="true">+IF(OFFSET('Sanitation Data'!$I$28,0,10*ROW('Sanitation Data'!I9))="","",OFFSET('Sanitation Data'!$I$28,0,10*ROW('Sanitation Data'!I9)))</f>
        <v/>
      </c>
      <c r="DK15" s="266" t="str">
        <f ca="true">+IF(OFFSET('Sanitation Data'!$I$29,0,10*ROW('Sanitation Data'!I9))="","",OFFSET('Sanitation Data'!$I$29,0,10*ROW('Sanitation Data'!I9)))</f>
        <v/>
      </c>
      <c r="DL15" s="266" t="str">
        <f ca="true">+IF(OFFSET('Sanitation Data'!$I$30,0,10*ROW('Sanitation Data'!I9))="","",OFFSET('Sanitation Data'!$I$30,0,10*ROW('Sanitation Data'!I9)))</f>
        <v/>
      </c>
      <c r="DM15" s="266" t="str">
        <f ca="true">+IF(OFFSET('Sanitation Data'!$I$31,0,10*ROW('Sanitation Data'!I9))="","",OFFSET('Sanitation Data'!$I$31,0,10*ROW('Sanitation Data'!I9)))</f>
        <v/>
      </c>
      <c r="DN15" s="266" t="str">
        <f ca="true">+IF(OFFSET('Sanitation Data'!$I$32,0,10*ROW('Sanitation Data'!I9))="","",OFFSET('Sanitation Data'!$I$32,0,10*ROW('Sanitation Data'!I9)))</f>
        <v/>
      </c>
      <c r="DO15" s="266" t="str">
        <f ca="true">+IF(OFFSET('Hygiene Data'!$D$11,0,10*ROW('Hygiene Data'!D9))="","",OFFSET('Hygiene Data'!$D$11,0,10*ROW('Hygiene Data'!D9)))</f>
        <v/>
      </c>
      <c r="DP15" s="266" t="str">
        <f ca="true">+IF(OFFSET('Hygiene Data'!$D$12,0,10*ROW('Hygiene Data'!D9))="","",OFFSET('Hygiene Data'!$D$12,0,10*ROW('Hygiene Data'!D9)))</f>
        <v/>
      </c>
      <c r="DQ15" s="266" t="str">
        <f ca="true">+IF(OFFSET('Hygiene Data'!$D$13,0,10*ROW('Hygiene Data'!D9))="","",OFFSET('Hygiene Data'!$D$13,0,10*ROW('Hygiene Data'!D9)))</f>
        <v/>
      </c>
      <c r="DR15" s="266" t="str">
        <f ca="true">+IF(OFFSET('Hygiene Data'!$E$11,0,10*ROW('Hygiene Data'!E9))="","",OFFSET('Hygiene Data'!$E$11,0,10*ROW('Hygiene Data'!E9)))</f>
        <v/>
      </c>
      <c r="DS15" s="266" t="str">
        <f ca="true">+IF(OFFSET('Hygiene Data'!$E$12,0,10*ROW('Hygiene Data'!E9))="","",OFFSET('Hygiene Data'!$E$12,0,10*ROW('Hygiene Data'!E9)))</f>
        <v/>
      </c>
      <c r="DT15" s="266" t="str">
        <f ca="true">+IF(OFFSET('Hygiene Data'!$E$13,0,10*ROW('Hygiene Data'!E9))="","",OFFSET('Hygiene Data'!$E$13,0,10*ROW('Hygiene Data'!E9)))</f>
        <v/>
      </c>
      <c r="DU15" s="266" t="str">
        <f ca="true">+IF(OFFSET('Hygiene Data'!$F$11,0,10*ROW('Hygiene Data'!F9))="","",OFFSET('Hygiene Data'!$F$11,0,10*ROW('Hygiene Data'!F9)))</f>
        <v/>
      </c>
      <c r="DV15" s="266" t="str">
        <f ca="true">+IF(OFFSET('Hygiene Data'!$F$12,0,10*ROW('Hygiene Data'!F9))="","",OFFSET('Hygiene Data'!$F$12,0,10*ROW('Hygiene Data'!F9)))</f>
        <v/>
      </c>
      <c r="DW15" s="266" t="str">
        <f ca="true">+IF(OFFSET('Hygiene Data'!$F$13,0,10*ROW('Hygiene Data'!F9))="","",OFFSET('Hygiene Data'!$F$13,0,10*ROW('Hygiene Data'!F9)))</f>
        <v/>
      </c>
      <c r="DX15" s="266" t="str">
        <f ca="true">+IF(OFFSET('Hygiene Data'!$G$11,0,10*ROW('Hygiene Data'!G9))="","",OFFSET('Hygiene Data'!$G$11,0,10*ROW('Hygiene Data'!G9)))</f>
        <v/>
      </c>
      <c r="DY15" s="266" t="str">
        <f ca="true">+IF(OFFSET('Hygiene Data'!$G$12,0,10*ROW('Hygiene Data'!G9))="","",OFFSET('Hygiene Data'!$G$12,0,10*ROW('Hygiene Data'!G9)))</f>
        <v/>
      </c>
      <c r="DZ15" s="266" t="str">
        <f ca="true">+IF(OFFSET('Hygiene Data'!$G$13,0,10*ROW('Hygiene Data'!G9))="","",OFFSET('Hygiene Data'!$G$13,0,10*ROW('Hygiene Data'!G9)))</f>
        <v/>
      </c>
      <c r="EA15" s="266" t="str">
        <f ca="true">+IF(OFFSET('Hygiene Data'!$H$11,0,10*ROW('Hygiene Data'!H9))="","",OFFSET('Hygiene Data'!$H$11,0,10*ROW('Hygiene Data'!H9)))</f>
        <v/>
      </c>
      <c r="EB15" s="266" t="str">
        <f ca="true">+IF(OFFSET('Hygiene Data'!$H$12,0,10*ROW('Hygiene Data'!H9))="","",OFFSET('Hygiene Data'!$H$12,0,10*ROW('Hygiene Data'!H9)))</f>
        <v/>
      </c>
      <c r="EC15" s="266" t="str">
        <f ca="true">+IF(OFFSET('Hygiene Data'!$H$13,0,10*ROW('Hygiene Data'!H9))="","",OFFSET('Hygiene Data'!$H$13,0,10*ROW('Hygiene Data'!H9)))</f>
        <v/>
      </c>
      <c r="ED15" s="266" t="str">
        <f ca="true">+IF(OFFSET('Hygiene Data'!$I$11,0,10*ROW('Hygiene Data'!I9))="","",OFFSET('Hygiene Data'!$I$11,0,10*ROW('Hygiene Data'!I9)))</f>
        <v/>
      </c>
      <c r="EE15" s="266" t="str">
        <f ca="true">+IF(OFFSET('Hygiene Data'!$I$12,0,10*ROW('Hygiene Data'!I9))="","",OFFSET('Hygiene Data'!$I$12,0,10*ROW('Hygiene Data'!I9)))</f>
        <v/>
      </c>
      <c r="EF15" s="266" t="str">
        <f ca="true">+IF(OFFSET('Hygiene Data'!$I$13,0,10*ROW('Hygiene Data'!I9))="","",OFFSET('Hygiene Data'!$I$13,0,10*ROW('Hygiene Data'!I9)))</f>
        <v/>
      </c>
    </row>
    <row xmlns:x14ac="http://schemas.microsoft.com/office/spreadsheetml/2009/9/ac" r="16" x14ac:dyDescent="0.2">
      <c r="A16" s="37" t="str">
        <f ca="true">+IF(OFFSET('Water Data'!$B$2,0,10*ROW('Water Data'!E10))="","",OFFSET('Water Data'!$B$2,0,10*ROW('Water Data'!E10)))</f>
        <v/>
      </c>
      <c r="B16" s="37" t="str">
        <f ca="true">+IF(OFFSET('Water Data'!$C$2,0,10*ROW('Water Data'!F10))="","",OFFSET('Water Data'!$C$2,0,10*ROW('Water Data'!F10)))</f>
        <v/>
      </c>
      <c r="C16" s="322" t="str">
        <f t="shared" ca="true" si="0"/>
        <v/>
      </c>
      <c r="D16" s="94"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4"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4"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4"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4"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4"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4"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4"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4"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4"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4"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4"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4"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4"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4"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4"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4"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4"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5"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5"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5"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5"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5"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5"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5"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5"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5"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5"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5"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5"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5"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5"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5"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5"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5"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5"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5"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5"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5"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5"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5"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5"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5"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5"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5"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5"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5"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5"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6"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6"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6"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6"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6"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6"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6"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6"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6"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6"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6"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6"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6"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6"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6"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6"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6"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6"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6"/>
      <c r="BS16" s="266" t="str">
        <f ca="true">+IF(OFFSET('Water Data'!$D$27,0,10*ROW('Water Data'!D10))="","",OFFSET('Water Data'!$D$27,0,10*ROW('Water Data'!D10)))</f>
        <v/>
      </c>
      <c r="BT16" s="266" t="str">
        <f ca="true">+IF(OFFSET('Water Data'!$D$28,0,10*ROW('Water Data'!D10))="","",OFFSET('Water Data'!$D$28,0,10*ROW('Water Data'!D10)))</f>
        <v/>
      </c>
      <c r="BU16" s="266" t="str">
        <f ca="true">+IF(OFFSET('Water Data'!$D$29,0,10*ROW('Water Data'!D10))="","",OFFSET('Water Data'!$D$29,0,10*ROW('Water Data'!D10)))</f>
        <v/>
      </c>
      <c r="BV16" s="266" t="str">
        <f ca="true">+IF(OFFSET('Water Data'!$E$27,0,10*ROW('Water Data'!E10))="","",OFFSET('Water Data'!$E$27,0,10*ROW('Water Data'!E10)))</f>
        <v/>
      </c>
      <c r="BW16" s="266" t="str">
        <f ca="true">+IF(OFFSET('Water Data'!$E$28,0,10*ROW('Water Data'!E10))="","",OFFSET('Water Data'!$E$28,0,10*ROW('Water Data'!E10)))</f>
        <v/>
      </c>
      <c r="BX16" s="266" t="str">
        <f ca="true">+IF(OFFSET('Water Data'!$E$29,0,10*ROW('Water Data'!E10))="","",OFFSET('Water Data'!$E$29,0,10*ROW('Water Data'!E10)))</f>
        <v/>
      </c>
      <c r="BY16" s="266" t="str">
        <f ca="true">+IF(OFFSET('Water Data'!$F$27,0,10*ROW('Water Data'!F10))="","",OFFSET('Water Data'!$F$27,0,10*ROW('Water Data'!F10)))</f>
        <v/>
      </c>
      <c r="BZ16" s="266" t="str">
        <f ca="true">+IF(OFFSET('Water Data'!$F$28,0,10*ROW('Water Data'!F10))="","",OFFSET('Water Data'!$F$28,0,10*ROW('Water Data'!F10)))</f>
        <v/>
      </c>
      <c r="CA16" s="266" t="str">
        <f ca="true">+IF(OFFSET('Water Data'!$F$29,0,10*ROW('Water Data'!F10))="","",OFFSET('Water Data'!$F$29,0,10*ROW('Water Data'!F10)))</f>
        <v/>
      </c>
      <c r="CB16" s="266" t="str">
        <f ca="true">+IF(OFFSET('Water Data'!$G$27,0,10*ROW('Water Data'!G10))="","",OFFSET('Water Data'!$G$27,0,10*ROW('Water Data'!G10)))</f>
        <v/>
      </c>
      <c r="CC16" s="266" t="str">
        <f ca="true">+IF(OFFSET('Water Data'!$G$28,0,10*ROW('Water Data'!G10))="","",OFFSET('Water Data'!$G$28,0,10*ROW('Water Data'!G10)))</f>
        <v/>
      </c>
      <c r="CD16" s="266" t="str">
        <f ca="true">+IF(OFFSET('Water Data'!$G$29,0,10*ROW('Water Data'!G10))="","",OFFSET('Water Data'!$G$29,0,10*ROW('Water Data'!G10)))</f>
        <v/>
      </c>
      <c r="CE16" s="266" t="str">
        <f ca="true">+IF(OFFSET('Water Data'!$H$27,0,10*ROW('Water Data'!H10))="","",OFFSET('Water Data'!$H$27,0,10*ROW('Water Data'!H10)))</f>
        <v/>
      </c>
      <c r="CF16" s="266" t="str">
        <f ca="true">+IF(OFFSET('Water Data'!$H$28,0,10*ROW('Water Data'!H10))="","",OFFSET('Water Data'!$H$28,0,10*ROW('Water Data'!H10)))</f>
        <v/>
      </c>
      <c r="CG16" s="266" t="str">
        <f ca="true">+IF(OFFSET('Water Data'!$H$29,0,10*ROW('Water Data'!H10))="","",OFFSET('Water Data'!$H$29,0,10*ROW('Water Data'!H10)))</f>
        <v/>
      </c>
      <c r="CH16" s="266" t="str">
        <f ca="true">+IF(OFFSET('Water Data'!$I$27,0,10*ROW('Water Data'!I10))="","",OFFSET('Water Data'!$I$27,0,10*ROW('Water Data'!I10)))</f>
        <v/>
      </c>
      <c r="CI16" s="266" t="str">
        <f ca="true">+IF(OFFSET('Water Data'!$I$28,0,10*ROW('Water Data'!I10))="","",OFFSET('Water Data'!$I$28,0,10*ROW('Water Data'!I10)))</f>
        <v/>
      </c>
      <c r="CJ16" s="266" t="str">
        <f ca="true">+IF(OFFSET('Water Data'!$I$29,0,10*ROW('Water Data'!I10))="","",OFFSET('Water Data'!$I$29,0,10*ROW('Water Data'!I10)))</f>
        <v/>
      </c>
      <c r="CK16" s="266" t="str">
        <f ca="true">+IF(OFFSET('Sanitation Data'!$D$28,0,10*ROW('Sanitation Data'!D10))="","",OFFSET('Sanitation Data'!$D$28,0,10*ROW('Sanitation Data'!D10)))</f>
        <v/>
      </c>
      <c r="CL16" s="266" t="str">
        <f ca="true">+IF(OFFSET('Sanitation Data'!$D$29,0,10*ROW('Sanitation Data'!D10))="","",OFFSET('Sanitation Data'!$D$29,0,10*ROW('Sanitation Data'!D10)))</f>
        <v/>
      </c>
      <c r="CM16" s="266" t="str">
        <f ca="true">+IF(OFFSET('Sanitation Data'!$D$30,0,10*ROW('Sanitation Data'!D10))="","",OFFSET('Sanitation Data'!$D$30,0,10*ROW('Sanitation Data'!D10)))</f>
        <v/>
      </c>
      <c r="CN16" s="266" t="str">
        <f ca="true">+IF(OFFSET('Sanitation Data'!$D$31,0,10*ROW('Sanitation Data'!D10))="","",OFFSET('Sanitation Data'!$D$31,0,10*ROW('Sanitation Data'!D10)))</f>
        <v/>
      </c>
      <c r="CO16" s="266" t="str">
        <f ca="true">+IF(OFFSET('Sanitation Data'!$D$32,0,10*ROW('Sanitation Data'!D10))="","",OFFSET('Sanitation Data'!$D$32,0,10*ROW('Sanitation Data'!D10)))</f>
        <v/>
      </c>
      <c r="CP16" s="266" t="str">
        <f ca="true">+IF(OFFSET('Sanitation Data'!$E$28,0,10*ROW('Sanitation Data'!E10))="","",OFFSET('Sanitation Data'!$E$28,0,10*ROW('Sanitation Data'!E10)))</f>
        <v/>
      </c>
      <c r="CQ16" s="266" t="str">
        <f ca="true">+IF(OFFSET('Sanitation Data'!$E$29,0,10*ROW('Sanitation Data'!E10))="","",OFFSET('Sanitation Data'!$E$29,0,10*ROW('Sanitation Data'!E10)))</f>
        <v/>
      </c>
      <c r="CR16" s="266" t="str">
        <f ca="true">+IF(OFFSET('Sanitation Data'!$E$30,0,10*ROW('Sanitation Data'!E10))="","",OFFSET('Sanitation Data'!$E$30,0,10*ROW('Sanitation Data'!E10)))</f>
        <v/>
      </c>
      <c r="CS16" s="266" t="str">
        <f ca="true">+IF(OFFSET('Sanitation Data'!$E$31,0,10*ROW('Sanitation Data'!E10))="","",OFFSET('Sanitation Data'!$E$31,0,10*ROW('Sanitation Data'!E10)))</f>
        <v/>
      </c>
      <c r="CT16" s="266" t="str">
        <f ca="true">+IF(OFFSET('Sanitation Data'!$E$32,0,10*ROW('Sanitation Data'!E10))="","",OFFSET('Sanitation Data'!$E$32,0,10*ROW('Sanitation Data'!E10)))</f>
        <v/>
      </c>
      <c r="CU16" s="266" t="str">
        <f ca="true">+IF(OFFSET('Sanitation Data'!$F$28,0,10*ROW('Sanitation Data'!F10))="","",OFFSET('Sanitation Data'!$F$28,0,10*ROW('Sanitation Data'!F10)))</f>
        <v/>
      </c>
      <c r="CV16" s="266" t="str">
        <f ca="true">+IF(OFFSET('Sanitation Data'!$F$29,0,10*ROW('Sanitation Data'!F10))="","",OFFSET('Sanitation Data'!$F$29,0,10*ROW('Sanitation Data'!F10)))</f>
        <v/>
      </c>
      <c r="CW16" s="266" t="str">
        <f ca="true">+IF(OFFSET('Sanitation Data'!$F$30,0,10*ROW('Sanitation Data'!F10))="","",OFFSET('Sanitation Data'!$F$30,0,10*ROW('Sanitation Data'!F10)))</f>
        <v/>
      </c>
      <c r="CX16" s="266" t="str">
        <f ca="true">+IF(OFFSET('Sanitation Data'!$F$31,0,10*ROW('Sanitation Data'!F10))="","",OFFSET('Sanitation Data'!$F$31,0,10*ROW('Sanitation Data'!F10)))</f>
        <v/>
      </c>
      <c r="CY16" s="266" t="str">
        <f ca="true">+IF(OFFSET('Sanitation Data'!$F$32,0,10*ROW('Sanitation Data'!F10))="","",OFFSET('Sanitation Data'!$F$32,0,10*ROW('Sanitation Data'!F10)))</f>
        <v/>
      </c>
      <c r="CZ16" s="266" t="str">
        <f ca="true">+IF(OFFSET('Sanitation Data'!$G$28,0,10*ROW('Sanitation Data'!G10))="","",OFFSET('Sanitation Data'!$G$28,0,10*ROW('Sanitation Data'!G10)))</f>
        <v/>
      </c>
      <c r="DA16" s="266" t="str">
        <f ca="true">+IF(OFFSET('Sanitation Data'!$G$29,0,10*ROW('Sanitation Data'!G10))="","",OFFSET('Sanitation Data'!$G$29,0,10*ROW('Sanitation Data'!G10)))</f>
        <v/>
      </c>
      <c r="DB16" s="266" t="str">
        <f ca="true">+IF(OFFSET('Sanitation Data'!$G$30,0,10*ROW('Sanitation Data'!G10))="","",OFFSET('Sanitation Data'!$G$30,0,10*ROW('Sanitation Data'!G10)))</f>
        <v/>
      </c>
      <c r="DC16" s="266" t="str">
        <f ca="true">+IF(OFFSET('Sanitation Data'!$G$31,0,10*ROW('Sanitation Data'!G10))="","",OFFSET('Sanitation Data'!$G$31,0,10*ROW('Sanitation Data'!G10)))</f>
        <v/>
      </c>
      <c r="DD16" s="266" t="str">
        <f ca="true">+IF(OFFSET('Sanitation Data'!$G$32,0,10*ROW('Sanitation Data'!G10))="","",OFFSET('Sanitation Data'!$G$32,0,10*ROW('Sanitation Data'!G10)))</f>
        <v/>
      </c>
      <c r="DE16" s="266" t="str">
        <f ca="true">+IF(OFFSET('Sanitation Data'!$H$28,0,10*ROW('Sanitation Data'!H10))="","",OFFSET('Sanitation Data'!$H$28,0,10*ROW('Sanitation Data'!H10)))</f>
        <v/>
      </c>
      <c r="DF16" s="266" t="str">
        <f ca="true">+IF(OFFSET('Sanitation Data'!$H$29,0,10*ROW('Sanitation Data'!H10))="","",OFFSET('Sanitation Data'!$H$29,0,10*ROW('Sanitation Data'!H10)))</f>
        <v/>
      </c>
      <c r="DG16" s="266" t="str">
        <f ca="true">+IF(OFFSET('Sanitation Data'!$H$30,0,10*ROW('Sanitation Data'!H10))="","",OFFSET('Sanitation Data'!$H$30,0,10*ROW('Sanitation Data'!H10)))</f>
        <v/>
      </c>
      <c r="DH16" s="266" t="str">
        <f ca="true">+IF(OFFSET('Sanitation Data'!$H$31,0,10*ROW('Sanitation Data'!H10))="","",OFFSET('Sanitation Data'!$H$31,0,10*ROW('Sanitation Data'!H10)))</f>
        <v/>
      </c>
      <c r="DI16" s="266" t="str">
        <f ca="true">+IF(OFFSET('Sanitation Data'!$H$32,0,10*ROW('Sanitation Data'!H10))="","",OFFSET('Sanitation Data'!$H$32,0,10*ROW('Sanitation Data'!H10)))</f>
        <v/>
      </c>
      <c r="DJ16" s="266" t="str">
        <f ca="true">+IF(OFFSET('Sanitation Data'!$I$28,0,10*ROW('Sanitation Data'!I10))="","",OFFSET('Sanitation Data'!$I$28,0,10*ROW('Sanitation Data'!I10)))</f>
        <v/>
      </c>
      <c r="DK16" s="266" t="str">
        <f ca="true">+IF(OFFSET('Sanitation Data'!$I$29,0,10*ROW('Sanitation Data'!I10))="","",OFFSET('Sanitation Data'!$I$29,0,10*ROW('Sanitation Data'!I10)))</f>
        <v/>
      </c>
      <c r="DL16" s="266" t="str">
        <f ca="true">+IF(OFFSET('Sanitation Data'!$I$30,0,10*ROW('Sanitation Data'!I10))="","",OFFSET('Sanitation Data'!$I$30,0,10*ROW('Sanitation Data'!I10)))</f>
        <v/>
      </c>
      <c r="DM16" s="266" t="str">
        <f ca="true">+IF(OFFSET('Sanitation Data'!$I$31,0,10*ROW('Sanitation Data'!I10))="","",OFFSET('Sanitation Data'!$I$31,0,10*ROW('Sanitation Data'!I10)))</f>
        <v/>
      </c>
      <c r="DN16" s="266" t="str">
        <f ca="true">+IF(OFFSET('Sanitation Data'!$I$32,0,10*ROW('Sanitation Data'!I10))="","",OFFSET('Sanitation Data'!$I$32,0,10*ROW('Sanitation Data'!I10)))</f>
        <v/>
      </c>
      <c r="DO16" s="266" t="str">
        <f ca="true">+IF(OFFSET('Hygiene Data'!$D$11,0,10*ROW('Hygiene Data'!D10))="","",OFFSET('Hygiene Data'!$D$11,0,10*ROW('Hygiene Data'!D10)))</f>
        <v/>
      </c>
      <c r="DP16" s="266" t="str">
        <f ca="true">+IF(OFFSET('Hygiene Data'!$D$12,0,10*ROW('Hygiene Data'!D10))="","",OFFSET('Hygiene Data'!$D$12,0,10*ROW('Hygiene Data'!D10)))</f>
        <v/>
      </c>
      <c r="DQ16" s="266" t="str">
        <f ca="true">+IF(OFFSET('Hygiene Data'!$D$13,0,10*ROW('Hygiene Data'!D10))="","",OFFSET('Hygiene Data'!$D$13,0,10*ROW('Hygiene Data'!D10)))</f>
        <v/>
      </c>
      <c r="DR16" s="266" t="str">
        <f ca="true">+IF(OFFSET('Hygiene Data'!$E$11,0,10*ROW('Hygiene Data'!E10))="","",OFFSET('Hygiene Data'!$E$11,0,10*ROW('Hygiene Data'!E10)))</f>
        <v/>
      </c>
      <c r="DS16" s="266" t="str">
        <f ca="true">+IF(OFFSET('Hygiene Data'!$E$12,0,10*ROW('Hygiene Data'!E10))="","",OFFSET('Hygiene Data'!$E$12,0,10*ROW('Hygiene Data'!E10)))</f>
        <v/>
      </c>
      <c r="DT16" s="266" t="str">
        <f ca="true">+IF(OFFSET('Hygiene Data'!$E$13,0,10*ROW('Hygiene Data'!E10))="","",OFFSET('Hygiene Data'!$E$13,0,10*ROW('Hygiene Data'!E10)))</f>
        <v/>
      </c>
      <c r="DU16" s="266" t="str">
        <f ca="true">+IF(OFFSET('Hygiene Data'!$F$11,0,10*ROW('Hygiene Data'!F10))="","",OFFSET('Hygiene Data'!$F$11,0,10*ROW('Hygiene Data'!F10)))</f>
        <v/>
      </c>
      <c r="DV16" s="266" t="str">
        <f ca="true">+IF(OFFSET('Hygiene Data'!$F$12,0,10*ROW('Hygiene Data'!F10))="","",OFFSET('Hygiene Data'!$F$12,0,10*ROW('Hygiene Data'!F10)))</f>
        <v/>
      </c>
      <c r="DW16" s="266" t="str">
        <f ca="true">+IF(OFFSET('Hygiene Data'!$F$13,0,10*ROW('Hygiene Data'!F10))="","",OFFSET('Hygiene Data'!$F$13,0,10*ROW('Hygiene Data'!F10)))</f>
        <v/>
      </c>
      <c r="DX16" s="266" t="str">
        <f ca="true">+IF(OFFSET('Hygiene Data'!$G$11,0,10*ROW('Hygiene Data'!G10))="","",OFFSET('Hygiene Data'!$G$11,0,10*ROW('Hygiene Data'!G10)))</f>
        <v/>
      </c>
      <c r="DY16" s="266" t="str">
        <f ca="true">+IF(OFFSET('Hygiene Data'!$G$12,0,10*ROW('Hygiene Data'!G10))="","",OFFSET('Hygiene Data'!$G$12,0,10*ROW('Hygiene Data'!G10)))</f>
        <v/>
      </c>
      <c r="DZ16" s="266" t="str">
        <f ca="true">+IF(OFFSET('Hygiene Data'!$G$13,0,10*ROW('Hygiene Data'!G10))="","",OFFSET('Hygiene Data'!$G$13,0,10*ROW('Hygiene Data'!G10)))</f>
        <v/>
      </c>
      <c r="EA16" s="266" t="str">
        <f ca="true">+IF(OFFSET('Hygiene Data'!$H$11,0,10*ROW('Hygiene Data'!H10))="","",OFFSET('Hygiene Data'!$H$11,0,10*ROW('Hygiene Data'!H10)))</f>
        <v/>
      </c>
      <c r="EB16" s="266" t="str">
        <f ca="true">+IF(OFFSET('Hygiene Data'!$H$12,0,10*ROW('Hygiene Data'!H10))="","",OFFSET('Hygiene Data'!$H$12,0,10*ROW('Hygiene Data'!H10)))</f>
        <v/>
      </c>
      <c r="EC16" s="266" t="str">
        <f ca="true">+IF(OFFSET('Hygiene Data'!$H$13,0,10*ROW('Hygiene Data'!H10))="","",OFFSET('Hygiene Data'!$H$13,0,10*ROW('Hygiene Data'!H10)))</f>
        <v/>
      </c>
      <c r="ED16" s="266" t="str">
        <f ca="true">+IF(OFFSET('Hygiene Data'!$I$11,0,10*ROW('Hygiene Data'!I10))="","",OFFSET('Hygiene Data'!$I$11,0,10*ROW('Hygiene Data'!I10)))</f>
        <v/>
      </c>
      <c r="EE16" s="266" t="str">
        <f ca="true">+IF(OFFSET('Hygiene Data'!$I$12,0,10*ROW('Hygiene Data'!I10))="","",OFFSET('Hygiene Data'!$I$12,0,10*ROW('Hygiene Data'!I10)))</f>
        <v/>
      </c>
      <c r="EF16" s="266" t="str">
        <f ca="true">+IF(OFFSET('Hygiene Data'!$I$13,0,10*ROW('Hygiene Data'!I10))="","",OFFSET('Hygiene Data'!$I$13,0,10*ROW('Hygiene Data'!I10)))</f>
        <v/>
      </c>
    </row>
    <row xmlns:x14ac="http://schemas.microsoft.com/office/spreadsheetml/2009/9/ac" r="17" x14ac:dyDescent="0.2">
      <c r="A17" s="37" t="str">
        <f ca="true">+IF(OFFSET('Water Data'!$B$2,0,10*ROW('Water Data'!E11))="","",OFFSET('Water Data'!$B$2,0,10*ROW('Water Data'!E11)))</f>
        <v/>
      </c>
      <c r="B17" s="37" t="str">
        <f ca="true">+IF(OFFSET('Water Data'!$C$2,0,10*ROW('Water Data'!F11))="","",OFFSET('Water Data'!$C$2,0,10*ROW('Water Data'!F11)))</f>
        <v/>
      </c>
      <c r="C17" s="322" t="str">
        <f t="shared" ca="true" si="0"/>
        <v/>
      </c>
      <c r="D17" s="94"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4"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4"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4"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4"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4"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4"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4"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4"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4"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4"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4"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4"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4"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4"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4"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4"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4"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5"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5"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5"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5"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5"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5"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5"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5"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5"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5"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5"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5"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5"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5"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5"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5"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5"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5"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5"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5"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5"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5"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5"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5"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5"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5"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5"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5"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5"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5"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6"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6"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6"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6"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6"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6"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6"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6"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6"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6"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6"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6"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6"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6"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6"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6"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6"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6"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6"/>
      <c r="BS17" s="266" t="str">
        <f ca="true">+IF(OFFSET('Water Data'!$D$27,0,10*ROW('Water Data'!D11))="","",OFFSET('Water Data'!$D$27,0,10*ROW('Water Data'!D11)))</f>
        <v/>
      </c>
      <c r="BT17" s="266" t="str">
        <f ca="true">+IF(OFFSET('Water Data'!$D$28,0,10*ROW('Water Data'!D11))="","",OFFSET('Water Data'!$D$28,0,10*ROW('Water Data'!D11)))</f>
        <v/>
      </c>
      <c r="BU17" s="266" t="str">
        <f ca="true">+IF(OFFSET('Water Data'!$D$29,0,10*ROW('Water Data'!D11))="","",OFFSET('Water Data'!$D$29,0,10*ROW('Water Data'!D11)))</f>
        <v/>
      </c>
      <c r="BV17" s="266" t="str">
        <f ca="true">+IF(OFFSET('Water Data'!$E$27,0,10*ROW('Water Data'!E11))="","",OFFSET('Water Data'!$E$27,0,10*ROW('Water Data'!E11)))</f>
        <v/>
      </c>
      <c r="BW17" s="266" t="str">
        <f ca="true">+IF(OFFSET('Water Data'!$E$28,0,10*ROW('Water Data'!E11))="","",OFFSET('Water Data'!$E$28,0,10*ROW('Water Data'!E11)))</f>
        <v/>
      </c>
      <c r="BX17" s="266" t="str">
        <f ca="true">+IF(OFFSET('Water Data'!$E$29,0,10*ROW('Water Data'!E11))="","",OFFSET('Water Data'!$E$29,0,10*ROW('Water Data'!E11)))</f>
        <v/>
      </c>
      <c r="BY17" s="266" t="str">
        <f ca="true">+IF(OFFSET('Water Data'!$F$27,0,10*ROW('Water Data'!F11))="","",OFFSET('Water Data'!$F$27,0,10*ROW('Water Data'!F11)))</f>
        <v/>
      </c>
      <c r="BZ17" s="266" t="str">
        <f ca="true">+IF(OFFSET('Water Data'!$F$28,0,10*ROW('Water Data'!F11))="","",OFFSET('Water Data'!$F$28,0,10*ROW('Water Data'!F11)))</f>
        <v/>
      </c>
      <c r="CA17" s="266" t="str">
        <f ca="true">+IF(OFFSET('Water Data'!$F$29,0,10*ROW('Water Data'!F11))="","",OFFSET('Water Data'!$F$29,0,10*ROW('Water Data'!F11)))</f>
        <v/>
      </c>
      <c r="CB17" s="266" t="str">
        <f ca="true">+IF(OFFSET('Water Data'!$G$27,0,10*ROW('Water Data'!G11))="","",OFFSET('Water Data'!$G$27,0,10*ROW('Water Data'!G11)))</f>
        <v/>
      </c>
      <c r="CC17" s="266" t="str">
        <f ca="true">+IF(OFFSET('Water Data'!$G$28,0,10*ROW('Water Data'!G11))="","",OFFSET('Water Data'!$G$28,0,10*ROW('Water Data'!G11)))</f>
        <v/>
      </c>
      <c r="CD17" s="266" t="str">
        <f ca="true">+IF(OFFSET('Water Data'!$G$29,0,10*ROW('Water Data'!G11))="","",OFFSET('Water Data'!$G$29,0,10*ROW('Water Data'!G11)))</f>
        <v/>
      </c>
      <c r="CE17" s="266" t="str">
        <f ca="true">+IF(OFFSET('Water Data'!$H$27,0,10*ROW('Water Data'!H11))="","",OFFSET('Water Data'!$H$27,0,10*ROW('Water Data'!H11)))</f>
        <v/>
      </c>
      <c r="CF17" s="266" t="str">
        <f ca="true">+IF(OFFSET('Water Data'!$H$28,0,10*ROW('Water Data'!H11))="","",OFFSET('Water Data'!$H$28,0,10*ROW('Water Data'!H11)))</f>
        <v/>
      </c>
      <c r="CG17" s="266" t="str">
        <f ca="true">+IF(OFFSET('Water Data'!$H$29,0,10*ROW('Water Data'!H11))="","",OFFSET('Water Data'!$H$29,0,10*ROW('Water Data'!H11)))</f>
        <v/>
      </c>
      <c r="CH17" s="266" t="str">
        <f ca="true">+IF(OFFSET('Water Data'!$I$27,0,10*ROW('Water Data'!I11))="","",OFFSET('Water Data'!$I$27,0,10*ROW('Water Data'!I11)))</f>
        <v/>
      </c>
      <c r="CI17" s="266" t="str">
        <f ca="true">+IF(OFFSET('Water Data'!$I$28,0,10*ROW('Water Data'!I11))="","",OFFSET('Water Data'!$I$28,0,10*ROW('Water Data'!I11)))</f>
        <v/>
      </c>
      <c r="CJ17" s="266" t="str">
        <f ca="true">+IF(OFFSET('Water Data'!$I$29,0,10*ROW('Water Data'!I11))="","",OFFSET('Water Data'!$I$29,0,10*ROW('Water Data'!I11)))</f>
        <v/>
      </c>
      <c r="CK17" s="266" t="str">
        <f ca="true">+IF(OFFSET('Sanitation Data'!$D$28,0,10*ROW('Sanitation Data'!D11))="","",OFFSET('Sanitation Data'!$D$28,0,10*ROW('Sanitation Data'!D11)))</f>
        <v/>
      </c>
      <c r="CL17" s="266" t="str">
        <f ca="true">+IF(OFFSET('Sanitation Data'!$D$29,0,10*ROW('Sanitation Data'!D11))="","",OFFSET('Sanitation Data'!$D$29,0,10*ROW('Sanitation Data'!D11)))</f>
        <v/>
      </c>
      <c r="CM17" s="266" t="str">
        <f ca="true">+IF(OFFSET('Sanitation Data'!$D$30,0,10*ROW('Sanitation Data'!D11))="","",OFFSET('Sanitation Data'!$D$30,0,10*ROW('Sanitation Data'!D11)))</f>
        <v/>
      </c>
      <c r="CN17" s="266" t="str">
        <f ca="true">+IF(OFFSET('Sanitation Data'!$D$31,0,10*ROW('Sanitation Data'!D11))="","",OFFSET('Sanitation Data'!$D$31,0,10*ROW('Sanitation Data'!D11)))</f>
        <v/>
      </c>
      <c r="CO17" s="266" t="str">
        <f ca="true">+IF(OFFSET('Sanitation Data'!$D$32,0,10*ROW('Sanitation Data'!D11))="","",OFFSET('Sanitation Data'!$D$32,0,10*ROW('Sanitation Data'!D11)))</f>
        <v/>
      </c>
      <c r="CP17" s="266" t="str">
        <f ca="true">+IF(OFFSET('Sanitation Data'!$E$28,0,10*ROW('Sanitation Data'!E11))="","",OFFSET('Sanitation Data'!$E$28,0,10*ROW('Sanitation Data'!E11)))</f>
        <v/>
      </c>
      <c r="CQ17" s="266" t="str">
        <f ca="true">+IF(OFFSET('Sanitation Data'!$E$29,0,10*ROW('Sanitation Data'!E11))="","",OFFSET('Sanitation Data'!$E$29,0,10*ROW('Sanitation Data'!E11)))</f>
        <v/>
      </c>
      <c r="CR17" s="266" t="str">
        <f ca="true">+IF(OFFSET('Sanitation Data'!$E$30,0,10*ROW('Sanitation Data'!E11))="","",OFFSET('Sanitation Data'!$E$30,0,10*ROW('Sanitation Data'!E11)))</f>
        <v/>
      </c>
      <c r="CS17" s="266" t="str">
        <f ca="true">+IF(OFFSET('Sanitation Data'!$E$31,0,10*ROW('Sanitation Data'!E11))="","",OFFSET('Sanitation Data'!$E$31,0,10*ROW('Sanitation Data'!E11)))</f>
        <v/>
      </c>
      <c r="CT17" s="266" t="str">
        <f ca="true">+IF(OFFSET('Sanitation Data'!$E$32,0,10*ROW('Sanitation Data'!E11))="","",OFFSET('Sanitation Data'!$E$32,0,10*ROW('Sanitation Data'!E11)))</f>
        <v/>
      </c>
      <c r="CU17" s="266" t="str">
        <f ca="true">+IF(OFFSET('Sanitation Data'!$F$28,0,10*ROW('Sanitation Data'!F11))="","",OFFSET('Sanitation Data'!$F$28,0,10*ROW('Sanitation Data'!F11)))</f>
        <v/>
      </c>
      <c r="CV17" s="266" t="str">
        <f ca="true">+IF(OFFSET('Sanitation Data'!$F$29,0,10*ROW('Sanitation Data'!F11))="","",OFFSET('Sanitation Data'!$F$29,0,10*ROW('Sanitation Data'!F11)))</f>
        <v/>
      </c>
      <c r="CW17" s="266" t="str">
        <f ca="true">+IF(OFFSET('Sanitation Data'!$F$30,0,10*ROW('Sanitation Data'!F11))="","",OFFSET('Sanitation Data'!$F$30,0,10*ROW('Sanitation Data'!F11)))</f>
        <v/>
      </c>
      <c r="CX17" s="266" t="str">
        <f ca="true">+IF(OFFSET('Sanitation Data'!$F$31,0,10*ROW('Sanitation Data'!F11))="","",OFFSET('Sanitation Data'!$F$31,0,10*ROW('Sanitation Data'!F11)))</f>
        <v/>
      </c>
      <c r="CY17" s="266" t="str">
        <f ca="true">+IF(OFFSET('Sanitation Data'!$F$32,0,10*ROW('Sanitation Data'!F11))="","",OFFSET('Sanitation Data'!$F$32,0,10*ROW('Sanitation Data'!F11)))</f>
        <v/>
      </c>
      <c r="CZ17" s="266" t="str">
        <f ca="true">+IF(OFFSET('Sanitation Data'!$G$28,0,10*ROW('Sanitation Data'!G11))="","",OFFSET('Sanitation Data'!$G$28,0,10*ROW('Sanitation Data'!G11)))</f>
        <v/>
      </c>
      <c r="DA17" s="266" t="str">
        <f ca="true">+IF(OFFSET('Sanitation Data'!$G$29,0,10*ROW('Sanitation Data'!G11))="","",OFFSET('Sanitation Data'!$G$29,0,10*ROW('Sanitation Data'!G11)))</f>
        <v/>
      </c>
      <c r="DB17" s="266" t="str">
        <f ca="true">+IF(OFFSET('Sanitation Data'!$G$30,0,10*ROW('Sanitation Data'!G11))="","",OFFSET('Sanitation Data'!$G$30,0,10*ROW('Sanitation Data'!G11)))</f>
        <v/>
      </c>
      <c r="DC17" s="266" t="str">
        <f ca="true">+IF(OFFSET('Sanitation Data'!$G$31,0,10*ROW('Sanitation Data'!G11))="","",OFFSET('Sanitation Data'!$G$31,0,10*ROW('Sanitation Data'!G11)))</f>
        <v/>
      </c>
      <c r="DD17" s="266" t="str">
        <f ca="true">+IF(OFFSET('Sanitation Data'!$G$32,0,10*ROW('Sanitation Data'!G11))="","",OFFSET('Sanitation Data'!$G$32,0,10*ROW('Sanitation Data'!G11)))</f>
        <v/>
      </c>
      <c r="DE17" s="266" t="str">
        <f ca="true">+IF(OFFSET('Sanitation Data'!$H$28,0,10*ROW('Sanitation Data'!H11))="","",OFFSET('Sanitation Data'!$H$28,0,10*ROW('Sanitation Data'!H11)))</f>
        <v/>
      </c>
      <c r="DF17" s="266" t="str">
        <f ca="true">+IF(OFFSET('Sanitation Data'!$H$29,0,10*ROW('Sanitation Data'!H11))="","",OFFSET('Sanitation Data'!$H$29,0,10*ROW('Sanitation Data'!H11)))</f>
        <v/>
      </c>
      <c r="DG17" s="266" t="str">
        <f ca="true">+IF(OFFSET('Sanitation Data'!$H$30,0,10*ROW('Sanitation Data'!H11))="","",OFFSET('Sanitation Data'!$H$30,0,10*ROW('Sanitation Data'!H11)))</f>
        <v/>
      </c>
      <c r="DH17" s="266" t="str">
        <f ca="true">+IF(OFFSET('Sanitation Data'!$H$31,0,10*ROW('Sanitation Data'!H11))="","",OFFSET('Sanitation Data'!$H$31,0,10*ROW('Sanitation Data'!H11)))</f>
        <v/>
      </c>
      <c r="DI17" s="266" t="str">
        <f ca="true">+IF(OFFSET('Sanitation Data'!$H$32,0,10*ROW('Sanitation Data'!H11))="","",OFFSET('Sanitation Data'!$H$32,0,10*ROW('Sanitation Data'!H11)))</f>
        <v/>
      </c>
      <c r="DJ17" s="266" t="str">
        <f ca="true">+IF(OFFSET('Sanitation Data'!$I$28,0,10*ROW('Sanitation Data'!I11))="","",OFFSET('Sanitation Data'!$I$28,0,10*ROW('Sanitation Data'!I11)))</f>
        <v/>
      </c>
      <c r="DK17" s="266" t="str">
        <f ca="true">+IF(OFFSET('Sanitation Data'!$I$29,0,10*ROW('Sanitation Data'!I11))="","",OFFSET('Sanitation Data'!$I$29,0,10*ROW('Sanitation Data'!I11)))</f>
        <v/>
      </c>
      <c r="DL17" s="266" t="str">
        <f ca="true">+IF(OFFSET('Sanitation Data'!$I$30,0,10*ROW('Sanitation Data'!I11))="","",OFFSET('Sanitation Data'!$I$30,0,10*ROW('Sanitation Data'!I11)))</f>
        <v/>
      </c>
      <c r="DM17" s="266" t="str">
        <f ca="true">+IF(OFFSET('Sanitation Data'!$I$31,0,10*ROW('Sanitation Data'!I11))="","",OFFSET('Sanitation Data'!$I$31,0,10*ROW('Sanitation Data'!I11)))</f>
        <v/>
      </c>
      <c r="DN17" s="266" t="str">
        <f ca="true">+IF(OFFSET('Sanitation Data'!$I$32,0,10*ROW('Sanitation Data'!I11))="","",OFFSET('Sanitation Data'!$I$32,0,10*ROW('Sanitation Data'!I11)))</f>
        <v/>
      </c>
      <c r="DO17" s="266" t="str">
        <f ca="true">+IF(OFFSET('Hygiene Data'!$D$11,0,10*ROW('Hygiene Data'!D11))="","",OFFSET('Hygiene Data'!$D$11,0,10*ROW('Hygiene Data'!D11)))</f>
        <v/>
      </c>
      <c r="DP17" s="266" t="str">
        <f ca="true">+IF(OFFSET('Hygiene Data'!$D$12,0,10*ROW('Hygiene Data'!D11))="","",OFFSET('Hygiene Data'!$D$12,0,10*ROW('Hygiene Data'!D11)))</f>
        <v/>
      </c>
      <c r="DQ17" s="266" t="str">
        <f ca="true">+IF(OFFSET('Hygiene Data'!$D$13,0,10*ROW('Hygiene Data'!D11))="","",OFFSET('Hygiene Data'!$D$13,0,10*ROW('Hygiene Data'!D11)))</f>
        <v/>
      </c>
      <c r="DR17" s="266" t="str">
        <f ca="true">+IF(OFFSET('Hygiene Data'!$E$11,0,10*ROW('Hygiene Data'!E11))="","",OFFSET('Hygiene Data'!$E$11,0,10*ROW('Hygiene Data'!E11)))</f>
        <v/>
      </c>
      <c r="DS17" s="266" t="str">
        <f ca="true">+IF(OFFSET('Hygiene Data'!$E$12,0,10*ROW('Hygiene Data'!E11))="","",OFFSET('Hygiene Data'!$E$12,0,10*ROW('Hygiene Data'!E11)))</f>
        <v/>
      </c>
      <c r="DT17" s="266" t="str">
        <f ca="true">+IF(OFFSET('Hygiene Data'!$E$13,0,10*ROW('Hygiene Data'!E11))="","",OFFSET('Hygiene Data'!$E$13,0,10*ROW('Hygiene Data'!E11)))</f>
        <v/>
      </c>
      <c r="DU17" s="266" t="str">
        <f ca="true">+IF(OFFSET('Hygiene Data'!$F$11,0,10*ROW('Hygiene Data'!F11))="","",OFFSET('Hygiene Data'!$F$11,0,10*ROW('Hygiene Data'!F11)))</f>
        <v/>
      </c>
      <c r="DV17" s="266" t="str">
        <f ca="true">+IF(OFFSET('Hygiene Data'!$F$12,0,10*ROW('Hygiene Data'!F11))="","",OFFSET('Hygiene Data'!$F$12,0,10*ROW('Hygiene Data'!F11)))</f>
        <v/>
      </c>
      <c r="DW17" s="266" t="str">
        <f ca="true">+IF(OFFSET('Hygiene Data'!$F$13,0,10*ROW('Hygiene Data'!F11))="","",OFFSET('Hygiene Data'!$F$13,0,10*ROW('Hygiene Data'!F11)))</f>
        <v/>
      </c>
      <c r="DX17" s="266" t="str">
        <f ca="true">+IF(OFFSET('Hygiene Data'!$G$11,0,10*ROW('Hygiene Data'!G11))="","",OFFSET('Hygiene Data'!$G$11,0,10*ROW('Hygiene Data'!G11)))</f>
        <v/>
      </c>
      <c r="DY17" s="266" t="str">
        <f ca="true">+IF(OFFSET('Hygiene Data'!$G$12,0,10*ROW('Hygiene Data'!G11))="","",OFFSET('Hygiene Data'!$G$12,0,10*ROW('Hygiene Data'!G11)))</f>
        <v/>
      </c>
      <c r="DZ17" s="266" t="str">
        <f ca="true">+IF(OFFSET('Hygiene Data'!$G$13,0,10*ROW('Hygiene Data'!G11))="","",OFFSET('Hygiene Data'!$G$13,0,10*ROW('Hygiene Data'!G11)))</f>
        <v/>
      </c>
      <c r="EA17" s="266" t="str">
        <f ca="true">+IF(OFFSET('Hygiene Data'!$H$11,0,10*ROW('Hygiene Data'!H11))="","",OFFSET('Hygiene Data'!$H$11,0,10*ROW('Hygiene Data'!H11)))</f>
        <v/>
      </c>
      <c r="EB17" s="266" t="str">
        <f ca="true">+IF(OFFSET('Hygiene Data'!$H$12,0,10*ROW('Hygiene Data'!H11))="","",OFFSET('Hygiene Data'!$H$12,0,10*ROW('Hygiene Data'!H11)))</f>
        <v/>
      </c>
      <c r="EC17" s="266" t="str">
        <f ca="true">+IF(OFFSET('Hygiene Data'!$H$13,0,10*ROW('Hygiene Data'!H11))="","",OFFSET('Hygiene Data'!$H$13,0,10*ROW('Hygiene Data'!H11)))</f>
        <v/>
      </c>
      <c r="ED17" s="266" t="str">
        <f ca="true">+IF(OFFSET('Hygiene Data'!$I$11,0,10*ROW('Hygiene Data'!I11))="","",OFFSET('Hygiene Data'!$I$11,0,10*ROW('Hygiene Data'!I11)))</f>
        <v/>
      </c>
      <c r="EE17" s="266" t="str">
        <f ca="true">+IF(OFFSET('Hygiene Data'!$I$12,0,10*ROW('Hygiene Data'!I11))="","",OFFSET('Hygiene Data'!$I$12,0,10*ROW('Hygiene Data'!I11)))</f>
        <v/>
      </c>
      <c r="EF17" s="266" t="str">
        <f ca="true">+IF(OFFSET('Hygiene Data'!$I$13,0,10*ROW('Hygiene Data'!I11))="","",OFFSET('Hygiene Data'!$I$13,0,10*ROW('Hygiene Data'!I11)))</f>
        <v/>
      </c>
    </row>
    <row xmlns:x14ac="http://schemas.microsoft.com/office/spreadsheetml/2009/9/ac" r="18" x14ac:dyDescent="0.2">
      <c r="A18" s="37" t="str">
        <f ca="true">+IF(OFFSET('Water Data'!$B$2,0,10*ROW('Water Data'!E12))="","",OFFSET('Water Data'!$B$2,0,10*ROW('Water Data'!E12)))</f>
        <v/>
      </c>
      <c r="B18" s="37" t="str">
        <f ca="true">+IF(OFFSET('Water Data'!$C$2,0,10*ROW('Water Data'!F12))="","",OFFSET('Water Data'!$C$2,0,10*ROW('Water Data'!F12)))</f>
        <v/>
      </c>
      <c r="C18" s="322" t="str">
        <f t="shared" ca="true" si="0"/>
        <v/>
      </c>
      <c r="D18" s="94"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4"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4"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4"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4"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4"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4"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4"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4"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4"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4"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4"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4"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4"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4"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4"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4"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4"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5"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5"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5"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5"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5"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5"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5"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5"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5"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5"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5"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5"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5"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5"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5"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5"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5"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5"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5"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5"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5"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5"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5"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5"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5"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5"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5"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5"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5"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5"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6"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6"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6"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6"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6"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6"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6"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6"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6"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6"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6"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6"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6"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6"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6"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6"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6"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6"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6"/>
      <c r="BS18" s="266" t="str">
        <f ca="true">+IF(OFFSET('Water Data'!$D$27,0,10*ROW('Water Data'!D12))="","",OFFSET('Water Data'!$D$27,0,10*ROW('Water Data'!D12)))</f>
        <v/>
      </c>
      <c r="BT18" s="266" t="str">
        <f ca="true">+IF(OFFSET('Water Data'!$D$28,0,10*ROW('Water Data'!D12))="","",OFFSET('Water Data'!$D$28,0,10*ROW('Water Data'!D12)))</f>
        <v/>
      </c>
      <c r="BU18" s="266" t="str">
        <f ca="true">+IF(OFFSET('Water Data'!$D$29,0,10*ROW('Water Data'!D12))="","",OFFSET('Water Data'!$D$29,0,10*ROW('Water Data'!D12)))</f>
        <v/>
      </c>
      <c r="BV18" s="266" t="str">
        <f ca="true">+IF(OFFSET('Water Data'!$E$27,0,10*ROW('Water Data'!E12))="","",OFFSET('Water Data'!$E$27,0,10*ROW('Water Data'!E12)))</f>
        <v/>
      </c>
      <c r="BW18" s="266" t="str">
        <f ca="true">+IF(OFFSET('Water Data'!$E$28,0,10*ROW('Water Data'!E12))="","",OFFSET('Water Data'!$E$28,0,10*ROW('Water Data'!E12)))</f>
        <v/>
      </c>
      <c r="BX18" s="266" t="str">
        <f ca="true">+IF(OFFSET('Water Data'!$E$29,0,10*ROW('Water Data'!E12))="","",OFFSET('Water Data'!$E$29,0,10*ROW('Water Data'!E12)))</f>
        <v/>
      </c>
      <c r="BY18" s="266" t="str">
        <f ca="true">+IF(OFFSET('Water Data'!$F$27,0,10*ROW('Water Data'!F12))="","",OFFSET('Water Data'!$F$27,0,10*ROW('Water Data'!F12)))</f>
        <v/>
      </c>
      <c r="BZ18" s="266" t="str">
        <f ca="true">+IF(OFFSET('Water Data'!$F$28,0,10*ROW('Water Data'!F12))="","",OFFSET('Water Data'!$F$28,0,10*ROW('Water Data'!F12)))</f>
        <v/>
      </c>
      <c r="CA18" s="266" t="str">
        <f ca="true">+IF(OFFSET('Water Data'!$F$29,0,10*ROW('Water Data'!F12))="","",OFFSET('Water Data'!$F$29,0,10*ROW('Water Data'!F12)))</f>
        <v/>
      </c>
      <c r="CB18" s="266" t="str">
        <f ca="true">+IF(OFFSET('Water Data'!$G$27,0,10*ROW('Water Data'!G12))="","",OFFSET('Water Data'!$G$27,0,10*ROW('Water Data'!G12)))</f>
        <v/>
      </c>
      <c r="CC18" s="266" t="str">
        <f ca="true">+IF(OFFSET('Water Data'!$G$28,0,10*ROW('Water Data'!G12))="","",OFFSET('Water Data'!$G$28,0,10*ROW('Water Data'!G12)))</f>
        <v/>
      </c>
      <c r="CD18" s="266" t="str">
        <f ca="true">+IF(OFFSET('Water Data'!$G$29,0,10*ROW('Water Data'!G12))="","",OFFSET('Water Data'!$G$29,0,10*ROW('Water Data'!G12)))</f>
        <v/>
      </c>
      <c r="CE18" s="266" t="str">
        <f ca="true">+IF(OFFSET('Water Data'!$H$27,0,10*ROW('Water Data'!H12))="","",OFFSET('Water Data'!$H$27,0,10*ROW('Water Data'!H12)))</f>
        <v/>
      </c>
      <c r="CF18" s="266" t="str">
        <f ca="true">+IF(OFFSET('Water Data'!$H$28,0,10*ROW('Water Data'!H12))="","",OFFSET('Water Data'!$H$28,0,10*ROW('Water Data'!H12)))</f>
        <v/>
      </c>
      <c r="CG18" s="266" t="str">
        <f ca="true">+IF(OFFSET('Water Data'!$H$29,0,10*ROW('Water Data'!H12))="","",OFFSET('Water Data'!$H$29,0,10*ROW('Water Data'!H12)))</f>
        <v/>
      </c>
      <c r="CH18" s="266" t="str">
        <f ca="true">+IF(OFFSET('Water Data'!$I$27,0,10*ROW('Water Data'!I12))="","",OFFSET('Water Data'!$I$27,0,10*ROW('Water Data'!I12)))</f>
        <v/>
      </c>
      <c r="CI18" s="266" t="str">
        <f ca="true">+IF(OFFSET('Water Data'!$I$28,0,10*ROW('Water Data'!I12))="","",OFFSET('Water Data'!$I$28,0,10*ROW('Water Data'!I12)))</f>
        <v/>
      </c>
      <c r="CJ18" s="266" t="str">
        <f ca="true">+IF(OFFSET('Water Data'!$I$29,0,10*ROW('Water Data'!I12))="","",OFFSET('Water Data'!$I$29,0,10*ROW('Water Data'!I12)))</f>
        <v/>
      </c>
      <c r="CK18" s="266" t="str">
        <f ca="true">+IF(OFFSET('Sanitation Data'!$D$28,0,10*ROW('Sanitation Data'!D12))="","",OFFSET('Sanitation Data'!$D$28,0,10*ROW('Sanitation Data'!D12)))</f>
        <v/>
      </c>
      <c r="CL18" s="266" t="str">
        <f ca="true">+IF(OFFSET('Sanitation Data'!$D$29,0,10*ROW('Sanitation Data'!D12))="","",OFFSET('Sanitation Data'!$D$29,0,10*ROW('Sanitation Data'!D12)))</f>
        <v/>
      </c>
      <c r="CM18" s="266" t="str">
        <f ca="true">+IF(OFFSET('Sanitation Data'!$D$30,0,10*ROW('Sanitation Data'!D12))="","",OFFSET('Sanitation Data'!$D$30,0,10*ROW('Sanitation Data'!D12)))</f>
        <v/>
      </c>
      <c r="CN18" s="266" t="str">
        <f ca="true">+IF(OFFSET('Sanitation Data'!$D$31,0,10*ROW('Sanitation Data'!D12))="","",OFFSET('Sanitation Data'!$D$31,0,10*ROW('Sanitation Data'!D12)))</f>
        <v/>
      </c>
      <c r="CO18" s="266" t="str">
        <f ca="true">+IF(OFFSET('Sanitation Data'!$D$32,0,10*ROW('Sanitation Data'!D12))="","",OFFSET('Sanitation Data'!$D$32,0,10*ROW('Sanitation Data'!D12)))</f>
        <v/>
      </c>
      <c r="CP18" s="266" t="str">
        <f ca="true">+IF(OFFSET('Sanitation Data'!$E$28,0,10*ROW('Sanitation Data'!E12))="","",OFFSET('Sanitation Data'!$E$28,0,10*ROW('Sanitation Data'!E12)))</f>
        <v/>
      </c>
      <c r="CQ18" s="266" t="str">
        <f ca="true">+IF(OFFSET('Sanitation Data'!$E$29,0,10*ROW('Sanitation Data'!E12))="","",OFFSET('Sanitation Data'!$E$29,0,10*ROW('Sanitation Data'!E12)))</f>
        <v/>
      </c>
      <c r="CR18" s="266" t="str">
        <f ca="true">+IF(OFFSET('Sanitation Data'!$E$30,0,10*ROW('Sanitation Data'!E12))="","",OFFSET('Sanitation Data'!$E$30,0,10*ROW('Sanitation Data'!E12)))</f>
        <v/>
      </c>
      <c r="CS18" s="266" t="str">
        <f ca="true">+IF(OFFSET('Sanitation Data'!$E$31,0,10*ROW('Sanitation Data'!E12))="","",OFFSET('Sanitation Data'!$E$31,0,10*ROW('Sanitation Data'!E12)))</f>
        <v/>
      </c>
      <c r="CT18" s="266" t="str">
        <f ca="true">+IF(OFFSET('Sanitation Data'!$E$32,0,10*ROW('Sanitation Data'!E12))="","",OFFSET('Sanitation Data'!$E$32,0,10*ROW('Sanitation Data'!E12)))</f>
        <v/>
      </c>
      <c r="CU18" s="266" t="str">
        <f ca="true">+IF(OFFSET('Sanitation Data'!$F$28,0,10*ROW('Sanitation Data'!F12))="","",OFFSET('Sanitation Data'!$F$28,0,10*ROW('Sanitation Data'!F12)))</f>
        <v/>
      </c>
      <c r="CV18" s="266" t="str">
        <f ca="true">+IF(OFFSET('Sanitation Data'!$F$29,0,10*ROW('Sanitation Data'!F12))="","",OFFSET('Sanitation Data'!$F$29,0,10*ROW('Sanitation Data'!F12)))</f>
        <v/>
      </c>
      <c r="CW18" s="266" t="str">
        <f ca="true">+IF(OFFSET('Sanitation Data'!$F$30,0,10*ROW('Sanitation Data'!F12))="","",OFFSET('Sanitation Data'!$F$30,0,10*ROW('Sanitation Data'!F12)))</f>
        <v/>
      </c>
      <c r="CX18" s="266" t="str">
        <f ca="true">+IF(OFFSET('Sanitation Data'!$F$31,0,10*ROW('Sanitation Data'!F12))="","",OFFSET('Sanitation Data'!$F$31,0,10*ROW('Sanitation Data'!F12)))</f>
        <v/>
      </c>
      <c r="CY18" s="266" t="str">
        <f ca="true">+IF(OFFSET('Sanitation Data'!$F$32,0,10*ROW('Sanitation Data'!F12))="","",OFFSET('Sanitation Data'!$F$32,0,10*ROW('Sanitation Data'!F12)))</f>
        <v/>
      </c>
      <c r="CZ18" s="266" t="str">
        <f ca="true">+IF(OFFSET('Sanitation Data'!$G$28,0,10*ROW('Sanitation Data'!G12))="","",OFFSET('Sanitation Data'!$G$28,0,10*ROW('Sanitation Data'!G12)))</f>
        <v/>
      </c>
      <c r="DA18" s="266" t="str">
        <f ca="true">+IF(OFFSET('Sanitation Data'!$G$29,0,10*ROW('Sanitation Data'!G12))="","",OFFSET('Sanitation Data'!$G$29,0,10*ROW('Sanitation Data'!G12)))</f>
        <v/>
      </c>
      <c r="DB18" s="266" t="str">
        <f ca="true">+IF(OFFSET('Sanitation Data'!$G$30,0,10*ROW('Sanitation Data'!G12))="","",OFFSET('Sanitation Data'!$G$30,0,10*ROW('Sanitation Data'!G12)))</f>
        <v/>
      </c>
      <c r="DC18" s="266" t="str">
        <f ca="true">+IF(OFFSET('Sanitation Data'!$G$31,0,10*ROW('Sanitation Data'!G12))="","",OFFSET('Sanitation Data'!$G$31,0,10*ROW('Sanitation Data'!G12)))</f>
        <v/>
      </c>
      <c r="DD18" s="266" t="str">
        <f ca="true">+IF(OFFSET('Sanitation Data'!$G$32,0,10*ROW('Sanitation Data'!G12))="","",OFFSET('Sanitation Data'!$G$32,0,10*ROW('Sanitation Data'!G12)))</f>
        <v/>
      </c>
      <c r="DE18" s="266" t="str">
        <f ca="true">+IF(OFFSET('Sanitation Data'!$H$28,0,10*ROW('Sanitation Data'!H12))="","",OFFSET('Sanitation Data'!$H$28,0,10*ROW('Sanitation Data'!H12)))</f>
        <v/>
      </c>
      <c r="DF18" s="266" t="str">
        <f ca="true">+IF(OFFSET('Sanitation Data'!$H$29,0,10*ROW('Sanitation Data'!H12))="","",OFFSET('Sanitation Data'!$H$29,0,10*ROW('Sanitation Data'!H12)))</f>
        <v/>
      </c>
      <c r="DG18" s="266" t="str">
        <f ca="true">+IF(OFFSET('Sanitation Data'!$H$30,0,10*ROW('Sanitation Data'!H12))="","",OFFSET('Sanitation Data'!$H$30,0,10*ROW('Sanitation Data'!H12)))</f>
        <v/>
      </c>
      <c r="DH18" s="266" t="str">
        <f ca="true">+IF(OFFSET('Sanitation Data'!$H$31,0,10*ROW('Sanitation Data'!H12))="","",OFFSET('Sanitation Data'!$H$31,0,10*ROW('Sanitation Data'!H12)))</f>
        <v/>
      </c>
      <c r="DI18" s="266" t="str">
        <f ca="true">+IF(OFFSET('Sanitation Data'!$H$32,0,10*ROW('Sanitation Data'!H12))="","",OFFSET('Sanitation Data'!$H$32,0,10*ROW('Sanitation Data'!H12)))</f>
        <v/>
      </c>
      <c r="DJ18" s="266" t="str">
        <f ca="true">+IF(OFFSET('Sanitation Data'!$I$28,0,10*ROW('Sanitation Data'!I12))="","",OFFSET('Sanitation Data'!$I$28,0,10*ROW('Sanitation Data'!I12)))</f>
        <v/>
      </c>
      <c r="DK18" s="266" t="str">
        <f ca="true">+IF(OFFSET('Sanitation Data'!$I$29,0,10*ROW('Sanitation Data'!I12))="","",OFFSET('Sanitation Data'!$I$29,0,10*ROW('Sanitation Data'!I12)))</f>
        <v/>
      </c>
      <c r="DL18" s="266" t="str">
        <f ca="true">+IF(OFFSET('Sanitation Data'!$I$30,0,10*ROW('Sanitation Data'!I12))="","",OFFSET('Sanitation Data'!$I$30,0,10*ROW('Sanitation Data'!I12)))</f>
        <v/>
      </c>
      <c r="DM18" s="266" t="str">
        <f ca="true">+IF(OFFSET('Sanitation Data'!$I$31,0,10*ROW('Sanitation Data'!I12))="","",OFFSET('Sanitation Data'!$I$31,0,10*ROW('Sanitation Data'!I12)))</f>
        <v/>
      </c>
      <c r="DN18" s="266" t="str">
        <f ca="true">+IF(OFFSET('Sanitation Data'!$I$32,0,10*ROW('Sanitation Data'!I12))="","",OFFSET('Sanitation Data'!$I$32,0,10*ROW('Sanitation Data'!I12)))</f>
        <v/>
      </c>
      <c r="DO18" s="266" t="str">
        <f ca="true">+IF(OFFSET('Hygiene Data'!$D$11,0,10*ROW('Hygiene Data'!D12))="","",OFFSET('Hygiene Data'!$D$11,0,10*ROW('Hygiene Data'!D12)))</f>
        <v/>
      </c>
      <c r="DP18" s="266" t="str">
        <f ca="true">+IF(OFFSET('Hygiene Data'!$D$12,0,10*ROW('Hygiene Data'!D12))="","",OFFSET('Hygiene Data'!$D$12,0,10*ROW('Hygiene Data'!D12)))</f>
        <v/>
      </c>
      <c r="DQ18" s="266" t="str">
        <f ca="true">+IF(OFFSET('Hygiene Data'!$D$13,0,10*ROW('Hygiene Data'!D12))="","",OFFSET('Hygiene Data'!$D$13,0,10*ROW('Hygiene Data'!D12)))</f>
        <v/>
      </c>
      <c r="DR18" s="266" t="str">
        <f ca="true">+IF(OFFSET('Hygiene Data'!$E$11,0,10*ROW('Hygiene Data'!E12))="","",OFFSET('Hygiene Data'!$E$11,0,10*ROW('Hygiene Data'!E12)))</f>
        <v/>
      </c>
      <c r="DS18" s="266" t="str">
        <f ca="true">+IF(OFFSET('Hygiene Data'!$E$12,0,10*ROW('Hygiene Data'!E12))="","",OFFSET('Hygiene Data'!$E$12,0,10*ROW('Hygiene Data'!E12)))</f>
        <v/>
      </c>
      <c r="DT18" s="266" t="str">
        <f ca="true">+IF(OFFSET('Hygiene Data'!$E$13,0,10*ROW('Hygiene Data'!E12))="","",OFFSET('Hygiene Data'!$E$13,0,10*ROW('Hygiene Data'!E12)))</f>
        <v/>
      </c>
      <c r="DU18" s="266" t="str">
        <f ca="true">+IF(OFFSET('Hygiene Data'!$F$11,0,10*ROW('Hygiene Data'!F12))="","",OFFSET('Hygiene Data'!$F$11,0,10*ROW('Hygiene Data'!F12)))</f>
        <v/>
      </c>
      <c r="DV18" s="266" t="str">
        <f ca="true">+IF(OFFSET('Hygiene Data'!$F$12,0,10*ROW('Hygiene Data'!F12))="","",OFFSET('Hygiene Data'!$F$12,0,10*ROW('Hygiene Data'!F12)))</f>
        <v/>
      </c>
      <c r="DW18" s="266" t="str">
        <f ca="true">+IF(OFFSET('Hygiene Data'!$F$13,0,10*ROW('Hygiene Data'!F12))="","",OFFSET('Hygiene Data'!$F$13,0,10*ROW('Hygiene Data'!F12)))</f>
        <v/>
      </c>
      <c r="DX18" s="266" t="str">
        <f ca="true">+IF(OFFSET('Hygiene Data'!$G$11,0,10*ROW('Hygiene Data'!G12))="","",OFFSET('Hygiene Data'!$G$11,0,10*ROW('Hygiene Data'!G12)))</f>
        <v/>
      </c>
      <c r="DY18" s="266" t="str">
        <f ca="true">+IF(OFFSET('Hygiene Data'!$G$12,0,10*ROW('Hygiene Data'!G12))="","",OFFSET('Hygiene Data'!$G$12,0,10*ROW('Hygiene Data'!G12)))</f>
        <v/>
      </c>
      <c r="DZ18" s="266" t="str">
        <f ca="true">+IF(OFFSET('Hygiene Data'!$G$13,0,10*ROW('Hygiene Data'!G12))="","",OFFSET('Hygiene Data'!$G$13,0,10*ROW('Hygiene Data'!G12)))</f>
        <v/>
      </c>
      <c r="EA18" s="266" t="str">
        <f ca="true">+IF(OFFSET('Hygiene Data'!$H$11,0,10*ROW('Hygiene Data'!H12))="","",OFFSET('Hygiene Data'!$H$11,0,10*ROW('Hygiene Data'!H12)))</f>
        <v/>
      </c>
      <c r="EB18" s="266" t="str">
        <f ca="true">+IF(OFFSET('Hygiene Data'!$H$12,0,10*ROW('Hygiene Data'!H12))="","",OFFSET('Hygiene Data'!$H$12,0,10*ROW('Hygiene Data'!H12)))</f>
        <v/>
      </c>
      <c r="EC18" s="266" t="str">
        <f ca="true">+IF(OFFSET('Hygiene Data'!$H$13,0,10*ROW('Hygiene Data'!H12))="","",OFFSET('Hygiene Data'!$H$13,0,10*ROW('Hygiene Data'!H12)))</f>
        <v/>
      </c>
      <c r="ED18" s="266" t="str">
        <f ca="true">+IF(OFFSET('Hygiene Data'!$I$11,0,10*ROW('Hygiene Data'!I12))="","",OFFSET('Hygiene Data'!$I$11,0,10*ROW('Hygiene Data'!I12)))</f>
        <v/>
      </c>
      <c r="EE18" s="266" t="str">
        <f ca="true">+IF(OFFSET('Hygiene Data'!$I$12,0,10*ROW('Hygiene Data'!I12))="","",OFFSET('Hygiene Data'!$I$12,0,10*ROW('Hygiene Data'!I12)))</f>
        <v/>
      </c>
      <c r="EF18" s="266" t="str">
        <f ca="true">+IF(OFFSET('Hygiene Data'!$I$13,0,10*ROW('Hygiene Data'!I12))="","",OFFSET('Hygiene Data'!$I$13,0,10*ROW('Hygiene Data'!I12)))</f>
        <v/>
      </c>
    </row>
    <row xmlns:x14ac="http://schemas.microsoft.com/office/spreadsheetml/2009/9/ac" r="19" x14ac:dyDescent="0.2">
      <c r="A19" s="37" t="str">
        <f ca="true">+IF(OFFSET('Water Data'!$B$2,0,10*ROW('Water Data'!E13))="","",OFFSET('Water Data'!$B$2,0,10*ROW('Water Data'!E13)))</f>
        <v/>
      </c>
      <c r="B19" s="37" t="str">
        <f ca="true">+IF(OFFSET('Water Data'!$C$2,0,10*ROW('Water Data'!F13))="","",OFFSET('Water Data'!$C$2,0,10*ROW('Water Data'!F13)))</f>
        <v/>
      </c>
      <c r="C19" s="322" t="str">
        <f t="shared" ca="true" si="0"/>
        <v/>
      </c>
      <c r="D19" s="94"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4"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4"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4"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4"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4"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4"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4"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4"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4"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4"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4"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4"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4"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4"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4"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4"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4"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5"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5"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5"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5"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5"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5"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5"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5"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5"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5"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5"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5"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5"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5"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5"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5"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5"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5"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5"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5"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5"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5"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5"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5"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5"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5"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5"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5"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5"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5"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6"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6"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6"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6"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6"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6"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6"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6"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6"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6"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6"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6"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6"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6"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6"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6"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6"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6"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6"/>
      <c r="BS19" s="266" t="str">
        <f ca="true">+IF(OFFSET('Water Data'!$D$27,0,10*ROW('Water Data'!D13))="","",OFFSET('Water Data'!$D$27,0,10*ROW('Water Data'!D13)))</f>
        <v/>
      </c>
      <c r="BT19" s="266" t="str">
        <f ca="true">+IF(OFFSET('Water Data'!$D$28,0,10*ROW('Water Data'!D13))="","",OFFSET('Water Data'!$D$28,0,10*ROW('Water Data'!D13)))</f>
        <v/>
      </c>
      <c r="BU19" s="266" t="str">
        <f ca="true">+IF(OFFSET('Water Data'!$D$29,0,10*ROW('Water Data'!D13))="","",OFFSET('Water Data'!$D$29,0,10*ROW('Water Data'!D13)))</f>
        <v/>
      </c>
      <c r="BV19" s="266" t="str">
        <f ca="true">+IF(OFFSET('Water Data'!$E$27,0,10*ROW('Water Data'!E13))="","",OFFSET('Water Data'!$E$27,0,10*ROW('Water Data'!E13)))</f>
        <v/>
      </c>
      <c r="BW19" s="266" t="str">
        <f ca="true">+IF(OFFSET('Water Data'!$E$28,0,10*ROW('Water Data'!E13))="","",OFFSET('Water Data'!$E$28,0,10*ROW('Water Data'!E13)))</f>
        <v/>
      </c>
      <c r="BX19" s="266" t="str">
        <f ca="true">+IF(OFFSET('Water Data'!$E$29,0,10*ROW('Water Data'!E13))="","",OFFSET('Water Data'!$E$29,0,10*ROW('Water Data'!E13)))</f>
        <v/>
      </c>
      <c r="BY19" s="266" t="str">
        <f ca="true">+IF(OFFSET('Water Data'!$F$27,0,10*ROW('Water Data'!F13))="","",OFFSET('Water Data'!$F$27,0,10*ROW('Water Data'!F13)))</f>
        <v/>
      </c>
      <c r="BZ19" s="266" t="str">
        <f ca="true">+IF(OFFSET('Water Data'!$F$28,0,10*ROW('Water Data'!F13))="","",OFFSET('Water Data'!$F$28,0,10*ROW('Water Data'!F13)))</f>
        <v/>
      </c>
      <c r="CA19" s="266" t="str">
        <f ca="true">+IF(OFFSET('Water Data'!$F$29,0,10*ROW('Water Data'!F13))="","",OFFSET('Water Data'!$F$29,0,10*ROW('Water Data'!F13)))</f>
        <v/>
      </c>
      <c r="CB19" s="266" t="str">
        <f ca="true">+IF(OFFSET('Water Data'!$G$27,0,10*ROW('Water Data'!G13))="","",OFFSET('Water Data'!$G$27,0,10*ROW('Water Data'!G13)))</f>
        <v/>
      </c>
      <c r="CC19" s="266" t="str">
        <f ca="true">+IF(OFFSET('Water Data'!$G$28,0,10*ROW('Water Data'!G13))="","",OFFSET('Water Data'!$G$28,0,10*ROW('Water Data'!G13)))</f>
        <v/>
      </c>
      <c r="CD19" s="266" t="str">
        <f ca="true">+IF(OFFSET('Water Data'!$G$29,0,10*ROW('Water Data'!G13))="","",OFFSET('Water Data'!$G$29,0,10*ROW('Water Data'!G13)))</f>
        <v/>
      </c>
      <c r="CE19" s="266" t="str">
        <f ca="true">+IF(OFFSET('Water Data'!$H$27,0,10*ROW('Water Data'!H13))="","",OFFSET('Water Data'!$H$27,0,10*ROW('Water Data'!H13)))</f>
        <v/>
      </c>
      <c r="CF19" s="266" t="str">
        <f ca="true">+IF(OFFSET('Water Data'!$H$28,0,10*ROW('Water Data'!H13))="","",OFFSET('Water Data'!$H$28,0,10*ROW('Water Data'!H13)))</f>
        <v/>
      </c>
      <c r="CG19" s="266" t="str">
        <f ca="true">+IF(OFFSET('Water Data'!$H$29,0,10*ROW('Water Data'!H13))="","",OFFSET('Water Data'!$H$29,0,10*ROW('Water Data'!H13)))</f>
        <v/>
      </c>
      <c r="CH19" s="266" t="str">
        <f ca="true">+IF(OFFSET('Water Data'!$I$27,0,10*ROW('Water Data'!I13))="","",OFFSET('Water Data'!$I$27,0,10*ROW('Water Data'!I13)))</f>
        <v/>
      </c>
      <c r="CI19" s="266" t="str">
        <f ca="true">+IF(OFFSET('Water Data'!$I$28,0,10*ROW('Water Data'!I13))="","",OFFSET('Water Data'!$I$28,0,10*ROW('Water Data'!I13)))</f>
        <v/>
      </c>
      <c r="CJ19" s="266" t="str">
        <f ca="true">+IF(OFFSET('Water Data'!$I$29,0,10*ROW('Water Data'!I13))="","",OFFSET('Water Data'!$I$29,0,10*ROW('Water Data'!I13)))</f>
        <v/>
      </c>
      <c r="CK19" s="266" t="str">
        <f ca="true">+IF(OFFSET('Sanitation Data'!$D$28,0,10*ROW('Sanitation Data'!D13))="","",OFFSET('Sanitation Data'!$D$28,0,10*ROW('Sanitation Data'!D13)))</f>
        <v/>
      </c>
      <c r="CL19" s="266" t="str">
        <f ca="true">+IF(OFFSET('Sanitation Data'!$D$29,0,10*ROW('Sanitation Data'!D13))="","",OFFSET('Sanitation Data'!$D$29,0,10*ROW('Sanitation Data'!D13)))</f>
        <v/>
      </c>
      <c r="CM19" s="266" t="str">
        <f ca="true">+IF(OFFSET('Sanitation Data'!$D$30,0,10*ROW('Sanitation Data'!D13))="","",OFFSET('Sanitation Data'!$D$30,0,10*ROW('Sanitation Data'!D13)))</f>
        <v/>
      </c>
      <c r="CN19" s="266" t="str">
        <f ca="true">+IF(OFFSET('Sanitation Data'!$D$31,0,10*ROW('Sanitation Data'!D13))="","",OFFSET('Sanitation Data'!$D$31,0,10*ROW('Sanitation Data'!D13)))</f>
        <v/>
      </c>
      <c r="CO19" s="266" t="str">
        <f ca="true">+IF(OFFSET('Sanitation Data'!$D$32,0,10*ROW('Sanitation Data'!D13))="","",OFFSET('Sanitation Data'!$D$32,0,10*ROW('Sanitation Data'!D13)))</f>
        <v/>
      </c>
      <c r="CP19" s="266" t="str">
        <f ca="true">+IF(OFFSET('Sanitation Data'!$E$28,0,10*ROW('Sanitation Data'!E13))="","",OFFSET('Sanitation Data'!$E$28,0,10*ROW('Sanitation Data'!E13)))</f>
        <v/>
      </c>
      <c r="CQ19" s="266" t="str">
        <f ca="true">+IF(OFFSET('Sanitation Data'!$E$29,0,10*ROW('Sanitation Data'!E13))="","",OFFSET('Sanitation Data'!$E$29,0,10*ROW('Sanitation Data'!E13)))</f>
        <v/>
      </c>
      <c r="CR19" s="266" t="str">
        <f ca="true">+IF(OFFSET('Sanitation Data'!$E$30,0,10*ROW('Sanitation Data'!E13))="","",OFFSET('Sanitation Data'!$E$30,0,10*ROW('Sanitation Data'!E13)))</f>
        <v/>
      </c>
      <c r="CS19" s="266" t="str">
        <f ca="true">+IF(OFFSET('Sanitation Data'!$E$31,0,10*ROW('Sanitation Data'!E13))="","",OFFSET('Sanitation Data'!$E$31,0,10*ROW('Sanitation Data'!E13)))</f>
        <v/>
      </c>
      <c r="CT19" s="266" t="str">
        <f ca="true">+IF(OFFSET('Sanitation Data'!$E$32,0,10*ROW('Sanitation Data'!E13))="","",OFFSET('Sanitation Data'!$E$32,0,10*ROW('Sanitation Data'!E13)))</f>
        <v/>
      </c>
      <c r="CU19" s="266" t="str">
        <f ca="true">+IF(OFFSET('Sanitation Data'!$F$28,0,10*ROW('Sanitation Data'!F13))="","",OFFSET('Sanitation Data'!$F$28,0,10*ROW('Sanitation Data'!F13)))</f>
        <v/>
      </c>
      <c r="CV19" s="266" t="str">
        <f ca="true">+IF(OFFSET('Sanitation Data'!$F$29,0,10*ROW('Sanitation Data'!F13))="","",OFFSET('Sanitation Data'!$F$29,0,10*ROW('Sanitation Data'!F13)))</f>
        <v/>
      </c>
      <c r="CW19" s="266" t="str">
        <f ca="true">+IF(OFFSET('Sanitation Data'!$F$30,0,10*ROW('Sanitation Data'!F13))="","",OFFSET('Sanitation Data'!$F$30,0,10*ROW('Sanitation Data'!F13)))</f>
        <v/>
      </c>
      <c r="CX19" s="266" t="str">
        <f ca="true">+IF(OFFSET('Sanitation Data'!$F$31,0,10*ROW('Sanitation Data'!F13))="","",OFFSET('Sanitation Data'!$F$31,0,10*ROW('Sanitation Data'!F13)))</f>
        <v/>
      </c>
      <c r="CY19" s="266" t="str">
        <f ca="true">+IF(OFFSET('Sanitation Data'!$F$32,0,10*ROW('Sanitation Data'!F13))="","",OFFSET('Sanitation Data'!$F$32,0,10*ROW('Sanitation Data'!F13)))</f>
        <v/>
      </c>
      <c r="CZ19" s="266" t="str">
        <f ca="true">+IF(OFFSET('Sanitation Data'!$G$28,0,10*ROW('Sanitation Data'!G13))="","",OFFSET('Sanitation Data'!$G$28,0,10*ROW('Sanitation Data'!G13)))</f>
        <v/>
      </c>
      <c r="DA19" s="266" t="str">
        <f ca="true">+IF(OFFSET('Sanitation Data'!$G$29,0,10*ROW('Sanitation Data'!G13))="","",OFFSET('Sanitation Data'!$G$29,0,10*ROW('Sanitation Data'!G13)))</f>
        <v/>
      </c>
      <c r="DB19" s="266" t="str">
        <f ca="true">+IF(OFFSET('Sanitation Data'!$G$30,0,10*ROW('Sanitation Data'!G13))="","",OFFSET('Sanitation Data'!$G$30,0,10*ROW('Sanitation Data'!G13)))</f>
        <v/>
      </c>
      <c r="DC19" s="266" t="str">
        <f ca="true">+IF(OFFSET('Sanitation Data'!$G$31,0,10*ROW('Sanitation Data'!G13))="","",OFFSET('Sanitation Data'!$G$31,0,10*ROW('Sanitation Data'!G13)))</f>
        <v/>
      </c>
      <c r="DD19" s="266" t="str">
        <f ca="true">+IF(OFFSET('Sanitation Data'!$G$32,0,10*ROW('Sanitation Data'!G13))="","",OFFSET('Sanitation Data'!$G$32,0,10*ROW('Sanitation Data'!G13)))</f>
        <v/>
      </c>
      <c r="DE19" s="266" t="str">
        <f ca="true">+IF(OFFSET('Sanitation Data'!$H$28,0,10*ROW('Sanitation Data'!H13))="","",OFFSET('Sanitation Data'!$H$28,0,10*ROW('Sanitation Data'!H13)))</f>
        <v/>
      </c>
      <c r="DF19" s="266" t="str">
        <f ca="true">+IF(OFFSET('Sanitation Data'!$H$29,0,10*ROW('Sanitation Data'!H13))="","",OFFSET('Sanitation Data'!$H$29,0,10*ROW('Sanitation Data'!H13)))</f>
        <v/>
      </c>
      <c r="DG19" s="266" t="str">
        <f ca="true">+IF(OFFSET('Sanitation Data'!$H$30,0,10*ROW('Sanitation Data'!H13))="","",OFFSET('Sanitation Data'!$H$30,0,10*ROW('Sanitation Data'!H13)))</f>
        <v/>
      </c>
      <c r="DH19" s="266" t="str">
        <f ca="true">+IF(OFFSET('Sanitation Data'!$H$31,0,10*ROW('Sanitation Data'!H13))="","",OFFSET('Sanitation Data'!$H$31,0,10*ROW('Sanitation Data'!H13)))</f>
        <v/>
      </c>
      <c r="DI19" s="266" t="str">
        <f ca="true">+IF(OFFSET('Sanitation Data'!$H$32,0,10*ROW('Sanitation Data'!H13))="","",OFFSET('Sanitation Data'!$H$32,0,10*ROW('Sanitation Data'!H13)))</f>
        <v/>
      </c>
      <c r="DJ19" s="266" t="str">
        <f ca="true">+IF(OFFSET('Sanitation Data'!$I$28,0,10*ROW('Sanitation Data'!I13))="","",OFFSET('Sanitation Data'!$I$28,0,10*ROW('Sanitation Data'!I13)))</f>
        <v/>
      </c>
      <c r="DK19" s="266" t="str">
        <f ca="true">+IF(OFFSET('Sanitation Data'!$I$29,0,10*ROW('Sanitation Data'!I13))="","",OFFSET('Sanitation Data'!$I$29,0,10*ROW('Sanitation Data'!I13)))</f>
        <v/>
      </c>
      <c r="DL19" s="266" t="str">
        <f ca="true">+IF(OFFSET('Sanitation Data'!$I$30,0,10*ROW('Sanitation Data'!I13))="","",OFFSET('Sanitation Data'!$I$30,0,10*ROW('Sanitation Data'!I13)))</f>
        <v/>
      </c>
      <c r="DM19" s="266" t="str">
        <f ca="true">+IF(OFFSET('Sanitation Data'!$I$31,0,10*ROW('Sanitation Data'!I13))="","",OFFSET('Sanitation Data'!$I$31,0,10*ROW('Sanitation Data'!I13)))</f>
        <v/>
      </c>
      <c r="DN19" s="266" t="str">
        <f ca="true">+IF(OFFSET('Sanitation Data'!$I$32,0,10*ROW('Sanitation Data'!I13))="","",OFFSET('Sanitation Data'!$I$32,0,10*ROW('Sanitation Data'!I13)))</f>
        <v/>
      </c>
      <c r="DO19" s="266" t="str">
        <f ca="true">+IF(OFFSET('Hygiene Data'!$D$11,0,10*ROW('Hygiene Data'!D13))="","",OFFSET('Hygiene Data'!$D$11,0,10*ROW('Hygiene Data'!D13)))</f>
        <v/>
      </c>
      <c r="DP19" s="266" t="str">
        <f ca="true">+IF(OFFSET('Hygiene Data'!$D$12,0,10*ROW('Hygiene Data'!D13))="","",OFFSET('Hygiene Data'!$D$12,0,10*ROW('Hygiene Data'!D13)))</f>
        <v/>
      </c>
      <c r="DQ19" s="266" t="str">
        <f ca="true">+IF(OFFSET('Hygiene Data'!$D$13,0,10*ROW('Hygiene Data'!D13))="","",OFFSET('Hygiene Data'!$D$13,0,10*ROW('Hygiene Data'!D13)))</f>
        <v/>
      </c>
      <c r="DR19" s="266" t="str">
        <f ca="true">+IF(OFFSET('Hygiene Data'!$E$11,0,10*ROW('Hygiene Data'!E13))="","",OFFSET('Hygiene Data'!$E$11,0,10*ROW('Hygiene Data'!E13)))</f>
        <v/>
      </c>
      <c r="DS19" s="266" t="str">
        <f ca="true">+IF(OFFSET('Hygiene Data'!$E$12,0,10*ROW('Hygiene Data'!E13))="","",OFFSET('Hygiene Data'!$E$12,0,10*ROW('Hygiene Data'!E13)))</f>
        <v/>
      </c>
      <c r="DT19" s="266" t="str">
        <f ca="true">+IF(OFFSET('Hygiene Data'!$E$13,0,10*ROW('Hygiene Data'!E13))="","",OFFSET('Hygiene Data'!$E$13,0,10*ROW('Hygiene Data'!E13)))</f>
        <v/>
      </c>
      <c r="DU19" s="266" t="str">
        <f ca="true">+IF(OFFSET('Hygiene Data'!$F$11,0,10*ROW('Hygiene Data'!F13))="","",OFFSET('Hygiene Data'!$F$11,0,10*ROW('Hygiene Data'!F13)))</f>
        <v/>
      </c>
      <c r="DV19" s="266" t="str">
        <f ca="true">+IF(OFFSET('Hygiene Data'!$F$12,0,10*ROW('Hygiene Data'!F13))="","",OFFSET('Hygiene Data'!$F$12,0,10*ROW('Hygiene Data'!F13)))</f>
        <v/>
      </c>
      <c r="DW19" s="266" t="str">
        <f ca="true">+IF(OFFSET('Hygiene Data'!$F$13,0,10*ROW('Hygiene Data'!F13))="","",OFFSET('Hygiene Data'!$F$13,0,10*ROW('Hygiene Data'!F13)))</f>
        <v/>
      </c>
      <c r="DX19" s="266" t="str">
        <f ca="true">+IF(OFFSET('Hygiene Data'!$G$11,0,10*ROW('Hygiene Data'!G13))="","",OFFSET('Hygiene Data'!$G$11,0,10*ROW('Hygiene Data'!G13)))</f>
        <v/>
      </c>
      <c r="DY19" s="266" t="str">
        <f ca="true">+IF(OFFSET('Hygiene Data'!$G$12,0,10*ROW('Hygiene Data'!G13))="","",OFFSET('Hygiene Data'!$G$12,0,10*ROW('Hygiene Data'!G13)))</f>
        <v/>
      </c>
      <c r="DZ19" s="266" t="str">
        <f ca="true">+IF(OFFSET('Hygiene Data'!$G$13,0,10*ROW('Hygiene Data'!G13))="","",OFFSET('Hygiene Data'!$G$13,0,10*ROW('Hygiene Data'!G13)))</f>
        <v/>
      </c>
      <c r="EA19" s="266" t="str">
        <f ca="true">+IF(OFFSET('Hygiene Data'!$H$11,0,10*ROW('Hygiene Data'!H13))="","",OFFSET('Hygiene Data'!$H$11,0,10*ROW('Hygiene Data'!H13)))</f>
        <v/>
      </c>
      <c r="EB19" s="266" t="str">
        <f ca="true">+IF(OFFSET('Hygiene Data'!$H$12,0,10*ROW('Hygiene Data'!H13))="","",OFFSET('Hygiene Data'!$H$12,0,10*ROW('Hygiene Data'!H13)))</f>
        <v/>
      </c>
      <c r="EC19" s="266" t="str">
        <f ca="true">+IF(OFFSET('Hygiene Data'!$H$13,0,10*ROW('Hygiene Data'!H13))="","",OFFSET('Hygiene Data'!$H$13,0,10*ROW('Hygiene Data'!H13)))</f>
        <v/>
      </c>
      <c r="ED19" s="266" t="str">
        <f ca="true">+IF(OFFSET('Hygiene Data'!$I$11,0,10*ROW('Hygiene Data'!I13))="","",OFFSET('Hygiene Data'!$I$11,0,10*ROW('Hygiene Data'!I13)))</f>
        <v/>
      </c>
      <c r="EE19" s="266" t="str">
        <f ca="true">+IF(OFFSET('Hygiene Data'!$I$12,0,10*ROW('Hygiene Data'!I13))="","",OFFSET('Hygiene Data'!$I$12,0,10*ROW('Hygiene Data'!I13)))</f>
        <v/>
      </c>
      <c r="EF19" s="266" t="str">
        <f ca="true">+IF(OFFSET('Hygiene Data'!$I$13,0,10*ROW('Hygiene Data'!I13))="","",OFFSET('Hygiene Data'!$I$13,0,10*ROW('Hygiene Data'!I13)))</f>
        <v/>
      </c>
    </row>
    <row xmlns:x14ac="http://schemas.microsoft.com/office/spreadsheetml/2009/9/ac" r="20" x14ac:dyDescent="0.2">
      <c r="A20" s="37" t="str">
        <f ca="true">+IF(OFFSET('Water Data'!$B$2,0,10*ROW('Water Data'!E14))="","",OFFSET('Water Data'!$B$2,0,10*ROW('Water Data'!E14)))</f>
        <v/>
      </c>
      <c r="B20" s="37" t="str">
        <f ca="true">+IF(OFFSET('Water Data'!$C$2,0,10*ROW('Water Data'!F14))="","",OFFSET('Water Data'!$C$2,0,10*ROW('Water Data'!F14)))</f>
        <v/>
      </c>
      <c r="C20" s="322" t="str">
        <f t="shared" ca="true" si="0"/>
        <v/>
      </c>
      <c r="D20" s="94"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4"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4"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4"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4"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4"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4"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4"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4"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4"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4"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4"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4"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4"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4"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4"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4"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4"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5"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5"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5"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5"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5"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5"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5"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5"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5"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5"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5"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5"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5"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5"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5"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5"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5"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5"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5"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5"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5"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5"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5"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5"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5"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5"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5"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5"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5"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5"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6"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6"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6"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6"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6"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6"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6"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6"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6"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6"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6"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6"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6"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6"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6"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6"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6"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6"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6"/>
      <c r="BS20" s="266" t="str">
        <f ca="true">+IF(OFFSET('Water Data'!$D$27,0,10*ROW('Water Data'!D14))="","",OFFSET('Water Data'!$D$27,0,10*ROW('Water Data'!D14)))</f>
        <v/>
      </c>
      <c r="BT20" s="266" t="str">
        <f ca="true">+IF(OFFSET('Water Data'!$D$28,0,10*ROW('Water Data'!D14))="","",OFFSET('Water Data'!$D$28,0,10*ROW('Water Data'!D14)))</f>
        <v/>
      </c>
      <c r="BU20" s="266" t="str">
        <f ca="true">+IF(OFFSET('Water Data'!$D$29,0,10*ROW('Water Data'!D14))="","",OFFSET('Water Data'!$D$29,0,10*ROW('Water Data'!D14)))</f>
        <v/>
      </c>
      <c r="BV20" s="266" t="str">
        <f ca="true">+IF(OFFSET('Water Data'!$E$27,0,10*ROW('Water Data'!E14))="","",OFFSET('Water Data'!$E$27,0,10*ROW('Water Data'!E14)))</f>
        <v/>
      </c>
      <c r="BW20" s="266" t="str">
        <f ca="true">+IF(OFFSET('Water Data'!$E$28,0,10*ROW('Water Data'!E14))="","",OFFSET('Water Data'!$E$28,0,10*ROW('Water Data'!E14)))</f>
        <v/>
      </c>
      <c r="BX20" s="266" t="str">
        <f ca="true">+IF(OFFSET('Water Data'!$E$29,0,10*ROW('Water Data'!E14))="","",OFFSET('Water Data'!$E$29,0,10*ROW('Water Data'!E14)))</f>
        <v/>
      </c>
      <c r="BY20" s="266" t="str">
        <f ca="true">+IF(OFFSET('Water Data'!$F$27,0,10*ROW('Water Data'!F14))="","",OFFSET('Water Data'!$F$27,0,10*ROW('Water Data'!F14)))</f>
        <v/>
      </c>
      <c r="BZ20" s="266" t="str">
        <f ca="true">+IF(OFFSET('Water Data'!$F$28,0,10*ROW('Water Data'!F14))="","",OFFSET('Water Data'!$F$28,0,10*ROW('Water Data'!F14)))</f>
        <v/>
      </c>
      <c r="CA20" s="266" t="str">
        <f ca="true">+IF(OFFSET('Water Data'!$F$29,0,10*ROW('Water Data'!F14))="","",OFFSET('Water Data'!$F$29,0,10*ROW('Water Data'!F14)))</f>
        <v/>
      </c>
      <c r="CB20" s="266" t="str">
        <f ca="true">+IF(OFFSET('Water Data'!$G$27,0,10*ROW('Water Data'!G14))="","",OFFSET('Water Data'!$G$27,0,10*ROW('Water Data'!G14)))</f>
        <v/>
      </c>
      <c r="CC20" s="266" t="str">
        <f ca="true">+IF(OFFSET('Water Data'!$G$28,0,10*ROW('Water Data'!G14))="","",OFFSET('Water Data'!$G$28,0,10*ROW('Water Data'!G14)))</f>
        <v/>
      </c>
      <c r="CD20" s="266" t="str">
        <f ca="true">+IF(OFFSET('Water Data'!$G$29,0,10*ROW('Water Data'!G14))="","",OFFSET('Water Data'!$G$29,0,10*ROW('Water Data'!G14)))</f>
        <v/>
      </c>
      <c r="CE20" s="266" t="str">
        <f ca="true">+IF(OFFSET('Water Data'!$H$27,0,10*ROW('Water Data'!H14))="","",OFFSET('Water Data'!$H$27,0,10*ROW('Water Data'!H14)))</f>
        <v/>
      </c>
      <c r="CF20" s="266" t="str">
        <f ca="true">+IF(OFFSET('Water Data'!$H$28,0,10*ROW('Water Data'!H14))="","",OFFSET('Water Data'!$H$28,0,10*ROW('Water Data'!H14)))</f>
        <v/>
      </c>
      <c r="CG20" s="266" t="str">
        <f ca="true">+IF(OFFSET('Water Data'!$H$29,0,10*ROW('Water Data'!H14))="","",OFFSET('Water Data'!$H$29,0,10*ROW('Water Data'!H14)))</f>
        <v/>
      </c>
      <c r="CH20" s="266" t="str">
        <f ca="true">+IF(OFFSET('Water Data'!$I$27,0,10*ROW('Water Data'!I14))="","",OFFSET('Water Data'!$I$27,0,10*ROW('Water Data'!I14)))</f>
        <v/>
      </c>
      <c r="CI20" s="266" t="str">
        <f ca="true">+IF(OFFSET('Water Data'!$I$28,0,10*ROW('Water Data'!I14))="","",OFFSET('Water Data'!$I$28,0,10*ROW('Water Data'!I14)))</f>
        <v/>
      </c>
      <c r="CJ20" s="266" t="str">
        <f ca="true">+IF(OFFSET('Water Data'!$I$29,0,10*ROW('Water Data'!I14))="","",OFFSET('Water Data'!$I$29,0,10*ROW('Water Data'!I14)))</f>
        <v/>
      </c>
      <c r="CK20" s="266" t="str">
        <f ca="true">+IF(OFFSET('Sanitation Data'!$D$28,0,10*ROW('Sanitation Data'!D14))="","",OFFSET('Sanitation Data'!$D$28,0,10*ROW('Sanitation Data'!D14)))</f>
        <v/>
      </c>
      <c r="CL20" s="266" t="str">
        <f ca="true">+IF(OFFSET('Sanitation Data'!$D$29,0,10*ROW('Sanitation Data'!D14))="","",OFFSET('Sanitation Data'!$D$29,0,10*ROW('Sanitation Data'!D14)))</f>
        <v/>
      </c>
      <c r="CM20" s="266" t="str">
        <f ca="true">+IF(OFFSET('Sanitation Data'!$D$30,0,10*ROW('Sanitation Data'!D14))="","",OFFSET('Sanitation Data'!$D$30,0,10*ROW('Sanitation Data'!D14)))</f>
        <v/>
      </c>
      <c r="CN20" s="266" t="str">
        <f ca="true">+IF(OFFSET('Sanitation Data'!$D$31,0,10*ROW('Sanitation Data'!D14))="","",OFFSET('Sanitation Data'!$D$31,0,10*ROW('Sanitation Data'!D14)))</f>
        <v/>
      </c>
      <c r="CO20" s="266" t="str">
        <f ca="true">+IF(OFFSET('Sanitation Data'!$D$32,0,10*ROW('Sanitation Data'!D14))="","",OFFSET('Sanitation Data'!$D$32,0,10*ROW('Sanitation Data'!D14)))</f>
        <v/>
      </c>
      <c r="CP20" s="266" t="str">
        <f ca="true">+IF(OFFSET('Sanitation Data'!$E$28,0,10*ROW('Sanitation Data'!E14))="","",OFFSET('Sanitation Data'!$E$28,0,10*ROW('Sanitation Data'!E14)))</f>
        <v/>
      </c>
      <c r="CQ20" s="266" t="str">
        <f ca="true">+IF(OFFSET('Sanitation Data'!$E$29,0,10*ROW('Sanitation Data'!E14))="","",OFFSET('Sanitation Data'!$E$29,0,10*ROW('Sanitation Data'!E14)))</f>
        <v/>
      </c>
      <c r="CR20" s="266" t="str">
        <f ca="true">+IF(OFFSET('Sanitation Data'!$E$30,0,10*ROW('Sanitation Data'!E14))="","",OFFSET('Sanitation Data'!$E$30,0,10*ROW('Sanitation Data'!E14)))</f>
        <v/>
      </c>
      <c r="CS20" s="266" t="str">
        <f ca="true">+IF(OFFSET('Sanitation Data'!$E$31,0,10*ROW('Sanitation Data'!E14))="","",OFFSET('Sanitation Data'!$E$31,0,10*ROW('Sanitation Data'!E14)))</f>
        <v/>
      </c>
      <c r="CT20" s="266" t="str">
        <f ca="true">+IF(OFFSET('Sanitation Data'!$E$32,0,10*ROW('Sanitation Data'!E14))="","",OFFSET('Sanitation Data'!$E$32,0,10*ROW('Sanitation Data'!E14)))</f>
        <v/>
      </c>
      <c r="CU20" s="266" t="str">
        <f ca="true">+IF(OFFSET('Sanitation Data'!$F$28,0,10*ROW('Sanitation Data'!F14))="","",OFFSET('Sanitation Data'!$F$28,0,10*ROW('Sanitation Data'!F14)))</f>
        <v/>
      </c>
      <c r="CV20" s="266" t="str">
        <f ca="true">+IF(OFFSET('Sanitation Data'!$F$29,0,10*ROW('Sanitation Data'!F14))="","",OFFSET('Sanitation Data'!$F$29,0,10*ROW('Sanitation Data'!F14)))</f>
        <v/>
      </c>
      <c r="CW20" s="266" t="str">
        <f ca="true">+IF(OFFSET('Sanitation Data'!$F$30,0,10*ROW('Sanitation Data'!F14))="","",OFFSET('Sanitation Data'!$F$30,0,10*ROW('Sanitation Data'!F14)))</f>
        <v/>
      </c>
      <c r="CX20" s="266" t="str">
        <f ca="true">+IF(OFFSET('Sanitation Data'!$F$31,0,10*ROW('Sanitation Data'!F14))="","",OFFSET('Sanitation Data'!$F$31,0,10*ROW('Sanitation Data'!F14)))</f>
        <v/>
      </c>
      <c r="CY20" s="266" t="str">
        <f ca="true">+IF(OFFSET('Sanitation Data'!$F$32,0,10*ROW('Sanitation Data'!F14))="","",OFFSET('Sanitation Data'!$F$32,0,10*ROW('Sanitation Data'!F14)))</f>
        <v/>
      </c>
      <c r="CZ20" s="266" t="str">
        <f ca="true">+IF(OFFSET('Sanitation Data'!$G$28,0,10*ROW('Sanitation Data'!G14))="","",OFFSET('Sanitation Data'!$G$28,0,10*ROW('Sanitation Data'!G14)))</f>
        <v/>
      </c>
      <c r="DA20" s="266" t="str">
        <f ca="true">+IF(OFFSET('Sanitation Data'!$G$29,0,10*ROW('Sanitation Data'!G14))="","",OFFSET('Sanitation Data'!$G$29,0,10*ROW('Sanitation Data'!G14)))</f>
        <v/>
      </c>
      <c r="DB20" s="266" t="str">
        <f ca="true">+IF(OFFSET('Sanitation Data'!$G$30,0,10*ROW('Sanitation Data'!G14))="","",OFFSET('Sanitation Data'!$G$30,0,10*ROW('Sanitation Data'!G14)))</f>
        <v/>
      </c>
      <c r="DC20" s="266" t="str">
        <f ca="true">+IF(OFFSET('Sanitation Data'!$G$31,0,10*ROW('Sanitation Data'!G14))="","",OFFSET('Sanitation Data'!$G$31,0,10*ROW('Sanitation Data'!G14)))</f>
        <v/>
      </c>
      <c r="DD20" s="266" t="str">
        <f ca="true">+IF(OFFSET('Sanitation Data'!$G$32,0,10*ROW('Sanitation Data'!G14))="","",OFFSET('Sanitation Data'!$G$32,0,10*ROW('Sanitation Data'!G14)))</f>
        <v/>
      </c>
      <c r="DE20" s="266" t="str">
        <f ca="true">+IF(OFFSET('Sanitation Data'!$H$28,0,10*ROW('Sanitation Data'!H14))="","",OFFSET('Sanitation Data'!$H$28,0,10*ROW('Sanitation Data'!H14)))</f>
        <v/>
      </c>
      <c r="DF20" s="266" t="str">
        <f ca="true">+IF(OFFSET('Sanitation Data'!$H$29,0,10*ROW('Sanitation Data'!H14))="","",OFFSET('Sanitation Data'!$H$29,0,10*ROW('Sanitation Data'!H14)))</f>
        <v/>
      </c>
      <c r="DG20" s="266" t="str">
        <f ca="true">+IF(OFFSET('Sanitation Data'!$H$30,0,10*ROW('Sanitation Data'!H14))="","",OFFSET('Sanitation Data'!$H$30,0,10*ROW('Sanitation Data'!H14)))</f>
        <v/>
      </c>
      <c r="DH20" s="266" t="str">
        <f ca="true">+IF(OFFSET('Sanitation Data'!$H$31,0,10*ROW('Sanitation Data'!H14))="","",OFFSET('Sanitation Data'!$H$31,0,10*ROW('Sanitation Data'!H14)))</f>
        <v/>
      </c>
      <c r="DI20" s="266" t="str">
        <f ca="true">+IF(OFFSET('Sanitation Data'!$H$32,0,10*ROW('Sanitation Data'!H14))="","",OFFSET('Sanitation Data'!$H$32,0,10*ROW('Sanitation Data'!H14)))</f>
        <v/>
      </c>
      <c r="DJ20" s="266" t="str">
        <f ca="true">+IF(OFFSET('Sanitation Data'!$I$28,0,10*ROW('Sanitation Data'!I14))="","",OFFSET('Sanitation Data'!$I$28,0,10*ROW('Sanitation Data'!I14)))</f>
        <v/>
      </c>
      <c r="DK20" s="266" t="str">
        <f ca="true">+IF(OFFSET('Sanitation Data'!$I$29,0,10*ROW('Sanitation Data'!I14))="","",OFFSET('Sanitation Data'!$I$29,0,10*ROW('Sanitation Data'!I14)))</f>
        <v/>
      </c>
      <c r="DL20" s="266" t="str">
        <f ca="true">+IF(OFFSET('Sanitation Data'!$I$30,0,10*ROW('Sanitation Data'!I14))="","",OFFSET('Sanitation Data'!$I$30,0,10*ROW('Sanitation Data'!I14)))</f>
        <v/>
      </c>
      <c r="DM20" s="266" t="str">
        <f ca="true">+IF(OFFSET('Sanitation Data'!$I$31,0,10*ROW('Sanitation Data'!I14))="","",OFFSET('Sanitation Data'!$I$31,0,10*ROW('Sanitation Data'!I14)))</f>
        <v/>
      </c>
      <c r="DN20" s="266" t="str">
        <f ca="true">+IF(OFFSET('Sanitation Data'!$I$32,0,10*ROW('Sanitation Data'!I14))="","",OFFSET('Sanitation Data'!$I$32,0,10*ROW('Sanitation Data'!I14)))</f>
        <v/>
      </c>
      <c r="DO20" s="266" t="str">
        <f ca="true">+IF(OFFSET('Hygiene Data'!$D$11,0,10*ROW('Hygiene Data'!D14))="","",OFFSET('Hygiene Data'!$D$11,0,10*ROW('Hygiene Data'!D14)))</f>
        <v/>
      </c>
      <c r="DP20" s="266" t="str">
        <f ca="true">+IF(OFFSET('Hygiene Data'!$D$12,0,10*ROW('Hygiene Data'!D14))="","",OFFSET('Hygiene Data'!$D$12,0,10*ROW('Hygiene Data'!D14)))</f>
        <v/>
      </c>
      <c r="DQ20" s="266" t="str">
        <f ca="true">+IF(OFFSET('Hygiene Data'!$D$13,0,10*ROW('Hygiene Data'!D14))="","",OFFSET('Hygiene Data'!$D$13,0,10*ROW('Hygiene Data'!D14)))</f>
        <v/>
      </c>
      <c r="DR20" s="266" t="str">
        <f ca="true">+IF(OFFSET('Hygiene Data'!$E$11,0,10*ROW('Hygiene Data'!E14))="","",OFFSET('Hygiene Data'!$E$11,0,10*ROW('Hygiene Data'!E14)))</f>
        <v/>
      </c>
      <c r="DS20" s="266" t="str">
        <f ca="true">+IF(OFFSET('Hygiene Data'!$E$12,0,10*ROW('Hygiene Data'!E14))="","",OFFSET('Hygiene Data'!$E$12,0,10*ROW('Hygiene Data'!E14)))</f>
        <v/>
      </c>
      <c r="DT20" s="266" t="str">
        <f ca="true">+IF(OFFSET('Hygiene Data'!$E$13,0,10*ROW('Hygiene Data'!E14))="","",OFFSET('Hygiene Data'!$E$13,0,10*ROW('Hygiene Data'!E14)))</f>
        <v/>
      </c>
      <c r="DU20" s="266" t="str">
        <f ca="true">+IF(OFFSET('Hygiene Data'!$F$11,0,10*ROW('Hygiene Data'!F14))="","",OFFSET('Hygiene Data'!$F$11,0,10*ROW('Hygiene Data'!F14)))</f>
        <v/>
      </c>
      <c r="DV20" s="266" t="str">
        <f ca="true">+IF(OFFSET('Hygiene Data'!$F$12,0,10*ROW('Hygiene Data'!F14))="","",OFFSET('Hygiene Data'!$F$12,0,10*ROW('Hygiene Data'!F14)))</f>
        <v/>
      </c>
      <c r="DW20" s="266" t="str">
        <f ca="true">+IF(OFFSET('Hygiene Data'!$F$13,0,10*ROW('Hygiene Data'!F14))="","",OFFSET('Hygiene Data'!$F$13,0,10*ROW('Hygiene Data'!F14)))</f>
        <v/>
      </c>
      <c r="DX20" s="266" t="str">
        <f ca="true">+IF(OFFSET('Hygiene Data'!$G$11,0,10*ROW('Hygiene Data'!G14))="","",OFFSET('Hygiene Data'!$G$11,0,10*ROW('Hygiene Data'!G14)))</f>
        <v/>
      </c>
      <c r="DY20" s="266" t="str">
        <f ca="true">+IF(OFFSET('Hygiene Data'!$G$12,0,10*ROW('Hygiene Data'!G14))="","",OFFSET('Hygiene Data'!$G$12,0,10*ROW('Hygiene Data'!G14)))</f>
        <v/>
      </c>
      <c r="DZ20" s="266" t="str">
        <f ca="true">+IF(OFFSET('Hygiene Data'!$G$13,0,10*ROW('Hygiene Data'!G14))="","",OFFSET('Hygiene Data'!$G$13,0,10*ROW('Hygiene Data'!G14)))</f>
        <v/>
      </c>
      <c r="EA20" s="266" t="str">
        <f ca="true">+IF(OFFSET('Hygiene Data'!$H$11,0,10*ROW('Hygiene Data'!H14))="","",OFFSET('Hygiene Data'!$H$11,0,10*ROW('Hygiene Data'!H14)))</f>
        <v/>
      </c>
      <c r="EB20" s="266" t="str">
        <f ca="true">+IF(OFFSET('Hygiene Data'!$H$12,0,10*ROW('Hygiene Data'!H14))="","",OFFSET('Hygiene Data'!$H$12,0,10*ROW('Hygiene Data'!H14)))</f>
        <v/>
      </c>
      <c r="EC20" s="266" t="str">
        <f ca="true">+IF(OFFSET('Hygiene Data'!$H$13,0,10*ROW('Hygiene Data'!H14))="","",OFFSET('Hygiene Data'!$H$13,0,10*ROW('Hygiene Data'!H14)))</f>
        <v/>
      </c>
      <c r="ED20" s="266" t="str">
        <f ca="true">+IF(OFFSET('Hygiene Data'!$I$11,0,10*ROW('Hygiene Data'!I14))="","",OFFSET('Hygiene Data'!$I$11,0,10*ROW('Hygiene Data'!I14)))</f>
        <v/>
      </c>
      <c r="EE20" s="266" t="str">
        <f ca="true">+IF(OFFSET('Hygiene Data'!$I$12,0,10*ROW('Hygiene Data'!I14))="","",OFFSET('Hygiene Data'!$I$12,0,10*ROW('Hygiene Data'!I14)))</f>
        <v/>
      </c>
      <c r="EF20" s="266" t="str">
        <f ca="true">+IF(OFFSET('Hygiene Data'!$I$13,0,10*ROW('Hygiene Data'!I14))="","",OFFSET('Hygiene Data'!$I$13,0,10*ROW('Hygiene Data'!I14)))</f>
        <v/>
      </c>
    </row>
    <row xmlns:x14ac="http://schemas.microsoft.com/office/spreadsheetml/2009/9/ac" r="21" x14ac:dyDescent="0.2">
      <c r="A21" s="37" t="str">
        <f ca="true">+IF(OFFSET('Water Data'!$B$2,0,10*ROW('Water Data'!E15))="","",OFFSET('Water Data'!$B$2,0,10*ROW('Water Data'!E15)))</f>
        <v/>
      </c>
      <c r="B21" s="37" t="str">
        <f ca="true">+IF(OFFSET('Water Data'!$C$2,0,10*ROW('Water Data'!F15))="","",OFFSET('Water Data'!$C$2,0,10*ROW('Water Data'!F15)))</f>
        <v/>
      </c>
      <c r="C21" s="322" t="str">
        <f t="shared" ca="true" si="0"/>
        <v/>
      </c>
      <c r="D21" s="94"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4"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4"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4"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4"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4"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4"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4"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4"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4"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4"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4"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4"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4"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4"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4"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4"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4"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5"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5"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5"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5"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5"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5"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5"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5"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5"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5"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5"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5"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5"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5"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5"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5"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5"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5"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5"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5"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5"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5"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5"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5"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5"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5"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5"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5"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5"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5"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6"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6"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6"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6"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6"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6"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6"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6"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6"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6"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6"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6"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6"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6"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6"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6"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6"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6"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6"/>
      <c r="BS21" s="266" t="str">
        <f ca="true">+IF(OFFSET('Water Data'!$D$27,0,10*ROW('Water Data'!D15))="","",OFFSET('Water Data'!$D$27,0,10*ROW('Water Data'!D15)))</f>
        <v/>
      </c>
      <c r="BT21" s="266" t="str">
        <f ca="true">+IF(OFFSET('Water Data'!$D$28,0,10*ROW('Water Data'!D15))="","",OFFSET('Water Data'!$D$28,0,10*ROW('Water Data'!D15)))</f>
        <v/>
      </c>
      <c r="BU21" s="266" t="str">
        <f ca="true">+IF(OFFSET('Water Data'!$D$29,0,10*ROW('Water Data'!D15))="","",OFFSET('Water Data'!$D$29,0,10*ROW('Water Data'!D15)))</f>
        <v/>
      </c>
      <c r="BV21" s="266" t="str">
        <f ca="true">+IF(OFFSET('Water Data'!$E$27,0,10*ROW('Water Data'!E15))="","",OFFSET('Water Data'!$E$27,0,10*ROW('Water Data'!E15)))</f>
        <v/>
      </c>
      <c r="BW21" s="266" t="str">
        <f ca="true">+IF(OFFSET('Water Data'!$E$28,0,10*ROW('Water Data'!E15))="","",OFFSET('Water Data'!$E$28,0,10*ROW('Water Data'!E15)))</f>
        <v/>
      </c>
      <c r="BX21" s="266" t="str">
        <f ca="true">+IF(OFFSET('Water Data'!$E$29,0,10*ROW('Water Data'!E15))="","",OFFSET('Water Data'!$E$29,0,10*ROW('Water Data'!E15)))</f>
        <v/>
      </c>
      <c r="BY21" s="266" t="str">
        <f ca="true">+IF(OFFSET('Water Data'!$F$27,0,10*ROW('Water Data'!F15))="","",OFFSET('Water Data'!$F$27,0,10*ROW('Water Data'!F15)))</f>
        <v/>
      </c>
      <c r="BZ21" s="266" t="str">
        <f ca="true">+IF(OFFSET('Water Data'!$F$28,0,10*ROW('Water Data'!F15))="","",OFFSET('Water Data'!$F$28,0,10*ROW('Water Data'!F15)))</f>
        <v/>
      </c>
      <c r="CA21" s="266" t="str">
        <f ca="true">+IF(OFFSET('Water Data'!$F$29,0,10*ROW('Water Data'!F15))="","",OFFSET('Water Data'!$F$29,0,10*ROW('Water Data'!F15)))</f>
        <v/>
      </c>
      <c r="CB21" s="266" t="str">
        <f ca="true">+IF(OFFSET('Water Data'!$G$27,0,10*ROW('Water Data'!G15))="","",OFFSET('Water Data'!$G$27,0,10*ROW('Water Data'!G15)))</f>
        <v/>
      </c>
      <c r="CC21" s="266" t="str">
        <f ca="true">+IF(OFFSET('Water Data'!$G$28,0,10*ROW('Water Data'!G15))="","",OFFSET('Water Data'!$G$28,0,10*ROW('Water Data'!G15)))</f>
        <v/>
      </c>
      <c r="CD21" s="266" t="str">
        <f ca="true">+IF(OFFSET('Water Data'!$G$29,0,10*ROW('Water Data'!G15))="","",OFFSET('Water Data'!$G$29,0,10*ROW('Water Data'!G15)))</f>
        <v/>
      </c>
      <c r="CE21" s="266" t="str">
        <f ca="true">+IF(OFFSET('Water Data'!$H$27,0,10*ROW('Water Data'!H15))="","",OFFSET('Water Data'!$H$27,0,10*ROW('Water Data'!H15)))</f>
        <v/>
      </c>
      <c r="CF21" s="266" t="str">
        <f ca="true">+IF(OFFSET('Water Data'!$H$28,0,10*ROW('Water Data'!H15))="","",OFFSET('Water Data'!$H$28,0,10*ROW('Water Data'!H15)))</f>
        <v/>
      </c>
      <c r="CG21" s="266" t="str">
        <f ca="true">+IF(OFFSET('Water Data'!$H$29,0,10*ROW('Water Data'!H15))="","",OFFSET('Water Data'!$H$29,0,10*ROW('Water Data'!H15)))</f>
        <v/>
      </c>
      <c r="CH21" s="266" t="str">
        <f ca="true">+IF(OFFSET('Water Data'!$I$27,0,10*ROW('Water Data'!I15))="","",OFFSET('Water Data'!$I$27,0,10*ROW('Water Data'!I15)))</f>
        <v/>
      </c>
      <c r="CI21" s="266" t="str">
        <f ca="true">+IF(OFFSET('Water Data'!$I$28,0,10*ROW('Water Data'!I15))="","",OFFSET('Water Data'!$I$28,0,10*ROW('Water Data'!I15)))</f>
        <v/>
      </c>
      <c r="CJ21" s="266" t="str">
        <f ca="true">+IF(OFFSET('Water Data'!$I$29,0,10*ROW('Water Data'!I15))="","",OFFSET('Water Data'!$I$29,0,10*ROW('Water Data'!I15)))</f>
        <v/>
      </c>
      <c r="CK21" s="266" t="str">
        <f ca="true">+IF(OFFSET('Sanitation Data'!$D$28,0,10*ROW('Sanitation Data'!D15))="","",OFFSET('Sanitation Data'!$D$28,0,10*ROW('Sanitation Data'!D15)))</f>
        <v/>
      </c>
      <c r="CL21" s="266" t="str">
        <f ca="true">+IF(OFFSET('Sanitation Data'!$D$29,0,10*ROW('Sanitation Data'!D15))="","",OFFSET('Sanitation Data'!$D$29,0,10*ROW('Sanitation Data'!D15)))</f>
        <v/>
      </c>
      <c r="CM21" s="266" t="str">
        <f ca="true">+IF(OFFSET('Sanitation Data'!$D$30,0,10*ROW('Sanitation Data'!D15))="","",OFFSET('Sanitation Data'!$D$30,0,10*ROW('Sanitation Data'!D15)))</f>
        <v/>
      </c>
      <c r="CN21" s="266" t="str">
        <f ca="true">+IF(OFFSET('Sanitation Data'!$D$31,0,10*ROW('Sanitation Data'!D15))="","",OFFSET('Sanitation Data'!$D$31,0,10*ROW('Sanitation Data'!D15)))</f>
        <v/>
      </c>
      <c r="CO21" s="266" t="str">
        <f ca="true">+IF(OFFSET('Sanitation Data'!$D$32,0,10*ROW('Sanitation Data'!D15))="","",OFFSET('Sanitation Data'!$D$32,0,10*ROW('Sanitation Data'!D15)))</f>
        <v/>
      </c>
      <c r="CP21" s="266" t="str">
        <f ca="true">+IF(OFFSET('Sanitation Data'!$E$28,0,10*ROW('Sanitation Data'!E15))="","",OFFSET('Sanitation Data'!$E$28,0,10*ROW('Sanitation Data'!E15)))</f>
        <v/>
      </c>
      <c r="CQ21" s="266" t="str">
        <f ca="true">+IF(OFFSET('Sanitation Data'!$E$29,0,10*ROW('Sanitation Data'!E15))="","",OFFSET('Sanitation Data'!$E$29,0,10*ROW('Sanitation Data'!E15)))</f>
        <v/>
      </c>
      <c r="CR21" s="266" t="str">
        <f ca="true">+IF(OFFSET('Sanitation Data'!$E$30,0,10*ROW('Sanitation Data'!E15))="","",OFFSET('Sanitation Data'!$E$30,0,10*ROW('Sanitation Data'!E15)))</f>
        <v/>
      </c>
      <c r="CS21" s="266" t="str">
        <f ca="true">+IF(OFFSET('Sanitation Data'!$E$31,0,10*ROW('Sanitation Data'!E15))="","",OFFSET('Sanitation Data'!$E$31,0,10*ROW('Sanitation Data'!E15)))</f>
        <v/>
      </c>
      <c r="CT21" s="266" t="str">
        <f ca="true">+IF(OFFSET('Sanitation Data'!$E$32,0,10*ROW('Sanitation Data'!E15))="","",OFFSET('Sanitation Data'!$E$32,0,10*ROW('Sanitation Data'!E15)))</f>
        <v/>
      </c>
      <c r="CU21" s="266" t="str">
        <f ca="true">+IF(OFFSET('Sanitation Data'!$F$28,0,10*ROW('Sanitation Data'!F15))="","",OFFSET('Sanitation Data'!$F$28,0,10*ROW('Sanitation Data'!F15)))</f>
        <v/>
      </c>
      <c r="CV21" s="266" t="str">
        <f ca="true">+IF(OFFSET('Sanitation Data'!$F$29,0,10*ROW('Sanitation Data'!F15))="","",OFFSET('Sanitation Data'!$F$29,0,10*ROW('Sanitation Data'!F15)))</f>
        <v/>
      </c>
      <c r="CW21" s="266" t="str">
        <f ca="true">+IF(OFFSET('Sanitation Data'!$F$30,0,10*ROW('Sanitation Data'!F15))="","",OFFSET('Sanitation Data'!$F$30,0,10*ROW('Sanitation Data'!F15)))</f>
        <v/>
      </c>
      <c r="CX21" s="266" t="str">
        <f ca="true">+IF(OFFSET('Sanitation Data'!$F$31,0,10*ROW('Sanitation Data'!F15))="","",OFFSET('Sanitation Data'!$F$31,0,10*ROW('Sanitation Data'!F15)))</f>
        <v/>
      </c>
      <c r="CY21" s="266" t="str">
        <f ca="true">+IF(OFFSET('Sanitation Data'!$F$32,0,10*ROW('Sanitation Data'!F15))="","",OFFSET('Sanitation Data'!$F$32,0,10*ROW('Sanitation Data'!F15)))</f>
        <v/>
      </c>
      <c r="CZ21" s="266" t="str">
        <f ca="true">+IF(OFFSET('Sanitation Data'!$G$28,0,10*ROW('Sanitation Data'!G15))="","",OFFSET('Sanitation Data'!$G$28,0,10*ROW('Sanitation Data'!G15)))</f>
        <v/>
      </c>
      <c r="DA21" s="266" t="str">
        <f ca="true">+IF(OFFSET('Sanitation Data'!$G$29,0,10*ROW('Sanitation Data'!G15))="","",OFFSET('Sanitation Data'!$G$29,0,10*ROW('Sanitation Data'!G15)))</f>
        <v/>
      </c>
      <c r="DB21" s="266" t="str">
        <f ca="true">+IF(OFFSET('Sanitation Data'!$G$30,0,10*ROW('Sanitation Data'!G15))="","",OFFSET('Sanitation Data'!$G$30,0,10*ROW('Sanitation Data'!G15)))</f>
        <v/>
      </c>
      <c r="DC21" s="266" t="str">
        <f ca="true">+IF(OFFSET('Sanitation Data'!$G$31,0,10*ROW('Sanitation Data'!G15))="","",OFFSET('Sanitation Data'!$G$31,0,10*ROW('Sanitation Data'!G15)))</f>
        <v/>
      </c>
      <c r="DD21" s="266" t="str">
        <f ca="true">+IF(OFFSET('Sanitation Data'!$G$32,0,10*ROW('Sanitation Data'!G15))="","",OFFSET('Sanitation Data'!$G$32,0,10*ROW('Sanitation Data'!G15)))</f>
        <v/>
      </c>
      <c r="DE21" s="266" t="str">
        <f ca="true">+IF(OFFSET('Sanitation Data'!$H$28,0,10*ROW('Sanitation Data'!H15))="","",OFFSET('Sanitation Data'!$H$28,0,10*ROW('Sanitation Data'!H15)))</f>
        <v/>
      </c>
      <c r="DF21" s="266" t="str">
        <f ca="true">+IF(OFFSET('Sanitation Data'!$H$29,0,10*ROW('Sanitation Data'!H15))="","",OFFSET('Sanitation Data'!$H$29,0,10*ROW('Sanitation Data'!H15)))</f>
        <v/>
      </c>
      <c r="DG21" s="266" t="str">
        <f ca="true">+IF(OFFSET('Sanitation Data'!$H$30,0,10*ROW('Sanitation Data'!H15))="","",OFFSET('Sanitation Data'!$H$30,0,10*ROW('Sanitation Data'!H15)))</f>
        <v/>
      </c>
      <c r="DH21" s="266" t="str">
        <f ca="true">+IF(OFFSET('Sanitation Data'!$H$31,0,10*ROW('Sanitation Data'!H15))="","",OFFSET('Sanitation Data'!$H$31,0,10*ROW('Sanitation Data'!H15)))</f>
        <v/>
      </c>
      <c r="DI21" s="266" t="str">
        <f ca="true">+IF(OFFSET('Sanitation Data'!$H$32,0,10*ROW('Sanitation Data'!H15))="","",OFFSET('Sanitation Data'!$H$32,0,10*ROW('Sanitation Data'!H15)))</f>
        <v/>
      </c>
      <c r="DJ21" s="266" t="str">
        <f ca="true">+IF(OFFSET('Sanitation Data'!$I$28,0,10*ROW('Sanitation Data'!I15))="","",OFFSET('Sanitation Data'!$I$28,0,10*ROW('Sanitation Data'!I15)))</f>
        <v/>
      </c>
      <c r="DK21" s="266" t="str">
        <f ca="true">+IF(OFFSET('Sanitation Data'!$I$29,0,10*ROW('Sanitation Data'!I15))="","",OFFSET('Sanitation Data'!$I$29,0,10*ROW('Sanitation Data'!I15)))</f>
        <v/>
      </c>
      <c r="DL21" s="266" t="str">
        <f ca="true">+IF(OFFSET('Sanitation Data'!$I$30,0,10*ROW('Sanitation Data'!I15))="","",OFFSET('Sanitation Data'!$I$30,0,10*ROW('Sanitation Data'!I15)))</f>
        <v/>
      </c>
      <c r="DM21" s="266" t="str">
        <f ca="true">+IF(OFFSET('Sanitation Data'!$I$31,0,10*ROW('Sanitation Data'!I15))="","",OFFSET('Sanitation Data'!$I$31,0,10*ROW('Sanitation Data'!I15)))</f>
        <v/>
      </c>
      <c r="DN21" s="266" t="str">
        <f ca="true">+IF(OFFSET('Sanitation Data'!$I$32,0,10*ROW('Sanitation Data'!I15))="","",OFFSET('Sanitation Data'!$I$32,0,10*ROW('Sanitation Data'!I15)))</f>
        <v/>
      </c>
      <c r="DO21" s="266" t="str">
        <f ca="true">+IF(OFFSET('Hygiene Data'!$D$11,0,10*ROW('Hygiene Data'!D15))="","",OFFSET('Hygiene Data'!$D$11,0,10*ROW('Hygiene Data'!D15)))</f>
        <v/>
      </c>
      <c r="DP21" s="266" t="str">
        <f ca="true">+IF(OFFSET('Hygiene Data'!$D$12,0,10*ROW('Hygiene Data'!D15))="","",OFFSET('Hygiene Data'!$D$12,0,10*ROW('Hygiene Data'!D15)))</f>
        <v/>
      </c>
      <c r="DQ21" s="266" t="str">
        <f ca="true">+IF(OFFSET('Hygiene Data'!$D$13,0,10*ROW('Hygiene Data'!D15))="","",OFFSET('Hygiene Data'!$D$13,0,10*ROW('Hygiene Data'!D15)))</f>
        <v/>
      </c>
      <c r="DR21" s="266" t="str">
        <f ca="true">+IF(OFFSET('Hygiene Data'!$E$11,0,10*ROW('Hygiene Data'!E15))="","",OFFSET('Hygiene Data'!$E$11,0,10*ROW('Hygiene Data'!E15)))</f>
        <v/>
      </c>
      <c r="DS21" s="266" t="str">
        <f ca="true">+IF(OFFSET('Hygiene Data'!$E$12,0,10*ROW('Hygiene Data'!E15))="","",OFFSET('Hygiene Data'!$E$12,0,10*ROW('Hygiene Data'!E15)))</f>
        <v/>
      </c>
      <c r="DT21" s="266" t="str">
        <f ca="true">+IF(OFFSET('Hygiene Data'!$E$13,0,10*ROW('Hygiene Data'!E15))="","",OFFSET('Hygiene Data'!$E$13,0,10*ROW('Hygiene Data'!E15)))</f>
        <v/>
      </c>
      <c r="DU21" s="266" t="str">
        <f ca="true">+IF(OFFSET('Hygiene Data'!$F$11,0,10*ROW('Hygiene Data'!F15))="","",OFFSET('Hygiene Data'!$F$11,0,10*ROW('Hygiene Data'!F15)))</f>
        <v/>
      </c>
      <c r="DV21" s="266" t="str">
        <f ca="true">+IF(OFFSET('Hygiene Data'!$F$12,0,10*ROW('Hygiene Data'!F15))="","",OFFSET('Hygiene Data'!$F$12,0,10*ROW('Hygiene Data'!F15)))</f>
        <v/>
      </c>
      <c r="DW21" s="266" t="str">
        <f ca="true">+IF(OFFSET('Hygiene Data'!$F$13,0,10*ROW('Hygiene Data'!F15))="","",OFFSET('Hygiene Data'!$F$13,0,10*ROW('Hygiene Data'!F15)))</f>
        <v/>
      </c>
      <c r="DX21" s="266" t="str">
        <f ca="true">+IF(OFFSET('Hygiene Data'!$G$11,0,10*ROW('Hygiene Data'!G15))="","",OFFSET('Hygiene Data'!$G$11,0,10*ROW('Hygiene Data'!G15)))</f>
        <v/>
      </c>
      <c r="DY21" s="266" t="str">
        <f ca="true">+IF(OFFSET('Hygiene Data'!$G$12,0,10*ROW('Hygiene Data'!G15))="","",OFFSET('Hygiene Data'!$G$12,0,10*ROW('Hygiene Data'!G15)))</f>
        <v/>
      </c>
      <c r="DZ21" s="266" t="str">
        <f ca="true">+IF(OFFSET('Hygiene Data'!$G$13,0,10*ROW('Hygiene Data'!G15))="","",OFFSET('Hygiene Data'!$G$13,0,10*ROW('Hygiene Data'!G15)))</f>
        <v/>
      </c>
      <c r="EA21" s="266" t="str">
        <f ca="true">+IF(OFFSET('Hygiene Data'!$H$11,0,10*ROW('Hygiene Data'!H15))="","",OFFSET('Hygiene Data'!$H$11,0,10*ROW('Hygiene Data'!H15)))</f>
        <v/>
      </c>
      <c r="EB21" s="266" t="str">
        <f ca="true">+IF(OFFSET('Hygiene Data'!$H$12,0,10*ROW('Hygiene Data'!H15))="","",OFFSET('Hygiene Data'!$H$12,0,10*ROW('Hygiene Data'!H15)))</f>
        <v/>
      </c>
      <c r="EC21" s="266" t="str">
        <f ca="true">+IF(OFFSET('Hygiene Data'!$H$13,0,10*ROW('Hygiene Data'!H15))="","",OFFSET('Hygiene Data'!$H$13,0,10*ROW('Hygiene Data'!H15)))</f>
        <v/>
      </c>
      <c r="ED21" s="266" t="str">
        <f ca="true">+IF(OFFSET('Hygiene Data'!$I$11,0,10*ROW('Hygiene Data'!I15))="","",OFFSET('Hygiene Data'!$I$11,0,10*ROW('Hygiene Data'!I15)))</f>
        <v/>
      </c>
      <c r="EE21" s="266" t="str">
        <f ca="true">+IF(OFFSET('Hygiene Data'!$I$12,0,10*ROW('Hygiene Data'!I15))="","",OFFSET('Hygiene Data'!$I$12,0,10*ROW('Hygiene Data'!I15)))</f>
        <v/>
      </c>
      <c r="EF21" s="266" t="str">
        <f ca="true">+IF(OFFSET('Hygiene Data'!$I$13,0,10*ROW('Hygiene Data'!I15))="","",OFFSET('Hygiene Data'!$I$13,0,10*ROW('Hygiene Data'!I15)))</f>
        <v/>
      </c>
    </row>
    <row xmlns:x14ac="http://schemas.microsoft.com/office/spreadsheetml/2009/9/ac" r="22" x14ac:dyDescent="0.2">
      <c r="A22" s="37" t="str">
        <f ca="true">+IF(OFFSET('Water Data'!$B$2,0,10*ROW('Water Data'!E16))="","",OFFSET('Water Data'!$B$2,0,10*ROW('Water Data'!E16)))</f>
        <v/>
      </c>
      <c r="B22" s="37" t="str">
        <f ca="true">+IF(OFFSET('Water Data'!$C$2,0,10*ROW('Water Data'!F16))="","",OFFSET('Water Data'!$C$2,0,10*ROW('Water Data'!F16)))</f>
        <v/>
      </c>
      <c r="C22" s="322" t="str">
        <f t="shared" ca="true" si="0"/>
        <v/>
      </c>
      <c r="D22" s="94"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4"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4"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4"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4"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4"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4"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4"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4"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4"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4"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4"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4"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4"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4"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4"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4"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4"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5"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5"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5"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5"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5"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5"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5"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5"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5"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5"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5"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5"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5"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5"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5"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5"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5"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5"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5"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5"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5"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5"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5"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5"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5"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5"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5"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5"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5"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5"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6"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6"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6"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6"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6"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6"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6"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6"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6"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6"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6"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6"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6"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6"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6"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6"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6"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6"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6"/>
      <c r="BS22" s="266" t="str">
        <f ca="true">+IF(OFFSET('Water Data'!$D$27,0,10*ROW('Water Data'!D16))="","",OFFSET('Water Data'!$D$27,0,10*ROW('Water Data'!D16)))</f>
        <v/>
      </c>
      <c r="BT22" s="266" t="str">
        <f ca="true">+IF(OFFSET('Water Data'!$D$28,0,10*ROW('Water Data'!D16))="","",OFFSET('Water Data'!$D$28,0,10*ROW('Water Data'!D16)))</f>
        <v/>
      </c>
      <c r="BU22" s="266" t="str">
        <f ca="true">+IF(OFFSET('Water Data'!$D$29,0,10*ROW('Water Data'!D16))="","",OFFSET('Water Data'!$D$29,0,10*ROW('Water Data'!D16)))</f>
        <v/>
      </c>
      <c r="BV22" s="266" t="str">
        <f ca="true">+IF(OFFSET('Water Data'!$E$27,0,10*ROW('Water Data'!E16))="","",OFFSET('Water Data'!$E$27,0,10*ROW('Water Data'!E16)))</f>
        <v/>
      </c>
      <c r="BW22" s="266" t="str">
        <f ca="true">+IF(OFFSET('Water Data'!$E$28,0,10*ROW('Water Data'!E16))="","",OFFSET('Water Data'!$E$28,0,10*ROW('Water Data'!E16)))</f>
        <v/>
      </c>
      <c r="BX22" s="266" t="str">
        <f ca="true">+IF(OFFSET('Water Data'!$E$29,0,10*ROW('Water Data'!E16))="","",OFFSET('Water Data'!$E$29,0,10*ROW('Water Data'!E16)))</f>
        <v/>
      </c>
      <c r="BY22" s="266" t="str">
        <f ca="true">+IF(OFFSET('Water Data'!$F$27,0,10*ROW('Water Data'!F16))="","",OFFSET('Water Data'!$F$27,0,10*ROW('Water Data'!F16)))</f>
        <v/>
      </c>
      <c r="BZ22" s="266" t="str">
        <f ca="true">+IF(OFFSET('Water Data'!$F$28,0,10*ROW('Water Data'!F16))="","",OFFSET('Water Data'!$F$28,0,10*ROW('Water Data'!F16)))</f>
        <v/>
      </c>
      <c r="CA22" s="266" t="str">
        <f ca="true">+IF(OFFSET('Water Data'!$F$29,0,10*ROW('Water Data'!F16))="","",OFFSET('Water Data'!$F$29,0,10*ROW('Water Data'!F16)))</f>
        <v/>
      </c>
      <c r="CB22" s="266" t="str">
        <f ca="true">+IF(OFFSET('Water Data'!$G$27,0,10*ROW('Water Data'!G16))="","",OFFSET('Water Data'!$G$27,0,10*ROW('Water Data'!G16)))</f>
        <v/>
      </c>
      <c r="CC22" s="266" t="str">
        <f ca="true">+IF(OFFSET('Water Data'!$G$28,0,10*ROW('Water Data'!G16))="","",OFFSET('Water Data'!$G$28,0,10*ROW('Water Data'!G16)))</f>
        <v/>
      </c>
      <c r="CD22" s="266" t="str">
        <f ca="true">+IF(OFFSET('Water Data'!$G$29,0,10*ROW('Water Data'!G16))="","",OFFSET('Water Data'!$G$29,0,10*ROW('Water Data'!G16)))</f>
        <v/>
      </c>
      <c r="CE22" s="266" t="str">
        <f ca="true">+IF(OFFSET('Water Data'!$H$27,0,10*ROW('Water Data'!H16))="","",OFFSET('Water Data'!$H$27,0,10*ROW('Water Data'!H16)))</f>
        <v/>
      </c>
      <c r="CF22" s="266" t="str">
        <f ca="true">+IF(OFFSET('Water Data'!$H$28,0,10*ROW('Water Data'!H16))="","",OFFSET('Water Data'!$H$28,0,10*ROW('Water Data'!H16)))</f>
        <v/>
      </c>
      <c r="CG22" s="266" t="str">
        <f ca="true">+IF(OFFSET('Water Data'!$H$29,0,10*ROW('Water Data'!H16))="","",OFFSET('Water Data'!$H$29,0,10*ROW('Water Data'!H16)))</f>
        <v/>
      </c>
      <c r="CH22" s="266" t="str">
        <f ca="true">+IF(OFFSET('Water Data'!$I$27,0,10*ROW('Water Data'!I16))="","",OFFSET('Water Data'!$I$27,0,10*ROW('Water Data'!I16)))</f>
        <v/>
      </c>
      <c r="CI22" s="266" t="str">
        <f ca="true">+IF(OFFSET('Water Data'!$I$28,0,10*ROW('Water Data'!I16))="","",OFFSET('Water Data'!$I$28,0,10*ROW('Water Data'!I16)))</f>
        <v/>
      </c>
      <c r="CJ22" s="266" t="str">
        <f ca="true">+IF(OFFSET('Water Data'!$I$29,0,10*ROW('Water Data'!I16))="","",OFFSET('Water Data'!$I$29,0,10*ROW('Water Data'!I16)))</f>
        <v/>
      </c>
      <c r="CK22" s="266" t="str">
        <f ca="true">+IF(OFFSET('Sanitation Data'!$D$28,0,10*ROW('Sanitation Data'!D16))="","",OFFSET('Sanitation Data'!$D$28,0,10*ROW('Sanitation Data'!D16)))</f>
        <v/>
      </c>
      <c r="CL22" s="266" t="str">
        <f ca="true">+IF(OFFSET('Sanitation Data'!$D$29,0,10*ROW('Sanitation Data'!D16))="","",OFFSET('Sanitation Data'!$D$29,0,10*ROW('Sanitation Data'!D16)))</f>
        <v/>
      </c>
      <c r="CM22" s="266" t="str">
        <f ca="true">+IF(OFFSET('Sanitation Data'!$D$30,0,10*ROW('Sanitation Data'!D16))="","",OFFSET('Sanitation Data'!$D$30,0,10*ROW('Sanitation Data'!D16)))</f>
        <v/>
      </c>
      <c r="CN22" s="266" t="str">
        <f ca="true">+IF(OFFSET('Sanitation Data'!$D$31,0,10*ROW('Sanitation Data'!D16))="","",OFFSET('Sanitation Data'!$D$31,0,10*ROW('Sanitation Data'!D16)))</f>
        <v/>
      </c>
      <c r="CO22" s="266" t="str">
        <f ca="true">+IF(OFFSET('Sanitation Data'!$D$32,0,10*ROW('Sanitation Data'!D16))="","",OFFSET('Sanitation Data'!$D$32,0,10*ROW('Sanitation Data'!D16)))</f>
        <v/>
      </c>
      <c r="CP22" s="266" t="str">
        <f ca="true">+IF(OFFSET('Sanitation Data'!$E$28,0,10*ROW('Sanitation Data'!E16))="","",OFFSET('Sanitation Data'!$E$28,0,10*ROW('Sanitation Data'!E16)))</f>
        <v/>
      </c>
      <c r="CQ22" s="266" t="str">
        <f ca="true">+IF(OFFSET('Sanitation Data'!$E$29,0,10*ROW('Sanitation Data'!E16))="","",OFFSET('Sanitation Data'!$E$29,0,10*ROW('Sanitation Data'!E16)))</f>
        <v/>
      </c>
      <c r="CR22" s="266" t="str">
        <f ca="true">+IF(OFFSET('Sanitation Data'!$E$30,0,10*ROW('Sanitation Data'!E16))="","",OFFSET('Sanitation Data'!$E$30,0,10*ROW('Sanitation Data'!E16)))</f>
        <v/>
      </c>
      <c r="CS22" s="266" t="str">
        <f ca="true">+IF(OFFSET('Sanitation Data'!$E$31,0,10*ROW('Sanitation Data'!E16))="","",OFFSET('Sanitation Data'!$E$31,0,10*ROW('Sanitation Data'!E16)))</f>
        <v/>
      </c>
      <c r="CT22" s="266" t="str">
        <f ca="true">+IF(OFFSET('Sanitation Data'!$E$32,0,10*ROW('Sanitation Data'!E16))="","",OFFSET('Sanitation Data'!$E$32,0,10*ROW('Sanitation Data'!E16)))</f>
        <v/>
      </c>
      <c r="CU22" s="266" t="str">
        <f ca="true">+IF(OFFSET('Sanitation Data'!$F$28,0,10*ROW('Sanitation Data'!F16))="","",OFFSET('Sanitation Data'!$F$28,0,10*ROW('Sanitation Data'!F16)))</f>
        <v/>
      </c>
      <c r="CV22" s="266" t="str">
        <f ca="true">+IF(OFFSET('Sanitation Data'!$F$29,0,10*ROW('Sanitation Data'!F16))="","",OFFSET('Sanitation Data'!$F$29,0,10*ROW('Sanitation Data'!F16)))</f>
        <v/>
      </c>
      <c r="CW22" s="266" t="str">
        <f ca="true">+IF(OFFSET('Sanitation Data'!$F$30,0,10*ROW('Sanitation Data'!F16))="","",OFFSET('Sanitation Data'!$F$30,0,10*ROW('Sanitation Data'!F16)))</f>
        <v/>
      </c>
      <c r="CX22" s="266" t="str">
        <f ca="true">+IF(OFFSET('Sanitation Data'!$F$31,0,10*ROW('Sanitation Data'!F16))="","",OFFSET('Sanitation Data'!$F$31,0,10*ROW('Sanitation Data'!F16)))</f>
        <v/>
      </c>
      <c r="CY22" s="266" t="str">
        <f ca="true">+IF(OFFSET('Sanitation Data'!$F$32,0,10*ROW('Sanitation Data'!F16))="","",OFFSET('Sanitation Data'!$F$32,0,10*ROW('Sanitation Data'!F16)))</f>
        <v/>
      </c>
      <c r="CZ22" s="266" t="str">
        <f ca="true">+IF(OFFSET('Sanitation Data'!$G$28,0,10*ROW('Sanitation Data'!G16))="","",OFFSET('Sanitation Data'!$G$28,0,10*ROW('Sanitation Data'!G16)))</f>
        <v/>
      </c>
      <c r="DA22" s="266" t="str">
        <f ca="true">+IF(OFFSET('Sanitation Data'!$G$29,0,10*ROW('Sanitation Data'!G16))="","",OFFSET('Sanitation Data'!$G$29,0,10*ROW('Sanitation Data'!G16)))</f>
        <v/>
      </c>
      <c r="DB22" s="266" t="str">
        <f ca="true">+IF(OFFSET('Sanitation Data'!$G$30,0,10*ROW('Sanitation Data'!G16))="","",OFFSET('Sanitation Data'!$G$30,0,10*ROW('Sanitation Data'!G16)))</f>
        <v/>
      </c>
      <c r="DC22" s="266" t="str">
        <f ca="true">+IF(OFFSET('Sanitation Data'!$G$31,0,10*ROW('Sanitation Data'!G16))="","",OFFSET('Sanitation Data'!$G$31,0,10*ROW('Sanitation Data'!G16)))</f>
        <v/>
      </c>
      <c r="DD22" s="266" t="str">
        <f ca="true">+IF(OFFSET('Sanitation Data'!$G$32,0,10*ROW('Sanitation Data'!G16))="","",OFFSET('Sanitation Data'!$G$32,0,10*ROW('Sanitation Data'!G16)))</f>
        <v/>
      </c>
      <c r="DE22" s="266" t="str">
        <f ca="true">+IF(OFFSET('Sanitation Data'!$H$28,0,10*ROW('Sanitation Data'!H16))="","",OFFSET('Sanitation Data'!$H$28,0,10*ROW('Sanitation Data'!H16)))</f>
        <v/>
      </c>
      <c r="DF22" s="266" t="str">
        <f ca="true">+IF(OFFSET('Sanitation Data'!$H$29,0,10*ROW('Sanitation Data'!H16))="","",OFFSET('Sanitation Data'!$H$29,0,10*ROW('Sanitation Data'!H16)))</f>
        <v/>
      </c>
      <c r="DG22" s="266" t="str">
        <f ca="true">+IF(OFFSET('Sanitation Data'!$H$30,0,10*ROW('Sanitation Data'!H16))="","",OFFSET('Sanitation Data'!$H$30,0,10*ROW('Sanitation Data'!H16)))</f>
        <v/>
      </c>
      <c r="DH22" s="266" t="str">
        <f ca="true">+IF(OFFSET('Sanitation Data'!$H$31,0,10*ROW('Sanitation Data'!H16))="","",OFFSET('Sanitation Data'!$H$31,0,10*ROW('Sanitation Data'!H16)))</f>
        <v/>
      </c>
      <c r="DI22" s="266" t="str">
        <f ca="true">+IF(OFFSET('Sanitation Data'!$H$32,0,10*ROW('Sanitation Data'!H16))="","",OFFSET('Sanitation Data'!$H$32,0,10*ROW('Sanitation Data'!H16)))</f>
        <v/>
      </c>
      <c r="DJ22" s="266" t="str">
        <f ca="true">+IF(OFFSET('Sanitation Data'!$I$28,0,10*ROW('Sanitation Data'!I16))="","",OFFSET('Sanitation Data'!$I$28,0,10*ROW('Sanitation Data'!I16)))</f>
        <v/>
      </c>
      <c r="DK22" s="266" t="str">
        <f ca="true">+IF(OFFSET('Sanitation Data'!$I$29,0,10*ROW('Sanitation Data'!I16))="","",OFFSET('Sanitation Data'!$I$29,0,10*ROW('Sanitation Data'!I16)))</f>
        <v/>
      </c>
      <c r="DL22" s="266" t="str">
        <f ca="true">+IF(OFFSET('Sanitation Data'!$I$30,0,10*ROW('Sanitation Data'!I16))="","",OFFSET('Sanitation Data'!$I$30,0,10*ROW('Sanitation Data'!I16)))</f>
        <v/>
      </c>
      <c r="DM22" s="266" t="str">
        <f ca="true">+IF(OFFSET('Sanitation Data'!$I$31,0,10*ROW('Sanitation Data'!I16))="","",OFFSET('Sanitation Data'!$I$31,0,10*ROW('Sanitation Data'!I16)))</f>
        <v/>
      </c>
      <c r="DN22" s="266" t="str">
        <f ca="true">+IF(OFFSET('Sanitation Data'!$I$32,0,10*ROW('Sanitation Data'!I16))="","",OFFSET('Sanitation Data'!$I$32,0,10*ROW('Sanitation Data'!I16)))</f>
        <v/>
      </c>
      <c r="DO22" s="266" t="str">
        <f ca="true">+IF(OFFSET('Hygiene Data'!$D$11,0,10*ROW('Hygiene Data'!D16))="","",OFFSET('Hygiene Data'!$D$11,0,10*ROW('Hygiene Data'!D16)))</f>
        <v/>
      </c>
      <c r="DP22" s="266" t="str">
        <f ca="true">+IF(OFFSET('Hygiene Data'!$D$12,0,10*ROW('Hygiene Data'!D16))="","",OFFSET('Hygiene Data'!$D$12,0,10*ROW('Hygiene Data'!D16)))</f>
        <v/>
      </c>
      <c r="DQ22" s="266" t="str">
        <f ca="true">+IF(OFFSET('Hygiene Data'!$D$13,0,10*ROW('Hygiene Data'!D16))="","",OFFSET('Hygiene Data'!$D$13,0,10*ROW('Hygiene Data'!D16)))</f>
        <v/>
      </c>
      <c r="DR22" s="266" t="str">
        <f ca="true">+IF(OFFSET('Hygiene Data'!$E$11,0,10*ROW('Hygiene Data'!E16))="","",OFFSET('Hygiene Data'!$E$11,0,10*ROW('Hygiene Data'!E16)))</f>
        <v/>
      </c>
      <c r="DS22" s="266" t="str">
        <f ca="true">+IF(OFFSET('Hygiene Data'!$E$12,0,10*ROW('Hygiene Data'!E16))="","",OFFSET('Hygiene Data'!$E$12,0,10*ROW('Hygiene Data'!E16)))</f>
        <v/>
      </c>
      <c r="DT22" s="266" t="str">
        <f ca="true">+IF(OFFSET('Hygiene Data'!$E$13,0,10*ROW('Hygiene Data'!E16))="","",OFFSET('Hygiene Data'!$E$13,0,10*ROW('Hygiene Data'!E16)))</f>
        <v/>
      </c>
      <c r="DU22" s="266" t="str">
        <f ca="true">+IF(OFFSET('Hygiene Data'!$F$11,0,10*ROW('Hygiene Data'!F16))="","",OFFSET('Hygiene Data'!$F$11,0,10*ROW('Hygiene Data'!F16)))</f>
        <v/>
      </c>
      <c r="DV22" s="266" t="str">
        <f ca="true">+IF(OFFSET('Hygiene Data'!$F$12,0,10*ROW('Hygiene Data'!F16))="","",OFFSET('Hygiene Data'!$F$12,0,10*ROW('Hygiene Data'!F16)))</f>
        <v/>
      </c>
      <c r="DW22" s="266" t="str">
        <f ca="true">+IF(OFFSET('Hygiene Data'!$F$13,0,10*ROW('Hygiene Data'!F16))="","",OFFSET('Hygiene Data'!$F$13,0,10*ROW('Hygiene Data'!F16)))</f>
        <v/>
      </c>
      <c r="DX22" s="266" t="str">
        <f ca="true">+IF(OFFSET('Hygiene Data'!$G$11,0,10*ROW('Hygiene Data'!G16))="","",OFFSET('Hygiene Data'!$G$11,0,10*ROW('Hygiene Data'!G16)))</f>
        <v/>
      </c>
      <c r="DY22" s="266" t="str">
        <f ca="true">+IF(OFFSET('Hygiene Data'!$G$12,0,10*ROW('Hygiene Data'!G16))="","",OFFSET('Hygiene Data'!$G$12,0,10*ROW('Hygiene Data'!G16)))</f>
        <v/>
      </c>
      <c r="DZ22" s="266" t="str">
        <f ca="true">+IF(OFFSET('Hygiene Data'!$G$13,0,10*ROW('Hygiene Data'!G16))="","",OFFSET('Hygiene Data'!$G$13,0,10*ROW('Hygiene Data'!G16)))</f>
        <v/>
      </c>
      <c r="EA22" s="266" t="str">
        <f ca="true">+IF(OFFSET('Hygiene Data'!$H$11,0,10*ROW('Hygiene Data'!H16))="","",OFFSET('Hygiene Data'!$H$11,0,10*ROW('Hygiene Data'!H16)))</f>
        <v/>
      </c>
      <c r="EB22" s="266" t="str">
        <f ca="true">+IF(OFFSET('Hygiene Data'!$H$12,0,10*ROW('Hygiene Data'!H16))="","",OFFSET('Hygiene Data'!$H$12,0,10*ROW('Hygiene Data'!H16)))</f>
        <v/>
      </c>
      <c r="EC22" s="266" t="str">
        <f ca="true">+IF(OFFSET('Hygiene Data'!$H$13,0,10*ROW('Hygiene Data'!H16))="","",OFFSET('Hygiene Data'!$H$13,0,10*ROW('Hygiene Data'!H16)))</f>
        <v/>
      </c>
      <c r="ED22" s="266" t="str">
        <f ca="true">+IF(OFFSET('Hygiene Data'!$I$11,0,10*ROW('Hygiene Data'!I16))="","",OFFSET('Hygiene Data'!$I$11,0,10*ROW('Hygiene Data'!I16)))</f>
        <v/>
      </c>
      <c r="EE22" s="266" t="str">
        <f ca="true">+IF(OFFSET('Hygiene Data'!$I$12,0,10*ROW('Hygiene Data'!I16))="","",OFFSET('Hygiene Data'!$I$12,0,10*ROW('Hygiene Data'!I16)))</f>
        <v/>
      </c>
      <c r="EF22" s="266" t="str">
        <f ca="true">+IF(OFFSET('Hygiene Data'!$I$13,0,10*ROW('Hygiene Data'!I16))="","",OFFSET('Hygiene Data'!$I$13,0,10*ROW('Hygiene Data'!I16)))</f>
        <v/>
      </c>
    </row>
    <row xmlns:x14ac="http://schemas.microsoft.com/office/spreadsheetml/2009/9/ac" r="23" x14ac:dyDescent="0.2">
      <c r="A23" s="37" t="str">
        <f ca="true">+IF(OFFSET('Water Data'!$B$2,0,10*ROW('Water Data'!E17))="","",OFFSET('Water Data'!$B$2,0,10*ROW('Water Data'!E17)))</f>
        <v/>
      </c>
      <c r="B23" s="37" t="str">
        <f ca="true">+IF(OFFSET('Water Data'!$C$2,0,10*ROW('Water Data'!F17))="","",OFFSET('Water Data'!$C$2,0,10*ROW('Water Data'!F17)))</f>
        <v/>
      </c>
      <c r="C23" s="322" t="str">
        <f t="shared" ca="true" si="0"/>
        <v/>
      </c>
      <c r="D23" s="94"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4"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4"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4"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4"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4"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4"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4"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4"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4"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4"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4"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4"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4"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4"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4"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4"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4"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5"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5"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5"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5"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5"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5"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5"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5"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5"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5"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5"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5"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5"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5"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5"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5"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5"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5"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5"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5"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5"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5"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5"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5"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5"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5"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5"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5"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5"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5"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6"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6"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6"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6"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6"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6"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6"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6"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6"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6"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6"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6"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6"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6"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6"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6"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6"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6"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6"/>
      <c r="BS23" s="266" t="str">
        <f ca="true">+IF(OFFSET('Water Data'!$D$27,0,10*ROW('Water Data'!D17))="","",OFFSET('Water Data'!$D$27,0,10*ROW('Water Data'!D17)))</f>
        <v/>
      </c>
      <c r="BT23" s="266" t="str">
        <f ca="true">+IF(OFFSET('Water Data'!$D$28,0,10*ROW('Water Data'!D17))="","",OFFSET('Water Data'!$D$28,0,10*ROW('Water Data'!D17)))</f>
        <v/>
      </c>
      <c r="BU23" s="266" t="str">
        <f ca="true">+IF(OFFSET('Water Data'!$D$29,0,10*ROW('Water Data'!D17))="","",OFFSET('Water Data'!$D$29,0,10*ROW('Water Data'!D17)))</f>
        <v/>
      </c>
      <c r="BV23" s="266" t="str">
        <f ca="true">+IF(OFFSET('Water Data'!$E$27,0,10*ROW('Water Data'!E17))="","",OFFSET('Water Data'!$E$27,0,10*ROW('Water Data'!E17)))</f>
        <v/>
      </c>
      <c r="BW23" s="266" t="str">
        <f ca="true">+IF(OFFSET('Water Data'!$E$28,0,10*ROW('Water Data'!E17))="","",OFFSET('Water Data'!$E$28,0,10*ROW('Water Data'!E17)))</f>
        <v/>
      </c>
      <c r="BX23" s="266" t="str">
        <f ca="true">+IF(OFFSET('Water Data'!$E$29,0,10*ROW('Water Data'!E17))="","",OFFSET('Water Data'!$E$29,0,10*ROW('Water Data'!E17)))</f>
        <v/>
      </c>
      <c r="BY23" s="266" t="str">
        <f ca="true">+IF(OFFSET('Water Data'!$F$27,0,10*ROW('Water Data'!F17))="","",OFFSET('Water Data'!$F$27,0,10*ROW('Water Data'!F17)))</f>
        <v/>
      </c>
      <c r="BZ23" s="266" t="str">
        <f ca="true">+IF(OFFSET('Water Data'!$F$28,0,10*ROW('Water Data'!F17))="","",OFFSET('Water Data'!$F$28,0,10*ROW('Water Data'!F17)))</f>
        <v/>
      </c>
      <c r="CA23" s="266" t="str">
        <f ca="true">+IF(OFFSET('Water Data'!$F$29,0,10*ROW('Water Data'!F17))="","",OFFSET('Water Data'!$F$29,0,10*ROW('Water Data'!F17)))</f>
        <v/>
      </c>
      <c r="CB23" s="266" t="str">
        <f ca="true">+IF(OFFSET('Water Data'!$G$27,0,10*ROW('Water Data'!G17))="","",OFFSET('Water Data'!$G$27,0,10*ROW('Water Data'!G17)))</f>
        <v/>
      </c>
      <c r="CC23" s="266" t="str">
        <f ca="true">+IF(OFFSET('Water Data'!$G$28,0,10*ROW('Water Data'!G17))="","",OFFSET('Water Data'!$G$28,0,10*ROW('Water Data'!G17)))</f>
        <v/>
      </c>
      <c r="CD23" s="266" t="str">
        <f ca="true">+IF(OFFSET('Water Data'!$G$29,0,10*ROW('Water Data'!G17))="","",OFFSET('Water Data'!$G$29,0,10*ROW('Water Data'!G17)))</f>
        <v/>
      </c>
      <c r="CE23" s="266" t="str">
        <f ca="true">+IF(OFFSET('Water Data'!$H$27,0,10*ROW('Water Data'!H17))="","",OFFSET('Water Data'!$H$27,0,10*ROW('Water Data'!H17)))</f>
        <v/>
      </c>
      <c r="CF23" s="266" t="str">
        <f ca="true">+IF(OFFSET('Water Data'!$H$28,0,10*ROW('Water Data'!H17))="","",OFFSET('Water Data'!$H$28,0,10*ROW('Water Data'!H17)))</f>
        <v/>
      </c>
      <c r="CG23" s="266" t="str">
        <f ca="true">+IF(OFFSET('Water Data'!$H$29,0,10*ROW('Water Data'!H17))="","",OFFSET('Water Data'!$H$29,0,10*ROW('Water Data'!H17)))</f>
        <v/>
      </c>
      <c r="CH23" s="266" t="str">
        <f ca="true">+IF(OFFSET('Water Data'!$I$27,0,10*ROW('Water Data'!I17))="","",OFFSET('Water Data'!$I$27,0,10*ROW('Water Data'!I17)))</f>
        <v/>
      </c>
      <c r="CI23" s="266" t="str">
        <f ca="true">+IF(OFFSET('Water Data'!$I$28,0,10*ROW('Water Data'!I17))="","",OFFSET('Water Data'!$I$28,0,10*ROW('Water Data'!I17)))</f>
        <v/>
      </c>
      <c r="CJ23" s="266" t="str">
        <f ca="true">+IF(OFFSET('Water Data'!$I$29,0,10*ROW('Water Data'!I17))="","",OFFSET('Water Data'!$I$29,0,10*ROW('Water Data'!I17)))</f>
        <v/>
      </c>
      <c r="CK23" s="266" t="str">
        <f ca="true">+IF(OFFSET('Sanitation Data'!$D$28,0,10*ROW('Sanitation Data'!D17))="","",OFFSET('Sanitation Data'!$D$28,0,10*ROW('Sanitation Data'!D17)))</f>
        <v/>
      </c>
      <c r="CL23" s="266" t="str">
        <f ca="true">+IF(OFFSET('Sanitation Data'!$D$29,0,10*ROW('Sanitation Data'!D17))="","",OFFSET('Sanitation Data'!$D$29,0,10*ROW('Sanitation Data'!D17)))</f>
        <v/>
      </c>
      <c r="CM23" s="266" t="str">
        <f ca="true">+IF(OFFSET('Sanitation Data'!$D$30,0,10*ROW('Sanitation Data'!D17))="","",OFFSET('Sanitation Data'!$D$30,0,10*ROW('Sanitation Data'!D17)))</f>
        <v/>
      </c>
      <c r="CN23" s="266" t="str">
        <f ca="true">+IF(OFFSET('Sanitation Data'!$D$31,0,10*ROW('Sanitation Data'!D17))="","",OFFSET('Sanitation Data'!$D$31,0,10*ROW('Sanitation Data'!D17)))</f>
        <v/>
      </c>
      <c r="CO23" s="266" t="str">
        <f ca="true">+IF(OFFSET('Sanitation Data'!$D$32,0,10*ROW('Sanitation Data'!D17))="","",OFFSET('Sanitation Data'!$D$32,0,10*ROW('Sanitation Data'!D17)))</f>
        <v/>
      </c>
      <c r="CP23" s="266" t="str">
        <f ca="true">+IF(OFFSET('Sanitation Data'!$E$28,0,10*ROW('Sanitation Data'!E17))="","",OFFSET('Sanitation Data'!$E$28,0,10*ROW('Sanitation Data'!E17)))</f>
        <v/>
      </c>
      <c r="CQ23" s="266" t="str">
        <f ca="true">+IF(OFFSET('Sanitation Data'!$E$29,0,10*ROW('Sanitation Data'!E17))="","",OFFSET('Sanitation Data'!$E$29,0,10*ROW('Sanitation Data'!E17)))</f>
        <v/>
      </c>
      <c r="CR23" s="266" t="str">
        <f ca="true">+IF(OFFSET('Sanitation Data'!$E$30,0,10*ROW('Sanitation Data'!E17))="","",OFFSET('Sanitation Data'!$E$30,0,10*ROW('Sanitation Data'!E17)))</f>
        <v/>
      </c>
      <c r="CS23" s="266" t="str">
        <f ca="true">+IF(OFFSET('Sanitation Data'!$E$31,0,10*ROW('Sanitation Data'!E17))="","",OFFSET('Sanitation Data'!$E$31,0,10*ROW('Sanitation Data'!E17)))</f>
        <v/>
      </c>
      <c r="CT23" s="266" t="str">
        <f ca="true">+IF(OFFSET('Sanitation Data'!$E$32,0,10*ROW('Sanitation Data'!E17))="","",OFFSET('Sanitation Data'!$E$32,0,10*ROW('Sanitation Data'!E17)))</f>
        <v/>
      </c>
      <c r="CU23" s="266" t="str">
        <f ca="true">+IF(OFFSET('Sanitation Data'!$F$28,0,10*ROW('Sanitation Data'!F17))="","",OFFSET('Sanitation Data'!$F$28,0,10*ROW('Sanitation Data'!F17)))</f>
        <v/>
      </c>
      <c r="CV23" s="266" t="str">
        <f ca="true">+IF(OFFSET('Sanitation Data'!$F$29,0,10*ROW('Sanitation Data'!F17))="","",OFFSET('Sanitation Data'!$F$29,0,10*ROW('Sanitation Data'!F17)))</f>
        <v/>
      </c>
      <c r="CW23" s="266" t="str">
        <f ca="true">+IF(OFFSET('Sanitation Data'!$F$30,0,10*ROW('Sanitation Data'!F17))="","",OFFSET('Sanitation Data'!$F$30,0,10*ROW('Sanitation Data'!F17)))</f>
        <v/>
      </c>
      <c r="CX23" s="266" t="str">
        <f ca="true">+IF(OFFSET('Sanitation Data'!$F$31,0,10*ROW('Sanitation Data'!F17))="","",OFFSET('Sanitation Data'!$F$31,0,10*ROW('Sanitation Data'!F17)))</f>
        <v/>
      </c>
      <c r="CY23" s="266" t="str">
        <f ca="true">+IF(OFFSET('Sanitation Data'!$F$32,0,10*ROW('Sanitation Data'!F17))="","",OFFSET('Sanitation Data'!$F$32,0,10*ROW('Sanitation Data'!F17)))</f>
        <v/>
      </c>
      <c r="CZ23" s="266" t="str">
        <f ca="true">+IF(OFFSET('Sanitation Data'!$G$28,0,10*ROW('Sanitation Data'!G17))="","",OFFSET('Sanitation Data'!$G$28,0,10*ROW('Sanitation Data'!G17)))</f>
        <v/>
      </c>
      <c r="DA23" s="266" t="str">
        <f ca="true">+IF(OFFSET('Sanitation Data'!$G$29,0,10*ROW('Sanitation Data'!G17))="","",OFFSET('Sanitation Data'!$G$29,0,10*ROW('Sanitation Data'!G17)))</f>
        <v/>
      </c>
      <c r="DB23" s="266" t="str">
        <f ca="true">+IF(OFFSET('Sanitation Data'!$G$30,0,10*ROW('Sanitation Data'!G17))="","",OFFSET('Sanitation Data'!$G$30,0,10*ROW('Sanitation Data'!G17)))</f>
        <v/>
      </c>
      <c r="DC23" s="266" t="str">
        <f ca="true">+IF(OFFSET('Sanitation Data'!$G$31,0,10*ROW('Sanitation Data'!G17))="","",OFFSET('Sanitation Data'!$G$31,0,10*ROW('Sanitation Data'!G17)))</f>
        <v/>
      </c>
      <c r="DD23" s="266" t="str">
        <f ca="true">+IF(OFFSET('Sanitation Data'!$G$32,0,10*ROW('Sanitation Data'!G17))="","",OFFSET('Sanitation Data'!$G$32,0,10*ROW('Sanitation Data'!G17)))</f>
        <v/>
      </c>
      <c r="DE23" s="266" t="str">
        <f ca="true">+IF(OFFSET('Sanitation Data'!$H$28,0,10*ROW('Sanitation Data'!H17))="","",OFFSET('Sanitation Data'!$H$28,0,10*ROW('Sanitation Data'!H17)))</f>
        <v/>
      </c>
      <c r="DF23" s="266" t="str">
        <f ca="true">+IF(OFFSET('Sanitation Data'!$H$29,0,10*ROW('Sanitation Data'!H17))="","",OFFSET('Sanitation Data'!$H$29,0,10*ROW('Sanitation Data'!H17)))</f>
        <v/>
      </c>
      <c r="DG23" s="266" t="str">
        <f ca="true">+IF(OFFSET('Sanitation Data'!$H$30,0,10*ROW('Sanitation Data'!H17))="","",OFFSET('Sanitation Data'!$H$30,0,10*ROW('Sanitation Data'!H17)))</f>
        <v/>
      </c>
      <c r="DH23" s="266" t="str">
        <f ca="true">+IF(OFFSET('Sanitation Data'!$H$31,0,10*ROW('Sanitation Data'!H17))="","",OFFSET('Sanitation Data'!$H$31,0,10*ROW('Sanitation Data'!H17)))</f>
        <v/>
      </c>
      <c r="DI23" s="266" t="str">
        <f ca="true">+IF(OFFSET('Sanitation Data'!$H$32,0,10*ROW('Sanitation Data'!H17))="","",OFFSET('Sanitation Data'!$H$32,0,10*ROW('Sanitation Data'!H17)))</f>
        <v/>
      </c>
      <c r="DJ23" s="266" t="str">
        <f ca="true">+IF(OFFSET('Sanitation Data'!$I$28,0,10*ROW('Sanitation Data'!I17))="","",OFFSET('Sanitation Data'!$I$28,0,10*ROW('Sanitation Data'!I17)))</f>
        <v/>
      </c>
      <c r="DK23" s="266" t="str">
        <f ca="true">+IF(OFFSET('Sanitation Data'!$I$29,0,10*ROW('Sanitation Data'!I17))="","",OFFSET('Sanitation Data'!$I$29,0,10*ROW('Sanitation Data'!I17)))</f>
        <v/>
      </c>
      <c r="DL23" s="266" t="str">
        <f ca="true">+IF(OFFSET('Sanitation Data'!$I$30,0,10*ROW('Sanitation Data'!I17))="","",OFFSET('Sanitation Data'!$I$30,0,10*ROW('Sanitation Data'!I17)))</f>
        <v/>
      </c>
      <c r="DM23" s="266" t="str">
        <f ca="true">+IF(OFFSET('Sanitation Data'!$I$31,0,10*ROW('Sanitation Data'!I17))="","",OFFSET('Sanitation Data'!$I$31,0,10*ROW('Sanitation Data'!I17)))</f>
        <v/>
      </c>
      <c r="DN23" s="266" t="str">
        <f ca="true">+IF(OFFSET('Sanitation Data'!$I$32,0,10*ROW('Sanitation Data'!I17))="","",OFFSET('Sanitation Data'!$I$32,0,10*ROW('Sanitation Data'!I17)))</f>
        <v/>
      </c>
      <c r="DO23" s="266" t="str">
        <f ca="true">+IF(OFFSET('Hygiene Data'!$D$11,0,10*ROW('Hygiene Data'!D17))="","",OFFSET('Hygiene Data'!$D$11,0,10*ROW('Hygiene Data'!D17)))</f>
        <v/>
      </c>
      <c r="DP23" s="266" t="str">
        <f ca="true">+IF(OFFSET('Hygiene Data'!$D$12,0,10*ROW('Hygiene Data'!D17))="","",OFFSET('Hygiene Data'!$D$12,0,10*ROW('Hygiene Data'!D17)))</f>
        <v/>
      </c>
      <c r="DQ23" s="266" t="str">
        <f ca="true">+IF(OFFSET('Hygiene Data'!$D$13,0,10*ROW('Hygiene Data'!D17))="","",OFFSET('Hygiene Data'!$D$13,0,10*ROW('Hygiene Data'!D17)))</f>
        <v/>
      </c>
      <c r="DR23" s="266" t="str">
        <f ca="true">+IF(OFFSET('Hygiene Data'!$E$11,0,10*ROW('Hygiene Data'!E17))="","",OFFSET('Hygiene Data'!$E$11,0,10*ROW('Hygiene Data'!E17)))</f>
        <v/>
      </c>
      <c r="DS23" s="266" t="str">
        <f ca="true">+IF(OFFSET('Hygiene Data'!$E$12,0,10*ROW('Hygiene Data'!E17))="","",OFFSET('Hygiene Data'!$E$12,0,10*ROW('Hygiene Data'!E17)))</f>
        <v/>
      </c>
      <c r="DT23" s="266" t="str">
        <f ca="true">+IF(OFFSET('Hygiene Data'!$E$13,0,10*ROW('Hygiene Data'!E17))="","",OFFSET('Hygiene Data'!$E$13,0,10*ROW('Hygiene Data'!E17)))</f>
        <v/>
      </c>
      <c r="DU23" s="266" t="str">
        <f ca="true">+IF(OFFSET('Hygiene Data'!$F$11,0,10*ROW('Hygiene Data'!F17))="","",OFFSET('Hygiene Data'!$F$11,0,10*ROW('Hygiene Data'!F17)))</f>
        <v/>
      </c>
      <c r="DV23" s="266" t="str">
        <f ca="true">+IF(OFFSET('Hygiene Data'!$F$12,0,10*ROW('Hygiene Data'!F17))="","",OFFSET('Hygiene Data'!$F$12,0,10*ROW('Hygiene Data'!F17)))</f>
        <v/>
      </c>
      <c r="DW23" s="266" t="str">
        <f ca="true">+IF(OFFSET('Hygiene Data'!$F$13,0,10*ROW('Hygiene Data'!F17))="","",OFFSET('Hygiene Data'!$F$13,0,10*ROW('Hygiene Data'!F17)))</f>
        <v/>
      </c>
      <c r="DX23" s="266" t="str">
        <f ca="true">+IF(OFFSET('Hygiene Data'!$G$11,0,10*ROW('Hygiene Data'!G17))="","",OFFSET('Hygiene Data'!$G$11,0,10*ROW('Hygiene Data'!G17)))</f>
        <v/>
      </c>
      <c r="DY23" s="266" t="str">
        <f ca="true">+IF(OFFSET('Hygiene Data'!$G$12,0,10*ROW('Hygiene Data'!G17))="","",OFFSET('Hygiene Data'!$G$12,0,10*ROW('Hygiene Data'!G17)))</f>
        <v/>
      </c>
      <c r="DZ23" s="266" t="str">
        <f ca="true">+IF(OFFSET('Hygiene Data'!$G$13,0,10*ROW('Hygiene Data'!G17))="","",OFFSET('Hygiene Data'!$G$13,0,10*ROW('Hygiene Data'!G17)))</f>
        <v/>
      </c>
      <c r="EA23" s="266" t="str">
        <f ca="true">+IF(OFFSET('Hygiene Data'!$H$11,0,10*ROW('Hygiene Data'!H17))="","",OFFSET('Hygiene Data'!$H$11,0,10*ROW('Hygiene Data'!H17)))</f>
        <v/>
      </c>
      <c r="EB23" s="266" t="str">
        <f ca="true">+IF(OFFSET('Hygiene Data'!$H$12,0,10*ROW('Hygiene Data'!H17))="","",OFFSET('Hygiene Data'!$H$12,0,10*ROW('Hygiene Data'!H17)))</f>
        <v/>
      </c>
      <c r="EC23" s="266" t="str">
        <f ca="true">+IF(OFFSET('Hygiene Data'!$H$13,0,10*ROW('Hygiene Data'!H17))="","",OFFSET('Hygiene Data'!$H$13,0,10*ROW('Hygiene Data'!H17)))</f>
        <v/>
      </c>
      <c r="ED23" s="266" t="str">
        <f ca="true">+IF(OFFSET('Hygiene Data'!$I$11,0,10*ROW('Hygiene Data'!I17))="","",OFFSET('Hygiene Data'!$I$11,0,10*ROW('Hygiene Data'!I17)))</f>
        <v/>
      </c>
      <c r="EE23" s="266" t="str">
        <f ca="true">+IF(OFFSET('Hygiene Data'!$I$12,0,10*ROW('Hygiene Data'!I17))="","",OFFSET('Hygiene Data'!$I$12,0,10*ROW('Hygiene Data'!I17)))</f>
        <v/>
      </c>
      <c r="EF23" s="266" t="str">
        <f ca="true">+IF(OFFSET('Hygiene Data'!$I$13,0,10*ROW('Hygiene Data'!I17))="","",OFFSET('Hygiene Data'!$I$13,0,10*ROW('Hygiene Data'!I17)))</f>
        <v/>
      </c>
    </row>
    <row xmlns:x14ac="http://schemas.microsoft.com/office/spreadsheetml/2009/9/ac" r="24" x14ac:dyDescent="0.2">
      <c r="A24" s="37" t="str">
        <f ca="true">+IF(OFFSET('Water Data'!$B$2,0,10*ROW('Water Data'!E18))="","",OFFSET('Water Data'!$B$2,0,10*ROW('Water Data'!E18)))</f>
        <v/>
      </c>
      <c r="B24" s="37" t="str">
        <f ca="true">+IF(OFFSET('Water Data'!$C$2,0,10*ROW('Water Data'!F18))="","",OFFSET('Water Data'!$C$2,0,10*ROW('Water Data'!F18)))</f>
        <v/>
      </c>
      <c r="C24" s="322" t="str">
        <f t="shared" ca="true" si="0"/>
        <v/>
      </c>
      <c r="D24" s="94"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4"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4"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4"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4"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4"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4"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4"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4"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4"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4"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4"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4"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4"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4"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4"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4"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4"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5"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5"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5"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5"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5"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5"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5"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5"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5"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5"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5"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5"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5"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5"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5"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5"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5"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5"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5"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5"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5"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5"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5"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5"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5"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5"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5"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5"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5"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5"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6"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6"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6"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6"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6"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6"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6"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6"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6"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6"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6"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6"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6"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6"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6"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6"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6"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6"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6"/>
      <c r="BS24" s="266" t="str">
        <f ca="true">+IF(OFFSET('Water Data'!$D$27,0,10*ROW('Water Data'!D18))="","",OFFSET('Water Data'!$D$27,0,10*ROW('Water Data'!D18)))</f>
        <v/>
      </c>
      <c r="BT24" s="266" t="str">
        <f ca="true">+IF(OFFSET('Water Data'!$D$28,0,10*ROW('Water Data'!D18))="","",OFFSET('Water Data'!$D$28,0,10*ROW('Water Data'!D18)))</f>
        <v/>
      </c>
      <c r="BU24" s="266" t="str">
        <f ca="true">+IF(OFFSET('Water Data'!$D$29,0,10*ROW('Water Data'!D18))="","",OFFSET('Water Data'!$D$29,0,10*ROW('Water Data'!D18)))</f>
        <v/>
      </c>
      <c r="BV24" s="266" t="str">
        <f ca="true">+IF(OFFSET('Water Data'!$E$27,0,10*ROW('Water Data'!E18))="","",OFFSET('Water Data'!$E$27,0,10*ROW('Water Data'!E18)))</f>
        <v/>
      </c>
      <c r="BW24" s="266" t="str">
        <f ca="true">+IF(OFFSET('Water Data'!$E$28,0,10*ROW('Water Data'!E18))="","",OFFSET('Water Data'!$E$28,0,10*ROW('Water Data'!E18)))</f>
        <v/>
      </c>
      <c r="BX24" s="266" t="str">
        <f ca="true">+IF(OFFSET('Water Data'!$E$29,0,10*ROW('Water Data'!E18))="","",OFFSET('Water Data'!$E$29,0,10*ROW('Water Data'!E18)))</f>
        <v/>
      </c>
      <c r="BY24" s="266" t="str">
        <f ca="true">+IF(OFFSET('Water Data'!$F$27,0,10*ROW('Water Data'!F18))="","",OFFSET('Water Data'!$F$27,0,10*ROW('Water Data'!F18)))</f>
        <v/>
      </c>
      <c r="BZ24" s="266" t="str">
        <f ca="true">+IF(OFFSET('Water Data'!$F$28,0,10*ROW('Water Data'!F18))="","",OFFSET('Water Data'!$F$28,0,10*ROW('Water Data'!F18)))</f>
        <v/>
      </c>
      <c r="CA24" s="266" t="str">
        <f ca="true">+IF(OFFSET('Water Data'!$F$29,0,10*ROW('Water Data'!F18))="","",OFFSET('Water Data'!$F$29,0,10*ROW('Water Data'!F18)))</f>
        <v/>
      </c>
      <c r="CB24" s="266" t="str">
        <f ca="true">+IF(OFFSET('Water Data'!$G$27,0,10*ROW('Water Data'!G18))="","",OFFSET('Water Data'!$G$27,0,10*ROW('Water Data'!G18)))</f>
        <v/>
      </c>
      <c r="CC24" s="266" t="str">
        <f ca="true">+IF(OFFSET('Water Data'!$G$28,0,10*ROW('Water Data'!G18))="","",OFFSET('Water Data'!$G$28,0,10*ROW('Water Data'!G18)))</f>
        <v/>
      </c>
      <c r="CD24" s="266" t="str">
        <f ca="true">+IF(OFFSET('Water Data'!$G$29,0,10*ROW('Water Data'!G18))="","",OFFSET('Water Data'!$G$29,0,10*ROW('Water Data'!G18)))</f>
        <v/>
      </c>
      <c r="CE24" s="266" t="str">
        <f ca="true">+IF(OFFSET('Water Data'!$H$27,0,10*ROW('Water Data'!H18))="","",OFFSET('Water Data'!$H$27,0,10*ROW('Water Data'!H18)))</f>
        <v/>
      </c>
      <c r="CF24" s="266" t="str">
        <f ca="true">+IF(OFFSET('Water Data'!$H$28,0,10*ROW('Water Data'!H18))="","",OFFSET('Water Data'!$H$28,0,10*ROW('Water Data'!H18)))</f>
        <v/>
      </c>
      <c r="CG24" s="266" t="str">
        <f ca="true">+IF(OFFSET('Water Data'!$H$29,0,10*ROW('Water Data'!H18))="","",OFFSET('Water Data'!$H$29,0,10*ROW('Water Data'!H18)))</f>
        <v/>
      </c>
      <c r="CH24" s="266" t="str">
        <f ca="true">+IF(OFFSET('Water Data'!$I$27,0,10*ROW('Water Data'!I18))="","",OFFSET('Water Data'!$I$27,0,10*ROW('Water Data'!I18)))</f>
        <v/>
      </c>
      <c r="CI24" s="266" t="str">
        <f ca="true">+IF(OFFSET('Water Data'!$I$28,0,10*ROW('Water Data'!I18))="","",OFFSET('Water Data'!$I$28,0,10*ROW('Water Data'!I18)))</f>
        <v/>
      </c>
      <c r="CJ24" s="266" t="str">
        <f ca="true">+IF(OFFSET('Water Data'!$I$29,0,10*ROW('Water Data'!I18))="","",OFFSET('Water Data'!$I$29,0,10*ROW('Water Data'!I18)))</f>
        <v/>
      </c>
      <c r="CK24" s="266" t="str">
        <f ca="true">+IF(OFFSET('Sanitation Data'!$D$28,0,10*ROW('Sanitation Data'!D18))="","",OFFSET('Sanitation Data'!$D$28,0,10*ROW('Sanitation Data'!D18)))</f>
        <v/>
      </c>
      <c r="CL24" s="266" t="str">
        <f ca="true">+IF(OFFSET('Sanitation Data'!$D$29,0,10*ROW('Sanitation Data'!D18))="","",OFFSET('Sanitation Data'!$D$29,0,10*ROW('Sanitation Data'!D18)))</f>
        <v/>
      </c>
      <c r="CM24" s="266" t="str">
        <f ca="true">+IF(OFFSET('Sanitation Data'!$D$30,0,10*ROW('Sanitation Data'!D18))="","",OFFSET('Sanitation Data'!$D$30,0,10*ROW('Sanitation Data'!D18)))</f>
        <v/>
      </c>
      <c r="CN24" s="266" t="str">
        <f ca="true">+IF(OFFSET('Sanitation Data'!$D$31,0,10*ROW('Sanitation Data'!D18))="","",OFFSET('Sanitation Data'!$D$31,0,10*ROW('Sanitation Data'!D18)))</f>
        <v/>
      </c>
      <c r="CO24" s="266" t="str">
        <f ca="true">+IF(OFFSET('Sanitation Data'!$D$32,0,10*ROW('Sanitation Data'!D18))="","",OFFSET('Sanitation Data'!$D$32,0,10*ROW('Sanitation Data'!D18)))</f>
        <v/>
      </c>
      <c r="CP24" s="266" t="str">
        <f ca="true">+IF(OFFSET('Sanitation Data'!$E$28,0,10*ROW('Sanitation Data'!E18))="","",OFFSET('Sanitation Data'!$E$28,0,10*ROW('Sanitation Data'!E18)))</f>
        <v/>
      </c>
      <c r="CQ24" s="266" t="str">
        <f ca="true">+IF(OFFSET('Sanitation Data'!$E$29,0,10*ROW('Sanitation Data'!E18))="","",OFFSET('Sanitation Data'!$E$29,0,10*ROW('Sanitation Data'!E18)))</f>
        <v/>
      </c>
      <c r="CR24" s="266" t="str">
        <f ca="true">+IF(OFFSET('Sanitation Data'!$E$30,0,10*ROW('Sanitation Data'!E18))="","",OFFSET('Sanitation Data'!$E$30,0,10*ROW('Sanitation Data'!E18)))</f>
        <v/>
      </c>
      <c r="CS24" s="266" t="str">
        <f ca="true">+IF(OFFSET('Sanitation Data'!$E$31,0,10*ROW('Sanitation Data'!E18))="","",OFFSET('Sanitation Data'!$E$31,0,10*ROW('Sanitation Data'!E18)))</f>
        <v/>
      </c>
      <c r="CT24" s="266" t="str">
        <f ca="true">+IF(OFFSET('Sanitation Data'!$E$32,0,10*ROW('Sanitation Data'!E18))="","",OFFSET('Sanitation Data'!$E$32,0,10*ROW('Sanitation Data'!E18)))</f>
        <v/>
      </c>
      <c r="CU24" s="266" t="str">
        <f ca="true">+IF(OFFSET('Sanitation Data'!$F$28,0,10*ROW('Sanitation Data'!F18))="","",OFFSET('Sanitation Data'!$F$28,0,10*ROW('Sanitation Data'!F18)))</f>
        <v/>
      </c>
      <c r="CV24" s="266" t="str">
        <f ca="true">+IF(OFFSET('Sanitation Data'!$F$29,0,10*ROW('Sanitation Data'!F18))="","",OFFSET('Sanitation Data'!$F$29,0,10*ROW('Sanitation Data'!F18)))</f>
        <v/>
      </c>
      <c r="CW24" s="266" t="str">
        <f ca="true">+IF(OFFSET('Sanitation Data'!$F$30,0,10*ROW('Sanitation Data'!F18))="","",OFFSET('Sanitation Data'!$F$30,0,10*ROW('Sanitation Data'!F18)))</f>
        <v/>
      </c>
      <c r="CX24" s="266" t="str">
        <f ca="true">+IF(OFFSET('Sanitation Data'!$F$31,0,10*ROW('Sanitation Data'!F18))="","",OFFSET('Sanitation Data'!$F$31,0,10*ROW('Sanitation Data'!F18)))</f>
        <v/>
      </c>
      <c r="CY24" s="266" t="str">
        <f ca="true">+IF(OFFSET('Sanitation Data'!$F$32,0,10*ROW('Sanitation Data'!F18))="","",OFFSET('Sanitation Data'!$F$32,0,10*ROW('Sanitation Data'!F18)))</f>
        <v/>
      </c>
      <c r="CZ24" s="266" t="str">
        <f ca="true">+IF(OFFSET('Sanitation Data'!$G$28,0,10*ROW('Sanitation Data'!G18))="","",OFFSET('Sanitation Data'!$G$28,0,10*ROW('Sanitation Data'!G18)))</f>
        <v/>
      </c>
      <c r="DA24" s="266" t="str">
        <f ca="true">+IF(OFFSET('Sanitation Data'!$G$29,0,10*ROW('Sanitation Data'!G18))="","",OFFSET('Sanitation Data'!$G$29,0,10*ROW('Sanitation Data'!G18)))</f>
        <v/>
      </c>
      <c r="DB24" s="266" t="str">
        <f ca="true">+IF(OFFSET('Sanitation Data'!$G$30,0,10*ROW('Sanitation Data'!G18))="","",OFFSET('Sanitation Data'!$G$30,0,10*ROW('Sanitation Data'!G18)))</f>
        <v/>
      </c>
      <c r="DC24" s="266" t="str">
        <f ca="true">+IF(OFFSET('Sanitation Data'!$G$31,0,10*ROW('Sanitation Data'!G18))="","",OFFSET('Sanitation Data'!$G$31,0,10*ROW('Sanitation Data'!G18)))</f>
        <v/>
      </c>
      <c r="DD24" s="266" t="str">
        <f ca="true">+IF(OFFSET('Sanitation Data'!$G$32,0,10*ROW('Sanitation Data'!G18))="","",OFFSET('Sanitation Data'!$G$32,0,10*ROW('Sanitation Data'!G18)))</f>
        <v/>
      </c>
      <c r="DE24" s="266" t="str">
        <f ca="true">+IF(OFFSET('Sanitation Data'!$H$28,0,10*ROW('Sanitation Data'!H18))="","",OFFSET('Sanitation Data'!$H$28,0,10*ROW('Sanitation Data'!H18)))</f>
        <v/>
      </c>
      <c r="DF24" s="266" t="str">
        <f ca="true">+IF(OFFSET('Sanitation Data'!$H$29,0,10*ROW('Sanitation Data'!H18))="","",OFFSET('Sanitation Data'!$H$29,0,10*ROW('Sanitation Data'!H18)))</f>
        <v/>
      </c>
      <c r="DG24" s="266" t="str">
        <f ca="true">+IF(OFFSET('Sanitation Data'!$H$30,0,10*ROW('Sanitation Data'!H18))="","",OFFSET('Sanitation Data'!$H$30,0,10*ROW('Sanitation Data'!H18)))</f>
        <v/>
      </c>
      <c r="DH24" s="266" t="str">
        <f ca="true">+IF(OFFSET('Sanitation Data'!$H$31,0,10*ROW('Sanitation Data'!H18))="","",OFFSET('Sanitation Data'!$H$31,0,10*ROW('Sanitation Data'!H18)))</f>
        <v/>
      </c>
      <c r="DI24" s="266" t="str">
        <f ca="true">+IF(OFFSET('Sanitation Data'!$H$32,0,10*ROW('Sanitation Data'!H18))="","",OFFSET('Sanitation Data'!$H$32,0,10*ROW('Sanitation Data'!H18)))</f>
        <v/>
      </c>
      <c r="DJ24" s="266" t="str">
        <f ca="true">+IF(OFFSET('Sanitation Data'!$I$28,0,10*ROW('Sanitation Data'!I18))="","",OFFSET('Sanitation Data'!$I$28,0,10*ROW('Sanitation Data'!I18)))</f>
        <v/>
      </c>
      <c r="DK24" s="266" t="str">
        <f ca="true">+IF(OFFSET('Sanitation Data'!$I$29,0,10*ROW('Sanitation Data'!I18))="","",OFFSET('Sanitation Data'!$I$29,0,10*ROW('Sanitation Data'!I18)))</f>
        <v/>
      </c>
      <c r="DL24" s="266" t="str">
        <f ca="true">+IF(OFFSET('Sanitation Data'!$I$30,0,10*ROW('Sanitation Data'!I18))="","",OFFSET('Sanitation Data'!$I$30,0,10*ROW('Sanitation Data'!I18)))</f>
        <v/>
      </c>
      <c r="DM24" s="266" t="str">
        <f ca="true">+IF(OFFSET('Sanitation Data'!$I$31,0,10*ROW('Sanitation Data'!I18))="","",OFFSET('Sanitation Data'!$I$31,0,10*ROW('Sanitation Data'!I18)))</f>
        <v/>
      </c>
      <c r="DN24" s="266" t="str">
        <f ca="true">+IF(OFFSET('Sanitation Data'!$I$32,0,10*ROW('Sanitation Data'!I18))="","",OFFSET('Sanitation Data'!$I$32,0,10*ROW('Sanitation Data'!I18)))</f>
        <v/>
      </c>
      <c r="DO24" s="266" t="str">
        <f ca="true">+IF(OFFSET('Hygiene Data'!$D$11,0,10*ROW('Hygiene Data'!D18))="","",OFFSET('Hygiene Data'!$D$11,0,10*ROW('Hygiene Data'!D18)))</f>
        <v/>
      </c>
      <c r="DP24" s="266" t="str">
        <f ca="true">+IF(OFFSET('Hygiene Data'!$D$12,0,10*ROW('Hygiene Data'!D18))="","",OFFSET('Hygiene Data'!$D$12,0,10*ROW('Hygiene Data'!D18)))</f>
        <v/>
      </c>
      <c r="DQ24" s="266" t="str">
        <f ca="true">+IF(OFFSET('Hygiene Data'!$D$13,0,10*ROW('Hygiene Data'!D18))="","",OFFSET('Hygiene Data'!$D$13,0,10*ROW('Hygiene Data'!D18)))</f>
        <v/>
      </c>
      <c r="DR24" s="266" t="str">
        <f ca="true">+IF(OFFSET('Hygiene Data'!$E$11,0,10*ROW('Hygiene Data'!E18))="","",OFFSET('Hygiene Data'!$E$11,0,10*ROW('Hygiene Data'!E18)))</f>
        <v/>
      </c>
      <c r="DS24" s="266" t="str">
        <f ca="true">+IF(OFFSET('Hygiene Data'!$E$12,0,10*ROW('Hygiene Data'!E18))="","",OFFSET('Hygiene Data'!$E$12,0,10*ROW('Hygiene Data'!E18)))</f>
        <v/>
      </c>
      <c r="DT24" s="266" t="str">
        <f ca="true">+IF(OFFSET('Hygiene Data'!$E$13,0,10*ROW('Hygiene Data'!E18))="","",OFFSET('Hygiene Data'!$E$13,0,10*ROW('Hygiene Data'!E18)))</f>
        <v/>
      </c>
      <c r="DU24" s="266" t="str">
        <f ca="true">+IF(OFFSET('Hygiene Data'!$F$11,0,10*ROW('Hygiene Data'!F18))="","",OFFSET('Hygiene Data'!$F$11,0,10*ROW('Hygiene Data'!F18)))</f>
        <v/>
      </c>
      <c r="DV24" s="266" t="str">
        <f ca="true">+IF(OFFSET('Hygiene Data'!$F$12,0,10*ROW('Hygiene Data'!F18))="","",OFFSET('Hygiene Data'!$F$12,0,10*ROW('Hygiene Data'!F18)))</f>
        <v/>
      </c>
      <c r="DW24" s="266" t="str">
        <f ca="true">+IF(OFFSET('Hygiene Data'!$F$13,0,10*ROW('Hygiene Data'!F18))="","",OFFSET('Hygiene Data'!$F$13,0,10*ROW('Hygiene Data'!F18)))</f>
        <v/>
      </c>
      <c r="DX24" s="266" t="str">
        <f ca="true">+IF(OFFSET('Hygiene Data'!$G$11,0,10*ROW('Hygiene Data'!G18))="","",OFFSET('Hygiene Data'!$G$11,0,10*ROW('Hygiene Data'!G18)))</f>
        <v/>
      </c>
      <c r="DY24" s="266" t="str">
        <f ca="true">+IF(OFFSET('Hygiene Data'!$G$12,0,10*ROW('Hygiene Data'!G18))="","",OFFSET('Hygiene Data'!$G$12,0,10*ROW('Hygiene Data'!G18)))</f>
        <v/>
      </c>
      <c r="DZ24" s="266" t="str">
        <f ca="true">+IF(OFFSET('Hygiene Data'!$G$13,0,10*ROW('Hygiene Data'!G18))="","",OFFSET('Hygiene Data'!$G$13,0,10*ROW('Hygiene Data'!G18)))</f>
        <v/>
      </c>
      <c r="EA24" s="266" t="str">
        <f ca="true">+IF(OFFSET('Hygiene Data'!$H$11,0,10*ROW('Hygiene Data'!H18))="","",OFFSET('Hygiene Data'!$H$11,0,10*ROW('Hygiene Data'!H18)))</f>
        <v/>
      </c>
      <c r="EB24" s="266" t="str">
        <f ca="true">+IF(OFFSET('Hygiene Data'!$H$12,0,10*ROW('Hygiene Data'!H18))="","",OFFSET('Hygiene Data'!$H$12,0,10*ROW('Hygiene Data'!H18)))</f>
        <v/>
      </c>
      <c r="EC24" s="266" t="str">
        <f ca="true">+IF(OFFSET('Hygiene Data'!$H$13,0,10*ROW('Hygiene Data'!H18))="","",OFFSET('Hygiene Data'!$H$13,0,10*ROW('Hygiene Data'!H18)))</f>
        <v/>
      </c>
      <c r="ED24" s="266" t="str">
        <f ca="true">+IF(OFFSET('Hygiene Data'!$I$11,0,10*ROW('Hygiene Data'!I18))="","",OFFSET('Hygiene Data'!$I$11,0,10*ROW('Hygiene Data'!I18)))</f>
        <v/>
      </c>
      <c r="EE24" s="266" t="str">
        <f ca="true">+IF(OFFSET('Hygiene Data'!$I$12,0,10*ROW('Hygiene Data'!I18))="","",OFFSET('Hygiene Data'!$I$12,0,10*ROW('Hygiene Data'!I18)))</f>
        <v/>
      </c>
      <c r="EF24" s="266" t="str">
        <f ca="true">+IF(OFFSET('Hygiene Data'!$I$13,0,10*ROW('Hygiene Data'!I18))="","",OFFSET('Hygiene Data'!$I$13,0,10*ROW('Hygiene Data'!I18)))</f>
        <v/>
      </c>
    </row>
    <row xmlns:x14ac="http://schemas.microsoft.com/office/spreadsheetml/2009/9/ac" r="25" x14ac:dyDescent="0.2">
      <c r="A25" s="37" t="str">
        <f ca="true">+IF(OFFSET('Water Data'!$B$2,0,10*ROW('Water Data'!E19))="","",OFFSET('Water Data'!$B$2,0,10*ROW('Water Data'!E19)))</f>
        <v/>
      </c>
      <c r="B25" s="37" t="str">
        <f ca="true">+IF(OFFSET('Water Data'!$C$2,0,10*ROW('Water Data'!F19))="","",OFFSET('Water Data'!$C$2,0,10*ROW('Water Data'!F19)))</f>
        <v/>
      </c>
      <c r="C25" s="322" t="str">
        <f t="shared" ca="true" si="0"/>
        <v/>
      </c>
      <c r="D25" s="94"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4"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4"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4"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4"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4"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4"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4"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4"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4"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4"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4"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4"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4"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4"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4"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4"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4"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5"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5"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5"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5"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5"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5"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5"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5"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5"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5"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5"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5"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5"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5"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5"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5"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5"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5"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5"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5"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5"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5"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5"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5"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5"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5"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5"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5"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5"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5"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6"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6"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6"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6"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6"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6"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6"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6"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6"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6"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6"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6"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6"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6"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6"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6"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6"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6"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6"/>
      <c r="BS25" s="266" t="str">
        <f ca="true">+IF(OFFSET('Water Data'!$D$27,0,10*ROW('Water Data'!D19))="","",OFFSET('Water Data'!$D$27,0,10*ROW('Water Data'!D19)))</f>
        <v/>
      </c>
      <c r="BT25" s="266" t="str">
        <f ca="true">+IF(OFFSET('Water Data'!$D$28,0,10*ROW('Water Data'!D19))="","",OFFSET('Water Data'!$D$28,0,10*ROW('Water Data'!D19)))</f>
        <v/>
      </c>
      <c r="BU25" s="266" t="str">
        <f ca="true">+IF(OFFSET('Water Data'!$D$29,0,10*ROW('Water Data'!D19))="","",OFFSET('Water Data'!$D$29,0,10*ROW('Water Data'!D19)))</f>
        <v/>
      </c>
      <c r="BV25" s="266" t="str">
        <f ca="true">+IF(OFFSET('Water Data'!$E$27,0,10*ROW('Water Data'!E19))="","",OFFSET('Water Data'!$E$27,0,10*ROW('Water Data'!E19)))</f>
        <v/>
      </c>
      <c r="BW25" s="266" t="str">
        <f ca="true">+IF(OFFSET('Water Data'!$E$28,0,10*ROW('Water Data'!E19))="","",OFFSET('Water Data'!$E$28,0,10*ROW('Water Data'!E19)))</f>
        <v/>
      </c>
      <c r="BX25" s="266" t="str">
        <f ca="true">+IF(OFFSET('Water Data'!$E$29,0,10*ROW('Water Data'!E19))="","",OFFSET('Water Data'!$E$29,0,10*ROW('Water Data'!E19)))</f>
        <v/>
      </c>
      <c r="BY25" s="266" t="str">
        <f ca="true">+IF(OFFSET('Water Data'!$F$27,0,10*ROW('Water Data'!F19))="","",OFFSET('Water Data'!$F$27,0,10*ROW('Water Data'!F19)))</f>
        <v/>
      </c>
      <c r="BZ25" s="266" t="str">
        <f ca="true">+IF(OFFSET('Water Data'!$F$28,0,10*ROW('Water Data'!F19))="","",OFFSET('Water Data'!$F$28,0,10*ROW('Water Data'!F19)))</f>
        <v/>
      </c>
      <c r="CA25" s="266" t="str">
        <f ca="true">+IF(OFFSET('Water Data'!$F$29,0,10*ROW('Water Data'!F19))="","",OFFSET('Water Data'!$F$29,0,10*ROW('Water Data'!F19)))</f>
        <v/>
      </c>
      <c r="CB25" s="266" t="str">
        <f ca="true">+IF(OFFSET('Water Data'!$G$27,0,10*ROW('Water Data'!G19))="","",OFFSET('Water Data'!$G$27,0,10*ROW('Water Data'!G19)))</f>
        <v/>
      </c>
      <c r="CC25" s="266" t="str">
        <f ca="true">+IF(OFFSET('Water Data'!$G$28,0,10*ROW('Water Data'!G19))="","",OFFSET('Water Data'!$G$28,0,10*ROW('Water Data'!G19)))</f>
        <v/>
      </c>
      <c r="CD25" s="266" t="str">
        <f ca="true">+IF(OFFSET('Water Data'!$G$29,0,10*ROW('Water Data'!G19))="","",OFFSET('Water Data'!$G$29,0,10*ROW('Water Data'!G19)))</f>
        <v/>
      </c>
      <c r="CE25" s="266" t="str">
        <f ca="true">+IF(OFFSET('Water Data'!$H$27,0,10*ROW('Water Data'!H19))="","",OFFSET('Water Data'!$H$27,0,10*ROW('Water Data'!H19)))</f>
        <v/>
      </c>
      <c r="CF25" s="266" t="str">
        <f ca="true">+IF(OFFSET('Water Data'!$H$28,0,10*ROW('Water Data'!H19))="","",OFFSET('Water Data'!$H$28,0,10*ROW('Water Data'!H19)))</f>
        <v/>
      </c>
      <c r="CG25" s="266" t="str">
        <f ca="true">+IF(OFFSET('Water Data'!$H$29,0,10*ROW('Water Data'!H19))="","",OFFSET('Water Data'!$H$29,0,10*ROW('Water Data'!H19)))</f>
        <v/>
      </c>
      <c r="CH25" s="266" t="str">
        <f ca="true">+IF(OFFSET('Water Data'!$I$27,0,10*ROW('Water Data'!I19))="","",OFFSET('Water Data'!$I$27,0,10*ROW('Water Data'!I19)))</f>
        <v/>
      </c>
      <c r="CI25" s="266" t="str">
        <f ca="true">+IF(OFFSET('Water Data'!$I$28,0,10*ROW('Water Data'!I19))="","",OFFSET('Water Data'!$I$28,0,10*ROW('Water Data'!I19)))</f>
        <v/>
      </c>
      <c r="CJ25" s="266" t="str">
        <f ca="true">+IF(OFFSET('Water Data'!$I$29,0,10*ROW('Water Data'!I19))="","",OFFSET('Water Data'!$I$29,0,10*ROW('Water Data'!I19)))</f>
        <v/>
      </c>
      <c r="CK25" s="266" t="str">
        <f ca="true">+IF(OFFSET('Sanitation Data'!$D$28,0,10*ROW('Sanitation Data'!D19))="","",OFFSET('Sanitation Data'!$D$28,0,10*ROW('Sanitation Data'!D19)))</f>
        <v/>
      </c>
      <c r="CL25" s="266" t="str">
        <f ca="true">+IF(OFFSET('Sanitation Data'!$D$29,0,10*ROW('Sanitation Data'!D19))="","",OFFSET('Sanitation Data'!$D$29,0,10*ROW('Sanitation Data'!D19)))</f>
        <v/>
      </c>
      <c r="CM25" s="266" t="str">
        <f ca="true">+IF(OFFSET('Sanitation Data'!$D$30,0,10*ROW('Sanitation Data'!D19))="","",OFFSET('Sanitation Data'!$D$30,0,10*ROW('Sanitation Data'!D19)))</f>
        <v/>
      </c>
      <c r="CN25" s="266" t="str">
        <f ca="true">+IF(OFFSET('Sanitation Data'!$D$31,0,10*ROW('Sanitation Data'!D19))="","",OFFSET('Sanitation Data'!$D$31,0,10*ROW('Sanitation Data'!D19)))</f>
        <v/>
      </c>
      <c r="CO25" s="266" t="str">
        <f ca="true">+IF(OFFSET('Sanitation Data'!$D$32,0,10*ROW('Sanitation Data'!D19))="","",OFFSET('Sanitation Data'!$D$32,0,10*ROW('Sanitation Data'!D19)))</f>
        <v/>
      </c>
      <c r="CP25" s="266" t="str">
        <f ca="true">+IF(OFFSET('Sanitation Data'!$E$28,0,10*ROW('Sanitation Data'!E19))="","",OFFSET('Sanitation Data'!$E$28,0,10*ROW('Sanitation Data'!E19)))</f>
        <v/>
      </c>
      <c r="CQ25" s="266" t="str">
        <f ca="true">+IF(OFFSET('Sanitation Data'!$E$29,0,10*ROW('Sanitation Data'!E19))="","",OFFSET('Sanitation Data'!$E$29,0,10*ROW('Sanitation Data'!E19)))</f>
        <v/>
      </c>
      <c r="CR25" s="266" t="str">
        <f ca="true">+IF(OFFSET('Sanitation Data'!$E$30,0,10*ROW('Sanitation Data'!E19))="","",OFFSET('Sanitation Data'!$E$30,0,10*ROW('Sanitation Data'!E19)))</f>
        <v/>
      </c>
      <c r="CS25" s="266" t="str">
        <f ca="true">+IF(OFFSET('Sanitation Data'!$E$31,0,10*ROW('Sanitation Data'!E19))="","",OFFSET('Sanitation Data'!$E$31,0,10*ROW('Sanitation Data'!E19)))</f>
        <v/>
      </c>
      <c r="CT25" s="266" t="str">
        <f ca="true">+IF(OFFSET('Sanitation Data'!$E$32,0,10*ROW('Sanitation Data'!E19))="","",OFFSET('Sanitation Data'!$E$32,0,10*ROW('Sanitation Data'!E19)))</f>
        <v/>
      </c>
      <c r="CU25" s="266" t="str">
        <f ca="true">+IF(OFFSET('Sanitation Data'!$F$28,0,10*ROW('Sanitation Data'!F19))="","",OFFSET('Sanitation Data'!$F$28,0,10*ROW('Sanitation Data'!F19)))</f>
        <v/>
      </c>
      <c r="CV25" s="266" t="str">
        <f ca="true">+IF(OFFSET('Sanitation Data'!$F$29,0,10*ROW('Sanitation Data'!F19))="","",OFFSET('Sanitation Data'!$F$29,0,10*ROW('Sanitation Data'!F19)))</f>
        <v/>
      </c>
      <c r="CW25" s="266" t="str">
        <f ca="true">+IF(OFFSET('Sanitation Data'!$F$30,0,10*ROW('Sanitation Data'!F19))="","",OFFSET('Sanitation Data'!$F$30,0,10*ROW('Sanitation Data'!F19)))</f>
        <v/>
      </c>
      <c r="CX25" s="266" t="str">
        <f ca="true">+IF(OFFSET('Sanitation Data'!$F$31,0,10*ROW('Sanitation Data'!F19))="","",OFFSET('Sanitation Data'!$F$31,0,10*ROW('Sanitation Data'!F19)))</f>
        <v/>
      </c>
      <c r="CY25" s="266" t="str">
        <f ca="true">+IF(OFFSET('Sanitation Data'!$F$32,0,10*ROW('Sanitation Data'!F19))="","",OFFSET('Sanitation Data'!$F$32,0,10*ROW('Sanitation Data'!F19)))</f>
        <v/>
      </c>
      <c r="CZ25" s="266" t="str">
        <f ca="true">+IF(OFFSET('Sanitation Data'!$G$28,0,10*ROW('Sanitation Data'!G19))="","",OFFSET('Sanitation Data'!$G$28,0,10*ROW('Sanitation Data'!G19)))</f>
        <v/>
      </c>
      <c r="DA25" s="266" t="str">
        <f ca="true">+IF(OFFSET('Sanitation Data'!$G$29,0,10*ROW('Sanitation Data'!G19))="","",OFFSET('Sanitation Data'!$G$29,0,10*ROW('Sanitation Data'!G19)))</f>
        <v/>
      </c>
      <c r="DB25" s="266" t="str">
        <f ca="true">+IF(OFFSET('Sanitation Data'!$G$30,0,10*ROW('Sanitation Data'!G19))="","",OFFSET('Sanitation Data'!$G$30,0,10*ROW('Sanitation Data'!G19)))</f>
        <v/>
      </c>
      <c r="DC25" s="266" t="str">
        <f ca="true">+IF(OFFSET('Sanitation Data'!$G$31,0,10*ROW('Sanitation Data'!G19))="","",OFFSET('Sanitation Data'!$G$31,0,10*ROW('Sanitation Data'!G19)))</f>
        <v/>
      </c>
      <c r="DD25" s="266" t="str">
        <f ca="true">+IF(OFFSET('Sanitation Data'!$G$32,0,10*ROW('Sanitation Data'!G19))="","",OFFSET('Sanitation Data'!$G$32,0,10*ROW('Sanitation Data'!G19)))</f>
        <v/>
      </c>
      <c r="DE25" s="266" t="str">
        <f ca="true">+IF(OFFSET('Sanitation Data'!$H$28,0,10*ROW('Sanitation Data'!H19))="","",OFFSET('Sanitation Data'!$H$28,0,10*ROW('Sanitation Data'!H19)))</f>
        <v/>
      </c>
      <c r="DF25" s="266" t="str">
        <f ca="true">+IF(OFFSET('Sanitation Data'!$H$29,0,10*ROW('Sanitation Data'!H19))="","",OFFSET('Sanitation Data'!$H$29,0,10*ROW('Sanitation Data'!H19)))</f>
        <v/>
      </c>
      <c r="DG25" s="266" t="str">
        <f ca="true">+IF(OFFSET('Sanitation Data'!$H$30,0,10*ROW('Sanitation Data'!H19))="","",OFFSET('Sanitation Data'!$H$30,0,10*ROW('Sanitation Data'!H19)))</f>
        <v/>
      </c>
      <c r="DH25" s="266" t="str">
        <f ca="true">+IF(OFFSET('Sanitation Data'!$H$31,0,10*ROW('Sanitation Data'!H19))="","",OFFSET('Sanitation Data'!$H$31,0,10*ROW('Sanitation Data'!H19)))</f>
        <v/>
      </c>
      <c r="DI25" s="266" t="str">
        <f ca="true">+IF(OFFSET('Sanitation Data'!$H$32,0,10*ROW('Sanitation Data'!H19))="","",OFFSET('Sanitation Data'!$H$32,0,10*ROW('Sanitation Data'!H19)))</f>
        <v/>
      </c>
      <c r="DJ25" s="266" t="str">
        <f ca="true">+IF(OFFSET('Sanitation Data'!$I$28,0,10*ROW('Sanitation Data'!I19))="","",OFFSET('Sanitation Data'!$I$28,0,10*ROW('Sanitation Data'!I19)))</f>
        <v/>
      </c>
      <c r="DK25" s="266" t="str">
        <f ca="true">+IF(OFFSET('Sanitation Data'!$I$29,0,10*ROW('Sanitation Data'!I19))="","",OFFSET('Sanitation Data'!$I$29,0,10*ROW('Sanitation Data'!I19)))</f>
        <v/>
      </c>
      <c r="DL25" s="266" t="str">
        <f ca="true">+IF(OFFSET('Sanitation Data'!$I$30,0,10*ROW('Sanitation Data'!I19))="","",OFFSET('Sanitation Data'!$I$30,0,10*ROW('Sanitation Data'!I19)))</f>
        <v/>
      </c>
      <c r="DM25" s="266" t="str">
        <f ca="true">+IF(OFFSET('Sanitation Data'!$I$31,0,10*ROW('Sanitation Data'!I19))="","",OFFSET('Sanitation Data'!$I$31,0,10*ROW('Sanitation Data'!I19)))</f>
        <v/>
      </c>
      <c r="DN25" s="266" t="str">
        <f ca="true">+IF(OFFSET('Sanitation Data'!$I$32,0,10*ROW('Sanitation Data'!I19))="","",OFFSET('Sanitation Data'!$I$32,0,10*ROW('Sanitation Data'!I19)))</f>
        <v/>
      </c>
      <c r="DO25" s="266" t="str">
        <f ca="true">+IF(OFFSET('Hygiene Data'!$D$11,0,10*ROW('Hygiene Data'!D19))="","",OFFSET('Hygiene Data'!$D$11,0,10*ROW('Hygiene Data'!D19)))</f>
        <v/>
      </c>
      <c r="DP25" s="266" t="str">
        <f ca="true">+IF(OFFSET('Hygiene Data'!$D$12,0,10*ROW('Hygiene Data'!D19))="","",OFFSET('Hygiene Data'!$D$12,0,10*ROW('Hygiene Data'!D19)))</f>
        <v/>
      </c>
      <c r="DQ25" s="266" t="str">
        <f ca="true">+IF(OFFSET('Hygiene Data'!$D$13,0,10*ROW('Hygiene Data'!D19))="","",OFFSET('Hygiene Data'!$D$13,0,10*ROW('Hygiene Data'!D19)))</f>
        <v/>
      </c>
      <c r="DR25" s="266" t="str">
        <f ca="true">+IF(OFFSET('Hygiene Data'!$E$11,0,10*ROW('Hygiene Data'!E19))="","",OFFSET('Hygiene Data'!$E$11,0,10*ROW('Hygiene Data'!E19)))</f>
        <v/>
      </c>
      <c r="DS25" s="266" t="str">
        <f ca="true">+IF(OFFSET('Hygiene Data'!$E$12,0,10*ROW('Hygiene Data'!E19))="","",OFFSET('Hygiene Data'!$E$12,0,10*ROW('Hygiene Data'!E19)))</f>
        <v/>
      </c>
      <c r="DT25" s="266" t="str">
        <f ca="true">+IF(OFFSET('Hygiene Data'!$E$13,0,10*ROW('Hygiene Data'!E19))="","",OFFSET('Hygiene Data'!$E$13,0,10*ROW('Hygiene Data'!E19)))</f>
        <v/>
      </c>
      <c r="DU25" s="266" t="str">
        <f ca="true">+IF(OFFSET('Hygiene Data'!$F$11,0,10*ROW('Hygiene Data'!F19))="","",OFFSET('Hygiene Data'!$F$11,0,10*ROW('Hygiene Data'!F19)))</f>
        <v/>
      </c>
      <c r="DV25" s="266" t="str">
        <f ca="true">+IF(OFFSET('Hygiene Data'!$F$12,0,10*ROW('Hygiene Data'!F19))="","",OFFSET('Hygiene Data'!$F$12,0,10*ROW('Hygiene Data'!F19)))</f>
        <v/>
      </c>
      <c r="DW25" s="266" t="str">
        <f ca="true">+IF(OFFSET('Hygiene Data'!$F$13,0,10*ROW('Hygiene Data'!F19))="","",OFFSET('Hygiene Data'!$F$13,0,10*ROW('Hygiene Data'!F19)))</f>
        <v/>
      </c>
      <c r="DX25" s="266" t="str">
        <f ca="true">+IF(OFFSET('Hygiene Data'!$G$11,0,10*ROW('Hygiene Data'!G19))="","",OFFSET('Hygiene Data'!$G$11,0,10*ROW('Hygiene Data'!G19)))</f>
        <v/>
      </c>
      <c r="DY25" s="266" t="str">
        <f ca="true">+IF(OFFSET('Hygiene Data'!$G$12,0,10*ROW('Hygiene Data'!G19))="","",OFFSET('Hygiene Data'!$G$12,0,10*ROW('Hygiene Data'!G19)))</f>
        <v/>
      </c>
      <c r="DZ25" s="266" t="str">
        <f ca="true">+IF(OFFSET('Hygiene Data'!$G$13,0,10*ROW('Hygiene Data'!G19))="","",OFFSET('Hygiene Data'!$G$13,0,10*ROW('Hygiene Data'!G19)))</f>
        <v/>
      </c>
      <c r="EA25" s="266" t="str">
        <f ca="true">+IF(OFFSET('Hygiene Data'!$H$11,0,10*ROW('Hygiene Data'!H19))="","",OFFSET('Hygiene Data'!$H$11,0,10*ROW('Hygiene Data'!H19)))</f>
        <v/>
      </c>
      <c r="EB25" s="266" t="str">
        <f ca="true">+IF(OFFSET('Hygiene Data'!$H$12,0,10*ROW('Hygiene Data'!H19))="","",OFFSET('Hygiene Data'!$H$12,0,10*ROW('Hygiene Data'!H19)))</f>
        <v/>
      </c>
      <c r="EC25" s="266" t="str">
        <f ca="true">+IF(OFFSET('Hygiene Data'!$H$13,0,10*ROW('Hygiene Data'!H19))="","",OFFSET('Hygiene Data'!$H$13,0,10*ROW('Hygiene Data'!H19)))</f>
        <v/>
      </c>
      <c r="ED25" s="266" t="str">
        <f ca="true">+IF(OFFSET('Hygiene Data'!$I$11,0,10*ROW('Hygiene Data'!I19))="","",OFFSET('Hygiene Data'!$I$11,0,10*ROW('Hygiene Data'!I19)))</f>
        <v/>
      </c>
      <c r="EE25" s="266" t="str">
        <f ca="true">+IF(OFFSET('Hygiene Data'!$I$12,0,10*ROW('Hygiene Data'!I19))="","",OFFSET('Hygiene Data'!$I$12,0,10*ROW('Hygiene Data'!I19)))</f>
        <v/>
      </c>
      <c r="EF25" s="266" t="str">
        <f ca="true">+IF(OFFSET('Hygiene Data'!$I$13,0,10*ROW('Hygiene Data'!I19))="","",OFFSET('Hygiene Data'!$I$13,0,10*ROW('Hygiene Data'!I19)))</f>
        <v/>
      </c>
    </row>
    <row xmlns:x14ac="http://schemas.microsoft.com/office/spreadsheetml/2009/9/ac" r="26" x14ac:dyDescent="0.2">
      <c r="A26" s="37" t="str">
        <f ca="true">+IF(OFFSET('Water Data'!$B$2,0,10*ROW('Water Data'!E20))="","",OFFSET('Water Data'!$B$2,0,10*ROW('Water Data'!E20)))</f>
        <v/>
      </c>
      <c r="B26" s="37" t="str">
        <f ca="true">+IF(OFFSET('Water Data'!$C$2,0,10*ROW('Water Data'!F20))="","",OFFSET('Water Data'!$C$2,0,10*ROW('Water Data'!F20)))</f>
        <v/>
      </c>
      <c r="C26" s="322" t="str">
        <f t="shared" ca="true" si="0"/>
        <v/>
      </c>
      <c r="D26" s="94"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4"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4"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4"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4"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4"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4"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4"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4"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4"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4"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4"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4"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4"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4"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4"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4"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4"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5"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5"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5"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5"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5"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5"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5"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5"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5"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5"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5"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5"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5"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5"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5"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5"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5"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5"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5"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5"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5"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5"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5"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5"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5"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5"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5"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5"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5"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5"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6"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6"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6"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6"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6"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6"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6"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6"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6"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6"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6"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6"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6"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6"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6"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6"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6"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6"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6"/>
      <c r="BS26" s="266" t="str">
        <f ca="true">+IF(OFFSET('Water Data'!$D$27,0,10*ROW('Water Data'!D20))="","",OFFSET('Water Data'!$D$27,0,10*ROW('Water Data'!D20)))</f>
        <v/>
      </c>
      <c r="BT26" s="266" t="str">
        <f ca="true">+IF(OFFSET('Water Data'!$D$28,0,10*ROW('Water Data'!D20))="","",OFFSET('Water Data'!$D$28,0,10*ROW('Water Data'!D20)))</f>
        <v/>
      </c>
      <c r="BU26" s="266" t="str">
        <f ca="true">+IF(OFFSET('Water Data'!$D$29,0,10*ROW('Water Data'!D20))="","",OFFSET('Water Data'!$D$29,0,10*ROW('Water Data'!D20)))</f>
        <v/>
      </c>
      <c r="BV26" s="266" t="str">
        <f ca="true">+IF(OFFSET('Water Data'!$E$27,0,10*ROW('Water Data'!E20))="","",OFFSET('Water Data'!$E$27,0,10*ROW('Water Data'!E20)))</f>
        <v/>
      </c>
      <c r="BW26" s="266" t="str">
        <f ca="true">+IF(OFFSET('Water Data'!$E$28,0,10*ROW('Water Data'!E20))="","",OFFSET('Water Data'!$E$28,0,10*ROW('Water Data'!E20)))</f>
        <v/>
      </c>
      <c r="BX26" s="266" t="str">
        <f ca="true">+IF(OFFSET('Water Data'!$E$29,0,10*ROW('Water Data'!E20))="","",OFFSET('Water Data'!$E$29,0,10*ROW('Water Data'!E20)))</f>
        <v/>
      </c>
      <c r="BY26" s="266" t="str">
        <f ca="true">+IF(OFFSET('Water Data'!$F$27,0,10*ROW('Water Data'!F20))="","",OFFSET('Water Data'!$F$27,0,10*ROW('Water Data'!F20)))</f>
        <v/>
      </c>
      <c r="BZ26" s="266" t="str">
        <f ca="true">+IF(OFFSET('Water Data'!$F$28,0,10*ROW('Water Data'!F20))="","",OFFSET('Water Data'!$F$28,0,10*ROW('Water Data'!F20)))</f>
        <v/>
      </c>
      <c r="CA26" s="266" t="str">
        <f ca="true">+IF(OFFSET('Water Data'!$F$29,0,10*ROW('Water Data'!F20))="","",OFFSET('Water Data'!$F$29,0,10*ROW('Water Data'!F20)))</f>
        <v/>
      </c>
      <c r="CB26" s="266" t="str">
        <f ca="true">+IF(OFFSET('Water Data'!$G$27,0,10*ROW('Water Data'!G20))="","",OFFSET('Water Data'!$G$27,0,10*ROW('Water Data'!G20)))</f>
        <v/>
      </c>
      <c r="CC26" s="266" t="str">
        <f ca="true">+IF(OFFSET('Water Data'!$G$28,0,10*ROW('Water Data'!G20))="","",OFFSET('Water Data'!$G$28,0,10*ROW('Water Data'!G20)))</f>
        <v/>
      </c>
      <c r="CD26" s="266" t="str">
        <f ca="true">+IF(OFFSET('Water Data'!$G$29,0,10*ROW('Water Data'!G20))="","",OFFSET('Water Data'!$G$29,0,10*ROW('Water Data'!G20)))</f>
        <v/>
      </c>
      <c r="CE26" s="266" t="str">
        <f ca="true">+IF(OFFSET('Water Data'!$H$27,0,10*ROW('Water Data'!H20))="","",OFFSET('Water Data'!$H$27,0,10*ROW('Water Data'!H20)))</f>
        <v/>
      </c>
      <c r="CF26" s="266" t="str">
        <f ca="true">+IF(OFFSET('Water Data'!$H$28,0,10*ROW('Water Data'!H20))="","",OFFSET('Water Data'!$H$28,0,10*ROW('Water Data'!H20)))</f>
        <v/>
      </c>
      <c r="CG26" s="266" t="str">
        <f ca="true">+IF(OFFSET('Water Data'!$H$29,0,10*ROW('Water Data'!H20))="","",OFFSET('Water Data'!$H$29,0,10*ROW('Water Data'!H20)))</f>
        <v/>
      </c>
      <c r="CH26" s="266" t="str">
        <f ca="true">+IF(OFFSET('Water Data'!$I$27,0,10*ROW('Water Data'!I20))="","",OFFSET('Water Data'!$I$27,0,10*ROW('Water Data'!I20)))</f>
        <v/>
      </c>
      <c r="CI26" s="266" t="str">
        <f ca="true">+IF(OFFSET('Water Data'!$I$28,0,10*ROW('Water Data'!I20))="","",OFFSET('Water Data'!$I$28,0,10*ROW('Water Data'!I20)))</f>
        <v/>
      </c>
      <c r="CJ26" s="266" t="str">
        <f ca="true">+IF(OFFSET('Water Data'!$I$29,0,10*ROW('Water Data'!I20))="","",OFFSET('Water Data'!$I$29,0,10*ROW('Water Data'!I20)))</f>
        <v/>
      </c>
      <c r="CK26" s="266" t="str">
        <f ca="true">+IF(OFFSET('Sanitation Data'!$D$28,0,10*ROW('Sanitation Data'!D20))="","",OFFSET('Sanitation Data'!$D$28,0,10*ROW('Sanitation Data'!D20)))</f>
        <v/>
      </c>
      <c r="CL26" s="266" t="str">
        <f ca="true">+IF(OFFSET('Sanitation Data'!$D$29,0,10*ROW('Sanitation Data'!D20))="","",OFFSET('Sanitation Data'!$D$29,0,10*ROW('Sanitation Data'!D20)))</f>
        <v/>
      </c>
      <c r="CM26" s="266" t="str">
        <f ca="true">+IF(OFFSET('Sanitation Data'!$D$30,0,10*ROW('Sanitation Data'!D20))="","",OFFSET('Sanitation Data'!$D$30,0,10*ROW('Sanitation Data'!D20)))</f>
        <v/>
      </c>
      <c r="CN26" s="266" t="str">
        <f ca="true">+IF(OFFSET('Sanitation Data'!$D$31,0,10*ROW('Sanitation Data'!D20))="","",OFFSET('Sanitation Data'!$D$31,0,10*ROW('Sanitation Data'!D20)))</f>
        <v/>
      </c>
      <c r="CO26" s="266" t="str">
        <f ca="true">+IF(OFFSET('Sanitation Data'!$D$32,0,10*ROW('Sanitation Data'!D20))="","",OFFSET('Sanitation Data'!$D$32,0,10*ROW('Sanitation Data'!D20)))</f>
        <v/>
      </c>
      <c r="CP26" s="266" t="str">
        <f ca="true">+IF(OFFSET('Sanitation Data'!$E$28,0,10*ROW('Sanitation Data'!E20))="","",OFFSET('Sanitation Data'!$E$28,0,10*ROW('Sanitation Data'!E20)))</f>
        <v/>
      </c>
      <c r="CQ26" s="266" t="str">
        <f ca="true">+IF(OFFSET('Sanitation Data'!$E$29,0,10*ROW('Sanitation Data'!E20))="","",OFFSET('Sanitation Data'!$E$29,0,10*ROW('Sanitation Data'!E20)))</f>
        <v/>
      </c>
      <c r="CR26" s="266" t="str">
        <f ca="true">+IF(OFFSET('Sanitation Data'!$E$30,0,10*ROW('Sanitation Data'!E20))="","",OFFSET('Sanitation Data'!$E$30,0,10*ROW('Sanitation Data'!E20)))</f>
        <v/>
      </c>
      <c r="CS26" s="266" t="str">
        <f ca="true">+IF(OFFSET('Sanitation Data'!$E$31,0,10*ROW('Sanitation Data'!E20))="","",OFFSET('Sanitation Data'!$E$31,0,10*ROW('Sanitation Data'!E20)))</f>
        <v/>
      </c>
      <c r="CT26" s="266" t="str">
        <f ca="true">+IF(OFFSET('Sanitation Data'!$E$32,0,10*ROW('Sanitation Data'!E20))="","",OFFSET('Sanitation Data'!$E$32,0,10*ROW('Sanitation Data'!E20)))</f>
        <v/>
      </c>
      <c r="CU26" s="266" t="str">
        <f ca="true">+IF(OFFSET('Sanitation Data'!$F$28,0,10*ROW('Sanitation Data'!F20))="","",OFFSET('Sanitation Data'!$F$28,0,10*ROW('Sanitation Data'!F20)))</f>
        <v/>
      </c>
      <c r="CV26" s="266" t="str">
        <f ca="true">+IF(OFFSET('Sanitation Data'!$F$29,0,10*ROW('Sanitation Data'!F20))="","",OFFSET('Sanitation Data'!$F$29,0,10*ROW('Sanitation Data'!F20)))</f>
        <v/>
      </c>
      <c r="CW26" s="266" t="str">
        <f ca="true">+IF(OFFSET('Sanitation Data'!$F$30,0,10*ROW('Sanitation Data'!F20))="","",OFFSET('Sanitation Data'!$F$30,0,10*ROW('Sanitation Data'!F20)))</f>
        <v/>
      </c>
      <c r="CX26" s="266" t="str">
        <f ca="true">+IF(OFFSET('Sanitation Data'!$F$31,0,10*ROW('Sanitation Data'!F20))="","",OFFSET('Sanitation Data'!$F$31,0,10*ROW('Sanitation Data'!F20)))</f>
        <v/>
      </c>
      <c r="CY26" s="266" t="str">
        <f ca="true">+IF(OFFSET('Sanitation Data'!$F$32,0,10*ROW('Sanitation Data'!F20))="","",OFFSET('Sanitation Data'!$F$32,0,10*ROW('Sanitation Data'!F20)))</f>
        <v/>
      </c>
      <c r="CZ26" s="266" t="str">
        <f ca="true">+IF(OFFSET('Sanitation Data'!$G$28,0,10*ROW('Sanitation Data'!G20))="","",OFFSET('Sanitation Data'!$G$28,0,10*ROW('Sanitation Data'!G20)))</f>
        <v/>
      </c>
      <c r="DA26" s="266" t="str">
        <f ca="true">+IF(OFFSET('Sanitation Data'!$G$29,0,10*ROW('Sanitation Data'!G20))="","",OFFSET('Sanitation Data'!$G$29,0,10*ROW('Sanitation Data'!G20)))</f>
        <v/>
      </c>
      <c r="DB26" s="266" t="str">
        <f ca="true">+IF(OFFSET('Sanitation Data'!$G$30,0,10*ROW('Sanitation Data'!G20))="","",OFFSET('Sanitation Data'!$G$30,0,10*ROW('Sanitation Data'!G20)))</f>
        <v/>
      </c>
      <c r="DC26" s="266" t="str">
        <f ca="true">+IF(OFFSET('Sanitation Data'!$G$31,0,10*ROW('Sanitation Data'!G20))="","",OFFSET('Sanitation Data'!$G$31,0,10*ROW('Sanitation Data'!G20)))</f>
        <v/>
      </c>
      <c r="DD26" s="266" t="str">
        <f ca="true">+IF(OFFSET('Sanitation Data'!$G$32,0,10*ROW('Sanitation Data'!G20))="","",OFFSET('Sanitation Data'!$G$32,0,10*ROW('Sanitation Data'!G20)))</f>
        <v/>
      </c>
      <c r="DE26" s="266" t="str">
        <f ca="true">+IF(OFFSET('Sanitation Data'!$H$28,0,10*ROW('Sanitation Data'!H20))="","",OFFSET('Sanitation Data'!$H$28,0,10*ROW('Sanitation Data'!H20)))</f>
        <v/>
      </c>
      <c r="DF26" s="266" t="str">
        <f ca="true">+IF(OFFSET('Sanitation Data'!$H$29,0,10*ROW('Sanitation Data'!H20))="","",OFFSET('Sanitation Data'!$H$29,0,10*ROW('Sanitation Data'!H20)))</f>
        <v/>
      </c>
      <c r="DG26" s="266" t="str">
        <f ca="true">+IF(OFFSET('Sanitation Data'!$H$30,0,10*ROW('Sanitation Data'!H20))="","",OFFSET('Sanitation Data'!$H$30,0,10*ROW('Sanitation Data'!H20)))</f>
        <v/>
      </c>
      <c r="DH26" s="266" t="str">
        <f ca="true">+IF(OFFSET('Sanitation Data'!$H$31,0,10*ROW('Sanitation Data'!H20))="","",OFFSET('Sanitation Data'!$H$31,0,10*ROW('Sanitation Data'!H20)))</f>
        <v/>
      </c>
      <c r="DI26" s="266" t="str">
        <f ca="true">+IF(OFFSET('Sanitation Data'!$H$32,0,10*ROW('Sanitation Data'!H20))="","",OFFSET('Sanitation Data'!$H$32,0,10*ROW('Sanitation Data'!H20)))</f>
        <v/>
      </c>
      <c r="DJ26" s="266" t="str">
        <f ca="true">+IF(OFFSET('Sanitation Data'!$I$28,0,10*ROW('Sanitation Data'!I20))="","",OFFSET('Sanitation Data'!$I$28,0,10*ROW('Sanitation Data'!I20)))</f>
        <v/>
      </c>
      <c r="DK26" s="266" t="str">
        <f ca="true">+IF(OFFSET('Sanitation Data'!$I$29,0,10*ROW('Sanitation Data'!I20))="","",OFFSET('Sanitation Data'!$I$29,0,10*ROW('Sanitation Data'!I20)))</f>
        <v/>
      </c>
      <c r="DL26" s="266" t="str">
        <f ca="true">+IF(OFFSET('Sanitation Data'!$I$30,0,10*ROW('Sanitation Data'!I20))="","",OFFSET('Sanitation Data'!$I$30,0,10*ROW('Sanitation Data'!I20)))</f>
        <v/>
      </c>
      <c r="DM26" s="266" t="str">
        <f ca="true">+IF(OFFSET('Sanitation Data'!$I$31,0,10*ROW('Sanitation Data'!I20))="","",OFFSET('Sanitation Data'!$I$31,0,10*ROW('Sanitation Data'!I20)))</f>
        <v/>
      </c>
      <c r="DN26" s="266" t="str">
        <f ca="true">+IF(OFFSET('Sanitation Data'!$I$32,0,10*ROW('Sanitation Data'!I20))="","",OFFSET('Sanitation Data'!$I$32,0,10*ROW('Sanitation Data'!I20)))</f>
        <v/>
      </c>
      <c r="DO26" s="266" t="str">
        <f ca="true">+IF(OFFSET('Hygiene Data'!$D$11,0,10*ROW('Hygiene Data'!D20))="","",OFFSET('Hygiene Data'!$D$11,0,10*ROW('Hygiene Data'!D20)))</f>
        <v/>
      </c>
      <c r="DP26" s="266" t="str">
        <f ca="true">+IF(OFFSET('Hygiene Data'!$D$12,0,10*ROW('Hygiene Data'!D20))="","",OFFSET('Hygiene Data'!$D$12,0,10*ROW('Hygiene Data'!D20)))</f>
        <v/>
      </c>
      <c r="DQ26" s="266" t="str">
        <f ca="true">+IF(OFFSET('Hygiene Data'!$D$13,0,10*ROW('Hygiene Data'!D20))="","",OFFSET('Hygiene Data'!$D$13,0,10*ROW('Hygiene Data'!D20)))</f>
        <v/>
      </c>
      <c r="DR26" s="266" t="str">
        <f ca="true">+IF(OFFSET('Hygiene Data'!$E$11,0,10*ROW('Hygiene Data'!E20))="","",OFFSET('Hygiene Data'!$E$11,0,10*ROW('Hygiene Data'!E20)))</f>
        <v/>
      </c>
      <c r="DS26" s="266" t="str">
        <f ca="true">+IF(OFFSET('Hygiene Data'!$E$12,0,10*ROW('Hygiene Data'!E20))="","",OFFSET('Hygiene Data'!$E$12,0,10*ROW('Hygiene Data'!E20)))</f>
        <v/>
      </c>
      <c r="DT26" s="266" t="str">
        <f ca="true">+IF(OFFSET('Hygiene Data'!$E$13,0,10*ROW('Hygiene Data'!E20))="","",OFFSET('Hygiene Data'!$E$13,0,10*ROW('Hygiene Data'!E20)))</f>
        <v/>
      </c>
      <c r="DU26" s="266" t="str">
        <f ca="true">+IF(OFFSET('Hygiene Data'!$F$11,0,10*ROW('Hygiene Data'!F20))="","",OFFSET('Hygiene Data'!$F$11,0,10*ROW('Hygiene Data'!F20)))</f>
        <v/>
      </c>
      <c r="DV26" s="266" t="str">
        <f ca="true">+IF(OFFSET('Hygiene Data'!$F$12,0,10*ROW('Hygiene Data'!F20))="","",OFFSET('Hygiene Data'!$F$12,0,10*ROW('Hygiene Data'!F20)))</f>
        <v/>
      </c>
      <c r="DW26" s="266" t="str">
        <f ca="true">+IF(OFFSET('Hygiene Data'!$F$13,0,10*ROW('Hygiene Data'!F20))="","",OFFSET('Hygiene Data'!$F$13,0,10*ROW('Hygiene Data'!F20)))</f>
        <v/>
      </c>
      <c r="DX26" s="266" t="str">
        <f ca="true">+IF(OFFSET('Hygiene Data'!$G$11,0,10*ROW('Hygiene Data'!G20))="","",OFFSET('Hygiene Data'!$G$11,0,10*ROW('Hygiene Data'!G20)))</f>
        <v/>
      </c>
      <c r="DY26" s="266" t="str">
        <f ca="true">+IF(OFFSET('Hygiene Data'!$G$12,0,10*ROW('Hygiene Data'!G20))="","",OFFSET('Hygiene Data'!$G$12,0,10*ROW('Hygiene Data'!G20)))</f>
        <v/>
      </c>
      <c r="DZ26" s="266" t="str">
        <f ca="true">+IF(OFFSET('Hygiene Data'!$G$13,0,10*ROW('Hygiene Data'!G20))="","",OFFSET('Hygiene Data'!$G$13,0,10*ROW('Hygiene Data'!G20)))</f>
        <v/>
      </c>
      <c r="EA26" s="266" t="str">
        <f ca="true">+IF(OFFSET('Hygiene Data'!$H$11,0,10*ROW('Hygiene Data'!H20))="","",OFFSET('Hygiene Data'!$H$11,0,10*ROW('Hygiene Data'!H20)))</f>
        <v/>
      </c>
      <c r="EB26" s="266" t="str">
        <f ca="true">+IF(OFFSET('Hygiene Data'!$H$12,0,10*ROW('Hygiene Data'!H20))="","",OFFSET('Hygiene Data'!$H$12,0,10*ROW('Hygiene Data'!H20)))</f>
        <v/>
      </c>
      <c r="EC26" s="266" t="str">
        <f ca="true">+IF(OFFSET('Hygiene Data'!$H$13,0,10*ROW('Hygiene Data'!H20))="","",OFFSET('Hygiene Data'!$H$13,0,10*ROW('Hygiene Data'!H20)))</f>
        <v/>
      </c>
      <c r="ED26" s="266" t="str">
        <f ca="true">+IF(OFFSET('Hygiene Data'!$I$11,0,10*ROW('Hygiene Data'!I20))="","",OFFSET('Hygiene Data'!$I$11,0,10*ROW('Hygiene Data'!I20)))</f>
        <v/>
      </c>
      <c r="EE26" s="266" t="str">
        <f ca="true">+IF(OFFSET('Hygiene Data'!$I$12,0,10*ROW('Hygiene Data'!I20))="","",OFFSET('Hygiene Data'!$I$12,0,10*ROW('Hygiene Data'!I20)))</f>
        <v/>
      </c>
      <c r="EF26" s="266" t="str">
        <f ca="true">+IF(OFFSET('Hygiene Data'!$I$13,0,10*ROW('Hygiene Data'!I20))="","",OFFSET('Hygiene Data'!$I$13,0,10*ROW('Hygiene Data'!I20)))</f>
        <v/>
      </c>
    </row>
    <row xmlns:x14ac="http://schemas.microsoft.com/office/spreadsheetml/2009/9/ac" r="27" x14ac:dyDescent="0.2">
      <c r="A27" s="37" t="str">
        <f ca="true">+IF(OFFSET('Water Data'!$B$2,0,10*ROW('Water Data'!E21))="","",OFFSET('Water Data'!$B$2,0,10*ROW('Water Data'!E21)))</f>
        <v/>
      </c>
      <c r="B27" s="37" t="str">
        <f ca="true">+IF(OFFSET('Water Data'!$C$2,0,10*ROW('Water Data'!F21))="","",OFFSET('Water Data'!$C$2,0,10*ROW('Water Data'!F21)))</f>
        <v/>
      </c>
      <c r="C27" s="322" t="str">
        <f t="shared" ca="true" si="0"/>
        <v/>
      </c>
      <c r="D27" s="94"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4"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4"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4"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4"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4"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4"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4"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4"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4"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4"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4"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4"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4"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4"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4"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4"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4"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5"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5"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5"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5"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5"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5"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5"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5"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5"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5"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5"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5"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5"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5"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5"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5"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5"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5"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5"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5"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5"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5"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5"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5"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5"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5"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5"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5"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5"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5"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6"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6"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6"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6"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6"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6"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6"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6"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6"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6"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6"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6"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6"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6"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6"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6"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6"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6"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6"/>
      <c r="BS27" s="266" t="str">
        <f ca="true">+IF(OFFSET('Water Data'!$D$27,0,10*ROW('Water Data'!D21))="","",OFFSET('Water Data'!$D$27,0,10*ROW('Water Data'!D21)))</f>
        <v/>
      </c>
      <c r="BT27" s="266" t="str">
        <f ca="true">+IF(OFFSET('Water Data'!$D$28,0,10*ROW('Water Data'!D21))="","",OFFSET('Water Data'!$D$28,0,10*ROW('Water Data'!D21)))</f>
        <v/>
      </c>
      <c r="BU27" s="266" t="str">
        <f ca="true">+IF(OFFSET('Water Data'!$D$29,0,10*ROW('Water Data'!D21))="","",OFFSET('Water Data'!$D$29,0,10*ROW('Water Data'!D21)))</f>
        <v/>
      </c>
      <c r="BV27" s="266" t="str">
        <f ca="true">+IF(OFFSET('Water Data'!$E$27,0,10*ROW('Water Data'!E21))="","",OFFSET('Water Data'!$E$27,0,10*ROW('Water Data'!E21)))</f>
        <v/>
      </c>
      <c r="BW27" s="266" t="str">
        <f ca="true">+IF(OFFSET('Water Data'!$E$28,0,10*ROW('Water Data'!E21))="","",OFFSET('Water Data'!$E$28,0,10*ROW('Water Data'!E21)))</f>
        <v/>
      </c>
      <c r="BX27" s="266" t="str">
        <f ca="true">+IF(OFFSET('Water Data'!$E$29,0,10*ROW('Water Data'!E21))="","",OFFSET('Water Data'!$E$29,0,10*ROW('Water Data'!E21)))</f>
        <v/>
      </c>
      <c r="BY27" s="266" t="str">
        <f ca="true">+IF(OFFSET('Water Data'!$F$27,0,10*ROW('Water Data'!F21))="","",OFFSET('Water Data'!$F$27,0,10*ROW('Water Data'!F21)))</f>
        <v/>
      </c>
      <c r="BZ27" s="266" t="str">
        <f ca="true">+IF(OFFSET('Water Data'!$F$28,0,10*ROW('Water Data'!F21))="","",OFFSET('Water Data'!$F$28,0,10*ROW('Water Data'!F21)))</f>
        <v/>
      </c>
      <c r="CA27" s="266" t="str">
        <f ca="true">+IF(OFFSET('Water Data'!$F$29,0,10*ROW('Water Data'!F21))="","",OFFSET('Water Data'!$F$29,0,10*ROW('Water Data'!F21)))</f>
        <v/>
      </c>
      <c r="CB27" s="266" t="str">
        <f ca="true">+IF(OFFSET('Water Data'!$G$27,0,10*ROW('Water Data'!G21))="","",OFFSET('Water Data'!$G$27,0,10*ROW('Water Data'!G21)))</f>
        <v/>
      </c>
      <c r="CC27" s="266" t="str">
        <f ca="true">+IF(OFFSET('Water Data'!$G$28,0,10*ROW('Water Data'!G21))="","",OFFSET('Water Data'!$G$28,0,10*ROW('Water Data'!G21)))</f>
        <v/>
      </c>
      <c r="CD27" s="266" t="str">
        <f ca="true">+IF(OFFSET('Water Data'!$G$29,0,10*ROW('Water Data'!G21))="","",OFFSET('Water Data'!$G$29,0,10*ROW('Water Data'!G21)))</f>
        <v/>
      </c>
      <c r="CE27" s="266" t="str">
        <f ca="true">+IF(OFFSET('Water Data'!$H$27,0,10*ROW('Water Data'!H21))="","",OFFSET('Water Data'!$H$27,0,10*ROW('Water Data'!H21)))</f>
        <v/>
      </c>
      <c r="CF27" s="266" t="str">
        <f ca="true">+IF(OFFSET('Water Data'!$H$28,0,10*ROW('Water Data'!H21))="","",OFFSET('Water Data'!$H$28,0,10*ROW('Water Data'!H21)))</f>
        <v/>
      </c>
      <c r="CG27" s="266" t="str">
        <f ca="true">+IF(OFFSET('Water Data'!$H$29,0,10*ROW('Water Data'!H21))="","",OFFSET('Water Data'!$H$29,0,10*ROW('Water Data'!H21)))</f>
        <v/>
      </c>
      <c r="CH27" s="266" t="str">
        <f ca="true">+IF(OFFSET('Water Data'!$I$27,0,10*ROW('Water Data'!I21))="","",OFFSET('Water Data'!$I$27,0,10*ROW('Water Data'!I21)))</f>
        <v/>
      </c>
      <c r="CI27" s="266" t="str">
        <f ca="true">+IF(OFFSET('Water Data'!$I$28,0,10*ROW('Water Data'!I21))="","",OFFSET('Water Data'!$I$28,0,10*ROW('Water Data'!I21)))</f>
        <v/>
      </c>
      <c r="CJ27" s="266" t="str">
        <f ca="true">+IF(OFFSET('Water Data'!$I$29,0,10*ROW('Water Data'!I21))="","",OFFSET('Water Data'!$I$29,0,10*ROW('Water Data'!I21)))</f>
        <v/>
      </c>
      <c r="CK27" s="266" t="str">
        <f ca="true">+IF(OFFSET('Sanitation Data'!$D$28,0,10*ROW('Sanitation Data'!D21))="","",OFFSET('Sanitation Data'!$D$28,0,10*ROW('Sanitation Data'!D21)))</f>
        <v/>
      </c>
      <c r="CL27" s="266" t="str">
        <f ca="true">+IF(OFFSET('Sanitation Data'!$D$29,0,10*ROW('Sanitation Data'!D21))="","",OFFSET('Sanitation Data'!$D$29,0,10*ROW('Sanitation Data'!D21)))</f>
        <v/>
      </c>
      <c r="CM27" s="266" t="str">
        <f ca="true">+IF(OFFSET('Sanitation Data'!$D$30,0,10*ROW('Sanitation Data'!D21))="","",OFFSET('Sanitation Data'!$D$30,0,10*ROW('Sanitation Data'!D21)))</f>
        <v/>
      </c>
      <c r="CN27" s="266" t="str">
        <f ca="true">+IF(OFFSET('Sanitation Data'!$D$31,0,10*ROW('Sanitation Data'!D21))="","",OFFSET('Sanitation Data'!$D$31,0,10*ROW('Sanitation Data'!D21)))</f>
        <v/>
      </c>
      <c r="CO27" s="266" t="str">
        <f ca="true">+IF(OFFSET('Sanitation Data'!$D$32,0,10*ROW('Sanitation Data'!D21))="","",OFFSET('Sanitation Data'!$D$32,0,10*ROW('Sanitation Data'!D21)))</f>
        <v/>
      </c>
      <c r="CP27" s="266" t="str">
        <f ca="true">+IF(OFFSET('Sanitation Data'!$E$28,0,10*ROW('Sanitation Data'!E21))="","",OFFSET('Sanitation Data'!$E$28,0,10*ROW('Sanitation Data'!E21)))</f>
        <v/>
      </c>
      <c r="CQ27" s="266" t="str">
        <f ca="true">+IF(OFFSET('Sanitation Data'!$E$29,0,10*ROW('Sanitation Data'!E21))="","",OFFSET('Sanitation Data'!$E$29,0,10*ROW('Sanitation Data'!E21)))</f>
        <v/>
      </c>
      <c r="CR27" s="266" t="str">
        <f ca="true">+IF(OFFSET('Sanitation Data'!$E$30,0,10*ROW('Sanitation Data'!E21))="","",OFFSET('Sanitation Data'!$E$30,0,10*ROW('Sanitation Data'!E21)))</f>
        <v/>
      </c>
      <c r="CS27" s="266" t="str">
        <f ca="true">+IF(OFFSET('Sanitation Data'!$E$31,0,10*ROW('Sanitation Data'!E21))="","",OFFSET('Sanitation Data'!$E$31,0,10*ROW('Sanitation Data'!E21)))</f>
        <v/>
      </c>
      <c r="CT27" s="266" t="str">
        <f ca="true">+IF(OFFSET('Sanitation Data'!$E$32,0,10*ROW('Sanitation Data'!E21))="","",OFFSET('Sanitation Data'!$E$32,0,10*ROW('Sanitation Data'!E21)))</f>
        <v/>
      </c>
      <c r="CU27" s="266" t="str">
        <f ca="true">+IF(OFFSET('Sanitation Data'!$F$28,0,10*ROW('Sanitation Data'!F21))="","",OFFSET('Sanitation Data'!$F$28,0,10*ROW('Sanitation Data'!F21)))</f>
        <v/>
      </c>
      <c r="CV27" s="266" t="str">
        <f ca="true">+IF(OFFSET('Sanitation Data'!$F$29,0,10*ROW('Sanitation Data'!F21))="","",OFFSET('Sanitation Data'!$F$29,0,10*ROW('Sanitation Data'!F21)))</f>
        <v/>
      </c>
      <c r="CW27" s="266" t="str">
        <f ca="true">+IF(OFFSET('Sanitation Data'!$F$30,0,10*ROW('Sanitation Data'!F21))="","",OFFSET('Sanitation Data'!$F$30,0,10*ROW('Sanitation Data'!F21)))</f>
        <v/>
      </c>
      <c r="CX27" s="266" t="str">
        <f ca="true">+IF(OFFSET('Sanitation Data'!$F$31,0,10*ROW('Sanitation Data'!F21))="","",OFFSET('Sanitation Data'!$F$31,0,10*ROW('Sanitation Data'!F21)))</f>
        <v/>
      </c>
      <c r="CY27" s="266" t="str">
        <f ca="true">+IF(OFFSET('Sanitation Data'!$F$32,0,10*ROW('Sanitation Data'!F21))="","",OFFSET('Sanitation Data'!$F$32,0,10*ROW('Sanitation Data'!F21)))</f>
        <v/>
      </c>
      <c r="CZ27" s="266" t="str">
        <f ca="true">+IF(OFFSET('Sanitation Data'!$G$28,0,10*ROW('Sanitation Data'!G21))="","",OFFSET('Sanitation Data'!$G$28,0,10*ROW('Sanitation Data'!G21)))</f>
        <v/>
      </c>
      <c r="DA27" s="266" t="str">
        <f ca="true">+IF(OFFSET('Sanitation Data'!$G$29,0,10*ROW('Sanitation Data'!G21))="","",OFFSET('Sanitation Data'!$G$29,0,10*ROW('Sanitation Data'!G21)))</f>
        <v/>
      </c>
      <c r="DB27" s="266" t="str">
        <f ca="true">+IF(OFFSET('Sanitation Data'!$G$30,0,10*ROW('Sanitation Data'!G21))="","",OFFSET('Sanitation Data'!$G$30,0,10*ROW('Sanitation Data'!G21)))</f>
        <v/>
      </c>
      <c r="DC27" s="266" t="str">
        <f ca="true">+IF(OFFSET('Sanitation Data'!$G$31,0,10*ROW('Sanitation Data'!G21))="","",OFFSET('Sanitation Data'!$G$31,0,10*ROW('Sanitation Data'!G21)))</f>
        <v/>
      </c>
      <c r="DD27" s="266" t="str">
        <f ca="true">+IF(OFFSET('Sanitation Data'!$G$32,0,10*ROW('Sanitation Data'!G21))="","",OFFSET('Sanitation Data'!$G$32,0,10*ROW('Sanitation Data'!G21)))</f>
        <v/>
      </c>
      <c r="DE27" s="266" t="str">
        <f ca="true">+IF(OFFSET('Sanitation Data'!$H$28,0,10*ROW('Sanitation Data'!H21))="","",OFFSET('Sanitation Data'!$H$28,0,10*ROW('Sanitation Data'!H21)))</f>
        <v/>
      </c>
      <c r="DF27" s="266" t="str">
        <f ca="true">+IF(OFFSET('Sanitation Data'!$H$29,0,10*ROW('Sanitation Data'!H21))="","",OFFSET('Sanitation Data'!$H$29,0,10*ROW('Sanitation Data'!H21)))</f>
        <v/>
      </c>
      <c r="DG27" s="266" t="str">
        <f ca="true">+IF(OFFSET('Sanitation Data'!$H$30,0,10*ROW('Sanitation Data'!H21))="","",OFFSET('Sanitation Data'!$H$30,0,10*ROW('Sanitation Data'!H21)))</f>
        <v/>
      </c>
      <c r="DH27" s="266" t="str">
        <f ca="true">+IF(OFFSET('Sanitation Data'!$H$31,0,10*ROW('Sanitation Data'!H21))="","",OFFSET('Sanitation Data'!$H$31,0,10*ROW('Sanitation Data'!H21)))</f>
        <v/>
      </c>
      <c r="DI27" s="266" t="str">
        <f ca="true">+IF(OFFSET('Sanitation Data'!$H$32,0,10*ROW('Sanitation Data'!H21))="","",OFFSET('Sanitation Data'!$H$32,0,10*ROW('Sanitation Data'!H21)))</f>
        <v/>
      </c>
      <c r="DJ27" s="266" t="str">
        <f ca="true">+IF(OFFSET('Sanitation Data'!$I$28,0,10*ROW('Sanitation Data'!I21))="","",OFFSET('Sanitation Data'!$I$28,0,10*ROW('Sanitation Data'!I21)))</f>
        <v/>
      </c>
      <c r="DK27" s="266" t="str">
        <f ca="true">+IF(OFFSET('Sanitation Data'!$I$29,0,10*ROW('Sanitation Data'!I21))="","",OFFSET('Sanitation Data'!$I$29,0,10*ROW('Sanitation Data'!I21)))</f>
        <v/>
      </c>
      <c r="DL27" s="266" t="str">
        <f ca="true">+IF(OFFSET('Sanitation Data'!$I$30,0,10*ROW('Sanitation Data'!I21))="","",OFFSET('Sanitation Data'!$I$30,0,10*ROW('Sanitation Data'!I21)))</f>
        <v/>
      </c>
      <c r="DM27" s="266" t="str">
        <f ca="true">+IF(OFFSET('Sanitation Data'!$I$31,0,10*ROW('Sanitation Data'!I21))="","",OFFSET('Sanitation Data'!$I$31,0,10*ROW('Sanitation Data'!I21)))</f>
        <v/>
      </c>
      <c r="DN27" s="266" t="str">
        <f ca="true">+IF(OFFSET('Sanitation Data'!$I$32,0,10*ROW('Sanitation Data'!I21))="","",OFFSET('Sanitation Data'!$I$32,0,10*ROW('Sanitation Data'!I21)))</f>
        <v/>
      </c>
      <c r="DO27" s="266" t="str">
        <f ca="true">+IF(OFFSET('Hygiene Data'!$D$11,0,10*ROW('Hygiene Data'!D21))="","",OFFSET('Hygiene Data'!$D$11,0,10*ROW('Hygiene Data'!D21)))</f>
        <v/>
      </c>
      <c r="DP27" s="266" t="str">
        <f ca="true">+IF(OFFSET('Hygiene Data'!$D$12,0,10*ROW('Hygiene Data'!D21))="","",OFFSET('Hygiene Data'!$D$12,0,10*ROW('Hygiene Data'!D21)))</f>
        <v/>
      </c>
      <c r="DQ27" s="266" t="str">
        <f ca="true">+IF(OFFSET('Hygiene Data'!$D$13,0,10*ROW('Hygiene Data'!D21))="","",OFFSET('Hygiene Data'!$D$13,0,10*ROW('Hygiene Data'!D21)))</f>
        <v/>
      </c>
      <c r="DR27" s="266" t="str">
        <f ca="true">+IF(OFFSET('Hygiene Data'!$E$11,0,10*ROW('Hygiene Data'!E21))="","",OFFSET('Hygiene Data'!$E$11,0,10*ROW('Hygiene Data'!E21)))</f>
        <v/>
      </c>
      <c r="DS27" s="266" t="str">
        <f ca="true">+IF(OFFSET('Hygiene Data'!$E$12,0,10*ROW('Hygiene Data'!E21))="","",OFFSET('Hygiene Data'!$E$12,0,10*ROW('Hygiene Data'!E21)))</f>
        <v/>
      </c>
      <c r="DT27" s="266" t="str">
        <f ca="true">+IF(OFFSET('Hygiene Data'!$E$13,0,10*ROW('Hygiene Data'!E21))="","",OFFSET('Hygiene Data'!$E$13,0,10*ROW('Hygiene Data'!E21)))</f>
        <v/>
      </c>
      <c r="DU27" s="266" t="str">
        <f ca="true">+IF(OFFSET('Hygiene Data'!$F$11,0,10*ROW('Hygiene Data'!F21))="","",OFFSET('Hygiene Data'!$F$11,0,10*ROW('Hygiene Data'!F21)))</f>
        <v/>
      </c>
      <c r="DV27" s="266" t="str">
        <f ca="true">+IF(OFFSET('Hygiene Data'!$F$12,0,10*ROW('Hygiene Data'!F21))="","",OFFSET('Hygiene Data'!$F$12,0,10*ROW('Hygiene Data'!F21)))</f>
        <v/>
      </c>
      <c r="DW27" s="266" t="str">
        <f ca="true">+IF(OFFSET('Hygiene Data'!$F$13,0,10*ROW('Hygiene Data'!F21))="","",OFFSET('Hygiene Data'!$F$13,0,10*ROW('Hygiene Data'!F21)))</f>
        <v/>
      </c>
      <c r="DX27" s="266" t="str">
        <f ca="true">+IF(OFFSET('Hygiene Data'!$G$11,0,10*ROW('Hygiene Data'!G21))="","",OFFSET('Hygiene Data'!$G$11,0,10*ROW('Hygiene Data'!G21)))</f>
        <v/>
      </c>
      <c r="DY27" s="266" t="str">
        <f ca="true">+IF(OFFSET('Hygiene Data'!$G$12,0,10*ROW('Hygiene Data'!G21))="","",OFFSET('Hygiene Data'!$G$12,0,10*ROW('Hygiene Data'!G21)))</f>
        <v/>
      </c>
      <c r="DZ27" s="266" t="str">
        <f ca="true">+IF(OFFSET('Hygiene Data'!$G$13,0,10*ROW('Hygiene Data'!G21))="","",OFFSET('Hygiene Data'!$G$13,0,10*ROW('Hygiene Data'!G21)))</f>
        <v/>
      </c>
      <c r="EA27" s="266" t="str">
        <f ca="true">+IF(OFFSET('Hygiene Data'!$H$11,0,10*ROW('Hygiene Data'!H21))="","",OFFSET('Hygiene Data'!$H$11,0,10*ROW('Hygiene Data'!H21)))</f>
        <v/>
      </c>
      <c r="EB27" s="266" t="str">
        <f ca="true">+IF(OFFSET('Hygiene Data'!$H$12,0,10*ROW('Hygiene Data'!H21))="","",OFFSET('Hygiene Data'!$H$12,0,10*ROW('Hygiene Data'!H21)))</f>
        <v/>
      </c>
      <c r="EC27" s="266" t="str">
        <f ca="true">+IF(OFFSET('Hygiene Data'!$H$13,0,10*ROW('Hygiene Data'!H21))="","",OFFSET('Hygiene Data'!$H$13,0,10*ROW('Hygiene Data'!H21)))</f>
        <v/>
      </c>
      <c r="ED27" s="266" t="str">
        <f ca="true">+IF(OFFSET('Hygiene Data'!$I$11,0,10*ROW('Hygiene Data'!I21))="","",OFFSET('Hygiene Data'!$I$11,0,10*ROW('Hygiene Data'!I21)))</f>
        <v/>
      </c>
      <c r="EE27" s="266" t="str">
        <f ca="true">+IF(OFFSET('Hygiene Data'!$I$12,0,10*ROW('Hygiene Data'!I21))="","",OFFSET('Hygiene Data'!$I$12,0,10*ROW('Hygiene Data'!I21)))</f>
        <v/>
      </c>
      <c r="EF27" s="266" t="str">
        <f ca="true">+IF(OFFSET('Hygiene Data'!$I$13,0,10*ROW('Hygiene Data'!I21))="","",OFFSET('Hygiene Data'!$I$13,0,10*ROW('Hygiene Data'!I21)))</f>
        <v/>
      </c>
    </row>
    <row xmlns:x14ac="http://schemas.microsoft.com/office/spreadsheetml/2009/9/ac" r="28" x14ac:dyDescent="0.2">
      <c r="A28" s="37" t="str">
        <f ca="true">+IF(OFFSET('Water Data'!$B$2,0,10*ROW('Water Data'!E22))="","",OFFSET('Water Data'!$B$2,0,10*ROW('Water Data'!E22)))</f>
        <v/>
      </c>
      <c r="B28" s="37" t="str">
        <f ca="true">+IF(OFFSET('Water Data'!$C$2,0,10*ROW('Water Data'!F22))="","",OFFSET('Water Data'!$C$2,0,10*ROW('Water Data'!F22)))</f>
        <v/>
      </c>
      <c r="C28" s="322" t="str">
        <f t="shared" ca="true" si="0"/>
        <v/>
      </c>
      <c r="D28" s="94"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4"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4"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4"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4"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4"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4"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4"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4"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4"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4"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4"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4"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4"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4"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4"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4"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4"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5"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5"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5"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5"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5"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5"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5"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5"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5"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5"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5"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5"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5"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5"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5"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5"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5"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5"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5"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5"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5"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5"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5"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5"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5"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5"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5"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5"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5"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5"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6"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6"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6"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6"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6"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6"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6"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6"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6"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6"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6"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6"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6"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6"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6"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6"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6"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6"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6"/>
      <c r="BS28" s="266" t="str">
        <f ca="true">+IF(OFFSET('Water Data'!$D$27,0,10*ROW('Water Data'!D22))="","",OFFSET('Water Data'!$D$27,0,10*ROW('Water Data'!D22)))</f>
        <v/>
      </c>
      <c r="BT28" s="266" t="str">
        <f ca="true">+IF(OFFSET('Water Data'!$D$28,0,10*ROW('Water Data'!D22))="","",OFFSET('Water Data'!$D$28,0,10*ROW('Water Data'!D22)))</f>
        <v/>
      </c>
      <c r="BU28" s="266" t="str">
        <f ca="true">+IF(OFFSET('Water Data'!$D$29,0,10*ROW('Water Data'!D22))="","",OFFSET('Water Data'!$D$29,0,10*ROW('Water Data'!D22)))</f>
        <v/>
      </c>
      <c r="BV28" s="266" t="str">
        <f ca="true">+IF(OFFSET('Water Data'!$E$27,0,10*ROW('Water Data'!E22))="","",OFFSET('Water Data'!$E$27,0,10*ROW('Water Data'!E22)))</f>
        <v/>
      </c>
      <c r="BW28" s="266" t="str">
        <f ca="true">+IF(OFFSET('Water Data'!$E$28,0,10*ROW('Water Data'!E22))="","",OFFSET('Water Data'!$E$28,0,10*ROW('Water Data'!E22)))</f>
        <v/>
      </c>
      <c r="BX28" s="266" t="str">
        <f ca="true">+IF(OFFSET('Water Data'!$E$29,0,10*ROW('Water Data'!E22))="","",OFFSET('Water Data'!$E$29,0,10*ROW('Water Data'!E22)))</f>
        <v/>
      </c>
      <c r="BY28" s="266" t="str">
        <f ca="true">+IF(OFFSET('Water Data'!$F$27,0,10*ROW('Water Data'!F22))="","",OFFSET('Water Data'!$F$27,0,10*ROW('Water Data'!F22)))</f>
        <v/>
      </c>
      <c r="BZ28" s="266" t="str">
        <f ca="true">+IF(OFFSET('Water Data'!$F$28,0,10*ROW('Water Data'!F22))="","",OFFSET('Water Data'!$F$28,0,10*ROW('Water Data'!F22)))</f>
        <v/>
      </c>
      <c r="CA28" s="266" t="str">
        <f ca="true">+IF(OFFSET('Water Data'!$F$29,0,10*ROW('Water Data'!F22))="","",OFFSET('Water Data'!$F$29,0,10*ROW('Water Data'!F22)))</f>
        <v/>
      </c>
      <c r="CB28" s="266" t="str">
        <f ca="true">+IF(OFFSET('Water Data'!$G$27,0,10*ROW('Water Data'!G22))="","",OFFSET('Water Data'!$G$27,0,10*ROW('Water Data'!G22)))</f>
        <v/>
      </c>
      <c r="CC28" s="266" t="str">
        <f ca="true">+IF(OFFSET('Water Data'!$G$28,0,10*ROW('Water Data'!G22))="","",OFFSET('Water Data'!$G$28,0,10*ROW('Water Data'!G22)))</f>
        <v/>
      </c>
      <c r="CD28" s="266" t="str">
        <f ca="true">+IF(OFFSET('Water Data'!$G$29,0,10*ROW('Water Data'!G22))="","",OFFSET('Water Data'!$G$29,0,10*ROW('Water Data'!G22)))</f>
        <v/>
      </c>
      <c r="CE28" s="266" t="str">
        <f ca="true">+IF(OFFSET('Water Data'!$H$27,0,10*ROW('Water Data'!H22))="","",OFFSET('Water Data'!$H$27,0,10*ROW('Water Data'!H22)))</f>
        <v/>
      </c>
      <c r="CF28" s="266" t="str">
        <f ca="true">+IF(OFFSET('Water Data'!$H$28,0,10*ROW('Water Data'!H22))="","",OFFSET('Water Data'!$H$28,0,10*ROW('Water Data'!H22)))</f>
        <v/>
      </c>
      <c r="CG28" s="266" t="str">
        <f ca="true">+IF(OFFSET('Water Data'!$H$29,0,10*ROW('Water Data'!H22))="","",OFFSET('Water Data'!$H$29,0,10*ROW('Water Data'!H22)))</f>
        <v/>
      </c>
      <c r="CH28" s="266" t="str">
        <f ca="true">+IF(OFFSET('Water Data'!$I$27,0,10*ROW('Water Data'!I22))="","",OFFSET('Water Data'!$I$27,0,10*ROW('Water Data'!I22)))</f>
        <v/>
      </c>
      <c r="CI28" s="266" t="str">
        <f ca="true">+IF(OFFSET('Water Data'!$I$28,0,10*ROW('Water Data'!I22))="","",OFFSET('Water Data'!$I$28,0,10*ROW('Water Data'!I22)))</f>
        <v/>
      </c>
      <c r="CJ28" s="266" t="str">
        <f ca="true">+IF(OFFSET('Water Data'!$I$29,0,10*ROW('Water Data'!I22))="","",OFFSET('Water Data'!$I$29,0,10*ROW('Water Data'!I22)))</f>
        <v/>
      </c>
      <c r="CK28" s="266" t="str">
        <f ca="true">+IF(OFFSET('Sanitation Data'!$D$28,0,10*ROW('Sanitation Data'!D22))="","",OFFSET('Sanitation Data'!$D$28,0,10*ROW('Sanitation Data'!D22)))</f>
        <v/>
      </c>
      <c r="CL28" s="266" t="str">
        <f ca="true">+IF(OFFSET('Sanitation Data'!$D$29,0,10*ROW('Sanitation Data'!D22))="","",OFFSET('Sanitation Data'!$D$29,0,10*ROW('Sanitation Data'!D22)))</f>
        <v/>
      </c>
      <c r="CM28" s="266" t="str">
        <f ca="true">+IF(OFFSET('Sanitation Data'!$D$30,0,10*ROW('Sanitation Data'!D22))="","",OFFSET('Sanitation Data'!$D$30,0,10*ROW('Sanitation Data'!D22)))</f>
        <v/>
      </c>
      <c r="CN28" s="266" t="str">
        <f ca="true">+IF(OFFSET('Sanitation Data'!$D$31,0,10*ROW('Sanitation Data'!D22))="","",OFFSET('Sanitation Data'!$D$31,0,10*ROW('Sanitation Data'!D22)))</f>
        <v/>
      </c>
      <c r="CO28" s="266" t="str">
        <f ca="true">+IF(OFFSET('Sanitation Data'!$D$32,0,10*ROW('Sanitation Data'!D22))="","",OFFSET('Sanitation Data'!$D$32,0,10*ROW('Sanitation Data'!D22)))</f>
        <v/>
      </c>
      <c r="CP28" s="266" t="str">
        <f ca="true">+IF(OFFSET('Sanitation Data'!$E$28,0,10*ROW('Sanitation Data'!E22))="","",OFFSET('Sanitation Data'!$E$28,0,10*ROW('Sanitation Data'!E22)))</f>
        <v/>
      </c>
      <c r="CQ28" s="266" t="str">
        <f ca="true">+IF(OFFSET('Sanitation Data'!$E$29,0,10*ROW('Sanitation Data'!E22))="","",OFFSET('Sanitation Data'!$E$29,0,10*ROW('Sanitation Data'!E22)))</f>
        <v/>
      </c>
      <c r="CR28" s="266" t="str">
        <f ca="true">+IF(OFFSET('Sanitation Data'!$E$30,0,10*ROW('Sanitation Data'!E22))="","",OFFSET('Sanitation Data'!$E$30,0,10*ROW('Sanitation Data'!E22)))</f>
        <v/>
      </c>
      <c r="CS28" s="266" t="str">
        <f ca="true">+IF(OFFSET('Sanitation Data'!$E$31,0,10*ROW('Sanitation Data'!E22))="","",OFFSET('Sanitation Data'!$E$31,0,10*ROW('Sanitation Data'!E22)))</f>
        <v/>
      </c>
      <c r="CT28" s="266" t="str">
        <f ca="true">+IF(OFFSET('Sanitation Data'!$E$32,0,10*ROW('Sanitation Data'!E22))="","",OFFSET('Sanitation Data'!$E$32,0,10*ROW('Sanitation Data'!E22)))</f>
        <v/>
      </c>
      <c r="CU28" s="266" t="str">
        <f ca="true">+IF(OFFSET('Sanitation Data'!$F$28,0,10*ROW('Sanitation Data'!F22))="","",OFFSET('Sanitation Data'!$F$28,0,10*ROW('Sanitation Data'!F22)))</f>
        <v/>
      </c>
      <c r="CV28" s="266" t="str">
        <f ca="true">+IF(OFFSET('Sanitation Data'!$F$29,0,10*ROW('Sanitation Data'!F22))="","",OFFSET('Sanitation Data'!$F$29,0,10*ROW('Sanitation Data'!F22)))</f>
        <v/>
      </c>
      <c r="CW28" s="266" t="str">
        <f ca="true">+IF(OFFSET('Sanitation Data'!$F$30,0,10*ROW('Sanitation Data'!F22))="","",OFFSET('Sanitation Data'!$F$30,0,10*ROW('Sanitation Data'!F22)))</f>
        <v/>
      </c>
      <c r="CX28" s="266" t="str">
        <f ca="true">+IF(OFFSET('Sanitation Data'!$F$31,0,10*ROW('Sanitation Data'!F22))="","",OFFSET('Sanitation Data'!$F$31,0,10*ROW('Sanitation Data'!F22)))</f>
        <v/>
      </c>
      <c r="CY28" s="266" t="str">
        <f ca="true">+IF(OFFSET('Sanitation Data'!$F$32,0,10*ROW('Sanitation Data'!F22))="","",OFFSET('Sanitation Data'!$F$32,0,10*ROW('Sanitation Data'!F22)))</f>
        <v/>
      </c>
      <c r="CZ28" s="266" t="str">
        <f ca="true">+IF(OFFSET('Sanitation Data'!$G$28,0,10*ROW('Sanitation Data'!G22))="","",OFFSET('Sanitation Data'!$G$28,0,10*ROW('Sanitation Data'!G22)))</f>
        <v/>
      </c>
      <c r="DA28" s="266" t="str">
        <f ca="true">+IF(OFFSET('Sanitation Data'!$G$29,0,10*ROW('Sanitation Data'!G22))="","",OFFSET('Sanitation Data'!$G$29,0,10*ROW('Sanitation Data'!G22)))</f>
        <v/>
      </c>
      <c r="DB28" s="266" t="str">
        <f ca="true">+IF(OFFSET('Sanitation Data'!$G$30,0,10*ROW('Sanitation Data'!G22))="","",OFFSET('Sanitation Data'!$G$30,0,10*ROW('Sanitation Data'!G22)))</f>
        <v/>
      </c>
      <c r="DC28" s="266" t="str">
        <f ca="true">+IF(OFFSET('Sanitation Data'!$G$31,0,10*ROW('Sanitation Data'!G22))="","",OFFSET('Sanitation Data'!$G$31,0,10*ROW('Sanitation Data'!G22)))</f>
        <v/>
      </c>
      <c r="DD28" s="266" t="str">
        <f ca="true">+IF(OFFSET('Sanitation Data'!$G$32,0,10*ROW('Sanitation Data'!G22))="","",OFFSET('Sanitation Data'!$G$32,0,10*ROW('Sanitation Data'!G22)))</f>
        <v/>
      </c>
      <c r="DE28" s="266" t="str">
        <f ca="true">+IF(OFFSET('Sanitation Data'!$H$28,0,10*ROW('Sanitation Data'!H22))="","",OFFSET('Sanitation Data'!$H$28,0,10*ROW('Sanitation Data'!H22)))</f>
        <v/>
      </c>
      <c r="DF28" s="266" t="str">
        <f ca="true">+IF(OFFSET('Sanitation Data'!$H$29,0,10*ROW('Sanitation Data'!H22))="","",OFFSET('Sanitation Data'!$H$29,0,10*ROW('Sanitation Data'!H22)))</f>
        <v/>
      </c>
      <c r="DG28" s="266" t="str">
        <f ca="true">+IF(OFFSET('Sanitation Data'!$H$30,0,10*ROW('Sanitation Data'!H22))="","",OFFSET('Sanitation Data'!$H$30,0,10*ROW('Sanitation Data'!H22)))</f>
        <v/>
      </c>
      <c r="DH28" s="266" t="str">
        <f ca="true">+IF(OFFSET('Sanitation Data'!$H$31,0,10*ROW('Sanitation Data'!H22))="","",OFFSET('Sanitation Data'!$H$31,0,10*ROW('Sanitation Data'!H22)))</f>
        <v/>
      </c>
      <c r="DI28" s="266" t="str">
        <f ca="true">+IF(OFFSET('Sanitation Data'!$H$32,0,10*ROW('Sanitation Data'!H22))="","",OFFSET('Sanitation Data'!$H$32,0,10*ROW('Sanitation Data'!H22)))</f>
        <v/>
      </c>
      <c r="DJ28" s="266" t="str">
        <f ca="true">+IF(OFFSET('Sanitation Data'!$I$28,0,10*ROW('Sanitation Data'!I22))="","",OFFSET('Sanitation Data'!$I$28,0,10*ROW('Sanitation Data'!I22)))</f>
        <v/>
      </c>
      <c r="DK28" s="266" t="str">
        <f ca="true">+IF(OFFSET('Sanitation Data'!$I$29,0,10*ROW('Sanitation Data'!I22))="","",OFFSET('Sanitation Data'!$I$29,0,10*ROW('Sanitation Data'!I22)))</f>
        <v/>
      </c>
      <c r="DL28" s="266" t="str">
        <f ca="true">+IF(OFFSET('Sanitation Data'!$I$30,0,10*ROW('Sanitation Data'!I22))="","",OFFSET('Sanitation Data'!$I$30,0,10*ROW('Sanitation Data'!I22)))</f>
        <v/>
      </c>
      <c r="DM28" s="266" t="str">
        <f ca="true">+IF(OFFSET('Sanitation Data'!$I$31,0,10*ROW('Sanitation Data'!I22))="","",OFFSET('Sanitation Data'!$I$31,0,10*ROW('Sanitation Data'!I22)))</f>
        <v/>
      </c>
      <c r="DN28" s="266" t="str">
        <f ca="true">+IF(OFFSET('Sanitation Data'!$I$32,0,10*ROW('Sanitation Data'!I22))="","",OFFSET('Sanitation Data'!$I$32,0,10*ROW('Sanitation Data'!I22)))</f>
        <v/>
      </c>
      <c r="DO28" s="266" t="str">
        <f ca="true">+IF(OFFSET('Hygiene Data'!$D$11,0,10*ROW('Hygiene Data'!D22))="","",OFFSET('Hygiene Data'!$D$11,0,10*ROW('Hygiene Data'!D22)))</f>
        <v/>
      </c>
      <c r="DP28" s="266" t="str">
        <f ca="true">+IF(OFFSET('Hygiene Data'!$D$12,0,10*ROW('Hygiene Data'!D22))="","",OFFSET('Hygiene Data'!$D$12,0,10*ROW('Hygiene Data'!D22)))</f>
        <v/>
      </c>
      <c r="DQ28" s="266" t="str">
        <f ca="true">+IF(OFFSET('Hygiene Data'!$D$13,0,10*ROW('Hygiene Data'!D22))="","",OFFSET('Hygiene Data'!$D$13,0,10*ROW('Hygiene Data'!D22)))</f>
        <v/>
      </c>
      <c r="DR28" s="266" t="str">
        <f ca="true">+IF(OFFSET('Hygiene Data'!$E$11,0,10*ROW('Hygiene Data'!E22))="","",OFFSET('Hygiene Data'!$E$11,0,10*ROW('Hygiene Data'!E22)))</f>
        <v/>
      </c>
      <c r="DS28" s="266" t="str">
        <f ca="true">+IF(OFFSET('Hygiene Data'!$E$12,0,10*ROW('Hygiene Data'!E22))="","",OFFSET('Hygiene Data'!$E$12,0,10*ROW('Hygiene Data'!E22)))</f>
        <v/>
      </c>
      <c r="DT28" s="266" t="str">
        <f ca="true">+IF(OFFSET('Hygiene Data'!$E$13,0,10*ROW('Hygiene Data'!E22))="","",OFFSET('Hygiene Data'!$E$13,0,10*ROW('Hygiene Data'!E22)))</f>
        <v/>
      </c>
      <c r="DU28" s="266" t="str">
        <f ca="true">+IF(OFFSET('Hygiene Data'!$F$11,0,10*ROW('Hygiene Data'!F22))="","",OFFSET('Hygiene Data'!$F$11,0,10*ROW('Hygiene Data'!F22)))</f>
        <v/>
      </c>
      <c r="DV28" s="266" t="str">
        <f ca="true">+IF(OFFSET('Hygiene Data'!$F$12,0,10*ROW('Hygiene Data'!F22))="","",OFFSET('Hygiene Data'!$F$12,0,10*ROW('Hygiene Data'!F22)))</f>
        <v/>
      </c>
      <c r="DW28" s="266" t="str">
        <f ca="true">+IF(OFFSET('Hygiene Data'!$F$13,0,10*ROW('Hygiene Data'!F22))="","",OFFSET('Hygiene Data'!$F$13,0,10*ROW('Hygiene Data'!F22)))</f>
        <v/>
      </c>
      <c r="DX28" s="266" t="str">
        <f ca="true">+IF(OFFSET('Hygiene Data'!$G$11,0,10*ROW('Hygiene Data'!G22))="","",OFFSET('Hygiene Data'!$G$11,0,10*ROW('Hygiene Data'!G22)))</f>
        <v/>
      </c>
      <c r="DY28" s="266" t="str">
        <f ca="true">+IF(OFFSET('Hygiene Data'!$G$12,0,10*ROW('Hygiene Data'!G22))="","",OFFSET('Hygiene Data'!$G$12,0,10*ROW('Hygiene Data'!G22)))</f>
        <v/>
      </c>
      <c r="DZ28" s="266" t="str">
        <f ca="true">+IF(OFFSET('Hygiene Data'!$G$13,0,10*ROW('Hygiene Data'!G22))="","",OFFSET('Hygiene Data'!$G$13,0,10*ROW('Hygiene Data'!G22)))</f>
        <v/>
      </c>
      <c r="EA28" s="266" t="str">
        <f ca="true">+IF(OFFSET('Hygiene Data'!$H$11,0,10*ROW('Hygiene Data'!H22))="","",OFFSET('Hygiene Data'!$H$11,0,10*ROW('Hygiene Data'!H22)))</f>
        <v/>
      </c>
      <c r="EB28" s="266" t="str">
        <f ca="true">+IF(OFFSET('Hygiene Data'!$H$12,0,10*ROW('Hygiene Data'!H22))="","",OFFSET('Hygiene Data'!$H$12,0,10*ROW('Hygiene Data'!H22)))</f>
        <v/>
      </c>
      <c r="EC28" s="266" t="str">
        <f ca="true">+IF(OFFSET('Hygiene Data'!$H$13,0,10*ROW('Hygiene Data'!H22))="","",OFFSET('Hygiene Data'!$H$13,0,10*ROW('Hygiene Data'!H22)))</f>
        <v/>
      </c>
      <c r="ED28" s="266" t="str">
        <f ca="true">+IF(OFFSET('Hygiene Data'!$I$11,0,10*ROW('Hygiene Data'!I22))="","",OFFSET('Hygiene Data'!$I$11,0,10*ROW('Hygiene Data'!I22)))</f>
        <v/>
      </c>
      <c r="EE28" s="266" t="str">
        <f ca="true">+IF(OFFSET('Hygiene Data'!$I$12,0,10*ROW('Hygiene Data'!I22))="","",OFFSET('Hygiene Data'!$I$12,0,10*ROW('Hygiene Data'!I22)))</f>
        <v/>
      </c>
      <c r="EF28" s="266" t="str">
        <f ca="true">+IF(OFFSET('Hygiene Data'!$I$13,0,10*ROW('Hygiene Data'!I22))="","",OFFSET('Hygiene Data'!$I$13,0,10*ROW('Hygiene Data'!I22)))</f>
        <v/>
      </c>
    </row>
    <row xmlns:x14ac="http://schemas.microsoft.com/office/spreadsheetml/2009/9/ac" r="29" x14ac:dyDescent="0.2">
      <c r="A29" s="37" t="str">
        <f ca="true">+IF(OFFSET('Water Data'!$B$2,0,10*ROW('Water Data'!E23))="","",OFFSET('Water Data'!$B$2,0,10*ROW('Water Data'!E23)))</f>
        <v/>
      </c>
      <c r="B29" s="37" t="str">
        <f ca="true">+IF(OFFSET('Water Data'!$C$2,0,10*ROW('Water Data'!F23))="","",OFFSET('Water Data'!$C$2,0,10*ROW('Water Data'!F23)))</f>
        <v/>
      </c>
      <c r="C29" s="322" t="str">
        <f t="shared" ca="true" si="0"/>
        <v/>
      </c>
      <c r="D29" s="94"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4"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4"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4"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4"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4"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4"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4"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4"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4"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4"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4"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4"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4"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4"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4"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4"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4"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5"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5"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5"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5"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5"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5"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5"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5"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5"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5"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5"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5"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5"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5"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5"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5"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5"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5"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5"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5"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5"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5"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5"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5"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5"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5"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5"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5"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5"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5"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6"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6"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6"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6"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6"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6"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6"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6"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6"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6"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6"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6"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6"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6"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6"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6"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6"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6"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6"/>
      <c r="BS29" s="266" t="str">
        <f ca="true">+IF(OFFSET('Water Data'!$D$27,0,10*ROW('Water Data'!D23))="","",OFFSET('Water Data'!$D$27,0,10*ROW('Water Data'!D23)))</f>
        <v/>
      </c>
      <c r="BT29" s="266" t="str">
        <f ca="true">+IF(OFFSET('Water Data'!$D$28,0,10*ROW('Water Data'!D23))="","",OFFSET('Water Data'!$D$28,0,10*ROW('Water Data'!D23)))</f>
        <v/>
      </c>
      <c r="BU29" s="266" t="str">
        <f ca="true">+IF(OFFSET('Water Data'!$D$29,0,10*ROW('Water Data'!D23))="","",OFFSET('Water Data'!$D$29,0,10*ROW('Water Data'!D23)))</f>
        <v/>
      </c>
      <c r="BV29" s="266" t="str">
        <f ca="true">+IF(OFFSET('Water Data'!$E$27,0,10*ROW('Water Data'!E23))="","",OFFSET('Water Data'!$E$27,0,10*ROW('Water Data'!E23)))</f>
        <v/>
      </c>
      <c r="BW29" s="266" t="str">
        <f ca="true">+IF(OFFSET('Water Data'!$E$28,0,10*ROW('Water Data'!E23))="","",OFFSET('Water Data'!$E$28,0,10*ROW('Water Data'!E23)))</f>
        <v/>
      </c>
      <c r="BX29" s="266" t="str">
        <f ca="true">+IF(OFFSET('Water Data'!$E$29,0,10*ROW('Water Data'!E23))="","",OFFSET('Water Data'!$E$29,0,10*ROW('Water Data'!E23)))</f>
        <v/>
      </c>
      <c r="BY29" s="266" t="str">
        <f ca="true">+IF(OFFSET('Water Data'!$F$27,0,10*ROW('Water Data'!F23))="","",OFFSET('Water Data'!$F$27,0,10*ROW('Water Data'!F23)))</f>
        <v/>
      </c>
      <c r="BZ29" s="266" t="str">
        <f ca="true">+IF(OFFSET('Water Data'!$F$28,0,10*ROW('Water Data'!F23))="","",OFFSET('Water Data'!$F$28,0,10*ROW('Water Data'!F23)))</f>
        <v/>
      </c>
      <c r="CA29" s="266" t="str">
        <f ca="true">+IF(OFFSET('Water Data'!$F$29,0,10*ROW('Water Data'!F23))="","",OFFSET('Water Data'!$F$29,0,10*ROW('Water Data'!F23)))</f>
        <v/>
      </c>
      <c r="CB29" s="266" t="str">
        <f ca="true">+IF(OFFSET('Water Data'!$G$27,0,10*ROW('Water Data'!G23))="","",OFFSET('Water Data'!$G$27,0,10*ROW('Water Data'!G23)))</f>
        <v/>
      </c>
      <c r="CC29" s="266" t="str">
        <f ca="true">+IF(OFFSET('Water Data'!$G$28,0,10*ROW('Water Data'!G23))="","",OFFSET('Water Data'!$G$28,0,10*ROW('Water Data'!G23)))</f>
        <v/>
      </c>
      <c r="CD29" s="266" t="str">
        <f ca="true">+IF(OFFSET('Water Data'!$G$29,0,10*ROW('Water Data'!G23))="","",OFFSET('Water Data'!$G$29,0,10*ROW('Water Data'!G23)))</f>
        <v/>
      </c>
      <c r="CE29" s="266" t="str">
        <f ca="true">+IF(OFFSET('Water Data'!$H$27,0,10*ROW('Water Data'!H23))="","",OFFSET('Water Data'!$H$27,0,10*ROW('Water Data'!H23)))</f>
        <v/>
      </c>
      <c r="CF29" s="266" t="str">
        <f ca="true">+IF(OFFSET('Water Data'!$H$28,0,10*ROW('Water Data'!H23))="","",OFFSET('Water Data'!$H$28,0,10*ROW('Water Data'!H23)))</f>
        <v/>
      </c>
      <c r="CG29" s="266" t="str">
        <f ca="true">+IF(OFFSET('Water Data'!$H$29,0,10*ROW('Water Data'!H23))="","",OFFSET('Water Data'!$H$29,0,10*ROW('Water Data'!H23)))</f>
        <v/>
      </c>
      <c r="CH29" s="266" t="str">
        <f ca="true">+IF(OFFSET('Water Data'!$I$27,0,10*ROW('Water Data'!I23))="","",OFFSET('Water Data'!$I$27,0,10*ROW('Water Data'!I23)))</f>
        <v/>
      </c>
      <c r="CI29" s="266" t="str">
        <f ca="true">+IF(OFFSET('Water Data'!$I$28,0,10*ROW('Water Data'!I23))="","",OFFSET('Water Data'!$I$28,0,10*ROW('Water Data'!I23)))</f>
        <v/>
      </c>
      <c r="CJ29" s="266" t="str">
        <f ca="true">+IF(OFFSET('Water Data'!$I$29,0,10*ROW('Water Data'!I23))="","",OFFSET('Water Data'!$I$29,0,10*ROW('Water Data'!I23)))</f>
        <v/>
      </c>
      <c r="CK29" s="266" t="str">
        <f ca="true">+IF(OFFSET('Sanitation Data'!$D$28,0,10*ROW('Sanitation Data'!D23))="","",OFFSET('Sanitation Data'!$D$28,0,10*ROW('Sanitation Data'!D23)))</f>
        <v/>
      </c>
      <c r="CL29" s="266" t="str">
        <f ca="true">+IF(OFFSET('Sanitation Data'!$D$29,0,10*ROW('Sanitation Data'!D23))="","",OFFSET('Sanitation Data'!$D$29,0,10*ROW('Sanitation Data'!D23)))</f>
        <v/>
      </c>
      <c r="CM29" s="266" t="str">
        <f ca="true">+IF(OFFSET('Sanitation Data'!$D$30,0,10*ROW('Sanitation Data'!D23))="","",OFFSET('Sanitation Data'!$D$30,0,10*ROW('Sanitation Data'!D23)))</f>
        <v/>
      </c>
      <c r="CN29" s="266" t="str">
        <f ca="true">+IF(OFFSET('Sanitation Data'!$D$31,0,10*ROW('Sanitation Data'!D23))="","",OFFSET('Sanitation Data'!$D$31,0,10*ROW('Sanitation Data'!D23)))</f>
        <v/>
      </c>
      <c r="CO29" s="266" t="str">
        <f ca="true">+IF(OFFSET('Sanitation Data'!$D$32,0,10*ROW('Sanitation Data'!D23))="","",OFFSET('Sanitation Data'!$D$32,0,10*ROW('Sanitation Data'!D23)))</f>
        <v/>
      </c>
      <c r="CP29" s="266" t="str">
        <f ca="true">+IF(OFFSET('Sanitation Data'!$E$28,0,10*ROW('Sanitation Data'!E23))="","",OFFSET('Sanitation Data'!$E$28,0,10*ROW('Sanitation Data'!E23)))</f>
        <v/>
      </c>
      <c r="CQ29" s="266" t="str">
        <f ca="true">+IF(OFFSET('Sanitation Data'!$E$29,0,10*ROW('Sanitation Data'!E23))="","",OFFSET('Sanitation Data'!$E$29,0,10*ROW('Sanitation Data'!E23)))</f>
        <v/>
      </c>
      <c r="CR29" s="266" t="str">
        <f ca="true">+IF(OFFSET('Sanitation Data'!$E$30,0,10*ROW('Sanitation Data'!E23))="","",OFFSET('Sanitation Data'!$E$30,0,10*ROW('Sanitation Data'!E23)))</f>
        <v/>
      </c>
      <c r="CS29" s="266" t="str">
        <f ca="true">+IF(OFFSET('Sanitation Data'!$E$31,0,10*ROW('Sanitation Data'!E23))="","",OFFSET('Sanitation Data'!$E$31,0,10*ROW('Sanitation Data'!E23)))</f>
        <v/>
      </c>
      <c r="CT29" s="266" t="str">
        <f ca="true">+IF(OFFSET('Sanitation Data'!$E$32,0,10*ROW('Sanitation Data'!E23))="","",OFFSET('Sanitation Data'!$E$32,0,10*ROW('Sanitation Data'!E23)))</f>
        <v/>
      </c>
      <c r="CU29" s="266" t="str">
        <f ca="true">+IF(OFFSET('Sanitation Data'!$F$28,0,10*ROW('Sanitation Data'!F23))="","",OFFSET('Sanitation Data'!$F$28,0,10*ROW('Sanitation Data'!F23)))</f>
        <v/>
      </c>
      <c r="CV29" s="266" t="str">
        <f ca="true">+IF(OFFSET('Sanitation Data'!$F$29,0,10*ROW('Sanitation Data'!F23))="","",OFFSET('Sanitation Data'!$F$29,0,10*ROW('Sanitation Data'!F23)))</f>
        <v/>
      </c>
      <c r="CW29" s="266" t="str">
        <f ca="true">+IF(OFFSET('Sanitation Data'!$F$30,0,10*ROW('Sanitation Data'!F23))="","",OFFSET('Sanitation Data'!$F$30,0,10*ROW('Sanitation Data'!F23)))</f>
        <v/>
      </c>
      <c r="CX29" s="266" t="str">
        <f ca="true">+IF(OFFSET('Sanitation Data'!$F$31,0,10*ROW('Sanitation Data'!F23))="","",OFFSET('Sanitation Data'!$F$31,0,10*ROW('Sanitation Data'!F23)))</f>
        <v/>
      </c>
      <c r="CY29" s="266" t="str">
        <f ca="true">+IF(OFFSET('Sanitation Data'!$F$32,0,10*ROW('Sanitation Data'!F23))="","",OFFSET('Sanitation Data'!$F$32,0,10*ROW('Sanitation Data'!F23)))</f>
        <v/>
      </c>
      <c r="CZ29" s="266" t="str">
        <f ca="true">+IF(OFFSET('Sanitation Data'!$G$28,0,10*ROW('Sanitation Data'!G23))="","",OFFSET('Sanitation Data'!$G$28,0,10*ROW('Sanitation Data'!G23)))</f>
        <v/>
      </c>
      <c r="DA29" s="266" t="str">
        <f ca="true">+IF(OFFSET('Sanitation Data'!$G$29,0,10*ROW('Sanitation Data'!G23))="","",OFFSET('Sanitation Data'!$G$29,0,10*ROW('Sanitation Data'!G23)))</f>
        <v/>
      </c>
      <c r="DB29" s="266" t="str">
        <f ca="true">+IF(OFFSET('Sanitation Data'!$G$30,0,10*ROW('Sanitation Data'!G23))="","",OFFSET('Sanitation Data'!$G$30,0,10*ROW('Sanitation Data'!G23)))</f>
        <v/>
      </c>
      <c r="DC29" s="266" t="str">
        <f ca="true">+IF(OFFSET('Sanitation Data'!$G$31,0,10*ROW('Sanitation Data'!G23))="","",OFFSET('Sanitation Data'!$G$31,0,10*ROW('Sanitation Data'!G23)))</f>
        <v/>
      </c>
      <c r="DD29" s="266" t="str">
        <f ca="true">+IF(OFFSET('Sanitation Data'!$G$32,0,10*ROW('Sanitation Data'!G23))="","",OFFSET('Sanitation Data'!$G$32,0,10*ROW('Sanitation Data'!G23)))</f>
        <v/>
      </c>
      <c r="DE29" s="266" t="str">
        <f ca="true">+IF(OFFSET('Sanitation Data'!$H$28,0,10*ROW('Sanitation Data'!H23))="","",OFFSET('Sanitation Data'!$H$28,0,10*ROW('Sanitation Data'!H23)))</f>
        <v/>
      </c>
      <c r="DF29" s="266" t="str">
        <f ca="true">+IF(OFFSET('Sanitation Data'!$H$29,0,10*ROW('Sanitation Data'!H23))="","",OFFSET('Sanitation Data'!$H$29,0,10*ROW('Sanitation Data'!H23)))</f>
        <v/>
      </c>
      <c r="DG29" s="266" t="str">
        <f ca="true">+IF(OFFSET('Sanitation Data'!$H$30,0,10*ROW('Sanitation Data'!H23))="","",OFFSET('Sanitation Data'!$H$30,0,10*ROW('Sanitation Data'!H23)))</f>
        <v/>
      </c>
      <c r="DH29" s="266" t="str">
        <f ca="true">+IF(OFFSET('Sanitation Data'!$H$31,0,10*ROW('Sanitation Data'!H23))="","",OFFSET('Sanitation Data'!$H$31,0,10*ROW('Sanitation Data'!H23)))</f>
        <v/>
      </c>
      <c r="DI29" s="266" t="str">
        <f ca="true">+IF(OFFSET('Sanitation Data'!$H$32,0,10*ROW('Sanitation Data'!H23))="","",OFFSET('Sanitation Data'!$H$32,0,10*ROW('Sanitation Data'!H23)))</f>
        <v/>
      </c>
      <c r="DJ29" s="266" t="str">
        <f ca="true">+IF(OFFSET('Sanitation Data'!$I$28,0,10*ROW('Sanitation Data'!I23))="","",OFFSET('Sanitation Data'!$I$28,0,10*ROW('Sanitation Data'!I23)))</f>
        <v/>
      </c>
      <c r="DK29" s="266" t="str">
        <f ca="true">+IF(OFFSET('Sanitation Data'!$I$29,0,10*ROW('Sanitation Data'!I23))="","",OFFSET('Sanitation Data'!$I$29,0,10*ROW('Sanitation Data'!I23)))</f>
        <v/>
      </c>
      <c r="DL29" s="266" t="str">
        <f ca="true">+IF(OFFSET('Sanitation Data'!$I$30,0,10*ROW('Sanitation Data'!I23))="","",OFFSET('Sanitation Data'!$I$30,0,10*ROW('Sanitation Data'!I23)))</f>
        <v/>
      </c>
      <c r="DM29" s="266" t="str">
        <f ca="true">+IF(OFFSET('Sanitation Data'!$I$31,0,10*ROW('Sanitation Data'!I23))="","",OFFSET('Sanitation Data'!$I$31,0,10*ROW('Sanitation Data'!I23)))</f>
        <v/>
      </c>
      <c r="DN29" s="266" t="str">
        <f ca="true">+IF(OFFSET('Sanitation Data'!$I$32,0,10*ROW('Sanitation Data'!I23))="","",OFFSET('Sanitation Data'!$I$32,0,10*ROW('Sanitation Data'!I23)))</f>
        <v/>
      </c>
      <c r="DO29" s="266" t="str">
        <f ca="true">+IF(OFFSET('Hygiene Data'!$D$11,0,10*ROW('Hygiene Data'!D23))="","",OFFSET('Hygiene Data'!$D$11,0,10*ROW('Hygiene Data'!D23)))</f>
        <v/>
      </c>
      <c r="DP29" s="266" t="str">
        <f ca="true">+IF(OFFSET('Hygiene Data'!$D$12,0,10*ROW('Hygiene Data'!D23))="","",OFFSET('Hygiene Data'!$D$12,0,10*ROW('Hygiene Data'!D23)))</f>
        <v/>
      </c>
      <c r="DQ29" s="266" t="str">
        <f ca="true">+IF(OFFSET('Hygiene Data'!$D$13,0,10*ROW('Hygiene Data'!D23))="","",OFFSET('Hygiene Data'!$D$13,0,10*ROW('Hygiene Data'!D23)))</f>
        <v/>
      </c>
      <c r="DR29" s="266" t="str">
        <f ca="true">+IF(OFFSET('Hygiene Data'!$E$11,0,10*ROW('Hygiene Data'!E23))="","",OFFSET('Hygiene Data'!$E$11,0,10*ROW('Hygiene Data'!E23)))</f>
        <v/>
      </c>
      <c r="DS29" s="266" t="str">
        <f ca="true">+IF(OFFSET('Hygiene Data'!$E$12,0,10*ROW('Hygiene Data'!E23))="","",OFFSET('Hygiene Data'!$E$12,0,10*ROW('Hygiene Data'!E23)))</f>
        <v/>
      </c>
      <c r="DT29" s="266" t="str">
        <f ca="true">+IF(OFFSET('Hygiene Data'!$E$13,0,10*ROW('Hygiene Data'!E23))="","",OFFSET('Hygiene Data'!$E$13,0,10*ROW('Hygiene Data'!E23)))</f>
        <v/>
      </c>
      <c r="DU29" s="266" t="str">
        <f ca="true">+IF(OFFSET('Hygiene Data'!$F$11,0,10*ROW('Hygiene Data'!F23))="","",OFFSET('Hygiene Data'!$F$11,0,10*ROW('Hygiene Data'!F23)))</f>
        <v/>
      </c>
      <c r="DV29" s="266" t="str">
        <f ca="true">+IF(OFFSET('Hygiene Data'!$F$12,0,10*ROW('Hygiene Data'!F23))="","",OFFSET('Hygiene Data'!$F$12,0,10*ROW('Hygiene Data'!F23)))</f>
        <v/>
      </c>
      <c r="DW29" s="266" t="str">
        <f ca="true">+IF(OFFSET('Hygiene Data'!$F$13,0,10*ROW('Hygiene Data'!F23))="","",OFFSET('Hygiene Data'!$F$13,0,10*ROW('Hygiene Data'!F23)))</f>
        <v/>
      </c>
      <c r="DX29" s="266" t="str">
        <f ca="true">+IF(OFFSET('Hygiene Data'!$G$11,0,10*ROW('Hygiene Data'!G23))="","",OFFSET('Hygiene Data'!$G$11,0,10*ROW('Hygiene Data'!G23)))</f>
        <v/>
      </c>
      <c r="DY29" s="266" t="str">
        <f ca="true">+IF(OFFSET('Hygiene Data'!$G$12,0,10*ROW('Hygiene Data'!G23))="","",OFFSET('Hygiene Data'!$G$12,0,10*ROW('Hygiene Data'!G23)))</f>
        <v/>
      </c>
      <c r="DZ29" s="266" t="str">
        <f ca="true">+IF(OFFSET('Hygiene Data'!$G$13,0,10*ROW('Hygiene Data'!G23))="","",OFFSET('Hygiene Data'!$G$13,0,10*ROW('Hygiene Data'!G23)))</f>
        <v/>
      </c>
      <c r="EA29" s="266" t="str">
        <f ca="true">+IF(OFFSET('Hygiene Data'!$H$11,0,10*ROW('Hygiene Data'!H23))="","",OFFSET('Hygiene Data'!$H$11,0,10*ROW('Hygiene Data'!H23)))</f>
        <v/>
      </c>
      <c r="EB29" s="266" t="str">
        <f ca="true">+IF(OFFSET('Hygiene Data'!$H$12,0,10*ROW('Hygiene Data'!H23))="","",OFFSET('Hygiene Data'!$H$12,0,10*ROW('Hygiene Data'!H23)))</f>
        <v/>
      </c>
      <c r="EC29" s="266" t="str">
        <f ca="true">+IF(OFFSET('Hygiene Data'!$H$13,0,10*ROW('Hygiene Data'!H23))="","",OFFSET('Hygiene Data'!$H$13,0,10*ROW('Hygiene Data'!H23)))</f>
        <v/>
      </c>
      <c r="ED29" s="266" t="str">
        <f ca="true">+IF(OFFSET('Hygiene Data'!$I$11,0,10*ROW('Hygiene Data'!I23))="","",OFFSET('Hygiene Data'!$I$11,0,10*ROW('Hygiene Data'!I23)))</f>
        <v/>
      </c>
      <c r="EE29" s="266" t="str">
        <f ca="true">+IF(OFFSET('Hygiene Data'!$I$12,0,10*ROW('Hygiene Data'!I23))="","",OFFSET('Hygiene Data'!$I$12,0,10*ROW('Hygiene Data'!I23)))</f>
        <v/>
      </c>
      <c r="EF29" s="266" t="str">
        <f ca="true">+IF(OFFSET('Hygiene Data'!$I$13,0,10*ROW('Hygiene Data'!I23))="","",OFFSET('Hygiene Data'!$I$13,0,10*ROW('Hygiene Data'!I23)))</f>
        <v/>
      </c>
    </row>
    <row xmlns:x14ac="http://schemas.microsoft.com/office/spreadsheetml/2009/9/ac" r="30" x14ac:dyDescent="0.2">
      <c r="A30" s="37" t="str">
        <f ca="true">+IF(OFFSET('Water Data'!$B$2,0,10*ROW('Water Data'!E24))="","",OFFSET('Water Data'!$B$2,0,10*ROW('Water Data'!E24)))</f>
        <v/>
      </c>
      <c r="B30" s="37" t="str">
        <f ca="true">+IF(OFFSET('Water Data'!$C$2,0,10*ROW('Water Data'!F24))="","",OFFSET('Water Data'!$C$2,0,10*ROW('Water Data'!F24)))</f>
        <v/>
      </c>
      <c r="C30" s="322" t="str">
        <f t="shared" ca="true" si="0"/>
        <v/>
      </c>
      <c r="D30" s="94"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4"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4"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4"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4"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4"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4"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4"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4"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4"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4"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4"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4"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4"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4"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4"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4"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4"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5"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5"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5"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5"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5"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5"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5"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5"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5"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5"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5"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5"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5"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5"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5"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5"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5"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5"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5"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5"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5"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5"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5"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5"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5"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5"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5"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5"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5"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5"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6"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6"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6"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6"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6"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6"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6"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6"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6"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6"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6"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6"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6"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6"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6"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6"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6"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6"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6"/>
      <c r="BS30" s="266" t="str">
        <f ca="true">+IF(OFFSET('Water Data'!$D$27,0,10*ROW('Water Data'!D24))="","",OFFSET('Water Data'!$D$27,0,10*ROW('Water Data'!D24)))</f>
        <v/>
      </c>
      <c r="BT30" s="266" t="str">
        <f ca="true">+IF(OFFSET('Water Data'!$D$28,0,10*ROW('Water Data'!D24))="","",OFFSET('Water Data'!$D$28,0,10*ROW('Water Data'!D24)))</f>
        <v/>
      </c>
      <c r="BU30" s="266" t="str">
        <f ca="true">+IF(OFFSET('Water Data'!$D$29,0,10*ROW('Water Data'!D24))="","",OFFSET('Water Data'!$D$29,0,10*ROW('Water Data'!D24)))</f>
        <v/>
      </c>
      <c r="BV30" s="266" t="str">
        <f ca="true">+IF(OFFSET('Water Data'!$E$27,0,10*ROW('Water Data'!E24))="","",OFFSET('Water Data'!$E$27,0,10*ROW('Water Data'!E24)))</f>
        <v/>
      </c>
      <c r="BW30" s="266" t="str">
        <f ca="true">+IF(OFFSET('Water Data'!$E$28,0,10*ROW('Water Data'!E24))="","",OFFSET('Water Data'!$E$28,0,10*ROW('Water Data'!E24)))</f>
        <v/>
      </c>
      <c r="BX30" s="266" t="str">
        <f ca="true">+IF(OFFSET('Water Data'!$E$29,0,10*ROW('Water Data'!E24))="","",OFFSET('Water Data'!$E$29,0,10*ROW('Water Data'!E24)))</f>
        <v/>
      </c>
      <c r="BY30" s="266" t="str">
        <f ca="true">+IF(OFFSET('Water Data'!$F$27,0,10*ROW('Water Data'!F24))="","",OFFSET('Water Data'!$F$27,0,10*ROW('Water Data'!F24)))</f>
        <v/>
      </c>
      <c r="BZ30" s="266" t="str">
        <f ca="true">+IF(OFFSET('Water Data'!$F$28,0,10*ROW('Water Data'!F24))="","",OFFSET('Water Data'!$F$28,0,10*ROW('Water Data'!F24)))</f>
        <v/>
      </c>
      <c r="CA30" s="266" t="str">
        <f ca="true">+IF(OFFSET('Water Data'!$F$29,0,10*ROW('Water Data'!F24))="","",OFFSET('Water Data'!$F$29,0,10*ROW('Water Data'!F24)))</f>
        <v/>
      </c>
      <c r="CB30" s="266" t="str">
        <f ca="true">+IF(OFFSET('Water Data'!$G$27,0,10*ROW('Water Data'!G24))="","",OFFSET('Water Data'!$G$27,0,10*ROW('Water Data'!G24)))</f>
        <v/>
      </c>
      <c r="CC30" s="266" t="str">
        <f ca="true">+IF(OFFSET('Water Data'!$G$28,0,10*ROW('Water Data'!G24))="","",OFFSET('Water Data'!$G$28,0,10*ROW('Water Data'!G24)))</f>
        <v/>
      </c>
      <c r="CD30" s="266" t="str">
        <f ca="true">+IF(OFFSET('Water Data'!$G$29,0,10*ROW('Water Data'!G24))="","",OFFSET('Water Data'!$G$29,0,10*ROW('Water Data'!G24)))</f>
        <v/>
      </c>
      <c r="CE30" s="266" t="str">
        <f ca="true">+IF(OFFSET('Water Data'!$H$27,0,10*ROW('Water Data'!H24))="","",OFFSET('Water Data'!$H$27,0,10*ROW('Water Data'!H24)))</f>
        <v/>
      </c>
      <c r="CF30" s="266" t="str">
        <f ca="true">+IF(OFFSET('Water Data'!$H$28,0,10*ROW('Water Data'!H24))="","",OFFSET('Water Data'!$H$28,0,10*ROW('Water Data'!H24)))</f>
        <v/>
      </c>
      <c r="CG30" s="266" t="str">
        <f ca="true">+IF(OFFSET('Water Data'!$H$29,0,10*ROW('Water Data'!H24))="","",OFFSET('Water Data'!$H$29,0,10*ROW('Water Data'!H24)))</f>
        <v/>
      </c>
      <c r="CH30" s="266" t="str">
        <f ca="true">+IF(OFFSET('Water Data'!$I$27,0,10*ROW('Water Data'!I24))="","",OFFSET('Water Data'!$I$27,0,10*ROW('Water Data'!I24)))</f>
        <v/>
      </c>
      <c r="CI30" s="266" t="str">
        <f ca="true">+IF(OFFSET('Water Data'!$I$28,0,10*ROW('Water Data'!I24))="","",OFFSET('Water Data'!$I$28,0,10*ROW('Water Data'!I24)))</f>
        <v/>
      </c>
      <c r="CJ30" s="266" t="str">
        <f ca="true">+IF(OFFSET('Water Data'!$I$29,0,10*ROW('Water Data'!I24))="","",OFFSET('Water Data'!$I$29,0,10*ROW('Water Data'!I24)))</f>
        <v/>
      </c>
      <c r="CK30" s="266" t="str">
        <f ca="true">+IF(OFFSET('Sanitation Data'!$D$28,0,10*ROW('Sanitation Data'!D24))="","",OFFSET('Sanitation Data'!$D$28,0,10*ROW('Sanitation Data'!D24)))</f>
        <v/>
      </c>
      <c r="CL30" s="266" t="str">
        <f ca="true">+IF(OFFSET('Sanitation Data'!$D$29,0,10*ROW('Sanitation Data'!D24))="","",OFFSET('Sanitation Data'!$D$29,0,10*ROW('Sanitation Data'!D24)))</f>
        <v/>
      </c>
      <c r="CM30" s="266" t="str">
        <f ca="true">+IF(OFFSET('Sanitation Data'!$D$30,0,10*ROW('Sanitation Data'!D24))="","",OFFSET('Sanitation Data'!$D$30,0,10*ROW('Sanitation Data'!D24)))</f>
        <v/>
      </c>
      <c r="CN30" s="266" t="str">
        <f ca="true">+IF(OFFSET('Sanitation Data'!$D$31,0,10*ROW('Sanitation Data'!D24))="","",OFFSET('Sanitation Data'!$D$31,0,10*ROW('Sanitation Data'!D24)))</f>
        <v/>
      </c>
      <c r="CO30" s="266" t="str">
        <f ca="true">+IF(OFFSET('Sanitation Data'!$D$32,0,10*ROW('Sanitation Data'!D24))="","",OFFSET('Sanitation Data'!$D$32,0,10*ROW('Sanitation Data'!D24)))</f>
        <v/>
      </c>
      <c r="CP30" s="266" t="str">
        <f ca="true">+IF(OFFSET('Sanitation Data'!$E$28,0,10*ROW('Sanitation Data'!E24))="","",OFFSET('Sanitation Data'!$E$28,0,10*ROW('Sanitation Data'!E24)))</f>
        <v/>
      </c>
      <c r="CQ30" s="266" t="str">
        <f ca="true">+IF(OFFSET('Sanitation Data'!$E$29,0,10*ROW('Sanitation Data'!E24))="","",OFFSET('Sanitation Data'!$E$29,0,10*ROW('Sanitation Data'!E24)))</f>
        <v/>
      </c>
      <c r="CR30" s="266" t="str">
        <f ca="true">+IF(OFFSET('Sanitation Data'!$E$30,0,10*ROW('Sanitation Data'!E24))="","",OFFSET('Sanitation Data'!$E$30,0,10*ROW('Sanitation Data'!E24)))</f>
        <v/>
      </c>
      <c r="CS30" s="266" t="str">
        <f ca="true">+IF(OFFSET('Sanitation Data'!$E$31,0,10*ROW('Sanitation Data'!E24))="","",OFFSET('Sanitation Data'!$E$31,0,10*ROW('Sanitation Data'!E24)))</f>
        <v/>
      </c>
      <c r="CT30" s="266" t="str">
        <f ca="true">+IF(OFFSET('Sanitation Data'!$E$32,0,10*ROW('Sanitation Data'!E24))="","",OFFSET('Sanitation Data'!$E$32,0,10*ROW('Sanitation Data'!E24)))</f>
        <v/>
      </c>
      <c r="CU30" s="266" t="str">
        <f ca="true">+IF(OFFSET('Sanitation Data'!$F$28,0,10*ROW('Sanitation Data'!F24))="","",OFFSET('Sanitation Data'!$F$28,0,10*ROW('Sanitation Data'!F24)))</f>
        <v/>
      </c>
      <c r="CV30" s="266" t="str">
        <f ca="true">+IF(OFFSET('Sanitation Data'!$F$29,0,10*ROW('Sanitation Data'!F24))="","",OFFSET('Sanitation Data'!$F$29,0,10*ROW('Sanitation Data'!F24)))</f>
        <v/>
      </c>
      <c r="CW30" s="266" t="str">
        <f ca="true">+IF(OFFSET('Sanitation Data'!$F$30,0,10*ROW('Sanitation Data'!F24))="","",OFFSET('Sanitation Data'!$F$30,0,10*ROW('Sanitation Data'!F24)))</f>
        <v/>
      </c>
      <c r="CX30" s="266" t="str">
        <f ca="true">+IF(OFFSET('Sanitation Data'!$F$31,0,10*ROW('Sanitation Data'!F24))="","",OFFSET('Sanitation Data'!$F$31,0,10*ROW('Sanitation Data'!F24)))</f>
        <v/>
      </c>
      <c r="CY30" s="266" t="str">
        <f ca="true">+IF(OFFSET('Sanitation Data'!$F$32,0,10*ROW('Sanitation Data'!F24))="","",OFFSET('Sanitation Data'!$F$32,0,10*ROW('Sanitation Data'!F24)))</f>
        <v/>
      </c>
      <c r="CZ30" s="266" t="str">
        <f ca="true">+IF(OFFSET('Sanitation Data'!$G$28,0,10*ROW('Sanitation Data'!G24))="","",OFFSET('Sanitation Data'!$G$28,0,10*ROW('Sanitation Data'!G24)))</f>
        <v/>
      </c>
      <c r="DA30" s="266" t="str">
        <f ca="true">+IF(OFFSET('Sanitation Data'!$G$29,0,10*ROW('Sanitation Data'!G24))="","",OFFSET('Sanitation Data'!$G$29,0,10*ROW('Sanitation Data'!G24)))</f>
        <v/>
      </c>
      <c r="DB30" s="266" t="str">
        <f ca="true">+IF(OFFSET('Sanitation Data'!$G$30,0,10*ROW('Sanitation Data'!G24))="","",OFFSET('Sanitation Data'!$G$30,0,10*ROW('Sanitation Data'!G24)))</f>
        <v/>
      </c>
      <c r="DC30" s="266" t="str">
        <f ca="true">+IF(OFFSET('Sanitation Data'!$G$31,0,10*ROW('Sanitation Data'!G24))="","",OFFSET('Sanitation Data'!$G$31,0,10*ROW('Sanitation Data'!G24)))</f>
        <v/>
      </c>
      <c r="DD30" s="266" t="str">
        <f ca="true">+IF(OFFSET('Sanitation Data'!$G$32,0,10*ROW('Sanitation Data'!G24))="","",OFFSET('Sanitation Data'!$G$32,0,10*ROW('Sanitation Data'!G24)))</f>
        <v/>
      </c>
      <c r="DE30" s="266" t="str">
        <f ca="true">+IF(OFFSET('Sanitation Data'!$H$28,0,10*ROW('Sanitation Data'!H24))="","",OFFSET('Sanitation Data'!$H$28,0,10*ROW('Sanitation Data'!H24)))</f>
        <v/>
      </c>
      <c r="DF30" s="266" t="str">
        <f ca="true">+IF(OFFSET('Sanitation Data'!$H$29,0,10*ROW('Sanitation Data'!H24))="","",OFFSET('Sanitation Data'!$H$29,0,10*ROW('Sanitation Data'!H24)))</f>
        <v/>
      </c>
      <c r="DG30" s="266" t="str">
        <f ca="true">+IF(OFFSET('Sanitation Data'!$H$30,0,10*ROW('Sanitation Data'!H24))="","",OFFSET('Sanitation Data'!$H$30,0,10*ROW('Sanitation Data'!H24)))</f>
        <v/>
      </c>
      <c r="DH30" s="266" t="str">
        <f ca="true">+IF(OFFSET('Sanitation Data'!$H$31,0,10*ROW('Sanitation Data'!H24))="","",OFFSET('Sanitation Data'!$H$31,0,10*ROW('Sanitation Data'!H24)))</f>
        <v/>
      </c>
      <c r="DI30" s="266" t="str">
        <f ca="true">+IF(OFFSET('Sanitation Data'!$H$32,0,10*ROW('Sanitation Data'!H24))="","",OFFSET('Sanitation Data'!$H$32,0,10*ROW('Sanitation Data'!H24)))</f>
        <v/>
      </c>
      <c r="DJ30" s="266" t="str">
        <f ca="true">+IF(OFFSET('Sanitation Data'!$I$28,0,10*ROW('Sanitation Data'!I24))="","",OFFSET('Sanitation Data'!$I$28,0,10*ROW('Sanitation Data'!I24)))</f>
        <v/>
      </c>
      <c r="DK30" s="266" t="str">
        <f ca="true">+IF(OFFSET('Sanitation Data'!$I$29,0,10*ROW('Sanitation Data'!I24))="","",OFFSET('Sanitation Data'!$I$29,0,10*ROW('Sanitation Data'!I24)))</f>
        <v/>
      </c>
      <c r="DL30" s="266" t="str">
        <f ca="true">+IF(OFFSET('Sanitation Data'!$I$30,0,10*ROW('Sanitation Data'!I24))="","",OFFSET('Sanitation Data'!$I$30,0,10*ROW('Sanitation Data'!I24)))</f>
        <v/>
      </c>
      <c r="DM30" s="266" t="str">
        <f ca="true">+IF(OFFSET('Sanitation Data'!$I$31,0,10*ROW('Sanitation Data'!I24))="","",OFFSET('Sanitation Data'!$I$31,0,10*ROW('Sanitation Data'!I24)))</f>
        <v/>
      </c>
      <c r="DN30" s="266" t="str">
        <f ca="true">+IF(OFFSET('Sanitation Data'!$I$32,0,10*ROW('Sanitation Data'!I24))="","",OFFSET('Sanitation Data'!$I$32,0,10*ROW('Sanitation Data'!I24)))</f>
        <v/>
      </c>
      <c r="DO30" s="266" t="str">
        <f ca="true">+IF(OFFSET('Hygiene Data'!$D$11,0,10*ROW('Hygiene Data'!D24))="","",OFFSET('Hygiene Data'!$D$11,0,10*ROW('Hygiene Data'!D24)))</f>
        <v/>
      </c>
      <c r="DP30" s="266" t="str">
        <f ca="true">+IF(OFFSET('Hygiene Data'!$D$12,0,10*ROW('Hygiene Data'!D24))="","",OFFSET('Hygiene Data'!$D$12,0,10*ROW('Hygiene Data'!D24)))</f>
        <v/>
      </c>
      <c r="DQ30" s="266" t="str">
        <f ca="true">+IF(OFFSET('Hygiene Data'!$D$13,0,10*ROW('Hygiene Data'!D24))="","",OFFSET('Hygiene Data'!$D$13,0,10*ROW('Hygiene Data'!D24)))</f>
        <v/>
      </c>
      <c r="DR30" s="266" t="str">
        <f ca="true">+IF(OFFSET('Hygiene Data'!$E$11,0,10*ROW('Hygiene Data'!E24))="","",OFFSET('Hygiene Data'!$E$11,0,10*ROW('Hygiene Data'!E24)))</f>
        <v/>
      </c>
      <c r="DS30" s="266" t="str">
        <f ca="true">+IF(OFFSET('Hygiene Data'!$E$12,0,10*ROW('Hygiene Data'!E24))="","",OFFSET('Hygiene Data'!$E$12,0,10*ROW('Hygiene Data'!E24)))</f>
        <v/>
      </c>
      <c r="DT30" s="266" t="str">
        <f ca="true">+IF(OFFSET('Hygiene Data'!$E$13,0,10*ROW('Hygiene Data'!E24))="","",OFFSET('Hygiene Data'!$E$13,0,10*ROW('Hygiene Data'!E24)))</f>
        <v/>
      </c>
      <c r="DU30" s="266" t="str">
        <f ca="true">+IF(OFFSET('Hygiene Data'!$F$11,0,10*ROW('Hygiene Data'!F24))="","",OFFSET('Hygiene Data'!$F$11,0,10*ROW('Hygiene Data'!F24)))</f>
        <v/>
      </c>
      <c r="DV30" s="266" t="str">
        <f ca="true">+IF(OFFSET('Hygiene Data'!$F$12,0,10*ROW('Hygiene Data'!F24))="","",OFFSET('Hygiene Data'!$F$12,0,10*ROW('Hygiene Data'!F24)))</f>
        <v/>
      </c>
      <c r="DW30" s="266" t="str">
        <f ca="true">+IF(OFFSET('Hygiene Data'!$F$13,0,10*ROW('Hygiene Data'!F24))="","",OFFSET('Hygiene Data'!$F$13,0,10*ROW('Hygiene Data'!F24)))</f>
        <v/>
      </c>
      <c r="DX30" s="266" t="str">
        <f ca="true">+IF(OFFSET('Hygiene Data'!$G$11,0,10*ROW('Hygiene Data'!G24))="","",OFFSET('Hygiene Data'!$G$11,0,10*ROW('Hygiene Data'!G24)))</f>
        <v/>
      </c>
      <c r="DY30" s="266" t="str">
        <f ca="true">+IF(OFFSET('Hygiene Data'!$G$12,0,10*ROW('Hygiene Data'!G24))="","",OFFSET('Hygiene Data'!$G$12,0,10*ROW('Hygiene Data'!G24)))</f>
        <v/>
      </c>
      <c r="DZ30" s="266" t="str">
        <f ca="true">+IF(OFFSET('Hygiene Data'!$G$13,0,10*ROW('Hygiene Data'!G24))="","",OFFSET('Hygiene Data'!$G$13,0,10*ROW('Hygiene Data'!G24)))</f>
        <v/>
      </c>
      <c r="EA30" s="266" t="str">
        <f ca="true">+IF(OFFSET('Hygiene Data'!$H$11,0,10*ROW('Hygiene Data'!H24))="","",OFFSET('Hygiene Data'!$H$11,0,10*ROW('Hygiene Data'!H24)))</f>
        <v/>
      </c>
      <c r="EB30" s="266" t="str">
        <f ca="true">+IF(OFFSET('Hygiene Data'!$H$12,0,10*ROW('Hygiene Data'!H24))="","",OFFSET('Hygiene Data'!$H$12,0,10*ROW('Hygiene Data'!H24)))</f>
        <v/>
      </c>
      <c r="EC30" s="266" t="str">
        <f ca="true">+IF(OFFSET('Hygiene Data'!$H$13,0,10*ROW('Hygiene Data'!H24))="","",OFFSET('Hygiene Data'!$H$13,0,10*ROW('Hygiene Data'!H24)))</f>
        <v/>
      </c>
      <c r="ED30" s="266" t="str">
        <f ca="true">+IF(OFFSET('Hygiene Data'!$I$11,0,10*ROW('Hygiene Data'!I24))="","",OFFSET('Hygiene Data'!$I$11,0,10*ROW('Hygiene Data'!I24)))</f>
        <v/>
      </c>
      <c r="EE30" s="266" t="str">
        <f ca="true">+IF(OFFSET('Hygiene Data'!$I$12,0,10*ROW('Hygiene Data'!I24))="","",OFFSET('Hygiene Data'!$I$12,0,10*ROW('Hygiene Data'!I24)))</f>
        <v/>
      </c>
      <c r="EF30" s="266" t="str">
        <f ca="true">+IF(OFFSET('Hygiene Data'!$I$13,0,10*ROW('Hygiene Data'!I24))="","",OFFSET('Hygiene Data'!$I$13,0,10*ROW('Hygiene Data'!I24)))</f>
        <v/>
      </c>
    </row>
    <row xmlns:x14ac="http://schemas.microsoft.com/office/spreadsheetml/2009/9/ac" r="31" x14ac:dyDescent="0.2">
      <c r="A31" s="37" t="str">
        <f ca="true">+IF(OFFSET('Water Data'!$B$2,0,10*ROW('Water Data'!E25))="","",OFFSET('Water Data'!$B$2,0,10*ROW('Water Data'!E25)))</f>
        <v/>
      </c>
      <c r="B31" s="37" t="str">
        <f ca="true">+IF(OFFSET('Water Data'!$C$2,0,10*ROW('Water Data'!F25))="","",OFFSET('Water Data'!$C$2,0,10*ROW('Water Data'!F25)))</f>
        <v/>
      </c>
      <c r="C31" s="322" t="str">
        <f t="shared" ca="true" si="0"/>
        <v/>
      </c>
      <c r="D31" s="94"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4"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4"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4"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4"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4"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4"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4"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4"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4"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4"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4"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4"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4"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4"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4"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4"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4"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5"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5"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5"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5"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5"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5"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5"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5"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5"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5"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5"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5"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5"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5"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5"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5"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5"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5"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5"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5"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5"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5"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5"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5"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5"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5"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5"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5"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5"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5"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6"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6"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6"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6"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6"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6"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6"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6"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6"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6"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6"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6"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6"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6"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6"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6"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6"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6"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6"/>
      <c r="BS31" s="266" t="str">
        <f ca="true">+IF(OFFSET('Water Data'!$D$27,0,10*ROW('Water Data'!D25))="","",OFFSET('Water Data'!$D$27,0,10*ROW('Water Data'!D25)))</f>
        <v/>
      </c>
      <c r="BT31" s="266" t="str">
        <f ca="true">+IF(OFFSET('Water Data'!$D$28,0,10*ROW('Water Data'!D25))="","",OFFSET('Water Data'!$D$28,0,10*ROW('Water Data'!D25)))</f>
        <v/>
      </c>
      <c r="BU31" s="266" t="str">
        <f ca="true">+IF(OFFSET('Water Data'!$D$29,0,10*ROW('Water Data'!D25))="","",OFFSET('Water Data'!$D$29,0,10*ROW('Water Data'!D25)))</f>
        <v/>
      </c>
      <c r="BV31" s="266" t="str">
        <f ca="true">+IF(OFFSET('Water Data'!$E$27,0,10*ROW('Water Data'!E25))="","",OFFSET('Water Data'!$E$27,0,10*ROW('Water Data'!E25)))</f>
        <v/>
      </c>
      <c r="BW31" s="266" t="str">
        <f ca="true">+IF(OFFSET('Water Data'!$E$28,0,10*ROW('Water Data'!E25))="","",OFFSET('Water Data'!$E$28,0,10*ROW('Water Data'!E25)))</f>
        <v/>
      </c>
      <c r="BX31" s="266" t="str">
        <f ca="true">+IF(OFFSET('Water Data'!$E$29,0,10*ROW('Water Data'!E25))="","",OFFSET('Water Data'!$E$29,0,10*ROW('Water Data'!E25)))</f>
        <v/>
      </c>
      <c r="BY31" s="266" t="str">
        <f ca="true">+IF(OFFSET('Water Data'!$F$27,0,10*ROW('Water Data'!F25))="","",OFFSET('Water Data'!$F$27,0,10*ROW('Water Data'!F25)))</f>
        <v/>
      </c>
      <c r="BZ31" s="266" t="str">
        <f ca="true">+IF(OFFSET('Water Data'!$F$28,0,10*ROW('Water Data'!F25))="","",OFFSET('Water Data'!$F$28,0,10*ROW('Water Data'!F25)))</f>
        <v/>
      </c>
      <c r="CA31" s="266" t="str">
        <f ca="true">+IF(OFFSET('Water Data'!$F$29,0,10*ROW('Water Data'!F25))="","",OFFSET('Water Data'!$F$29,0,10*ROW('Water Data'!F25)))</f>
        <v/>
      </c>
      <c r="CB31" s="266" t="str">
        <f ca="true">+IF(OFFSET('Water Data'!$G$27,0,10*ROW('Water Data'!G25))="","",OFFSET('Water Data'!$G$27,0,10*ROW('Water Data'!G25)))</f>
        <v/>
      </c>
      <c r="CC31" s="266" t="str">
        <f ca="true">+IF(OFFSET('Water Data'!$G$28,0,10*ROW('Water Data'!G25))="","",OFFSET('Water Data'!$G$28,0,10*ROW('Water Data'!G25)))</f>
        <v/>
      </c>
      <c r="CD31" s="266" t="str">
        <f ca="true">+IF(OFFSET('Water Data'!$G$29,0,10*ROW('Water Data'!G25))="","",OFFSET('Water Data'!$G$29,0,10*ROW('Water Data'!G25)))</f>
        <v/>
      </c>
      <c r="CE31" s="266" t="str">
        <f ca="true">+IF(OFFSET('Water Data'!$H$27,0,10*ROW('Water Data'!H25))="","",OFFSET('Water Data'!$H$27,0,10*ROW('Water Data'!H25)))</f>
        <v/>
      </c>
      <c r="CF31" s="266" t="str">
        <f ca="true">+IF(OFFSET('Water Data'!$H$28,0,10*ROW('Water Data'!H25))="","",OFFSET('Water Data'!$H$28,0,10*ROW('Water Data'!H25)))</f>
        <v/>
      </c>
      <c r="CG31" s="266" t="str">
        <f ca="true">+IF(OFFSET('Water Data'!$H$29,0,10*ROW('Water Data'!H25))="","",OFFSET('Water Data'!$H$29,0,10*ROW('Water Data'!H25)))</f>
        <v/>
      </c>
      <c r="CH31" s="266" t="str">
        <f ca="true">+IF(OFFSET('Water Data'!$I$27,0,10*ROW('Water Data'!I25))="","",OFFSET('Water Data'!$I$27,0,10*ROW('Water Data'!I25)))</f>
        <v/>
      </c>
      <c r="CI31" s="266" t="str">
        <f ca="true">+IF(OFFSET('Water Data'!$I$28,0,10*ROW('Water Data'!I25))="","",OFFSET('Water Data'!$I$28,0,10*ROW('Water Data'!I25)))</f>
        <v/>
      </c>
      <c r="CJ31" s="266" t="str">
        <f ca="true">+IF(OFFSET('Water Data'!$I$29,0,10*ROW('Water Data'!I25))="","",OFFSET('Water Data'!$I$29,0,10*ROW('Water Data'!I25)))</f>
        <v/>
      </c>
      <c r="CK31" s="266" t="str">
        <f ca="true">+IF(OFFSET('Sanitation Data'!$D$28,0,10*ROW('Sanitation Data'!D25))="","",OFFSET('Sanitation Data'!$D$28,0,10*ROW('Sanitation Data'!D25)))</f>
        <v/>
      </c>
      <c r="CL31" s="266" t="str">
        <f ca="true">+IF(OFFSET('Sanitation Data'!$D$29,0,10*ROW('Sanitation Data'!D25))="","",OFFSET('Sanitation Data'!$D$29,0,10*ROW('Sanitation Data'!D25)))</f>
        <v/>
      </c>
      <c r="CM31" s="266" t="str">
        <f ca="true">+IF(OFFSET('Sanitation Data'!$D$30,0,10*ROW('Sanitation Data'!D25))="","",OFFSET('Sanitation Data'!$D$30,0,10*ROW('Sanitation Data'!D25)))</f>
        <v/>
      </c>
      <c r="CN31" s="266" t="str">
        <f ca="true">+IF(OFFSET('Sanitation Data'!$D$31,0,10*ROW('Sanitation Data'!D25))="","",OFFSET('Sanitation Data'!$D$31,0,10*ROW('Sanitation Data'!D25)))</f>
        <v/>
      </c>
      <c r="CO31" s="266" t="str">
        <f ca="true">+IF(OFFSET('Sanitation Data'!$D$32,0,10*ROW('Sanitation Data'!D25))="","",OFFSET('Sanitation Data'!$D$32,0,10*ROW('Sanitation Data'!D25)))</f>
        <v/>
      </c>
      <c r="CP31" s="266" t="str">
        <f ca="true">+IF(OFFSET('Sanitation Data'!$E$28,0,10*ROW('Sanitation Data'!E25))="","",OFFSET('Sanitation Data'!$E$28,0,10*ROW('Sanitation Data'!E25)))</f>
        <v/>
      </c>
      <c r="CQ31" s="266" t="str">
        <f ca="true">+IF(OFFSET('Sanitation Data'!$E$29,0,10*ROW('Sanitation Data'!E25))="","",OFFSET('Sanitation Data'!$E$29,0,10*ROW('Sanitation Data'!E25)))</f>
        <v/>
      </c>
      <c r="CR31" s="266" t="str">
        <f ca="true">+IF(OFFSET('Sanitation Data'!$E$30,0,10*ROW('Sanitation Data'!E25))="","",OFFSET('Sanitation Data'!$E$30,0,10*ROW('Sanitation Data'!E25)))</f>
        <v/>
      </c>
      <c r="CS31" s="266" t="str">
        <f ca="true">+IF(OFFSET('Sanitation Data'!$E$31,0,10*ROW('Sanitation Data'!E25))="","",OFFSET('Sanitation Data'!$E$31,0,10*ROW('Sanitation Data'!E25)))</f>
        <v/>
      </c>
      <c r="CT31" s="266" t="str">
        <f ca="true">+IF(OFFSET('Sanitation Data'!$E$32,0,10*ROW('Sanitation Data'!E25))="","",OFFSET('Sanitation Data'!$E$32,0,10*ROW('Sanitation Data'!E25)))</f>
        <v/>
      </c>
      <c r="CU31" s="266" t="str">
        <f ca="true">+IF(OFFSET('Sanitation Data'!$F$28,0,10*ROW('Sanitation Data'!F25))="","",OFFSET('Sanitation Data'!$F$28,0,10*ROW('Sanitation Data'!F25)))</f>
        <v/>
      </c>
      <c r="CV31" s="266" t="str">
        <f ca="true">+IF(OFFSET('Sanitation Data'!$F$29,0,10*ROW('Sanitation Data'!F25))="","",OFFSET('Sanitation Data'!$F$29,0,10*ROW('Sanitation Data'!F25)))</f>
        <v/>
      </c>
      <c r="CW31" s="266" t="str">
        <f ca="true">+IF(OFFSET('Sanitation Data'!$F$30,0,10*ROW('Sanitation Data'!F25))="","",OFFSET('Sanitation Data'!$F$30,0,10*ROW('Sanitation Data'!F25)))</f>
        <v/>
      </c>
      <c r="CX31" s="266" t="str">
        <f ca="true">+IF(OFFSET('Sanitation Data'!$F$31,0,10*ROW('Sanitation Data'!F25))="","",OFFSET('Sanitation Data'!$F$31,0,10*ROW('Sanitation Data'!F25)))</f>
        <v/>
      </c>
      <c r="CY31" s="266" t="str">
        <f ca="true">+IF(OFFSET('Sanitation Data'!$F$32,0,10*ROW('Sanitation Data'!F25))="","",OFFSET('Sanitation Data'!$F$32,0,10*ROW('Sanitation Data'!F25)))</f>
        <v/>
      </c>
      <c r="CZ31" s="266" t="str">
        <f ca="true">+IF(OFFSET('Sanitation Data'!$G$28,0,10*ROW('Sanitation Data'!G25))="","",OFFSET('Sanitation Data'!$G$28,0,10*ROW('Sanitation Data'!G25)))</f>
        <v/>
      </c>
      <c r="DA31" s="266" t="str">
        <f ca="true">+IF(OFFSET('Sanitation Data'!$G$29,0,10*ROW('Sanitation Data'!G25))="","",OFFSET('Sanitation Data'!$G$29,0,10*ROW('Sanitation Data'!G25)))</f>
        <v/>
      </c>
      <c r="DB31" s="266" t="str">
        <f ca="true">+IF(OFFSET('Sanitation Data'!$G$30,0,10*ROW('Sanitation Data'!G25))="","",OFFSET('Sanitation Data'!$G$30,0,10*ROW('Sanitation Data'!G25)))</f>
        <v/>
      </c>
      <c r="DC31" s="266" t="str">
        <f ca="true">+IF(OFFSET('Sanitation Data'!$G$31,0,10*ROW('Sanitation Data'!G25))="","",OFFSET('Sanitation Data'!$G$31,0,10*ROW('Sanitation Data'!G25)))</f>
        <v/>
      </c>
      <c r="DD31" s="266" t="str">
        <f ca="true">+IF(OFFSET('Sanitation Data'!$G$32,0,10*ROW('Sanitation Data'!G25))="","",OFFSET('Sanitation Data'!$G$32,0,10*ROW('Sanitation Data'!G25)))</f>
        <v/>
      </c>
      <c r="DE31" s="266" t="str">
        <f ca="true">+IF(OFFSET('Sanitation Data'!$H$28,0,10*ROW('Sanitation Data'!H25))="","",OFFSET('Sanitation Data'!$H$28,0,10*ROW('Sanitation Data'!H25)))</f>
        <v/>
      </c>
      <c r="DF31" s="266" t="str">
        <f ca="true">+IF(OFFSET('Sanitation Data'!$H$29,0,10*ROW('Sanitation Data'!H25))="","",OFFSET('Sanitation Data'!$H$29,0,10*ROW('Sanitation Data'!H25)))</f>
        <v/>
      </c>
      <c r="DG31" s="266" t="str">
        <f ca="true">+IF(OFFSET('Sanitation Data'!$H$30,0,10*ROW('Sanitation Data'!H25))="","",OFFSET('Sanitation Data'!$H$30,0,10*ROW('Sanitation Data'!H25)))</f>
        <v/>
      </c>
      <c r="DH31" s="266" t="str">
        <f ca="true">+IF(OFFSET('Sanitation Data'!$H$31,0,10*ROW('Sanitation Data'!H25))="","",OFFSET('Sanitation Data'!$H$31,0,10*ROW('Sanitation Data'!H25)))</f>
        <v/>
      </c>
      <c r="DI31" s="266" t="str">
        <f ca="true">+IF(OFFSET('Sanitation Data'!$H$32,0,10*ROW('Sanitation Data'!H25))="","",OFFSET('Sanitation Data'!$H$32,0,10*ROW('Sanitation Data'!H25)))</f>
        <v/>
      </c>
      <c r="DJ31" s="266" t="str">
        <f ca="true">+IF(OFFSET('Sanitation Data'!$I$28,0,10*ROW('Sanitation Data'!I25))="","",OFFSET('Sanitation Data'!$I$28,0,10*ROW('Sanitation Data'!I25)))</f>
        <v/>
      </c>
      <c r="DK31" s="266" t="str">
        <f ca="true">+IF(OFFSET('Sanitation Data'!$I$29,0,10*ROW('Sanitation Data'!I25))="","",OFFSET('Sanitation Data'!$I$29,0,10*ROW('Sanitation Data'!I25)))</f>
        <v/>
      </c>
      <c r="DL31" s="266" t="str">
        <f ca="true">+IF(OFFSET('Sanitation Data'!$I$30,0,10*ROW('Sanitation Data'!I25))="","",OFFSET('Sanitation Data'!$I$30,0,10*ROW('Sanitation Data'!I25)))</f>
        <v/>
      </c>
      <c r="DM31" s="266" t="str">
        <f ca="true">+IF(OFFSET('Sanitation Data'!$I$31,0,10*ROW('Sanitation Data'!I25))="","",OFFSET('Sanitation Data'!$I$31,0,10*ROW('Sanitation Data'!I25)))</f>
        <v/>
      </c>
      <c r="DN31" s="266" t="str">
        <f ca="true">+IF(OFFSET('Sanitation Data'!$I$32,0,10*ROW('Sanitation Data'!I25))="","",OFFSET('Sanitation Data'!$I$32,0,10*ROW('Sanitation Data'!I25)))</f>
        <v/>
      </c>
      <c r="DO31" s="266" t="str">
        <f ca="true">+IF(OFFSET('Hygiene Data'!$D$11,0,10*ROW('Hygiene Data'!D25))="","",OFFSET('Hygiene Data'!$D$11,0,10*ROW('Hygiene Data'!D25)))</f>
        <v/>
      </c>
      <c r="DP31" s="266" t="str">
        <f ca="true">+IF(OFFSET('Hygiene Data'!$D$12,0,10*ROW('Hygiene Data'!D25))="","",OFFSET('Hygiene Data'!$D$12,0,10*ROW('Hygiene Data'!D25)))</f>
        <v/>
      </c>
      <c r="DQ31" s="266" t="str">
        <f ca="true">+IF(OFFSET('Hygiene Data'!$D$13,0,10*ROW('Hygiene Data'!D25))="","",OFFSET('Hygiene Data'!$D$13,0,10*ROW('Hygiene Data'!D25)))</f>
        <v/>
      </c>
      <c r="DR31" s="266" t="str">
        <f ca="true">+IF(OFFSET('Hygiene Data'!$E$11,0,10*ROW('Hygiene Data'!E25))="","",OFFSET('Hygiene Data'!$E$11,0,10*ROW('Hygiene Data'!E25)))</f>
        <v/>
      </c>
      <c r="DS31" s="266" t="str">
        <f ca="true">+IF(OFFSET('Hygiene Data'!$E$12,0,10*ROW('Hygiene Data'!E25))="","",OFFSET('Hygiene Data'!$E$12,0,10*ROW('Hygiene Data'!E25)))</f>
        <v/>
      </c>
      <c r="DT31" s="266" t="str">
        <f ca="true">+IF(OFFSET('Hygiene Data'!$E$13,0,10*ROW('Hygiene Data'!E25))="","",OFFSET('Hygiene Data'!$E$13,0,10*ROW('Hygiene Data'!E25)))</f>
        <v/>
      </c>
      <c r="DU31" s="266" t="str">
        <f ca="true">+IF(OFFSET('Hygiene Data'!$F$11,0,10*ROW('Hygiene Data'!F25))="","",OFFSET('Hygiene Data'!$F$11,0,10*ROW('Hygiene Data'!F25)))</f>
        <v/>
      </c>
      <c r="DV31" s="266" t="str">
        <f ca="true">+IF(OFFSET('Hygiene Data'!$F$12,0,10*ROW('Hygiene Data'!F25))="","",OFFSET('Hygiene Data'!$F$12,0,10*ROW('Hygiene Data'!F25)))</f>
        <v/>
      </c>
      <c r="DW31" s="266" t="str">
        <f ca="true">+IF(OFFSET('Hygiene Data'!$F$13,0,10*ROW('Hygiene Data'!F25))="","",OFFSET('Hygiene Data'!$F$13,0,10*ROW('Hygiene Data'!F25)))</f>
        <v/>
      </c>
      <c r="DX31" s="266" t="str">
        <f ca="true">+IF(OFFSET('Hygiene Data'!$G$11,0,10*ROW('Hygiene Data'!G25))="","",OFFSET('Hygiene Data'!$G$11,0,10*ROW('Hygiene Data'!G25)))</f>
        <v/>
      </c>
      <c r="DY31" s="266" t="str">
        <f ca="true">+IF(OFFSET('Hygiene Data'!$G$12,0,10*ROW('Hygiene Data'!G25))="","",OFFSET('Hygiene Data'!$G$12,0,10*ROW('Hygiene Data'!G25)))</f>
        <v/>
      </c>
      <c r="DZ31" s="266" t="str">
        <f ca="true">+IF(OFFSET('Hygiene Data'!$G$13,0,10*ROW('Hygiene Data'!G25))="","",OFFSET('Hygiene Data'!$G$13,0,10*ROW('Hygiene Data'!G25)))</f>
        <v/>
      </c>
      <c r="EA31" s="266" t="str">
        <f ca="true">+IF(OFFSET('Hygiene Data'!$H$11,0,10*ROW('Hygiene Data'!H25))="","",OFFSET('Hygiene Data'!$H$11,0,10*ROW('Hygiene Data'!H25)))</f>
        <v/>
      </c>
      <c r="EB31" s="266" t="str">
        <f ca="true">+IF(OFFSET('Hygiene Data'!$H$12,0,10*ROW('Hygiene Data'!H25))="","",OFFSET('Hygiene Data'!$H$12,0,10*ROW('Hygiene Data'!H25)))</f>
        <v/>
      </c>
      <c r="EC31" s="266" t="str">
        <f ca="true">+IF(OFFSET('Hygiene Data'!$H$13,0,10*ROW('Hygiene Data'!H25))="","",OFFSET('Hygiene Data'!$H$13,0,10*ROW('Hygiene Data'!H25)))</f>
        <v/>
      </c>
      <c r="ED31" s="266" t="str">
        <f ca="true">+IF(OFFSET('Hygiene Data'!$I$11,0,10*ROW('Hygiene Data'!I25))="","",OFFSET('Hygiene Data'!$I$11,0,10*ROW('Hygiene Data'!I25)))</f>
        <v/>
      </c>
      <c r="EE31" s="266" t="str">
        <f ca="true">+IF(OFFSET('Hygiene Data'!$I$12,0,10*ROW('Hygiene Data'!I25))="","",OFFSET('Hygiene Data'!$I$12,0,10*ROW('Hygiene Data'!I25)))</f>
        <v/>
      </c>
      <c r="EF31" s="266" t="str">
        <f ca="true">+IF(OFFSET('Hygiene Data'!$I$13,0,10*ROW('Hygiene Data'!I25))="","",OFFSET('Hygiene Data'!$I$13,0,10*ROW('Hygiene Data'!I25)))</f>
        <v/>
      </c>
    </row>
    <row xmlns:x14ac="http://schemas.microsoft.com/office/spreadsheetml/2009/9/ac" r="32" x14ac:dyDescent="0.2">
      <c r="A32" s="37" t="str">
        <f ca="true">+IF(OFFSET('Water Data'!$B$2,0,10*ROW('Water Data'!E26))="","",OFFSET('Water Data'!$B$2,0,10*ROW('Water Data'!E26)))</f>
        <v/>
      </c>
      <c r="B32" s="37" t="str">
        <f ca="true">+IF(OFFSET('Water Data'!$C$2,0,10*ROW('Water Data'!F26))="","",OFFSET('Water Data'!$C$2,0,10*ROW('Water Data'!F26)))</f>
        <v/>
      </c>
      <c r="C32" s="322" t="str">
        <f t="shared" ca="true" si="0"/>
        <v/>
      </c>
      <c r="D32" s="94"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4"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4"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4"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4"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4"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4"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4"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4"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4"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4"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4"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4"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4"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4"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4"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4"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4"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5"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5"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5"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5"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5"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5"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5"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5"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5"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5"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5"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5"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5"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5"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5"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5"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5"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5"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5"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5"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5"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5"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5"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5"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5"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5"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5"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5"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5"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5"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6"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6"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6"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6"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6"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6"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6"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6"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6"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6"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6"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6"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6"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6"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6"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6"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6"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6"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6"/>
      <c r="BS32" s="266" t="str">
        <f ca="true">+IF(OFFSET('Water Data'!$D$27,0,10*ROW('Water Data'!D26))="","",OFFSET('Water Data'!$D$27,0,10*ROW('Water Data'!D26)))</f>
        <v/>
      </c>
      <c r="BT32" s="266" t="str">
        <f ca="true">+IF(OFFSET('Water Data'!$D$28,0,10*ROW('Water Data'!D26))="","",OFFSET('Water Data'!$D$28,0,10*ROW('Water Data'!D26)))</f>
        <v/>
      </c>
      <c r="BU32" s="266" t="str">
        <f ca="true">+IF(OFFSET('Water Data'!$D$29,0,10*ROW('Water Data'!D26))="","",OFFSET('Water Data'!$D$29,0,10*ROW('Water Data'!D26)))</f>
        <v/>
      </c>
      <c r="BV32" s="266" t="str">
        <f ca="true">+IF(OFFSET('Water Data'!$E$27,0,10*ROW('Water Data'!E26))="","",OFFSET('Water Data'!$E$27,0,10*ROW('Water Data'!E26)))</f>
        <v/>
      </c>
      <c r="BW32" s="266" t="str">
        <f ca="true">+IF(OFFSET('Water Data'!$E$28,0,10*ROW('Water Data'!E26))="","",OFFSET('Water Data'!$E$28,0,10*ROW('Water Data'!E26)))</f>
        <v/>
      </c>
      <c r="BX32" s="266" t="str">
        <f ca="true">+IF(OFFSET('Water Data'!$E$29,0,10*ROW('Water Data'!E26))="","",OFFSET('Water Data'!$E$29,0,10*ROW('Water Data'!E26)))</f>
        <v/>
      </c>
      <c r="BY32" s="266" t="str">
        <f ca="true">+IF(OFFSET('Water Data'!$F$27,0,10*ROW('Water Data'!F26))="","",OFFSET('Water Data'!$F$27,0,10*ROW('Water Data'!F26)))</f>
        <v/>
      </c>
      <c r="BZ32" s="266" t="str">
        <f ca="true">+IF(OFFSET('Water Data'!$F$28,0,10*ROW('Water Data'!F26))="","",OFFSET('Water Data'!$F$28,0,10*ROW('Water Data'!F26)))</f>
        <v/>
      </c>
      <c r="CA32" s="266" t="str">
        <f ca="true">+IF(OFFSET('Water Data'!$F$29,0,10*ROW('Water Data'!F26))="","",OFFSET('Water Data'!$F$29,0,10*ROW('Water Data'!F26)))</f>
        <v/>
      </c>
      <c r="CB32" s="266" t="str">
        <f ca="true">+IF(OFFSET('Water Data'!$G$27,0,10*ROW('Water Data'!G26))="","",OFFSET('Water Data'!$G$27,0,10*ROW('Water Data'!G26)))</f>
        <v/>
      </c>
      <c r="CC32" s="266" t="str">
        <f ca="true">+IF(OFFSET('Water Data'!$G$28,0,10*ROW('Water Data'!G26))="","",OFFSET('Water Data'!$G$28,0,10*ROW('Water Data'!G26)))</f>
        <v/>
      </c>
      <c r="CD32" s="266" t="str">
        <f ca="true">+IF(OFFSET('Water Data'!$G$29,0,10*ROW('Water Data'!G26))="","",OFFSET('Water Data'!$G$29,0,10*ROW('Water Data'!G26)))</f>
        <v/>
      </c>
      <c r="CE32" s="266" t="str">
        <f ca="true">+IF(OFFSET('Water Data'!$H$27,0,10*ROW('Water Data'!H26))="","",OFFSET('Water Data'!$H$27,0,10*ROW('Water Data'!H26)))</f>
        <v/>
      </c>
      <c r="CF32" s="266" t="str">
        <f ca="true">+IF(OFFSET('Water Data'!$H$28,0,10*ROW('Water Data'!H26))="","",OFFSET('Water Data'!$H$28,0,10*ROW('Water Data'!H26)))</f>
        <v/>
      </c>
      <c r="CG32" s="266" t="str">
        <f ca="true">+IF(OFFSET('Water Data'!$H$29,0,10*ROW('Water Data'!H26))="","",OFFSET('Water Data'!$H$29,0,10*ROW('Water Data'!H26)))</f>
        <v/>
      </c>
      <c r="CH32" s="266" t="str">
        <f ca="true">+IF(OFFSET('Water Data'!$I$27,0,10*ROW('Water Data'!I26))="","",OFFSET('Water Data'!$I$27,0,10*ROW('Water Data'!I26)))</f>
        <v/>
      </c>
      <c r="CI32" s="266" t="str">
        <f ca="true">+IF(OFFSET('Water Data'!$I$28,0,10*ROW('Water Data'!I26))="","",OFFSET('Water Data'!$I$28,0,10*ROW('Water Data'!I26)))</f>
        <v/>
      </c>
      <c r="CJ32" s="266" t="str">
        <f ca="true">+IF(OFFSET('Water Data'!$I$29,0,10*ROW('Water Data'!I26))="","",OFFSET('Water Data'!$I$29,0,10*ROW('Water Data'!I26)))</f>
        <v/>
      </c>
      <c r="CK32" s="266" t="str">
        <f ca="true">+IF(OFFSET('Sanitation Data'!$D$28,0,10*ROW('Sanitation Data'!D26))="","",OFFSET('Sanitation Data'!$D$28,0,10*ROW('Sanitation Data'!D26)))</f>
        <v/>
      </c>
      <c r="CL32" s="266" t="str">
        <f ca="true">+IF(OFFSET('Sanitation Data'!$D$29,0,10*ROW('Sanitation Data'!D26))="","",OFFSET('Sanitation Data'!$D$29,0,10*ROW('Sanitation Data'!D26)))</f>
        <v/>
      </c>
      <c r="CM32" s="266" t="str">
        <f ca="true">+IF(OFFSET('Sanitation Data'!$D$30,0,10*ROW('Sanitation Data'!D26))="","",OFFSET('Sanitation Data'!$D$30,0,10*ROW('Sanitation Data'!D26)))</f>
        <v/>
      </c>
      <c r="CN32" s="266" t="str">
        <f ca="true">+IF(OFFSET('Sanitation Data'!$D$31,0,10*ROW('Sanitation Data'!D26))="","",OFFSET('Sanitation Data'!$D$31,0,10*ROW('Sanitation Data'!D26)))</f>
        <v/>
      </c>
      <c r="CO32" s="266" t="str">
        <f ca="true">+IF(OFFSET('Sanitation Data'!$D$32,0,10*ROW('Sanitation Data'!D26))="","",OFFSET('Sanitation Data'!$D$32,0,10*ROW('Sanitation Data'!D26)))</f>
        <v/>
      </c>
      <c r="CP32" s="266" t="str">
        <f ca="true">+IF(OFFSET('Sanitation Data'!$E$28,0,10*ROW('Sanitation Data'!E26))="","",OFFSET('Sanitation Data'!$E$28,0,10*ROW('Sanitation Data'!E26)))</f>
        <v/>
      </c>
      <c r="CQ32" s="266" t="str">
        <f ca="true">+IF(OFFSET('Sanitation Data'!$E$29,0,10*ROW('Sanitation Data'!E26))="","",OFFSET('Sanitation Data'!$E$29,0,10*ROW('Sanitation Data'!E26)))</f>
        <v/>
      </c>
      <c r="CR32" s="266" t="str">
        <f ca="true">+IF(OFFSET('Sanitation Data'!$E$30,0,10*ROW('Sanitation Data'!E26))="","",OFFSET('Sanitation Data'!$E$30,0,10*ROW('Sanitation Data'!E26)))</f>
        <v/>
      </c>
      <c r="CS32" s="266" t="str">
        <f ca="true">+IF(OFFSET('Sanitation Data'!$E$31,0,10*ROW('Sanitation Data'!E26))="","",OFFSET('Sanitation Data'!$E$31,0,10*ROW('Sanitation Data'!E26)))</f>
        <v/>
      </c>
      <c r="CT32" s="266" t="str">
        <f ca="true">+IF(OFFSET('Sanitation Data'!$E$32,0,10*ROW('Sanitation Data'!E26))="","",OFFSET('Sanitation Data'!$E$32,0,10*ROW('Sanitation Data'!E26)))</f>
        <v/>
      </c>
      <c r="CU32" s="266" t="str">
        <f ca="true">+IF(OFFSET('Sanitation Data'!$F$28,0,10*ROW('Sanitation Data'!F26))="","",OFFSET('Sanitation Data'!$F$28,0,10*ROW('Sanitation Data'!F26)))</f>
        <v/>
      </c>
      <c r="CV32" s="266" t="str">
        <f ca="true">+IF(OFFSET('Sanitation Data'!$F$29,0,10*ROW('Sanitation Data'!F26))="","",OFFSET('Sanitation Data'!$F$29,0,10*ROW('Sanitation Data'!F26)))</f>
        <v/>
      </c>
      <c r="CW32" s="266" t="str">
        <f ca="true">+IF(OFFSET('Sanitation Data'!$F$30,0,10*ROW('Sanitation Data'!F26))="","",OFFSET('Sanitation Data'!$F$30,0,10*ROW('Sanitation Data'!F26)))</f>
        <v/>
      </c>
      <c r="CX32" s="266" t="str">
        <f ca="true">+IF(OFFSET('Sanitation Data'!$F$31,0,10*ROW('Sanitation Data'!F26))="","",OFFSET('Sanitation Data'!$F$31,0,10*ROW('Sanitation Data'!F26)))</f>
        <v/>
      </c>
      <c r="CY32" s="266" t="str">
        <f ca="true">+IF(OFFSET('Sanitation Data'!$F$32,0,10*ROW('Sanitation Data'!F26))="","",OFFSET('Sanitation Data'!$F$32,0,10*ROW('Sanitation Data'!F26)))</f>
        <v/>
      </c>
      <c r="CZ32" s="266" t="str">
        <f ca="true">+IF(OFFSET('Sanitation Data'!$G$28,0,10*ROW('Sanitation Data'!G26))="","",OFFSET('Sanitation Data'!$G$28,0,10*ROW('Sanitation Data'!G26)))</f>
        <v/>
      </c>
      <c r="DA32" s="266" t="str">
        <f ca="true">+IF(OFFSET('Sanitation Data'!$G$29,0,10*ROW('Sanitation Data'!G26))="","",OFFSET('Sanitation Data'!$G$29,0,10*ROW('Sanitation Data'!G26)))</f>
        <v/>
      </c>
      <c r="DB32" s="266" t="str">
        <f ca="true">+IF(OFFSET('Sanitation Data'!$G$30,0,10*ROW('Sanitation Data'!G26))="","",OFFSET('Sanitation Data'!$G$30,0,10*ROW('Sanitation Data'!G26)))</f>
        <v/>
      </c>
      <c r="DC32" s="266" t="str">
        <f ca="true">+IF(OFFSET('Sanitation Data'!$G$31,0,10*ROW('Sanitation Data'!G26))="","",OFFSET('Sanitation Data'!$G$31,0,10*ROW('Sanitation Data'!G26)))</f>
        <v/>
      </c>
      <c r="DD32" s="266" t="str">
        <f ca="true">+IF(OFFSET('Sanitation Data'!$G$32,0,10*ROW('Sanitation Data'!G26))="","",OFFSET('Sanitation Data'!$G$32,0,10*ROW('Sanitation Data'!G26)))</f>
        <v/>
      </c>
      <c r="DE32" s="266" t="str">
        <f ca="true">+IF(OFFSET('Sanitation Data'!$H$28,0,10*ROW('Sanitation Data'!H26))="","",OFFSET('Sanitation Data'!$H$28,0,10*ROW('Sanitation Data'!H26)))</f>
        <v/>
      </c>
      <c r="DF32" s="266" t="str">
        <f ca="true">+IF(OFFSET('Sanitation Data'!$H$29,0,10*ROW('Sanitation Data'!H26))="","",OFFSET('Sanitation Data'!$H$29,0,10*ROW('Sanitation Data'!H26)))</f>
        <v/>
      </c>
      <c r="DG32" s="266" t="str">
        <f ca="true">+IF(OFFSET('Sanitation Data'!$H$30,0,10*ROW('Sanitation Data'!H26))="","",OFFSET('Sanitation Data'!$H$30,0,10*ROW('Sanitation Data'!H26)))</f>
        <v/>
      </c>
      <c r="DH32" s="266" t="str">
        <f ca="true">+IF(OFFSET('Sanitation Data'!$H$31,0,10*ROW('Sanitation Data'!H26))="","",OFFSET('Sanitation Data'!$H$31,0,10*ROW('Sanitation Data'!H26)))</f>
        <v/>
      </c>
      <c r="DI32" s="266" t="str">
        <f ca="true">+IF(OFFSET('Sanitation Data'!$H$32,0,10*ROW('Sanitation Data'!H26))="","",OFFSET('Sanitation Data'!$H$32,0,10*ROW('Sanitation Data'!H26)))</f>
        <v/>
      </c>
      <c r="DJ32" s="266" t="str">
        <f ca="true">+IF(OFFSET('Sanitation Data'!$I$28,0,10*ROW('Sanitation Data'!I26))="","",OFFSET('Sanitation Data'!$I$28,0,10*ROW('Sanitation Data'!I26)))</f>
        <v/>
      </c>
      <c r="DK32" s="266" t="str">
        <f ca="true">+IF(OFFSET('Sanitation Data'!$I$29,0,10*ROW('Sanitation Data'!I26))="","",OFFSET('Sanitation Data'!$I$29,0,10*ROW('Sanitation Data'!I26)))</f>
        <v/>
      </c>
      <c r="DL32" s="266" t="str">
        <f ca="true">+IF(OFFSET('Sanitation Data'!$I$30,0,10*ROW('Sanitation Data'!I26))="","",OFFSET('Sanitation Data'!$I$30,0,10*ROW('Sanitation Data'!I26)))</f>
        <v/>
      </c>
      <c r="DM32" s="266" t="str">
        <f ca="true">+IF(OFFSET('Sanitation Data'!$I$31,0,10*ROW('Sanitation Data'!I26))="","",OFFSET('Sanitation Data'!$I$31,0,10*ROW('Sanitation Data'!I26)))</f>
        <v/>
      </c>
      <c r="DN32" s="266" t="str">
        <f ca="true">+IF(OFFSET('Sanitation Data'!$I$32,0,10*ROW('Sanitation Data'!I26))="","",OFFSET('Sanitation Data'!$I$32,0,10*ROW('Sanitation Data'!I26)))</f>
        <v/>
      </c>
      <c r="DO32" s="266" t="str">
        <f ca="true">+IF(OFFSET('Hygiene Data'!$D$11,0,10*ROW('Hygiene Data'!D26))="","",OFFSET('Hygiene Data'!$D$11,0,10*ROW('Hygiene Data'!D26)))</f>
        <v/>
      </c>
      <c r="DP32" s="266" t="str">
        <f ca="true">+IF(OFFSET('Hygiene Data'!$D$12,0,10*ROW('Hygiene Data'!D26))="","",OFFSET('Hygiene Data'!$D$12,0,10*ROW('Hygiene Data'!D26)))</f>
        <v/>
      </c>
      <c r="DQ32" s="266" t="str">
        <f ca="true">+IF(OFFSET('Hygiene Data'!$D$13,0,10*ROW('Hygiene Data'!D26))="","",OFFSET('Hygiene Data'!$D$13,0,10*ROW('Hygiene Data'!D26)))</f>
        <v/>
      </c>
      <c r="DR32" s="266" t="str">
        <f ca="true">+IF(OFFSET('Hygiene Data'!$E$11,0,10*ROW('Hygiene Data'!E26))="","",OFFSET('Hygiene Data'!$E$11,0,10*ROW('Hygiene Data'!E26)))</f>
        <v/>
      </c>
      <c r="DS32" s="266" t="str">
        <f ca="true">+IF(OFFSET('Hygiene Data'!$E$12,0,10*ROW('Hygiene Data'!E26))="","",OFFSET('Hygiene Data'!$E$12,0,10*ROW('Hygiene Data'!E26)))</f>
        <v/>
      </c>
      <c r="DT32" s="266" t="str">
        <f ca="true">+IF(OFFSET('Hygiene Data'!$E$13,0,10*ROW('Hygiene Data'!E26))="","",OFFSET('Hygiene Data'!$E$13,0,10*ROW('Hygiene Data'!E26)))</f>
        <v/>
      </c>
      <c r="DU32" s="266" t="str">
        <f ca="true">+IF(OFFSET('Hygiene Data'!$F$11,0,10*ROW('Hygiene Data'!F26))="","",OFFSET('Hygiene Data'!$F$11,0,10*ROW('Hygiene Data'!F26)))</f>
        <v/>
      </c>
      <c r="DV32" s="266" t="str">
        <f ca="true">+IF(OFFSET('Hygiene Data'!$F$12,0,10*ROW('Hygiene Data'!F26))="","",OFFSET('Hygiene Data'!$F$12,0,10*ROW('Hygiene Data'!F26)))</f>
        <v/>
      </c>
      <c r="DW32" s="266" t="str">
        <f ca="true">+IF(OFFSET('Hygiene Data'!$F$13,0,10*ROW('Hygiene Data'!F26))="","",OFFSET('Hygiene Data'!$F$13,0,10*ROW('Hygiene Data'!F26)))</f>
        <v/>
      </c>
      <c r="DX32" s="266" t="str">
        <f ca="true">+IF(OFFSET('Hygiene Data'!$G$11,0,10*ROW('Hygiene Data'!G26))="","",OFFSET('Hygiene Data'!$G$11,0,10*ROW('Hygiene Data'!G26)))</f>
        <v/>
      </c>
      <c r="DY32" s="266" t="str">
        <f ca="true">+IF(OFFSET('Hygiene Data'!$G$12,0,10*ROW('Hygiene Data'!G26))="","",OFFSET('Hygiene Data'!$G$12,0,10*ROW('Hygiene Data'!G26)))</f>
        <v/>
      </c>
      <c r="DZ32" s="266" t="str">
        <f ca="true">+IF(OFFSET('Hygiene Data'!$G$13,0,10*ROW('Hygiene Data'!G26))="","",OFFSET('Hygiene Data'!$G$13,0,10*ROW('Hygiene Data'!G26)))</f>
        <v/>
      </c>
      <c r="EA32" s="266" t="str">
        <f ca="true">+IF(OFFSET('Hygiene Data'!$H$11,0,10*ROW('Hygiene Data'!H26))="","",OFFSET('Hygiene Data'!$H$11,0,10*ROW('Hygiene Data'!H26)))</f>
        <v/>
      </c>
      <c r="EB32" s="266" t="str">
        <f ca="true">+IF(OFFSET('Hygiene Data'!$H$12,0,10*ROW('Hygiene Data'!H26))="","",OFFSET('Hygiene Data'!$H$12,0,10*ROW('Hygiene Data'!H26)))</f>
        <v/>
      </c>
      <c r="EC32" s="266" t="str">
        <f ca="true">+IF(OFFSET('Hygiene Data'!$H$13,0,10*ROW('Hygiene Data'!H26))="","",OFFSET('Hygiene Data'!$H$13,0,10*ROW('Hygiene Data'!H26)))</f>
        <v/>
      </c>
      <c r="ED32" s="266" t="str">
        <f ca="true">+IF(OFFSET('Hygiene Data'!$I$11,0,10*ROW('Hygiene Data'!I26))="","",OFFSET('Hygiene Data'!$I$11,0,10*ROW('Hygiene Data'!I26)))</f>
        <v/>
      </c>
      <c r="EE32" s="266" t="str">
        <f ca="true">+IF(OFFSET('Hygiene Data'!$I$12,0,10*ROW('Hygiene Data'!I26))="","",OFFSET('Hygiene Data'!$I$12,0,10*ROW('Hygiene Data'!I26)))</f>
        <v/>
      </c>
      <c r="EF32" s="266" t="str">
        <f ca="true">+IF(OFFSET('Hygiene Data'!$I$13,0,10*ROW('Hygiene Data'!I26))="","",OFFSET('Hygiene Data'!$I$13,0,10*ROW('Hygiene Data'!I26)))</f>
        <v/>
      </c>
    </row>
    <row xmlns:x14ac="http://schemas.microsoft.com/office/spreadsheetml/2009/9/ac" r="33" x14ac:dyDescent="0.2">
      <c r="A33" s="37" t="str">
        <f ca="true">+IF(OFFSET('Water Data'!$B$2,0,10*ROW('Water Data'!E27))="","",OFFSET('Water Data'!$B$2,0,10*ROW('Water Data'!E27)))</f>
        <v/>
      </c>
      <c r="B33" s="37" t="str">
        <f ca="true">+IF(OFFSET('Water Data'!$C$2,0,10*ROW('Water Data'!F27))="","",OFFSET('Water Data'!$C$2,0,10*ROW('Water Data'!F27)))</f>
        <v/>
      </c>
      <c r="C33" s="322" t="str">
        <f t="shared" ca="true" si="0"/>
        <v/>
      </c>
      <c r="D33" s="94"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4"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4"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4"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4"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4"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4"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4"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4"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4"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4"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4"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4"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4"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4"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4"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4"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4"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5"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5"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5"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5"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5"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5"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5"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5"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5"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5"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5"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5"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5"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5"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5"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5"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5"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5"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5"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5"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5"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5"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5"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5"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5"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5"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5"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5"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5"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5"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6"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6"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6"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6"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6"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6"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6"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6"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6"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6"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6"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6"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6"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6"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6"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6"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6"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6"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6"/>
      <c r="BS33" s="266" t="str">
        <f ca="true">+IF(OFFSET('Water Data'!$D$27,0,10*ROW('Water Data'!D27))="","",OFFSET('Water Data'!$D$27,0,10*ROW('Water Data'!D27)))</f>
        <v/>
      </c>
      <c r="BT33" s="266" t="str">
        <f ca="true">+IF(OFFSET('Water Data'!$D$28,0,10*ROW('Water Data'!D27))="","",OFFSET('Water Data'!$D$28,0,10*ROW('Water Data'!D27)))</f>
        <v/>
      </c>
      <c r="BU33" s="266" t="str">
        <f ca="true">+IF(OFFSET('Water Data'!$D$29,0,10*ROW('Water Data'!D27))="","",OFFSET('Water Data'!$D$29,0,10*ROW('Water Data'!D27)))</f>
        <v/>
      </c>
      <c r="BV33" s="266" t="str">
        <f ca="true">+IF(OFFSET('Water Data'!$E$27,0,10*ROW('Water Data'!E27))="","",OFFSET('Water Data'!$E$27,0,10*ROW('Water Data'!E27)))</f>
        <v/>
      </c>
      <c r="BW33" s="266" t="str">
        <f ca="true">+IF(OFFSET('Water Data'!$E$28,0,10*ROW('Water Data'!E27))="","",OFFSET('Water Data'!$E$28,0,10*ROW('Water Data'!E27)))</f>
        <v/>
      </c>
      <c r="BX33" s="266" t="str">
        <f ca="true">+IF(OFFSET('Water Data'!$E$29,0,10*ROW('Water Data'!E27))="","",OFFSET('Water Data'!$E$29,0,10*ROW('Water Data'!E27)))</f>
        <v/>
      </c>
      <c r="BY33" s="266" t="str">
        <f ca="true">+IF(OFFSET('Water Data'!$F$27,0,10*ROW('Water Data'!F27))="","",OFFSET('Water Data'!$F$27,0,10*ROW('Water Data'!F27)))</f>
        <v/>
      </c>
      <c r="BZ33" s="266" t="str">
        <f ca="true">+IF(OFFSET('Water Data'!$F$28,0,10*ROW('Water Data'!F27))="","",OFFSET('Water Data'!$F$28,0,10*ROW('Water Data'!F27)))</f>
        <v/>
      </c>
      <c r="CA33" s="266" t="str">
        <f ca="true">+IF(OFFSET('Water Data'!$F$29,0,10*ROW('Water Data'!F27))="","",OFFSET('Water Data'!$F$29,0,10*ROW('Water Data'!F27)))</f>
        <v/>
      </c>
      <c r="CB33" s="266" t="str">
        <f ca="true">+IF(OFFSET('Water Data'!$G$27,0,10*ROW('Water Data'!G27))="","",OFFSET('Water Data'!$G$27,0,10*ROW('Water Data'!G27)))</f>
        <v/>
      </c>
      <c r="CC33" s="266" t="str">
        <f ca="true">+IF(OFFSET('Water Data'!$G$28,0,10*ROW('Water Data'!G27))="","",OFFSET('Water Data'!$G$28,0,10*ROW('Water Data'!G27)))</f>
        <v/>
      </c>
      <c r="CD33" s="266" t="str">
        <f ca="true">+IF(OFFSET('Water Data'!$G$29,0,10*ROW('Water Data'!G27))="","",OFFSET('Water Data'!$G$29,0,10*ROW('Water Data'!G27)))</f>
        <v/>
      </c>
      <c r="CE33" s="266" t="str">
        <f ca="true">+IF(OFFSET('Water Data'!$H$27,0,10*ROW('Water Data'!H27))="","",OFFSET('Water Data'!$H$27,0,10*ROW('Water Data'!H27)))</f>
        <v/>
      </c>
      <c r="CF33" s="266" t="str">
        <f ca="true">+IF(OFFSET('Water Data'!$H$28,0,10*ROW('Water Data'!H27))="","",OFFSET('Water Data'!$H$28,0,10*ROW('Water Data'!H27)))</f>
        <v/>
      </c>
      <c r="CG33" s="266" t="str">
        <f ca="true">+IF(OFFSET('Water Data'!$H$29,0,10*ROW('Water Data'!H27))="","",OFFSET('Water Data'!$H$29,0,10*ROW('Water Data'!H27)))</f>
        <v/>
      </c>
      <c r="CH33" s="266" t="str">
        <f ca="true">+IF(OFFSET('Water Data'!$I$27,0,10*ROW('Water Data'!I27))="","",OFFSET('Water Data'!$I$27,0,10*ROW('Water Data'!I27)))</f>
        <v/>
      </c>
      <c r="CI33" s="266" t="str">
        <f ca="true">+IF(OFFSET('Water Data'!$I$28,0,10*ROW('Water Data'!I27))="","",OFFSET('Water Data'!$I$28,0,10*ROW('Water Data'!I27)))</f>
        <v/>
      </c>
      <c r="CJ33" s="266" t="str">
        <f ca="true">+IF(OFFSET('Water Data'!$I$29,0,10*ROW('Water Data'!I27))="","",OFFSET('Water Data'!$I$29,0,10*ROW('Water Data'!I27)))</f>
        <v/>
      </c>
      <c r="CK33" s="266" t="str">
        <f ca="true">+IF(OFFSET('Sanitation Data'!$D$28,0,10*ROW('Sanitation Data'!D27))="","",OFFSET('Sanitation Data'!$D$28,0,10*ROW('Sanitation Data'!D27)))</f>
        <v/>
      </c>
      <c r="CL33" s="266" t="str">
        <f ca="true">+IF(OFFSET('Sanitation Data'!$D$29,0,10*ROW('Sanitation Data'!D27))="","",OFFSET('Sanitation Data'!$D$29,0,10*ROW('Sanitation Data'!D27)))</f>
        <v/>
      </c>
      <c r="CM33" s="266" t="str">
        <f ca="true">+IF(OFFSET('Sanitation Data'!$D$30,0,10*ROW('Sanitation Data'!D27))="","",OFFSET('Sanitation Data'!$D$30,0,10*ROW('Sanitation Data'!D27)))</f>
        <v/>
      </c>
      <c r="CN33" s="266" t="str">
        <f ca="true">+IF(OFFSET('Sanitation Data'!$D$31,0,10*ROW('Sanitation Data'!D27))="","",OFFSET('Sanitation Data'!$D$31,0,10*ROW('Sanitation Data'!D27)))</f>
        <v/>
      </c>
      <c r="CO33" s="266" t="str">
        <f ca="true">+IF(OFFSET('Sanitation Data'!$D$32,0,10*ROW('Sanitation Data'!D27))="","",OFFSET('Sanitation Data'!$D$32,0,10*ROW('Sanitation Data'!D27)))</f>
        <v/>
      </c>
      <c r="CP33" s="266" t="str">
        <f ca="true">+IF(OFFSET('Sanitation Data'!$E$28,0,10*ROW('Sanitation Data'!E27))="","",OFFSET('Sanitation Data'!$E$28,0,10*ROW('Sanitation Data'!E27)))</f>
        <v/>
      </c>
      <c r="CQ33" s="266" t="str">
        <f ca="true">+IF(OFFSET('Sanitation Data'!$E$29,0,10*ROW('Sanitation Data'!E27))="","",OFFSET('Sanitation Data'!$E$29,0,10*ROW('Sanitation Data'!E27)))</f>
        <v/>
      </c>
      <c r="CR33" s="266" t="str">
        <f ca="true">+IF(OFFSET('Sanitation Data'!$E$30,0,10*ROW('Sanitation Data'!E27))="","",OFFSET('Sanitation Data'!$E$30,0,10*ROW('Sanitation Data'!E27)))</f>
        <v/>
      </c>
      <c r="CS33" s="266" t="str">
        <f ca="true">+IF(OFFSET('Sanitation Data'!$E$31,0,10*ROW('Sanitation Data'!E27))="","",OFFSET('Sanitation Data'!$E$31,0,10*ROW('Sanitation Data'!E27)))</f>
        <v/>
      </c>
      <c r="CT33" s="266" t="str">
        <f ca="true">+IF(OFFSET('Sanitation Data'!$E$32,0,10*ROW('Sanitation Data'!E27))="","",OFFSET('Sanitation Data'!$E$32,0,10*ROW('Sanitation Data'!E27)))</f>
        <v/>
      </c>
      <c r="CU33" s="266" t="str">
        <f ca="true">+IF(OFFSET('Sanitation Data'!$F$28,0,10*ROW('Sanitation Data'!F27))="","",OFFSET('Sanitation Data'!$F$28,0,10*ROW('Sanitation Data'!F27)))</f>
        <v/>
      </c>
      <c r="CV33" s="266" t="str">
        <f ca="true">+IF(OFFSET('Sanitation Data'!$F$29,0,10*ROW('Sanitation Data'!F27))="","",OFFSET('Sanitation Data'!$F$29,0,10*ROW('Sanitation Data'!F27)))</f>
        <v/>
      </c>
      <c r="CW33" s="266" t="str">
        <f ca="true">+IF(OFFSET('Sanitation Data'!$F$30,0,10*ROW('Sanitation Data'!F27))="","",OFFSET('Sanitation Data'!$F$30,0,10*ROW('Sanitation Data'!F27)))</f>
        <v/>
      </c>
      <c r="CX33" s="266" t="str">
        <f ca="true">+IF(OFFSET('Sanitation Data'!$F$31,0,10*ROW('Sanitation Data'!F27))="","",OFFSET('Sanitation Data'!$F$31,0,10*ROW('Sanitation Data'!F27)))</f>
        <v/>
      </c>
      <c r="CY33" s="266" t="str">
        <f ca="true">+IF(OFFSET('Sanitation Data'!$F$32,0,10*ROW('Sanitation Data'!F27))="","",OFFSET('Sanitation Data'!$F$32,0,10*ROW('Sanitation Data'!F27)))</f>
        <v/>
      </c>
      <c r="CZ33" s="266" t="str">
        <f ca="true">+IF(OFFSET('Sanitation Data'!$G$28,0,10*ROW('Sanitation Data'!G27))="","",OFFSET('Sanitation Data'!$G$28,0,10*ROW('Sanitation Data'!G27)))</f>
        <v/>
      </c>
      <c r="DA33" s="266" t="str">
        <f ca="true">+IF(OFFSET('Sanitation Data'!$G$29,0,10*ROW('Sanitation Data'!G27))="","",OFFSET('Sanitation Data'!$G$29,0,10*ROW('Sanitation Data'!G27)))</f>
        <v/>
      </c>
      <c r="DB33" s="266" t="str">
        <f ca="true">+IF(OFFSET('Sanitation Data'!$G$30,0,10*ROW('Sanitation Data'!G27))="","",OFFSET('Sanitation Data'!$G$30,0,10*ROW('Sanitation Data'!G27)))</f>
        <v/>
      </c>
      <c r="DC33" s="266" t="str">
        <f ca="true">+IF(OFFSET('Sanitation Data'!$G$31,0,10*ROW('Sanitation Data'!G27))="","",OFFSET('Sanitation Data'!$G$31,0,10*ROW('Sanitation Data'!G27)))</f>
        <v/>
      </c>
      <c r="DD33" s="266" t="str">
        <f ca="true">+IF(OFFSET('Sanitation Data'!$G$32,0,10*ROW('Sanitation Data'!G27))="","",OFFSET('Sanitation Data'!$G$32,0,10*ROW('Sanitation Data'!G27)))</f>
        <v/>
      </c>
      <c r="DE33" s="266" t="str">
        <f ca="true">+IF(OFFSET('Sanitation Data'!$H$28,0,10*ROW('Sanitation Data'!H27))="","",OFFSET('Sanitation Data'!$H$28,0,10*ROW('Sanitation Data'!H27)))</f>
        <v/>
      </c>
      <c r="DF33" s="266" t="str">
        <f ca="true">+IF(OFFSET('Sanitation Data'!$H$29,0,10*ROW('Sanitation Data'!H27))="","",OFFSET('Sanitation Data'!$H$29,0,10*ROW('Sanitation Data'!H27)))</f>
        <v/>
      </c>
      <c r="DG33" s="266" t="str">
        <f ca="true">+IF(OFFSET('Sanitation Data'!$H$30,0,10*ROW('Sanitation Data'!H27))="","",OFFSET('Sanitation Data'!$H$30,0,10*ROW('Sanitation Data'!H27)))</f>
        <v/>
      </c>
      <c r="DH33" s="266" t="str">
        <f ca="true">+IF(OFFSET('Sanitation Data'!$H$31,0,10*ROW('Sanitation Data'!H27))="","",OFFSET('Sanitation Data'!$H$31,0,10*ROW('Sanitation Data'!H27)))</f>
        <v/>
      </c>
      <c r="DI33" s="266" t="str">
        <f ca="true">+IF(OFFSET('Sanitation Data'!$H$32,0,10*ROW('Sanitation Data'!H27))="","",OFFSET('Sanitation Data'!$H$32,0,10*ROW('Sanitation Data'!H27)))</f>
        <v/>
      </c>
      <c r="DJ33" s="266" t="str">
        <f ca="true">+IF(OFFSET('Sanitation Data'!$I$28,0,10*ROW('Sanitation Data'!I27))="","",OFFSET('Sanitation Data'!$I$28,0,10*ROW('Sanitation Data'!I27)))</f>
        <v/>
      </c>
      <c r="DK33" s="266" t="str">
        <f ca="true">+IF(OFFSET('Sanitation Data'!$I$29,0,10*ROW('Sanitation Data'!I27))="","",OFFSET('Sanitation Data'!$I$29,0,10*ROW('Sanitation Data'!I27)))</f>
        <v/>
      </c>
      <c r="DL33" s="266" t="str">
        <f ca="true">+IF(OFFSET('Sanitation Data'!$I$30,0,10*ROW('Sanitation Data'!I27))="","",OFFSET('Sanitation Data'!$I$30,0,10*ROW('Sanitation Data'!I27)))</f>
        <v/>
      </c>
      <c r="DM33" s="266" t="str">
        <f ca="true">+IF(OFFSET('Sanitation Data'!$I$31,0,10*ROW('Sanitation Data'!I27))="","",OFFSET('Sanitation Data'!$I$31,0,10*ROW('Sanitation Data'!I27)))</f>
        <v/>
      </c>
      <c r="DN33" s="266" t="str">
        <f ca="true">+IF(OFFSET('Sanitation Data'!$I$32,0,10*ROW('Sanitation Data'!I27))="","",OFFSET('Sanitation Data'!$I$32,0,10*ROW('Sanitation Data'!I27)))</f>
        <v/>
      </c>
      <c r="DO33" s="266" t="str">
        <f ca="true">+IF(OFFSET('Hygiene Data'!$D$11,0,10*ROW('Hygiene Data'!D27))="","",OFFSET('Hygiene Data'!$D$11,0,10*ROW('Hygiene Data'!D27)))</f>
        <v/>
      </c>
      <c r="DP33" s="266" t="str">
        <f ca="true">+IF(OFFSET('Hygiene Data'!$D$12,0,10*ROW('Hygiene Data'!D27))="","",OFFSET('Hygiene Data'!$D$12,0,10*ROW('Hygiene Data'!D27)))</f>
        <v/>
      </c>
      <c r="DQ33" s="266" t="str">
        <f ca="true">+IF(OFFSET('Hygiene Data'!$D$13,0,10*ROW('Hygiene Data'!D27))="","",OFFSET('Hygiene Data'!$D$13,0,10*ROW('Hygiene Data'!D27)))</f>
        <v/>
      </c>
      <c r="DR33" s="266" t="str">
        <f ca="true">+IF(OFFSET('Hygiene Data'!$E$11,0,10*ROW('Hygiene Data'!E27))="","",OFFSET('Hygiene Data'!$E$11,0,10*ROW('Hygiene Data'!E27)))</f>
        <v/>
      </c>
      <c r="DS33" s="266" t="str">
        <f ca="true">+IF(OFFSET('Hygiene Data'!$E$12,0,10*ROW('Hygiene Data'!E27))="","",OFFSET('Hygiene Data'!$E$12,0,10*ROW('Hygiene Data'!E27)))</f>
        <v/>
      </c>
      <c r="DT33" s="266" t="str">
        <f ca="true">+IF(OFFSET('Hygiene Data'!$E$13,0,10*ROW('Hygiene Data'!E27))="","",OFFSET('Hygiene Data'!$E$13,0,10*ROW('Hygiene Data'!E27)))</f>
        <v/>
      </c>
      <c r="DU33" s="266" t="str">
        <f ca="true">+IF(OFFSET('Hygiene Data'!$F$11,0,10*ROW('Hygiene Data'!F27))="","",OFFSET('Hygiene Data'!$F$11,0,10*ROW('Hygiene Data'!F27)))</f>
        <v/>
      </c>
      <c r="DV33" s="266" t="str">
        <f ca="true">+IF(OFFSET('Hygiene Data'!$F$12,0,10*ROW('Hygiene Data'!F27))="","",OFFSET('Hygiene Data'!$F$12,0,10*ROW('Hygiene Data'!F27)))</f>
        <v/>
      </c>
      <c r="DW33" s="266" t="str">
        <f ca="true">+IF(OFFSET('Hygiene Data'!$F$13,0,10*ROW('Hygiene Data'!F27))="","",OFFSET('Hygiene Data'!$F$13,0,10*ROW('Hygiene Data'!F27)))</f>
        <v/>
      </c>
      <c r="DX33" s="266" t="str">
        <f ca="true">+IF(OFFSET('Hygiene Data'!$G$11,0,10*ROW('Hygiene Data'!G27))="","",OFFSET('Hygiene Data'!$G$11,0,10*ROW('Hygiene Data'!G27)))</f>
        <v/>
      </c>
      <c r="DY33" s="266" t="str">
        <f ca="true">+IF(OFFSET('Hygiene Data'!$G$12,0,10*ROW('Hygiene Data'!G27))="","",OFFSET('Hygiene Data'!$G$12,0,10*ROW('Hygiene Data'!G27)))</f>
        <v/>
      </c>
      <c r="DZ33" s="266" t="str">
        <f ca="true">+IF(OFFSET('Hygiene Data'!$G$13,0,10*ROW('Hygiene Data'!G27))="","",OFFSET('Hygiene Data'!$G$13,0,10*ROW('Hygiene Data'!G27)))</f>
        <v/>
      </c>
      <c r="EA33" s="266" t="str">
        <f ca="true">+IF(OFFSET('Hygiene Data'!$H$11,0,10*ROW('Hygiene Data'!H27))="","",OFFSET('Hygiene Data'!$H$11,0,10*ROW('Hygiene Data'!H27)))</f>
        <v/>
      </c>
      <c r="EB33" s="266" t="str">
        <f ca="true">+IF(OFFSET('Hygiene Data'!$H$12,0,10*ROW('Hygiene Data'!H27))="","",OFFSET('Hygiene Data'!$H$12,0,10*ROW('Hygiene Data'!H27)))</f>
        <v/>
      </c>
      <c r="EC33" s="266" t="str">
        <f ca="true">+IF(OFFSET('Hygiene Data'!$H$13,0,10*ROW('Hygiene Data'!H27))="","",OFFSET('Hygiene Data'!$H$13,0,10*ROW('Hygiene Data'!H27)))</f>
        <v/>
      </c>
      <c r="ED33" s="266" t="str">
        <f ca="true">+IF(OFFSET('Hygiene Data'!$I$11,0,10*ROW('Hygiene Data'!I27))="","",OFFSET('Hygiene Data'!$I$11,0,10*ROW('Hygiene Data'!I27)))</f>
        <v/>
      </c>
      <c r="EE33" s="266" t="str">
        <f ca="true">+IF(OFFSET('Hygiene Data'!$I$12,0,10*ROW('Hygiene Data'!I27))="","",OFFSET('Hygiene Data'!$I$12,0,10*ROW('Hygiene Data'!I27)))</f>
        <v/>
      </c>
      <c r="EF33" s="266" t="str">
        <f ca="true">+IF(OFFSET('Hygiene Data'!$I$13,0,10*ROW('Hygiene Data'!I27))="","",OFFSET('Hygiene Data'!$I$13,0,10*ROW('Hygiene Data'!I27)))</f>
        <v/>
      </c>
    </row>
    <row xmlns:x14ac="http://schemas.microsoft.com/office/spreadsheetml/2009/9/ac" r="34" x14ac:dyDescent="0.2">
      <c r="A34" s="37" t="str">
        <f ca="true">+IF(OFFSET('Water Data'!$B$2,0,10*ROW('Water Data'!E28))="","",OFFSET('Water Data'!$B$2,0,10*ROW('Water Data'!E28)))</f>
        <v/>
      </c>
      <c r="B34" s="37" t="str">
        <f ca="true">+IF(OFFSET('Water Data'!$C$2,0,10*ROW('Water Data'!F28))="","",OFFSET('Water Data'!$C$2,0,10*ROW('Water Data'!F28)))</f>
        <v/>
      </c>
      <c r="C34" s="322" t="str">
        <f t="shared" ca="true" si="0"/>
        <v/>
      </c>
      <c r="D34" s="94"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4"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4"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4"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4"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4"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4"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4"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4"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4"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4"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4"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4"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4"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4"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4"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4"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4"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5"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5"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5"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5"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5"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5"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5"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5"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5"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5"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5"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5"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5"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5"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5"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5"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5"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5"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5"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5"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5"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5"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5"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5"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5"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5"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5"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5"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5"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5"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6"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6"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6"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6"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6"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6"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6"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6"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6"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6"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6"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6"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6"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6"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6"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6"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6"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6"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6"/>
      <c r="BS34" s="266" t="str">
        <f ca="true">+IF(OFFSET('Water Data'!$D$27,0,10*ROW('Water Data'!D28))="","",OFFSET('Water Data'!$D$27,0,10*ROW('Water Data'!D28)))</f>
        <v/>
      </c>
      <c r="BT34" s="266" t="str">
        <f ca="true">+IF(OFFSET('Water Data'!$D$28,0,10*ROW('Water Data'!D28))="","",OFFSET('Water Data'!$D$28,0,10*ROW('Water Data'!D28)))</f>
        <v/>
      </c>
      <c r="BU34" s="266" t="str">
        <f ca="true">+IF(OFFSET('Water Data'!$D$29,0,10*ROW('Water Data'!D28))="","",OFFSET('Water Data'!$D$29,0,10*ROW('Water Data'!D28)))</f>
        <v/>
      </c>
      <c r="BV34" s="266" t="str">
        <f ca="true">+IF(OFFSET('Water Data'!$E$27,0,10*ROW('Water Data'!E28))="","",OFFSET('Water Data'!$E$27,0,10*ROW('Water Data'!E28)))</f>
        <v/>
      </c>
      <c r="BW34" s="266" t="str">
        <f ca="true">+IF(OFFSET('Water Data'!$E$28,0,10*ROW('Water Data'!E28))="","",OFFSET('Water Data'!$E$28,0,10*ROW('Water Data'!E28)))</f>
        <v/>
      </c>
      <c r="BX34" s="266" t="str">
        <f ca="true">+IF(OFFSET('Water Data'!$E$29,0,10*ROW('Water Data'!E28))="","",OFFSET('Water Data'!$E$29,0,10*ROW('Water Data'!E28)))</f>
        <v/>
      </c>
      <c r="BY34" s="266" t="str">
        <f ca="true">+IF(OFFSET('Water Data'!$F$27,0,10*ROW('Water Data'!F28))="","",OFFSET('Water Data'!$F$27,0,10*ROW('Water Data'!F28)))</f>
        <v/>
      </c>
      <c r="BZ34" s="266" t="str">
        <f ca="true">+IF(OFFSET('Water Data'!$F$28,0,10*ROW('Water Data'!F28))="","",OFFSET('Water Data'!$F$28,0,10*ROW('Water Data'!F28)))</f>
        <v/>
      </c>
      <c r="CA34" s="266" t="str">
        <f ca="true">+IF(OFFSET('Water Data'!$F$29,0,10*ROW('Water Data'!F28))="","",OFFSET('Water Data'!$F$29,0,10*ROW('Water Data'!F28)))</f>
        <v/>
      </c>
      <c r="CB34" s="266" t="str">
        <f ca="true">+IF(OFFSET('Water Data'!$G$27,0,10*ROW('Water Data'!G28))="","",OFFSET('Water Data'!$G$27,0,10*ROW('Water Data'!G28)))</f>
        <v/>
      </c>
      <c r="CC34" s="266" t="str">
        <f ca="true">+IF(OFFSET('Water Data'!$G$28,0,10*ROW('Water Data'!G28))="","",OFFSET('Water Data'!$G$28,0,10*ROW('Water Data'!G28)))</f>
        <v/>
      </c>
      <c r="CD34" s="266" t="str">
        <f ca="true">+IF(OFFSET('Water Data'!$G$29,0,10*ROW('Water Data'!G28))="","",OFFSET('Water Data'!$G$29,0,10*ROW('Water Data'!G28)))</f>
        <v/>
      </c>
      <c r="CE34" s="266" t="str">
        <f ca="true">+IF(OFFSET('Water Data'!$H$27,0,10*ROW('Water Data'!H28))="","",OFFSET('Water Data'!$H$27,0,10*ROW('Water Data'!H28)))</f>
        <v/>
      </c>
      <c r="CF34" s="266" t="str">
        <f ca="true">+IF(OFFSET('Water Data'!$H$28,0,10*ROW('Water Data'!H28))="","",OFFSET('Water Data'!$H$28,0,10*ROW('Water Data'!H28)))</f>
        <v/>
      </c>
      <c r="CG34" s="266" t="str">
        <f ca="true">+IF(OFFSET('Water Data'!$H$29,0,10*ROW('Water Data'!H28))="","",OFFSET('Water Data'!$H$29,0,10*ROW('Water Data'!H28)))</f>
        <v/>
      </c>
      <c r="CH34" s="266" t="str">
        <f ca="true">+IF(OFFSET('Water Data'!$I$27,0,10*ROW('Water Data'!I28))="","",OFFSET('Water Data'!$I$27,0,10*ROW('Water Data'!I28)))</f>
        <v/>
      </c>
      <c r="CI34" s="266" t="str">
        <f ca="true">+IF(OFFSET('Water Data'!$I$28,0,10*ROW('Water Data'!I28))="","",OFFSET('Water Data'!$I$28,0,10*ROW('Water Data'!I28)))</f>
        <v/>
      </c>
      <c r="CJ34" s="266" t="str">
        <f ca="true">+IF(OFFSET('Water Data'!$I$29,0,10*ROW('Water Data'!I28))="","",OFFSET('Water Data'!$I$29,0,10*ROW('Water Data'!I28)))</f>
        <v/>
      </c>
      <c r="CK34" s="266" t="str">
        <f ca="true">+IF(OFFSET('Sanitation Data'!$D$28,0,10*ROW('Sanitation Data'!D28))="","",OFFSET('Sanitation Data'!$D$28,0,10*ROW('Sanitation Data'!D28)))</f>
        <v/>
      </c>
      <c r="CL34" s="266" t="str">
        <f ca="true">+IF(OFFSET('Sanitation Data'!$D$29,0,10*ROW('Sanitation Data'!D28))="","",OFFSET('Sanitation Data'!$D$29,0,10*ROW('Sanitation Data'!D28)))</f>
        <v/>
      </c>
      <c r="CM34" s="266" t="str">
        <f ca="true">+IF(OFFSET('Sanitation Data'!$D$30,0,10*ROW('Sanitation Data'!D28))="","",OFFSET('Sanitation Data'!$D$30,0,10*ROW('Sanitation Data'!D28)))</f>
        <v/>
      </c>
      <c r="CN34" s="266" t="str">
        <f ca="true">+IF(OFFSET('Sanitation Data'!$D$31,0,10*ROW('Sanitation Data'!D28))="","",OFFSET('Sanitation Data'!$D$31,0,10*ROW('Sanitation Data'!D28)))</f>
        <v/>
      </c>
      <c r="CO34" s="266" t="str">
        <f ca="true">+IF(OFFSET('Sanitation Data'!$D$32,0,10*ROW('Sanitation Data'!D28))="","",OFFSET('Sanitation Data'!$D$32,0,10*ROW('Sanitation Data'!D28)))</f>
        <v/>
      </c>
      <c r="CP34" s="266" t="str">
        <f ca="true">+IF(OFFSET('Sanitation Data'!$E$28,0,10*ROW('Sanitation Data'!E28))="","",OFFSET('Sanitation Data'!$E$28,0,10*ROW('Sanitation Data'!E28)))</f>
        <v/>
      </c>
      <c r="CQ34" s="266" t="str">
        <f ca="true">+IF(OFFSET('Sanitation Data'!$E$29,0,10*ROW('Sanitation Data'!E28))="","",OFFSET('Sanitation Data'!$E$29,0,10*ROW('Sanitation Data'!E28)))</f>
        <v/>
      </c>
      <c r="CR34" s="266" t="str">
        <f ca="true">+IF(OFFSET('Sanitation Data'!$E$30,0,10*ROW('Sanitation Data'!E28))="","",OFFSET('Sanitation Data'!$E$30,0,10*ROW('Sanitation Data'!E28)))</f>
        <v/>
      </c>
      <c r="CS34" s="266" t="str">
        <f ca="true">+IF(OFFSET('Sanitation Data'!$E$31,0,10*ROW('Sanitation Data'!E28))="","",OFFSET('Sanitation Data'!$E$31,0,10*ROW('Sanitation Data'!E28)))</f>
        <v/>
      </c>
      <c r="CT34" s="266" t="str">
        <f ca="true">+IF(OFFSET('Sanitation Data'!$E$32,0,10*ROW('Sanitation Data'!E28))="","",OFFSET('Sanitation Data'!$E$32,0,10*ROW('Sanitation Data'!E28)))</f>
        <v/>
      </c>
      <c r="CU34" s="266" t="str">
        <f ca="true">+IF(OFFSET('Sanitation Data'!$F$28,0,10*ROW('Sanitation Data'!F28))="","",OFFSET('Sanitation Data'!$F$28,0,10*ROW('Sanitation Data'!F28)))</f>
        <v/>
      </c>
      <c r="CV34" s="266" t="str">
        <f ca="true">+IF(OFFSET('Sanitation Data'!$F$29,0,10*ROW('Sanitation Data'!F28))="","",OFFSET('Sanitation Data'!$F$29,0,10*ROW('Sanitation Data'!F28)))</f>
        <v/>
      </c>
      <c r="CW34" s="266" t="str">
        <f ca="true">+IF(OFFSET('Sanitation Data'!$F$30,0,10*ROW('Sanitation Data'!F28))="","",OFFSET('Sanitation Data'!$F$30,0,10*ROW('Sanitation Data'!F28)))</f>
        <v/>
      </c>
      <c r="CX34" s="266" t="str">
        <f ca="true">+IF(OFFSET('Sanitation Data'!$F$31,0,10*ROW('Sanitation Data'!F28))="","",OFFSET('Sanitation Data'!$F$31,0,10*ROW('Sanitation Data'!F28)))</f>
        <v/>
      </c>
      <c r="CY34" s="266" t="str">
        <f ca="true">+IF(OFFSET('Sanitation Data'!$F$32,0,10*ROW('Sanitation Data'!F28))="","",OFFSET('Sanitation Data'!$F$32,0,10*ROW('Sanitation Data'!F28)))</f>
        <v/>
      </c>
      <c r="CZ34" s="266" t="str">
        <f ca="true">+IF(OFFSET('Sanitation Data'!$G$28,0,10*ROW('Sanitation Data'!G28))="","",OFFSET('Sanitation Data'!$G$28,0,10*ROW('Sanitation Data'!G28)))</f>
        <v/>
      </c>
      <c r="DA34" s="266" t="str">
        <f ca="true">+IF(OFFSET('Sanitation Data'!$G$29,0,10*ROW('Sanitation Data'!G28))="","",OFFSET('Sanitation Data'!$G$29,0,10*ROW('Sanitation Data'!G28)))</f>
        <v/>
      </c>
      <c r="DB34" s="266" t="str">
        <f ca="true">+IF(OFFSET('Sanitation Data'!$G$30,0,10*ROW('Sanitation Data'!G28))="","",OFFSET('Sanitation Data'!$G$30,0,10*ROW('Sanitation Data'!G28)))</f>
        <v/>
      </c>
      <c r="DC34" s="266" t="str">
        <f ca="true">+IF(OFFSET('Sanitation Data'!$G$31,0,10*ROW('Sanitation Data'!G28))="","",OFFSET('Sanitation Data'!$G$31,0,10*ROW('Sanitation Data'!G28)))</f>
        <v/>
      </c>
      <c r="DD34" s="266" t="str">
        <f ca="true">+IF(OFFSET('Sanitation Data'!$G$32,0,10*ROW('Sanitation Data'!G28))="","",OFFSET('Sanitation Data'!$G$32,0,10*ROW('Sanitation Data'!G28)))</f>
        <v/>
      </c>
      <c r="DE34" s="266" t="str">
        <f ca="true">+IF(OFFSET('Sanitation Data'!$H$28,0,10*ROW('Sanitation Data'!H28))="","",OFFSET('Sanitation Data'!$H$28,0,10*ROW('Sanitation Data'!H28)))</f>
        <v/>
      </c>
      <c r="DF34" s="266" t="str">
        <f ca="true">+IF(OFFSET('Sanitation Data'!$H$29,0,10*ROW('Sanitation Data'!H28))="","",OFFSET('Sanitation Data'!$H$29,0,10*ROW('Sanitation Data'!H28)))</f>
        <v/>
      </c>
      <c r="DG34" s="266" t="str">
        <f ca="true">+IF(OFFSET('Sanitation Data'!$H$30,0,10*ROW('Sanitation Data'!H28))="","",OFFSET('Sanitation Data'!$H$30,0,10*ROW('Sanitation Data'!H28)))</f>
        <v/>
      </c>
      <c r="DH34" s="266" t="str">
        <f ca="true">+IF(OFFSET('Sanitation Data'!$H$31,0,10*ROW('Sanitation Data'!H28))="","",OFFSET('Sanitation Data'!$H$31,0,10*ROW('Sanitation Data'!H28)))</f>
        <v/>
      </c>
      <c r="DI34" s="266" t="str">
        <f ca="true">+IF(OFFSET('Sanitation Data'!$H$32,0,10*ROW('Sanitation Data'!H28))="","",OFFSET('Sanitation Data'!$H$32,0,10*ROW('Sanitation Data'!H28)))</f>
        <v/>
      </c>
      <c r="DJ34" s="266" t="str">
        <f ca="true">+IF(OFFSET('Sanitation Data'!$I$28,0,10*ROW('Sanitation Data'!I28))="","",OFFSET('Sanitation Data'!$I$28,0,10*ROW('Sanitation Data'!I28)))</f>
        <v/>
      </c>
      <c r="DK34" s="266" t="str">
        <f ca="true">+IF(OFFSET('Sanitation Data'!$I$29,0,10*ROW('Sanitation Data'!I28))="","",OFFSET('Sanitation Data'!$I$29,0,10*ROW('Sanitation Data'!I28)))</f>
        <v/>
      </c>
      <c r="DL34" s="266" t="str">
        <f ca="true">+IF(OFFSET('Sanitation Data'!$I$30,0,10*ROW('Sanitation Data'!I28))="","",OFFSET('Sanitation Data'!$I$30,0,10*ROW('Sanitation Data'!I28)))</f>
        <v/>
      </c>
      <c r="DM34" s="266" t="str">
        <f ca="true">+IF(OFFSET('Sanitation Data'!$I$31,0,10*ROW('Sanitation Data'!I28))="","",OFFSET('Sanitation Data'!$I$31,0,10*ROW('Sanitation Data'!I28)))</f>
        <v/>
      </c>
      <c r="DN34" s="266" t="str">
        <f ca="true">+IF(OFFSET('Sanitation Data'!$I$32,0,10*ROW('Sanitation Data'!I28))="","",OFFSET('Sanitation Data'!$I$32,0,10*ROW('Sanitation Data'!I28)))</f>
        <v/>
      </c>
      <c r="DO34" s="266" t="str">
        <f ca="true">+IF(OFFSET('Hygiene Data'!$D$11,0,10*ROW('Hygiene Data'!D28))="","",OFFSET('Hygiene Data'!$D$11,0,10*ROW('Hygiene Data'!D28)))</f>
        <v/>
      </c>
      <c r="DP34" s="266" t="str">
        <f ca="true">+IF(OFFSET('Hygiene Data'!$D$12,0,10*ROW('Hygiene Data'!D28))="","",OFFSET('Hygiene Data'!$D$12,0,10*ROW('Hygiene Data'!D28)))</f>
        <v/>
      </c>
      <c r="DQ34" s="266" t="str">
        <f ca="true">+IF(OFFSET('Hygiene Data'!$D$13,0,10*ROW('Hygiene Data'!D28))="","",OFFSET('Hygiene Data'!$D$13,0,10*ROW('Hygiene Data'!D28)))</f>
        <v/>
      </c>
      <c r="DR34" s="266" t="str">
        <f ca="true">+IF(OFFSET('Hygiene Data'!$E$11,0,10*ROW('Hygiene Data'!E28))="","",OFFSET('Hygiene Data'!$E$11,0,10*ROW('Hygiene Data'!E28)))</f>
        <v/>
      </c>
      <c r="DS34" s="266" t="str">
        <f ca="true">+IF(OFFSET('Hygiene Data'!$E$12,0,10*ROW('Hygiene Data'!E28))="","",OFFSET('Hygiene Data'!$E$12,0,10*ROW('Hygiene Data'!E28)))</f>
        <v/>
      </c>
      <c r="DT34" s="266" t="str">
        <f ca="true">+IF(OFFSET('Hygiene Data'!$E$13,0,10*ROW('Hygiene Data'!E28))="","",OFFSET('Hygiene Data'!$E$13,0,10*ROW('Hygiene Data'!E28)))</f>
        <v/>
      </c>
      <c r="DU34" s="266" t="str">
        <f ca="true">+IF(OFFSET('Hygiene Data'!$F$11,0,10*ROW('Hygiene Data'!F28))="","",OFFSET('Hygiene Data'!$F$11,0,10*ROW('Hygiene Data'!F28)))</f>
        <v/>
      </c>
      <c r="DV34" s="266" t="str">
        <f ca="true">+IF(OFFSET('Hygiene Data'!$F$12,0,10*ROW('Hygiene Data'!F28))="","",OFFSET('Hygiene Data'!$F$12,0,10*ROW('Hygiene Data'!F28)))</f>
        <v/>
      </c>
      <c r="DW34" s="266" t="str">
        <f ca="true">+IF(OFFSET('Hygiene Data'!$F$13,0,10*ROW('Hygiene Data'!F28))="","",OFFSET('Hygiene Data'!$F$13,0,10*ROW('Hygiene Data'!F28)))</f>
        <v/>
      </c>
      <c r="DX34" s="266" t="str">
        <f ca="true">+IF(OFFSET('Hygiene Data'!$G$11,0,10*ROW('Hygiene Data'!G28))="","",OFFSET('Hygiene Data'!$G$11,0,10*ROW('Hygiene Data'!G28)))</f>
        <v/>
      </c>
      <c r="DY34" s="266" t="str">
        <f ca="true">+IF(OFFSET('Hygiene Data'!$G$12,0,10*ROW('Hygiene Data'!G28))="","",OFFSET('Hygiene Data'!$G$12,0,10*ROW('Hygiene Data'!G28)))</f>
        <v/>
      </c>
      <c r="DZ34" s="266" t="str">
        <f ca="true">+IF(OFFSET('Hygiene Data'!$G$13,0,10*ROW('Hygiene Data'!G28))="","",OFFSET('Hygiene Data'!$G$13,0,10*ROW('Hygiene Data'!G28)))</f>
        <v/>
      </c>
      <c r="EA34" s="266" t="str">
        <f ca="true">+IF(OFFSET('Hygiene Data'!$H$11,0,10*ROW('Hygiene Data'!H28))="","",OFFSET('Hygiene Data'!$H$11,0,10*ROW('Hygiene Data'!H28)))</f>
        <v/>
      </c>
      <c r="EB34" s="266" t="str">
        <f ca="true">+IF(OFFSET('Hygiene Data'!$H$12,0,10*ROW('Hygiene Data'!H28))="","",OFFSET('Hygiene Data'!$H$12,0,10*ROW('Hygiene Data'!H28)))</f>
        <v/>
      </c>
      <c r="EC34" s="266" t="str">
        <f ca="true">+IF(OFFSET('Hygiene Data'!$H$13,0,10*ROW('Hygiene Data'!H28))="","",OFFSET('Hygiene Data'!$H$13,0,10*ROW('Hygiene Data'!H28)))</f>
        <v/>
      </c>
      <c r="ED34" s="266" t="str">
        <f ca="true">+IF(OFFSET('Hygiene Data'!$I$11,0,10*ROW('Hygiene Data'!I28))="","",OFFSET('Hygiene Data'!$I$11,0,10*ROW('Hygiene Data'!I28)))</f>
        <v/>
      </c>
      <c r="EE34" s="266" t="str">
        <f ca="true">+IF(OFFSET('Hygiene Data'!$I$12,0,10*ROW('Hygiene Data'!I28))="","",OFFSET('Hygiene Data'!$I$12,0,10*ROW('Hygiene Data'!I28)))</f>
        <v/>
      </c>
      <c r="EF34" s="266" t="str">
        <f ca="true">+IF(OFFSET('Hygiene Data'!$I$13,0,10*ROW('Hygiene Data'!I28))="","",OFFSET('Hygiene Data'!$I$13,0,10*ROW('Hygiene Data'!I28)))</f>
        <v/>
      </c>
    </row>
    <row xmlns:x14ac="http://schemas.microsoft.com/office/spreadsheetml/2009/9/ac" r="35" x14ac:dyDescent="0.2">
      <c r="A35" s="37" t="str">
        <f ca="true">+IF(OFFSET('Water Data'!$B$2,0,10*ROW('Water Data'!E29))="","",OFFSET('Water Data'!$B$2,0,10*ROW('Water Data'!E29)))</f>
        <v/>
      </c>
      <c r="B35" s="37" t="str">
        <f ca="true">+IF(OFFSET('Water Data'!$C$2,0,10*ROW('Water Data'!F29))="","",OFFSET('Water Data'!$C$2,0,10*ROW('Water Data'!F29)))</f>
        <v/>
      </c>
      <c r="C35" s="322" t="str">
        <f t="shared" ca="true" si="0"/>
        <v/>
      </c>
      <c r="D35" s="94"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4"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4"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4"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4"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4"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4"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4"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4"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4"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4"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4"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4"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4"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4"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4"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4"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4"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5"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5"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5"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5"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5"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5"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5"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5"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5"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5"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5"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5"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5"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5"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5"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5"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5"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5"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5"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5"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5"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5"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5"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5"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5"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5"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5"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5"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5"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5"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6"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6"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6"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6"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6"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6"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6"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6"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6"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6"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6"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6"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6"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6"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6"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6"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6"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6"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6"/>
      <c r="BS35" s="266" t="str">
        <f ca="true">+IF(OFFSET('Water Data'!$D$27,0,10*ROW('Water Data'!D29))="","",OFFSET('Water Data'!$D$27,0,10*ROW('Water Data'!D29)))</f>
        <v/>
      </c>
      <c r="BT35" s="266" t="str">
        <f ca="true">+IF(OFFSET('Water Data'!$D$28,0,10*ROW('Water Data'!D29))="","",OFFSET('Water Data'!$D$28,0,10*ROW('Water Data'!D29)))</f>
        <v/>
      </c>
      <c r="BU35" s="266" t="str">
        <f ca="true">+IF(OFFSET('Water Data'!$D$29,0,10*ROW('Water Data'!D29))="","",OFFSET('Water Data'!$D$29,0,10*ROW('Water Data'!D29)))</f>
        <v/>
      </c>
      <c r="BV35" s="266" t="str">
        <f ca="true">+IF(OFFSET('Water Data'!$E$27,0,10*ROW('Water Data'!E29))="","",OFFSET('Water Data'!$E$27,0,10*ROW('Water Data'!E29)))</f>
        <v/>
      </c>
      <c r="BW35" s="266" t="str">
        <f ca="true">+IF(OFFSET('Water Data'!$E$28,0,10*ROW('Water Data'!E29))="","",OFFSET('Water Data'!$E$28,0,10*ROW('Water Data'!E29)))</f>
        <v/>
      </c>
      <c r="BX35" s="266" t="str">
        <f ca="true">+IF(OFFSET('Water Data'!$E$29,0,10*ROW('Water Data'!E29))="","",OFFSET('Water Data'!$E$29,0,10*ROW('Water Data'!E29)))</f>
        <v/>
      </c>
      <c r="BY35" s="266" t="str">
        <f ca="true">+IF(OFFSET('Water Data'!$F$27,0,10*ROW('Water Data'!F29))="","",OFFSET('Water Data'!$F$27,0,10*ROW('Water Data'!F29)))</f>
        <v/>
      </c>
      <c r="BZ35" s="266" t="str">
        <f ca="true">+IF(OFFSET('Water Data'!$F$28,0,10*ROW('Water Data'!F29))="","",OFFSET('Water Data'!$F$28,0,10*ROW('Water Data'!F29)))</f>
        <v/>
      </c>
      <c r="CA35" s="266" t="str">
        <f ca="true">+IF(OFFSET('Water Data'!$F$29,0,10*ROW('Water Data'!F29))="","",OFFSET('Water Data'!$F$29,0,10*ROW('Water Data'!F29)))</f>
        <v/>
      </c>
      <c r="CB35" s="266" t="str">
        <f ca="true">+IF(OFFSET('Water Data'!$G$27,0,10*ROW('Water Data'!G29))="","",OFFSET('Water Data'!$G$27,0,10*ROW('Water Data'!G29)))</f>
        <v/>
      </c>
      <c r="CC35" s="266" t="str">
        <f ca="true">+IF(OFFSET('Water Data'!$G$28,0,10*ROW('Water Data'!G29))="","",OFFSET('Water Data'!$G$28,0,10*ROW('Water Data'!G29)))</f>
        <v/>
      </c>
      <c r="CD35" s="266" t="str">
        <f ca="true">+IF(OFFSET('Water Data'!$G$29,0,10*ROW('Water Data'!G29))="","",OFFSET('Water Data'!$G$29,0,10*ROW('Water Data'!G29)))</f>
        <v/>
      </c>
      <c r="CE35" s="266" t="str">
        <f ca="true">+IF(OFFSET('Water Data'!$H$27,0,10*ROW('Water Data'!H29))="","",OFFSET('Water Data'!$H$27,0,10*ROW('Water Data'!H29)))</f>
        <v/>
      </c>
      <c r="CF35" s="266" t="str">
        <f ca="true">+IF(OFFSET('Water Data'!$H$28,0,10*ROW('Water Data'!H29))="","",OFFSET('Water Data'!$H$28,0,10*ROW('Water Data'!H29)))</f>
        <v/>
      </c>
      <c r="CG35" s="266" t="str">
        <f ca="true">+IF(OFFSET('Water Data'!$H$29,0,10*ROW('Water Data'!H29))="","",OFFSET('Water Data'!$H$29,0,10*ROW('Water Data'!H29)))</f>
        <v/>
      </c>
      <c r="CH35" s="266" t="str">
        <f ca="true">+IF(OFFSET('Water Data'!$I$27,0,10*ROW('Water Data'!I29))="","",OFFSET('Water Data'!$I$27,0,10*ROW('Water Data'!I29)))</f>
        <v/>
      </c>
      <c r="CI35" s="266" t="str">
        <f ca="true">+IF(OFFSET('Water Data'!$I$28,0,10*ROW('Water Data'!I29))="","",OFFSET('Water Data'!$I$28,0,10*ROW('Water Data'!I29)))</f>
        <v/>
      </c>
      <c r="CJ35" s="266" t="str">
        <f ca="true">+IF(OFFSET('Water Data'!$I$29,0,10*ROW('Water Data'!I29))="","",OFFSET('Water Data'!$I$29,0,10*ROW('Water Data'!I29)))</f>
        <v/>
      </c>
      <c r="CK35" s="266" t="str">
        <f ca="true">+IF(OFFSET('Sanitation Data'!$D$28,0,10*ROW('Sanitation Data'!D29))="","",OFFSET('Sanitation Data'!$D$28,0,10*ROW('Sanitation Data'!D29)))</f>
        <v/>
      </c>
      <c r="CL35" s="266" t="str">
        <f ca="true">+IF(OFFSET('Sanitation Data'!$D$29,0,10*ROW('Sanitation Data'!D29))="","",OFFSET('Sanitation Data'!$D$29,0,10*ROW('Sanitation Data'!D29)))</f>
        <v/>
      </c>
      <c r="CM35" s="266" t="str">
        <f ca="true">+IF(OFFSET('Sanitation Data'!$D$30,0,10*ROW('Sanitation Data'!D29))="","",OFFSET('Sanitation Data'!$D$30,0,10*ROW('Sanitation Data'!D29)))</f>
        <v/>
      </c>
      <c r="CN35" s="266" t="str">
        <f ca="true">+IF(OFFSET('Sanitation Data'!$D$31,0,10*ROW('Sanitation Data'!D29))="","",OFFSET('Sanitation Data'!$D$31,0,10*ROW('Sanitation Data'!D29)))</f>
        <v/>
      </c>
      <c r="CO35" s="266" t="str">
        <f ca="true">+IF(OFFSET('Sanitation Data'!$D$32,0,10*ROW('Sanitation Data'!D29))="","",OFFSET('Sanitation Data'!$D$32,0,10*ROW('Sanitation Data'!D29)))</f>
        <v/>
      </c>
      <c r="CP35" s="266" t="str">
        <f ca="true">+IF(OFFSET('Sanitation Data'!$E$28,0,10*ROW('Sanitation Data'!E29))="","",OFFSET('Sanitation Data'!$E$28,0,10*ROW('Sanitation Data'!E29)))</f>
        <v/>
      </c>
      <c r="CQ35" s="266" t="str">
        <f ca="true">+IF(OFFSET('Sanitation Data'!$E$29,0,10*ROW('Sanitation Data'!E29))="","",OFFSET('Sanitation Data'!$E$29,0,10*ROW('Sanitation Data'!E29)))</f>
        <v/>
      </c>
      <c r="CR35" s="266" t="str">
        <f ca="true">+IF(OFFSET('Sanitation Data'!$E$30,0,10*ROW('Sanitation Data'!E29))="","",OFFSET('Sanitation Data'!$E$30,0,10*ROW('Sanitation Data'!E29)))</f>
        <v/>
      </c>
      <c r="CS35" s="266" t="str">
        <f ca="true">+IF(OFFSET('Sanitation Data'!$E$31,0,10*ROW('Sanitation Data'!E29))="","",OFFSET('Sanitation Data'!$E$31,0,10*ROW('Sanitation Data'!E29)))</f>
        <v/>
      </c>
      <c r="CT35" s="266" t="str">
        <f ca="true">+IF(OFFSET('Sanitation Data'!$E$32,0,10*ROW('Sanitation Data'!E29))="","",OFFSET('Sanitation Data'!$E$32,0,10*ROW('Sanitation Data'!E29)))</f>
        <v/>
      </c>
      <c r="CU35" s="266" t="str">
        <f ca="true">+IF(OFFSET('Sanitation Data'!$F$28,0,10*ROW('Sanitation Data'!F29))="","",OFFSET('Sanitation Data'!$F$28,0,10*ROW('Sanitation Data'!F29)))</f>
        <v/>
      </c>
      <c r="CV35" s="266" t="str">
        <f ca="true">+IF(OFFSET('Sanitation Data'!$F$29,0,10*ROW('Sanitation Data'!F29))="","",OFFSET('Sanitation Data'!$F$29,0,10*ROW('Sanitation Data'!F29)))</f>
        <v/>
      </c>
      <c r="CW35" s="266" t="str">
        <f ca="true">+IF(OFFSET('Sanitation Data'!$F$30,0,10*ROW('Sanitation Data'!F29))="","",OFFSET('Sanitation Data'!$F$30,0,10*ROW('Sanitation Data'!F29)))</f>
        <v/>
      </c>
      <c r="CX35" s="266" t="str">
        <f ca="true">+IF(OFFSET('Sanitation Data'!$F$31,0,10*ROW('Sanitation Data'!F29))="","",OFFSET('Sanitation Data'!$F$31,0,10*ROW('Sanitation Data'!F29)))</f>
        <v/>
      </c>
      <c r="CY35" s="266" t="str">
        <f ca="true">+IF(OFFSET('Sanitation Data'!$F$32,0,10*ROW('Sanitation Data'!F29))="","",OFFSET('Sanitation Data'!$F$32,0,10*ROW('Sanitation Data'!F29)))</f>
        <v/>
      </c>
      <c r="CZ35" s="266" t="str">
        <f ca="true">+IF(OFFSET('Sanitation Data'!$G$28,0,10*ROW('Sanitation Data'!G29))="","",OFFSET('Sanitation Data'!$G$28,0,10*ROW('Sanitation Data'!G29)))</f>
        <v/>
      </c>
      <c r="DA35" s="266" t="str">
        <f ca="true">+IF(OFFSET('Sanitation Data'!$G$29,0,10*ROW('Sanitation Data'!G29))="","",OFFSET('Sanitation Data'!$G$29,0,10*ROW('Sanitation Data'!G29)))</f>
        <v/>
      </c>
      <c r="DB35" s="266" t="str">
        <f ca="true">+IF(OFFSET('Sanitation Data'!$G$30,0,10*ROW('Sanitation Data'!G29))="","",OFFSET('Sanitation Data'!$G$30,0,10*ROW('Sanitation Data'!G29)))</f>
        <v/>
      </c>
      <c r="DC35" s="266" t="str">
        <f ca="true">+IF(OFFSET('Sanitation Data'!$G$31,0,10*ROW('Sanitation Data'!G29))="","",OFFSET('Sanitation Data'!$G$31,0,10*ROW('Sanitation Data'!G29)))</f>
        <v/>
      </c>
      <c r="DD35" s="266" t="str">
        <f ca="true">+IF(OFFSET('Sanitation Data'!$G$32,0,10*ROW('Sanitation Data'!G29))="","",OFFSET('Sanitation Data'!$G$32,0,10*ROW('Sanitation Data'!G29)))</f>
        <v/>
      </c>
      <c r="DE35" s="266" t="str">
        <f ca="true">+IF(OFFSET('Sanitation Data'!$H$28,0,10*ROW('Sanitation Data'!H29))="","",OFFSET('Sanitation Data'!$H$28,0,10*ROW('Sanitation Data'!H29)))</f>
        <v/>
      </c>
      <c r="DF35" s="266" t="str">
        <f ca="true">+IF(OFFSET('Sanitation Data'!$H$29,0,10*ROW('Sanitation Data'!H29))="","",OFFSET('Sanitation Data'!$H$29,0,10*ROW('Sanitation Data'!H29)))</f>
        <v/>
      </c>
      <c r="DG35" s="266" t="str">
        <f ca="true">+IF(OFFSET('Sanitation Data'!$H$30,0,10*ROW('Sanitation Data'!H29))="","",OFFSET('Sanitation Data'!$H$30,0,10*ROW('Sanitation Data'!H29)))</f>
        <v/>
      </c>
      <c r="DH35" s="266" t="str">
        <f ca="true">+IF(OFFSET('Sanitation Data'!$H$31,0,10*ROW('Sanitation Data'!H29))="","",OFFSET('Sanitation Data'!$H$31,0,10*ROW('Sanitation Data'!H29)))</f>
        <v/>
      </c>
      <c r="DI35" s="266" t="str">
        <f ca="true">+IF(OFFSET('Sanitation Data'!$H$32,0,10*ROW('Sanitation Data'!H29))="","",OFFSET('Sanitation Data'!$H$32,0,10*ROW('Sanitation Data'!H29)))</f>
        <v/>
      </c>
      <c r="DJ35" s="266" t="str">
        <f ca="true">+IF(OFFSET('Sanitation Data'!$I$28,0,10*ROW('Sanitation Data'!I29))="","",OFFSET('Sanitation Data'!$I$28,0,10*ROW('Sanitation Data'!I29)))</f>
        <v/>
      </c>
      <c r="DK35" s="266" t="str">
        <f ca="true">+IF(OFFSET('Sanitation Data'!$I$29,0,10*ROW('Sanitation Data'!I29))="","",OFFSET('Sanitation Data'!$I$29,0,10*ROW('Sanitation Data'!I29)))</f>
        <v/>
      </c>
      <c r="DL35" s="266" t="str">
        <f ca="true">+IF(OFFSET('Sanitation Data'!$I$30,0,10*ROW('Sanitation Data'!I29))="","",OFFSET('Sanitation Data'!$I$30,0,10*ROW('Sanitation Data'!I29)))</f>
        <v/>
      </c>
      <c r="DM35" s="266" t="str">
        <f ca="true">+IF(OFFSET('Sanitation Data'!$I$31,0,10*ROW('Sanitation Data'!I29))="","",OFFSET('Sanitation Data'!$I$31,0,10*ROW('Sanitation Data'!I29)))</f>
        <v/>
      </c>
      <c r="DN35" s="266" t="str">
        <f ca="true">+IF(OFFSET('Sanitation Data'!$I$32,0,10*ROW('Sanitation Data'!I29))="","",OFFSET('Sanitation Data'!$I$32,0,10*ROW('Sanitation Data'!I29)))</f>
        <v/>
      </c>
      <c r="DO35" s="266" t="str">
        <f ca="true">+IF(OFFSET('Hygiene Data'!$D$11,0,10*ROW('Hygiene Data'!D29))="","",OFFSET('Hygiene Data'!$D$11,0,10*ROW('Hygiene Data'!D29)))</f>
        <v/>
      </c>
      <c r="DP35" s="266" t="str">
        <f ca="true">+IF(OFFSET('Hygiene Data'!$D$12,0,10*ROW('Hygiene Data'!D29))="","",OFFSET('Hygiene Data'!$D$12,0,10*ROW('Hygiene Data'!D29)))</f>
        <v/>
      </c>
      <c r="DQ35" s="266" t="str">
        <f ca="true">+IF(OFFSET('Hygiene Data'!$D$13,0,10*ROW('Hygiene Data'!D29))="","",OFFSET('Hygiene Data'!$D$13,0,10*ROW('Hygiene Data'!D29)))</f>
        <v/>
      </c>
      <c r="DR35" s="266" t="str">
        <f ca="true">+IF(OFFSET('Hygiene Data'!$E$11,0,10*ROW('Hygiene Data'!E29))="","",OFFSET('Hygiene Data'!$E$11,0,10*ROW('Hygiene Data'!E29)))</f>
        <v/>
      </c>
      <c r="DS35" s="266" t="str">
        <f ca="true">+IF(OFFSET('Hygiene Data'!$E$12,0,10*ROW('Hygiene Data'!E29))="","",OFFSET('Hygiene Data'!$E$12,0,10*ROW('Hygiene Data'!E29)))</f>
        <v/>
      </c>
      <c r="DT35" s="266" t="str">
        <f ca="true">+IF(OFFSET('Hygiene Data'!$E$13,0,10*ROW('Hygiene Data'!E29))="","",OFFSET('Hygiene Data'!$E$13,0,10*ROW('Hygiene Data'!E29)))</f>
        <v/>
      </c>
      <c r="DU35" s="266" t="str">
        <f ca="true">+IF(OFFSET('Hygiene Data'!$F$11,0,10*ROW('Hygiene Data'!F29))="","",OFFSET('Hygiene Data'!$F$11,0,10*ROW('Hygiene Data'!F29)))</f>
        <v/>
      </c>
      <c r="DV35" s="266" t="str">
        <f ca="true">+IF(OFFSET('Hygiene Data'!$F$12,0,10*ROW('Hygiene Data'!F29))="","",OFFSET('Hygiene Data'!$F$12,0,10*ROW('Hygiene Data'!F29)))</f>
        <v/>
      </c>
      <c r="DW35" s="266" t="str">
        <f ca="true">+IF(OFFSET('Hygiene Data'!$F$13,0,10*ROW('Hygiene Data'!F29))="","",OFFSET('Hygiene Data'!$F$13,0,10*ROW('Hygiene Data'!F29)))</f>
        <v/>
      </c>
      <c r="DX35" s="266" t="str">
        <f ca="true">+IF(OFFSET('Hygiene Data'!$G$11,0,10*ROW('Hygiene Data'!G29))="","",OFFSET('Hygiene Data'!$G$11,0,10*ROW('Hygiene Data'!G29)))</f>
        <v/>
      </c>
      <c r="DY35" s="266" t="str">
        <f ca="true">+IF(OFFSET('Hygiene Data'!$G$12,0,10*ROW('Hygiene Data'!G29))="","",OFFSET('Hygiene Data'!$G$12,0,10*ROW('Hygiene Data'!G29)))</f>
        <v/>
      </c>
      <c r="DZ35" s="266" t="str">
        <f ca="true">+IF(OFFSET('Hygiene Data'!$G$13,0,10*ROW('Hygiene Data'!G29))="","",OFFSET('Hygiene Data'!$G$13,0,10*ROW('Hygiene Data'!G29)))</f>
        <v/>
      </c>
      <c r="EA35" s="266" t="str">
        <f ca="true">+IF(OFFSET('Hygiene Data'!$H$11,0,10*ROW('Hygiene Data'!H29))="","",OFFSET('Hygiene Data'!$H$11,0,10*ROW('Hygiene Data'!H29)))</f>
        <v/>
      </c>
      <c r="EB35" s="266" t="str">
        <f ca="true">+IF(OFFSET('Hygiene Data'!$H$12,0,10*ROW('Hygiene Data'!H29))="","",OFFSET('Hygiene Data'!$H$12,0,10*ROW('Hygiene Data'!H29)))</f>
        <v/>
      </c>
      <c r="EC35" s="266" t="str">
        <f ca="true">+IF(OFFSET('Hygiene Data'!$H$13,0,10*ROW('Hygiene Data'!H29))="","",OFFSET('Hygiene Data'!$H$13,0,10*ROW('Hygiene Data'!H29)))</f>
        <v/>
      </c>
      <c r="ED35" s="266" t="str">
        <f ca="true">+IF(OFFSET('Hygiene Data'!$I$11,0,10*ROW('Hygiene Data'!I29))="","",OFFSET('Hygiene Data'!$I$11,0,10*ROW('Hygiene Data'!I29)))</f>
        <v/>
      </c>
      <c r="EE35" s="266" t="str">
        <f ca="true">+IF(OFFSET('Hygiene Data'!$I$12,0,10*ROW('Hygiene Data'!I29))="","",OFFSET('Hygiene Data'!$I$12,0,10*ROW('Hygiene Data'!I29)))</f>
        <v/>
      </c>
      <c r="EF35" s="266" t="str">
        <f ca="true">+IF(OFFSET('Hygiene Data'!$I$13,0,10*ROW('Hygiene Data'!I29))="","",OFFSET('Hygiene Data'!$I$13,0,10*ROW('Hygiene Data'!I29)))</f>
        <v/>
      </c>
    </row>
    <row xmlns:x14ac="http://schemas.microsoft.com/office/spreadsheetml/2009/9/ac" r="36" x14ac:dyDescent="0.2">
      <c r="A36" s="37" t="str">
        <f ca="true">+IF(OFFSET('Water Data'!$B$2,0,10*ROW('Water Data'!E30))="","",OFFSET('Water Data'!$B$2,0,10*ROW('Water Data'!E30)))</f>
        <v/>
      </c>
      <c r="B36" s="37" t="str">
        <f ca="true">+IF(OFFSET('Water Data'!$C$2,0,10*ROW('Water Data'!F30))="","",OFFSET('Water Data'!$C$2,0,10*ROW('Water Data'!F30)))</f>
        <v/>
      </c>
      <c r="C36" s="322" t="str">
        <f t="shared" ca="true" si="0"/>
        <v/>
      </c>
      <c r="D36" s="94"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4"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4"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4"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4"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4"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4"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4"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4"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4"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4"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4"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4"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4"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4"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4"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4"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4"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5"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5"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5"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5"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5"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5"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5"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5"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5"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5"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5"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5"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5"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5"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5"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5"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5"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5"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5"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5"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5"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5"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5"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5"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5"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5"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5"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5"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5"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5"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6"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6"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6"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6"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6"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6"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6"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6"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6"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6"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6"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6"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6"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6"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6"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6"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6"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6"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6"/>
      <c r="BS36" s="266" t="str">
        <f ca="true">+IF(OFFSET('Water Data'!$D$27,0,10*ROW('Water Data'!D30))="","",OFFSET('Water Data'!$D$27,0,10*ROW('Water Data'!D30)))</f>
        <v/>
      </c>
      <c r="BT36" s="266" t="str">
        <f ca="true">+IF(OFFSET('Water Data'!$D$28,0,10*ROW('Water Data'!D30))="","",OFFSET('Water Data'!$D$28,0,10*ROW('Water Data'!D30)))</f>
        <v/>
      </c>
      <c r="BU36" s="266" t="str">
        <f ca="true">+IF(OFFSET('Water Data'!$D$29,0,10*ROW('Water Data'!D30))="","",OFFSET('Water Data'!$D$29,0,10*ROW('Water Data'!D30)))</f>
        <v/>
      </c>
      <c r="BV36" s="266" t="str">
        <f ca="true">+IF(OFFSET('Water Data'!$E$27,0,10*ROW('Water Data'!E30))="","",OFFSET('Water Data'!$E$27,0,10*ROW('Water Data'!E30)))</f>
        <v/>
      </c>
      <c r="BW36" s="266" t="str">
        <f ca="true">+IF(OFFSET('Water Data'!$E$28,0,10*ROW('Water Data'!E30))="","",OFFSET('Water Data'!$E$28,0,10*ROW('Water Data'!E30)))</f>
        <v/>
      </c>
      <c r="BX36" s="266" t="str">
        <f ca="true">+IF(OFFSET('Water Data'!$E$29,0,10*ROW('Water Data'!E30))="","",OFFSET('Water Data'!$E$29,0,10*ROW('Water Data'!E30)))</f>
        <v/>
      </c>
      <c r="BY36" s="266" t="str">
        <f ca="true">+IF(OFFSET('Water Data'!$F$27,0,10*ROW('Water Data'!F30))="","",OFFSET('Water Data'!$F$27,0,10*ROW('Water Data'!F30)))</f>
        <v/>
      </c>
      <c r="BZ36" s="266" t="str">
        <f ca="true">+IF(OFFSET('Water Data'!$F$28,0,10*ROW('Water Data'!F30))="","",OFFSET('Water Data'!$F$28,0,10*ROW('Water Data'!F30)))</f>
        <v/>
      </c>
      <c r="CA36" s="266" t="str">
        <f ca="true">+IF(OFFSET('Water Data'!$F$29,0,10*ROW('Water Data'!F30))="","",OFFSET('Water Data'!$F$29,0,10*ROW('Water Data'!F30)))</f>
        <v/>
      </c>
      <c r="CB36" s="266" t="str">
        <f ca="true">+IF(OFFSET('Water Data'!$G$27,0,10*ROW('Water Data'!G30))="","",OFFSET('Water Data'!$G$27,0,10*ROW('Water Data'!G30)))</f>
        <v/>
      </c>
      <c r="CC36" s="266" t="str">
        <f ca="true">+IF(OFFSET('Water Data'!$G$28,0,10*ROW('Water Data'!G30))="","",OFFSET('Water Data'!$G$28,0,10*ROW('Water Data'!G30)))</f>
        <v/>
      </c>
      <c r="CD36" s="266" t="str">
        <f ca="true">+IF(OFFSET('Water Data'!$G$29,0,10*ROW('Water Data'!G30))="","",OFFSET('Water Data'!$G$29,0,10*ROW('Water Data'!G30)))</f>
        <v/>
      </c>
      <c r="CE36" s="266" t="str">
        <f ca="true">+IF(OFFSET('Water Data'!$H$27,0,10*ROW('Water Data'!H30))="","",OFFSET('Water Data'!$H$27,0,10*ROW('Water Data'!H30)))</f>
        <v/>
      </c>
      <c r="CF36" s="266" t="str">
        <f ca="true">+IF(OFFSET('Water Data'!$H$28,0,10*ROW('Water Data'!H30))="","",OFFSET('Water Data'!$H$28,0,10*ROW('Water Data'!H30)))</f>
        <v/>
      </c>
      <c r="CG36" s="266" t="str">
        <f ca="true">+IF(OFFSET('Water Data'!$H$29,0,10*ROW('Water Data'!H30))="","",OFFSET('Water Data'!$H$29,0,10*ROW('Water Data'!H30)))</f>
        <v/>
      </c>
      <c r="CH36" s="266" t="str">
        <f ca="true">+IF(OFFSET('Water Data'!$I$27,0,10*ROW('Water Data'!I30))="","",OFFSET('Water Data'!$I$27,0,10*ROW('Water Data'!I30)))</f>
        <v/>
      </c>
      <c r="CI36" s="266" t="str">
        <f ca="true">+IF(OFFSET('Water Data'!$I$28,0,10*ROW('Water Data'!I30))="","",OFFSET('Water Data'!$I$28,0,10*ROW('Water Data'!I30)))</f>
        <v/>
      </c>
      <c r="CJ36" s="266" t="str">
        <f ca="true">+IF(OFFSET('Water Data'!$I$29,0,10*ROW('Water Data'!I30))="","",OFFSET('Water Data'!$I$29,0,10*ROW('Water Data'!I30)))</f>
        <v/>
      </c>
      <c r="CK36" s="266" t="str">
        <f ca="true">+IF(OFFSET('Sanitation Data'!$D$28,0,10*ROW('Sanitation Data'!D30))="","",OFFSET('Sanitation Data'!$D$28,0,10*ROW('Sanitation Data'!D30)))</f>
        <v/>
      </c>
      <c r="CL36" s="266" t="str">
        <f ca="true">+IF(OFFSET('Sanitation Data'!$D$29,0,10*ROW('Sanitation Data'!D30))="","",OFFSET('Sanitation Data'!$D$29,0,10*ROW('Sanitation Data'!D30)))</f>
        <v/>
      </c>
      <c r="CM36" s="266" t="str">
        <f ca="true">+IF(OFFSET('Sanitation Data'!$D$30,0,10*ROW('Sanitation Data'!D30))="","",OFFSET('Sanitation Data'!$D$30,0,10*ROW('Sanitation Data'!D30)))</f>
        <v/>
      </c>
      <c r="CN36" s="266" t="str">
        <f ca="true">+IF(OFFSET('Sanitation Data'!$D$31,0,10*ROW('Sanitation Data'!D30))="","",OFFSET('Sanitation Data'!$D$31,0,10*ROW('Sanitation Data'!D30)))</f>
        <v/>
      </c>
      <c r="CO36" s="266" t="str">
        <f ca="true">+IF(OFFSET('Sanitation Data'!$D$32,0,10*ROW('Sanitation Data'!D30))="","",OFFSET('Sanitation Data'!$D$32,0,10*ROW('Sanitation Data'!D30)))</f>
        <v/>
      </c>
      <c r="CP36" s="266" t="str">
        <f ca="true">+IF(OFFSET('Sanitation Data'!$E$28,0,10*ROW('Sanitation Data'!E30))="","",OFFSET('Sanitation Data'!$E$28,0,10*ROW('Sanitation Data'!E30)))</f>
        <v/>
      </c>
      <c r="CQ36" s="266" t="str">
        <f ca="true">+IF(OFFSET('Sanitation Data'!$E$29,0,10*ROW('Sanitation Data'!E30))="","",OFFSET('Sanitation Data'!$E$29,0,10*ROW('Sanitation Data'!E30)))</f>
        <v/>
      </c>
      <c r="CR36" s="266" t="str">
        <f ca="true">+IF(OFFSET('Sanitation Data'!$E$30,0,10*ROW('Sanitation Data'!E30))="","",OFFSET('Sanitation Data'!$E$30,0,10*ROW('Sanitation Data'!E30)))</f>
        <v/>
      </c>
      <c r="CS36" s="266" t="str">
        <f ca="true">+IF(OFFSET('Sanitation Data'!$E$31,0,10*ROW('Sanitation Data'!E30))="","",OFFSET('Sanitation Data'!$E$31,0,10*ROW('Sanitation Data'!E30)))</f>
        <v/>
      </c>
      <c r="CT36" s="266" t="str">
        <f ca="true">+IF(OFFSET('Sanitation Data'!$E$32,0,10*ROW('Sanitation Data'!E30))="","",OFFSET('Sanitation Data'!$E$32,0,10*ROW('Sanitation Data'!E30)))</f>
        <v/>
      </c>
      <c r="CU36" s="266" t="str">
        <f ca="true">+IF(OFFSET('Sanitation Data'!$F$28,0,10*ROW('Sanitation Data'!F30))="","",OFFSET('Sanitation Data'!$F$28,0,10*ROW('Sanitation Data'!F30)))</f>
        <v/>
      </c>
      <c r="CV36" s="266" t="str">
        <f ca="true">+IF(OFFSET('Sanitation Data'!$F$29,0,10*ROW('Sanitation Data'!F30))="","",OFFSET('Sanitation Data'!$F$29,0,10*ROW('Sanitation Data'!F30)))</f>
        <v/>
      </c>
      <c r="CW36" s="266" t="str">
        <f ca="true">+IF(OFFSET('Sanitation Data'!$F$30,0,10*ROW('Sanitation Data'!F30))="","",OFFSET('Sanitation Data'!$F$30,0,10*ROW('Sanitation Data'!F30)))</f>
        <v/>
      </c>
      <c r="CX36" s="266" t="str">
        <f ca="true">+IF(OFFSET('Sanitation Data'!$F$31,0,10*ROW('Sanitation Data'!F30))="","",OFFSET('Sanitation Data'!$F$31,0,10*ROW('Sanitation Data'!F30)))</f>
        <v/>
      </c>
      <c r="CY36" s="266" t="str">
        <f ca="true">+IF(OFFSET('Sanitation Data'!$F$32,0,10*ROW('Sanitation Data'!F30))="","",OFFSET('Sanitation Data'!$F$32,0,10*ROW('Sanitation Data'!F30)))</f>
        <v/>
      </c>
      <c r="CZ36" s="266" t="str">
        <f ca="true">+IF(OFFSET('Sanitation Data'!$G$28,0,10*ROW('Sanitation Data'!G30))="","",OFFSET('Sanitation Data'!$G$28,0,10*ROW('Sanitation Data'!G30)))</f>
        <v/>
      </c>
      <c r="DA36" s="266" t="str">
        <f ca="true">+IF(OFFSET('Sanitation Data'!$G$29,0,10*ROW('Sanitation Data'!G30))="","",OFFSET('Sanitation Data'!$G$29,0,10*ROW('Sanitation Data'!G30)))</f>
        <v/>
      </c>
      <c r="DB36" s="266" t="str">
        <f ca="true">+IF(OFFSET('Sanitation Data'!$G$30,0,10*ROW('Sanitation Data'!G30))="","",OFFSET('Sanitation Data'!$G$30,0,10*ROW('Sanitation Data'!G30)))</f>
        <v/>
      </c>
      <c r="DC36" s="266" t="str">
        <f ca="true">+IF(OFFSET('Sanitation Data'!$G$31,0,10*ROW('Sanitation Data'!G30))="","",OFFSET('Sanitation Data'!$G$31,0,10*ROW('Sanitation Data'!G30)))</f>
        <v/>
      </c>
      <c r="DD36" s="266" t="str">
        <f ca="true">+IF(OFFSET('Sanitation Data'!$G$32,0,10*ROW('Sanitation Data'!G30))="","",OFFSET('Sanitation Data'!$G$32,0,10*ROW('Sanitation Data'!G30)))</f>
        <v/>
      </c>
      <c r="DE36" s="266" t="str">
        <f ca="true">+IF(OFFSET('Sanitation Data'!$H$28,0,10*ROW('Sanitation Data'!H30))="","",OFFSET('Sanitation Data'!$H$28,0,10*ROW('Sanitation Data'!H30)))</f>
        <v/>
      </c>
      <c r="DF36" s="266" t="str">
        <f ca="true">+IF(OFFSET('Sanitation Data'!$H$29,0,10*ROW('Sanitation Data'!H30))="","",OFFSET('Sanitation Data'!$H$29,0,10*ROW('Sanitation Data'!H30)))</f>
        <v/>
      </c>
      <c r="DG36" s="266" t="str">
        <f ca="true">+IF(OFFSET('Sanitation Data'!$H$30,0,10*ROW('Sanitation Data'!H30))="","",OFFSET('Sanitation Data'!$H$30,0,10*ROW('Sanitation Data'!H30)))</f>
        <v/>
      </c>
      <c r="DH36" s="266" t="str">
        <f ca="true">+IF(OFFSET('Sanitation Data'!$H$31,0,10*ROW('Sanitation Data'!H30))="","",OFFSET('Sanitation Data'!$H$31,0,10*ROW('Sanitation Data'!H30)))</f>
        <v/>
      </c>
      <c r="DI36" s="266" t="str">
        <f ca="true">+IF(OFFSET('Sanitation Data'!$H$32,0,10*ROW('Sanitation Data'!H30))="","",OFFSET('Sanitation Data'!$H$32,0,10*ROW('Sanitation Data'!H30)))</f>
        <v/>
      </c>
      <c r="DJ36" s="266" t="str">
        <f ca="true">+IF(OFFSET('Sanitation Data'!$I$28,0,10*ROW('Sanitation Data'!I30))="","",OFFSET('Sanitation Data'!$I$28,0,10*ROW('Sanitation Data'!I30)))</f>
        <v/>
      </c>
      <c r="DK36" s="266" t="str">
        <f ca="true">+IF(OFFSET('Sanitation Data'!$I$29,0,10*ROW('Sanitation Data'!I30))="","",OFFSET('Sanitation Data'!$I$29,0,10*ROW('Sanitation Data'!I30)))</f>
        <v/>
      </c>
      <c r="DL36" s="266" t="str">
        <f ca="true">+IF(OFFSET('Sanitation Data'!$I$30,0,10*ROW('Sanitation Data'!I30))="","",OFFSET('Sanitation Data'!$I$30,0,10*ROW('Sanitation Data'!I30)))</f>
        <v/>
      </c>
      <c r="DM36" s="266" t="str">
        <f ca="true">+IF(OFFSET('Sanitation Data'!$I$31,0,10*ROW('Sanitation Data'!I30))="","",OFFSET('Sanitation Data'!$I$31,0,10*ROW('Sanitation Data'!I30)))</f>
        <v/>
      </c>
      <c r="DN36" s="266" t="str">
        <f ca="true">+IF(OFFSET('Sanitation Data'!$I$32,0,10*ROW('Sanitation Data'!I30))="","",OFFSET('Sanitation Data'!$I$32,0,10*ROW('Sanitation Data'!I30)))</f>
        <v/>
      </c>
      <c r="DO36" s="266" t="str">
        <f ca="true">+IF(OFFSET('Hygiene Data'!$D$11,0,10*ROW('Hygiene Data'!D30))="","",OFFSET('Hygiene Data'!$D$11,0,10*ROW('Hygiene Data'!D30)))</f>
        <v/>
      </c>
      <c r="DP36" s="266" t="str">
        <f ca="true">+IF(OFFSET('Hygiene Data'!$D$12,0,10*ROW('Hygiene Data'!D30))="","",OFFSET('Hygiene Data'!$D$12,0,10*ROW('Hygiene Data'!D30)))</f>
        <v/>
      </c>
      <c r="DQ36" s="266" t="str">
        <f ca="true">+IF(OFFSET('Hygiene Data'!$D$13,0,10*ROW('Hygiene Data'!D30))="","",OFFSET('Hygiene Data'!$D$13,0,10*ROW('Hygiene Data'!D30)))</f>
        <v/>
      </c>
      <c r="DR36" s="266" t="str">
        <f ca="true">+IF(OFFSET('Hygiene Data'!$E$11,0,10*ROW('Hygiene Data'!E30))="","",OFFSET('Hygiene Data'!$E$11,0,10*ROW('Hygiene Data'!E30)))</f>
        <v/>
      </c>
      <c r="DS36" s="266" t="str">
        <f ca="true">+IF(OFFSET('Hygiene Data'!$E$12,0,10*ROW('Hygiene Data'!E30))="","",OFFSET('Hygiene Data'!$E$12,0,10*ROW('Hygiene Data'!E30)))</f>
        <v/>
      </c>
      <c r="DT36" s="266" t="str">
        <f ca="true">+IF(OFFSET('Hygiene Data'!$E$13,0,10*ROW('Hygiene Data'!E30))="","",OFFSET('Hygiene Data'!$E$13,0,10*ROW('Hygiene Data'!E30)))</f>
        <v/>
      </c>
      <c r="DU36" s="266" t="str">
        <f ca="true">+IF(OFFSET('Hygiene Data'!$F$11,0,10*ROW('Hygiene Data'!F30))="","",OFFSET('Hygiene Data'!$F$11,0,10*ROW('Hygiene Data'!F30)))</f>
        <v/>
      </c>
      <c r="DV36" s="266" t="str">
        <f ca="true">+IF(OFFSET('Hygiene Data'!$F$12,0,10*ROW('Hygiene Data'!F30))="","",OFFSET('Hygiene Data'!$F$12,0,10*ROW('Hygiene Data'!F30)))</f>
        <v/>
      </c>
      <c r="DW36" s="266" t="str">
        <f ca="true">+IF(OFFSET('Hygiene Data'!$F$13,0,10*ROW('Hygiene Data'!F30))="","",OFFSET('Hygiene Data'!$F$13,0,10*ROW('Hygiene Data'!F30)))</f>
        <v/>
      </c>
      <c r="DX36" s="266" t="str">
        <f ca="true">+IF(OFFSET('Hygiene Data'!$G$11,0,10*ROW('Hygiene Data'!G30))="","",OFFSET('Hygiene Data'!$G$11,0,10*ROW('Hygiene Data'!G30)))</f>
        <v/>
      </c>
      <c r="DY36" s="266" t="str">
        <f ca="true">+IF(OFFSET('Hygiene Data'!$G$12,0,10*ROW('Hygiene Data'!G30))="","",OFFSET('Hygiene Data'!$G$12,0,10*ROW('Hygiene Data'!G30)))</f>
        <v/>
      </c>
      <c r="DZ36" s="266" t="str">
        <f ca="true">+IF(OFFSET('Hygiene Data'!$G$13,0,10*ROW('Hygiene Data'!G30))="","",OFFSET('Hygiene Data'!$G$13,0,10*ROW('Hygiene Data'!G30)))</f>
        <v/>
      </c>
      <c r="EA36" s="266" t="str">
        <f ca="true">+IF(OFFSET('Hygiene Data'!$H$11,0,10*ROW('Hygiene Data'!H30))="","",OFFSET('Hygiene Data'!$H$11,0,10*ROW('Hygiene Data'!H30)))</f>
        <v/>
      </c>
      <c r="EB36" s="266" t="str">
        <f ca="true">+IF(OFFSET('Hygiene Data'!$H$12,0,10*ROW('Hygiene Data'!H30))="","",OFFSET('Hygiene Data'!$H$12,0,10*ROW('Hygiene Data'!H30)))</f>
        <v/>
      </c>
      <c r="EC36" s="266" t="str">
        <f ca="true">+IF(OFFSET('Hygiene Data'!$H$13,0,10*ROW('Hygiene Data'!H30))="","",OFFSET('Hygiene Data'!$H$13,0,10*ROW('Hygiene Data'!H30)))</f>
        <v/>
      </c>
      <c r="ED36" s="266" t="str">
        <f ca="true">+IF(OFFSET('Hygiene Data'!$I$11,0,10*ROW('Hygiene Data'!I30))="","",OFFSET('Hygiene Data'!$I$11,0,10*ROW('Hygiene Data'!I30)))</f>
        <v/>
      </c>
      <c r="EE36" s="266" t="str">
        <f ca="true">+IF(OFFSET('Hygiene Data'!$I$12,0,10*ROW('Hygiene Data'!I30))="","",OFFSET('Hygiene Data'!$I$12,0,10*ROW('Hygiene Data'!I30)))</f>
        <v/>
      </c>
      <c r="EF36" s="266" t="str">
        <f ca="true">+IF(OFFSET('Hygiene Data'!$I$13,0,10*ROW('Hygiene Data'!I30))="","",OFFSET('Hygiene Data'!$I$13,0,10*ROW('Hygiene Data'!I30)))</f>
        <v/>
      </c>
    </row>
    <row xmlns:x14ac="http://schemas.microsoft.com/office/spreadsheetml/2009/9/ac" r="37" x14ac:dyDescent="0.2">
      <c r="A37" s="37" t="str">
        <f ca="true">+IF(OFFSET('Water Data'!$B$2,0,10*ROW('Water Data'!E31))="","",OFFSET('Water Data'!$B$2,0,10*ROW('Water Data'!E31)))</f>
        <v/>
      </c>
      <c r="B37" s="37" t="str">
        <f ca="true">+IF(OFFSET('Water Data'!$C$2,0,10*ROW('Water Data'!F31))="","",OFFSET('Water Data'!$C$2,0,10*ROW('Water Data'!F31)))</f>
        <v/>
      </c>
      <c r="C37" s="322" t="str">
        <f t="shared" ca="true" si="0"/>
        <v/>
      </c>
      <c r="D37" s="94"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4"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4"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4"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4"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4"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4"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4"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4"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4"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4"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4"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4"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4"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4"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4"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4"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4"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5"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5"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5"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5"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5"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5"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5"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5"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5"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5"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5"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5"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5"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5"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5"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5"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5"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5"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5"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5"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5"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5"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5"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5"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5"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5"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5"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5"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5"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5"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6"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6"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6"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6"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6"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6"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6"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6"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6"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6"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6"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6"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6"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6"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6"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6"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6"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6"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6"/>
      <c r="BS37" s="266" t="str">
        <f ca="true">+IF(OFFSET('Water Data'!$D$27,0,10*ROW('Water Data'!D31))="","",OFFSET('Water Data'!$D$27,0,10*ROW('Water Data'!D31)))</f>
        <v/>
      </c>
      <c r="BT37" s="266" t="str">
        <f ca="true">+IF(OFFSET('Water Data'!$D$28,0,10*ROW('Water Data'!D31))="","",OFFSET('Water Data'!$D$28,0,10*ROW('Water Data'!D31)))</f>
        <v/>
      </c>
      <c r="BU37" s="266" t="str">
        <f ca="true">+IF(OFFSET('Water Data'!$D$29,0,10*ROW('Water Data'!D31))="","",OFFSET('Water Data'!$D$29,0,10*ROW('Water Data'!D31)))</f>
        <v/>
      </c>
      <c r="BV37" s="266" t="str">
        <f ca="true">+IF(OFFSET('Water Data'!$E$27,0,10*ROW('Water Data'!E31))="","",OFFSET('Water Data'!$E$27,0,10*ROW('Water Data'!E31)))</f>
        <v/>
      </c>
      <c r="BW37" s="266" t="str">
        <f ca="true">+IF(OFFSET('Water Data'!$E$28,0,10*ROW('Water Data'!E31))="","",OFFSET('Water Data'!$E$28,0,10*ROW('Water Data'!E31)))</f>
        <v/>
      </c>
      <c r="BX37" s="266" t="str">
        <f ca="true">+IF(OFFSET('Water Data'!$E$29,0,10*ROW('Water Data'!E31))="","",OFFSET('Water Data'!$E$29,0,10*ROW('Water Data'!E31)))</f>
        <v/>
      </c>
      <c r="BY37" s="266" t="str">
        <f ca="true">+IF(OFFSET('Water Data'!$F$27,0,10*ROW('Water Data'!F31))="","",OFFSET('Water Data'!$F$27,0,10*ROW('Water Data'!F31)))</f>
        <v/>
      </c>
      <c r="BZ37" s="266" t="str">
        <f ca="true">+IF(OFFSET('Water Data'!$F$28,0,10*ROW('Water Data'!F31))="","",OFFSET('Water Data'!$F$28,0,10*ROW('Water Data'!F31)))</f>
        <v/>
      </c>
      <c r="CA37" s="266" t="str">
        <f ca="true">+IF(OFFSET('Water Data'!$F$29,0,10*ROW('Water Data'!F31))="","",OFFSET('Water Data'!$F$29,0,10*ROW('Water Data'!F31)))</f>
        <v/>
      </c>
      <c r="CB37" s="266" t="str">
        <f ca="true">+IF(OFFSET('Water Data'!$G$27,0,10*ROW('Water Data'!G31))="","",OFFSET('Water Data'!$G$27,0,10*ROW('Water Data'!G31)))</f>
        <v/>
      </c>
      <c r="CC37" s="266" t="str">
        <f ca="true">+IF(OFFSET('Water Data'!$G$28,0,10*ROW('Water Data'!G31))="","",OFFSET('Water Data'!$G$28,0,10*ROW('Water Data'!G31)))</f>
        <v/>
      </c>
      <c r="CD37" s="266" t="str">
        <f ca="true">+IF(OFFSET('Water Data'!$G$29,0,10*ROW('Water Data'!G31))="","",OFFSET('Water Data'!$G$29,0,10*ROW('Water Data'!G31)))</f>
        <v/>
      </c>
      <c r="CE37" s="266" t="str">
        <f ca="true">+IF(OFFSET('Water Data'!$H$27,0,10*ROW('Water Data'!H31))="","",OFFSET('Water Data'!$H$27,0,10*ROW('Water Data'!H31)))</f>
        <v/>
      </c>
      <c r="CF37" s="266" t="str">
        <f ca="true">+IF(OFFSET('Water Data'!$H$28,0,10*ROW('Water Data'!H31))="","",OFFSET('Water Data'!$H$28,0,10*ROW('Water Data'!H31)))</f>
        <v/>
      </c>
      <c r="CG37" s="266" t="str">
        <f ca="true">+IF(OFFSET('Water Data'!$H$29,0,10*ROW('Water Data'!H31))="","",OFFSET('Water Data'!$H$29,0,10*ROW('Water Data'!H31)))</f>
        <v/>
      </c>
      <c r="CH37" s="266" t="str">
        <f ca="true">+IF(OFFSET('Water Data'!$I$27,0,10*ROW('Water Data'!I31))="","",OFFSET('Water Data'!$I$27,0,10*ROW('Water Data'!I31)))</f>
        <v/>
      </c>
      <c r="CI37" s="266" t="str">
        <f ca="true">+IF(OFFSET('Water Data'!$I$28,0,10*ROW('Water Data'!I31))="","",OFFSET('Water Data'!$I$28,0,10*ROW('Water Data'!I31)))</f>
        <v/>
      </c>
      <c r="CJ37" s="266" t="str">
        <f ca="true">+IF(OFFSET('Water Data'!$I$29,0,10*ROW('Water Data'!I31))="","",OFFSET('Water Data'!$I$29,0,10*ROW('Water Data'!I31)))</f>
        <v/>
      </c>
      <c r="CK37" s="266" t="str">
        <f ca="true">+IF(OFFSET('Sanitation Data'!$D$28,0,10*ROW('Sanitation Data'!D31))="","",OFFSET('Sanitation Data'!$D$28,0,10*ROW('Sanitation Data'!D31)))</f>
        <v/>
      </c>
      <c r="CL37" s="266" t="str">
        <f ca="true">+IF(OFFSET('Sanitation Data'!$D$29,0,10*ROW('Sanitation Data'!D31))="","",OFFSET('Sanitation Data'!$D$29,0,10*ROW('Sanitation Data'!D31)))</f>
        <v/>
      </c>
      <c r="CM37" s="266" t="str">
        <f ca="true">+IF(OFFSET('Sanitation Data'!$D$30,0,10*ROW('Sanitation Data'!D31))="","",OFFSET('Sanitation Data'!$D$30,0,10*ROW('Sanitation Data'!D31)))</f>
        <v/>
      </c>
      <c r="CN37" s="266" t="str">
        <f ca="true">+IF(OFFSET('Sanitation Data'!$D$31,0,10*ROW('Sanitation Data'!D31))="","",OFFSET('Sanitation Data'!$D$31,0,10*ROW('Sanitation Data'!D31)))</f>
        <v/>
      </c>
      <c r="CO37" s="266" t="str">
        <f ca="true">+IF(OFFSET('Sanitation Data'!$D$32,0,10*ROW('Sanitation Data'!D31))="","",OFFSET('Sanitation Data'!$D$32,0,10*ROW('Sanitation Data'!D31)))</f>
        <v/>
      </c>
      <c r="CP37" s="266" t="str">
        <f ca="true">+IF(OFFSET('Sanitation Data'!$E$28,0,10*ROW('Sanitation Data'!E31))="","",OFFSET('Sanitation Data'!$E$28,0,10*ROW('Sanitation Data'!E31)))</f>
        <v/>
      </c>
      <c r="CQ37" s="266" t="str">
        <f ca="true">+IF(OFFSET('Sanitation Data'!$E$29,0,10*ROW('Sanitation Data'!E31))="","",OFFSET('Sanitation Data'!$E$29,0,10*ROW('Sanitation Data'!E31)))</f>
        <v/>
      </c>
      <c r="CR37" s="266" t="str">
        <f ca="true">+IF(OFFSET('Sanitation Data'!$E$30,0,10*ROW('Sanitation Data'!E31))="","",OFFSET('Sanitation Data'!$E$30,0,10*ROW('Sanitation Data'!E31)))</f>
        <v/>
      </c>
      <c r="CS37" s="266" t="str">
        <f ca="true">+IF(OFFSET('Sanitation Data'!$E$31,0,10*ROW('Sanitation Data'!E31))="","",OFFSET('Sanitation Data'!$E$31,0,10*ROW('Sanitation Data'!E31)))</f>
        <v/>
      </c>
      <c r="CT37" s="266" t="str">
        <f ca="true">+IF(OFFSET('Sanitation Data'!$E$32,0,10*ROW('Sanitation Data'!E31))="","",OFFSET('Sanitation Data'!$E$32,0,10*ROW('Sanitation Data'!E31)))</f>
        <v/>
      </c>
      <c r="CU37" s="266" t="str">
        <f ca="true">+IF(OFFSET('Sanitation Data'!$F$28,0,10*ROW('Sanitation Data'!F31))="","",OFFSET('Sanitation Data'!$F$28,0,10*ROW('Sanitation Data'!F31)))</f>
        <v/>
      </c>
      <c r="CV37" s="266" t="str">
        <f ca="true">+IF(OFFSET('Sanitation Data'!$F$29,0,10*ROW('Sanitation Data'!F31))="","",OFFSET('Sanitation Data'!$F$29,0,10*ROW('Sanitation Data'!F31)))</f>
        <v/>
      </c>
      <c r="CW37" s="266" t="str">
        <f ca="true">+IF(OFFSET('Sanitation Data'!$F$30,0,10*ROW('Sanitation Data'!F31))="","",OFFSET('Sanitation Data'!$F$30,0,10*ROW('Sanitation Data'!F31)))</f>
        <v/>
      </c>
      <c r="CX37" s="266" t="str">
        <f ca="true">+IF(OFFSET('Sanitation Data'!$F$31,0,10*ROW('Sanitation Data'!F31))="","",OFFSET('Sanitation Data'!$F$31,0,10*ROW('Sanitation Data'!F31)))</f>
        <v/>
      </c>
      <c r="CY37" s="266" t="str">
        <f ca="true">+IF(OFFSET('Sanitation Data'!$F$32,0,10*ROW('Sanitation Data'!F31))="","",OFFSET('Sanitation Data'!$F$32,0,10*ROW('Sanitation Data'!F31)))</f>
        <v/>
      </c>
      <c r="CZ37" s="266" t="str">
        <f ca="true">+IF(OFFSET('Sanitation Data'!$G$28,0,10*ROW('Sanitation Data'!G31))="","",OFFSET('Sanitation Data'!$G$28,0,10*ROW('Sanitation Data'!G31)))</f>
        <v/>
      </c>
      <c r="DA37" s="266" t="str">
        <f ca="true">+IF(OFFSET('Sanitation Data'!$G$29,0,10*ROW('Sanitation Data'!G31))="","",OFFSET('Sanitation Data'!$G$29,0,10*ROW('Sanitation Data'!G31)))</f>
        <v/>
      </c>
      <c r="DB37" s="266" t="str">
        <f ca="true">+IF(OFFSET('Sanitation Data'!$G$30,0,10*ROW('Sanitation Data'!G31))="","",OFFSET('Sanitation Data'!$G$30,0,10*ROW('Sanitation Data'!G31)))</f>
        <v/>
      </c>
      <c r="DC37" s="266" t="str">
        <f ca="true">+IF(OFFSET('Sanitation Data'!$G$31,0,10*ROW('Sanitation Data'!G31))="","",OFFSET('Sanitation Data'!$G$31,0,10*ROW('Sanitation Data'!G31)))</f>
        <v/>
      </c>
      <c r="DD37" s="266" t="str">
        <f ca="true">+IF(OFFSET('Sanitation Data'!$G$32,0,10*ROW('Sanitation Data'!G31))="","",OFFSET('Sanitation Data'!$G$32,0,10*ROW('Sanitation Data'!G31)))</f>
        <v/>
      </c>
      <c r="DE37" s="266" t="str">
        <f ca="true">+IF(OFFSET('Sanitation Data'!$H$28,0,10*ROW('Sanitation Data'!H31))="","",OFFSET('Sanitation Data'!$H$28,0,10*ROW('Sanitation Data'!H31)))</f>
        <v/>
      </c>
      <c r="DF37" s="266" t="str">
        <f ca="true">+IF(OFFSET('Sanitation Data'!$H$29,0,10*ROW('Sanitation Data'!H31))="","",OFFSET('Sanitation Data'!$H$29,0,10*ROW('Sanitation Data'!H31)))</f>
        <v/>
      </c>
      <c r="DG37" s="266" t="str">
        <f ca="true">+IF(OFFSET('Sanitation Data'!$H$30,0,10*ROW('Sanitation Data'!H31))="","",OFFSET('Sanitation Data'!$H$30,0,10*ROW('Sanitation Data'!H31)))</f>
        <v/>
      </c>
      <c r="DH37" s="266" t="str">
        <f ca="true">+IF(OFFSET('Sanitation Data'!$H$31,0,10*ROW('Sanitation Data'!H31))="","",OFFSET('Sanitation Data'!$H$31,0,10*ROW('Sanitation Data'!H31)))</f>
        <v/>
      </c>
      <c r="DI37" s="266" t="str">
        <f ca="true">+IF(OFFSET('Sanitation Data'!$H$32,0,10*ROW('Sanitation Data'!H31))="","",OFFSET('Sanitation Data'!$H$32,0,10*ROW('Sanitation Data'!H31)))</f>
        <v/>
      </c>
      <c r="DJ37" s="266" t="str">
        <f ca="true">+IF(OFFSET('Sanitation Data'!$I$28,0,10*ROW('Sanitation Data'!I31))="","",OFFSET('Sanitation Data'!$I$28,0,10*ROW('Sanitation Data'!I31)))</f>
        <v/>
      </c>
      <c r="DK37" s="266" t="str">
        <f ca="true">+IF(OFFSET('Sanitation Data'!$I$29,0,10*ROW('Sanitation Data'!I31))="","",OFFSET('Sanitation Data'!$I$29,0,10*ROW('Sanitation Data'!I31)))</f>
        <v/>
      </c>
      <c r="DL37" s="266" t="str">
        <f ca="true">+IF(OFFSET('Sanitation Data'!$I$30,0,10*ROW('Sanitation Data'!I31))="","",OFFSET('Sanitation Data'!$I$30,0,10*ROW('Sanitation Data'!I31)))</f>
        <v/>
      </c>
      <c r="DM37" s="266" t="str">
        <f ca="true">+IF(OFFSET('Sanitation Data'!$I$31,0,10*ROW('Sanitation Data'!I31))="","",OFFSET('Sanitation Data'!$I$31,0,10*ROW('Sanitation Data'!I31)))</f>
        <v/>
      </c>
      <c r="DN37" s="266" t="str">
        <f ca="true">+IF(OFFSET('Sanitation Data'!$I$32,0,10*ROW('Sanitation Data'!I31))="","",OFFSET('Sanitation Data'!$I$32,0,10*ROW('Sanitation Data'!I31)))</f>
        <v/>
      </c>
      <c r="DO37" s="266" t="str">
        <f ca="true">+IF(OFFSET('Hygiene Data'!$D$11,0,10*ROW('Hygiene Data'!D31))="","",OFFSET('Hygiene Data'!$D$11,0,10*ROW('Hygiene Data'!D31)))</f>
        <v/>
      </c>
      <c r="DP37" s="266" t="str">
        <f ca="true">+IF(OFFSET('Hygiene Data'!$D$12,0,10*ROW('Hygiene Data'!D31))="","",OFFSET('Hygiene Data'!$D$12,0,10*ROW('Hygiene Data'!D31)))</f>
        <v/>
      </c>
      <c r="DQ37" s="266" t="str">
        <f ca="true">+IF(OFFSET('Hygiene Data'!$D$13,0,10*ROW('Hygiene Data'!D31))="","",OFFSET('Hygiene Data'!$D$13,0,10*ROW('Hygiene Data'!D31)))</f>
        <v/>
      </c>
      <c r="DR37" s="266" t="str">
        <f ca="true">+IF(OFFSET('Hygiene Data'!$E$11,0,10*ROW('Hygiene Data'!E31))="","",OFFSET('Hygiene Data'!$E$11,0,10*ROW('Hygiene Data'!E31)))</f>
        <v/>
      </c>
      <c r="DS37" s="266" t="str">
        <f ca="true">+IF(OFFSET('Hygiene Data'!$E$12,0,10*ROW('Hygiene Data'!E31))="","",OFFSET('Hygiene Data'!$E$12,0,10*ROW('Hygiene Data'!E31)))</f>
        <v/>
      </c>
      <c r="DT37" s="266" t="str">
        <f ca="true">+IF(OFFSET('Hygiene Data'!$E$13,0,10*ROW('Hygiene Data'!E31))="","",OFFSET('Hygiene Data'!$E$13,0,10*ROW('Hygiene Data'!E31)))</f>
        <v/>
      </c>
      <c r="DU37" s="266" t="str">
        <f ca="true">+IF(OFFSET('Hygiene Data'!$F$11,0,10*ROW('Hygiene Data'!F31))="","",OFFSET('Hygiene Data'!$F$11,0,10*ROW('Hygiene Data'!F31)))</f>
        <v/>
      </c>
      <c r="DV37" s="266" t="str">
        <f ca="true">+IF(OFFSET('Hygiene Data'!$F$12,0,10*ROW('Hygiene Data'!F31))="","",OFFSET('Hygiene Data'!$F$12,0,10*ROW('Hygiene Data'!F31)))</f>
        <v/>
      </c>
      <c r="DW37" s="266" t="str">
        <f ca="true">+IF(OFFSET('Hygiene Data'!$F$13,0,10*ROW('Hygiene Data'!F31))="","",OFFSET('Hygiene Data'!$F$13,0,10*ROW('Hygiene Data'!F31)))</f>
        <v/>
      </c>
      <c r="DX37" s="266" t="str">
        <f ca="true">+IF(OFFSET('Hygiene Data'!$G$11,0,10*ROW('Hygiene Data'!G31))="","",OFFSET('Hygiene Data'!$G$11,0,10*ROW('Hygiene Data'!G31)))</f>
        <v/>
      </c>
      <c r="DY37" s="266" t="str">
        <f ca="true">+IF(OFFSET('Hygiene Data'!$G$12,0,10*ROW('Hygiene Data'!G31))="","",OFFSET('Hygiene Data'!$G$12,0,10*ROW('Hygiene Data'!G31)))</f>
        <v/>
      </c>
      <c r="DZ37" s="266" t="str">
        <f ca="true">+IF(OFFSET('Hygiene Data'!$G$13,0,10*ROW('Hygiene Data'!G31))="","",OFFSET('Hygiene Data'!$G$13,0,10*ROW('Hygiene Data'!G31)))</f>
        <v/>
      </c>
      <c r="EA37" s="266" t="str">
        <f ca="true">+IF(OFFSET('Hygiene Data'!$H$11,0,10*ROW('Hygiene Data'!H31))="","",OFFSET('Hygiene Data'!$H$11,0,10*ROW('Hygiene Data'!H31)))</f>
        <v/>
      </c>
      <c r="EB37" s="266" t="str">
        <f ca="true">+IF(OFFSET('Hygiene Data'!$H$12,0,10*ROW('Hygiene Data'!H31))="","",OFFSET('Hygiene Data'!$H$12,0,10*ROW('Hygiene Data'!H31)))</f>
        <v/>
      </c>
      <c r="EC37" s="266" t="str">
        <f ca="true">+IF(OFFSET('Hygiene Data'!$H$13,0,10*ROW('Hygiene Data'!H31))="","",OFFSET('Hygiene Data'!$H$13,0,10*ROW('Hygiene Data'!H31)))</f>
        <v/>
      </c>
      <c r="ED37" s="266" t="str">
        <f ca="true">+IF(OFFSET('Hygiene Data'!$I$11,0,10*ROW('Hygiene Data'!I31))="","",OFFSET('Hygiene Data'!$I$11,0,10*ROW('Hygiene Data'!I31)))</f>
        <v/>
      </c>
      <c r="EE37" s="266" t="str">
        <f ca="true">+IF(OFFSET('Hygiene Data'!$I$12,0,10*ROW('Hygiene Data'!I31))="","",OFFSET('Hygiene Data'!$I$12,0,10*ROW('Hygiene Data'!I31)))</f>
        <v/>
      </c>
      <c r="EF37" s="266" t="str">
        <f ca="true">+IF(OFFSET('Hygiene Data'!$I$13,0,10*ROW('Hygiene Data'!I31))="","",OFFSET('Hygiene Data'!$I$13,0,10*ROW('Hygiene Data'!I31)))</f>
        <v/>
      </c>
    </row>
    <row xmlns:x14ac="http://schemas.microsoft.com/office/spreadsheetml/2009/9/ac" r="38" x14ac:dyDescent="0.2">
      <c r="A38" s="37" t="str">
        <f ca="true">+IF(OFFSET('Water Data'!$B$2,0,10*ROW('Water Data'!E32))="","",OFFSET('Water Data'!$B$2,0,10*ROW('Water Data'!E32)))</f>
        <v/>
      </c>
      <c r="B38" s="37" t="str">
        <f ca="true">+IF(OFFSET('Water Data'!$C$2,0,10*ROW('Water Data'!F32))="","",OFFSET('Water Data'!$C$2,0,10*ROW('Water Data'!F32)))</f>
        <v/>
      </c>
      <c r="C38" s="322" t="str">
        <f t="shared" ca="true" si="0"/>
        <v/>
      </c>
      <c r="D38" s="94"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4"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4"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4"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4"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4"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4"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4"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4"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4"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4"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4"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4"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4"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4"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4"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4"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4"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5"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5"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5"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5"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5"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5"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5"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5"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5"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5"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5"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5"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5"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5"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5"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5"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5"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5"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5"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5"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5"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5"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5"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5"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5"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5"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5"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5"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5"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5"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6"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6"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6"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6"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6"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6"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6"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6"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6"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6"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6"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6"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6"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6"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6"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6"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6"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6"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6"/>
      <c r="BS38" s="266" t="str">
        <f ca="true">+IF(OFFSET('Water Data'!$D$27,0,10*ROW('Water Data'!D32))="","",OFFSET('Water Data'!$D$27,0,10*ROW('Water Data'!D32)))</f>
        <v/>
      </c>
      <c r="BT38" s="266" t="str">
        <f ca="true">+IF(OFFSET('Water Data'!$D$28,0,10*ROW('Water Data'!D32))="","",OFFSET('Water Data'!$D$28,0,10*ROW('Water Data'!D32)))</f>
        <v/>
      </c>
      <c r="BU38" s="266" t="str">
        <f ca="true">+IF(OFFSET('Water Data'!$D$29,0,10*ROW('Water Data'!D32))="","",OFFSET('Water Data'!$D$29,0,10*ROW('Water Data'!D32)))</f>
        <v/>
      </c>
      <c r="BV38" s="266" t="str">
        <f ca="true">+IF(OFFSET('Water Data'!$E$27,0,10*ROW('Water Data'!E32))="","",OFFSET('Water Data'!$E$27,0,10*ROW('Water Data'!E32)))</f>
        <v/>
      </c>
      <c r="BW38" s="266" t="str">
        <f ca="true">+IF(OFFSET('Water Data'!$E$28,0,10*ROW('Water Data'!E32))="","",OFFSET('Water Data'!$E$28,0,10*ROW('Water Data'!E32)))</f>
        <v/>
      </c>
      <c r="BX38" s="266" t="str">
        <f ca="true">+IF(OFFSET('Water Data'!$E$29,0,10*ROW('Water Data'!E32))="","",OFFSET('Water Data'!$E$29,0,10*ROW('Water Data'!E32)))</f>
        <v/>
      </c>
      <c r="BY38" s="266" t="str">
        <f ca="true">+IF(OFFSET('Water Data'!$F$27,0,10*ROW('Water Data'!F32))="","",OFFSET('Water Data'!$F$27,0,10*ROW('Water Data'!F32)))</f>
        <v/>
      </c>
      <c r="BZ38" s="266" t="str">
        <f ca="true">+IF(OFFSET('Water Data'!$F$28,0,10*ROW('Water Data'!F32))="","",OFFSET('Water Data'!$F$28,0,10*ROW('Water Data'!F32)))</f>
        <v/>
      </c>
      <c r="CA38" s="266" t="str">
        <f ca="true">+IF(OFFSET('Water Data'!$F$29,0,10*ROW('Water Data'!F32))="","",OFFSET('Water Data'!$F$29,0,10*ROW('Water Data'!F32)))</f>
        <v/>
      </c>
      <c r="CB38" s="266" t="str">
        <f ca="true">+IF(OFFSET('Water Data'!$G$27,0,10*ROW('Water Data'!G32))="","",OFFSET('Water Data'!$G$27,0,10*ROW('Water Data'!G32)))</f>
        <v/>
      </c>
      <c r="CC38" s="266" t="str">
        <f ca="true">+IF(OFFSET('Water Data'!$G$28,0,10*ROW('Water Data'!G32))="","",OFFSET('Water Data'!$G$28,0,10*ROW('Water Data'!G32)))</f>
        <v/>
      </c>
      <c r="CD38" s="266" t="str">
        <f ca="true">+IF(OFFSET('Water Data'!$G$29,0,10*ROW('Water Data'!G32))="","",OFFSET('Water Data'!$G$29,0,10*ROW('Water Data'!G32)))</f>
        <v/>
      </c>
      <c r="CE38" s="266" t="str">
        <f ca="true">+IF(OFFSET('Water Data'!$H$27,0,10*ROW('Water Data'!H32))="","",OFFSET('Water Data'!$H$27,0,10*ROW('Water Data'!H32)))</f>
        <v/>
      </c>
      <c r="CF38" s="266" t="str">
        <f ca="true">+IF(OFFSET('Water Data'!$H$28,0,10*ROW('Water Data'!H32))="","",OFFSET('Water Data'!$H$28,0,10*ROW('Water Data'!H32)))</f>
        <v/>
      </c>
      <c r="CG38" s="266" t="str">
        <f ca="true">+IF(OFFSET('Water Data'!$H$29,0,10*ROW('Water Data'!H32))="","",OFFSET('Water Data'!$H$29,0,10*ROW('Water Data'!H32)))</f>
        <v/>
      </c>
      <c r="CH38" s="266" t="str">
        <f ca="true">+IF(OFFSET('Water Data'!$I$27,0,10*ROW('Water Data'!I32))="","",OFFSET('Water Data'!$I$27,0,10*ROW('Water Data'!I32)))</f>
        <v/>
      </c>
      <c r="CI38" s="266" t="str">
        <f ca="true">+IF(OFFSET('Water Data'!$I$28,0,10*ROW('Water Data'!I32))="","",OFFSET('Water Data'!$I$28,0,10*ROW('Water Data'!I32)))</f>
        <v/>
      </c>
      <c r="CJ38" s="266" t="str">
        <f ca="true">+IF(OFFSET('Water Data'!$I$29,0,10*ROW('Water Data'!I32))="","",OFFSET('Water Data'!$I$29,0,10*ROW('Water Data'!I32)))</f>
        <v/>
      </c>
      <c r="CK38" s="266" t="str">
        <f ca="true">+IF(OFFSET('Sanitation Data'!$D$28,0,10*ROW('Sanitation Data'!D32))="","",OFFSET('Sanitation Data'!$D$28,0,10*ROW('Sanitation Data'!D32)))</f>
        <v/>
      </c>
      <c r="CL38" s="266" t="str">
        <f ca="true">+IF(OFFSET('Sanitation Data'!$D$29,0,10*ROW('Sanitation Data'!D32))="","",OFFSET('Sanitation Data'!$D$29,0,10*ROW('Sanitation Data'!D32)))</f>
        <v/>
      </c>
      <c r="CM38" s="266" t="str">
        <f ca="true">+IF(OFFSET('Sanitation Data'!$D$30,0,10*ROW('Sanitation Data'!D32))="","",OFFSET('Sanitation Data'!$D$30,0,10*ROW('Sanitation Data'!D32)))</f>
        <v/>
      </c>
      <c r="CN38" s="266" t="str">
        <f ca="true">+IF(OFFSET('Sanitation Data'!$D$31,0,10*ROW('Sanitation Data'!D32))="","",OFFSET('Sanitation Data'!$D$31,0,10*ROW('Sanitation Data'!D32)))</f>
        <v/>
      </c>
      <c r="CO38" s="266" t="str">
        <f ca="true">+IF(OFFSET('Sanitation Data'!$D$32,0,10*ROW('Sanitation Data'!D32))="","",OFFSET('Sanitation Data'!$D$32,0,10*ROW('Sanitation Data'!D32)))</f>
        <v/>
      </c>
      <c r="CP38" s="266" t="str">
        <f ca="true">+IF(OFFSET('Sanitation Data'!$E$28,0,10*ROW('Sanitation Data'!E32))="","",OFFSET('Sanitation Data'!$E$28,0,10*ROW('Sanitation Data'!E32)))</f>
        <v/>
      </c>
      <c r="CQ38" s="266" t="str">
        <f ca="true">+IF(OFFSET('Sanitation Data'!$E$29,0,10*ROW('Sanitation Data'!E32))="","",OFFSET('Sanitation Data'!$E$29,0,10*ROW('Sanitation Data'!E32)))</f>
        <v/>
      </c>
      <c r="CR38" s="266" t="str">
        <f ca="true">+IF(OFFSET('Sanitation Data'!$E$30,0,10*ROW('Sanitation Data'!E32))="","",OFFSET('Sanitation Data'!$E$30,0,10*ROW('Sanitation Data'!E32)))</f>
        <v/>
      </c>
      <c r="CS38" s="266" t="str">
        <f ca="true">+IF(OFFSET('Sanitation Data'!$E$31,0,10*ROW('Sanitation Data'!E32))="","",OFFSET('Sanitation Data'!$E$31,0,10*ROW('Sanitation Data'!E32)))</f>
        <v/>
      </c>
      <c r="CT38" s="266" t="str">
        <f ca="true">+IF(OFFSET('Sanitation Data'!$E$32,0,10*ROW('Sanitation Data'!E32))="","",OFFSET('Sanitation Data'!$E$32,0,10*ROW('Sanitation Data'!E32)))</f>
        <v/>
      </c>
      <c r="CU38" s="266" t="str">
        <f ca="true">+IF(OFFSET('Sanitation Data'!$F$28,0,10*ROW('Sanitation Data'!F32))="","",OFFSET('Sanitation Data'!$F$28,0,10*ROW('Sanitation Data'!F32)))</f>
        <v/>
      </c>
      <c r="CV38" s="266" t="str">
        <f ca="true">+IF(OFFSET('Sanitation Data'!$F$29,0,10*ROW('Sanitation Data'!F32))="","",OFFSET('Sanitation Data'!$F$29,0,10*ROW('Sanitation Data'!F32)))</f>
        <v/>
      </c>
      <c r="CW38" s="266" t="str">
        <f ca="true">+IF(OFFSET('Sanitation Data'!$F$30,0,10*ROW('Sanitation Data'!F32))="","",OFFSET('Sanitation Data'!$F$30,0,10*ROW('Sanitation Data'!F32)))</f>
        <v/>
      </c>
      <c r="CX38" s="266" t="str">
        <f ca="true">+IF(OFFSET('Sanitation Data'!$F$31,0,10*ROW('Sanitation Data'!F32))="","",OFFSET('Sanitation Data'!$F$31,0,10*ROW('Sanitation Data'!F32)))</f>
        <v/>
      </c>
      <c r="CY38" s="266" t="str">
        <f ca="true">+IF(OFFSET('Sanitation Data'!$F$32,0,10*ROW('Sanitation Data'!F32))="","",OFFSET('Sanitation Data'!$F$32,0,10*ROW('Sanitation Data'!F32)))</f>
        <v/>
      </c>
      <c r="CZ38" s="266" t="str">
        <f ca="true">+IF(OFFSET('Sanitation Data'!$G$28,0,10*ROW('Sanitation Data'!G32))="","",OFFSET('Sanitation Data'!$G$28,0,10*ROW('Sanitation Data'!G32)))</f>
        <v/>
      </c>
      <c r="DA38" s="266" t="str">
        <f ca="true">+IF(OFFSET('Sanitation Data'!$G$29,0,10*ROW('Sanitation Data'!G32))="","",OFFSET('Sanitation Data'!$G$29,0,10*ROW('Sanitation Data'!G32)))</f>
        <v/>
      </c>
      <c r="DB38" s="266" t="str">
        <f ca="true">+IF(OFFSET('Sanitation Data'!$G$30,0,10*ROW('Sanitation Data'!G32))="","",OFFSET('Sanitation Data'!$G$30,0,10*ROW('Sanitation Data'!G32)))</f>
        <v/>
      </c>
      <c r="DC38" s="266" t="str">
        <f ca="true">+IF(OFFSET('Sanitation Data'!$G$31,0,10*ROW('Sanitation Data'!G32))="","",OFFSET('Sanitation Data'!$G$31,0,10*ROW('Sanitation Data'!G32)))</f>
        <v/>
      </c>
      <c r="DD38" s="266" t="str">
        <f ca="true">+IF(OFFSET('Sanitation Data'!$G$32,0,10*ROW('Sanitation Data'!G32))="","",OFFSET('Sanitation Data'!$G$32,0,10*ROW('Sanitation Data'!G32)))</f>
        <v/>
      </c>
      <c r="DE38" s="266" t="str">
        <f ca="true">+IF(OFFSET('Sanitation Data'!$H$28,0,10*ROW('Sanitation Data'!H32))="","",OFFSET('Sanitation Data'!$H$28,0,10*ROW('Sanitation Data'!H32)))</f>
        <v/>
      </c>
      <c r="DF38" s="266" t="str">
        <f ca="true">+IF(OFFSET('Sanitation Data'!$H$29,0,10*ROW('Sanitation Data'!H32))="","",OFFSET('Sanitation Data'!$H$29,0,10*ROW('Sanitation Data'!H32)))</f>
        <v/>
      </c>
      <c r="DG38" s="266" t="str">
        <f ca="true">+IF(OFFSET('Sanitation Data'!$H$30,0,10*ROW('Sanitation Data'!H32))="","",OFFSET('Sanitation Data'!$H$30,0,10*ROW('Sanitation Data'!H32)))</f>
        <v/>
      </c>
      <c r="DH38" s="266" t="str">
        <f ca="true">+IF(OFFSET('Sanitation Data'!$H$31,0,10*ROW('Sanitation Data'!H32))="","",OFFSET('Sanitation Data'!$H$31,0,10*ROW('Sanitation Data'!H32)))</f>
        <v/>
      </c>
      <c r="DI38" s="266" t="str">
        <f ca="true">+IF(OFFSET('Sanitation Data'!$H$32,0,10*ROW('Sanitation Data'!H32))="","",OFFSET('Sanitation Data'!$H$32,0,10*ROW('Sanitation Data'!H32)))</f>
        <v/>
      </c>
      <c r="DJ38" s="266" t="str">
        <f ca="true">+IF(OFFSET('Sanitation Data'!$I$28,0,10*ROW('Sanitation Data'!I32))="","",OFFSET('Sanitation Data'!$I$28,0,10*ROW('Sanitation Data'!I32)))</f>
        <v/>
      </c>
      <c r="DK38" s="266" t="str">
        <f ca="true">+IF(OFFSET('Sanitation Data'!$I$29,0,10*ROW('Sanitation Data'!I32))="","",OFFSET('Sanitation Data'!$I$29,0,10*ROW('Sanitation Data'!I32)))</f>
        <v/>
      </c>
      <c r="DL38" s="266" t="str">
        <f ca="true">+IF(OFFSET('Sanitation Data'!$I$30,0,10*ROW('Sanitation Data'!I32))="","",OFFSET('Sanitation Data'!$I$30,0,10*ROW('Sanitation Data'!I32)))</f>
        <v/>
      </c>
      <c r="DM38" s="266" t="str">
        <f ca="true">+IF(OFFSET('Sanitation Data'!$I$31,0,10*ROW('Sanitation Data'!I32))="","",OFFSET('Sanitation Data'!$I$31,0,10*ROW('Sanitation Data'!I32)))</f>
        <v/>
      </c>
      <c r="DN38" s="266" t="str">
        <f ca="true">+IF(OFFSET('Sanitation Data'!$I$32,0,10*ROW('Sanitation Data'!I32))="","",OFFSET('Sanitation Data'!$I$32,0,10*ROW('Sanitation Data'!I32)))</f>
        <v/>
      </c>
      <c r="DO38" s="266" t="str">
        <f ca="true">+IF(OFFSET('Hygiene Data'!$D$11,0,10*ROW('Hygiene Data'!D32))="","",OFFSET('Hygiene Data'!$D$11,0,10*ROW('Hygiene Data'!D32)))</f>
        <v/>
      </c>
      <c r="DP38" s="266" t="str">
        <f ca="true">+IF(OFFSET('Hygiene Data'!$D$12,0,10*ROW('Hygiene Data'!D32))="","",OFFSET('Hygiene Data'!$D$12,0,10*ROW('Hygiene Data'!D32)))</f>
        <v/>
      </c>
      <c r="DQ38" s="266" t="str">
        <f ca="true">+IF(OFFSET('Hygiene Data'!$D$13,0,10*ROW('Hygiene Data'!D32))="","",OFFSET('Hygiene Data'!$D$13,0,10*ROW('Hygiene Data'!D32)))</f>
        <v/>
      </c>
      <c r="DR38" s="266" t="str">
        <f ca="true">+IF(OFFSET('Hygiene Data'!$E$11,0,10*ROW('Hygiene Data'!E32))="","",OFFSET('Hygiene Data'!$E$11,0,10*ROW('Hygiene Data'!E32)))</f>
        <v/>
      </c>
      <c r="DS38" s="266" t="str">
        <f ca="true">+IF(OFFSET('Hygiene Data'!$E$12,0,10*ROW('Hygiene Data'!E32))="","",OFFSET('Hygiene Data'!$E$12,0,10*ROW('Hygiene Data'!E32)))</f>
        <v/>
      </c>
      <c r="DT38" s="266" t="str">
        <f ca="true">+IF(OFFSET('Hygiene Data'!$E$13,0,10*ROW('Hygiene Data'!E32))="","",OFFSET('Hygiene Data'!$E$13,0,10*ROW('Hygiene Data'!E32)))</f>
        <v/>
      </c>
      <c r="DU38" s="266" t="str">
        <f ca="true">+IF(OFFSET('Hygiene Data'!$F$11,0,10*ROW('Hygiene Data'!F32))="","",OFFSET('Hygiene Data'!$F$11,0,10*ROW('Hygiene Data'!F32)))</f>
        <v/>
      </c>
      <c r="DV38" s="266" t="str">
        <f ca="true">+IF(OFFSET('Hygiene Data'!$F$12,0,10*ROW('Hygiene Data'!F32))="","",OFFSET('Hygiene Data'!$F$12,0,10*ROW('Hygiene Data'!F32)))</f>
        <v/>
      </c>
      <c r="DW38" s="266" t="str">
        <f ca="true">+IF(OFFSET('Hygiene Data'!$F$13,0,10*ROW('Hygiene Data'!F32))="","",OFFSET('Hygiene Data'!$F$13,0,10*ROW('Hygiene Data'!F32)))</f>
        <v/>
      </c>
      <c r="DX38" s="266" t="str">
        <f ca="true">+IF(OFFSET('Hygiene Data'!$G$11,0,10*ROW('Hygiene Data'!G32))="","",OFFSET('Hygiene Data'!$G$11,0,10*ROW('Hygiene Data'!G32)))</f>
        <v/>
      </c>
      <c r="DY38" s="266" t="str">
        <f ca="true">+IF(OFFSET('Hygiene Data'!$G$12,0,10*ROW('Hygiene Data'!G32))="","",OFFSET('Hygiene Data'!$G$12,0,10*ROW('Hygiene Data'!G32)))</f>
        <v/>
      </c>
      <c r="DZ38" s="266" t="str">
        <f ca="true">+IF(OFFSET('Hygiene Data'!$G$13,0,10*ROW('Hygiene Data'!G32))="","",OFFSET('Hygiene Data'!$G$13,0,10*ROW('Hygiene Data'!G32)))</f>
        <v/>
      </c>
      <c r="EA38" s="266" t="str">
        <f ca="true">+IF(OFFSET('Hygiene Data'!$H$11,0,10*ROW('Hygiene Data'!H32))="","",OFFSET('Hygiene Data'!$H$11,0,10*ROW('Hygiene Data'!H32)))</f>
        <v/>
      </c>
      <c r="EB38" s="266" t="str">
        <f ca="true">+IF(OFFSET('Hygiene Data'!$H$12,0,10*ROW('Hygiene Data'!H32))="","",OFFSET('Hygiene Data'!$H$12,0,10*ROW('Hygiene Data'!H32)))</f>
        <v/>
      </c>
      <c r="EC38" s="266" t="str">
        <f ca="true">+IF(OFFSET('Hygiene Data'!$H$13,0,10*ROW('Hygiene Data'!H32))="","",OFFSET('Hygiene Data'!$H$13,0,10*ROW('Hygiene Data'!H32)))</f>
        <v/>
      </c>
      <c r="ED38" s="266" t="str">
        <f ca="true">+IF(OFFSET('Hygiene Data'!$I$11,0,10*ROW('Hygiene Data'!I32))="","",OFFSET('Hygiene Data'!$I$11,0,10*ROW('Hygiene Data'!I32)))</f>
        <v/>
      </c>
      <c r="EE38" s="266" t="str">
        <f ca="true">+IF(OFFSET('Hygiene Data'!$I$12,0,10*ROW('Hygiene Data'!I32))="","",OFFSET('Hygiene Data'!$I$12,0,10*ROW('Hygiene Data'!I32)))</f>
        <v/>
      </c>
      <c r="EF38" s="266" t="str">
        <f ca="true">+IF(OFFSET('Hygiene Data'!$I$13,0,10*ROW('Hygiene Data'!I32))="","",OFFSET('Hygiene Data'!$I$13,0,10*ROW('Hygiene Data'!I32)))</f>
        <v/>
      </c>
    </row>
    <row xmlns:x14ac="http://schemas.microsoft.com/office/spreadsheetml/2009/9/ac" r="39" x14ac:dyDescent="0.2">
      <c r="A39" s="37" t="str">
        <f ca="true">+IF(OFFSET('Water Data'!$B$2,0,10*ROW('Water Data'!E33))="","",OFFSET('Water Data'!$B$2,0,10*ROW('Water Data'!E33)))</f>
        <v/>
      </c>
      <c r="B39" s="37" t="str">
        <f ca="true">+IF(OFFSET('Water Data'!$C$2,0,10*ROW('Water Data'!F33))="","",OFFSET('Water Data'!$C$2,0,10*ROW('Water Data'!F33)))</f>
        <v/>
      </c>
      <c r="C39" s="322" t="str">
        <f t="shared" ca="true" si="0"/>
        <v/>
      </c>
      <c r="D39" s="94"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4"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4"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4"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4"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4"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4"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4"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4"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4"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4"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4"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4"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4"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4"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4"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4"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4"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5"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5"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5"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5"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5"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5"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5"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5"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5"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5"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5"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5"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5"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5"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5"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5"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5"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5"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5"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5"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5"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5"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5"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5"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5"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5"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5"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5"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5"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5"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6"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6"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6"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6"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6"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6"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6"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6"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6"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6"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6"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6"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6"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6"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6"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6"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6"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6"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6"/>
      <c r="BS39" s="266" t="str">
        <f ca="true">+IF(OFFSET('Water Data'!$D$27,0,10*ROW('Water Data'!D33))="","",OFFSET('Water Data'!$D$27,0,10*ROW('Water Data'!D33)))</f>
        <v/>
      </c>
      <c r="BT39" s="266" t="str">
        <f ca="true">+IF(OFFSET('Water Data'!$D$28,0,10*ROW('Water Data'!D33))="","",OFFSET('Water Data'!$D$28,0,10*ROW('Water Data'!D33)))</f>
        <v/>
      </c>
      <c r="BU39" s="266" t="str">
        <f ca="true">+IF(OFFSET('Water Data'!$D$29,0,10*ROW('Water Data'!D33))="","",OFFSET('Water Data'!$D$29,0,10*ROW('Water Data'!D33)))</f>
        <v/>
      </c>
      <c r="BV39" s="266" t="str">
        <f ca="true">+IF(OFFSET('Water Data'!$E$27,0,10*ROW('Water Data'!E33))="","",OFFSET('Water Data'!$E$27,0,10*ROW('Water Data'!E33)))</f>
        <v/>
      </c>
      <c r="BW39" s="266" t="str">
        <f ca="true">+IF(OFFSET('Water Data'!$E$28,0,10*ROW('Water Data'!E33))="","",OFFSET('Water Data'!$E$28,0,10*ROW('Water Data'!E33)))</f>
        <v/>
      </c>
      <c r="BX39" s="266" t="str">
        <f ca="true">+IF(OFFSET('Water Data'!$E$29,0,10*ROW('Water Data'!E33))="","",OFFSET('Water Data'!$E$29,0,10*ROW('Water Data'!E33)))</f>
        <v/>
      </c>
      <c r="BY39" s="266" t="str">
        <f ca="true">+IF(OFFSET('Water Data'!$F$27,0,10*ROW('Water Data'!F33))="","",OFFSET('Water Data'!$F$27,0,10*ROW('Water Data'!F33)))</f>
        <v/>
      </c>
      <c r="BZ39" s="266" t="str">
        <f ca="true">+IF(OFFSET('Water Data'!$F$28,0,10*ROW('Water Data'!F33))="","",OFFSET('Water Data'!$F$28,0,10*ROW('Water Data'!F33)))</f>
        <v/>
      </c>
      <c r="CA39" s="266" t="str">
        <f ca="true">+IF(OFFSET('Water Data'!$F$29,0,10*ROW('Water Data'!F33))="","",OFFSET('Water Data'!$F$29,0,10*ROW('Water Data'!F33)))</f>
        <v/>
      </c>
      <c r="CB39" s="266" t="str">
        <f ca="true">+IF(OFFSET('Water Data'!$G$27,0,10*ROW('Water Data'!G33))="","",OFFSET('Water Data'!$G$27,0,10*ROW('Water Data'!G33)))</f>
        <v/>
      </c>
      <c r="CC39" s="266" t="str">
        <f ca="true">+IF(OFFSET('Water Data'!$G$28,0,10*ROW('Water Data'!G33))="","",OFFSET('Water Data'!$G$28,0,10*ROW('Water Data'!G33)))</f>
        <v/>
      </c>
      <c r="CD39" s="266" t="str">
        <f ca="true">+IF(OFFSET('Water Data'!$G$29,0,10*ROW('Water Data'!G33))="","",OFFSET('Water Data'!$G$29,0,10*ROW('Water Data'!G33)))</f>
        <v/>
      </c>
      <c r="CE39" s="266" t="str">
        <f ca="true">+IF(OFFSET('Water Data'!$H$27,0,10*ROW('Water Data'!H33))="","",OFFSET('Water Data'!$H$27,0,10*ROW('Water Data'!H33)))</f>
        <v/>
      </c>
      <c r="CF39" s="266" t="str">
        <f ca="true">+IF(OFFSET('Water Data'!$H$28,0,10*ROW('Water Data'!H33))="","",OFFSET('Water Data'!$H$28,0,10*ROW('Water Data'!H33)))</f>
        <v/>
      </c>
      <c r="CG39" s="266" t="str">
        <f ca="true">+IF(OFFSET('Water Data'!$H$29,0,10*ROW('Water Data'!H33))="","",OFFSET('Water Data'!$H$29,0,10*ROW('Water Data'!H33)))</f>
        <v/>
      </c>
      <c r="CH39" s="266" t="str">
        <f ca="true">+IF(OFFSET('Water Data'!$I$27,0,10*ROW('Water Data'!I33))="","",OFFSET('Water Data'!$I$27,0,10*ROW('Water Data'!I33)))</f>
        <v/>
      </c>
      <c r="CI39" s="266" t="str">
        <f ca="true">+IF(OFFSET('Water Data'!$I$28,0,10*ROW('Water Data'!I33))="","",OFFSET('Water Data'!$I$28,0,10*ROW('Water Data'!I33)))</f>
        <v/>
      </c>
      <c r="CJ39" s="266" t="str">
        <f ca="true">+IF(OFFSET('Water Data'!$I$29,0,10*ROW('Water Data'!I33))="","",OFFSET('Water Data'!$I$29,0,10*ROW('Water Data'!I33)))</f>
        <v/>
      </c>
      <c r="CK39" s="266" t="str">
        <f ca="true">+IF(OFFSET('Sanitation Data'!$D$28,0,10*ROW('Sanitation Data'!D33))="","",OFFSET('Sanitation Data'!$D$28,0,10*ROW('Sanitation Data'!D33)))</f>
        <v/>
      </c>
      <c r="CL39" s="266" t="str">
        <f ca="true">+IF(OFFSET('Sanitation Data'!$D$29,0,10*ROW('Sanitation Data'!D33))="","",OFFSET('Sanitation Data'!$D$29,0,10*ROW('Sanitation Data'!D33)))</f>
        <v/>
      </c>
      <c r="CM39" s="266" t="str">
        <f ca="true">+IF(OFFSET('Sanitation Data'!$D$30,0,10*ROW('Sanitation Data'!D33))="","",OFFSET('Sanitation Data'!$D$30,0,10*ROW('Sanitation Data'!D33)))</f>
        <v/>
      </c>
      <c r="CN39" s="266" t="str">
        <f ca="true">+IF(OFFSET('Sanitation Data'!$D$31,0,10*ROW('Sanitation Data'!D33))="","",OFFSET('Sanitation Data'!$D$31,0,10*ROW('Sanitation Data'!D33)))</f>
        <v/>
      </c>
      <c r="CO39" s="266" t="str">
        <f ca="true">+IF(OFFSET('Sanitation Data'!$D$32,0,10*ROW('Sanitation Data'!D33))="","",OFFSET('Sanitation Data'!$D$32,0,10*ROW('Sanitation Data'!D33)))</f>
        <v/>
      </c>
      <c r="CP39" s="266" t="str">
        <f ca="true">+IF(OFFSET('Sanitation Data'!$E$28,0,10*ROW('Sanitation Data'!E33))="","",OFFSET('Sanitation Data'!$E$28,0,10*ROW('Sanitation Data'!E33)))</f>
        <v/>
      </c>
      <c r="CQ39" s="266" t="str">
        <f ca="true">+IF(OFFSET('Sanitation Data'!$E$29,0,10*ROW('Sanitation Data'!E33))="","",OFFSET('Sanitation Data'!$E$29,0,10*ROW('Sanitation Data'!E33)))</f>
        <v/>
      </c>
      <c r="CR39" s="266" t="str">
        <f ca="true">+IF(OFFSET('Sanitation Data'!$E$30,0,10*ROW('Sanitation Data'!E33))="","",OFFSET('Sanitation Data'!$E$30,0,10*ROW('Sanitation Data'!E33)))</f>
        <v/>
      </c>
      <c r="CS39" s="266" t="str">
        <f ca="true">+IF(OFFSET('Sanitation Data'!$E$31,0,10*ROW('Sanitation Data'!E33))="","",OFFSET('Sanitation Data'!$E$31,0,10*ROW('Sanitation Data'!E33)))</f>
        <v/>
      </c>
      <c r="CT39" s="266" t="str">
        <f ca="true">+IF(OFFSET('Sanitation Data'!$E$32,0,10*ROW('Sanitation Data'!E33))="","",OFFSET('Sanitation Data'!$E$32,0,10*ROW('Sanitation Data'!E33)))</f>
        <v/>
      </c>
      <c r="CU39" s="266" t="str">
        <f ca="true">+IF(OFFSET('Sanitation Data'!$F$28,0,10*ROW('Sanitation Data'!F33))="","",OFFSET('Sanitation Data'!$F$28,0,10*ROW('Sanitation Data'!F33)))</f>
        <v/>
      </c>
      <c r="CV39" s="266" t="str">
        <f ca="true">+IF(OFFSET('Sanitation Data'!$F$29,0,10*ROW('Sanitation Data'!F33))="","",OFFSET('Sanitation Data'!$F$29,0,10*ROW('Sanitation Data'!F33)))</f>
        <v/>
      </c>
      <c r="CW39" s="266" t="str">
        <f ca="true">+IF(OFFSET('Sanitation Data'!$F$30,0,10*ROW('Sanitation Data'!F33))="","",OFFSET('Sanitation Data'!$F$30,0,10*ROW('Sanitation Data'!F33)))</f>
        <v/>
      </c>
      <c r="CX39" s="266" t="str">
        <f ca="true">+IF(OFFSET('Sanitation Data'!$F$31,0,10*ROW('Sanitation Data'!F33))="","",OFFSET('Sanitation Data'!$F$31,0,10*ROW('Sanitation Data'!F33)))</f>
        <v/>
      </c>
      <c r="CY39" s="266" t="str">
        <f ca="true">+IF(OFFSET('Sanitation Data'!$F$32,0,10*ROW('Sanitation Data'!F33))="","",OFFSET('Sanitation Data'!$F$32,0,10*ROW('Sanitation Data'!F33)))</f>
        <v/>
      </c>
      <c r="CZ39" s="266" t="str">
        <f ca="true">+IF(OFFSET('Sanitation Data'!$G$28,0,10*ROW('Sanitation Data'!G33))="","",OFFSET('Sanitation Data'!$G$28,0,10*ROW('Sanitation Data'!G33)))</f>
        <v/>
      </c>
      <c r="DA39" s="266" t="str">
        <f ca="true">+IF(OFFSET('Sanitation Data'!$G$29,0,10*ROW('Sanitation Data'!G33))="","",OFFSET('Sanitation Data'!$G$29,0,10*ROW('Sanitation Data'!G33)))</f>
        <v/>
      </c>
      <c r="DB39" s="266" t="str">
        <f ca="true">+IF(OFFSET('Sanitation Data'!$G$30,0,10*ROW('Sanitation Data'!G33))="","",OFFSET('Sanitation Data'!$G$30,0,10*ROW('Sanitation Data'!G33)))</f>
        <v/>
      </c>
      <c r="DC39" s="266" t="str">
        <f ca="true">+IF(OFFSET('Sanitation Data'!$G$31,0,10*ROW('Sanitation Data'!G33))="","",OFFSET('Sanitation Data'!$G$31,0,10*ROW('Sanitation Data'!G33)))</f>
        <v/>
      </c>
      <c r="DD39" s="266" t="str">
        <f ca="true">+IF(OFFSET('Sanitation Data'!$G$32,0,10*ROW('Sanitation Data'!G33))="","",OFFSET('Sanitation Data'!$G$32,0,10*ROW('Sanitation Data'!G33)))</f>
        <v/>
      </c>
      <c r="DE39" s="266" t="str">
        <f ca="true">+IF(OFFSET('Sanitation Data'!$H$28,0,10*ROW('Sanitation Data'!H33))="","",OFFSET('Sanitation Data'!$H$28,0,10*ROW('Sanitation Data'!H33)))</f>
        <v/>
      </c>
      <c r="DF39" s="266" t="str">
        <f ca="true">+IF(OFFSET('Sanitation Data'!$H$29,0,10*ROW('Sanitation Data'!H33))="","",OFFSET('Sanitation Data'!$H$29,0,10*ROW('Sanitation Data'!H33)))</f>
        <v/>
      </c>
      <c r="DG39" s="266" t="str">
        <f ca="true">+IF(OFFSET('Sanitation Data'!$H$30,0,10*ROW('Sanitation Data'!H33))="","",OFFSET('Sanitation Data'!$H$30,0,10*ROW('Sanitation Data'!H33)))</f>
        <v/>
      </c>
      <c r="DH39" s="266" t="str">
        <f ca="true">+IF(OFFSET('Sanitation Data'!$H$31,0,10*ROW('Sanitation Data'!H33))="","",OFFSET('Sanitation Data'!$H$31,0,10*ROW('Sanitation Data'!H33)))</f>
        <v/>
      </c>
      <c r="DI39" s="266" t="str">
        <f ca="true">+IF(OFFSET('Sanitation Data'!$H$32,0,10*ROW('Sanitation Data'!H33))="","",OFFSET('Sanitation Data'!$H$32,0,10*ROW('Sanitation Data'!H33)))</f>
        <v/>
      </c>
      <c r="DJ39" s="266" t="str">
        <f ca="true">+IF(OFFSET('Sanitation Data'!$I$28,0,10*ROW('Sanitation Data'!I33))="","",OFFSET('Sanitation Data'!$I$28,0,10*ROW('Sanitation Data'!I33)))</f>
        <v/>
      </c>
      <c r="DK39" s="266" t="str">
        <f ca="true">+IF(OFFSET('Sanitation Data'!$I$29,0,10*ROW('Sanitation Data'!I33))="","",OFFSET('Sanitation Data'!$I$29,0,10*ROW('Sanitation Data'!I33)))</f>
        <v/>
      </c>
      <c r="DL39" s="266" t="str">
        <f ca="true">+IF(OFFSET('Sanitation Data'!$I$30,0,10*ROW('Sanitation Data'!I33))="","",OFFSET('Sanitation Data'!$I$30,0,10*ROW('Sanitation Data'!I33)))</f>
        <v/>
      </c>
      <c r="DM39" s="266" t="str">
        <f ca="true">+IF(OFFSET('Sanitation Data'!$I$31,0,10*ROW('Sanitation Data'!I33))="","",OFFSET('Sanitation Data'!$I$31,0,10*ROW('Sanitation Data'!I33)))</f>
        <v/>
      </c>
      <c r="DN39" s="266" t="str">
        <f ca="true">+IF(OFFSET('Sanitation Data'!$I$32,0,10*ROW('Sanitation Data'!I33))="","",OFFSET('Sanitation Data'!$I$32,0,10*ROW('Sanitation Data'!I33)))</f>
        <v/>
      </c>
      <c r="DO39" s="266" t="str">
        <f ca="true">+IF(OFFSET('Hygiene Data'!$D$11,0,10*ROW('Hygiene Data'!D33))="","",OFFSET('Hygiene Data'!$D$11,0,10*ROW('Hygiene Data'!D33)))</f>
        <v/>
      </c>
      <c r="DP39" s="266" t="str">
        <f ca="true">+IF(OFFSET('Hygiene Data'!$D$12,0,10*ROW('Hygiene Data'!D33))="","",OFFSET('Hygiene Data'!$D$12,0,10*ROW('Hygiene Data'!D33)))</f>
        <v/>
      </c>
      <c r="DQ39" s="266" t="str">
        <f ca="true">+IF(OFFSET('Hygiene Data'!$D$13,0,10*ROW('Hygiene Data'!D33))="","",OFFSET('Hygiene Data'!$D$13,0,10*ROW('Hygiene Data'!D33)))</f>
        <v/>
      </c>
      <c r="DR39" s="266" t="str">
        <f ca="true">+IF(OFFSET('Hygiene Data'!$E$11,0,10*ROW('Hygiene Data'!E33))="","",OFFSET('Hygiene Data'!$E$11,0,10*ROW('Hygiene Data'!E33)))</f>
        <v/>
      </c>
      <c r="DS39" s="266" t="str">
        <f ca="true">+IF(OFFSET('Hygiene Data'!$E$12,0,10*ROW('Hygiene Data'!E33))="","",OFFSET('Hygiene Data'!$E$12,0,10*ROW('Hygiene Data'!E33)))</f>
        <v/>
      </c>
      <c r="DT39" s="266" t="str">
        <f ca="true">+IF(OFFSET('Hygiene Data'!$E$13,0,10*ROW('Hygiene Data'!E33))="","",OFFSET('Hygiene Data'!$E$13,0,10*ROW('Hygiene Data'!E33)))</f>
        <v/>
      </c>
      <c r="DU39" s="266" t="str">
        <f ca="true">+IF(OFFSET('Hygiene Data'!$F$11,0,10*ROW('Hygiene Data'!F33))="","",OFFSET('Hygiene Data'!$F$11,0,10*ROW('Hygiene Data'!F33)))</f>
        <v/>
      </c>
      <c r="DV39" s="266" t="str">
        <f ca="true">+IF(OFFSET('Hygiene Data'!$F$12,0,10*ROW('Hygiene Data'!F33))="","",OFFSET('Hygiene Data'!$F$12,0,10*ROW('Hygiene Data'!F33)))</f>
        <v/>
      </c>
      <c r="DW39" s="266" t="str">
        <f ca="true">+IF(OFFSET('Hygiene Data'!$F$13,0,10*ROW('Hygiene Data'!F33))="","",OFFSET('Hygiene Data'!$F$13,0,10*ROW('Hygiene Data'!F33)))</f>
        <v/>
      </c>
      <c r="DX39" s="266" t="str">
        <f ca="true">+IF(OFFSET('Hygiene Data'!$G$11,0,10*ROW('Hygiene Data'!G33))="","",OFFSET('Hygiene Data'!$G$11,0,10*ROW('Hygiene Data'!G33)))</f>
        <v/>
      </c>
      <c r="DY39" s="266" t="str">
        <f ca="true">+IF(OFFSET('Hygiene Data'!$G$12,0,10*ROW('Hygiene Data'!G33))="","",OFFSET('Hygiene Data'!$G$12,0,10*ROW('Hygiene Data'!G33)))</f>
        <v/>
      </c>
      <c r="DZ39" s="266" t="str">
        <f ca="true">+IF(OFFSET('Hygiene Data'!$G$13,0,10*ROW('Hygiene Data'!G33))="","",OFFSET('Hygiene Data'!$G$13,0,10*ROW('Hygiene Data'!G33)))</f>
        <v/>
      </c>
      <c r="EA39" s="266" t="str">
        <f ca="true">+IF(OFFSET('Hygiene Data'!$H$11,0,10*ROW('Hygiene Data'!H33))="","",OFFSET('Hygiene Data'!$H$11,0,10*ROW('Hygiene Data'!H33)))</f>
        <v/>
      </c>
      <c r="EB39" s="266" t="str">
        <f ca="true">+IF(OFFSET('Hygiene Data'!$H$12,0,10*ROW('Hygiene Data'!H33))="","",OFFSET('Hygiene Data'!$H$12,0,10*ROW('Hygiene Data'!H33)))</f>
        <v/>
      </c>
      <c r="EC39" s="266" t="str">
        <f ca="true">+IF(OFFSET('Hygiene Data'!$H$13,0,10*ROW('Hygiene Data'!H33))="","",OFFSET('Hygiene Data'!$H$13,0,10*ROW('Hygiene Data'!H33)))</f>
        <v/>
      </c>
      <c r="ED39" s="266" t="str">
        <f ca="true">+IF(OFFSET('Hygiene Data'!$I$11,0,10*ROW('Hygiene Data'!I33))="","",OFFSET('Hygiene Data'!$I$11,0,10*ROW('Hygiene Data'!I33)))</f>
        <v/>
      </c>
      <c r="EE39" s="266" t="str">
        <f ca="true">+IF(OFFSET('Hygiene Data'!$I$12,0,10*ROW('Hygiene Data'!I33))="","",OFFSET('Hygiene Data'!$I$12,0,10*ROW('Hygiene Data'!I33)))</f>
        <v/>
      </c>
      <c r="EF39" s="266" t="str">
        <f ca="true">+IF(OFFSET('Hygiene Data'!$I$13,0,10*ROW('Hygiene Data'!I33))="","",OFFSET('Hygiene Data'!$I$13,0,10*ROW('Hygiene Data'!I33)))</f>
        <v/>
      </c>
    </row>
    <row xmlns:x14ac="http://schemas.microsoft.com/office/spreadsheetml/2009/9/ac" r="40" x14ac:dyDescent="0.2">
      <c r="A40" s="37" t="str">
        <f ca="true">+IF(OFFSET('Water Data'!$B$2,0,10*ROW('Water Data'!E34))="","",OFFSET('Water Data'!$B$2,0,10*ROW('Water Data'!E34)))</f>
        <v/>
      </c>
      <c r="B40" s="37" t="str">
        <f ca="true">+IF(OFFSET('Water Data'!$C$2,0,10*ROW('Water Data'!F34))="","",OFFSET('Water Data'!$C$2,0,10*ROW('Water Data'!F34)))</f>
        <v/>
      </c>
      <c r="C40" s="322" t="str">
        <f t="shared" ca="true" si="0"/>
        <v/>
      </c>
      <c r="D40" s="94"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4"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4"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4"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4"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4"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4"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4"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4"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4"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4"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4"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4"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4"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4"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4"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4"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4"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5"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5"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5"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5"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5"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5"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5"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5"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5"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5"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5"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5"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5"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5"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5"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5"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5"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5"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5"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5"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5"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5"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5"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5"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5"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5"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5"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5"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5"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5"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6"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6"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6"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6"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6"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6"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6"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6"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6"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6"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6"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6"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6"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6"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6"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6"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6"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6"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6"/>
      <c r="BS40" s="266" t="str">
        <f ca="true">+IF(OFFSET('Water Data'!$D$27,0,10*ROW('Water Data'!D34))="","",OFFSET('Water Data'!$D$27,0,10*ROW('Water Data'!D34)))</f>
        <v/>
      </c>
      <c r="BT40" s="266" t="str">
        <f ca="true">+IF(OFFSET('Water Data'!$D$28,0,10*ROW('Water Data'!D34))="","",OFFSET('Water Data'!$D$28,0,10*ROW('Water Data'!D34)))</f>
        <v/>
      </c>
      <c r="BU40" s="266" t="str">
        <f ca="true">+IF(OFFSET('Water Data'!$D$29,0,10*ROW('Water Data'!D34))="","",OFFSET('Water Data'!$D$29,0,10*ROW('Water Data'!D34)))</f>
        <v/>
      </c>
      <c r="BV40" s="266" t="str">
        <f ca="true">+IF(OFFSET('Water Data'!$E$27,0,10*ROW('Water Data'!E34))="","",OFFSET('Water Data'!$E$27,0,10*ROW('Water Data'!E34)))</f>
        <v/>
      </c>
      <c r="BW40" s="266" t="str">
        <f ca="true">+IF(OFFSET('Water Data'!$E$28,0,10*ROW('Water Data'!E34))="","",OFFSET('Water Data'!$E$28,0,10*ROW('Water Data'!E34)))</f>
        <v/>
      </c>
      <c r="BX40" s="266" t="str">
        <f ca="true">+IF(OFFSET('Water Data'!$E$29,0,10*ROW('Water Data'!E34))="","",OFFSET('Water Data'!$E$29,0,10*ROW('Water Data'!E34)))</f>
        <v/>
      </c>
      <c r="BY40" s="266" t="str">
        <f ca="true">+IF(OFFSET('Water Data'!$F$27,0,10*ROW('Water Data'!F34))="","",OFFSET('Water Data'!$F$27,0,10*ROW('Water Data'!F34)))</f>
        <v/>
      </c>
      <c r="BZ40" s="266" t="str">
        <f ca="true">+IF(OFFSET('Water Data'!$F$28,0,10*ROW('Water Data'!F34))="","",OFFSET('Water Data'!$F$28,0,10*ROW('Water Data'!F34)))</f>
        <v/>
      </c>
      <c r="CA40" s="266" t="str">
        <f ca="true">+IF(OFFSET('Water Data'!$F$29,0,10*ROW('Water Data'!F34))="","",OFFSET('Water Data'!$F$29,0,10*ROW('Water Data'!F34)))</f>
        <v/>
      </c>
      <c r="CB40" s="266" t="str">
        <f ca="true">+IF(OFFSET('Water Data'!$G$27,0,10*ROW('Water Data'!G34))="","",OFFSET('Water Data'!$G$27,0,10*ROW('Water Data'!G34)))</f>
        <v/>
      </c>
      <c r="CC40" s="266" t="str">
        <f ca="true">+IF(OFFSET('Water Data'!$G$28,0,10*ROW('Water Data'!G34))="","",OFFSET('Water Data'!$G$28,0,10*ROW('Water Data'!G34)))</f>
        <v/>
      </c>
      <c r="CD40" s="266" t="str">
        <f ca="true">+IF(OFFSET('Water Data'!$G$29,0,10*ROW('Water Data'!G34))="","",OFFSET('Water Data'!$G$29,0,10*ROW('Water Data'!G34)))</f>
        <v/>
      </c>
      <c r="CE40" s="266" t="str">
        <f ca="true">+IF(OFFSET('Water Data'!$H$27,0,10*ROW('Water Data'!H34))="","",OFFSET('Water Data'!$H$27,0,10*ROW('Water Data'!H34)))</f>
        <v/>
      </c>
      <c r="CF40" s="266" t="str">
        <f ca="true">+IF(OFFSET('Water Data'!$H$28,0,10*ROW('Water Data'!H34))="","",OFFSET('Water Data'!$H$28,0,10*ROW('Water Data'!H34)))</f>
        <v/>
      </c>
      <c r="CG40" s="266" t="str">
        <f ca="true">+IF(OFFSET('Water Data'!$H$29,0,10*ROW('Water Data'!H34))="","",OFFSET('Water Data'!$H$29,0,10*ROW('Water Data'!H34)))</f>
        <v/>
      </c>
      <c r="CH40" s="266" t="str">
        <f ca="true">+IF(OFFSET('Water Data'!$I$27,0,10*ROW('Water Data'!I34))="","",OFFSET('Water Data'!$I$27,0,10*ROW('Water Data'!I34)))</f>
        <v/>
      </c>
      <c r="CI40" s="266" t="str">
        <f ca="true">+IF(OFFSET('Water Data'!$I$28,0,10*ROW('Water Data'!I34))="","",OFFSET('Water Data'!$I$28,0,10*ROW('Water Data'!I34)))</f>
        <v/>
      </c>
      <c r="CJ40" s="266" t="str">
        <f ca="true">+IF(OFFSET('Water Data'!$I$29,0,10*ROW('Water Data'!I34))="","",OFFSET('Water Data'!$I$29,0,10*ROW('Water Data'!I34)))</f>
        <v/>
      </c>
      <c r="CK40" s="266" t="str">
        <f ca="true">+IF(OFFSET('Sanitation Data'!$D$28,0,10*ROW('Sanitation Data'!D34))="","",OFFSET('Sanitation Data'!$D$28,0,10*ROW('Sanitation Data'!D34)))</f>
        <v/>
      </c>
      <c r="CL40" s="266" t="str">
        <f ca="true">+IF(OFFSET('Sanitation Data'!$D$29,0,10*ROW('Sanitation Data'!D34))="","",OFFSET('Sanitation Data'!$D$29,0,10*ROW('Sanitation Data'!D34)))</f>
        <v/>
      </c>
      <c r="CM40" s="266" t="str">
        <f ca="true">+IF(OFFSET('Sanitation Data'!$D$30,0,10*ROW('Sanitation Data'!D34))="","",OFFSET('Sanitation Data'!$D$30,0,10*ROW('Sanitation Data'!D34)))</f>
        <v/>
      </c>
      <c r="CN40" s="266" t="str">
        <f ca="true">+IF(OFFSET('Sanitation Data'!$D$31,0,10*ROW('Sanitation Data'!D34))="","",OFFSET('Sanitation Data'!$D$31,0,10*ROW('Sanitation Data'!D34)))</f>
        <v/>
      </c>
      <c r="CO40" s="266" t="str">
        <f ca="true">+IF(OFFSET('Sanitation Data'!$D$32,0,10*ROW('Sanitation Data'!D34))="","",OFFSET('Sanitation Data'!$D$32,0,10*ROW('Sanitation Data'!D34)))</f>
        <v/>
      </c>
      <c r="CP40" s="266" t="str">
        <f ca="true">+IF(OFFSET('Sanitation Data'!$E$28,0,10*ROW('Sanitation Data'!E34))="","",OFFSET('Sanitation Data'!$E$28,0,10*ROW('Sanitation Data'!E34)))</f>
        <v/>
      </c>
      <c r="CQ40" s="266" t="str">
        <f ca="true">+IF(OFFSET('Sanitation Data'!$E$29,0,10*ROW('Sanitation Data'!E34))="","",OFFSET('Sanitation Data'!$E$29,0,10*ROW('Sanitation Data'!E34)))</f>
        <v/>
      </c>
      <c r="CR40" s="266" t="str">
        <f ca="true">+IF(OFFSET('Sanitation Data'!$E$30,0,10*ROW('Sanitation Data'!E34))="","",OFFSET('Sanitation Data'!$E$30,0,10*ROW('Sanitation Data'!E34)))</f>
        <v/>
      </c>
      <c r="CS40" s="266" t="str">
        <f ca="true">+IF(OFFSET('Sanitation Data'!$E$31,0,10*ROW('Sanitation Data'!E34))="","",OFFSET('Sanitation Data'!$E$31,0,10*ROW('Sanitation Data'!E34)))</f>
        <v/>
      </c>
      <c r="CT40" s="266" t="str">
        <f ca="true">+IF(OFFSET('Sanitation Data'!$E$32,0,10*ROW('Sanitation Data'!E34))="","",OFFSET('Sanitation Data'!$E$32,0,10*ROW('Sanitation Data'!E34)))</f>
        <v/>
      </c>
      <c r="CU40" s="266" t="str">
        <f ca="true">+IF(OFFSET('Sanitation Data'!$F$28,0,10*ROW('Sanitation Data'!F34))="","",OFFSET('Sanitation Data'!$F$28,0,10*ROW('Sanitation Data'!F34)))</f>
        <v/>
      </c>
      <c r="CV40" s="266" t="str">
        <f ca="true">+IF(OFFSET('Sanitation Data'!$F$29,0,10*ROW('Sanitation Data'!F34))="","",OFFSET('Sanitation Data'!$F$29,0,10*ROW('Sanitation Data'!F34)))</f>
        <v/>
      </c>
      <c r="CW40" s="266" t="str">
        <f ca="true">+IF(OFFSET('Sanitation Data'!$F$30,0,10*ROW('Sanitation Data'!F34))="","",OFFSET('Sanitation Data'!$F$30,0,10*ROW('Sanitation Data'!F34)))</f>
        <v/>
      </c>
      <c r="CX40" s="266" t="str">
        <f ca="true">+IF(OFFSET('Sanitation Data'!$F$31,0,10*ROW('Sanitation Data'!F34))="","",OFFSET('Sanitation Data'!$F$31,0,10*ROW('Sanitation Data'!F34)))</f>
        <v/>
      </c>
      <c r="CY40" s="266" t="str">
        <f ca="true">+IF(OFFSET('Sanitation Data'!$F$32,0,10*ROW('Sanitation Data'!F34))="","",OFFSET('Sanitation Data'!$F$32,0,10*ROW('Sanitation Data'!F34)))</f>
        <v/>
      </c>
      <c r="CZ40" s="266" t="str">
        <f ca="true">+IF(OFFSET('Sanitation Data'!$G$28,0,10*ROW('Sanitation Data'!G34))="","",OFFSET('Sanitation Data'!$G$28,0,10*ROW('Sanitation Data'!G34)))</f>
        <v/>
      </c>
      <c r="DA40" s="266" t="str">
        <f ca="true">+IF(OFFSET('Sanitation Data'!$G$29,0,10*ROW('Sanitation Data'!G34))="","",OFFSET('Sanitation Data'!$G$29,0,10*ROW('Sanitation Data'!G34)))</f>
        <v/>
      </c>
      <c r="DB40" s="266" t="str">
        <f ca="true">+IF(OFFSET('Sanitation Data'!$G$30,0,10*ROW('Sanitation Data'!G34))="","",OFFSET('Sanitation Data'!$G$30,0,10*ROW('Sanitation Data'!G34)))</f>
        <v/>
      </c>
      <c r="DC40" s="266" t="str">
        <f ca="true">+IF(OFFSET('Sanitation Data'!$G$31,0,10*ROW('Sanitation Data'!G34))="","",OFFSET('Sanitation Data'!$G$31,0,10*ROW('Sanitation Data'!G34)))</f>
        <v/>
      </c>
      <c r="DD40" s="266" t="str">
        <f ca="true">+IF(OFFSET('Sanitation Data'!$G$32,0,10*ROW('Sanitation Data'!G34))="","",OFFSET('Sanitation Data'!$G$32,0,10*ROW('Sanitation Data'!G34)))</f>
        <v/>
      </c>
      <c r="DE40" s="266" t="str">
        <f ca="true">+IF(OFFSET('Sanitation Data'!$H$28,0,10*ROW('Sanitation Data'!H34))="","",OFFSET('Sanitation Data'!$H$28,0,10*ROW('Sanitation Data'!H34)))</f>
        <v/>
      </c>
      <c r="DF40" s="266" t="str">
        <f ca="true">+IF(OFFSET('Sanitation Data'!$H$29,0,10*ROW('Sanitation Data'!H34))="","",OFFSET('Sanitation Data'!$H$29,0,10*ROW('Sanitation Data'!H34)))</f>
        <v/>
      </c>
      <c r="DG40" s="266" t="str">
        <f ca="true">+IF(OFFSET('Sanitation Data'!$H$30,0,10*ROW('Sanitation Data'!H34))="","",OFFSET('Sanitation Data'!$H$30,0,10*ROW('Sanitation Data'!H34)))</f>
        <v/>
      </c>
      <c r="DH40" s="266" t="str">
        <f ca="true">+IF(OFFSET('Sanitation Data'!$H$31,0,10*ROW('Sanitation Data'!H34))="","",OFFSET('Sanitation Data'!$H$31,0,10*ROW('Sanitation Data'!H34)))</f>
        <v/>
      </c>
      <c r="DI40" s="266" t="str">
        <f ca="true">+IF(OFFSET('Sanitation Data'!$H$32,0,10*ROW('Sanitation Data'!H34))="","",OFFSET('Sanitation Data'!$H$32,0,10*ROW('Sanitation Data'!H34)))</f>
        <v/>
      </c>
      <c r="DJ40" s="266" t="str">
        <f ca="true">+IF(OFFSET('Sanitation Data'!$I$28,0,10*ROW('Sanitation Data'!I34))="","",OFFSET('Sanitation Data'!$I$28,0,10*ROW('Sanitation Data'!I34)))</f>
        <v/>
      </c>
      <c r="DK40" s="266" t="str">
        <f ca="true">+IF(OFFSET('Sanitation Data'!$I$29,0,10*ROW('Sanitation Data'!I34))="","",OFFSET('Sanitation Data'!$I$29,0,10*ROW('Sanitation Data'!I34)))</f>
        <v/>
      </c>
      <c r="DL40" s="266" t="str">
        <f ca="true">+IF(OFFSET('Sanitation Data'!$I$30,0,10*ROW('Sanitation Data'!I34))="","",OFFSET('Sanitation Data'!$I$30,0,10*ROW('Sanitation Data'!I34)))</f>
        <v/>
      </c>
      <c r="DM40" s="266" t="str">
        <f ca="true">+IF(OFFSET('Sanitation Data'!$I$31,0,10*ROW('Sanitation Data'!I34))="","",OFFSET('Sanitation Data'!$I$31,0,10*ROW('Sanitation Data'!I34)))</f>
        <v/>
      </c>
      <c r="DN40" s="266" t="str">
        <f ca="true">+IF(OFFSET('Sanitation Data'!$I$32,0,10*ROW('Sanitation Data'!I34))="","",OFFSET('Sanitation Data'!$I$32,0,10*ROW('Sanitation Data'!I34)))</f>
        <v/>
      </c>
      <c r="DO40" s="266" t="str">
        <f ca="true">+IF(OFFSET('Hygiene Data'!$D$11,0,10*ROW('Hygiene Data'!D34))="","",OFFSET('Hygiene Data'!$D$11,0,10*ROW('Hygiene Data'!D34)))</f>
        <v/>
      </c>
      <c r="DP40" s="266" t="str">
        <f ca="true">+IF(OFFSET('Hygiene Data'!$D$12,0,10*ROW('Hygiene Data'!D34))="","",OFFSET('Hygiene Data'!$D$12,0,10*ROW('Hygiene Data'!D34)))</f>
        <v/>
      </c>
      <c r="DQ40" s="266" t="str">
        <f ca="true">+IF(OFFSET('Hygiene Data'!$D$13,0,10*ROW('Hygiene Data'!D34))="","",OFFSET('Hygiene Data'!$D$13,0,10*ROW('Hygiene Data'!D34)))</f>
        <v/>
      </c>
      <c r="DR40" s="266" t="str">
        <f ca="true">+IF(OFFSET('Hygiene Data'!$E$11,0,10*ROW('Hygiene Data'!E34))="","",OFFSET('Hygiene Data'!$E$11,0,10*ROW('Hygiene Data'!E34)))</f>
        <v/>
      </c>
      <c r="DS40" s="266" t="str">
        <f ca="true">+IF(OFFSET('Hygiene Data'!$E$12,0,10*ROW('Hygiene Data'!E34))="","",OFFSET('Hygiene Data'!$E$12,0,10*ROW('Hygiene Data'!E34)))</f>
        <v/>
      </c>
      <c r="DT40" s="266" t="str">
        <f ca="true">+IF(OFFSET('Hygiene Data'!$E$13,0,10*ROW('Hygiene Data'!E34))="","",OFFSET('Hygiene Data'!$E$13,0,10*ROW('Hygiene Data'!E34)))</f>
        <v/>
      </c>
      <c r="DU40" s="266" t="str">
        <f ca="true">+IF(OFFSET('Hygiene Data'!$F$11,0,10*ROW('Hygiene Data'!F34))="","",OFFSET('Hygiene Data'!$F$11,0,10*ROW('Hygiene Data'!F34)))</f>
        <v/>
      </c>
      <c r="DV40" s="266" t="str">
        <f ca="true">+IF(OFFSET('Hygiene Data'!$F$12,0,10*ROW('Hygiene Data'!F34))="","",OFFSET('Hygiene Data'!$F$12,0,10*ROW('Hygiene Data'!F34)))</f>
        <v/>
      </c>
      <c r="DW40" s="266" t="str">
        <f ca="true">+IF(OFFSET('Hygiene Data'!$F$13,0,10*ROW('Hygiene Data'!F34))="","",OFFSET('Hygiene Data'!$F$13,0,10*ROW('Hygiene Data'!F34)))</f>
        <v/>
      </c>
      <c r="DX40" s="266" t="str">
        <f ca="true">+IF(OFFSET('Hygiene Data'!$G$11,0,10*ROW('Hygiene Data'!G34))="","",OFFSET('Hygiene Data'!$G$11,0,10*ROW('Hygiene Data'!G34)))</f>
        <v/>
      </c>
      <c r="DY40" s="266" t="str">
        <f ca="true">+IF(OFFSET('Hygiene Data'!$G$12,0,10*ROW('Hygiene Data'!G34))="","",OFFSET('Hygiene Data'!$G$12,0,10*ROW('Hygiene Data'!G34)))</f>
        <v/>
      </c>
      <c r="DZ40" s="266" t="str">
        <f ca="true">+IF(OFFSET('Hygiene Data'!$G$13,0,10*ROW('Hygiene Data'!G34))="","",OFFSET('Hygiene Data'!$G$13,0,10*ROW('Hygiene Data'!G34)))</f>
        <v/>
      </c>
      <c r="EA40" s="266" t="str">
        <f ca="true">+IF(OFFSET('Hygiene Data'!$H$11,0,10*ROW('Hygiene Data'!H34))="","",OFFSET('Hygiene Data'!$H$11,0,10*ROW('Hygiene Data'!H34)))</f>
        <v/>
      </c>
      <c r="EB40" s="266" t="str">
        <f ca="true">+IF(OFFSET('Hygiene Data'!$H$12,0,10*ROW('Hygiene Data'!H34))="","",OFFSET('Hygiene Data'!$H$12,0,10*ROW('Hygiene Data'!H34)))</f>
        <v/>
      </c>
      <c r="EC40" s="266" t="str">
        <f ca="true">+IF(OFFSET('Hygiene Data'!$H$13,0,10*ROW('Hygiene Data'!H34))="","",OFFSET('Hygiene Data'!$H$13,0,10*ROW('Hygiene Data'!H34)))</f>
        <v/>
      </c>
      <c r="ED40" s="266" t="str">
        <f ca="true">+IF(OFFSET('Hygiene Data'!$I$11,0,10*ROW('Hygiene Data'!I34))="","",OFFSET('Hygiene Data'!$I$11,0,10*ROW('Hygiene Data'!I34)))</f>
        <v/>
      </c>
      <c r="EE40" s="266" t="str">
        <f ca="true">+IF(OFFSET('Hygiene Data'!$I$12,0,10*ROW('Hygiene Data'!I34))="","",OFFSET('Hygiene Data'!$I$12,0,10*ROW('Hygiene Data'!I34)))</f>
        <v/>
      </c>
      <c r="EF40" s="266" t="str">
        <f ca="true">+IF(OFFSET('Hygiene Data'!$I$13,0,10*ROW('Hygiene Data'!I34))="","",OFFSET('Hygiene Data'!$I$13,0,10*ROW('Hygiene Data'!I34)))</f>
        <v/>
      </c>
    </row>
    <row xmlns:x14ac="http://schemas.microsoft.com/office/spreadsheetml/2009/9/ac" r="41" x14ac:dyDescent="0.2">
      <c r="A41" s="37" t="str">
        <f ca="true">+IF(OFFSET('Water Data'!$B$2,0,10*ROW('Water Data'!E35))="","",OFFSET('Water Data'!$B$2,0,10*ROW('Water Data'!E35)))</f>
        <v/>
      </c>
      <c r="B41" s="37" t="str">
        <f ca="true">+IF(OFFSET('Water Data'!$C$2,0,10*ROW('Water Data'!F35))="","",OFFSET('Water Data'!$C$2,0,10*ROW('Water Data'!F35)))</f>
        <v/>
      </c>
      <c r="C41" s="322" t="str">
        <f t="shared" ca="true" si="0"/>
        <v/>
      </c>
      <c r="D41" s="94"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4"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4"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4"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4"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4"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4"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4"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4"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4"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4"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4"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4"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4"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4"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4"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4"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4"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5"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5"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5"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5"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5"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5"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5"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5"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5"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5"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5"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5"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5"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5"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5"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5"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5"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5"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5"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5"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5"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5"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5"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5"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5"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5"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5"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5"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5"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5"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6"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6"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6"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6"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6"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6"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6"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6"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6"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6"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6"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6"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6"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6"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6"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6"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6"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6"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6"/>
      <c r="BS41" s="266" t="str">
        <f ca="true">+IF(OFFSET('Water Data'!$D$27,0,10*ROW('Water Data'!D35))="","",OFFSET('Water Data'!$D$27,0,10*ROW('Water Data'!D35)))</f>
        <v/>
      </c>
      <c r="BT41" s="266" t="str">
        <f ca="true">+IF(OFFSET('Water Data'!$D$28,0,10*ROW('Water Data'!D35))="","",OFFSET('Water Data'!$D$28,0,10*ROW('Water Data'!D35)))</f>
        <v/>
      </c>
      <c r="BU41" s="266" t="str">
        <f ca="true">+IF(OFFSET('Water Data'!$D$29,0,10*ROW('Water Data'!D35))="","",OFFSET('Water Data'!$D$29,0,10*ROW('Water Data'!D35)))</f>
        <v/>
      </c>
      <c r="BV41" s="266" t="str">
        <f ca="true">+IF(OFFSET('Water Data'!$E$27,0,10*ROW('Water Data'!E35))="","",OFFSET('Water Data'!$E$27,0,10*ROW('Water Data'!E35)))</f>
        <v/>
      </c>
      <c r="BW41" s="266" t="str">
        <f ca="true">+IF(OFFSET('Water Data'!$E$28,0,10*ROW('Water Data'!E35))="","",OFFSET('Water Data'!$E$28,0,10*ROW('Water Data'!E35)))</f>
        <v/>
      </c>
      <c r="BX41" s="266" t="str">
        <f ca="true">+IF(OFFSET('Water Data'!$E$29,0,10*ROW('Water Data'!E35))="","",OFFSET('Water Data'!$E$29,0,10*ROW('Water Data'!E35)))</f>
        <v/>
      </c>
      <c r="BY41" s="266" t="str">
        <f ca="true">+IF(OFFSET('Water Data'!$F$27,0,10*ROW('Water Data'!F35))="","",OFFSET('Water Data'!$F$27,0,10*ROW('Water Data'!F35)))</f>
        <v/>
      </c>
      <c r="BZ41" s="266" t="str">
        <f ca="true">+IF(OFFSET('Water Data'!$F$28,0,10*ROW('Water Data'!F35))="","",OFFSET('Water Data'!$F$28,0,10*ROW('Water Data'!F35)))</f>
        <v/>
      </c>
      <c r="CA41" s="266" t="str">
        <f ca="true">+IF(OFFSET('Water Data'!$F$29,0,10*ROW('Water Data'!F35))="","",OFFSET('Water Data'!$F$29,0,10*ROW('Water Data'!F35)))</f>
        <v/>
      </c>
      <c r="CB41" s="266" t="str">
        <f ca="true">+IF(OFFSET('Water Data'!$G$27,0,10*ROW('Water Data'!G35))="","",OFFSET('Water Data'!$G$27,0,10*ROW('Water Data'!G35)))</f>
        <v/>
      </c>
      <c r="CC41" s="266" t="str">
        <f ca="true">+IF(OFFSET('Water Data'!$G$28,0,10*ROW('Water Data'!G35))="","",OFFSET('Water Data'!$G$28,0,10*ROW('Water Data'!G35)))</f>
        <v/>
      </c>
      <c r="CD41" s="266" t="str">
        <f ca="true">+IF(OFFSET('Water Data'!$G$29,0,10*ROW('Water Data'!G35))="","",OFFSET('Water Data'!$G$29,0,10*ROW('Water Data'!G35)))</f>
        <v/>
      </c>
      <c r="CE41" s="266" t="str">
        <f ca="true">+IF(OFFSET('Water Data'!$H$27,0,10*ROW('Water Data'!H35))="","",OFFSET('Water Data'!$H$27,0,10*ROW('Water Data'!H35)))</f>
        <v/>
      </c>
      <c r="CF41" s="266" t="str">
        <f ca="true">+IF(OFFSET('Water Data'!$H$28,0,10*ROW('Water Data'!H35))="","",OFFSET('Water Data'!$H$28,0,10*ROW('Water Data'!H35)))</f>
        <v/>
      </c>
      <c r="CG41" s="266" t="str">
        <f ca="true">+IF(OFFSET('Water Data'!$H$29,0,10*ROW('Water Data'!H35))="","",OFFSET('Water Data'!$H$29,0,10*ROW('Water Data'!H35)))</f>
        <v/>
      </c>
      <c r="CH41" s="266" t="str">
        <f ca="true">+IF(OFFSET('Water Data'!$I$27,0,10*ROW('Water Data'!I35))="","",OFFSET('Water Data'!$I$27,0,10*ROW('Water Data'!I35)))</f>
        <v/>
      </c>
      <c r="CI41" s="266" t="str">
        <f ca="true">+IF(OFFSET('Water Data'!$I$28,0,10*ROW('Water Data'!I35))="","",OFFSET('Water Data'!$I$28,0,10*ROW('Water Data'!I35)))</f>
        <v/>
      </c>
      <c r="CJ41" s="266" t="str">
        <f ca="true">+IF(OFFSET('Water Data'!$I$29,0,10*ROW('Water Data'!I35))="","",OFFSET('Water Data'!$I$29,0,10*ROW('Water Data'!I35)))</f>
        <v/>
      </c>
      <c r="CK41" s="266" t="str">
        <f ca="true">+IF(OFFSET('Sanitation Data'!$D$28,0,10*ROW('Sanitation Data'!D35))="","",OFFSET('Sanitation Data'!$D$28,0,10*ROW('Sanitation Data'!D35)))</f>
        <v/>
      </c>
      <c r="CL41" s="266" t="str">
        <f ca="true">+IF(OFFSET('Sanitation Data'!$D$29,0,10*ROW('Sanitation Data'!D35))="","",OFFSET('Sanitation Data'!$D$29,0,10*ROW('Sanitation Data'!D35)))</f>
        <v/>
      </c>
      <c r="CM41" s="266" t="str">
        <f ca="true">+IF(OFFSET('Sanitation Data'!$D$30,0,10*ROW('Sanitation Data'!D35))="","",OFFSET('Sanitation Data'!$D$30,0,10*ROW('Sanitation Data'!D35)))</f>
        <v/>
      </c>
      <c r="CN41" s="266" t="str">
        <f ca="true">+IF(OFFSET('Sanitation Data'!$D$31,0,10*ROW('Sanitation Data'!D35))="","",OFFSET('Sanitation Data'!$D$31,0,10*ROW('Sanitation Data'!D35)))</f>
        <v/>
      </c>
      <c r="CO41" s="266" t="str">
        <f ca="true">+IF(OFFSET('Sanitation Data'!$D$32,0,10*ROW('Sanitation Data'!D35))="","",OFFSET('Sanitation Data'!$D$32,0,10*ROW('Sanitation Data'!D35)))</f>
        <v/>
      </c>
      <c r="CP41" s="266" t="str">
        <f ca="true">+IF(OFFSET('Sanitation Data'!$E$28,0,10*ROW('Sanitation Data'!E35))="","",OFFSET('Sanitation Data'!$E$28,0,10*ROW('Sanitation Data'!E35)))</f>
        <v/>
      </c>
      <c r="CQ41" s="266" t="str">
        <f ca="true">+IF(OFFSET('Sanitation Data'!$E$29,0,10*ROW('Sanitation Data'!E35))="","",OFFSET('Sanitation Data'!$E$29,0,10*ROW('Sanitation Data'!E35)))</f>
        <v/>
      </c>
      <c r="CR41" s="266" t="str">
        <f ca="true">+IF(OFFSET('Sanitation Data'!$E$30,0,10*ROW('Sanitation Data'!E35))="","",OFFSET('Sanitation Data'!$E$30,0,10*ROW('Sanitation Data'!E35)))</f>
        <v/>
      </c>
      <c r="CS41" s="266" t="str">
        <f ca="true">+IF(OFFSET('Sanitation Data'!$E$31,0,10*ROW('Sanitation Data'!E35))="","",OFFSET('Sanitation Data'!$E$31,0,10*ROW('Sanitation Data'!E35)))</f>
        <v/>
      </c>
      <c r="CT41" s="266" t="str">
        <f ca="true">+IF(OFFSET('Sanitation Data'!$E$32,0,10*ROW('Sanitation Data'!E35))="","",OFFSET('Sanitation Data'!$E$32,0,10*ROW('Sanitation Data'!E35)))</f>
        <v/>
      </c>
      <c r="CU41" s="266" t="str">
        <f ca="true">+IF(OFFSET('Sanitation Data'!$F$28,0,10*ROW('Sanitation Data'!F35))="","",OFFSET('Sanitation Data'!$F$28,0,10*ROW('Sanitation Data'!F35)))</f>
        <v/>
      </c>
      <c r="CV41" s="266" t="str">
        <f ca="true">+IF(OFFSET('Sanitation Data'!$F$29,0,10*ROW('Sanitation Data'!F35))="","",OFFSET('Sanitation Data'!$F$29,0,10*ROW('Sanitation Data'!F35)))</f>
        <v/>
      </c>
      <c r="CW41" s="266" t="str">
        <f ca="true">+IF(OFFSET('Sanitation Data'!$F$30,0,10*ROW('Sanitation Data'!F35))="","",OFFSET('Sanitation Data'!$F$30,0,10*ROW('Sanitation Data'!F35)))</f>
        <v/>
      </c>
      <c r="CX41" s="266" t="str">
        <f ca="true">+IF(OFFSET('Sanitation Data'!$F$31,0,10*ROW('Sanitation Data'!F35))="","",OFFSET('Sanitation Data'!$F$31,0,10*ROW('Sanitation Data'!F35)))</f>
        <v/>
      </c>
      <c r="CY41" s="266" t="str">
        <f ca="true">+IF(OFFSET('Sanitation Data'!$F$32,0,10*ROW('Sanitation Data'!F35))="","",OFFSET('Sanitation Data'!$F$32,0,10*ROW('Sanitation Data'!F35)))</f>
        <v/>
      </c>
      <c r="CZ41" s="266" t="str">
        <f ca="true">+IF(OFFSET('Sanitation Data'!$G$28,0,10*ROW('Sanitation Data'!G35))="","",OFFSET('Sanitation Data'!$G$28,0,10*ROW('Sanitation Data'!G35)))</f>
        <v/>
      </c>
      <c r="DA41" s="266" t="str">
        <f ca="true">+IF(OFFSET('Sanitation Data'!$G$29,0,10*ROW('Sanitation Data'!G35))="","",OFFSET('Sanitation Data'!$G$29,0,10*ROW('Sanitation Data'!G35)))</f>
        <v/>
      </c>
      <c r="DB41" s="266" t="str">
        <f ca="true">+IF(OFFSET('Sanitation Data'!$G$30,0,10*ROW('Sanitation Data'!G35))="","",OFFSET('Sanitation Data'!$G$30,0,10*ROW('Sanitation Data'!G35)))</f>
        <v/>
      </c>
      <c r="DC41" s="266" t="str">
        <f ca="true">+IF(OFFSET('Sanitation Data'!$G$31,0,10*ROW('Sanitation Data'!G35))="","",OFFSET('Sanitation Data'!$G$31,0,10*ROW('Sanitation Data'!G35)))</f>
        <v/>
      </c>
      <c r="DD41" s="266" t="str">
        <f ca="true">+IF(OFFSET('Sanitation Data'!$G$32,0,10*ROW('Sanitation Data'!G35))="","",OFFSET('Sanitation Data'!$G$32,0,10*ROW('Sanitation Data'!G35)))</f>
        <v/>
      </c>
      <c r="DE41" s="266" t="str">
        <f ca="true">+IF(OFFSET('Sanitation Data'!$H$28,0,10*ROW('Sanitation Data'!H35))="","",OFFSET('Sanitation Data'!$H$28,0,10*ROW('Sanitation Data'!H35)))</f>
        <v/>
      </c>
      <c r="DF41" s="266" t="str">
        <f ca="true">+IF(OFFSET('Sanitation Data'!$H$29,0,10*ROW('Sanitation Data'!H35))="","",OFFSET('Sanitation Data'!$H$29,0,10*ROW('Sanitation Data'!H35)))</f>
        <v/>
      </c>
      <c r="DG41" s="266" t="str">
        <f ca="true">+IF(OFFSET('Sanitation Data'!$H$30,0,10*ROW('Sanitation Data'!H35))="","",OFFSET('Sanitation Data'!$H$30,0,10*ROW('Sanitation Data'!H35)))</f>
        <v/>
      </c>
      <c r="DH41" s="266" t="str">
        <f ca="true">+IF(OFFSET('Sanitation Data'!$H$31,0,10*ROW('Sanitation Data'!H35))="","",OFFSET('Sanitation Data'!$H$31,0,10*ROW('Sanitation Data'!H35)))</f>
        <v/>
      </c>
      <c r="DI41" s="266" t="str">
        <f ca="true">+IF(OFFSET('Sanitation Data'!$H$32,0,10*ROW('Sanitation Data'!H35))="","",OFFSET('Sanitation Data'!$H$32,0,10*ROW('Sanitation Data'!H35)))</f>
        <v/>
      </c>
      <c r="DJ41" s="266" t="str">
        <f ca="true">+IF(OFFSET('Sanitation Data'!$I$28,0,10*ROW('Sanitation Data'!I35))="","",OFFSET('Sanitation Data'!$I$28,0,10*ROW('Sanitation Data'!I35)))</f>
        <v/>
      </c>
      <c r="DK41" s="266" t="str">
        <f ca="true">+IF(OFFSET('Sanitation Data'!$I$29,0,10*ROW('Sanitation Data'!I35))="","",OFFSET('Sanitation Data'!$I$29,0,10*ROW('Sanitation Data'!I35)))</f>
        <v/>
      </c>
      <c r="DL41" s="266" t="str">
        <f ca="true">+IF(OFFSET('Sanitation Data'!$I$30,0,10*ROW('Sanitation Data'!I35))="","",OFFSET('Sanitation Data'!$I$30,0,10*ROW('Sanitation Data'!I35)))</f>
        <v/>
      </c>
      <c r="DM41" s="266" t="str">
        <f ca="true">+IF(OFFSET('Sanitation Data'!$I$31,0,10*ROW('Sanitation Data'!I35))="","",OFFSET('Sanitation Data'!$I$31,0,10*ROW('Sanitation Data'!I35)))</f>
        <v/>
      </c>
      <c r="DN41" s="266" t="str">
        <f ca="true">+IF(OFFSET('Sanitation Data'!$I$32,0,10*ROW('Sanitation Data'!I35))="","",OFFSET('Sanitation Data'!$I$32,0,10*ROW('Sanitation Data'!I35)))</f>
        <v/>
      </c>
      <c r="DO41" s="266" t="str">
        <f ca="true">+IF(OFFSET('Hygiene Data'!$D$11,0,10*ROW('Hygiene Data'!D35))="","",OFFSET('Hygiene Data'!$D$11,0,10*ROW('Hygiene Data'!D35)))</f>
        <v/>
      </c>
      <c r="DP41" s="266" t="str">
        <f ca="true">+IF(OFFSET('Hygiene Data'!$D$12,0,10*ROW('Hygiene Data'!D35))="","",OFFSET('Hygiene Data'!$D$12,0,10*ROW('Hygiene Data'!D35)))</f>
        <v/>
      </c>
      <c r="DQ41" s="266" t="str">
        <f ca="true">+IF(OFFSET('Hygiene Data'!$D$13,0,10*ROW('Hygiene Data'!D35))="","",OFFSET('Hygiene Data'!$D$13,0,10*ROW('Hygiene Data'!D35)))</f>
        <v/>
      </c>
      <c r="DR41" s="266" t="str">
        <f ca="true">+IF(OFFSET('Hygiene Data'!$E$11,0,10*ROW('Hygiene Data'!E35))="","",OFFSET('Hygiene Data'!$E$11,0,10*ROW('Hygiene Data'!E35)))</f>
        <v/>
      </c>
      <c r="DS41" s="266" t="str">
        <f ca="true">+IF(OFFSET('Hygiene Data'!$E$12,0,10*ROW('Hygiene Data'!E35))="","",OFFSET('Hygiene Data'!$E$12,0,10*ROW('Hygiene Data'!E35)))</f>
        <v/>
      </c>
      <c r="DT41" s="266" t="str">
        <f ca="true">+IF(OFFSET('Hygiene Data'!$E$13,0,10*ROW('Hygiene Data'!E35))="","",OFFSET('Hygiene Data'!$E$13,0,10*ROW('Hygiene Data'!E35)))</f>
        <v/>
      </c>
      <c r="DU41" s="266" t="str">
        <f ca="true">+IF(OFFSET('Hygiene Data'!$F$11,0,10*ROW('Hygiene Data'!F35))="","",OFFSET('Hygiene Data'!$F$11,0,10*ROW('Hygiene Data'!F35)))</f>
        <v/>
      </c>
      <c r="DV41" s="266" t="str">
        <f ca="true">+IF(OFFSET('Hygiene Data'!$F$12,0,10*ROW('Hygiene Data'!F35))="","",OFFSET('Hygiene Data'!$F$12,0,10*ROW('Hygiene Data'!F35)))</f>
        <v/>
      </c>
      <c r="DW41" s="266" t="str">
        <f ca="true">+IF(OFFSET('Hygiene Data'!$F$13,0,10*ROW('Hygiene Data'!F35))="","",OFFSET('Hygiene Data'!$F$13,0,10*ROW('Hygiene Data'!F35)))</f>
        <v/>
      </c>
      <c r="DX41" s="266" t="str">
        <f ca="true">+IF(OFFSET('Hygiene Data'!$G$11,0,10*ROW('Hygiene Data'!G35))="","",OFFSET('Hygiene Data'!$G$11,0,10*ROW('Hygiene Data'!G35)))</f>
        <v/>
      </c>
      <c r="DY41" s="266" t="str">
        <f ca="true">+IF(OFFSET('Hygiene Data'!$G$12,0,10*ROW('Hygiene Data'!G35))="","",OFFSET('Hygiene Data'!$G$12,0,10*ROW('Hygiene Data'!G35)))</f>
        <v/>
      </c>
      <c r="DZ41" s="266" t="str">
        <f ca="true">+IF(OFFSET('Hygiene Data'!$G$13,0,10*ROW('Hygiene Data'!G35))="","",OFFSET('Hygiene Data'!$G$13,0,10*ROW('Hygiene Data'!G35)))</f>
        <v/>
      </c>
      <c r="EA41" s="266" t="str">
        <f ca="true">+IF(OFFSET('Hygiene Data'!$H$11,0,10*ROW('Hygiene Data'!H35))="","",OFFSET('Hygiene Data'!$H$11,0,10*ROW('Hygiene Data'!H35)))</f>
        <v/>
      </c>
      <c r="EB41" s="266" t="str">
        <f ca="true">+IF(OFFSET('Hygiene Data'!$H$12,0,10*ROW('Hygiene Data'!H35))="","",OFFSET('Hygiene Data'!$H$12,0,10*ROW('Hygiene Data'!H35)))</f>
        <v/>
      </c>
      <c r="EC41" s="266" t="str">
        <f ca="true">+IF(OFFSET('Hygiene Data'!$H$13,0,10*ROW('Hygiene Data'!H35))="","",OFFSET('Hygiene Data'!$H$13,0,10*ROW('Hygiene Data'!H35)))</f>
        <v/>
      </c>
      <c r="ED41" s="266" t="str">
        <f ca="true">+IF(OFFSET('Hygiene Data'!$I$11,0,10*ROW('Hygiene Data'!I35))="","",OFFSET('Hygiene Data'!$I$11,0,10*ROW('Hygiene Data'!I35)))</f>
        <v/>
      </c>
      <c r="EE41" s="266" t="str">
        <f ca="true">+IF(OFFSET('Hygiene Data'!$I$12,0,10*ROW('Hygiene Data'!I35))="","",OFFSET('Hygiene Data'!$I$12,0,10*ROW('Hygiene Data'!I35)))</f>
        <v/>
      </c>
      <c r="EF41" s="266" t="str">
        <f ca="true">+IF(OFFSET('Hygiene Data'!$I$13,0,10*ROW('Hygiene Data'!I35))="","",OFFSET('Hygiene Data'!$I$13,0,10*ROW('Hygiene Data'!I35)))</f>
        <v/>
      </c>
    </row>
    <row xmlns:x14ac="http://schemas.microsoft.com/office/spreadsheetml/2009/9/ac" r="42" x14ac:dyDescent="0.2">
      <c r="A42" s="37" t="str">
        <f ca="true">+IF(OFFSET('Water Data'!$B$2,0,10*ROW('Water Data'!E36))="","",OFFSET('Water Data'!$B$2,0,10*ROW('Water Data'!E36)))</f>
        <v/>
      </c>
      <c r="B42" s="37" t="str">
        <f ca="true">+IF(OFFSET('Water Data'!$C$2,0,10*ROW('Water Data'!F36))="","",OFFSET('Water Data'!$C$2,0,10*ROW('Water Data'!F36)))</f>
        <v/>
      </c>
      <c r="C42" s="322" t="str">
        <f t="shared" ca="true" si="0"/>
        <v/>
      </c>
      <c r="D42" s="94"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4"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4"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4"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4"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4"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4"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4"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4"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4"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4"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4"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4"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4"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4"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4"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4"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4"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5"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5"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5"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5"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5"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5"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5"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5"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5"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5"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5"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5"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5"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5"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5"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5"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5"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5"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5"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5"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5"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5"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5"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5"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5"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5"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5"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5"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5"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5"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6"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6"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6"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6"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6"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6"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6"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6"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6"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6"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6"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6"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6"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6"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6"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6"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6"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6"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6"/>
      <c r="BS42" s="266" t="str">
        <f ca="true">+IF(OFFSET('Water Data'!$D$27,0,10*ROW('Water Data'!D36))="","",OFFSET('Water Data'!$D$27,0,10*ROW('Water Data'!D36)))</f>
        <v/>
      </c>
      <c r="BT42" s="266" t="str">
        <f ca="true">+IF(OFFSET('Water Data'!$D$28,0,10*ROW('Water Data'!D36))="","",OFFSET('Water Data'!$D$28,0,10*ROW('Water Data'!D36)))</f>
        <v/>
      </c>
      <c r="BU42" s="266" t="str">
        <f ca="true">+IF(OFFSET('Water Data'!$D$29,0,10*ROW('Water Data'!D36))="","",OFFSET('Water Data'!$D$29,0,10*ROW('Water Data'!D36)))</f>
        <v/>
      </c>
      <c r="BV42" s="266" t="str">
        <f ca="true">+IF(OFFSET('Water Data'!$E$27,0,10*ROW('Water Data'!E36))="","",OFFSET('Water Data'!$E$27,0,10*ROW('Water Data'!E36)))</f>
        <v/>
      </c>
      <c r="BW42" s="266" t="str">
        <f ca="true">+IF(OFFSET('Water Data'!$E$28,0,10*ROW('Water Data'!E36))="","",OFFSET('Water Data'!$E$28,0,10*ROW('Water Data'!E36)))</f>
        <v/>
      </c>
      <c r="BX42" s="266" t="str">
        <f ca="true">+IF(OFFSET('Water Data'!$E$29,0,10*ROW('Water Data'!E36))="","",OFFSET('Water Data'!$E$29,0,10*ROW('Water Data'!E36)))</f>
        <v/>
      </c>
      <c r="BY42" s="266" t="str">
        <f ca="true">+IF(OFFSET('Water Data'!$F$27,0,10*ROW('Water Data'!F36))="","",OFFSET('Water Data'!$F$27,0,10*ROW('Water Data'!F36)))</f>
        <v/>
      </c>
      <c r="BZ42" s="266" t="str">
        <f ca="true">+IF(OFFSET('Water Data'!$F$28,0,10*ROW('Water Data'!F36))="","",OFFSET('Water Data'!$F$28,0,10*ROW('Water Data'!F36)))</f>
        <v/>
      </c>
      <c r="CA42" s="266" t="str">
        <f ca="true">+IF(OFFSET('Water Data'!$F$29,0,10*ROW('Water Data'!F36))="","",OFFSET('Water Data'!$F$29,0,10*ROW('Water Data'!F36)))</f>
        <v/>
      </c>
      <c r="CB42" s="266" t="str">
        <f ca="true">+IF(OFFSET('Water Data'!$G$27,0,10*ROW('Water Data'!G36))="","",OFFSET('Water Data'!$G$27,0,10*ROW('Water Data'!G36)))</f>
        <v/>
      </c>
      <c r="CC42" s="266" t="str">
        <f ca="true">+IF(OFFSET('Water Data'!$G$28,0,10*ROW('Water Data'!G36))="","",OFFSET('Water Data'!$G$28,0,10*ROW('Water Data'!G36)))</f>
        <v/>
      </c>
      <c r="CD42" s="266" t="str">
        <f ca="true">+IF(OFFSET('Water Data'!$G$29,0,10*ROW('Water Data'!G36))="","",OFFSET('Water Data'!$G$29,0,10*ROW('Water Data'!G36)))</f>
        <v/>
      </c>
      <c r="CE42" s="266" t="str">
        <f ca="true">+IF(OFFSET('Water Data'!$H$27,0,10*ROW('Water Data'!H36))="","",OFFSET('Water Data'!$H$27,0,10*ROW('Water Data'!H36)))</f>
        <v/>
      </c>
      <c r="CF42" s="266" t="str">
        <f ca="true">+IF(OFFSET('Water Data'!$H$28,0,10*ROW('Water Data'!H36))="","",OFFSET('Water Data'!$H$28,0,10*ROW('Water Data'!H36)))</f>
        <v/>
      </c>
      <c r="CG42" s="266" t="str">
        <f ca="true">+IF(OFFSET('Water Data'!$H$29,0,10*ROW('Water Data'!H36))="","",OFFSET('Water Data'!$H$29,0,10*ROW('Water Data'!H36)))</f>
        <v/>
      </c>
      <c r="CH42" s="266" t="str">
        <f ca="true">+IF(OFFSET('Water Data'!$I$27,0,10*ROW('Water Data'!I36))="","",OFFSET('Water Data'!$I$27,0,10*ROW('Water Data'!I36)))</f>
        <v/>
      </c>
      <c r="CI42" s="266" t="str">
        <f ca="true">+IF(OFFSET('Water Data'!$I$28,0,10*ROW('Water Data'!I36))="","",OFFSET('Water Data'!$I$28,0,10*ROW('Water Data'!I36)))</f>
        <v/>
      </c>
      <c r="CJ42" s="266" t="str">
        <f ca="true">+IF(OFFSET('Water Data'!$I$29,0,10*ROW('Water Data'!I36))="","",OFFSET('Water Data'!$I$29,0,10*ROW('Water Data'!I36)))</f>
        <v/>
      </c>
      <c r="CK42" s="266" t="str">
        <f ca="true">+IF(OFFSET('Sanitation Data'!$D$28,0,10*ROW('Sanitation Data'!D36))="","",OFFSET('Sanitation Data'!$D$28,0,10*ROW('Sanitation Data'!D36)))</f>
        <v/>
      </c>
      <c r="CL42" s="266" t="str">
        <f ca="true">+IF(OFFSET('Sanitation Data'!$D$29,0,10*ROW('Sanitation Data'!D36))="","",OFFSET('Sanitation Data'!$D$29,0,10*ROW('Sanitation Data'!D36)))</f>
        <v/>
      </c>
      <c r="CM42" s="266" t="str">
        <f ca="true">+IF(OFFSET('Sanitation Data'!$D$30,0,10*ROW('Sanitation Data'!D36))="","",OFFSET('Sanitation Data'!$D$30,0,10*ROW('Sanitation Data'!D36)))</f>
        <v/>
      </c>
      <c r="CN42" s="266" t="str">
        <f ca="true">+IF(OFFSET('Sanitation Data'!$D$31,0,10*ROW('Sanitation Data'!D36))="","",OFFSET('Sanitation Data'!$D$31,0,10*ROW('Sanitation Data'!D36)))</f>
        <v/>
      </c>
      <c r="CO42" s="266" t="str">
        <f ca="true">+IF(OFFSET('Sanitation Data'!$D$32,0,10*ROW('Sanitation Data'!D36))="","",OFFSET('Sanitation Data'!$D$32,0,10*ROW('Sanitation Data'!D36)))</f>
        <v/>
      </c>
      <c r="CP42" s="266" t="str">
        <f ca="true">+IF(OFFSET('Sanitation Data'!$E$28,0,10*ROW('Sanitation Data'!E36))="","",OFFSET('Sanitation Data'!$E$28,0,10*ROW('Sanitation Data'!E36)))</f>
        <v/>
      </c>
      <c r="CQ42" s="266" t="str">
        <f ca="true">+IF(OFFSET('Sanitation Data'!$E$29,0,10*ROW('Sanitation Data'!E36))="","",OFFSET('Sanitation Data'!$E$29,0,10*ROW('Sanitation Data'!E36)))</f>
        <v/>
      </c>
      <c r="CR42" s="266" t="str">
        <f ca="true">+IF(OFFSET('Sanitation Data'!$E$30,0,10*ROW('Sanitation Data'!E36))="","",OFFSET('Sanitation Data'!$E$30,0,10*ROW('Sanitation Data'!E36)))</f>
        <v/>
      </c>
      <c r="CS42" s="266" t="str">
        <f ca="true">+IF(OFFSET('Sanitation Data'!$E$31,0,10*ROW('Sanitation Data'!E36))="","",OFFSET('Sanitation Data'!$E$31,0,10*ROW('Sanitation Data'!E36)))</f>
        <v/>
      </c>
      <c r="CT42" s="266" t="str">
        <f ca="true">+IF(OFFSET('Sanitation Data'!$E$32,0,10*ROW('Sanitation Data'!E36))="","",OFFSET('Sanitation Data'!$E$32,0,10*ROW('Sanitation Data'!E36)))</f>
        <v/>
      </c>
      <c r="CU42" s="266" t="str">
        <f ca="true">+IF(OFFSET('Sanitation Data'!$F$28,0,10*ROW('Sanitation Data'!F36))="","",OFFSET('Sanitation Data'!$F$28,0,10*ROW('Sanitation Data'!F36)))</f>
        <v/>
      </c>
      <c r="CV42" s="266" t="str">
        <f ca="true">+IF(OFFSET('Sanitation Data'!$F$29,0,10*ROW('Sanitation Data'!F36))="","",OFFSET('Sanitation Data'!$F$29,0,10*ROW('Sanitation Data'!F36)))</f>
        <v/>
      </c>
      <c r="CW42" s="266" t="str">
        <f ca="true">+IF(OFFSET('Sanitation Data'!$F$30,0,10*ROW('Sanitation Data'!F36))="","",OFFSET('Sanitation Data'!$F$30,0,10*ROW('Sanitation Data'!F36)))</f>
        <v/>
      </c>
      <c r="CX42" s="266" t="str">
        <f ca="true">+IF(OFFSET('Sanitation Data'!$F$31,0,10*ROW('Sanitation Data'!F36))="","",OFFSET('Sanitation Data'!$F$31,0,10*ROW('Sanitation Data'!F36)))</f>
        <v/>
      </c>
      <c r="CY42" s="266" t="str">
        <f ca="true">+IF(OFFSET('Sanitation Data'!$F$32,0,10*ROW('Sanitation Data'!F36))="","",OFFSET('Sanitation Data'!$F$32,0,10*ROW('Sanitation Data'!F36)))</f>
        <v/>
      </c>
      <c r="CZ42" s="266" t="str">
        <f ca="true">+IF(OFFSET('Sanitation Data'!$G$28,0,10*ROW('Sanitation Data'!G36))="","",OFFSET('Sanitation Data'!$G$28,0,10*ROW('Sanitation Data'!G36)))</f>
        <v/>
      </c>
      <c r="DA42" s="266" t="str">
        <f ca="true">+IF(OFFSET('Sanitation Data'!$G$29,0,10*ROW('Sanitation Data'!G36))="","",OFFSET('Sanitation Data'!$G$29,0,10*ROW('Sanitation Data'!G36)))</f>
        <v/>
      </c>
      <c r="DB42" s="266" t="str">
        <f ca="true">+IF(OFFSET('Sanitation Data'!$G$30,0,10*ROW('Sanitation Data'!G36))="","",OFFSET('Sanitation Data'!$G$30,0,10*ROW('Sanitation Data'!G36)))</f>
        <v/>
      </c>
      <c r="DC42" s="266" t="str">
        <f ca="true">+IF(OFFSET('Sanitation Data'!$G$31,0,10*ROW('Sanitation Data'!G36))="","",OFFSET('Sanitation Data'!$G$31,0,10*ROW('Sanitation Data'!G36)))</f>
        <v/>
      </c>
      <c r="DD42" s="266" t="str">
        <f ca="true">+IF(OFFSET('Sanitation Data'!$G$32,0,10*ROW('Sanitation Data'!G36))="","",OFFSET('Sanitation Data'!$G$32,0,10*ROW('Sanitation Data'!G36)))</f>
        <v/>
      </c>
      <c r="DE42" s="266" t="str">
        <f ca="true">+IF(OFFSET('Sanitation Data'!$H$28,0,10*ROW('Sanitation Data'!H36))="","",OFFSET('Sanitation Data'!$H$28,0,10*ROW('Sanitation Data'!H36)))</f>
        <v/>
      </c>
      <c r="DF42" s="266" t="str">
        <f ca="true">+IF(OFFSET('Sanitation Data'!$H$29,0,10*ROW('Sanitation Data'!H36))="","",OFFSET('Sanitation Data'!$H$29,0,10*ROW('Sanitation Data'!H36)))</f>
        <v/>
      </c>
      <c r="DG42" s="266" t="str">
        <f ca="true">+IF(OFFSET('Sanitation Data'!$H$30,0,10*ROW('Sanitation Data'!H36))="","",OFFSET('Sanitation Data'!$H$30,0,10*ROW('Sanitation Data'!H36)))</f>
        <v/>
      </c>
      <c r="DH42" s="266" t="str">
        <f ca="true">+IF(OFFSET('Sanitation Data'!$H$31,0,10*ROW('Sanitation Data'!H36))="","",OFFSET('Sanitation Data'!$H$31,0,10*ROW('Sanitation Data'!H36)))</f>
        <v/>
      </c>
      <c r="DI42" s="266" t="str">
        <f ca="true">+IF(OFFSET('Sanitation Data'!$H$32,0,10*ROW('Sanitation Data'!H36))="","",OFFSET('Sanitation Data'!$H$32,0,10*ROW('Sanitation Data'!H36)))</f>
        <v/>
      </c>
      <c r="DJ42" s="266" t="str">
        <f ca="true">+IF(OFFSET('Sanitation Data'!$I$28,0,10*ROW('Sanitation Data'!I36))="","",OFFSET('Sanitation Data'!$I$28,0,10*ROW('Sanitation Data'!I36)))</f>
        <v/>
      </c>
      <c r="DK42" s="266" t="str">
        <f ca="true">+IF(OFFSET('Sanitation Data'!$I$29,0,10*ROW('Sanitation Data'!I36))="","",OFFSET('Sanitation Data'!$I$29,0,10*ROW('Sanitation Data'!I36)))</f>
        <v/>
      </c>
      <c r="DL42" s="266" t="str">
        <f ca="true">+IF(OFFSET('Sanitation Data'!$I$30,0,10*ROW('Sanitation Data'!I36))="","",OFFSET('Sanitation Data'!$I$30,0,10*ROW('Sanitation Data'!I36)))</f>
        <v/>
      </c>
      <c r="DM42" s="266" t="str">
        <f ca="true">+IF(OFFSET('Sanitation Data'!$I$31,0,10*ROW('Sanitation Data'!I36))="","",OFFSET('Sanitation Data'!$I$31,0,10*ROW('Sanitation Data'!I36)))</f>
        <v/>
      </c>
      <c r="DN42" s="266" t="str">
        <f ca="true">+IF(OFFSET('Sanitation Data'!$I$32,0,10*ROW('Sanitation Data'!I36))="","",OFFSET('Sanitation Data'!$I$32,0,10*ROW('Sanitation Data'!I36)))</f>
        <v/>
      </c>
      <c r="DO42" s="266" t="str">
        <f ca="true">+IF(OFFSET('Hygiene Data'!$D$11,0,10*ROW('Hygiene Data'!D36))="","",OFFSET('Hygiene Data'!$D$11,0,10*ROW('Hygiene Data'!D36)))</f>
        <v/>
      </c>
      <c r="DP42" s="266" t="str">
        <f ca="true">+IF(OFFSET('Hygiene Data'!$D$12,0,10*ROW('Hygiene Data'!D36))="","",OFFSET('Hygiene Data'!$D$12,0,10*ROW('Hygiene Data'!D36)))</f>
        <v/>
      </c>
      <c r="DQ42" s="266" t="str">
        <f ca="true">+IF(OFFSET('Hygiene Data'!$D$13,0,10*ROW('Hygiene Data'!D36))="","",OFFSET('Hygiene Data'!$D$13,0,10*ROW('Hygiene Data'!D36)))</f>
        <v/>
      </c>
      <c r="DR42" s="266" t="str">
        <f ca="true">+IF(OFFSET('Hygiene Data'!$E$11,0,10*ROW('Hygiene Data'!E36))="","",OFFSET('Hygiene Data'!$E$11,0,10*ROW('Hygiene Data'!E36)))</f>
        <v/>
      </c>
      <c r="DS42" s="266" t="str">
        <f ca="true">+IF(OFFSET('Hygiene Data'!$E$12,0,10*ROW('Hygiene Data'!E36))="","",OFFSET('Hygiene Data'!$E$12,0,10*ROW('Hygiene Data'!E36)))</f>
        <v/>
      </c>
      <c r="DT42" s="266" t="str">
        <f ca="true">+IF(OFFSET('Hygiene Data'!$E$13,0,10*ROW('Hygiene Data'!E36))="","",OFFSET('Hygiene Data'!$E$13,0,10*ROW('Hygiene Data'!E36)))</f>
        <v/>
      </c>
      <c r="DU42" s="266" t="str">
        <f ca="true">+IF(OFFSET('Hygiene Data'!$F$11,0,10*ROW('Hygiene Data'!F36))="","",OFFSET('Hygiene Data'!$F$11,0,10*ROW('Hygiene Data'!F36)))</f>
        <v/>
      </c>
      <c r="DV42" s="266" t="str">
        <f ca="true">+IF(OFFSET('Hygiene Data'!$F$12,0,10*ROW('Hygiene Data'!F36))="","",OFFSET('Hygiene Data'!$F$12,0,10*ROW('Hygiene Data'!F36)))</f>
        <v/>
      </c>
      <c r="DW42" s="266" t="str">
        <f ca="true">+IF(OFFSET('Hygiene Data'!$F$13,0,10*ROW('Hygiene Data'!F36))="","",OFFSET('Hygiene Data'!$F$13,0,10*ROW('Hygiene Data'!F36)))</f>
        <v/>
      </c>
      <c r="DX42" s="266" t="str">
        <f ca="true">+IF(OFFSET('Hygiene Data'!$G$11,0,10*ROW('Hygiene Data'!G36))="","",OFFSET('Hygiene Data'!$G$11,0,10*ROW('Hygiene Data'!G36)))</f>
        <v/>
      </c>
      <c r="DY42" s="266" t="str">
        <f ca="true">+IF(OFFSET('Hygiene Data'!$G$12,0,10*ROW('Hygiene Data'!G36))="","",OFFSET('Hygiene Data'!$G$12,0,10*ROW('Hygiene Data'!G36)))</f>
        <v/>
      </c>
      <c r="DZ42" s="266" t="str">
        <f ca="true">+IF(OFFSET('Hygiene Data'!$G$13,0,10*ROW('Hygiene Data'!G36))="","",OFFSET('Hygiene Data'!$G$13,0,10*ROW('Hygiene Data'!G36)))</f>
        <v/>
      </c>
      <c r="EA42" s="266" t="str">
        <f ca="true">+IF(OFFSET('Hygiene Data'!$H$11,0,10*ROW('Hygiene Data'!H36))="","",OFFSET('Hygiene Data'!$H$11,0,10*ROW('Hygiene Data'!H36)))</f>
        <v/>
      </c>
      <c r="EB42" s="266" t="str">
        <f ca="true">+IF(OFFSET('Hygiene Data'!$H$12,0,10*ROW('Hygiene Data'!H36))="","",OFFSET('Hygiene Data'!$H$12,0,10*ROW('Hygiene Data'!H36)))</f>
        <v/>
      </c>
      <c r="EC42" s="266" t="str">
        <f ca="true">+IF(OFFSET('Hygiene Data'!$H$13,0,10*ROW('Hygiene Data'!H36))="","",OFFSET('Hygiene Data'!$H$13,0,10*ROW('Hygiene Data'!H36)))</f>
        <v/>
      </c>
      <c r="ED42" s="266" t="str">
        <f ca="true">+IF(OFFSET('Hygiene Data'!$I$11,0,10*ROW('Hygiene Data'!I36))="","",OFFSET('Hygiene Data'!$I$11,0,10*ROW('Hygiene Data'!I36)))</f>
        <v/>
      </c>
      <c r="EE42" s="266" t="str">
        <f ca="true">+IF(OFFSET('Hygiene Data'!$I$12,0,10*ROW('Hygiene Data'!I36))="","",OFFSET('Hygiene Data'!$I$12,0,10*ROW('Hygiene Data'!I36)))</f>
        <v/>
      </c>
      <c r="EF42" s="266" t="str">
        <f ca="true">+IF(OFFSET('Hygiene Data'!$I$13,0,10*ROW('Hygiene Data'!I36))="","",OFFSET('Hygiene Data'!$I$13,0,10*ROW('Hygiene Data'!I36)))</f>
        <v/>
      </c>
    </row>
    <row xmlns:x14ac="http://schemas.microsoft.com/office/spreadsheetml/2009/9/ac" r="43" x14ac:dyDescent="0.2">
      <c r="A43" s="37" t="str">
        <f ca="true">+IF(OFFSET('Water Data'!$B$2,0,10*ROW('Water Data'!E37))="","",OFFSET('Water Data'!$B$2,0,10*ROW('Water Data'!E37)))</f>
        <v/>
      </c>
      <c r="B43" s="37" t="str">
        <f ca="true">+IF(OFFSET('Water Data'!$C$2,0,10*ROW('Water Data'!F37))="","",OFFSET('Water Data'!$C$2,0,10*ROW('Water Data'!F37)))</f>
        <v/>
      </c>
      <c r="C43" s="322" t="str">
        <f t="shared" ca="true" si="0"/>
        <v/>
      </c>
      <c r="D43" s="94"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4"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4"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4"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4"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4"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4"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4"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4"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4"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4"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4"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4"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4"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4"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4"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4"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4"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5"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5"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5"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5"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5"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5"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5"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5"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5"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5"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5"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5"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5"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5"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5"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5"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5"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5"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5"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5"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5"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5"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5"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5"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5"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5"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5"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5"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5"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5"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6"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6"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6"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6"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6"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6"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6"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6"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6"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6"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6"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6"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6"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6"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6"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6"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6"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6"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6"/>
      <c r="BS43" s="266" t="str">
        <f ca="true">+IF(OFFSET('Water Data'!$D$27,0,10*ROW('Water Data'!D37))="","",OFFSET('Water Data'!$D$27,0,10*ROW('Water Data'!D37)))</f>
        <v/>
      </c>
      <c r="BT43" s="266" t="str">
        <f ca="true">+IF(OFFSET('Water Data'!$D$28,0,10*ROW('Water Data'!D37))="","",OFFSET('Water Data'!$D$28,0,10*ROW('Water Data'!D37)))</f>
        <v/>
      </c>
      <c r="BU43" s="266" t="str">
        <f ca="true">+IF(OFFSET('Water Data'!$D$29,0,10*ROW('Water Data'!D37))="","",OFFSET('Water Data'!$D$29,0,10*ROW('Water Data'!D37)))</f>
        <v/>
      </c>
      <c r="BV43" s="266" t="str">
        <f ca="true">+IF(OFFSET('Water Data'!$E$27,0,10*ROW('Water Data'!E37))="","",OFFSET('Water Data'!$E$27,0,10*ROW('Water Data'!E37)))</f>
        <v/>
      </c>
      <c r="BW43" s="266" t="str">
        <f ca="true">+IF(OFFSET('Water Data'!$E$28,0,10*ROW('Water Data'!E37))="","",OFFSET('Water Data'!$E$28,0,10*ROW('Water Data'!E37)))</f>
        <v/>
      </c>
      <c r="BX43" s="266" t="str">
        <f ca="true">+IF(OFFSET('Water Data'!$E$29,0,10*ROW('Water Data'!E37))="","",OFFSET('Water Data'!$E$29,0,10*ROW('Water Data'!E37)))</f>
        <v/>
      </c>
      <c r="BY43" s="266" t="str">
        <f ca="true">+IF(OFFSET('Water Data'!$F$27,0,10*ROW('Water Data'!F37))="","",OFFSET('Water Data'!$F$27,0,10*ROW('Water Data'!F37)))</f>
        <v/>
      </c>
      <c r="BZ43" s="266" t="str">
        <f ca="true">+IF(OFFSET('Water Data'!$F$28,0,10*ROW('Water Data'!F37))="","",OFFSET('Water Data'!$F$28,0,10*ROW('Water Data'!F37)))</f>
        <v/>
      </c>
      <c r="CA43" s="266" t="str">
        <f ca="true">+IF(OFFSET('Water Data'!$F$29,0,10*ROW('Water Data'!F37))="","",OFFSET('Water Data'!$F$29,0,10*ROW('Water Data'!F37)))</f>
        <v/>
      </c>
      <c r="CB43" s="266" t="str">
        <f ca="true">+IF(OFFSET('Water Data'!$G$27,0,10*ROW('Water Data'!G37))="","",OFFSET('Water Data'!$G$27,0,10*ROW('Water Data'!G37)))</f>
        <v/>
      </c>
      <c r="CC43" s="266" t="str">
        <f ca="true">+IF(OFFSET('Water Data'!$G$28,0,10*ROW('Water Data'!G37))="","",OFFSET('Water Data'!$G$28,0,10*ROW('Water Data'!G37)))</f>
        <v/>
      </c>
      <c r="CD43" s="266" t="str">
        <f ca="true">+IF(OFFSET('Water Data'!$G$29,0,10*ROW('Water Data'!G37))="","",OFFSET('Water Data'!$G$29,0,10*ROW('Water Data'!G37)))</f>
        <v/>
      </c>
      <c r="CE43" s="266" t="str">
        <f ca="true">+IF(OFFSET('Water Data'!$H$27,0,10*ROW('Water Data'!H37))="","",OFFSET('Water Data'!$H$27,0,10*ROW('Water Data'!H37)))</f>
        <v/>
      </c>
      <c r="CF43" s="266" t="str">
        <f ca="true">+IF(OFFSET('Water Data'!$H$28,0,10*ROW('Water Data'!H37))="","",OFFSET('Water Data'!$H$28,0,10*ROW('Water Data'!H37)))</f>
        <v/>
      </c>
      <c r="CG43" s="266" t="str">
        <f ca="true">+IF(OFFSET('Water Data'!$H$29,0,10*ROW('Water Data'!H37))="","",OFFSET('Water Data'!$H$29,0,10*ROW('Water Data'!H37)))</f>
        <v/>
      </c>
      <c r="CH43" s="266" t="str">
        <f ca="true">+IF(OFFSET('Water Data'!$I$27,0,10*ROW('Water Data'!I37))="","",OFFSET('Water Data'!$I$27,0,10*ROW('Water Data'!I37)))</f>
        <v/>
      </c>
      <c r="CI43" s="266" t="str">
        <f ca="true">+IF(OFFSET('Water Data'!$I$28,0,10*ROW('Water Data'!I37))="","",OFFSET('Water Data'!$I$28,0,10*ROW('Water Data'!I37)))</f>
        <v/>
      </c>
      <c r="CJ43" s="266" t="str">
        <f ca="true">+IF(OFFSET('Water Data'!$I$29,0,10*ROW('Water Data'!I37))="","",OFFSET('Water Data'!$I$29,0,10*ROW('Water Data'!I37)))</f>
        <v/>
      </c>
      <c r="CK43" s="266" t="str">
        <f ca="true">+IF(OFFSET('Sanitation Data'!$D$28,0,10*ROW('Sanitation Data'!D37))="","",OFFSET('Sanitation Data'!$D$28,0,10*ROW('Sanitation Data'!D37)))</f>
        <v/>
      </c>
      <c r="CL43" s="266" t="str">
        <f ca="true">+IF(OFFSET('Sanitation Data'!$D$29,0,10*ROW('Sanitation Data'!D37))="","",OFFSET('Sanitation Data'!$D$29,0,10*ROW('Sanitation Data'!D37)))</f>
        <v/>
      </c>
      <c r="CM43" s="266" t="str">
        <f ca="true">+IF(OFFSET('Sanitation Data'!$D$30,0,10*ROW('Sanitation Data'!D37))="","",OFFSET('Sanitation Data'!$D$30,0,10*ROW('Sanitation Data'!D37)))</f>
        <v/>
      </c>
      <c r="CN43" s="266" t="str">
        <f ca="true">+IF(OFFSET('Sanitation Data'!$D$31,0,10*ROW('Sanitation Data'!D37))="","",OFFSET('Sanitation Data'!$D$31,0,10*ROW('Sanitation Data'!D37)))</f>
        <v/>
      </c>
      <c r="CO43" s="266" t="str">
        <f ca="true">+IF(OFFSET('Sanitation Data'!$D$32,0,10*ROW('Sanitation Data'!D37))="","",OFFSET('Sanitation Data'!$D$32,0,10*ROW('Sanitation Data'!D37)))</f>
        <v/>
      </c>
      <c r="CP43" s="266" t="str">
        <f ca="true">+IF(OFFSET('Sanitation Data'!$E$28,0,10*ROW('Sanitation Data'!E37))="","",OFFSET('Sanitation Data'!$E$28,0,10*ROW('Sanitation Data'!E37)))</f>
        <v/>
      </c>
      <c r="CQ43" s="266" t="str">
        <f ca="true">+IF(OFFSET('Sanitation Data'!$E$29,0,10*ROW('Sanitation Data'!E37))="","",OFFSET('Sanitation Data'!$E$29,0,10*ROW('Sanitation Data'!E37)))</f>
        <v/>
      </c>
      <c r="CR43" s="266" t="str">
        <f ca="true">+IF(OFFSET('Sanitation Data'!$E$30,0,10*ROW('Sanitation Data'!E37))="","",OFFSET('Sanitation Data'!$E$30,0,10*ROW('Sanitation Data'!E37)))</f>
        <v/>
      </c>
      <c r="CS43" s="266" t="str">
        <f ca="true">+IF(OFFSET('Sanitation Data'!$E$31,0,10*ROW('Sanitation Data'!E37))="","",OFFSET('Sanitation Data'!$E$31,0,10*ROW('Sanitation Data'!E37)))</f>
        <v/>
      </c>
      <c r="CT43" s="266" t="str">
        <f ca="true">+IF(OFFSET('Sanitation Data'!$E$32,0,10*ROW('Sanitation Data'!E37))="","",OFFSET('Sanitation Data'!$E$32,0,10*ROW('Sanitation Data'!E37)))</f>
        <v/>
      </c>
      <c r="CU43" s="266" t="str">
        <f ca="true">+IF(OFFSET('Sanitation Data'!$F$28,0,10*ROW('Sanitation Data'!F37))="","",OFFSET('Sanitation Data'!$F$28,0,10*ROW('Sanitation Data'!F37)))</f>
        <v/>
      </c>
      <c r="CV43" s="266" t="str">
        <f ca="true">+IF(OFFSET('Sanitation Data'!$F$29,0,10*ROW('Sanitation Data'!F37))="","",OFFSET('Sanitation Data'!$F$29,0,10*ROW('Sanitation Data'!F37)))</f>
        <v/>
      </c>
      <c r="CW43" s="266" t="str">
        <f ca="true">+IF(OFFSET('Sanitation Data'!$F$30,0,10*ROW('Sanitation Data'!F37))="","",OFFSET('Sanitation Data'!$F$30,0,10*ROW('Sanitation Data'!F37)))</f>
        <v/>
      </c>
      <c r="CX43" s="266" t="str">
        <f ca="true">+IF(OFFSET('Sanitation Data'!$F$31,0,10*ROW('Sanitation Data'!F37))="","",OFFSET('Sanitation Data'!$F$31,0,10*ROW('Sanitation Data'!F37)))</f>
        <v/>
      </c>
      <c r="CY43" s="266" t="str">
        <f ca="true">+IF(OFFSET('Sanitation Data'!$F$32,0,10*ROW('Sanitation Data'!F37))="","",OFFSET('Sanitation Data'!$F$32,0,10*ROW('Sanitation Data'!F37)))</f>
        <v/>
      </c>
      <c r="CZ43" s="266" t="str">
        <f ca="true">+IF(OFFSET('Sanitation Data'!$G$28,0,10*ROW('Sanitation Data'!G37))="","",OFFSET('Sanitation Data'!$G$28,0,10*ROW('Sanitation Data'!G37)))</f>
        <v/>
      </c>
      <c r="DA43" s="266" t="str">
        <f ca="true">+IF(OFFSET('Sanitation Data'!$G$29,0,10*ROW('Sanitation Data'!G37))="","",OFFSET('Sanitation Data'!$G$29,0,10*ROW('Sanitation Data'!G37)))</f>
        <v/>
      </c>
      <c r="DB43" s="266" t="str">
        <f ca="true">+IF(OFFSET('Sanitation Data'!$G$30,0,10*ROW('Sanitation Data'!G37))="","",OFFSET('Sanitation Data'!$G$30,0,10*ROW('Sanitation Data'!G37)))</f>
        <v/>
      </c>
      <c r="DC43" s="266" t="str">
        <f ca="true">+IF(OFFSET('Sanitation Data'!$G$31,0,10*ROW('Sanitation Data'!G37))="","",OFFSET('Sanitation Data'!$G$31,0,10*ROW('Sanitation Data'!G37)))</f>
        <v/>
      </c>
      <c r="DD43" s="266" t="str">
        <f ca="true">+IF(OFFSET('Sanitation Data'!$G$32,0,10*ROW('Sanitation Data'!G37))="","",OFFSET('Sanitation Data'!$G$32,0,10*ROW('Sanitation Data'!G37)))</f>
        <v/>
      </c>
      <c r="DE43" s="266" t="str">
        <f ca="true">+IF(OFFSET('Sanitation Data'!$H$28,0,10*ROW('Sanitation Data'!H37))="","",OFFSET('Sanitation Data'!$H$28,0,10*ROW('Sanitation Data'!H37)))</f>
        <v/>
      </c>
      <c r="DF43" s="266" t="str">
        <f ca="true">+IF(OFFSET('Sanitation Data'!$H$29,0,10*ROW('Sanitation Data'!H37))="","",OFFSET('Sanitation Data'!$H$29,0,10*ROW('Sanitation Data'!H37)))</f>
        <v/>
      </c>
      <c r="DG43" s="266" t="str">
        <f ca="true">+IF(OFFSET('Sanitation Data'!$H$30,0,10*ROW('Sanitation Data'!H37))="","",OFFSET('Sanitation Data'!$H$30,0,10*ROW('Sanitation Data'!H37)))</f>
        <v/>
      </c>
      <c r="DH43" s="266" t="str">
        <f ca="true">+IF(OFFSET('Sanitation Data'!$H$31,0,10*ROW('Sanitation Data'!H37))="","",OFFSET('Sanitation Data'!$H$31,0,10*ROW('Sanitation Data'!H37)))</f>
        <v/>
      </c>
      <c r="DI43" s="266" t="str">
        <f ca="true">+IF(OFFSET('Sanitation Data'!$H$32,0,10*ROW('Sanitation Data'!H37))="","",OFFSET('Sanitation Data'!$H$32,0,10*ROW('Sanitation Data'!H37)))</f>
        <v/>
      </c>
      <c r="DJ43" s="266" t="str">
        <f ca="true">+IF(OFFSET('Sanitation Data'!$I$28,0,10*ROW('Sanitation Data'!I37))="","",OFFSET('Sanitation Data'!$I$28,0,10*ROW('Sanitation Data'!I37)))</f>
        <v/>
      </c>
      <c r="DK43" s="266" t="str">
        <f ca="true">+IF(OFFSET('Sanitation Data'!$I$29,0,10*ROW('Sanitation Data'!I37))="","",OFFSET('Sanitation Data'!$I$29,0,10*ROW('Sanitation Data'!I37)))</f>
        <v/>
      </c>
      <c r="DL43" s="266" t="str">
        <f ca="true">+IF(OFFSET('Sanitation Data'!$I$30,0,10*ROW('Sanitation Data'!I37))="","",OFFSET('Sanitation Data'!$I$30,0,10*ROW('Sanitation Data'!I37)))</f>
        <v/>
      </c>
      <c r="DM43" s="266" t="str">
        <f ca="true">+IF(OFFSET('Sanitation Data'!$I$31,0,10*ROW('Sanitation Data'!I37))="","",OFFSET('Sanitation Data'!$I$31,0,10*ROW('Sanitation Data'!I37)))</f>
        <v/>
      </c>
      <c r="DN43" s="266" t="str">
        <f ca="true">+IF(OFFSET('Sanitation Data'!$I$32,0,10*ROW('Sanitation Data'!I37))="","",OFFSET('Sanitation Data'!$I$32,0,10*ROW('Sanitation Data'!I37)))</f>
        <v/>
      </c>
      <c r="DO43" s="266" t="str">
        <f ca="true">+IF(OFFSET('Hygiene Data'!$D$11,0,10*ROW('Hygiene Data'!D37))="","",OFFSET('Hygiene Data'!$D$11,0,10*ROW('Hygiene Data'!D37)))</f>
        <v/>
      </c>
      <c r="DP43" s="266" t="str">
        <f ca="true">+IF(OFFSET('Hygiene Data'!$D$12,0,10*ROW('Hygiene Data'!D37))="","",OFFSET('Hygiene Data'!$D$12,0,10*ROW('Hygiene Data'!D37)))</f>
        <v/>
      </c>
      <c r="DQ43" s="266" t="str">
        <f ca="true">+IF(OFFSET('Hygiene Data'!$D$13,0,10*ROW('Hygiene Data'!D37))="","",OFFSET('Hygiene Data'!$D$13,0,10*ROW('Hygiene Data'!D37)))</f>
        <v/>
      </c>
      <c r="DR43" s="266" t="str">
        <f ca="true">+IF(OFFSET('Hygiene Data'!$E$11,0,10*ROW('Hygiene Data'!E37))="","",OFFSET('Hygiene Data'!$E$11,0,10*ROW('Hygiene Data'!E37)))</f>
        <v/>
      </c>
      <c r="DS43" s="266" t="str">
        <f ca="true">+IF(OFFSET('Hygiene Data'!$E$12,0,10*ROW('Hygiene Data'!E37))="","",OFFSET('Hygiene Data'!$E$12,0,10*ROW('Hygiene Data'!E37)))</f>
        <v/>
      </c>
      <c r="DT43" s="266" t="str">
        <f ca="true">+IF(OFFSET('Hygiene Data'!$E$13,0,10*ROW('Hygiene Data'!E37))="","",OFFSET('Hygiene Data'!$E$13,0,10*ROW('Hygiene Data'!E37)))</f>
        <v/>
      </c>
      <c r="DU43" s="266" t="str">
        <f ca="true">+IF(OFFSET('Hygiene Data'!$F$11,0,10*ROW('Hygiene Data'!F37))="","",OFFSET('Hygiene Data'!$F$11,0,10*ROW('Hygiene Data'!F37)))</f>
        <v/>
      </c>
      <c r="DV43" s="266" t="str">
        <f ca="true">+IF(OFFSET('Hygiene Data'!$F$12,0,10*ROW('Hygiene Data'!F37))="","",OFFSET('Hygiene Data'!$F$12,0,10*ROW('Hygiene Data'!F37)))</f>
        <v/>
      </c>
      <c r="DW43" s="266" t="str">
        <f ca="true">+IF(OFFSET('Hygiene Data'!$F$13,0,10*ROW('Hygiene Data'!F37))="","",OFFSET('Hygiene Data'!$F$13,0,10*ROW('Hygiene Data'!F37)))</f>
        <v/>
      </c>
      <c r="DX43" s="266" t="str">
        <f ca="true">+IF(OFFSET('Hygiene Data'!$G$11,0,10*ROW('Hygiene Data'!G37))="","",OFFSET('Hygiene Data'!$G$11,0,10*ROW('Hygiene Data'!G37)))</f>
        <v/>
      </c>
      <c r="DY43" s="266" t="str">
        <f ca="true">+IF(OFFSET('Hygiene Data'!$G$12,0,10*ROW('Hygiene Data'!G37))="","",OFFSET('Hygiene Data'!$G$12,0,10*ROW('Hygiene Data'!G37)))</f>
        <v/>
      </c>
      <c r="DZ43" s="266" t="str">
        <f ca="true">+IF(OFFSET('Hygiene Data'!$G$13,0,10*ROW('Hygiene Data'!G37))="","",OFFSET('Hygiene Data'!$G$13,0,10*ROW('Hygiene Data'!G37)))</f>
        <v/>
      </c>
      <c r="EA43" s="266" t="str">
        <f ca="true">+IF(OFFSET('Hygiene Data'!$H$11,0,10*ROW('Hygiene Data'!H37))="","",OFFSET('Hygiene Data'!$H$11,0,10*ROW('Hygiene Data'!H37)))</f>
        <v/>
      </c>
      <c r="EB43" s="266" t="str">
        <f ca="true">+IF(OFFSET('Hygiene Data'!$H$12,0,10*ROW('Hygiene Data'!H37))="","",OFFSET('Hygiene Data'!$H$12,0,10*ROW('Hygiene Data'!H37)))</f>
        <v/>
      </c>
      <c r="EC43" s="266" t="str">
        <f ca="true">+IF(OFFSET('Hygiene Data'!$H$13,0,10*ROW('Hygiene Data'!H37))="","",OFFSET('Hygiene Data'!$H$13,0,10*ROW('Hygiene Data'!H37)))</f>
        <v/>
      </c>
      <c r="ED43" s="266" t="str">
        <f ca="true">+IF(OFFSET('Hygiene Data'!$I$11,0,10*ROW('Hygiene Data'!I37))="","",OFFSET('Hygiene Data'!$I$11,0,10*ROW('Hygiene Data'!I37)))</f>
        <v/>
      </c>
      <c r="EE43" s="266" t="str">
        <f ca="true">+IF(OFFSET('Hygiene Data'!$I$12,0,10*ROW('Hygiene Data'!I37))="","",OFFSET('Hygiene Data'!$I$12,0,10*ROW('Hygiene Data'!I37)))</f>
        <v/>
      </c>
      <c r="EF43" s="266" t="str">
        <f ca="true">+IF(OFFSET('Hygiene Data'!$I$13,0,10*ROW('Hygiene Data'!I37))="","",OFFSET('Hygiene Data'!$I$13,0,10*ROW('Hygiene Data'!I37)))</f>
        <v/>
      </c>
    </row>
    <row xmlns:x14ac="http://schemas.microsoft.com/office/spreadsheetml/2009/9/ac" r="44" x14ac:dyDescent="0.2">
      <c r="A44" s="37" t="str">
        <f ca="true">+IF(OFFSET('Water Data'!$B$2,0,10*ROW('Water Data'!E38))="","",OFFSET('Water Data'!$B$2,0,10*ROW('Water Data'!E38)))</f>
        <v/>
      </c>
      <c r="B44" s="37" t="str">
        <f ca="true">+IF(OFFSET('Water Data'!$C$2,0,10*ROW('Water Data'!F38))="","",OFFSET('Water Data'!$C$2,0,10*ROW('Water Data'!F38)))</f>
        <v/>
      </c>
      <c r="C44" s="322" t="str">
        <f t="shared" ca="true" si="0"/>
        <v/>
      </c>
      <c r="D44" s="94"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4"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4"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4"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4"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4"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4"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4"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4"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4"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4"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4"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4"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4"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4"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4"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4"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4"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5"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5"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5"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5"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5"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5"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5"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5"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5"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5"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5"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5"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5"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5"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5"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5"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5"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5"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5"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5"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5"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5"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5"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5"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5"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5"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5"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5"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5"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5"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6"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6"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6"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6"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6"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6"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6"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6"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6"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6"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6"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6"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6"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6"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6"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6"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6"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6"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6"/>
      <c r="BS44" s="266" t="str">
        <f ca="true">+IF(OFFSET('Water Data'!$D$27,0,10*ROW('Water Data'!D38))="","",OFFSET('Water Data'!$D$27,0,10*ROW('Water Data'!D38)))</f>
        <v/>
      </c>
      <c r="BT44" s="266" t="str">
        <f ca="true">+IF(OFFSET('Water Data'!$D$28,0,10*ROW('Water Data'!D38))="","",OFFSET('Water Data'!$D$28,0,10*ROW('Water Data'!D38)))</f>
        <v/>
      </c>
      <c r="BU44" s="266" t="str">
        <f ca="true">+IF(OFFSET('Water Data'!$D$29,0,10*ROW('Water Data'!D38))="","",OFFSET('Water Data'!$D$29,0,10*ROW('Water Data'!D38)))</f>
        <v/>
      </c>
      <c r="BV44" s="266" t="str">
        <f ca="true">+IF(OFFSET('Water Data'!$E$27,0,10*ROW('Water Data'!E38))="","",OFFSET('Water Data'!$E$27,0,10*ROW('Water Data'!E38)))</f>
        <v/>
      </c>
      <c r="BW44" s="266" t="str">
        <f ca="true">+IF(OFFSET('Water Data'!$E$28,0,10*ROW('Water Data'!E38))="","",OFFSET('Water Data'!$E$28,0,10*ROW('Water Data'!E38)))</f>
        <v/>
      </c>
      <c r="BX44" s="266" t="str">
        <f ca="true">+IF(OFFSET('Water Data'!$E$29,0,10*ROW('Water Data'!E38))="","",OFFSET('Water Data'!$E$29,0,10*ROW('Water Data'!E38)))</f>
        <v/>
      </c>
      <c r="BY44" s="266" t="str">
        <f ca="true">+IF(OFFSET('Water Data'!$F$27,0,10*ROW('Water Data'!F38))="","",OFFSET('Water Data'!$F$27,0,10*ROW('Water Data'!F38)))</f>
        <v/>
      </c>
      <c r="BZ44" s="266" t="str">
        <f ca="true">+IF(OFFSET('Water Data'!$F$28,0,10*ROW('Water Data'!F38))="","",OFFSET('Water Data'!$F$28,0,10*ROW('Water Data'!F38)))</f>
        <v/>
      </c>
      <c r="CA44" s="266" t="str">
        <f ca="true">+IF(OFFSET('Water Data'!$F$29,0,10*ROW('Water Data'!F38))="","",OFFSET('Water Data'!$F$29,0,10*ROW('Water Data'!F38)))</f>
        <v/>
      </c>
      <c r="CB44" s="266" t="str">
        <f ca="true">+IF(OFFSET('Water Data'!$G$27,0,10*ROW('Water Data'!G38))="","",OFFSET('Water Data'!$G$27,0,10*ROW('Water Data'!G38)))</f>
        <v/>
      </c>
      <c r="CC44" s="266" t="str">
        <f ca="true">+IF(OFFSET('Water Data'!$G$28,0,10*ROW('Water Data'!G38))="","",OFFSET('Water Data'!$G$28,0,10*ROW('Water Data'!G38)))</f>
        <v/>
      </c>
      <c r="CD44" s="266" t="str">
        <f ca="true">+IF(OFFSET('Water Data'!$G$29,0,10*ROW('Water Data'!G38))="","",OFFSET('Water Data'!$G$29,0,10*ROW('Water Data'!G38)))</f>
        <v/>
      </c>
      <c r="CE44" s="266" t="str">
        <f ca="true">+IF(OFFSET('Water Data'!$H$27,0,10*ROW('Water Data'!H38))="","",OFFSET('Water Data'!$H$27,0,10*ROW('Water Data'!H38)))</f>
        <v/>
      </c>
      <c r="CF44" s="266" t="str">
        <f ca="true">+IF(OFFSET('Water Data'!$H$28,0,10*ROW('Water Data'!H38))="","",OFFSET('Water Data'!$H$28,0,10*ROW('Water Data'!H38)))</f>
        <v/>
      </c>
      <c r="CG44" s="266" t="str">
        <f ca="true">+IF(OFFSET('Water Data'!$H$29,0,10*ROW('Water Data'!H38))="","",OFFSET('Water Data'!$H$29,0,10*ROW('Water Data'!H38)))</f>
        <v/>
      </c>
      <c r="CH44" s="266" t="str">
        <f ca="true">+IF(OFFSET('Water Data'!$I$27,0,10*ROW('Water Data'!I38))="","",OFFSET('Water Data'!$I$27,0,10*ROW('Water Data'!I38)))</f>
        <v/>
      </c>
      <c r="CI44" s="266" t="str">
        <f ca="true">+IF(OFFSET('Water Data'!$I$28,0,10*ROW('Water Data'!I38))="","",OFFSET('Water Data'!$I$28,0,10*ROW('Water Data'!I38)))</f>
        <v/>
      </c>
      <c r="CJ44" s="266" t="str">
        <f ca="true">+IF(OFFSET('Water Data'!$I$29,0,10*ROW('Water Data'!I38))="","",OFFSET('Water Data'!$I$29,0,10*ROW('Water Data'!I38)))</f>
        <v/>
      </c>
      <c r="CK44" s="266" t="str">
        <f ca="true">+IF(OFFSET('Sanitation Data'!$D$28,0,10*ROW('Sanitation Data'!D38))="","",OFFSET('Sanitation Data'!$D$28,0,10*ROW('Sanitation Data'!D38)))</f>
        <v/>
      </c>
      <c r="CL44" s="266" t="str">
        <f ca="true">+IF(OFFSET('Sanitation Data'!$D$29,0,10*ROW('Sanitation Data'!D38))="","",OFFSET('Sanitation Data'!$D$29,0,10*ROW('Sanitation Data'!D38)))</f>
        <v/>
      </c>
      <c r="CM44" s="266" t="str">
        <f ca="true">+IF(OFFSET('Sanitation Data'!$D$30,0,10*ROW('Sanitation Data'!D38))="","",OFFSET('Sanitation Data'!$D$30,0,10*ROW('Sanitation Data'!D38)))</f>
        <v/>
      </c>
      <c r="CN44" s="266" t="str">
        <f ca="true">+IF(OFFSET('Sanitation Data'!$D$31,0,10*ROW('Sanitation Data'!D38))="","",OFFSET('Sanitation Data'!$D$31,0,10*ROW('Sanitation Data'!D38)))</f>
        <v/>
      </c>
      <c r="CO44" s="266" t="str">
        <f ca="true">+IF(OFFSET('Sanitation Data'!$D$32,0,10*ROW('Sanitation Data'!D38))="","",OFFSET('Sanitation Data'!$D$32,0,10*ROW('Sanitation Data'!D38)))</f>
        <v/>
      </c>
      <c r="CP44" s="266" t="str">
        <f ca="true">+IF(OFFSET('Sanitation Data'!$E$28,0,10*ROW('Sanitation Data'!E38))="","",OFFSET('Sanitation Data'!$E$28,0,10*ROW('Sanitation Data'!E38)))</f>
        <v/>
      </c>
      <c r="CQ44" s="266" t="str">
        <f ca="true">+IF(OFFSET('Sanitation Data'!$E$29,0,10*ROW('Sanitation Data'!E38))="","",OFFSET('Sanitation Data'!$E$29,0,10*ROW('Sanitation Data'!E38)))</f>
        <v/>
      </c>
      <c r="CR44" s="266" t="str">
        <f ca="true">+IF(OFFSET('Sanitation Data'!$E$30,0,10*ROW('Sanitation Data'!E38))="","",OFFSET('Sanitation Data'!$E$30,0,10*ROW('Sanitation Data'!E38)))</f>
        <v/>
      </c>
      <c r="CS44" s="266" t="str">
        <f ca="true">+IF(OFFSET('Sanitation Data'!$E$31,0,10*ROW('Sanitation Data'!E38))="","",OFFSET('Sanitation Data'!$E$31,0,10*ROW('Sanitation Data'!E38)))</f>
        <v/>
      </c>
      <c r="CT44" s="266" t="str">
        <f ca="true">+IF(OFFSET('Sanitation Data'!$E$32,0,10*ROW('Sanitation Data'!E38))="","",OFFSET('Sanitation Data'!$E$32,0,10*ROW('Sanitation Data'!E38)))</f>
        <v/>
      </c>
      <c r="CU44" s="266" t="str">
        <f ca="true">+IF(OFFSET('Sanitation Data'!$F$28,0,10*ROW('Sanitation Data'!F38))="","",OFFSET('Sanitation Data'!$F$28,0,10*ROW('Sanitation Data'!F38)))</f>
        <v/>
      </c>
      <c r="CV44" s="266" t="str">
        <f ca="true">+IF(OFFSET('Sanitation Data'!$F$29,0,10*ROW('Sanitation Data'!F38))="","",OFFSET('Sanitation Data'!$F$29,0,10*ROW('Sanitation Data'!F38)))</f>
        <v/>
      </c>
      <c r="CW44" s="266" t="str">
        <f ca="true">+IF(OFFSET('Sanitation Data'!$F$30,0,10*ROW('Sanitation Data'!F38))="","",OFFSET('Sanitation Data'!$F$30,0,10*ROW('Sanitation Data'!F38)))</f>
        <v/>
      </c>
      <c r="CX44" s="266" t="str">
        <f ca="true">+IF(OFFSET('Sanitation Data'!$F$31,0,10*ROW('Sanitation Data'!F38))="","",OFFSET('Sanitation Data'!$F$31,0,10*ROW('Sanitation Data'!F38)))</f>
        <v/>
      </c>
      <c r="CY44" s="266" t="str">
        <f ca="true">+IF(OFFSET('Sanitation Data'!$F$32,0,10*ROW('Sanitation Data'!F38))="","",OFFSET('Sanitation Data'!$F$32,0,10*ROW('Sanitation Data'!F38)))</f>
        <v/>
      </c>
      <c r="CZ44" s="266" t="str">
        <f ca="true">+IF(OFFSET('Sanitation Data'!$G$28,0,10*ROW('Sanitation Data'!G38))="","",OFFSET('Sanitation Data'!$G$28,0,10*ROW('Sanitation Data'!G38)))</f>
        <v/>
      </c>
      <c r="DA44" s="266" t="str">
        <f ca="true">+IF(OFFSET('Sanitation Data'!$G$29,0,10*ROW('Sanitation Data'!G38))="","",OFFSET('Sanitation Data'!$G$29,0,10*ROW('Sanitation Data'!G38)))</f>
        <v/>
      </c>
      <c r="DB44" s="266" t="str">
        <f ca="true">+IF(OFFSET('Sanitation Data'!$G$30,0,10*ROW('Sanitation Data'!G38))="","",OFFSET('Sanitation Data'!$G$30,0,10*ROW('Sanitation Data'!G38)))</f>
        <v/>
      </c>
      <c r="DC44" s="266" t="str">
        <f ca="true">+IF(OFFSET('Sanitation Data'!$G$31,0,10*ROW('Sanitation Data'!G38))="","",OFFSET('Sanitation Data'!$G$31,0,10*ROW('Sanitation Data'!G38)))</f>
        <v/>
      </c>
      <c r="DD44" s="266" t="str">
        <f ca="true">+IF(OFFSET('Sanitation Data'!$G$32,0,10*ROW('Sanitation Data'!G38))="","",OFFSET('Sanitation Data'!$G$32,0,10*ROW('Sanitation Data'!G38)))</f>
        <v/>
      </c>
      <c r="DE44" s="266" t="str">
        <f ca="true">+IF(OFFSET('Sanitation Data'!$H$28,0,10*ROW('Sanitation Data'!H38))="","",OFFSET('Sanitation Data'!$H$28,0,10*ROW('Sanitation Data'!H38)))</f>
        <v/>
      </c>
      <c r="DF44" s="266" t="str">
        <f ca="true">+IF(OFFSET('Sanitation Data'!$H$29,0,10*ROW('Sanitation Data'!H38))="","",OFFSET('Sanitation Data'!$H$29,0,10*ROW('Sanitation Data'!H38)))</f>
        <v/>
      </c>
      <c r="DG44" s="266" t="str">
        <f ca="true">+IF(OFFSET('Sanitation Data'!$H$30,0,10*ROW('Sanitation Data'!H38))="","",OFFSET('Sanitation Data'!$H$30,0,10*ROW('Sanitation Data'!H38)))</f>
        <v/>
      </c>
      <c r="DH44" s="266" t="str">
        <f ca="true">+IF(OFFSET('Sanitation Data'!$H$31,0,10*ROW('Sanitation Data'!H38))="","",OFFSET('Sanitation Data'!$H$31,0,10*ROW('Sanitation Data'!H38)))</f>
        <v/>
      </c>
      <c r="DI44" s="266" t="str">
        <f ca="true">+IF(OFFSET('Sanitation Data'!$H$32,0,10*ROW('Sanitation Data'!H38))="","",OFFSET('Sanitation Data'!$H$32,0,10*ROW('Sanitation Data'!H38)))</f>
        <v/>
      </c>
      <c r="DJ44" s="266" t="str">
        <f ca="true">+IF(OFFSET('Sanitation Data'!$I$28,0,10*ROW('Sanitation Data'!I38))="","",OFFSET('Sanitation Data'!$I$28,0,10*ROW('Sanitation Data'!I38)))</f>
        <v/>
      </c>
      <c r="DK44" s="266" t="str">
        <f ca="true">+IF(OFFSET('Sanitation Data'!$I$29,0,10*ROW('Sanitation Data'!I38))="","",OFFSET('Sanitation Data'!$I$29,0,10*ROW('Sanitation Data'!I38)))</f>
        <v/>
      </c>
      <c r="DL44" s="266" t="str">
        <f ca="true">+IF(OFFSET('Sanitation Data'!$I$30,0,10*ROW('Sanitation Data'!I38))="","",OFFSET('Sanitation Data'!$I$30,0,10*ROW('Sanitation Data'!I38)))</f>
        <v/>
      </c>
      <c r="DM44" s="266" t="str">
        <f ca="true">+IF(OFFSET('Sanitation Data'!$I$31,0,10*ROW('Sanitation Data'!I38))="","",OFFSET('Sanitation Data'!$I$31,0,10*ROW('Sanitation Data'!I38)))</f>
        <v/>
      </c>
      <c r="DN44" s="266" t="str">
        <f ca="true">+IF(OFFSET('Sanitation Data'!$I$32,0,10*ROW('Sanitation Data'!I38))="","",OFFSET('Sanitation Data'!$I$32,0,10*ROW('Sanitation Data'!I38)))</f>
        <v/>
      </c>
      <c r="DO44" s="266" t="str">
        <f ca="true">+IF(OFFSET('Hygiene Data'!$D$11,0,10*ROW('Hygiene Data'!D38))="","",OFFSET('Hygiene Data'!$D$11,0,10*ROW('Hygiene Data'!D38)))</f>
        <v/>
      </c>
      <c r="DP44" s="266" t="str">
        <f ca="true">+IF(OFFSET('Hygiene Data'!$D$12,0,10*ROW('Hygiene Data'!D38))="","",OFFSET('Hygiene Data'!$D$12,0,10*ROW('Hygiene Data'!D38)))</f>
        <v/>
      </c>
      <c r="DQ44" s="266" t="str">
        <f ca="true">+IF(OFFSET('Hygiene Data'!$D$13,0,10*ROW('Hygiene Data'!D38))="","",OFFSET('Hygiene Data'!$D$13,0,10*ROW('Hygiene Data'!D38)))</f>
        <v/>
      </c>
      <c r="DR44" s="266" t="str">
        <f ca="true">+IF(OFFSET('Hygiene Data'!$E$11,0,10*ROW('Hygiene Data'!E38))="","",OFFSET('Hygiene Data'!$E$11,0,10*ROW('Hygiene Data'!E38)))</f>
        <v/>
      </c>
      <c r="DS44" s="266" t="str">
        <f ca="true">+IF(OFFSET('Hygiene Data'!$E$12,0,10*ROW('Hygiene Data'!E38))="","",OFFSET('Hygiene Data'!$E$12,0,10*ROW('Hygiene Data'!E38)))</f>
        <v/>
      </c>
      <c r="DT44" s="266" t="str">
        <f ca="true">+IF(OFFSET('Hygiene Data'!$E$13,0,10*ROW('Hygiene Data'!E38))="","",OFFSET('Hygiene Data'!$E$13,0,10*ROW('Hygiene Data'!E38)))</f>
        <v/>
      </c>
      <c r="DU44" s="266" t="str">
        <f ca="true">+IF(OFFSET('Hygiene Data'!$F$11,0,10*ROW('Hygiene Data'!F38))="","",OFFSET('Hygiene Data'!$F$11,0,10*ROW('Hygiene Data'!F38)))</f>
        <v/>
      </c>
      <c r="DV44" s="266" t="str">
        <f ca="true">+IF(OFFSET('Hygiene Data'!$F$12,0,10*ROW('Hygiene Data'!F38))="","",OFFSET('Hygiene Data'!$F$12,0,10*ROW('Hygiene Data'!F38)))</f>
        <v/>
      </c>
      <c r="DW44" s="266" t="str">
        <f ca="true">+IF(OFFSET('Hygiene Data'!$F$13,0,10*ROW('Hygiene Data'!F38))="","",OFFSET('Hygiene Data'!$F$13,0,10*ROW('Hygiene Data'!F38)))</f>
        <v/>
      </c>
      <c r="DX44" s="266" t="str">
        <f ca="true">+IF(OFFSET('Hygiene Data'!$G$11,0,10*ROW('Hygiene Data'!G38))="","",OFFSET('Hygiene Data'!$G$11,0,10*ROW('Hygiene Data'!G38)))</f>
        <v/>
      </c>
      <c r="DY44" s="266" t="str">
        <f ca="true">+IF(OFFSET('Hygiene Data'!$G$12,0,10*ROW('Hygiene Data'!G38))="","",OFFSET('Hygiene Data'!$G$12,0,10*ROW('Hygiene Data'!G38)))</f>
        <v/>
      </c>
      <c r="DZ44" s="266" t="str">
        <f ca="true">+IF(OFFSET('Hygiene Data'!$G$13,0,10*ROW('Hygiene Data'!G38))="","",OFFSET('Hygiene Data'!$G$13,0,10*ROW('Hygiene Data'!G38)))</f>
        <v/>
      </c>
      <c r="EA44" s="266" t="str">
        <f ca="true">+IF(OFFSET('Hygiene Data'!$H$11,0,10*ROW('Hygiene Data'!H38))="","",OFFSET('Hygiene Data'!$H$11,0,10*ROW('Hygiene Data'!H38)))</f>
        <v/>
      </c>
      <c r="EB44" s="266" t="str">
        <f ca="true">+IF(OFFSET('Hygiene Data'!$H$12,0,10*ROW('Hygiene Data'!H38))="","",OFFSET('Hygiene Data'!$H$12,0,10*ROW('Hygiene Data'!H38)))</f>
        <v/>
      </c>
      <c r="EC44" s="266" t="str">
        <f ca="true">+IF(OFFSET('Hygiene Data'!$H$13,0,10*ROW('Hygiene Data'!H38))="","",OFFSET('Hygiene Data'!$H$13,0,10*ROW('Hygiene Data'!H38)))</f>
        <v/>
      </c>
      <c r="ED44" s="266" t="str">
        <f ca="true">+IF(OFFSET('Hygiene Data'!$I$11,0,10*ROW('Hygiene Data'!I38))="","",OFFSET('Hygiene Data'!$I$11,0,10*ROW('Hygiene Data'!I38)))</f>
        <v/>
      </c>
      <c r="EE44" s="266" t="str">
        <f ca="true">+IF(OFFSET('Hygiene Data'!$I$12,0,10*ROW('Hygiene Data'!I38))="","",OFFSET('Hygiene Data'!$I$12,0,10*ROW('Hygiene Data'!I38)))</f>
        <v/>
      </c>
      <c r="EF44" s="266" t="str">
        <f ca="true">+IF(OFFSET('Hygiene Data'!$I$13,0,10*ROW('Hygiene Data'!I38))="","",OFFSET('Hygiene Data'!$I$13,0,10*ROW('Hygiene Data'!I38)))</f>
        <v/>
      </c>
    </row>
    <row xmlns:x14ac="http://schemas.microsoft.com/office/spreadsheetml/2009/9/ac" r="45" x14ac:dyDescent="0.2">
      <c r="A45" s="37" t="str">
        <f ca="true">+IF(OFFSET('Water Data'!$B$2,0,10*ROW('Water Data'!E39))="","",OFFSET('Water Data'!$B$2,0,10*ROW('Water Data'!E39)))</f>
        <v/>
      </c>
      <c r="B45" s="37" t="str">
        <f ca="true">+IF(OFFSET('Water Data'!$C$2,0,10*ROW('Water Data'!F39))="","",OFFSET('Water Data'!$C$2,0,10*ROW('Water Data'!F39)))</f>
        <v/>
      </c>
      <c r="C45" s="322" t="str">
        <f t="shared" ca="true" si="0"/>
        <v/>
      </c>
      <c r="D45" s="94"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4"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4"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4"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4"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4"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4"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4"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4"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4"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4"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4"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4"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4"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4"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4"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4"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4"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5"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5"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5"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5"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5"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5"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5"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5"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5"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5"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5"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5"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5"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5"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5"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5"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5"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5"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5"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5"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5"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5"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5"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5"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5"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5"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5"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5"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5"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5"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6"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6"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6"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6"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6"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6"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6"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6"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6"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6"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6"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6"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6"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6"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6"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6"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6"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6"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6"/>
      <c r="BS45" s="266" t="str">
        <f ca="true">+IF(OFFSET('Water Data'!$D$27,0,10*ROW('Water Data'!D39))="","",OFFSET('Water Data'!$D$27,0,10*ROW('Water Data'!D39)))</f>
        <v/>
      </c>
      <c r="BT45" s="266" t="str">
        <f ca="true">+IF(OFFSET('Water Data'!$D$28,0,10*ROW('Water Data'!D39))="","",OFFSET('Water Data'!$D$28,0,10*ROW('Water Data'!D39)))</f>
        <v/>
      </c>
      <c r="BU45" s="266" t="str">
        <f ca="true">+IF(OFFSET('Water Data'!$D$29,0,10*ROW('Water Data'!D39))="","",OFFSET('Water Data'!$D$29,0,10*ROW('Water Data'!D39)))</f>
        <v/>
      </c>
      <c r="BV45" s="266" t="str">
        <f ca="true">+IF(OFFSET('Water Data'!$E$27,0,10*ROW('Water Data'!E39))="","",OFFSET('Water Data'!$E$27,0,10*ROW('Water Data'!E39)))</f>
        <v/>
      </c>
      <c r="BW45" s="266" t="str">
        <f ca="true">+IF(OFFSET('Water Data'!$E$28,0,10*ROW('Water Data'!E39))="","",OFFSET('Water Data'!$E$28,0,10*ROW('Water Data'!E39)))</f>
        <v/>
      </c>
      <c r="BX45" s="266" t="str">
        <f ca="true">+IF(OFFSET('Water Data'!$E$29,0,10*ROW('Water Data'!E39))="","",OFFSET('Water Data'!$E$29,0,10*ROW('Water Data'!E39)))</f>
        <v/>
      </c>
      <c r="BY45" s="266" t="str">
        <f ca="true">+IF(OFFSET('Water Data'!$F$27,0,10*ROW('Water Data'!F39))="","",OFFSET('Water Data'!$F$27,0,10*ROW('Water Data'!F39)))</f>
        <v/>
      </c>
      <c r="BZ45" s="266" t="str">
        <f ca="true">+IF(OFFSET('Water Data'!$F$28,0,10*ROW('Water Data'!F39))="","",OFFSET('Water Data'!$F$28,0,10*ROW('Water Data'!F39)))</f>
        <v/>
      </c>
      <c r="CA45" s="266" t="str">
        <f ca="true">+IF(OFFSET('Water Data'!$F$29,0,10*ROW('Water Data'!F39))="","",OFFSET('Water Data'!$F$29,0,10*ROW('Water Data'!F39)))</f>
        <v/>
      </c>
      <c r="CB45" s="266" t="str">
        <f ca="true">+IF(OFFSET('Water Data'!$G$27,0,10*ROW('Water Data'!G39))="","",OFFSET('Water Data'!$G$27,0,10*ROW('Water Data'!G39)))</f>
        <v/>
      </c>
      <c r="CC45" s="266" t="str">
        <f ca="true">+IF(OFFSET('Water Data'!$G$28,0,10*ROW('Water Data'!G39))="","",OFFSET('Water Data'!$G$28,0,10*ROW('Water Data'!G39)))</f>
        <v/>
      </c>
      <c r="CD45" s="266" t="str">
        <f ca="true">+IF(OFFSET('Water Data'!$G$29,0,10*ROW('Water Data'!G39))="","",OFFSET('Water Data'!$G$29,0,10*ROW('Water Data'!G39)))</f>
        <v/>
      </c>
      <c r="CE45" s="266" t="str">
        <f ca="true">+IF(OFFSET('Water Data'!$H$27,0,10*ROW('Water Data'!H39))="","",OFFSET('Water Data'!$H$27,0,10*ROW('Water Data'!H39)))</f>
        <v/>
      </c>
      <c r="CF45" s="266" t="str">
        <f ca="true">+IF(OFFSET('Water Data'!$H$28,0,10*ROW('Water Data'!H39))="","",OFFSET('Water Data'!$H$28,0,10*ROW('Water Data'!H39)))</f>
        <v/>
      </c>
      <c r="CG45" s="266" t="str">
        <f ca="true">+IF(OFFSET('Water Data'!$H$29,0,10*ROW('Water Data'!H39))="","",OFFSET('Water Data'!$H$29,0,10*ROW('Water Data'!H39)))</f>
        <v/>
      </c>
      <c r="CH45" s="266" t="str">
        <f ca="true">+IF(OFFSET('Water Data'!$I$27,0,10*ROW('Water Data'!I39))="","",OFFSET('Water Data'!$I$27,0,10*ROW('Water Data'!I39)))</f>
        <v/>
      </c>
      <c r="CI45" s="266" t="str">
        <f ca="true">+IF(OFFSET('Water Data'!$I$28,0,10*ROW('Water Data'!I39))="","",OFFSET('Water Data'!$I$28,0,10*ROW('Water Data'!I39)))</f>
        <v/>
      </c>
      <c r="CJ45" s="266" t="str">
        <f ca="true">+IF(OFFSET('Water Data'!$I$29,0,10*ROW('Water Data'!I39))="","",OFFSET('Water Data'!$I$29,0,10*ROW('Water Data'!I39)))</f>
        <v/>
      </c>
      <c r="CK45" s="266" t="str">
        <f ca="true">+IF(OFFSET('Sanitation Data'!$D$28,0,10*ROW('Sanitation Data'!D39))="","",OFFSET('Sanitation Data'!$D$28,0,10*ROW('Sanitation Data'!D39)))</f>
        <v/>
      </c>
      <c r="CL45" s="266" t="str">
        <f ca="true">+IF(OFFSET('Sanitation Data'!$D$29,0,10*ROW('Sanitation Data'!D39))="","",OFFSET('Sanitation Data'!$D$29,0,10*ROW('Sanitation Data'!D39)))</f>
        <v/>
      </c>
      <c r="CM45" s="266" t="str">
        <f ca="true">+IF(OFFSET('Sanitation Data'!$D$30,0,10*ROW('Sanitation Data'!D39))="","",OFFSET('Sanitation Data'!$D$30,0,10*ROW('Sanitation Data'!D39)))</f>
        <v/>
      </c>
      <c r="CN45" s="266" t="str">
        <f ca="true">+IF(OFFSET('Sanitation Data'!$D$31,0,10*ROW('Sanitation Data'!D39))="","",OFFSET('Sanitation Data'!$D$31,0,10*ROW('Sanitation Data'!D39)))</f>
        <v/>
      </c>
      <c r="CO45" s="266" t="str">
        <f ca="true">+IF(OFFSET('Sanitation Data'!$D$32,0,10*ROW('Sanitation Data'!D39))="","",OFFSET('Sanitation Data'!$D$32,0,10*ROW('Sanitation Data'!D39)))</f>
        <v/>
      </c>
      <c r="CP45" s="266" t="str">
        <f ca="true">+IF(OFFSET('Sanitation Data'!$E$28,0,10*ROW('Sanitation Data'!E39))="","",OFFSET('Sanitation Data'!$E$28,0,10*ROW('Sanitation Data'!E39)))</f>
        <v/>
      </c>
      <c r="CQ45" s="266" t="str">
        <f ca="true">+IF(OFFSET('Sanitation Data'!$E$29,0,10*ROW('Sanitation Data'!E39))="","",OFFSET('Sanitation Data'!$E$29,0,10*ROW('Sanitation Data'!E39)))</f>
        <v/>
      </c>
      <c r="CR45" s="266" t="str">
        <f ca="true">+IF(OFFSET('Sanitation Data'!$E$30,0,10*ROW('Sanitation Data'!E39))="","",OFFSET('Sanitation Data'!$E$30,0,10*ROW('Sanitation Data'!E39)))</f>
        <v/>
      </c>
      <c r="CS45" s="266" t="str">
        <f ca="true">+IF(OFFSET('Sanitation Data'!$E$31,0,10*ROW('Sanitation Data'!E39))="","",OFFSET('Sanitation Data'!$E$31,0,10*ROW('Sanitation Data'!E39)))</f>
        <v/>
      </c>
      <c r="CT45" s="266" t="str">
        <f ca="true">+IF(OFFSET('Sanitation Data'!$E$32,0,10*ROW('Sanitation Data'!E39))="","",OFFSET('Sanitation Data'!$E$32,0,10*ROW('Sanitation Data'!E39)))</f>
        <v/>
      </c>
      <c r="CU45" s="266" t="str">
        <f ca="true">+IF(OFFSET('Sanitation Data'!$F$28,0,10*ROW('Sanitation Data'!F39))="","",OFFSET('Sanitation Data'!$F$28,0,10*ROW('Sanitation Data'!F39)))</f>
        <v/>
      </c>
      <c r="CV45" s="266" t="str">
        <f ca="true">+IF(OFFSET('Sanitation Data'!$F$29,0,10*ROW('Sanitation Data'!F39))="","",OFFSET('Sanitation Data'!$F$29,0,10*ROW('Sanitation Data'!F39)))</f>
        <v/>
      </c>
      <c r="CW45" s="266" t="str">
        <f ca="true">+IF(OFFSET('Sanitation Data'!$F$30,0,10*ROW('Sanitation Data'!F39))="","",OFFSET('Sanitation Data'!$F$30,0,10*ROW('Sanitation Data'!F39)))</f>
        <v/>
      </c>
      <c r="CX45" s="266" t="str">
        <f ca="true">+IF(OFFSET('Sanitation Data'!$F$31,0,10*ROW('Sanitation Data'!F39))="","",OFFSET('Sanitation Data'!$F$31,0,10*ROW('Sanitation Data'!F39)))</f>
        <v/>
      </c>
      <c r="CY45" s="266" t="str">
        <f ca="true">+IF(OFFSET('Sanitation Data'!$F$32,0,10*ROW('Sanitation Data'!F39))="","",OFFSET('Sanitation Data'!$F$32,0,10*ROW('Sanitation Data'!F39)))</f>
        <v/>
      </c>
      <c r="CZ45" s="266" t="str">
        <f ca="true">+IF(OFFSET('Sanitation Data'!$G$28,0,10*ROW('Sanitation Data'!G39))="","",OFFSET('Sanitation Data'!$G$28,0,10*ROW('Sanitation Data'!G39)))</f>
        <v/>
      </c>
      <c r="DA45" s="266" t="str">
        <f ca="true">+IF(OFFSET('Sanitation Data'!$G$29,0,10*ROW('Sanitation Data'!G39))="","",OFFSET('Sanitation Data'!$G$29,0,10*ROW('Sanitation Data'!G39)))</f>
        <v/>
      </c>
      <c r="DB45" s="266" t="str">
        <f ca="true">+IF(OFFSET('Sanitation Data'!$G$30,0,10*ROW('Sanitation Data'!G39))="","",OFFSET('Sanitation Data'!$G$30,0,10*ROW('Sanitation Data'!G39)))</f>
        <v/>
      </c>
      <c r="DC45" s="266" t="str">
        <f ca="true">+IF(OFFSET('Sanitation Data'!$G$31,0,10*ROW('Sanitation Data'!G39))="","",OFFSET('Sanitation Data'!$G$31,0,10*ROW('Sanitation Data'!G39)))</f>
        <v/>
      </c>
      <c r="DD45" s="266" t="str">
        <f ca="true">+IF(OFFSET('Sanitation Data'!$G$32,0,10*ROW('Sanitation Data'!G39))="","",OFFSET('Sanitation Data'!$G$32,0,10*ROW('Sanitation Data'!G39)))</f>
        <v/>
      </c>
      <c r="DE45" s="266" t="str">
        <f ca="true">+IF(OFFSET('Sanitation Data'!$H$28,0,10*ROW('Sanitation Data'!H39))="","",OFFSET('Sanitation Data'!$H$28,0,10*ROW('Sanitation Data'!H39)))</f>
        <v/>
      </c>
      <c r="DF45" s="266" t="str">
        <f ca="true">+IF(OFFSET('Sanitation Data'!$H$29,0,10*ROW('Sanitation Data'!H39))="","",OFFSET('Sanitation Data'!$H$29,0,10*ROW('Sanitation Data'!H39)))</f>
        <v/>
      </c>
      <c r="DG45" s="266" t="str">
        <f ca="true">+IF(OFFSET('Sanitation Data'!$H$30,0,10*ROW('Sanitation Data'!H39))="","",OFFSET('Sanitation Data'!$H$30,0,10*ROW('Sanitation Data'!H39)))</f>
        <v/>
      </c>
      <c r="DH45" s="266" t="str">
        <f ca="true">+IF(OFFSET('Sanitation Data'!$H$31,0,10*ROW('Sanitation Data'!H39))="","",OFFSET('Sanitation Data'!$H$31,0,10*ROW('Sanitation Data'!H39)))</f>
        <v/>
      </c>
      <c r="DI45" s="266" t="str">
        <f ca="true">+IF(OFFSET('Sanitation Data'!$H$32,0,10*ROW('Sanitation Data'!H39))="","",OFFSET('Sanitation Data'!$H$32,0,10*ROW('Sanitation Data'!H39)))</f>
        <v/>
      </c>
      <c r="DJ45" s="266" t="str">
        <f ca="true">+IF(OFFSET('Sanitation Data'!$I$28,0,10*ROW('Sanitation Data'!I39))="","",OFFSET('Sanitation Data'!$I$28,0,10*ROW('Sanitation Data'!I39)))</f>
        <v/>
      </c>
      <c r="DK45" s="266" t="str">
        <f ca="true">+IF(OFFSET('Sanitation Data'!$I$29,0,10*ROW('Sanitation Data'!I39))="","",OFFSET('Sanitation Data'!$I$29,0,10*ROW('Sanitation Data'!I39)))</f>
        <v/>
      </c>
      <c r="DL45" s="266" t="str">
        <f ca="true">+IF(OFFSET('Sanitation Data'!$I$30,0,10*ROW('Sanitation Data'!I39))="","",OFFSET('Sanitation Data'!$I$30,0,10*ROW('Sanitation Data'!I39)))</f>
        <v/>
      </c>
      <c r="DM45" s="266" t="str">
        <f ca="true">+IF(OFFSET('Sanitation Data'!$I$31,0,10*ROW('Sanitation Data'!I39))="","",OFFSET('Sanitation Data'!$I$31,0,10*ROW('Sanitation Data'!I39)))</f>
        <v/>
      </c>
      <c r="DN45" s="266" t="str">
        <f ca="true">+IF(OFFSET('Sanitation Data'!$I$32,0,10*ROW('Sanitation Data'!I39))="","",OFFSET('Sanitation Data'!$I$32,0,10*ROW('Sanitation Data'!I39)))</f>
        <v/>
      </c>
      <c r="DO45" s="266" t="str">
        <f ca="true">+IF(OFFSET('Hygiene Data'!$D$11,0,10*ROW('Hygiene Data'!D39))="","",OFFSET('Hygiene Data'!$D$11,0,10*ROW('Hygiene Data'!D39)))</f>
        <v/>
      </c>
      <c r="DP45" s="266" t="str">
        <f ca="true">+IF(OFFSET('Hygiene Data'!$D$12,0,10*ROW('Hygiene Data'!D39))="","",OFFSET('Hygiene Data'!$D$12,0,10*ROW('Hygiene Data'!D39)))</f>
        <v/>
      </c>
      <c r="DQ45" s="266" t="str">
        <f ca="true">+IF(OFFSET('Hygiene Data'!$D$13,0,10*ROW('Hygiene Data'!D39))="","",OFFSET('Hygiene Data'!$D$13,0,10*ROW('Hygiene Data'!D39)))</f>
        <v/>
      </c>
      <c r="DR45" s="266" t="str">
        <f ca="true">+IF(OFFSET('Hygiene Data'!$E$11,0,10*ROW('Hygiene Data'!E39))="","",OFFSET('Hygiene Data'!$E$11,0,10*ROW('Hygiene Data'!E39)))</f>
        <v/>
      </c>
      <c r="DS45" s="266" t="str">
        <f ca="true">+IF(OFFSET('Hygiene Data'!$E$12,0,10*ROW('Hygiene Data'!E39))="","",OFFSET('Hygiene Data'!$E$12,0,10*ROW('Hygiene Data'!E39)))</f>
        <v/>
      </c>
      <c r="DT45" s="266" t="str">
        <f ca="true">+IF(OFFSET('Hygiene Data'!$E$13,0,10*ROW('Hygiene Data'!E39))="","",OFFSET('Hygiene Data'!$E$13,0,10*ROW('Hygiene Data'!E39)))</f>
        <v/>
      </c>
      <c r="DU45" s="266" t="str">
        <f ca="true">+IF(OFFSET('Hygiene Data'!$F$11,0,10*ROW('Hygiene Data'!F39))="","",OFFSET('Hygiene Data'!$F$11,0,10*ROW('Hygiene Data'!F39)))</f>
        <v/>
      </c>
      <c r="DV45" s="266" t="str">
        <f ca="true">+IF(OFFSET('Hygiene Data'!$F$12,0,10*ROW('Hygiene Data'!F39))="","",OFFSET('Hygiene Data'!$F$12,0,10*ROW('Hygiene Data'!F39)))</f>
        <v/>
      </c>
      <c r="DW45" s="266" t="str">
        <f ca="true">+IF(OFFSET('Hygiene Data'!$F$13,0,10*ROW('Hygiene Data'!F39))="","",OFFSET('Hygiene Data'!$F$13,0,10*ROW('Hygiene Data'!F39)))</f>
        <v/>
      </c>
      <c r="DX45" s="266" t="str">
        <f ca="true">+IF(OFFSET('Hygiene Data'!$G$11,0,10*ROW('Hygiene Data'!G39))="","",OFFSET('Hygiene Data'!$G$11,0,10*ROW('Hygiene Data'!G39)))</f>
        <v/>
      </c>
      <c r="DY45" s="266" t="str">
        <f ca="true">+IF(OFFSET('Hygiene Data'!$G$12,0,10*ROW('Hygiene Data'!G39))="","",OFFSET('Hygiene Data'!$G$12,0,10*ROW('Hygiene Data'!G39)))</f>
        <v/>
      </c>
      <c r="DZ45" s="266" t="str">
        <f ca="true">+IF(OFFSET('Hygiene Data'!$G$13,0,10*ROW('Hygiene Data'!G39))="","",OFFSET('Hygiene Data'!$G$13,0,10*ROW('Hygiene Data'!G39)))</f>
        <v/>
      </c>
      <c r="EA45" s="266" t="str">
        <f ca="true">+IF(OFFSET('Hygiene Data'!$H$11,0,10*ROW('Hygiene Data'!H39))="","",OFFSET('Hygiene Data'!$H$11,0,10*ROW('Hygiene Data'!H39)))</f>
        <v/>
      </c>
      <c r="EB45" s="266" t="str">
        <f ca="true">+IF(OFFSET('Hygiene Data'!$H$12,0,10*ROW('Hygiene Data'!H39))="","",OFFSET('Hygiene Data'!$H$12,0,10*ROW('Hygiene Data'!H39)))</f>
        <v/>
      </c>
      <c r="EC45" s="266" t="str">
        <f ca="true">+IF(OFFSET('Hygiene Data'!$H$13,0,10*ROW('Hygiene Data'!H39))="","",OFFSET('Hygiene Data'!$H$13,0,10*ROW('Hygiene Data'!H39)))</f>
        <v/>
      </c>
      <c r="ED45" s="266" t="str">
        <f ca="true">+IF(OFFSET('Hygiene Data'!$I$11,0,10*ROW('Hygiene Data'!I39))="","",OFFSET('Hygiene Data'!$I$11,0,10*ROW('Hygiene Data'!I39)))</f>
        <v/>
      </c>
      <c r="EE45" s="266" t="str">
        <f ca="true">+IF(OFFSET('Hygiene Data'!$I$12,0,10*ROW('Hygiene Data'!I39))="","",OFFSET('Hygiene Data'!$I$12,0,10*ROW('Hygiene Data'!I39)))</f>
        <v/>
      </c>
      <c r="EF45" s="266" t="str">
        <f ca="true">+IF(OFFSET('Hygiene Data'!$I$13,0,10*ROW('Hygiene Data'!I39))="","",OFFSET('Hygiene Data'!$I$13,0,10*ROW('Hygiene Data'!I39)))</f>
        <v/>
      </c>
    </row>
    <row xmlns:x14ac="http://schemas.microsoft.com/office/spreadsheetml/2009/9/ac" r="46" x14ac:dyDescent="0.2">
      <c r="A46" s="37" t="str">
        <f ca="true">+IF(OFFSET('Water Data'!$B$2,0,10*ROW('Water Data'!E40))="","",OFFSET('Water Data'!$B$2,0,10*ROW('Water Data'!E40)))</f>
        <v/>
      </c>
      <c r="B46" s="37" t="str">
        <f ca="true">+IF(OFFSET('Water Data'!$C$2,0,10*ROW('Water Data'!F40))="","",OFFSET('Water Data'!$C$2,0,10*ROW('Water Data'!F40)))</f>
        <v/>
      </c>
      <c r="C46" s="322" t="str">
        <f t="shared" ca="true" si="0"/>
        <v/>
      </c>
      <c r="D46" s="94"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4"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4"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4"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4"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4"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4"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4"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4"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4"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4"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4"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4"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4"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4"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4"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4"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4"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5"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5"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5"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5"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5"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5"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5"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5"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5"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5"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5"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5"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5"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5"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5"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5"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5"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5"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5"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5"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5"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5"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5"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5"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5"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5"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5"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5"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5"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5"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6"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6"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6"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6"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6"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6"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6"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6"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6"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6"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6"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6"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6"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6"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6"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6"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6"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6"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6"/>
      <c r="BS46" s="266" t="str">
        <f ca="true">+IF(OFFSET('Water Data'!$D$27,0,10*ROW('Water Data'!D40))="","",OFFSET('Water Data'!$D$27,0,10*ROW('Water Data'!D40)))</f>
        <v/>
      </c>
      <c r="BT46" s="266" t="str">
        <f ca="true">+IF(OFFSET('Water Data'!$D$28,0,10*ROW('Water Data'!D40))="","",OFFSET('Water Data'!$D$28,0,10*ROW('Water Data'!D40)))</f>
        <v/>
      </c>
      <c r="BU46" s="266" t="str">
        <f ca="true">+IF(OFFSET('Water Data'!$D$29,0,10*ROW('Water Data'!D40))="","",OFFSET('Water Data'!$D$29,0,10*ROW('Water Data'!D40)))</f>
        <v/>
      </c>
      <c r="BV46" s="266" t="str">
        <f ca="true">+IF(OFFSET('Water Data'!$E$27,0,10*ROW('Water Data'!E40))="","",OFFSET('Water Data'!$E$27,0,10*ROW('Water Data'!E40)))</f>
        <v/>
      </c>
      <c r="BW46" s="266" t="str">
        <f ca="true">+IF(OFFSET('Water Data'!$E$28,0,10*ROW('Water Data'!E40))="","",OFFSET('Water Data'!$E$28,0,10*ROW('Water Data'!E40)))</f>
        <v/>
      </c>
      <c r="BX46" s="266" t="str">
        <f ca="true">+IF(OFFSET('Water Data'!$E$29,0,10*ROW('Water Data'!E40))="","",OFFSET('Water Data'!$E$29,0,10*ROW('Water Data'!E40)))</f>
        <v/>
      </c>
      <c r="BY46" s="266" t="str">
        <f ca="true">+IF(OFFSET('Water Data'!$F$27,0,10*ROW('Water Data'!F40))="","",OFFSET('Water Data'!$F$27,0,10*ROW('Water Data'!F40)))</f>
        <v/>
      </c>
      <c r="BZ46" s="266" t="str">
        <f ca="true">+IF(OFFSET('Water Data'!$F$28,0,10*ROW('Water Data'!F40))="","",OFFSET('Water Data'!$F$28,0,10*ROW('Water Data'!F40)))</f>
        <v/>
      </c>
      <c r="CA46" s="266" t="str">
        <f ca="true">+IF(OFFSET('Water Data'!$F$29,0,10*ROW('Water Data'!F40))="","",OFFSET('Water Data'!$F$29,0,10*ROW('Water Data'!F40)))</f>
        <v/>
      </c>
      <c r="CB46" s="266" t="str">
        <f ca="true">+IF(OFFSET('Water Data'!$G$27,0,10*ROW('Water Data'!G40))="","",OFFSET('Water Data'!$G$27,0,10*ROW('Water Data'!G40)))</f>
        <v/>
      </c>
      <c r="CC46" s="266" t="str">
        <f ca="true">+IF(OFFSET('Water Data'!$G$28,0,10*ROW('Water Data'!G40))="","",OFFSET('Water Data'!$G$28,0,10*ROW('Water Data'!G40)))</f>
        <v/>
      </c>
      <c r="CD46" s="266" t="str">
        <f ca="true">+IF(OFFSET('Water Data'!$G$29,0,10*ROW('Water Data'!G40))="","",OFFSET('Water Data'!$G$29,0,10*ROW('Water Data'!G40)))</f>
        <v/>
      </c>
      <c r="CE46" s="266" t="str">
        <f ca="true">+IF(OFFSET('Water Data'!$H$27,0,10*ROW('Water Data'!H40))="","",OFFSET('Water Data'!$H$27,0,10*ROW('Water Data'!H40)))</f>
        <v/>
      </c>
      <c r="CF46" s="266" t="str">
        <f ca="true">+IF(OFFSET('Water Data'!$H$28,0,10*ROW('Water Data'!H40))="","",OFFSET('Water Data'!$H$28,0,10*ROW('Water Data'!H40)))</f>
        <v/>
      </c>
      <c r="CG46" s="266" t="str">
        <f ca="true">+IF(OFFSET('Water Data'!$H$29,0,10*ROW('Water Data'!H40))="","",OFFSET('Water Data'!$H$29,0,10*ROW('Water Data'!H40)))</f>
        <v/>
      </c>
      <c r="CH46" s="266" t="str">
        <f ca="true">+IF(OFFSET('Water Data'!$I$27,0,10*ROW('Water Data'!I40))="","",OFFSET('Water Data'!$I$27,0,10*ROW('Water Data'!I40)))</f>
        <v/>
      </c>
      <c r="CI46" s="266" t="str">
        <f ca="true">+IF(OFFSET('Water Data'!$I$28,0,10*ROW('Water Data'!I40))="","",OFFSET('Water Data'!$I$28,0,10*ROW('Water Data'!I40)))</f>
        <v/>
      </c>
      <c r="CJ46" s="266" t="str">
        <f ca="true">+IF(OFFSET('Water Data'!$I$29,0,10*ROW('Water Data'!I40))="","",OFFSET('Water Data'!$I$29,0,10*ROW('Water Data'!I40)))</f>
        <v/>
      </c>
      <c r="CK46" s="266" t="str">
        <f ca="true">+IF(OFFSET('Sanitation Data'!$D$28,0,10*ROW('Sanitation Data'!D40))="","",OFFSET('Sanitation Data'!$D$28,0,10*ROW('Sanitation Data'!D40)))</f>
        <v/>
      </c>
      <c r="CL46" s="266" t="str">
        <f ca="true">+IF(OFFSET('Sanitation Data'!$D$29,0,10*ROW('Sanitation Data'!D40))="","",OFFSET('Sanitation Data'!$D$29,0,10*ROW('Sanitation Data'!D40)))</f>
        <v/>
      </c>
      <c r="CM46" s="266" t="str">
        <f ca="true">+IF(OFFSET('Sanitation Data'!$D$30,0,10*ROW('Sanitation Data'!D40))="","",OFFSET('Sanitation Data'!$D$30,0,10*ROW('Sanitation Data'!D40)))</f>
        <v/>
      </c>
      <c r="CN46" s="266" t="str">
        <f ca="true">+IF(OFFSET('Sanitation Data'!$D$31,0,10*ROW('Sanitation Data'!D40))="","",OFFSET('Sanitation Data'!$D$31,0,10*ROW('Sanitation Data'!D40)))</f>
        <v/>
      </c>
      <c r="CO46" s="266" t="str">
        <f ca="true">+IF(OFFSET('Sanitation Data'!$D$32,0,10*ROW('Sanitation Data'!D40))="","",OFFSET('Sanitation Data'!$D$32,0,10*ROW('Sanitation Data'!D40)))</f>
        <v/>
      </c>
      <c r="CP46" s="266" t="str">
        <f ca="true">+IF(OFFSET('Sanitation Data'!$E$28,0,10*ROW('Sanitation Data'!E40))="","",OFFSET('Sanitation Data'!$E$28,0,10*ROW('Sanitation Data'!E40)))</f>
        <v/>
      </c>
      <c r="CQ46" s="266" t="str">
        <f ca="true">+IF(OFFSET('Sanitation Data'!$E$29,0,10*ROW('Sanitation Data'!E40))="","",OFFSET('Sanitation Data'!$E$29,0,10*ROW('Sanitation Data'!E40)))</f>
        <v/>
      </c>
      <c r="CR46" s="266" t="str">
        <f ca="true">+IF(OFFSET('Sanitation Data'!$E$30,0,10*ROW('Sanitation Data'!E40))="","",OFFSET('Sanitation Data'!$E$30,0,10*ROW('Sanitation Data'!E40)))</f>
        <v/>
      </c>
      <c r="CS46" s="266" t="str">
        <f ca="true">+IF(OFFSET('Sanitation Data'!$E$31,0,10*ROW('Sanitation Data'!E40))="","",OFFSET('Sanitation Data'!$E$31,0,10*ROW('Sanitation Data'!E40)))</f>
        <v/>
      </c>
      <c r="CT46" s="266" t="str">
        <f ca="true">+IF(OFFSET('Sanitation Data'!$E$32,0,10*ROW('Sanitation Data'!E40))="","",OFFSET('Sanitation Data'!$E$32,0,10*ROW('Sanitation Data'!E40)))</f>
        <v/>
      </c>
      <c r="CU46" s="266" t="str">
        <f ca="true">+IF(OFFSET('Sanitation Data'!$F$28,0,10*ROW('Sanitation Data'!F40))="","",OFFSET('Sanitation Data'!$F$28,0,10*ROW('Sanitation Data'!F40)))</f>
        <v/>
      </c>
      <c r="CV46" s="266" t="str">
        <f ca="true">+IF(OFFSET('Sanitation Data'!$F$29,0,10*ROW('Sanitation Data'!F40))="","",OFFSET('Sanitation Data'!$F$29,0,10*ROW('Sanitation Data'!F40)))</f>
        <v/>
      </c>
      <c r="CW46" s="266" t="str">
        <f ca="true">+IF(OFFSET('Sanitation Data'!$F$30,0,10*ROW('Sanitation Data'!F40))="","",OFFSET('Sanitation Data'!$F$30,0,10*ROW('Sanitation Data'!F40)))</f>
        <v/>
      </c>
      <c r="CX46" s="266" t="str">
        <f ca="true">+IF(OFFSET('Sanitation Data'!$F$31,0,10*ROW('Sanitation Data'!F40))="","",OFFSET('Sanitation Data'!$F$31,0,10*ROW('Sanitation Data'!F40)))</f>
        <v/>
      </c>
      <c r="CY46" s="266" t="str">
        <f ca="true">+IF(OFFSET('Sanitation Data'!$F$32,0,10*ROW('Sanitation Data'!F40))="","",OFFSET('Sanitation Data'!$F$32,0,10*ROW('Sanitation Data'!F40)))</f>
        <v/>
      </c>
      <c r="CZ46" s="266" t="str">
        <f ca="true">+IF(OFFSET('Sanitation Data'!$G$28,0,10*ROW('Sanitation Data'!G40))="","",OFFSET('Sanitation Data'!$G$28,0,10*ROW('Sanitation Data'!G40)))</f>
        <v/>
      </c>
      <c r="DA46" s="266" t="str">
        <f ca="true">+IF(OFFSET('Sanitation Data'!$G$29,0,10*ROW('Sanitation Data'!G40))="","",OFFSET('Sanitation Data'!$G$29,0,10*ROW('Sanitation Data'!G40)))</f>
        <v/>
      </c>
      <c r="DB46" s="266" t="str">
        <f ca="true">+IF(OFFSET('Sanitation Data'!$G$30,0,10*ROW('Sanitation Data'!G40))="","",OFFSET('Sanitation Data'!$G$30,0,10*ROW('Sanitation Data'!G40)))</f>
        <v/>
      </c>
      <c r="DC46" s="266" t="str">
        <f ca="true">+IF(OFFSET('Sanitation Data'!$G$31,0,10*ROW('Sanitation Data'!G40))="","",OFFSET('Sanitation Data'!$G$31,0,10*ROW('Sanitation Data'!G40)))</f>
        <v/>
      </c>
      <c r="DD46" s="266" t="str">
        <f ca="true">+IF(OFFSET('Sanitation Data'!$G$32,0,10*ROW('Sanitation Data'!G40))="","",OFFSET('Sanitation Data'!$G$32,0,10*ROW('Sanitation Data'!G40)))</f>
        <v/>
      </c>
      <c r="DE46" s="266" t="str">
        <f ca="true">+IF(OFFSET('Sanitation Data'!$H$28,0,10*ROW('Sanitation Data'!H40))="","",OFFSET('Sanitation Data'!$H$28,0,10*ROW('Sanitation Data'!H40)))</f>
        <v/>
      </c>
      <c r="DF46" s="266" t="str">
        <f ca="true">+IF(OFFSET('Sanitation Data'!$H$29,0,10*ROW('Sanitation Data'!H40))="","",OFFSET('Sanitation Data'!$H$29,0,10*ROW('Sanitation Data'!H40)))</f>
        <v/>
      </c>
      <c r="DG46" s="266" t="str">
        <f ca="true">+IF(OFFSET('Sanitation Data'!$H$30,0,10*ROW('Sanitation Data'!H40))="","",OFFSET('Sanitation Data'!$H$30,0,10*ROW('Sanitation Data'!H40)))</f>
        <v/>
      </c>
      <c r="DH46" s="266" t="str">
        <f ca="true">+IF(OFFSET('Sanitation Data'!$H$31,0,10*ROW('Sanitation Data'!H40))="","",OFFSET('Sanitation Data'!$H$31,0,10*ROW('Sanitation Data'!H40)))</f>
        <v/>
      </c>
      <c r="DI46" s="266" t="str">
        <f ca="true">+IF(OFFSET('Sanitation Data'!$H$32,0,10*ROW('Sanitation Data'!H40))="","",OFFSET('Sanitation Data'!$H$32,0,10*ROW('Sanitation Data'!H40)))</f>
        <v/>
      </c>
      <c r="DJ46" s="266" t="str">
        <f ca="true">+IF(OFFSET('Sanitation Data'!$I$28,0,10*ROW('Sanitation Data'!I40))="","",OFFSET('Sanitation Data'!$I$28,0,10*ROW('Sanitation Data'!I40)))</f>
        <v/>
      </c>
      <c r="DK46" s="266" t="str">
        <f ca="true">+IF(OFFSET('Sanitation Data'!$I$29,0,10*ROW('Sanitation Data'!I40))="","",OFFSET('Sanitation Data'!$I$29,0,10*ROW('Sanitation Data'!I40)))</f>
        <v/>
      </c>
      <c r="DL46" s="266" t="str">
        <f ca="true">+IF(OFFSET('Sanitation Data'!$I$30,0,10*ROW('Sanitation Data'!I40))="","",OFFSET('Sanitation Data'!$I$30,0,10*ROW('Sanitation Data'!I40)))</f>
        <v/>
      </c>
      <c r="DM46" s="266" t="str">
        <f ca="true">+IF(OFFSET('Sanitation Data'!$I$31,0,10*ROW('Sanitation Data'!I40))="","",OFFSET('Sanitation Data'!$I$31,0,10*ROW('Sanitation Data'!I40)))</f>
        <v/>
      </c>
      <c r="DN46" s="266" t="str">
        <f ca="true">+IF(OFFSET('Sanitation Data'!$I$32,0,10*ROW('Sanitation Data'!I40))="","",OFFSET('Sanitation Data'!$I$32,0,10*ROW('Sanitation Data'!I40)))</f>
        <v/>
      </c>
      <c r="DO46" s="266" t="str">
        <f ca="true">+IF(OFFSET('Hygiene Data'!$D$11,0,10*ROW('Hygiene Data'!D40))="","",OFFSET('Hygiene Data'!$D$11,0,10*ROW('Hygiene Data'!D40)))</f>
        <v/>
      </c>
      <c r="DP46" s="266" t="str">
        <f ca="true">+IF(OFFSET('Hygiene Data'!$D$12,0,10*ROW('Hygiene Data'!D40))="","",OFFSET('Hygiene Data'!$D$12,0,10*ROW('Hygiene Data'!D40)))</f>
        <v/>
      </c>
      <c r="DQ46" s="266" t="str">
        <f ca="true">+IF(OFFSET('Hygiene Data'!$D$13,0,10*ROW('Hygiene Data'!D40))="","",OFFSET('Hygiene Data'!$D$13,0,10*ROW('Hygiene Data'!D40)))</f>
        <v/>
      </c>
      <c r="DR46" s="266" t="str">
        <f ca="true">+IF(OFFSET('Hygiene Data'!$E$11,0,10*ROW('Hygiene Data'!E40))="","",OFFSET('Hygiene Data'!$E$11,0,10*ROW('Hygiene Data'!E40)))</f>
        <v/>
      </c>
      <c r="DS46" s="266" t="str">
        <f ca="true">+IF(OFFSET('Hygiene Data'!$E$12,0,10*ROW('Hygiene Data'!E40))="","",OFFSET('Hygiene Data'!$E$12,0,10*ROW('Hygiene Data'!E40)))</f>
        <v/>
      </c>
      <c r="DT46" s="266" t="str">
        <f ca="true">+IF(OFFSET('Hygiene Data'!$E$13,0,10*ROW('Hygiene Data'!E40))="","",OFFSET('Hygiene Data'!$E$13,0,10*ROW('Hygiene Data'!E40)))</f>
        <v/>
      </c>
      <c r="DU46" s="266" t="str">
        <f ca="true">+IF(OFFSET('Hygiene Data'!$F$11,0,10*ROW('Hygiene Data'!F40))="","",OFFSET('Hygiene Data'!$F$11,0,10*ROW('Hygiene Data'!F40)))</f>
        <v/>
      </c>
      <c r="DV46" s="266" t="str">
        <f ca="true">+IF(OFFSET('Hygiene Data'!$F$12,0,10*ROW('Hygiene Data'!F40))="","",OFFSET('Hygiene Data'!$F$12,0,10*ROW('Hygiene Data'!F40)))</f>
        <v/>
      </c>
      <c r="DW46" s="266" t="str">
        <f ca="true">+IF(OFFSET('Hygiene Data'!$F$13,0,10*ROW('Hygiene Data'!F40))="","",OFFSET('Hygiene Data'!$F$13,0,10*ROW('Hygiene Data'!F40)))</f>
        <v/>
      </c>
      <c r="DX46" s="266" t="str">
        <f ca="true">+IF(OFFSET('Hygiene Data'!$G$11,0,10*ROW('Hygiene Data'!G40))="","",OFFSET('Hygiene Data'!$G$11,0,10*ROW('Hygiene Data'!G40)))</f>
        <v/>
      </c>
      <c r="DY46" s="266" t="str">
        <f ca="true">+IF(OFFSET('Hygiene Data'!$G$12,0,10*ROW('Hygiene Data'!G40))="","",OFFSET('Hygiene Data'!$G$12,0,10*ROW('Hygiene Data'!G40)))</f>
        <v/>
      </c>
      <c r="DZ46" s="266" t="str">
        <f ca="true">+IF(OFFSET('Hygiene Data'!$G$13,0,10*ROW('Hygiene Data'!G40))="","",OFFSET('Hygiene Data'!$G$13,0,10*ROW('Hygiene Data'!G40)))</f>
        <v/>
      </c>
      <c r="EA46" s="266" t="str">
        <f ca="true">+IF(OFFSET('Hygiene Data'!$H$11,0,10*ROW('Hygiene Data'!H40))="","",OFFSET('Hygiene Data'!$H$11,0,10*ROW('Hygiene Data'!H40)))</f>
        <v/>
      </c>
      <c r="EB46" s="266" t="str">
        <f ca="true">+IF(OFFSET('Hygiene Data'!$H$12,0,10*ROW('Hygiene Data'!H40))="","",OFFSET('Hygiene Data'!$H$12,0,10*ROW('Hygiene Data'!H40)))</f>
        <v/>
      </c>
      <c r="EC46" s="266" t="str">
        <f ca="true">+IF(OFFSET('Hygiene Data'!$H$13,0,10*ROW('Hygiene Data'!H40))="","",OFFSET('Hygiene Data'!$H$13,0,10*ROW('Hygiene Data'!H40)))</f>
        <v/>
      </c>
      <c r="ED46" s="266" t="str">
        <f ca="true">+IF(OFFSET('Hygiene Data'!$I$11,0,10*ROW('Hygiene Data'!I40))="","",OFFSET('Hygiene Data'!$I$11,0,10*ROW('Hygiene Data'!I40)))</f>
        <v/>
      </c>
      <c r="EE46" s="266" t="str">
        <f ca="true">+IF(OFFSET('Hygiene Data'!$I$12,0,10*ROW('Hygiene Data'!I40))="","",OFFSET('Hygiene Data'!$I$12,0,10*ROW('Hygiene Data'!I40)))</f>
        <v/>
      </c>
      <c r="EF46" s="266" t="str">
        <f ca="true">+IF(OFFSET('Hygiene Data'!$I$13,0,10*ROW('Hygiene Data'!I40))="","",OFFSET('Hygiene Data'!$I$13,0,10*ROW('Hygiene Data'!I40)))</f>
        <v/>
      </c>
    </row>
    <row xmlns:x14ac="http://schemas.microsoft.com/office/spreadsheetml/2009/9/ac" r="47" x14ac:dyDescent="0.2">
      <c r="A47" s="37" t="str">
        <f ca="true">+IF(OFFSET('Water Data'!$B$2,0,10*ROW('Water Data'!E41))="","",OFFSET('Water Data'!$B$2,0,10*ROW('Water Data'!E41)))</f>
        <v/>
      </c>
      <c r="B47" s="37" t="str">
        <f ca="true">+IF(OFFSET('Water Data'!$C$2,0,10*ROW('Water Data'!F41))="","",OFFSET('Water Data'!$C$2,0,10*ROW('Water Data'!F41)))</f>
        <v/>
      </c>
      <c r="C47" s="322" t="str">
        <f t="shared" ca="true" si="0"/>
        <v/>
      </c>
      <c r="D47" s="94"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4"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4"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4"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4"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4"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4"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4"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4"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4"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4"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4"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4"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4"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4"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4"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4"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4"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5"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5"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5"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5"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5"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5"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5"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5"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5"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5"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5"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5"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5"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5"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5"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5"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5"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5"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5"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5"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5"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5"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5"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5"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5"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5"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5"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5"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5"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5"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6"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6"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6"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6"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6"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6"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6"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6"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6"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6"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6"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6"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6"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6"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6"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6"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6"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6"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6"/>
      <c r="BS47" s="266" t="str">
        <f ca="true">+IF(OFFSET('Water Data'!$D$27,0,10*ROW('Water Data'!D41))="","",OFFSET('Water Data'!$D$27,0,10*ROW('Water Data'!D41)))</f>
        <v/>
      </c>
      <c r="BT47" s="266" t="str">
        <f ca="true">+IF(OFFSET('Water Data'!$D$28,0,10*ROW('Water Data'!D41))="","",OFFSET('Water Data'!$D$28,0,10*ROW('Water Data'!D41)))</f>
        <v/>
      </c>
      <c r="BU47" s="266" t="str">
        <f ca="true">+IF(OFFSET('Water Data'!$D$29,0,10*ROW('Water Data'!D41))="","",OFFSET('Water Data'!$D$29,0,10*ROW('Water Data'!D41)))</f>
        <v/>
      </c>
      <c r="BV47" s="266" t="str">
        <f ca="true">+IF(OFFSET('Water Data'!$E$27,0,10*ROW('Water Data'!E41))="","",OFFSET('Water Data'!$E$27,0,10*ROW('Water Data'!E41)))</f>
        <v/>
      </c>
      <c r="BW47" s="266" t="str">
        <f ca="true">+IF(OFFSET('Water Data'!$E$28,0,10*ROW('Water Data'!E41))="","",OFFSET('Water Data'!$E$28,0,10*ROW('Water Data'!E41)))</f>
        <v/>
      </c>
      <c r="BX47" s="266" t="str">
        <f ca="true">+IF(OFFSET('Water Data'!$E$29,0,10*ROW('Water Data'!E41))="","",OFFSET('Water Data'!$E$29,0,10*ROW('Water Data'!E41)))</f>
        <v/>
      </c>
      <c r="BY47" s="266" t="str">
        <f ca="true">+IF(OFFSET('Water Data'!$F$27,0,10*ROW('Water Data'!F41))="","",OFFSET('Water Data'!$F$27,0,10*ROW('Water Data'!F41)))</f>
        <v/>
      </c>
      <c r="BZ47" s="266" t="str">
        <f ca="true">+IF(OFFSET('Water Data'!$F$28,0,10*ROW('Water Data'!F41))="","",OFFSET('Water Data'!$F$28,0,10*ROW('Water Data'!F41)))</f>
        <v/>
      </c>
      <c r="CA47" s="266" t="str">
        <f ca="true">+IF(OFFSET('Water Data'!$F$29,0,10*ROW('Water Data'!F41))="","",OFFSET('Water Data'!$F$29,0,10*ROW('Water Data'!F41)))</f>
        <v/>
      </c>
      <c r="CB47" s="266" t="str">
        <f ca="true">+IF(OFFSET('Water Data'!$G$27,0,10*ROW('Water Data'!G41))="","",OFFSET('Water Data'!$G$27,0,10*ROW('Water Data'!G41)))</f>
        <v/>
      </c>
      <c r="CC47" s="266" t="str">
        <f ca="true">+IF(OFFSET('Water Data'!$G$28,0,10*ROW('Water Data'!G41))="","",OFFSET('Water Data'!$G$28,0,10*ROW('Water Data'!G41)))</f>
        <v/>
      </c>
      <c r="CD47" s="266" t="str">
        <f ca="true">+IF(OFFSET('Water Data'!$G$29,0,10*ROW('Water Data'!G41))="","",OFFSET('Water Data'!$G$29,0,10*ROW('Water Data'!G41)))</f>
        <v/>
      </c>
      <c r="CE47" s="266" t="str">
        <f ca="true">+IF(OFFSET('Water Data'!$H$27,0,10*ROW('Water Data'!H41))="","",OFFSET('Water Data'!$H$27,0,10*ROW('Water Data'!H41)))</f>
        <v/>
      </c>
      <c r="CF47" s="266" t="str">
        <f ca="true">+IF(OFFSET('Water Data'!$H$28,0,10*ROW('Water Data'!H41))="","",OFFSET('Water Data'!$H$28,0,10*ROW('Water Data'!H41)))</f>
        <v/>
      </c>
      <c r="CG47" s="266" t="str">
        <f ca="true">+IF(OFFSET('Water Data'!$H$29,0,10*ROW('Water Data'!H41))="","",OFFSET('Water Data'!$H$29,0,10*ROW('Water Data'!H41)))</f>
        <v/>
      </c>
      <c r="CH47" s="266" t="str">
        <f ca="true">+IF(OFFSET('Water Data'!$I$27,0,10*ROW('Water Data'!I41))="","",OFFSET('Water Data'!$I$27,0,10*ROW('Water Data'!I41)))</f>
        <v/>
      </c>
      <c r="CI47" s="266" t="str">
        <f ca="true">+IF(OFFSET('Water Data'!$I$28,0,10*ROW('Water Data'!I41))="","",OFFSET('Water Data'!$I$28,0,10*ROW('Water Data'!I41)))</f>
        <v/>
      </c>
      <c r="CJ47" s="266" t="str">
        <f ca="true">+IF(OFFSET('Water Data'!$I$29,0,10*ROW('Water Data'!I41))="","",OFFSET('Water Data'!$I$29,0,10*ROW('Water Data'!I41)))</f>
        <v/>
      </c>
      <c r="CK47" s="266" t="str">
        <f ca="true">+IF(OFFSET('Sanitation Data'!$D$28,0,10*ROW('Sanitation Data'!D41))="","",OFFSET('Sanitation Data'!$D$28,0,10*ROW('Sanitation Data'!D41)))</f>
        <v/>
      </c>
      <c r="CL47" s="266" t="str">
        <f ca="true">+IF(OFFSET('Sanitation Data'!$D$29,0,10*ROW('Sanitation Data'!D41))="","",OFFSET('Sanitation Data'!$D$29,0,10*ROW('Sanitation Data'!D41)))</f>
        <v/>
      </c>
      <c r="CM47" s="266" t="str">
        <f ca="true">+IF(OFFSET('Sanitation Data'!$D$30,0,10*ROW('Sanitation Data'!D41))="","",OFFSET('Sanitation Data'!$D$30,0,10*ROW('Sanitation Data'!D41)))</f>
        <v/>
      </c>
      <c r="CN47" s="266" t="str">
        <f ca="true">+IF(OFFSET('Sanitation Data'!$D$31,0,10*ROW('Sanitation Data'!D41))="","",OFFSET('Sanitation Data'!$D$31,0,10*ROW('Sanitation Data'!D41)))</f>
        <v/>
      </c>
      <c r="CO47" s="266" t="str">
        <f ca="true">+IF(OFFSET('Sanitation Data'!$D$32,0,10*ROW('Sanitation Data'!D41))="","",OFFSET('Sanitation Data'!$D$32,0,10*ROW('Sanitation Data'!D41)))</f>
        <v/>
      </c>
      <c r="CP47" s="266" t="str">
        <f ca="true">+IF(OFFSET('Sanitation Data'!$E$28,0,10*ROW('Sanitation Data'!E41))="","",OFFSET('Sanitation Data'!$E$28,0,10*ROW('Sanitation Data'!E41)))</f>
        <v/>
      </c>
      <c r="CQ47" s="266" t="str">
        <f ca="true">+IF(OFFSET('Sanitation Data'!$E$29,0,10*ROW('Sanitation Data'!E41))="","",OFFSET('Sanitation Data'!$E$29,0,10*ROW('Sanitation Data'!E41)))</f>
        <v/>
      </c>
      <c r="CR47" s="266" t="str">
        <f ca="true">+IF(OFFSET('Sanitation Data'!$E$30,0,10*ROW('Sanitation Data'!E41))="","",OFFSET('Sanitation Data'!$E$30,0,10*ROW('Sanitation Data'!E41)))</f>
        <v/>
      </c>
      <c r="CS47" s="266" t="str">
        <f ca="true">+IF(OFFSET('Sanitation Data'!$E$31,0,10*ROW('Sanitation Data'!E41))="","",OFFSET('Sanitation Data'!$E$31,0,10*ROW('Sanitation Data'!E41)))</f>
        <v/>
      </c>
      <c r="CT47" s="266" t="str">
        <f ca="true">+IF(OFFSET('Sanitation Data'!$E$32,0,10*ROW('Sanitation Data'!E41))="","",OFFSET('Sanitation Data'!$E$32,0,10*ROW('Sanitation Data'!E41)))</f>
        <v/>
      </c>
      <c r="CU47" s="266" t="str">
        <f ca="true">+IF(OFFSET('Sanitation Data'!$F$28,0,10*ROW('Sanitation Data'!F41))="","",OFFSET('Sanitation Data'!$F$28,0,10*ROW('Sanitation Data'!F41)))</f>
        <v/>
      </c>
      <c r="CV47" s="266" t="str">
        <f ca="true">+IF(OFFSET('Sanitation Data'!$F$29,0,10*ROW('Sanitation Data'!F41))="","",OFFSET('Sanitation Data'!$F$29,0,10*ROW('Sanitation Data'!F41)))</f>
        <v/>
      </c>
      <c r="CW47" s="266" t="str">
        <f ca="true">+IF(OFFSET('Sanitation Data'!$F$30,0,10*ROW('Sanitation Data'!F41))="","",OFFSET('Sanitation Data'!$F$30,0,10*ROW('Sanitation Data'!F41)))</f>
        <v/>
      </c>
      <c r="CX47" s="266" t="str">
        <f ca="true">+IF(OFFSET('Sanitation Data'!$F$31,0,10*ROW('Sanitation Data'!F41))="","",OFFSET('Sanitation Data'!$F$31,0,10*ROW('Sanitation Data'!F41)))</f>
        <v/>
      </c>
      <c r="CY47" s="266" t="str">
        <f ca="true">+IF(OFFSET('Sanitation Data'!$F$32,0,10*ROW('Sanitation Data'!F41))="","",OFFSET('Sanitation Data'!$F$32,0,10*ROW('Sanitation Data'!F41)))</f>
        <v/>
      </c>
      <c r="CZ47" s="266" t="str">
        <f ca="true">+IF(OFFSET('Sanitation Data'!$G$28,0,10*ROW('Sanitation Data'!G41))="","",OFFSET('Sanitation Data'!$G$28,0,10*ROW('Sanitation Data'!G41)))</f>
        <v/>
      </c>
      <c r="DA47" s="266" t="str">
        <f ca="true">+IF(OFFSET('Sanitation Data'!$G$29,0,10*ROW('Sanitation Data'!G41))="","",OFFSET('Sanitation Data'!$G$29,0,10*ROW('Sanitation Data'!G41)))</f>
        <v/>
      </c>
      <c r="DB47" s="266" t="str">
        <f ca="true">+IF(OFFSET('Sanitation Data'!$G$30,0,10*ROW('Sanitation Data'!G41))="","",OFFSET('Sanitation Data'!$G$30,0,10*ROW('Sanitation Data'!G41)))</f>
        <v/>
      </c>
      <c r="DC47" s="266" t="str">
        <f ca="true">+IF(OFFSET('Sanitation Data'!$G$31,0,10*ROW('Sanitation Data'!G41))="","",OFFSET('Sanitation Data'!$G$31,0,10*ROW('Sanitation Data'!G41)))</f>
        <v/>
      </c>
      <c r="DD47" s="266" t="str">
        <f ca="true">+IF(OFFSET('Sanitation Data'!$G$32,0,10*ROW('Sanitation Data'!G41))="","",OFFSET('Sanitation Data'!$G$32,0,10*ROW('Sanitation Data'!G41)))</f>
        <v/>
      </c>
      <c r="DE47" s="266" t="str">
        <f ca="true">+IF(OFFSET('Sanitation Data'!$H$28,0,10*ROW('Sanitation Data'!H41))="","",OFFSET('Sanitation Data'!$H$28,0,10*ROW('Sanitation Data'!H41)))</f>
        <v/>
      </c>
      <c r="DF47" s="266" t="str">
        <f ca="true">+IF(OFFSET('Sanitation Data'!$H$29,0,10*ROW('Sanitation Data'!H41))="","",OFFSET('Sanitation Data'!$H$29,0,10*ROW('Sanitation Data'!H41)))</f>
        <v/>
      </c>
      <c r="DG47" s="266" t="str">
        <f ca="true">+IF(OFFSET('Sanitation Data'!$H$30,0,10*ROW('Sanitation Data'!H41))="","",OFFSET('Sanitation Data'!$H$30,0,10*ROW('Sanitation Data'!H41)))</f>
        <v/>
      </c>
      <c r="DH47" s="266" t="str">
        <f ca="true">+IF(OFFSET('Sanitation Data'!$H$31,0,10*ROW('Sanitation Data'!H41))="","",OFFSET('Sanitation Data'!$H$31,0,10*ROW('Sanitation Data'!H41)))</f>
        <v/>
      </c>
      <c r="DI47" s="266" t="str">
        <f ca="true">+IF(OFFSET('Sanitation Data'!$H$32,0,10*ROW('Sanitation Data'!H41))="","",OFFSET('Sanitation Data'!$H$32,0,10*ROW('Sanitation Data'!H41)))</f>
        <v/>
      </c>
      <c r="DJ47" s="266" t="str">
        <f ca="true">+IF(OFFSET('Sanitation Data'!$I$28,0,10*ROW('Sanitation Data'!I41))="","",OFFSET('Sanitation Data'!$I$28,0,10*ROW('Sanitation Data'!I41)))</f>
        <v/>
      </c>
      <c r="DK47" s="266" t="str">
        <f ca="true">+IF(OFFSET('Sanitation Data'!$I$29,0,10*ROW('Sanitation Data'!I41))="","",OFFSET('Sanitation Data'!$I$29,0,10*ROW('Sanitation Data'!I41)))</f>
        <v/>
      </c>
      <c r="DL47" s="266" t="str">
        <f ca="true">+IF(OFFSET('Sanitation Data'!$I$30,0,10*ROW('Sanitation Data'!I41))="","",OFFSET('Sanitation Data'!$I$30,0,10*ROW('Sanitation Data'!I41)))</f>
        <v/>
      </c>
      <c r="DM47" s="266" t="str">
        <f ca="true">+IF(OFFSET('Sanitation Data'!$I$31,0,10*ROW('Sanitation Data'!I41))="","",OFFSET('Sanitation Data'!$I$31,0,10*ROW('Sanitation Data'!I41)))</f>
        <v/>
      </c>
      <c r="DN47" s="266" t="str">
        <f ca="true">+IF(OFFSET('Sanitation Data'!$I$32,0,10*ROW('Sanitation Data'!I41))="","",OFFSET('Sanitation Data'!$I$32,0,10*ROW('Sanitation Data'!I41)))</f>
        <v/>
      </c>
      <c r="DO47" s="266" t="str">
        <f ca="true">+IF(OFFSET('Hygiene Data'!$D$11,0,10*ROW('Hygiene Data'!D41))="","",OFFSET('Hygiene Data'!$D$11,0,10*ROW('Hygiene Data'!D41)))</f>
        <v/>
      </c>
      <c r="DP47" s="266" t="str">
        <f ca="true">+IF(OFFSET('Hygiene Data'!$D$12,0,10*ROW('Hygiene Data'!D41))="","",OFFSET('Hygiene Data'!$D$12,0,10*ROW('Hygiene Data'!D41)))</f>
        <v/>
      </c>
      <c r="DQ47" s="266" t="str">
        <f ca="true">+IF(OFFSET('Hygiene Data'!$D$13,0,10*ROW('Hygiene Data'!D41))="","",OFFSET('Hygiene Data'!$D$13,0,10*ROW('Hygiene Data'!D41)))</f>
        <v/>
      </c>
      <c r="DR47" s="266" t="str">
        <f ca="true">+IF(OFFSET('Hygiene Data'!$E$11,0,10*ROW('Hygiene Data'!E41))="","",OFFSET('Hygiene Data'!$E$11,0,10*ROW('Hygiene Data'!E41)))</f>
        <v/>
      </c>
      <c r="DS47" s="266" t="str">
        <f ca="true">+IF(OFFSET('Hygiene Data'!$E$12,0,10*ROW('Hygiene Data'!E41))="","",OFFSET('Hygiene Data'!$E$12,0,10*ROW('Hygiene Data'!E41)))</f>
        <v/>
      </c>
      <c r="DT47" s="266" t="str">
        <f ca="true">+IF(OFFSET('Hygiene Data'!$E$13,0,10*ROW('Hygiene Data'!E41))="","",OFFSET('Hygiene Data'!$E$13,0,10*ROW('Hygiene Data'!E41)))</f>
        <v/>
      </c>
      <c r="DU47" s="266" t="str">
        <f ca="true">+IF(OFFSET('Hygiene Data'!$F$11,0,10*ROW('Hygiene Data'!F41))="","",OFFSET('Hygiene Data'!$F$11,0,10*ROW('Hygiene Data'!F41)))</f>
        <v/>
      </c>
      <c r="DV47" s="266" t="str">
        <f ca="true">+IF(OFFSET('Hygiene Data'!$F$12,0,10*ROW('Hygiene Data'!F41))="","",OFFSET('Hygiene Data'!$F$12,0,10*ROW('Hygiene Data'!F41)))</f>
        <v/>
      </c>
      <c r="DW47" s="266" t="str">
        <f ca="true">+IF(OFFSET('Hygiene Data'!$F$13,0,10*ROW('Hygiene Data'!F41))="","",OFFSET('Hygiene Data'!$F$13,0,10*ROW('Hygiene Data'!F41)))</f>
        <v/>
      </c>
      <c r="DX47" s="266" t="str">
        <f ca="true">+IF(OFFSET('Hygiene Data'!$G$11,0,10*ROW('Hygiene Data'!G41))="","",OFFSET('Hygiene Data'!$G$11,0,10*ROW('Hygiene Data'!G41)))</f>
        <v/>
      </c>
      <c r="DY47" s="266" t="str">
        <f ca="true">+IF(OFFSET('Hygiene Data'!$G$12,0,10*ROW('Hygiene Data'!G41))="","",OFFSET('Hygiene Data'!$G$12,0,10*ROW('Hygiene Data'!G41)))</f>
        <v/>
      </c>
      <c r="DZ47" s="266" t="str">
        <f ca="true">+IF(OFFSET('Hygiene Data'!$G$13,0,10*ROW('Hygiene Data'!G41))="","",OFFSET('Hygiene Data'!$G$13,0,10*ROW('Hygiene Data'!G41)))</f>
        <v/>
      </c>
      <c r="EA47" s="266" t="str">
        <f ca="true">+IF(OFFSET('Hygiene Data'!$H$11,0,10*ROW('Hygiene Data'!H41))="","",OFFSET('Hygiene Data'!$H$11,0,10*ROW('Hygiene Data'!H41)))</f>
        <v/>
      </c>
      <c r="EB47" s="266" t="str">
        <f ca="true">+IF(OFFSET('Hygiene Data'!$H$12,0,10*ROW('Hygiene Data'!H41))="","",OFFSET('Hygiene Data'!$H$12,0,10*ROW('Hygiene Data'!H41)))</f>
        <v/>
      </c>
      <c r="EC47" s="266" t="str">
        <f ca="true">+IF(OFFSET('Hygiene Data'!$H$13,0,10*ROW('Hygiene Data'!H41))="","",OFFSET('Hygiene Data'!$H$13,0,10*ROW('Hygiene Data'!H41)))</f>
        <v/>
      </c>
      <c r="ED47" s="266" t="str">
        <f ca="true">+IF(OFFSET('Hygiene Data'!$I$11,0,10*ROW('Hygiene Data'!I41))="","",OFFSET('Hygiene Data'!$I$11,0,10*ROW('Hygiene Data'!I41)))</f>
        <v/>
      </c>
      <c r="EE47" s="266" t="str">
        <f ca="true">+IF(OFFSET('Hygiene Data'!$I$12,0,10*ROW('Hygiene Data'!I41))="","",OFFSET('Hygiene Data'!$I$12,0,10*ROW('Hygiene Data'!I41)))</f>
        <v/>
      </c>
      <c r="EF47" s="266" t="str">
        <f ca="true">+IF(OFFSET('Hygiene Data'!$I$13,0,10*ROW('Hygiene Data'!I41))="","",OFFSET('Hygiene Data'!$I$13,0,10*ROW('Hygiene Data'!I41)))</f>
        <v/>
      </c>
    </row>
    <row xmlns:x14ac="http://schemas.microsoft.com/office/spreadsheetml/2009/9/ac" r="48" x14ac:dyDescent="0.2">
      <c r="A48" s="37" t="str">
        <f ca="true">+IF(OFFSET('Water Data'!$B$2,0,10*ROW('Water Data'!E42))="","",OFFSET('Water Data'!$B$2,0,10*ROW('Water Data'!E42)))</f>
        <v/>
      </c>
      <c r="B48" s="37" t="str">
        <f ca="true">+IF(OFFSET('Water Data'!$C$2,0,10*ROW('Water Data'!F42))="","",OFFSET('Water Data'!$C$2,0,10*ROW('Water Data'!F42)))</f>
        <v/>
      </c>
      <c r="C48" s="322" t="str">
        <f t="shared" ca="true" si="0"/>
        <v/>
      </c>
      <c r="D48" s="94"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4"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4"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4"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4"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4"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4"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4"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4"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4"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4"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4"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4"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4"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4"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4"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4"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4"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5"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5"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5"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5"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5"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5"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5"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5"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5"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5"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5"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5"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5"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5"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5"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5"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5"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5"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5"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5"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5"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5"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5"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5"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5"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5"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5"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5"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5"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5"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6"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6"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6"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6"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6"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6"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6"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6"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6"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6"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6"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6"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6"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6"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6"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6"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6"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6"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6"/>
      <c r="BS48" s="266" t="str">
        <f ca="true">+IF(OFFSET('Water Data'!$D$27,0,10*ROW('Water Data'!D42))="","",OFFSET('Water Data'!$D$27,0,10*ROW('Water Data'!D42)))</f>
        <v/>
      </c>
      <c r="BT48" s="266" t="str">
        <f ca="true">+IF(OFFSET('Water Data'!$D$28,0,10*ROW('Water Data'!D42))="","",OFFSET('Water Data'!$D$28,0,10*ROW('Water Data'!D42)))</f>
        <v/>
      </c>
      <c r="BU48" s="266" t="str">
        <f ca="true">+IF(OFFSET('Water Data'!$D$29,0,10*ROW('Water Data'!D42))="","",OFFSET('Water Data'!$D$29,0,10*ROW('Water Data'!D42)))</f>
        <v/>
      </c>
      <c r="BV48" s="266" t="str">
        <f ca="true">+IF(OFFSET('Water Data'!$E$27,0,10*ROW('Water Data'!E42))="","",OFFSET('Water Data'!$E$27,0,10*ROW('Water Data'!E42)))</f>
        <v/>
      </c>
      <c r="BW48" s="266" t="str">
        <f ca="true">+IF(OFFSET('Water Data'!$E$28,0,10*ROW('Water Data'!E42))="","",OFFSET('Water Data'!$E$28,0,10*ROW('Water Data'!E42)))</f>
        <v/>
      </c>
      <c r="BX48" s="266" t="str">
        <f ca="true">+IF(OFFSET('Water Data'!$E$29,0,10*ROW('Water Data'!E42))="","",OFFSET('Water Data'!$E$29,0,10*ROW('Water Data'!E42)))</f>
        <v/>
      </c>
      <c r="BY48" s="266" t="str">
        <f ca="true">+IF(OFFSET('Water Data'!$F$27,0,10*ROW('Water Data'!F42))="","",OFFSET('Water Data'!$F$27,0,10*ROW('Water Data'!F42)))</f>
        <v/>
      </c>
      <c r="BZ48" s="266" t="str">
        <f ca="true">+IF(OFFSET('Water Data'!$F$28,0,10*ROW('Water Data'!F42))="","",OFFSET('Water Data'!$F$28,0,10*ROW('Water Data'!F42)))</f>
        <v/>
      </c>
      <c r="CA48" s="266" t="str">
        <f ca="true">+IF(OFFSET('Water Data'!$F$29,0,10*ROW('Water Data'!F42))="","",OFFSET('Water Data'!$F$29,0,10*ROW('Water Data'!F42)))</f>
        <v/>
      </c>
      <c r="CB48" s="266" t="str">
        <f ca="true">+IF(OFFSET('Water Data'!$G$27,0,10*ROW('Water Data'!G42))="","",OFFSET('Water Data'!$G$27,0,10*ROW('Water Data'!G42)))</f>
        <v/>
      </c>
      <c r="CC48" s="266" t="str">
        <f ca="true">+IF(OFFSET('Water Data'!$G$28,0,10*ROW('Water Data'!G42))="","",OFFSET('Water Data'!$G$28,0,10*ROW('Water Data'!G42)))</f>
        <v/>
      </c>
      <c r="CD48" s="266" t="str">
        <f ca="true">+IF(OFFSET('Water Data'!$G$29,0,10*ROW('Water Data'!G42))="","",OFFSET('Water Data'!$G$29,0,10*ROW('Water Data'!G42)))</f>
        <v/>
      </c>
      <c r="CE48" s="266" t="str">
        <f ca="true">+IF(OFFSET('Water Data'!$H$27,0,10*ROW('Water Data'!H42))="","",OFFSET('Water Data'!$H$27,0,10*ROW('Water Data'!H42)))</f>
        <v/>
      </c>
      <c r="CF48" s="266" t="str">
        <f ca="true">+IF(OFFSET('Water Data'!$H$28,0,10*ROW('Water Data'!H42))="","",OFFSET('Water Data'!$H$28,0,10*ROW('Water Data'!H42)))</f>
        <v/>
      </c>
      <c r="CG48" s="266" t="str">
        <f ca="true">+IF(OFFSET('Water Data'!$H$29,0,10*ROW('Water Data'!H42))="","",OFFSET('Water Data'!$H$29,0,10*ROW('Water Data'!H42)))</f>
        <v/>
      </c>
      <c r="CH48" s="266" t="str">
        <f ca="true">+IF(OFFSET('Water Data'!$I$27,0,10*ROW('Water Data'!I42))="","",OFFSET('Water Data'!$I$27,0,10*ROW('Water Data'!I42)))</f>
        <v/>
      </c>
      <c r="CI48" s="266" t="str">
        <f ca="true">+IF(OFFSET('Water Data'!$I$28,0,10*ROW('Water Data'!I42))="","",OFFSET('Water Data'!$I$28,0,10*ROW('Water Data'!I42)))</f>
        <v/>
      </c>
      <c r="CJ48" s="266" t="str">
        <f ca="true">+IF(OFFSET('Water Data'!$I$29,0,10*ROW('Water Data'!I42))="","",OFFSET('Water Data'!$I$29,0,10*ROW('Water Data'!I42)))</f>
        <v/>
      </c>
      <c r="CK48" s="266" t="str">
        <f ca="true">+IF(OFFSET('Sanitation Data'!$D$28,0,10*ROW('Sanitation Data'!D42))="","",OFFSET('Sanitation Data'!$D$28,0,10*ROW('Sanitation Data'!D42)))</f>
        <v/>
      </c>
      <c r="CL48" s="266" t="str">
        <f ca="true">+IF(OFFSET('Sanitation Data'!$D$29,0,10*ROW('Sanitation Data'!D42))="","",OFFSET('Sanitation Data'!$D$29,0,10*ROW('Sanitation Data'!D42)))</f>
        <v/>
      </c>
      <c r="CM48" s="266" t="str">
        <f ca="true">+IF(OFFSET('Sanitation Data'!$D$30,0,10*ROW('Sanitation Data'!D42))="","",OFFSET('Sanitation Data'!$D$30,0,10*ROW('Sanitation Data'!D42)))</f>
        <v/>
      </c>
      <c r="CN48" s="266" t="str">
        <f ca="true">+IF(OFFSET('Sanitation Data'!$D$31,0,10*ROW('Sanitation Data'!D42))="","",OFFSET('Sanitation Data'!$D$31,0,10*ROW('Sanitation Data'!D42)))</f>
        <v/>
      </c>
      <c r="CO48" s="266" t="str">
        <f ca="true">+IF(OFFSET('Sanitation Data'!$D$32,0,10*ROW('Sanitation Data'!D42))="","",OFFSET('Sanitation Data'!$D$32,0,10*ROW('Sanitation Data'!D42)))</f>
        <v/>
      </c>
      <c r="CP48" s="266" t="str">
        <f ca="true">+IF(OFFSET('Sanitation Data'!$E$28,0,10*ROW('Sanitation Data'!E42))="","",OFFSET('Sanitation Data'!$E$28,0,10*ROW('Sanitation Data'!E42)))</f>
        <v/>
      </c>
      <c r="CQ48" s="266" t="str">
        <f ca="true">+IF(OFFSET('Sanitation Data'!$E$29,0,10*ROW('Sanitation Data'!E42))="","",OFFSET('Sanitation Data'!$E$29,0,10*ROW('Sanitation Data'!E42)))</f>
        <v/>
      </c>
      <c r="CR48" s="266" t="str">
        <f ca="true">+IF(OFFSET('Sanitation Data'!$E$30,0,10*ROW('Sanitation Data'!E42))="","",OFFSET('Sanitation Data'!$E$30,0,10*ROW('Sanitation Data'!E42)))</f>
        <v/>
      </c>
      <c r="CS48" s="266" t="str">
        <f ca="true">+IF(OFFSET('Sanitation Data'!$E$31,0,10*ROW('Sanitation Data'!E42))="","",OFFSET('Sanitation Data'!$E$31,0,10*ROW('Sanitation Data'!E42)))</f>
        <v/>
      </c>
      <c r="CT48" s="266" t="str">
        <f ca="true">+IF(OFFSET('Sanitation Data'!$E$32,0,10*ROW('Sanitation Data'!E42))="","",OFFSET('Sanitation Data'!$E$32,0,10*ROW('Sanitation Data'!E42)))</f>
        <v/>
      </c>
      <c r="CU48" s="266" t="str">
        <f ca="true">+IF(OFFSET('Sanitation Data'!$F$28,0,10*ROW('Sanitation Data'!F42))="","",OFFSET('Sanitation Data'!$F$28,0,10*ROW('Sanitation Data'!F42)))</f>
        <v/>
      </c>
      <c r="CV48" s="266" t="str">
        <f ca="true">+IF(OFFSET('Sanitation Data'!$F$29,0,10*ROW('Sanitation Data'!F42))="","",OFFSET('Sanitation Data'!$F$29,0,10*ROW('Sanitation Data'!F42)))</f>
        <v/>
      </c>
      <c r="CW48" s="266" t="str">
        <f ca="true">+IF(OFFSET('Sanitation Data'!$F$30,0,10*ROW('Sanitation Data'!F42))="","",OFFSET('Sanitation Data'!$F$30,0,10*ROW('Sanitation Data'!F42)))</f>
        <v/>
      </c>
      <c r="CX48" s="266" t="str">
        <f ca="true">+IF(OFFSET('Sanitation Data'!$F$31,0,10*ROW('Sanitation Data'!F42))="","",OFFSET('Sanitation Data'!$F$31,0,10*ROW('Sanitation Data'!F42)))</f>
        <v/>
      </c>
      <c r="CY48" s="266" t="str">
        <f ca="true">+IF(OFFSET('Sanitation Data'!$F$32,0,10*ROW('Sanitation Data'!F42))="","",OFFSET('Sanitation Data'!$F$32,0,10*ROW('Sanitation Data'!F42)))</f>
        <v/>
      </c>
      <c r="CZ48" s="266" t="str">
        <f ca="true">+IF(OFFSET('Sanitation Data'!$G$28,0,10*ROW('Sanitation Data'!G42))="","",OFFSET('Sanitation Data'!$G$28,0,10*ROW('Sanitation Data'!G42)))</f>
        <v/>
      </c>
      <c r="DA48" s="266" t="str">
        <f ca="true">+IF(OFFSET('Sanitation Data'!$G$29,0,10*ROW('Sanitation Data'!G42))="","",OFFSET('Sanitation Data'!$G$29,0,10*ROW('Sanitation Data'!G42)))</f>
        <v/>
      </c>
      <c r="DB48" s="266" t="str">
        <f ca="true">+IF(OFFSET('Sanitation Data'!$G$30,0,10*ROW('Sanitation Data'!G42))="","",OFFSET('Sanitation Data'!$G$30,0,10*ROW('Sanitation Data'!G42)))</f>
        <v/>
      </c>
      <c r="DC48" s="266" t="str">
        <f ca="true">+IF(OFFSET('Sanitation Data'!$G$31,0,10*ROW('Sanitation Data'!G42))="","",OFFSET('Sanitation Data'!$G$31,0,10*ROW('Sanitation Data'!G42)))</f>
        <v/>
      </c>
      <c r="DD48" s="266" t="str">
        <f ca="true">+IF(OFFSET('Sanitation Data'!$G$32,0,10*ROW('Sanitation Data'!G42))="","",OFFSET('Sanitation Data'!$G$32,0,10*ROW('Sanitation Data'!G42)))</f>
        <v/>
      </c>
      <c r="DE48" s="266" t="str">
        <f ca="true">+IF(OFFSET('Sanitation Data'!$H$28,0,10*ROW('Sanitation Data'!H42))="","",OFFSET('Sanitation Data'!$H$28,0,10*ROW('Sanitation Data'!H42)))</f>
        <v/>
      </c>
      <c r="DF48" s="266" t="str">
        <f ca="true">+IF(OFFSET('Sanitation Data'!$H$29,0,10*ROW('Sanitation Data'!H42))="","",OFFSET('Sanitation Data'!$H$29,0,10*ROW('Sanitation Data'!H42)))</f>
        <v/>
      </c>
      <c r="DG48" s="266" t="str">
        <f ca="true">+IF(OFFSET('Sanitation Data'!$H$30,0,10*ROW('Sanitation Data'!H42))="","",OFFSET('Sanitation Data'!$H$30,0,10*ROW('Sanitation Data'!H42)))</f>
        <v/>
      </c>
      <c r="DH48" s="266" t="str">
        <f ca="true">+IF(OFFSET('Sanitation Data'!$H$31,0,10*ROW('Sanitation Data'!H42))="","",OFFSET('Sanitation Data'!$H$31,0,10*ROW('Sanitation Data'!H42)))</f>
        <v/>
      </c>
      <c r="DI48" s="266" t="str">
        <f ca="true">+IF(OFFSET('Sanitation Data'!$H$32,0,10*ROW('Sanitation Data'!H42))="","",OFFSET('Sanitation Data'!$H$32,0,10*ROW('Sanitation Data'!H42)))</f>
        <v/>
      </c>
      <c r="DJ48" s="266" t="str">
        <f ca="true">+IF(OFFSET('Sanitation Data'!$I$28,0,10*ROW('Sanitation Data'!I42))="","",OFFSET('Sanitation Data'!$I$28,0,10*ROW('Sanitation Data'!I42)))</f>
        <v/>
      </c>
      <c r="DK48" s="266" t="str">
        <f ca="true">+IF(OFFSET('Sanitation Data'!$I$29,0,10*ROW('Sanitation Data'!I42))="","",OFFSET('Sanitation Data'!$I$29,0,10*ROW('Sanitation Data'!I42)))</f>
        <v/>
      </c>
      <c r="DL48" s="266" t="str">
        <f ca="true">+IF(OFFSET('Sanitation Data'!$I$30,0,10*ROW('Sanitation Data'!I42))="","",OFFSET('Sanitation Data'!$I$30,0,10*ROW('Sanitation Data'!I42)))</f>
        <v/>
      </c>
      <c r="DM48" s="266" t="str">
        <f ca="true">+IF(OFFSET('Sanitation Data'!$I$31,0,10*ROW('Sanitation Data'!I42))="","",OFFSET('Sanitation Data'!$I$31,0,10*ROW('Sanitation Data'!I42)))</f>
        <v/>
      </c>
      <c r="DN48" s="266" t="str">
        <f ca="true">+IF(OFFSET('Sanitation Data'!$I$32,0,10*ROW('Sanitation Data'!I42))="","",OFFSET('Sanitation Data'!$I$32,0,10*ROW('Sanitation Data'!I42)))</f>
        <v/>
      </c>
      <c r="DO48" s="266" t="str">
        <f ca="true">+IF(OFFSET('Hygiene Data'!$D$11,0,10*ROW('Hygiene Data'!D42))="","",OFFSET('Hygiene Data'!$D$11,0,10*ROW('Hygiene Data'!D42)))</f>
        <v/>
      </c>
      <c r="DP48" s="266" t="str">
        <f ca="true">+IF(OFFSET('Hygiene Data'!$D$12,0,10*ROW('Hygiene Data'!D42))="","",OFFSET('Hygiene Data'!$D$12,0,10*ROW('Hygiene Data'!D42)))</f>
        <v/>
      </c>
      <c r="DQ48" s="266" t="str">
        <f ca="true">+IF(OFFSET('Hygiene Data'!$D$13,0,10*ROW('Hygiene Data'!D42))="","",OFFSET('Hygiene Data'!$D$13,0,10*ROW('Hygiene Data'!D42)))</f>
        <v/>
      </c>
      <c r="DR48" s="266" t="str">
        <f ca="true">+IF(OFFSET('Hygiene Data'!$E$11,0,10*ROW('Hygiene Data'!E42))="","",OFFSET('Hygiene Data'!$E$11,0,10*ROW('Hygiene Data'!E42)))</f>
        <v/>
      </c>
      <c r="DS48" s="266" t="str">
        <f ca="true">+IF(OFFSET('Hygiene Data'!$E$12,0,10*ROW('Hygiene Data'!E42))="","",OFFSET('Hygiene Data'!$E$12,0,10*ROW('Hygiene Data'!E42)))</f>
        <v/>
      </c>
      <c r="DT48" s="266" t="str">
        <f ca="true">+IF(OFFSET('Hygiene Data'!$E$13,0,10*ROW('Hygiene Data'!E42))="","",OFFSET('Hygiene Data'!$E$13,0,10*ROW('Hygiene Data'!E42)))</f>
        <v/>
      </c>
      <c r="DU48" s="266" t="str">
        <f ca="true">+IF(OFFSET('Hygiene Data'!$F$11,0,10*ROW('Hygiene Data'!F42))="","",OFFSET('Hygiene Data'!$F$11,0,10*ROW('Hygiene Data'!F42)))</f>
        <v/>
      </c>
      <c r="DV48" s="266" t="str">
        <f ca="true">+IF(OFFSET('Hygiene Data'!$F$12,0,10*ROW('Hygiene Data'!F42))="","",OFFSET('Hygiene Data'!$F$12,0,10*ROW('Hygiene Data'!F42)))</f>
        <v/>
      </c>
      <c r="DW48" s="266" t="str">
        <f ca="true">+IF(OFFSET('Hygiene Data'!$F$13,0,10*ROW('Hygiene Data'!F42))="","",OFFSET('Hygiene Data'!$F$13,0,10*ROW('Hygiene Data'!F42)))</f>
        <v/>
      </c>
      <c r="DX48" s="266" t="str">
        <f ca="true">+IF(OFFSET('Hygiene Data'!$G$11,0,10*ROW('Hygiene Data'!G42))="","",OFFSET('Hygiene Data'!$G$11,0,10*ROW('Hygiene Data'!G42)))</f>
        <v/>
      </c>
      <c r="DY48" s="266" t="str">
        <f ca="true">+IF(OFFSET('Hygiene Data'!$G$12,0,10*ROW('Hygiene Data'!G42))="","",OFFSET('Hygiene Data'!$G$12,0,10*ROW('Hygiene Data'!G42)))</f>
        <v/>
      </c>
      <c r="DZ48" s="266" t="str">
        <f ca="true">+IF(OFFSET('Hygiene Data'!$G$13,0,10*ROW('Hygiene Data'!G42))="","",OFFSET('Hygiene Data'!$G$13,0,10*ROW('Hygiene Data'!G42)))</f>
        <v/>
      </c>
      <c r="EA48" s="266" t="str">
        <f ca="true">+IF(OFFSET('Hygiene Data'!$H$11,0,10*ROW('Hygiene Data'!H42))="","",OFFSET('Hygiene Data'!$H$11,0,10*ROW('Hygiene Data'!H42)))</f>
        <v/>
      </c>
      <c r="EB48" s="266" t="str">
        <f ca="true">+IF(OFFSET('Hygiene Data'!$H$12,0,10*ROW('Hygiene Data'!H42))="","",OFFSET('Hygiene Data'!$H$12,0,10*ROW('Hygiene Data'!H42)))</f>
        <v/>
      </c>
      <c r="EC48" s="266" t="str">
        <f ca="true">+IF(OFFSET('Hygiene Data'!$H$13,0,10*ROW('Hygiene Data'!H42))="","",OFFSET('Hygiene Data'!$H$13,0,10*ROW('Hygiene Data'!H42)))</f>
        <v/>
      </c>
      <c r="ED48" s="266" t="str">
        <f ca="true">+IF(OFFSET('Hygiene Data'!$I$11,0,10*ROW('Hygiene Data'!I42))="","",OFFSET('Hygiene Data'!$I$11,0,10*ROW('Hygiene Data'!I42)))</f>
        <v/>
      </c>
      <c r="EE48" s="266" t="str">
        <f ca="true">+IF(OFFSET('Hygiene Data'!$I$12,0,10*ROW('Hygiene Data'!I42))="","",OFFSET('Hygiene Data'!$I$12,0,10*ROW('Hygiene Data'!I42)))</f>
        <v/>
      </c>
      <c r="EF48" s="266" t="str">
        <f ca="true">+IF(OFFSET('Hygiene Data'!$I$13,0,10*ROW('Hygiene Data'!I42))="","",OFFSET('Hygiene Data'!$I$13,0,10*ROW('Hygiene Data'!I42)))</f>
        <v/>
      </c>
    </row>
    <row xmlns:x14ac="http://schemas.microsoft.com/office/spreadsheetml/2009/9/ac" r="49" x14ac:dyDescent="0.2">
      <c r="A49" s="37" t="str">
        <f ca="true">+IF(OFFSET('Water Data'!$B$2,0,10*ROW('Water Data'!E43))="","",OFFSET('Water Data'!$B$2,0,10*ROW('Water Data'!E43)))</f>
        <v/>
      </c>
      <c r="B49" s="37" t="str">
        <f ca="true">+IF(OFFSET('Water Data'!$C$2,0,10*ROW('Water Data'!F43))="","",OFFSET('Water Data'!$C$2,0,10*ROW('Water Data'!F43)))</f>
        <v/>
      </c>
      <c r="C49" s="322" t="str">
        <f t="shared" ca="true" si="0"/>
        <v/>
      </c>
      <c r="D49" s="94"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4"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4"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4"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4"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4"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4"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4"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4"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4"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4"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4"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4"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4"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4"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4"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4"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4"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5"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5"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5"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5"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5"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5"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5"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5"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5"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5"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5"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5"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5"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5"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5"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5"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5"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5"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5"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5"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5"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5"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5"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5"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5"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5"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5"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5"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5"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5"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6"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6"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6"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6"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6"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6"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6"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6"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6"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6"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6"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6"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6"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6"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6"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6"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6"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6"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6"/>
      <c r="BS49" s="266" t="str">
        <f ca="true">+IF(OFFSET('Water Data'!$D$27,0,10*ROW('Water Data'!D43))="","",OFFSET('Water Data'!$D$27,0,10*ROW('Water Data'!D43)))</f>
        <v/>
      </c>
      <c r="BT49" s="266" t="str">
        <f ca="true">+IF(OFFSET('Water Data'!$D$28,0,10*ROW('Water Data'!D43))="","",OFFSET('Water Data'!$D$28,0,10*ROW('Water Data'!D43)))</f>
        <v/>
      </c>
      <c r="BU49" s="266" t="str">
        <f ca="true">+IF(OFFSET('Water Data'!$D$29,0,10*ROW('Water Data'!D43))="","",OFFSET('Water Data'!$D$29,0,10*ROW('Water Data'!D43)))</f>
        <v/>
      </c>
      <c r="BV49" s="266" t="str">
        <f ca="true">+IF(OFFSET('Water Data'!$E$27,0,10*ROW('Water Data'!E43))="","",OFFSET('Water Data'!$E$27,0,10*ROW('Water Data'!E43)))</f>
        <v/>
      </c>
      <c r="BW49" s="266" t="str">
        <f ca="true">+IF(OFFSET('Water Data'!$E$28,0,10*ROW('Water Data'!E43))="","",OFFSET('Water Data'!$E$28,0,10*ROW('Water Data'!E43)))</f>
        <v/>
      </c>
      <c r="BX49" s="266" t="str">
        <f ca="true">+IF(OFFSET('Water Data'!$E$29,0,10*ROW('Water Data'!E43))="","",OFFSET('Water Data'!$E$29,0,10*ROW('Water Data'!E43)))</f>
        <v/>
      </c>
      <c r="BY49" s="266" t="str">
        <f ca="true">+IF(OFFSET('Water Data'!$F$27,0,10*ROW('Water Data'!F43))="","",OFFSET('Water Data'!$F$27,0,10*ROW('Water Data'!F43)))</f>
        <v/>
      </c>
      <c r="BZ49" s="266" t="str">
        <f ca="true">+IF(OFFSET('Water Data'!$F$28,0,10*ROW('Water Data'!F43))="","",OFFSET('Water Data'!$F$28,0,10*ROW('Water Data'!F43)))</f>
        <v/>
      </c>
      <c r="CA49" s="266" t="str">
        <f ca="true">+IF(OFFSET('Water Data'!$F$29,0,10*ROW('Water Data'!F43))="","",OFFSET('Water Data'!$F$29,0,10*ROW('Water Data'!F43)))</f>
        <v/>
      </c>
      <c r="CB49" s="266" t="str">
        <f ca="true">+IF(OFFSET('Water Data'!$G$27,0,10*ROW('Water Data'!G43))="","",OFFSET('Water Data'!$G$27,0,10*ROW('Water Data'!G43)))</f>
        <v/>
      </c>
      <c r="CC49" s="266" t="str">
        <f ca="true">+IF(OFFSET('Water Data'!$G$28,0,10*ROW('Water Data'!G43))="","",OFFSET('Water Data'!$G$28,0,10*ROW('Water Data'!G43)))</f>
        <v/>
      </c>
      <c r="CD49" s="266" t="str">
        <f ca="true">+IF(OFFSET('Water Data'!$G$29,0,10*ROW('Water Data'!G43))="","",OFFSET('Water Data'!$G$29,0,10*ROW('Water Data'!G43)))</f>
        <v/>
      </c>
      <c r="CE49" s="266" t="str">
        <f ca="true">+IF(OFFSET('Water Data'!$H$27,0,10*ROW('Water Data'!H43))="","",OFFSET('Water Data'!$H$27,0,10*ROW('Water Data'!H43)))</f>
        <v/>
      </c>
      <c r="CF49" s="266" t="str">
        <f ca="true">+IF(OFFSET('Water Data'!$H$28,0,10*ROW('Water Data'!H43))="","",OFFSET('Water Data'!$H$28,0,10*ROW('Water Data'!H43)))</f>
        <v/>
      </c>
      <c r="CG49" s="266" t="str">
        <f ca="true">+IF(OFFSET('Water Data'!$H$29,0,10*ROW('Water Data'!H43))="","",OFFSET('Water Data'!$H$29,0,10*ROW('Water Data'!H43)))</f>
        <v/>
      </c>
      <c r="CH49" s="266" t="str">
        <f ca="true">+IF(OFFSET('Water Data'!$I$27,0,10*ROW('Water Data'!I43))="","",OFFSET('Water Data'!$I$27,0,10*ROW('Water Data'!I43)))</f>
        <v/>
      </c>
      <c r="CI49" s="266" t="str">
        <f ca="true">+IF(OFFSET('Water Data'!$I$28,0,10*ROW('Water Data'!I43))="","",OFFSET('Water Data'!$I$28,0,10*ROW('Water Data'!I43)))</f>
        <v/>
      </c>
      <c r="CJ49" s="266" t="str">
        <f ca="true">+IF(OFFSET('Water Data'!$I$29,0,10*ROW('Water Data'!I43))="","",OFFSET('Water Data'!$I$29,0,10*ROW('Water Data'!I43)))</f>
        <v/>
      </c>
      <c r="CK49" s="266" t="str">
        <f ca="true">+IF(OFFSET('Sanitation Data'!$D$28,0,10*ROW('Sanitation Data'!D43))="","",OFFSET('Sanitation Data'!$D$28,0,10*ROW('Sanitation Data'!D43)))</f>
        <v/>
      </c>
      <c r="CL49" s="266" t="str">
        <f ca="true">+IF(OFFSET('Sanitation Data'!$D$29,0,10*ROW('Sanitation Data'!D43))="","",OFFSET('Sanitation Data'!$D$29,0,10*ROW('Sanitation Data'!D43)))</f>
        <v/>
      </c>
      <c r="CM49" s="266" t="str">
        <f ca="true">+IF(OFFSET('Sanitation Data'!$D$30,0,10*ROW('Sanitation Data'!D43))="","",OFFSET('Sanitation Data'!$D$30,0,10*ROW('Sanitation Data'!D43)))</f>
        <v/>
      </c>
      <c r="CN49" s="266" t="str">
        <f ca="true">+IF(OFFSET('Sanitation Data'!$D$31,0,10*ROW('Sanitation Data'!D43))="","",OFFSET('Sanitation Data'!$D$31,0,10*ROW('Sanitation Data'!D43)))</f>
        <v/>
      </c>
      <c r="CO49" s="266" t="str">
        <f ca="true">+IF(OFFSET('Sanitation Data'!$D$32,0,10*ROW('Sanitation Data'!D43))="","",OFFSET('Sanitation Data'!$D$32,0,10*ROW('Sanitation Data'!D43)))</f>
        <v/>
      </c>
      <c r="CP49" s="266" t="str">
        <f ca="true">+IF(OFFSET('Sanitation Data'!$E$28,0,10*ROW('Sanitation Data'!E43))="","",OFFSET('Sanitation Data'!$E$28,0,10*ROW('Sanitation Data'!E43)))</f>
        <v/>
      </c>
      <c r="CQ49" s="266" t="str">
        <f ca="true">+IF(OFFSET('Sanitation Data'!$E$29,0,10*ROW('Sanitation Data'!E43))="","",OFFSET('Sanitation Data'!$E$29,0,10*ROW('Sanitation Data'!E43)))</f>
        <v/>
      </c>
      <c r="CR49" s="266" t="str">
        <f ca="true">+IF(OFFSET('Sanitation Data'!$E$30,0,10*ROW('Sanitation Data'!E43))="","",OFFSET('Sanitation Data'!$E$30,0,10*ROW('Sanitation Data'!E43)))</f>
        <v/>
      </c>
      <c r="CS49" s="266" t="str">
        <f ca="true">+IF(OFFSET('Sanitation Data'!$E$31,0,10*ROW('Sanitation Data'!E43))="","",OFFSET('Sanitation Data'!$E$31,0,10*ROW('Sanitation Data'!E43)))</f>
        <v/>
      </c>
      <c r="CT49" s="266" t="str">
        <f ca="true">+IF(OFFSET('Sanitation Data'!$E$32,0,10*ROW('Sanitation Data'!E43))="","",OFFSET('Sanitation Data'!$E$32,0,10*ROW('Sanitation Data'!E43)))</f>
        <v/>
      </c>
      <c r="CU49" s="266" t="str">
        <f ca="true">+IF(OFFSET('Sanitation Data'!$F$28,0,10*ROW('Sanitation Data'!F43))="","",OFFSET('Sanitation Data'!$F$28,0,10*ROW('Sanitation Data'!F43)))</f>
        <v/>
      </c>
      <c r="CV49" s="266" t="str">
        <f ca="true">+IF(OFFSET('Sanitation Data'!$F$29,0,10*ROW('Sanitation Data'!F43))="","",OFFSET('Sanitation Data'!$F$29,0,10*ROW('Sanitation Data'!F43)))</f>
        <v/>
      </c>
      <c r="CW49" s="266" t="str">
        <f ca="true">+IF(OFFSET('Sanitation Data'!$F$30,0,10*ROW('Sanitation Data'!F43))="","",OFFSET('Sanitation Data'!$F$30,0,10*ROW('Sanitation Data'!F43)))</f>
        <v/>
      </c>
      <c r="CX49" s="266" t="str">
        <f ca="true">+IF(OFFSET('Sanitation Data'!$F$31,0,10*ROW('Sanitation Data'!F43))="","",OFFSET('Sanitation Data'!$F$31,0,10*ROW('Sanitation Data'!F43)))</f>
        <v/>
      </c>
      <c r="CY49" s="266" t="str">
        <f ca="true">+IF(OFFSET('Sanitation Data'!$F$32,0,10*ROW('Sanitation Data'!F43))="","",OFFSET('Sanitation Data'!$F$32,0,10*ROW('Sanitation Data'!F43)))</f>
        <v/>
      </c>
      <c r="CZ49" s="266" t="str">
        <f ca="true">+IF(OFFSET('Sanitation Data'!$G$28,0,10*ROW('Sanitation Data'!G43))="","",OFFSET('Sanitation Data'!$G$28,0,10*ROW('Sanitation Data'!G43)))</f>
        <v/>
      </c>
      <c r="DA49" s="266" t="str">
        <f ca="true">+IF(OFFSET('Sanitation Data'!$G$29,0,10*ROW('Sanitation Data'!G43))="","",OFFSET('Sanitation Data'!$G$29,0,10*ROW('Sanitation Data'!G43)))</f>
        <v/>
      </c>
      <c r="DB49" s="266" t="str">
        <f ca="true">+IF(OFFSET('Sanitation Data'!$G$30,0,10*ROW('Sanitation Data'!G43))="","",OFFSET('Sanitation Data'!$G$30,0,10*ROW('Sanitation Data'!G43)))</f>
        <v/>
      </c>
      <c r="DC49" s="266" t="str">
        <f ca="true">+IF(OFFSET('Sanitation Data'!$G$31,0,10*ROW('Sanitation Data'!G43))="","",OFFSET('Sanitation Data'!$G$31,0,10*ROW('Sanitation Data'!G43)))</f>
        <v/>
      </c>
      <c r="DD49" s="266" t="str">
        <f ca="true">+IF(OFFSET('Sanitation Data'!$G$32,0,10*ROW('Sanitation Data'!G43))="","",OFFSET('Sanitation Data'!$G$32,0,10*ROW('Sanitation Data'!G43)))</f>
        <v/>
      </c>
      <c r="DE49" s="266" t="str">
        <f ca="true">+IF(OFFSET('Sanitation Data'!$H$28,0,10*ROW('Sanitation Data'!H43))="","",OFFSET('Sanitation Data'!$H$28,0,10*ROW('Sanitation Data'!H43)))</f>
        <v/>
      </c>
      <c r="DF49" s="266" t="str">
        <f ca="true">+IF(OFFSET('Sanitation Data'!$H$29,0,10*ROW('Sanitation Data'!H43))="","",OFFSET('Sanitation Data'!$H$29,0,10*ROW('Sanitation Data'!H43)))</f>
        <v/>
      </c>
      <c r="DG49" s="266" t="str">
        <f ca="true">+IF(OFFSET('Sanitation Data'!$H$30,0,10*ROW('Sanitation Data'!H43))="","",OFFSET('Sanitation Data'!$H$30,0,10*ROW('Sanitation Data'!H43)))</f>
        <v/>
      </c>
      <c r="DH49" s="266" t="str">
        <f ca="true">+IF(OFFSET('Sanitation Data'!$H$31,0,10*ROW('Sanitation Data'!H43))="","",OFFSET('Sanitation Data'!$H$31,0,10*ROW('Sanitation Data'!H43)))</f>
        <v/>
      </c>
      <c r="DI49" s="266" t="str">
        <f ca="true">+IF(OFFSET('Sanitation Data'!$H$32,0,10*ROW('Sanitation Data'!H43))="","",OFFSET('Sanitation Data'!$H$32,0,10*ROW('Sanitation Data'!H43)))</f>
        <v/>
      </c>
      <c r="DJ49" s="266" t="str">
        <f ca="true">+IF(OFFSET('Sanitation Data'!$I$28,0,10*ROW('Sanitation Data'!I43))="","",OFFSET('Sanitation Data'!$I$28,0,10*ROW('Sanitation Data'!I43)))</f>
        <v/>
      </c>
      <c r="DK49" s="266" t="str">
        <f ca="true">+IF(OFFSET('Sanitation Data'!$I$29,0,10*ROW('Sanitation Data'!I43))="","",OFFSET('Sanitation Data'!$I$29,0,10*ROW('Sanitation Data'!I43)))</f>
        <v/>
      </c>
      <c r="DL49" s="266" t="str">
        <f ca="true">+IF(OFFSET('Sanitation Data'!$I$30,0,10*ROW('Sanitation Data'!I43))="","",OFFSET('Sanitation Data'!$I$30,0,10*ROW('Sanitation Data'!I43)))</f>
        <v/>
      </c>
      <c r="DM49" s="266" t="str">
        <f ca="true">+IF(OFFSET('Sanitation Data'!$I$31,0,10*ROW('Sanitation Data'!I43))="","",OFFSET('Sanitation Data'!$I$31,0,10*ROW('Sanitation Data'!I43)))</f>
        <v/>
      </c>
      <c r="DN49" s="266" t="str">
        <f ca="true">+IF(OFFSET('Sanitation Data'!$I$32,0,10*ROW('Sanitation Data'!I43))="","",OFFSET('Sanitation Data'!$I$32,0,10*ROW('Sanitation Data'!I43)))</f>
        <v/>
      </c>
      <c r="DO49" s="266" t="str">
        <f ca="true">+IF(OFFSET('Hygiene Data'!$D$11,0,10*ROW('Hygiene Data'!D43))="","",OFFSET('Hygiene Data'!$D$11,0,10*ROW('Hygiene Data'!D43)))</f>
        <v/>
      </c>
      <c r="DP49" s="266" t="str">
        <f ca="true">+IF(OFFSET('Hygiene Data'!$D$12,0,10*ROW('Hygiene Data'!D43))="","",OFFSET('Hygiene Data'!$D$12,0,10*ROW('Hygiene Data'!D43)))</f>
        <v/>
      </c>
      <c r="DQ49" s="266" t="str">
        <f ca="true">+IF(OFFSET('Hygiene Data'!$D$13,0,10*ROW('Hygiene Data'!D43))="","",OFFSET('Hygiene Data'!$D$13,0,10*ROW('Hygiene Data'!D43)))</f>
        <v/>
      </c>
      <c r="DR49" s="266" t="str">
        <f ca="true">+IF(OFFSET('Hygiene Data'!$E$11,0,10*ROW('Hygiene Data'!E43))="","",OFFSET('Hygiene Data'!$E$11,0,10*ROW('Hygiene Data'!E43)))</f>
        <v/>
      </c>
      <c r="DS49" s="266" t="str">
        <f ca="true">+IF(OFFSET('Hygiene Data'!$E$12,0,10*ROW('Hygiene Data'!E43))="","",OFFSET('Hygiene Data'!$E$12,0,10*ROW('Hygiene Data'!E43)))</f>
        <v/>
      </c>
      <c r="DT49" s="266" t="str">
        <f ca="true">+IF(OFFSET('Hygiene Data'!$E$13,0,10*ROW('Hygiene Data'!E43))="","",OFFSET('Hygiene Data'!$E$13,0,10*ROW('Hygiene Data'!E43)))</f>
        <v/>
      </c>
      <c r="DU49" s="266" t="str">
        <f ca="true">+IF(OFFSET('Hygiene Data'!$F$11,0,10*ROW('Hygiene Data'!F43))="","",OFFSET('Hygiene Data'!$F$11,0,10*ROW('Hygiene Data'!F43)))</f>
        <v/>
      </c>
      <c r="DV49" s="266" t="str">
        <f ca="true">+IF(OFFSET('Hygiene Data'!$F$12,0,10*ROW('Hygiene Data'!F43))="","",OFFSET('Hygiene Data'!$F$12,0,10*ROW('Hygiene Data'!F43)))</f>
        <v/>
      </c>
      <c r="DW49" s="266" t="str">
        <f ca="true">+IF(OFFSET('Hygiene Data'!$F$13,0,10*ROW('Hygiene Data'!F43))="","",OFFSET('Hygiene Data'!$F$13,0,10*ROW('Hygiene Data'!F43)))</f>
        <v/>
      </c>
      <c r="DX49" s="266" t="str">
        <f ca="true">+IF(OFFSET('Hygiene Data'!$G$11,0,10*ROW('Hygiene Data'!G43))="","",OFFSET('Hygiene Data'!$G$11,0,10*ROW('Hygiene Data'!G43)))</f>
        <v/>
      </c>
      <c r="DY49" s="266" t="str">
        <f ca="true">+IF(OFFSET('Hygiene Data'!$G$12,0,10*ROW('Hygiene Data'!G43))="","",OFFSET('Hygiene Data'!$G$12,0,10*ROW('Hygiene Data'!G43)))</f>
        <v/>
      </c>
      <c r="DZ49" s="266" t="str">
        <f ca="true">+IF(OFFSET('Hygiene Data'!$G$13,0,10*ROW('Hygiene Data'!G43))="","",OFFSET('Hygiene Data'!$G$13,0,10*ROW('Hygiene Data'!G43)))</f>
        <v/>
      </c>
      <c r="EA49" s="266" t="str">
        <f ca="true">+IF(OFFSET('Hygiene Data'!$H$11,0,10*ROW('Hygiene Data'!H43))="","",OFFSET('Hygiene Data'!$H$11,0,10*ROW('Hygiene Data'!H43)))</f>
        <v/>
      </c>
      <c r="EB49" s="266" t="str">
        <f ca="true">+IF(OFFSET('Hygiene Data'!$H$12,0,10*ROW('Hygiene Data'!H43))="","",OFFSET('Hygiene Data'!$H$12,0,10*ROW('Hygiene Data'!H43)))</f>
        <v/>
      </c>
      <c r="EC49" s="266" t="str">
        <f ca="true">+IF(OFFSET('Hygiene Data'!$H$13,0,10*ROW('Hygiene Data'!H43))="","",OFFSET('Hygiene Data'!$H$13,0,10*ROW('Hygiene Data'!H43)))</f>
        <v/>
      </c>
      <c r="ED49" s="266" t="str">
        <f ca="true">+IF(OFFSET('Hygiene Data'!$I$11,0,10*ROW('Hygiene Data'!I43))="","",OFFSET('Hygiene Data'!$I$11,0,10*ROW('Hygiene Data'!I43)))</f>
        <v/>
      </c>
      <c r="EE49" s="266" t="str">
        <f ca="true">+IF(OFFSET('Hygiene Data'!$I$12,0,10*ROW('Hygiene Data'!I43))="","",OFFSET('Hygiene Data'!$I$12,0,10*ROW('Hygiene Data'!I43)))</f>
        <v/>
      </c>
      <c r="EF49" s="266" t="str">
        <f ca="true">+IF(OFFSET('Hygiene Data'!$I$13,0,10*ROW('Hygiene Data'!I43))="","",OFFSET('Hygiene Data'!$I$13,0,10*ROW('Hygiene Data'!I43)))</f>
        <v/>
      </c>
    </row>
    <row xmlns:x14ac="http://schemas.microsoft.com/office/spreadsheetml/2009/9/ac" r="50" x14ac:dyDescent="0.2">
      <c r="A50" s="37" t="str">
        <f ca="true">+IF(OFFSET('Water Data'!$B$2,0,10*ROW('Water Data'!E44))="","",OFFSET('Water Data'!$B$2,0,10*ROW('Water Data'!E44)))</f>
        <v/>
      </c>
      <c r="B50" s="37" t="str">
        <f ca="true">+IF(OFFSET('Water Data'!$C$2,0,10*ROW('Water Data'!F44))="","",OFFSET('Water Data'!$C$2,0,10*ROW('Water Data'!F44)))</f>
        <v/>
      </c>
      <c r="C50" s="322" t="str">
        <f t="shared" ca="true" si="0"/>
        <v/>
      </c>
      <c r="D50" s="94"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4"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4"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4"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4"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4"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4"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4"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4"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4"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4"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4"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4"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4"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4"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4"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4"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4"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5"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5"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5"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5"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5"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5"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5"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5"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5"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5"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5"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5"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5"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5"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5"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5"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5"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5"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5"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5"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5"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5"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5"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5"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5"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5"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5"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5"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5"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5"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6"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6"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6"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6"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6"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6"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6"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6"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6"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6"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6"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6"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6"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6"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6"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6"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6"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6"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6"/>
      <c r="BS50" s="266" t="str">
        <f ca="true">+IF(OFFSET('Water Data'!$D$27,0,10*ROW('Water Data'!D44))="","",OFFSET('Water Data'!$D$27,0,10*ROW('Water Data'!D44)))</f>
        <v/>
      </c>
      <c r="BT50" s="266" t="str">
        <f ca="true">+IF(OFFSET('Water Data'!$D$28,0,10*ROW('Water Data'!D44))="","",OFFSET('Water Data'!$D$28,0,10*ROW('Water Data'!D44)))</f>
        <v/>
      </c>
      <c r="BU50" s="266" t="str">
        <f ca="true">+IF(OFFSET('Water Data'!$D$29,0,10*ROW('Water Data'!D44))="","",OFFSET('Water Data'!$D$29,0,10*ROW('Water Data'!D44)))</f>
        <v/>
      </c>
      <c r="BV50" s="266" t="str">
        <f ca="true">+IF(OFFSET('Water Data'!$E$27,0,10*ROW('Water Data'!E44))="","",OFFSET('Water Data'!$E$27,0,10*ROW('Water Data'!E44)))</f>
        <v/>
      </c>
      <c r="BW50" s="266" t="str">
        <f ca="true">+IF(OFFSET('Water Data'!$E$28,0,10*ROW('Water Data'!E44))="","",OFFSET('Water Data'!$E$28,0,10*ROW('Water Data'!E44)))</f>
        <v/>
      </c>
      <c r="BX50" s="266" t="str">
        <f ca="true">+IF(OFFSET('Water Data'!$E$29,0,10*ROW('Water Data'!E44))="","",OFFSET('Water Data'!$E$29,0,10*ROW('Water Data'!E44)))</f>
        <v/>
      </c>
      <c r="BY50" s="266" t="str">
        <f ca="true">+IF(OFFSET('Water Data'!$F$27,0,10*ROW('Water Data'!F44))="","",OFFSET('Water Data'!$F$27,0,10*ROW('Water Data'!F44)))</f>
        <v/>
      </c>
      <c r="BZ50" s="266" t="str">
        <f ca="true">+IF(OFFSET('Water Data'!$F$28,0,10*ROW('Water Data'!F44))="","",OFFSET('Water Data'!$F$28,0,10*ROW('Water Data'!F44)))</f>
        <v/>
      </c>
      <c r="CA50" s="266" t="str">
        <f ca="true">+IF(OFFSET('Water Data'!$F$29,0,10*ROW('Water Data'!F44))="","",OFFSET('Water Data'!$F$29,0,10*ROW('Water Data'!F44)))</f>
        <v/>
      </c>
      <c r="CB50" s="266" t="str">
        <f ca="true">+IF(OFFSET('Water Data'!$G$27,0,10*ROW('Water Data'!G44))="","",OFFSET('Water Data'!$G$27,0,10*ROW('Water Data'!G44)))</f>
        <v/>
      </c>
      <c r="CC50" s="266" t="str">
        <f ca="true">+IF(OFFSET('Water Data'!$G$28,0,10*ROW('Water Data'!G44))="","",OFFSET('Water Data'!$G$28,0,10*ROW('Water Data'!G44)))</f>
        <v/>
      </c>
      <c r="CD50" s="266" t="str">
        <f ca="true">+IF(OFFSET('Water Data'!$G$29,0,10*ROW('Water Data'!G44))="","",OFFSET('Water Data'!$G$29,0,10*ROW('Water Data'!G44)))</f>
        <v/>
      </c>
      <c r="CE50" s="266" t="str">
        <f ca="true">+IF(OFFSET('Water Data'!$H$27,0,10*ROW('Water Data'!H44))="","",OFFSET('Water Data'!$H$27,0,10*ROW('Water Data'!H44)))</f>
        <v/>
      </c>
      <c r="CF50" s="266" t="str">
        <f ca="true">+IF(OFFSET('Water Data'!$H$28,0,10*ROW('Water Data'!H44))="","",OFFSET('Water Data'!$H$28,0,10*ROW('Water Data'!H44)))</f>
        <v/>
      </c>
      <c r="CG50" s="266" t="str">
        <f ca="true">+IF(OFFSET('Water Data'!$H$29,0,10*ROW('Water Data'!H44))="","",OFFSET('Water Data'!$H$29,0,10*ROW('Water Data'!H44)))</f>
        <v/>
      </c>
      <c r="CH50" s="266" t="str">
        <f ca="true">+IF(OFFSET('Water Data'!$I$27,0,10*ROW('Water Data'!I44))="","",OFFSET('Water Data'!$I$27,0,10*ROW('Water Data'!I44)))</f>
        <v/>
      </c>
      <c r="CI50" s="266" t="str">
        <f ca="true">+IF(OFFSET('Water Data'!$I$28,0,10*ROW('Water Data'!I44))="","",OFFSET('Water Data'!$I$28,0,10*ROW('Water Data'!I44)))</f>
        <v/>
      </c>
      <c r="CJ50" s="266" t="str">
        <f ca="true">+IF(OFFSET('Water Data'!$I$29,0,10*ROW('Water Data'!I44))="","",OFFSET('Water Data'!$I$29,0,10*ROW('Water Data'!I44)))</f>
        <v/>
      </c>
      <c r="CK50" s="266" t="str">
        <f ca="true">+IF(OFFSET('Sanitation Data'!$D$28,0,10*ROW('Sanitation Data'!D44))="","",OFFSET('Sanitation Data'!$D$28,0,10*ROW('Sanitation Data'!D44)))</f>
        <v/>
      </c>
      <c r="CL50" s="266" t="str">
        <f ca="true">+IF(OFFSET('Sanitation Data'!$D$29,0,10*ROW('Sanitation Data'!D44))="","",OFFSET('Sanitation Data'!$D$29,0,10*ROW('Sanitation Data'!D44)))</f>
        <v/>
      </c>
      <c r="CM50" s="266" t="str">
        <f ca="true">+IF(OFFSET('Sanitation Data'!$D$30,0,10*ROW('Sanitation Data'!D44))="","",OFFSET('Sanitation Data'!$D$30,0,10*ROW('Sanitation Data'!D44)))</f>
        <v/>
      </c>
      <c r="CN50" s="266" t="str">
        <f ca="true">+IF(OFFSET('Sanitation Data'!$D$31,0,10*ROW('Sanitation Data'!D44))="","",OFFSET('Sanitation Data'!$D$31,0,10*ROW('Sanitation Data'!D44)))</f>
        <v/>
      </c>
      <c r="CO50" s="266" t="str">
        <f ca="true">+IF(OFFSET('Sanitation Data'!$D$32,0,10*ROW('Sanitation Data'!D44))="","",OFFSET('Sanitation Data'!$D$32,0,10*ROW('Sanitation Data'!D44)))</f>
        <v/>
      </c>
      <c r="CP50" s="266" t="str">
        <f ca="true">+IF(OFFSET('Sanitation Data'!$E$28,0,10*ROW('Sanitation Data'!E44))="","",OFFSET('Sanitation Data'!$E$28,0,10*ROW('Sanitation Data'!E44)))</f>
        <v/>
      </c>
      <c r="CQ50" s="266" t="str">
        <f ca="true">+IF(OFFSET('Sanitation Data'!$E$29,0,10*ROW('Sanitation Data'!E44))="","",OFFSET('Sanitation Data'!$E$29,0,10*ROW('Sanitation Data'!E44)))</f>
        <v/>
      </c>
      <c r="CR50" s="266" t="str">
        <f ca="true">+IF(OFFSET('Sanitation Data'!$E$30,0,10*ROW('Sanitation Data'!E44))="","",OFFSET('Sanitation Data'!$E$30,0,10*ROW('Sanitation Data'!E44)))</f>
        <v/>
      </c>
      <c r="CS50" s="266" t="str">
        <f ca="true">+IF(OFFSET('Sanitation Data'!$E$31,0,10*ROW('Sanitation Data'!E44))="","",OFFSET('Sanitation Data'!$E$31,0,10*ROW('Sanitation Data'!E44)))</f>
        <v/>
      </c>
      <c r="CT50" s="266" t="str">
        <f ca="true">+IF(OFFSET('Sanitation Data'!$E$32,0,10*ROW('Sanitation Data'!E44))="","",OFFSET('Sanitation Data'!$E$32,0,10*ROW('Sanitation Data'!E44)))</f>
        <v/>
      </c>
      <c r="CU50" s="266" t="str">
        <f ca="true">+IF(OFFSET('Sanitation Data'!$F$28,0,10*ROW('Sanitation Data'!F44))="","",OFFSET('Sanitation Data'!$F$28,0,10*ROW('Sanitation Data'!F44)))</f>
        <v/>
      </c>
      <c r="CV50" s="266" t="str">
        <f ca="true">+IF(OFFSET('Sanitation Data'!$F$29,0,10*ROW('Sanitation Data'!F44))="","",OFFSET('Sanitation Data'!$F$29,0,10*ROW('Sanitation Data'!F44)))</f>
        <v/>
      </c>
      <c r="CW50" s="266" t="str">
        <f ca="true">+IF(OFFSET('Sanitation Data'!$F$30,0,10*ROW('Sanitation Data'!F44))="","",OFFSET('Sanitation Data'!$F$30,0,10*ROW('Sanitation Data'!F44)))</f>
        <v/>
      </c>
      <c r="CX50" s="266" t="str">
        <f ca="true">+IF(OFFSET('Sanitation Data'!$F$31,0,10*ROW('Sanitation Data'!F44))="","",OFFSET('Sanitation Data'!$F$31,0,10*ROW('Sanitation Data'!F44)))</f>
        <v/>
      </c>
      <c r="CY50" s="266" t="str">
        <f ca="true">+IF(OFFSET('Sanitation Data'!$F$32,0,10*ROW('Sanitation Data'!F44))="","",OFFSET('Sanitation Data'!$F$32,0,10*ROW('Sanitation Data'!F44)))</f>
        <v/>
      </c>
      <c r="CZ50" s="266" t="str">
        <f ca="true">+IF(OFFSET('Sanitation Data'!$G$28,0,10*ROW('Sanitation Data'!G44))="","",OFFSET('Sanitation Data'!$G$28,0,10*ROW('Sanitation Data'!G44)))</f>
        <v/>
      </c>
      <c r="DA50" s="266" t="str">
        <f ca="true">+IF(OFFSET('Sanitation Data'!$G$29,0,10*ROW('Sanitation Data'!G44))="","",OFFSET('Sanitation Data'!$G$29,0,10*ROW('Sanitation Data'!G44)))</f>
        <v/>
      </c>
      <c r="DB50" s="266" t="str">
        <f ca="true">+IF(OFFSET('Sanitation Data'!$G$30,0,10*ROW('Sanitation Data'!G44))="","",OFFSET('Sanitation Data'!$G$30,0,10*ROW('Sanitation Data'!G44)))</f>
        <v/>
      </c>
      <c r="DC50" s="266" t="str">
        <f ca="true">+IF(OFFSET('Sanitation Data'!$G$31,0,10*ROW('Sanitation Data'!G44))="","",OFFSET('Sanitation Data'!$G$31,0,10*ROW('Sanitation Data'!G44)))</f>
        <v/>
      </c>
      <c r="DD50" s="266" t="str">
        <f ca="true">+IF(OFFSET('Sanitation Data'!$G$32,0,10*ROW('Sanitation Data'!G44))="","",OFFSET('Sanitation Data'!$G$32,0,10*ROW('Sanitation Data'!G44)))</f>
        <v/>
      </c>
      <c r="DE50" s="266" t="str">
        <f ca="true">+IF(OFFSET('Sanitation Data'!$H$28,0,10*ROW('Sanitation Data'!H44))="","",OFFSET('Sanitation Data'!$H$28,0,10*ROW('Sanitation Data'!H44)))</f>
        <v/>
      </c>
      <c r="DF50" s="266" t="str">
        <f ca="true">+IF(OFFSET('Sanitation Data'!$H$29,0,10*ROW('Sanitation Data'!H44))="","",OFFSET('Sanitation Data'!$H$29,0,10*ROW('Sanitation Data'!H44)))</f>
        <v/>
      </c>
      <c r="DG50" s="266" t="str">
        <f ca="true">+IF(OFFSET('Sanitation Data'!$H$30,0,10*ROW('Sanitation Data'!H44))="","",OFFSET('Sanitation Data'!$H$30,0,10*ROW('Sanitation Data'!H44)))</f>
        <v/>
      </c>
      <c r="DH50" s="266" t="str">
        <f ca="true">+IF(OFFSET('Sanitation Data'!$H$31,0,10*ROW('Sanitation Data'!H44))="","",OFFSET('Sanitation Data'!$H$31,0,10*ROW('Sanitation Data'!H44)))</f>
        <v/>
      </c>
      <c r="DI50" s="266" t="str">
        <f ca="true">+IF(OFFSET('Sanitation Data'!$H$32,0,10*ROW('Sanitation Data'!H44))="","",OFFSET('Sanitation Data'!$H$32,0,10*ROW('Sanitation Data'!H44)))</f>
        <v/>
      </c>
      <c r="DJ50" s="266" t="str">
        <f ca="true">+IF(OFFSET('Sanitation Data'!$I$28,0,10*ROW('Sanitation Data'!I44))="","",OFFSET('Sanitation Data'!$I$28,0,10*ROW('Sanitation Data'!I44)))</f>
        <v/>
      </c>
      <c r="DK50" s="266" t="str">
        <f ca="true">+IF(OFFSET('Sanitation Data'!$I$29,0,10*ROW('Sanitation Data'!I44))="","",OFFSET('Sanitation Data'!$I$29,0,10*ROW('Sanitation Data'!I44)))</f>
        <v/>
      </c>
      <c r="DL50" s="266" t="str">
        <f ca="true">+IF(OFFSET('Sanitation Data'!$I$30,0,10*ROW('Sanitation Data'!I44))="","",OFFSET('Sanitation Data'!$I$30,0,10*ROW('Sanitation Data'!I44)))</f>
        <v/>
      </c>
      <c r="DM50" s="266" t="str">
        <f ca="true">+IF(OFFSET('Sanitation Data'!$I$31,0,10*ROW('Sanitation Data'!I44))="","",OFFSET('Sanitation Data'!$I$31,0,10*ROW('Sanitation Data'!I44)))</f>
        <v/>
      </c>
      <c r="DN50" s="266" t="str">
        <f ca="true">+IF(OFFSET('Sanitation Data'!$I$32,0,10*ROW('Sanitation Data'!I44))="","",OFFSET('Sanitation Data'!$I$32,0,10*ROW('Sanitation Data'!I44)))</f>
        <v/>
      </c>
      <c r="DO50" s="266" t="str">
        <f ca="true">+IF(OFFSET('Hygiene Data'!$D$11,0,10*ROW('Hygiene Data'!D44))="","",OFFSET('Hygiene Data'!$D$11,0,10*ROW('Hygiene Data'!D44)))</f>
        <v/>
      </c>
      <c r="DP50" s="266" t="str">
        <f ca="true">+IF(OFFSET('Hygiene Data'!$D$12,0,10*ROW('Hygiene Data'!D44))="","",OFFSET('Hygiene Data'!$D$12,0,10*ROW('Hygiene Data'!D44)))</f>
        <v/>
      </c>
      <c r="DQ50" s="266" t="str">
        <f ca="true">+IF(OFFSET('Hygiene Data'!$D$13,0,10*ROW('Hygiene Data'!D44))="","",OFFSET('Hygiene Data'!$D$13,0,10*ROW('Hygiene Data'!D44)))</f>
        <v/>
      </c>
      <c r="DR50" s="266" t="str">
        <f ca="true">+IF(OFFSET('Hygiene Data'!$E$11,0,10*ROW('Hygiene Data'!E44))="","",OFFSET('Hygiene Data'!$E$11,0,10*ROW('Hygiene Data'!E44)))</f>
        <v/>
      </c>
      <c r="DS50" s="266" t="str">
        <f ca="true">+IF(OFFSET('Hygiene Data'!$E$12,0,10*ROW('Hygiene Data'!E44))="","",OFFSET('Hygiene Data'!$E$12,0,10*ROW('Hygiene Data'!E44)))</f>
        <v/>
      </c>
      <c r="DT50" s="266" t="str">
        <f ca="true">+IF(OFFSET('Hygiene Data'!$E$13,0,10*ROW('Hygiene Data'!E44))="","",OFFSET('Hygiene Data'!$E$13,0,10*ROW('Hygiene Data'!E44)))</f>
        <v/>
      </c>
      <c r="DU50" s="266" t="str">
        <f ca="true">+IF(OFFSET('Hygiene Data'!$F$11,0,10*ROW('Hygiene Data'!F44))="","",OFFSET('Hygiene Data'!$F$11,0,10*ROW('Hygiene Data'!F44)))</f>
        <v/>
      </c>
      <c r="DV50" s="266" t="str">
        <f ca="true">+IF(OFFSET('Hygiene Data'!$F$12,0,10*ROW('Hygiene Data'!F44))="","",OFFSET('Hygiene Data'!$F$12,0,10*ROW('Hygiene Data'!F44)))</f>
        <v/>
      </c>
      <c r="DW50" s="266" t="str">
        <f ca="true">+IF(OFFSET('Hygiene Data'!$F$13,0,10*ROW('Hygiene Data'!F44))="","",OFFSET('Hygiene Data'!$F$13,0,10*ROW('Hygiene Data'!F44)))</f>
        <v/>
      </c>
      <c r="DX50" s="266" t="str">
        <f ca="true">+IF(OFFSET('Hygiene Data'!$G$11,0,10*ROW('Hygiene Data'!G44))="","",OFFSET('Hygiene Data'!$G$11,0,10*ROW('Hygiene Data'!G44)))</f>
        <v/>
      </c>
      <c r="DY50" s="266" t="str">
        <f ca="true">+IF(OFFSET('Hygiene Data'!$G$12,0,10*ROW('Hygiene Data'!G44))="","",OFFSET('Hygiene Data'!$G$12,0,10*ROW('Hygiene Data'!G44)))</f>
        <v/>
      </c>
      <c r="DZ50" s="266" t="str">
        <f ca="true">+IF(OFFSET('Hygiene Data'!$G$13,0,10*ROW('Hygiene Data'!G44))="","",OFFSET('Hygiene Data'!$G$13,0,10*ROW('Hygiene Data'!G44)))</f>
        <v/>
      </c>
      <c r="EA50" s="266" t="str">
        <f ca="true">+IF(OFFSET('Hygiene Data'!$H$11,0,10*ROW('Hygiene Data'!H44))="","",OFFSET('Hygiene Data'!$H$11,0,10*ROW('Hygiene Data'!H44)))</f>
        <v/>
      </c>
      <c r="EB50" s="266" t="str">
        <f ca="true">+IF(OFFSET('Hygiene Data'!$H$12,0,10*ROW('Hygiene Data'!H44))="","",OFFSET('Hygiene Data'!$H$12,0,10*ROW('Hygiene Data'!H44)))</f>
        <v/>
      </c>
      <c r="EC50" s="266" t="str">
        <f ca="true">+IF(OFFSET('Hygiene Data'!$H$13,0,10*ROW('Hygiene Data'!H44))="","",OFFSET('Hygiene Data'!$H$13,0,10*ROW('Hygiene Data'!H44)))</f>
        <v/>
      </c>
      <c r="ED50" s="266" t="str">
        <f ca="true">+IF(OFFSET('Hygiene Data'!$I$11,0,10*ROW('Hygiene Data'!I44))="","",OFFSET('Hygiene Data'!$I$11,0,10*ROW('Hygiene Data'!I44)))</f>
        <v/>
      </c>
      <c r="EE50" s="266" t="str">
        <f ca="true">+IF(OFFSET('Hygiene Data'!$I$12,0,10*ROW('Hygiene Data'!I44))="","",OFFSET('Hygiene Data'!$I$12,0,10*ROW('Hygiene Data'!I44)))</f>
        <v/>
      </c>
      <c r="EF50" s="266" t="str">
        <f ca="true">+IF(OFFSET('Hygiene Data'!$I$13,0,10*ROW('Hygiene Data'!I44))="","",OFFSET('Hygiene Data'!$I$13,0,10*ROW('Hygiene Data'!I44)))</f>
        <v/>
      </c>
    </row>
    <row xmlns:x14ac="http://schemas.microsoft.com/office/spreadsheetml/2009/9/ac" r="51" x14ac:dyDescent="0.2">
      <c r="A51" s="37" t="str">
        <f ca="true">+IF(OFFSET('Water Data'!$B$2,0,10*ROW('Water Data'!E45))="","",OFFSET('Water Data'!$B$2,0,10*ROW('Water Data'!E45)))</f>
        <v/>
      </c>
      <c r="B51" s="37" t="str">
        <f ca="true">+IF(OFFSET('Water Data'!$C$2,0,10*ROW('Water Data'!F45))="","",OFFSET('Water Data'!$C$2,0,10*ROW('Water Data'!F45)))</f>
        <v/>
      </c>
      <c r="C51" s="322" t="str">
        <f t="shared" ca="true" si="0"/>
        <v/>
      </c>
      <c r="D51" s="94"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4"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4"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4"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4"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4"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4"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4"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4"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4"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4"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4"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4"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4"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4"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4"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4"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4"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5"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5"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5"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5"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5"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5"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5"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5"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5"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5"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5"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5"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5"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5"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5"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5"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5"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5"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5"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5"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5"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5"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5"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5"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5"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5"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5"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5"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5"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5"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6"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6"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6"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6"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6"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6"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6"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6"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6"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6"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6"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6"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6"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6"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6"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6"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6"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6"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6"/>
      <c r="BS51" s="266" t="str">
        <f ca="true">+IF(OFFSET('Water Data'!$D$27,0,10*ROW('Water Data'!D45))="","",OFFSET('Water Data'!$D$27,0,10*ROW('Water Data'!D45)))</f>
        <v/>
      </c>
      <c r="BT51" s="266" t="str">
        <f ca="true">+IF(OFFSET('Water Data'!$D$28,0,10*ROW('Water Data'!D45))="","",OFFSET('Water Data'!$D$28,0,10*ROW('Water Data'!D45)))</f>
        <v/>
      </c>
      <c r="BU51" s="266" t="str">
        <f ca="true">+IF(OFFSET('Water Data'!$D$29,0,10*ROW('Water Data'!D45))="","",OFFSET('Water Data'!$D$29,0,10*ROW('Water Data'!D45)))</f>
        <v/>
      </c>
      <c r="BV51" s="266" t="str">
        <f ca="true">+IF(OFFSET('Water Data'!$E$27,0,10*ROW('Water Data'!E45))="","",OFFSET('Water Data'!$E$27,0,10*ROW('Water Data'!E45)))</f>
        <v/>
      </c>
      <c r="BW51" s="266" t="str">
        <f ca="true">+IF(OFFSET('Water Data'!$E$28,0,10*ROW('Water Data'!E45))="","",OFFSET('Water Data'!$E$28,0,10*ROW('Water Data'!E45)))</f>
        <v/>
      </c>
      <c r="BX51" s="266" t="str">
        <f ca="true">+IF(OFFSET('Water Data'!$E$29,0,10*ROW('Water Data'!E45))="","",OFFSET('Water Data'!$E$29,0,10*ROW('Water Data'!E45)))</f>
        <v/>
      </c>
      <c r="BY51" s="266" t="str">
        <f ca="true">+IF(OFFSET('Water Data'!$F$27,0,10*ROW('Water Data'!F45))="","",OFFSET('Water Data'!$F$27,0,10*ROW('Water Data'!F45)))</f>
        <v/>
      </c>
      <c r="BZ51" s="266" t="str">
        <f ca="true">+IF(OFFSET('Water Data'!$F$28,0,10*ROW('Water Data'!F45))="","",OFFSET('Water Data'!$F$28,0,10*ROW('Water Data'!F45)))</f>
        <v/>
      </c>
      <c r="CA51" s="266" t="str">
        <f ca="true">+IF(OFFSET('Water Data'!$F$29,0,10*ROW('Water Data'!F45))="","",OFFSET('Water Data'!$F$29,0,10*ROW('Water Data'!F45)))</f>
        <v/>
      </c>
      <c r="CB51" s="266" t="str">
        <f ca="true">+IF(OFFSET('Water Data'!$G$27,0,10*ROW('Water Data'!G45))="","",OFFSET('Water Data'!$G$27,0,10*ROW('Water Data'!G45)))</f>
        <v/>
      </c>
      <c r="CC51" s="266" t="str">
        <f ca="true">+IF(OFFSET('Water Data'!$G$28,0,10*ROW('Water Data'!G45))="","",OFFSET('Water Data'!$G$28,0,10*ROW('Water Data'!G45)))</f>
        <v/>
      </c>
      <c r="CD51" s="266" t="str">
        <f ca="true">+IF(OFFSET('Water Data'!$G$29,0,10*ROW('Water Data'!G45))="","",OFFSET('Water Data'!$G$29,0,10*ROW('Water Data'!G45)))</f>
        <v/>
      </c>
      <c r="CE51" s="266" t="str">
        <f ca="true">+IF(OFFSET('Water Data'!$H$27,0,10*ROW('Water Data'!H45))="","",OFFSET('Water Data'!$H$27,0,10*ROW('Water Data'!H45)))</f>
        <v/>
      </c>
      <c r="CF51" s="266" t="str">
        <f ca="true">+IF(OFFSET('Water Data'!$H$28,0,10*ROW('Water Data'!H45))="","",OFFSET('Water Data'!$H$28,0,10*ROW('Water Data'!H45)))</f>
        <v/>
      </c>
      <c r="CG51" s="266" t="str">
        <f ca="true">+IF(OFFSET('Water Data'!$H$29,0,10*ROW('Water Data'!H45))="","",OFFSET('Water Data'!$H$29,0,10*ROW('Water Data'!H45)))</f>
        <v/>
      </c>
      <c r="CH51" s="266" t="str">
        <f ca="true">+IF(OFFSET('Water Data'!$I$27,0,10*ROW('Water Data'!I45))="","",OFFSET('Water Data'!$I$27,0,10*ROW('Water Data'!I45)))</f>
        <v/>
      </c>
      <c r="CI51" s="266" t="str">
        <f ca="true">+IF(OFFSET('Water Data'!$I$28,0,10*ROW('Water Data'!I45))="","",OFFSET('Water Data'!$I$28,0,10*ROW('Water Data'!I45)))</f>
        <v/>
      </c>
      <c r="CJ51" s="266" t="str">
        <f ca="true">+IF(OFFSET('Water Data'!$I$29,0,10*ROW('Water Data'!I45))="","",OFFSET('Water Data'!$I$29,0,10*ROW('Water Data'!I45)))</f>
        <v/>
      </c>
      <c r="CK51" s="266" t="str">
        <f ca="true">+IF(OFFSET('Sanitation Data'!$D$28,0,10*ROW('Sanitation Data'!D45))="","",OFFSET('Sanitation Data'!$D$28,0,10*ROW('Sanitation Data'!D45)))</f>
        <v/>
      </c>
      <c r="CL51" s="266" t="str">
        <f ca="true">+IF(OFFSET('Sanitation Data'!$D$29,0,10*ROW('Sanitation Data'!D45))="","",OFFSET('Sanitation Data'!$D$29,0,10*ROW('Sanitation Data'!D45)))</f>
        <v/>
      </c>
      <c r="CM51" s="266" t="str">
        <f ca="true">+IF(OFFSET('Sanitation Data'!$D$30,0,10*ROW('Sanitation Data'!D45))="","",OFFSET('Sanitation Data'!$D$30,0,10*ROW('Sanitation Data'!D45)))</f>
        <v/>
      </c>
      <c r="CN51" s="266" t="str">
        <f ca="true">+IF(OFFSET('Sanitation Data'!$D$31,0,10*ROW('Sanitation Data'!D45))="","",OFFSET('Sanitation Data'!$D$31,0,10*ROW('Sanitation Data'!D45)))</f>
        <v/>
      </c>
      <c r="CO51" s="266" t="str">
        <f ca="true">+IF(OFFSET('Sanitation Data'!$D$32,0,10*ROW('Sanitation Data'!D45))="","",OFFSET('Sanitation Data'!$D$32,0,10*ROW('Sanitation Data'!D45)))</f>
        <v/>
      </c>
      <c r="CP51" s="266" t="str">
        <f ca="true">+IF(OFFSET('Sanitation Data'!$E$28,0,10*ROW('Sanitation Data'!E45))="","",OFFSET('Sanitation Data'!$E$28,0,10*ROW('Sanitation Data'!E45)))</f>
        <v/>
      </c>
      <c r="CQ51" s="266" t="str">
        <f ca="true">+IF(OFFSET('Sanitation Data'!$E$29,0,10*ROW('Sanitation Data'!E45))="","",OFFSET('Sanitation Data'!$E$29,0,10*ROW('Sanitation Data'!E45)))</f>
        <v/>
      </c>
      <c r="CR51" s="266" t="str">
        <f ca="true">+IF(OFFSET('Sanitation Data'!$E$30,0,10*ROW('Sanitation Data'!E45))="","",OFFSET('Sanitation Data'!$E$30,0,10*ROW('Sanitation Data'!E45)))</f>
        <v/>
      </c>
      <c r="CS51" s="266" t="str">
        <f ca="true">+IF(OFFSET('Sanitation Data'!$E$31,0,10*ROW('Sanitation Data'!E45))="","",OFFSET('Sanitation Data'!$E$31,0,10*ROW('Sanitation Data'!E45)))</f>
        <v/>
      </c>
      <c r="CT51" s="266" t="str">
        <f ca="true">+IF(OFFSET('Sanitation Data'!$E$32,0,10*ROW('Sanitation Data'!E45))="","",OFFSET('Sanitation Data'!$E$32,0,10*ROW('Sanitation Data'!E45)))</f>
        <v/>
      </c>
      <c r="CU51" s="266" t="str">
        <f ca="true">+IF(OFFSET('Sanitation Data'!$F$28,0,10*ROW('Sanitation Data'!F45))="","",OFFSET('Sanitation Data'!$F$28,0,10*ROW('Sanitation Data'!F45)))</f>
        <v/>
      </c>
      <c r="CV51" s="266" t="str">
        <f ca="true">+IF(OFFSET('Sanitation Data'!$F$29,0,10*ROW('Sanitation Data'!F45))="","",OFFSET('Sanitation Data'!$F$29,0,10*ROW('Sanitation Data'!F45)))</f>
        <v/>
      </c>
      <c r="CW51" s="266" t="str">
        <f ca="true">+IF(OFFSET('Sanitation Data'!$F$30,0,10*ROW('Sanitation Data'!F45))="","",OFFSET('Sanitation Data'!$F$30,0,10*ROW('Sanitation Data'!F45)))</f>
        <v/>
      </c>
      <c r="CX51" s="266" t="str">
        <f ca="true">+IF(OFFSET('Sanitation Data'!$F$31,0,10*ROW('Sanitation Data'!F45))="","",OFFSET('Sanitation Data'!$F$31,0,10*ROW('Sanitation Data'!F45)))</f>
        <v/>
      </c>
      <c r="CY51" s="266" t="str">
        <f ca="true">+IF(OFFSET('Sanitation Data'!$F$32,0,10*ROW('Sanitation Data'!F45))="","",OFFSET('Sanitation Data'!$F$32,0,10*ROW('Sanitation Data'!F45)))</f>
        <v/>
      </c>
      <c r="CZ51" s="266" t="str">
        <f ca="true">+IF(OFFSET('Sanitation Data'!$G$28,0,10*ROW('Sanitation Data'!G45))="","",OFFSET('Sanitation Data'!$G$28,0,10*ROW('Sanitation Data'!G45)))</f>
        <v/>
      </c>
      <c r="DA51" s="266" t="str">
        <f ca="true">+IF(OFFSET('Sanitation Data'!$G$29,0,10*ROW('Sanitation Data'!G45))="","",OFFSET('Sanitation Data'!$G$29,0,10*ROW('Sanitation Data'!G45)))</f>
        <v/>
      </c>
      <c r="DB51" s="266" t="str">
        <f ca="true">+IF(OFFSET('Sanitation Data'!$G$30,0,10*ROW('Sanitation Data'!G45))="","",OFFSET('Sanitation Data'!$G$30,0,10*ROW('Sanitation Data'!G45)))</f>
        <v/>
      </c>
      <c r="DC51" s="266" t="str">
        <f ca="true">+IF(OFFSET('Sanitation Data'!$G$31,0,10*ROW('Sanitation Data'!G45))="","",OFFSET('Sanitation Data'!$G$31,0,10*ROW('Sanitation Data'!G45)))</f>
        <v/>
      </c>
      <c r="DD51" s="266" t="str">
        <f ca="true">+IF(OFFSET('Sanitation Data'!$G$32,0,10*ROW('Sanitation Data'!G45))="","",OFFSET('Sanitation Data'!$G$32,0,10*ROW('Sanitation Data'!G45)))</f>
        <v/>
      </c>
      <c r="DE51" s="266" t="str">
        <f ca="true">+IF(OFFSET('Sanitation Data'!$H$28,0,10*ROW('Sanitation Data'!H45))="","",OFFSET('Sanitation Data'!$H$28,0,10*ROW('Sanitation Data'!H45)))</f>
        <v/>
      </c>
      <c r="DF51" s="266" t="str">
        <f ca="true">+IF(OFFSET('Sanitation Data'!$H$29,0,10*ROW('Sanitation Data'!H45))="","",OFFSET('Sanitation Data'!$H$29,0,10*ROW('Sanitation Data'!H45)))</f>
        <v/>
      </c>
      <c r="DG51" s="266" t="str">
        <f ca="true">+IF(OFFSET('Sanitation Data'!$H$30,0,10*ROW('Sanitation Data'!H45))="","",OFFSET('Sanitation Data'!$H$30,0,10*ROW('Sanitation Data'!H45)))</f>
        <v/>
      </c>
      <c r="DH51" s="266" t="str">
        <f ca="true">+IF(OFFSET('Sanitation Data'!$H$31,0,10*ROW('Sanitation Data'!H45))="","",OFFSET('Sanitation Data'!$H$31,0,10*ROW('Sanitation Data'!H45)))</f>
        <v/>
      </c>
      <c r="DI51" s="266" t="str">
        <f ca="true">+IF(OFFSET('Sanitation Data'!$H$32,0,10*ROW('Sanitation Data'!H45))="","",OFFSET('Sanitation Data'!$H$32,0,10*ROW('Sanitation Data'!H45)))</f>
        <v/>
      </c>
      <c r="DJ51" s="266" t="str">
        <f ca="true">+IF(OFFSET('Sanitation Data'!$I$28,0,10*ROW('Sanitation Data'!I45))="","",OFFSET('Sanitation Data'!$I$28,0,10*ROW('Sanitation Data'!I45)))</f>
        <v/>
      </c>
      <c r="DK51" s="266" t="str">
        <f ca="true">+IF(OFFSET('Sanitation Data'!$I$29,0,10*ROW('Sanitation Data'!I45))="","",OFFSET('Sanitation Data'!$I$29,0,10*ROW('Sanitation Data'!I45)))</f>
        <v/>
      </c>
      <c r="DL51" s="266" t="str">
        <f ca="true">+IF(OFFSET('Sanitation Data'!$I$30,0,10*ROW('Sanitation Data'!I45))="","",OFFSET('Sanitation Data'!$I$30,0,10*ROW('Sanitation Data'!I45)))</f>
        <v/>
      </c>
      <c r="DM51" s="266" t="str">
        <f ca="true">+IF(OFFSET('Sanitation Data'!$I$31,0,10*ROW('Sanitation Data'!I45))="","",OFFSET('Sanitation Data'!$I$31,0,10*ROW('Sanitation Data'!I45)))</f>
        <v/>
      </c>
      <c r="DN51" s="266" t="str">
        <f ca="true">+IF(OFFSET('Sanitation Data'!$I$32,0,10*ROW('Sanitation Data'!I45))="","",OFFSET('Sanitation Data'!$I$32,0,10*ROW('Sanitation Data'!I45)))</f>
        <v/>
      </c>
      <c r="DO51" s="266" t="str">
        <f ca="true">+IF(OFFSET('Hygiene Data'!$D$11,0,10*ROW('Hygiene Data'!D45))="","",OFFSET('Hygiene Data'!$D$11,0,10*ROW('Hygiene Data'!D45)))</f>
        <v/>
      </c>
      <c r="DP51" s="266" t="str">
        <f ca="true">+IF(OFFSET('Hygiene Data'!$D$12,0,10*ROW('Hygiene Data'!D45))="","",OFFSET('Hygiene Data'!$D$12,0,10*ROW('Hygiene Data'!D45)))</f>
        <v/>
      </c>
      <c r="DQ51" s="266" t="str">
        <f ca="true">+IF(OFFSET('Hygiene Data'!$D$13,0,10*ROW('Hygiene Data'!D45))="","",OFFSET('Hygiene Data'!$D$13,0,10*ROW('Hygiene Data'!D45)))</f>
        <v/>
      </c>
      <c r="DR51" s="266" t="str">
        <f ca="true">+IF(OFFSET('Hygiene Data'!$E$11,0,10*ROW('Hygiene Data'!E45))="","",OFFSET('Hygiene Data'!$E$11,0,10*ROW('Hygiene Data'!E45)))</f>
        <v/>
      </c>
      <c r="DS51" s="266" t="str">
        <f ca="true">+IF(OFFSET('Hygiene Data'!$E$12,0,10*ROW('Hygiene Data'!E45))="","",OFFSET('Hygiene Data'!$E$12,0,10*ROW('Hygiene Data'!E45)))</f>
        <v/>
      </c>
      <c r="DT51" s="266" t="str">
        <f ca="true">+IF(OFFSET('Hygiene Data'!$E$13,0,10*ROW('Hygiene Data'!E45))="","",OFFSET('Hygiene Data'!$E$13,0,10*ROW('Hygiene Data'!E45)))</f>
        <v/>
      </c>
      <c r="DU51" s="266" t="str">
        <f ca="true">+IF(OFFSET('Hygiene Data'!$F$11,0,10*ROW('Hygiene Data'!F45))="","",OFFSET('Hygiene Data'!$F$11,0,10*ROW('Hygiene Data'!F45)))</f>
        <v/>
      </c>
      <c r="DV51" s="266" t="str">
        <f ca="true">+IF(OFFSET('Hygiene Data'!$F$12,0,10*ROW('Hygiene Data'!F45))="","",OFFSET('Hygiene Data'!$F$12,0,10*ROW('Hygiene Data'!F45)))</f>
        <v/>
      </c>
      <c r="DW51" s="266" t="str">
        <f ca="true">+IF(OFFSET('Hygiene Data'!$F$13,0,10*ROW('Hygiene Data'!F45))="","",OFFSET('Hygiene Data'!$F$13,0,10*ROW('Hygiene Data'!F45)))</f>
        <v/>
      </c>
      <c r="DX51" s="266" t="str">
        <f ca="true">+IF(OFFSET('Hygiene Data'!$G$11,0,10*ROW('Hygiene Data'!G45))="","",OFFSET('Hygiene Data'!$G$11,0,10*ROW('Hygiene Data'!G45)))</f>
        <v/>
      </c>
      <c r="DY51" s="266" t="str">
        <f ca="true">+IF(OFFSET('Hygiene Data'!$G$12,0,10*ROW('Hygiene Data'!G45))="","",OFFSET('Hygiene Data'!$G$12,0,10*ROW('Hygiene Data'!G45)))</f>
        <v/>
      </c>
      <c r="DZ51" s="266" t="str">
        <f ca="true">+IF(OFFSET('Hygiene Data'!$G$13,0,10*ROW('Hygiene Data'!G45))="","",OFFSET('Hygiene Data'!$G$13,0,10*ROW('Hygiene Data'!G45)))</f>
        <v/>
      </c>
      <c r="EA51" s="266" t="str">
        <f ca="true">+IF(OFFSET('Hygiene Data'!$H$11,0,10*ROW('Hygiene Data'!H45))="","",OFFSET('Hygiene Data'!$H$11,0,10*ROW('Hygiene Data'!H45)))</f>
        <v/>
      </c>
      <c r="EB51" s="266" t="str">
        <f ca="true">+IF(OFFSET('Hygiene Data'!$H$12,0,10*ROW('Hygiene Data'!H45))="","",OFFSET('Hygiene Data'!$H$12,0,10*ROW('Hygiene Data'!H45)))</f>
        <v/>
      </c>
      <c r="EC51" s="266" t="str">
        <f ca="true">+IF(OFFSET('Hygiene Data'!$H$13,0,10*ROW('Hygiene Data'!H45))="","",OFFSET('Hygiene Data'!$H$13,0,10*ROW('Hygiene Data'!H45)))</f>
        <v/>
      </c>
      <c r="ED51" s="266" t="str">
        <f ca="true">+IF(OFFSET('Hygiene Data'!$I$11,0,10*ROW('Hygiene Data'!I45))="","",OFFSET('Hygiene Data'!$I$11,0,10*ROW('Hygiene Data'!I45)))</f>
        <v/>
      </c>
      <c r="EE51" s="266" t="str">
        <f ca="true">+IF(OFFSET('Hygiene Data'!$I$12,0,10*ROW('Hygiene Data'!I45))="","",OFFSET('Hygiene Data'!$I$12,0,10*ROW('Hygiene Data'!I45)))</f>
        <v/>
      </c>
      <c r="EF51" s="266" t="str">
        <f ca="true">+IF(OFFSET('Hygiene Data'!$I$13,0,10*ROW('Hygiene Data'!I45))="","",OFFSET('Hygiene Data'!$I$13,0,10*ROW('Hygiene Data'!I45)))</f>
        <v/>
      </c>
    </row>
    <row xmlns:x14ac="http://schemas.microsoft.com/office/spreadsheetml/2009/9/ac" r="52" x14ac:dyDescent="0.2">
      <c r="A52" s="37" t="str">
        <f ca="true">+IF(OFFSET('Water Data'!$B$2,0,10*ROW('Water Data'!E46))="","",OFFSET('Water Data'!$B$2,0,10*ROW('Water Data'!E46)))</f>
        <v/>
      </c>
      <c r="B52" s="37" t="str">
        <f ca="true">+IF(OFFSET('Water Data'!$C$2,0,10*ROW('Water Data'!F46))="","",OFFSET('Water Data'!$C$2,0,10*ROW('Water Data'!F46)))</f>
        <v/>
      </c>
      <c r="C52" s="322" t="str">
        <f t="shared" ca="true" si="0"/>
        <v/>
      </c>
      <c r="D52" s="94"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4"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4"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4"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4"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4"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4"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4"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4"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4"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4"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4"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4"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4"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4"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4"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4"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4"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5"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5"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5"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5"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5"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5"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5"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5"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5"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5"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5"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5"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5"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5"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5"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5"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5"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5"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5"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5"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5"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5"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5"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5"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5"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5"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5"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5"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5"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5"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6"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6"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6"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6"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6"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6"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6"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6"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6"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6"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6"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6"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6"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6"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6"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6"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6"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6"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6"/>
      <c r="BS52" s="266" t="str">
        <f ca="true">+IF(OFFSET('Water Data'!$D$27,0,10*ROW('Water Data'!D46))="","",OFFSET('Water Data'!$D$27,0,10*ROW('Water Data'!D46)))</f>
        <v/>
      </c>
      <c r="BT52" s="266" t="str">
        <f ca="true">+IF(OFFSET('Water Data'!$D$28,0,10*ROW('Water Data'!D46))="","",OFFSET('Water Data'!$D$28,0,10*ROW('Water Data'!D46)))</f>
        <v/>
      </c>
      <c r="BU52" s="266" t="str">
        <f ca="true">+IF(OFFSET('Water Data'!$D$29,0,10*ROW('Water Data'!D46))="","",OFFSET('Water Data'!$D$29,0,10*ROW('Water Data'!D46)))</f>
        <v/>
      </c>
      <c r="BV52" s="266" t="str">
        <f ca="true">+IF(OFFSET('Water Data'!$E$27,0,10*ROW('Water Data'!E46))="","",OFFSET('Water Data'!$E$27,0,10*ROW('Water Data'!E46)))</f>
        <v/>
      </c>
      <c r="BW52" s="266" t="str">
        <f ca="true">+IF(OFFSET('Water Data'!$E$28,0,10*ROW('Water Data'!E46))="","",OFFSET('Water Data'!$E$28,0,10*ROW('Water Data'!E46)))</f>
        <v/>
      </c>
      <c r="BX52" s="266" t="str">
        <f ca="true">+IF(OFFSET('Water Data'!$E$29,0,10*ROW('Water Data'!E46))="","",OFFSET('Water Data'!$E$29,0,10*ROW('Water Data'!E46)))</f>
        <v/>
      </c>
      <c r="BY52" s="266" t="str">
        <f ca="true">+IF(OFFSET('Water Data'!$F$27,0,10*ROW('Water Data'!F46))="","",OFFSET('Water Data'!$F$27,0,10*ROW('Water Data'!F46)))</f>
        <v/>
      </c>
      <c r="BZ52" s="266" t="str">
        <f ca="true">+IF(OFFSET('Water Data'!$F$28,0,10*ROW('Water Data'!F46))="","",OFFSET('Water Data'!$F$28,0,10*ROW('Water Data'!F46)))</f>
        <v/>
      </c>
      <c r="CA52" s="266" t="str">
        <f ca="true">+IF(OFFSET('Water Data'!$F$29,0,10*ROW('Water Data'!F46))="","",OFFSET('Water Data'!$F$29,0,10*ROW('Water Data'!F46)))</f>
        <v/>
      </c>
      <c r="CB52" s="266" t="str">
        <f ca="true">+IF(OFFSET('Water Data'!$G$27,0,10*ROW('Water Data'!G46))="","",OFFSET('Water Data'!$G$27,0,10*ROW('Water Data'!G46)))</f>
        <v/>
      </c>
      <c r="CC52" s="266" t="str">
        <f ca="true">+IF(OFFSET('Water Data'!$G$28,0,10*ROW('Water Data'!G46))="","",OFFSET('Water Data'!$G$28,0,10*ROW('Water Data'!G46)))</f>
        <v/>
      </c>
      <c r="CD52" s="266" t="str">
        <f ca="true">+IF(OFFSET('Water Data'!$G$29,0,10*ROW('Water Data'!G46))="","",OFFSET('Water Data'!$G$29,0,10*ROW('Water Data'!G46)))</f>
        <v/>
      </c>
      <c r="CE52" s="266" t="str">
        <f ca="true">+IF(OFFSET('Water Data'!$H$27,0,10*ROW('Water Data'!H46))="","",OFFSET('Water Data'!$H$27,0,10*ROW('Water Data'!H46)))</f>
        <v/>
      </c>
      <c r="CF52" s="266" t="str">
        <f ca="true">+IF(OFFSET('Water Data'!$H$28,0,10*ROW('Water Data'!H46))="","",OFFSET('Water Data'!$H$28,0,10*ROW('Water Data'!H46)))</f>
        <v/>
      </c>
      <c r="CG52" s="266" t="str">
        <f ca="true">+IF(OFFSET('Water Data'!$H$29,0,10*ROW('Water Data'!H46))="","",OFFSET('Water Data'!$H$29,0,10*ROW('Water Data'!H46)))</f>
        <v/>
      </c>
      <c r="CH52" s="266" t="str">
        <f ca="true">+IF(OFFSET('Water Data'!$I$27,0,10*ROW('Water Data'!I46))="","",OFFSET('Water Data'!$I$27,0,10*ROW('Water Data'!I46)))</f>
        <v/>
      </c>
      <c r="CI52" s="266" t="str">
        <f ca="true">+IF(OFFSET('Water Data'!$I$28,0,10*ROW('Water Data'!I46))="","",OFFSET('Water Data'!$I$28,0,10*ROW('Water Data'!I46)))</f>
        <v/>
      </c>
      <c r="CJ52" s="266" t="str">
        <f ca="true">+IF(OFFSET('Water Data'!$I$29,0,10*ROW('Water Data'!I46))="","",OFFSET('Water Data'!$I$29,0,10*ROW('Water Data'!I46)))</f>
        <v/>
      </c>
      <c r="CK52" s="266" t="str">
        <f ca="true">+IF(OFFSET('Sanitation Data'!$D$28,0,10*ROW('Sanitation Data'!D46))="","",OFFSET('Sanitation Data'!$D$28,0,10*ROW('Sanitation Data'!D46)))</f>
        <v/>
      </c>
      <c r="CL52" s="266" t="str">
        <f ca="true">+IF(OFFSET('Sanitation Data'!$D$29,0,10*ROW('Sanitation Data'!D46))="","",OFFSET('Sanitation Data'!$D$29,0,10*ROW('Sanitation Data'!D46)))</f>
        <v/>
      </c>
      <c r="CM52" s="266" t="str">
        <f ca="true">+IF(OFFSET('Sanitation Data'!$D$30,0,10*ROW('Sanitation Data'!D46))="","",OFFSET('Sanitation Data'!$D$30,0,10*ROW('Sanitation Data'!D46)))</f>
        <v/>
      </c>
      <c r="CN52" s="266" t="str">
        <f ca="true">+IF(OFFSET('Sanitation Data'!$D$31,0,10*ROW('Sanitation Data'!D46))="","",OFFSET('Sanitation Data'!$D$31,0,10*ROW('Sanitation Data'!D46)))</f>
        <v/>
      </c>
      <c r="CO52" s="266" t="str">
        <f ca="true">+IF(OFFSET('Sanitation Data'!$D$32,0,10*ROW('Sanitation Data'!D46))="","",OFFSET('Sanitation Data'!$D$32,0,10*ROW('Sanitation Data'!D46)))</f>
        <v/>
      </c>
      <c r="CP52" s="266" t="str">
        <f ca="true">+IF(OFFSET('Sanitation Data'!$E$28,0,10*ROW('Sanitation Data'!E46))="","",OFFSET('Sanitation Data'!$E$28,0,10*ROW('Sanitation Data'!E46)))</f>
        <v/>
      </c>
      <c r="CQ52" s="266" t="str">
        <f ca="true">+IF(OFFSET('Sanitation Data'!$E$29,0,10*ROW('Sanitation Data'!E46))="","",OFFSET('Sanitation Data'!$E$29,0,10*ROW('Sanitation Data'!E46)))</f>
        <v/>
      </c>
      <c r="CR52" s="266" t="str">
        <f ca="true">+IF(OFFSET('Sanitation Data'!$E$30,0,10*ROW('Sanitation Data'!E46))="","",OFFSET('Sanitation Data'!$E$30,0,10*ROW('Sanitation Data'!E46)))</f>
        <v/>
      </c>
      <c r="CS52" s="266" t="str">
        <f ca="true">+IF(OFFSET('Sanitation Data'!$E$31,0,10*ROW('Sanitation Data'!E46))="","",OFFSET('Sanitation Data'!$E$31,0,10*ROW('Sanitation Data'!E46)))</f>
        <v/>
      </c>
      <c r="CT52" s="266" t="str">
        <f ca="true">+IF(OFFSET('Sanitation Data'!$E$32,0,10*ROW('Sanitation Data'!E46))="","",OFFSET('Sanitation Data'!$E$32,0,10*ROW('Sanitation Data'!E46)))</f>
        <v/>
      </c>
      <c r="CU52" s="266" t="str">
        <f ca="true">+IF(OFFSET('Sanitation Data'!$F$28,0,10*ROW('Sanitation Data'!F46))="","",OFFSET('Sanitation Data'!$F$28,0,10*ROW('Sanitation Data'!F46)))</f>
        <v/>
      </c>
      <c r="CV52" s="266" t="str">
        <f ca="true">+IF(OFFSET('Sanitation Data'!$F$29,0,10*ROW('Sanitation Data'!F46))="","",OFFSET('Sanitation Data'!$F$29,0,10*ROW('Sanitation Data'!F46)))</f>
        <v/>
      </c>
      <c r="CW52" s="266" t="str">
        <f ca="true">+IF(OFFSET('Sanitation Data'!$F$30,0,10*ROW('Sanitation Data'!F46))="","",OFFSET('Sanitation Data'!$F$30,0,10*ROW('Sanitation Data'!F46)))</f>
        <v/>
      </c>
      <c r="CX52" s="266" t="str">
        <f ca="true">+IF(OFFSET('Sanitation Data'!$F$31,0,10*ROW('Sanitation Data'!F46))="","",OFFSET('Sanitation Data'!$F$31,0,10*ROW('Sanitation Data'!F46)))</f>
        <v/>
      </c>
      <c r="CY52" s="266" t="str">
        <f ca="true">+IF(OFFSET('Sanitation Data'!$F$32,0,10*ROW('Sanitation Data'!F46))="","",OFFSET('Sanitation Data'!$F$32,0,10*ROW('Sanitation Data'!F46)))</f>
        <v/>
      </c>
      <c r="CZ52" s="266" t="str">
        <f ca="true">+IF(OFFSET('Sanitation Data'!$G$28,0,10*ROW('Sanitation Data'!G46))="","",OFFSET('Sanitation Data'!$G$28,0,10*ROW('Sanitation Data'!G46)))</f>
        <v/>
      </c>
      <c r="DA52" s="266" t="str">
        <f ca="true">+IF(OFFSET('Sanitation Data'!$G$29,0,10*ROW('Sanitation Data'!G46))="","",OFFSET('Sanitation Data'!$G$29,0,10*ROW('Sanitation Data'!G46)))</f>
        <v/>
      </c>
      <c r="DB52" s="266" t="str">
        <f ca="true">+IF(OFFSET('Sanitation Data'!$G$30,0,10*ROW('Sanitation Data'!G46))="","",OFFSET('Sanitation Data'!$G$30,0,10*ROW('Sanitation Data'!G46)))</f>
        <v/>
      </c>
      <c r="DC52" s="266" t="str">
        <f ca="true">+IF(OFFSET('Sanitation Data'!$G$31,0,10*ROW('Sanitation Data'!G46))="","",OFFSET('Sanitation Data'!$G$31,0,10*ROW('Sanitation Data'!G46)))</f>
        <v/>
      </c>
      <c r="DD52" s="266" t="str">
        <f ca="true">+IF(OFFSET('Sanitation Data'!$G$32,0,10*ROW('Sanitation Data'!G46))="","",OFFSET('Sanitation Data'!$G$32,0,10*ROW('Sanitation Data'!G46)))</f>
        <v/>
      </c>
      <c r="DE52" s="266" t="str">
        <f ca="true">+IF(OFFSET('Sanitation Data'!$H$28,0,10*ROW('Sanitation Data'!H46))="","",OFFSET('Sanitation Data'!$H$28,0,10*ROW('Sanitation Data'!H46)))</f>
        <v/>
      </c>
      <c r="DF52" s="266" t="str">
        <f ca="true">+IF(OFFSET('Sanitation Data'!$H$29,0,10*ROW('Sanitation Data'!H46))="","",OFFSET('Sanitation Data'!$H$29,0,10*ROW('Sanitation Data'!H46)))</f>
        <v/>
      </c>
      <c r="DG52" s="266" t="str">
        <f ca="true">+IF(OFFSET('Sanitation Data'!$H$30,0,10*ROW('Sanitation Data'!H46))="","",OFFSET('Sanitation Data'!$H$30,0,10*ROW('Sanitation Data'!H46)))</f>
        <v/>
      </c>
      <c r="DH52" s="266" t="str">
        <f ca="true">+IF(OFFSET('Sanitation Data'!$H$31,0,10*ROW('Sanitation Data'!H46))="","",OFFSET('Sanitation Data'!$H$31,0,10*ROW('Sanitation Data'!H46)))</f>
        <v/>
      </c>
      <c r="DI52" s="266" t="str">
        <f ca="true">+IF(OFFSET('Sanitation Data'!$H$32,0,10*ROW('Sanitation Data'!H46))="","",OFFSET('Sanitation Data'!$H$32,0,10*ROW('Sanitation Data'!H46)))</f>
        <v/>
      </c>
      <c r="DJ52" s="266" t="str">
        <f ca="true">+IF(OFFSET('Sanitation Data'!$I$28,0,10*ROW('Sanitation Data'!I46))="","",OFFSET('Sanitation Data'!$I$28,0,10*ROW('Sanitation Data'!I46)))</f>
        <v/>
      </c>
      <c r="DK52" s="266" t="str">
        <f ca="true">+IF(OFFSET('Sanitation Data'!$I$29,0,10*ROW('Sanitation Data'!I46))="","",OFFSET('Sanitation Data'!$I$29,0,10*ROW('Sanitation Data'!I46)))</f>
        <v/>
      </c>
      <c r="DL52" s="266" t="str">
        <f ca="true">+IF(OFFSET('Sanitation Data'!$I$30,0,10*ROW('Sanitation Data'!I46))="","",OFFSET('Sanitation Data'!$I$30,0,10*ROW('Sanitation Data'!I46)))</f>
        <v/>
      </c>
      <c r="DM52" s="266" t="str">
        <f ca="true">+IF(OFFSET('Sanitation Data'!$I$31,0,10*ROW('Sanitation Data'!I46))="","",OFFSET('Sanitation Data'!$I$31,0,10*ROW('Sanitation Data'!I46)))</f>
        <v/>
      </c>
      <c r="DN52" s="266" t="str">
        <f ca="true">+IF(OFFSET('Sanitation Data'!$I$32,0,10*ROW('Sanitation Data'!I46))="","",OFFSET('Sanitation Data'!$I$32,0,10*ROW('Sanitation Data'!I46)))</f>
        <v/>
      </c>
      <c r="DO52" s="266" t="str">
        <f ca="true">+IF(OFFSET('Hygiene Data'!$D$11,0,10*ROW('Hygiene Data'!D46))="","",OFFSET('Hygiene Data'!$D$11,0,10*ROW('Hygiene Data'!D46)))</f>
        <v/>
      </c>
      <c r="DP52" s="266" t="str">
        <f ca="true">+IF(OFFSET('Hygiene Data'!$D$12,0,10*ROW('Hygiene Data'!D46))="","",OFFSET('Hygiene Data'!$D$12,0,10*ROW('Hygiene Data'!D46)))</f>
        <v/>
      </c>
      <c r="DQ52" s="266" t="str">
        <f ca="true">+IF(OFFSET('Hygiene Data'!$D$13,0,10*ROW('Hygiene Data'!D46))="","",OFFSET('Hygiene Data'!$D$13,0,10*ROW('Hygiene Data'!D46)))</f>
        <v/>
      </c>
      <c r="DR52" s="266" t="str">
        <f ca="true">+IF(OFFSET('Hygiene Data'!$E$11,0,10*ROW('Hygiene Data'!E46))="","",OFFSET('Hygiene Data'!$E$11,0,10*ROW('Hygiene Data'!E46)))</f>
        <v/>
      </c>
      <c r="DS52" s="266" t="str">
        <f ca="true">+IF(OFFSET('Hygiene Data'!$E$12,0,10*ROW('Hygiene Data'!E46))="","",OFFSET('Hygiene Data'!$E$12,0,10*ROW('Hygiene Data'!E46)))</f>
        <v/>
      </c>
      <c r="DT52" s="266" t="str">
        <f ca="true">+IF(OFFSET('Hygiene Data'!$E$13,0,10*ROW('Hygiene Data'!E46))="","",OFFSET('Hygiene Data'!$E$13,0,10*ROW('Hygiene Data'!E46)))</f>
        <v/>
      </c>
      <c r="DU52" s="266" t="str">
        <f ca="true">+IF(OFFSET('Hygiene Data'!$F$11,0,10*ROW('Hygiene Data'!F46))="","",OFFSET('Hygiene Data'!$F$11,0,10*ROW('Hygiene Data'!F46)))</f>
        <v/>
      </c>
      <c r="DV52" s="266" t="str">
        <f ca="true">+IF(OFFSET('Hygiene Data'!$F$12,0,10*ROW('Hygiene Data'!F46))="","",OFFSET('Hygiene Data'!$F$12,0,10*ROW('Hygiene Data'!F46)))</f>
        <v/>
      </c>
      <c r="DW52" s="266" t="str">
        <f ca="true">+IF(OFFSET('Hygiene Data'!$F$13,0,10*ROW('Hygiene Data'!F46))="","",OFFSET('Hygiene Data'!$F$13,0,10*ROW('Hygiene Data'!F46)))</f>
        <v/>
      </c>
      <c r="DX52" s="266" t="str">
        <f ca="true">+IF(OFFSET('Hygiene Data'!$G$11,0,10*ROW('Hygiene Data'!G46))="","",OFFSET('Hygiene Data'!$G$11,0,10*ROW('Hygiene Data'!G46)))</f>
        <v/>
      </c>
      <c r="DY52" s="266" t="str">
        <f ca="true">+IF(OFFSET('Hygiene Data'!$G$12,0,10*ROW('Hygiene Data'!G46))="","",OFFSET('Hygiene Data'!$G$12,0,10*ROW('Hygiene Data'!G46)))</f>
        <v/>
      </c>
      <c r="DZ52" s="266" t="str">
        <f ca="true">+IF(OFFSET('Hygiene Data'!$G$13,0,10*ROW('Hygiene Data'!G46))="","",OFFSET('Hygiene Data'!$G$13,0,10*ROW('Hygiene Data'!G46)))</f>
        <v/>
      </c>
      <c r="EA52" s="266" t="str">
        <f ca="true">+IF(OFFSET('Hygiene Data'!$H$11,0,10*ROW('Hygiene Data'!H46))="","",OFFSET('Hygiene Data'!$H$11,0,10*ROW('Hygiene Data'!H46)))</f>
        <v/>
      </c>
      <c r="EB52" s="266" t="str">
        <f ca="true">+IF(OFFSET('Hygiene Data'!$H$12,0,10*ROW('Hygiene Data'!H46))="","",OFFSET('Hygiene Data'!$H$12,0,10*ROW('Hygiene Data'!H46)))</f>
        <v/>
      </c>
      <c r="EC52" s="266" t="str">
        <f ca="true">+IF(OFFSET('Hygiene Data'!$H$13,0,10*ROW('Hygiene Data'!H46))="","",OFFSET('Hygiene Data'!$H$13,0,10*ROW('Hygiene Data'!H46)))</f>
        <v/>
      </c>
      <c r="ED52" s="266" t="str">
        <f ca="true">+IF(OFFSET('Hygiene Data'!$I$11,0,10*ROW('Hygiene Data'!I46))="","",OFFSET('Hygiene Data'!$I$11,0,10*ROW('Hygiene Data'!I46)))</f>
        <v/>
      </c>
      <c r="EE52" s="266" t="str">
        <f ca="true">+IF(OFFSET('Hygiene Data'!$I$12,0,10*ROW('Hygiene Data'!I46))="","",OFFSET('Hygiene Data'!$I$12,0,10*ROW('Hygiene Data'!I46)))</f>
        <v/>
      </c>
      <c r="EF52" s="266" t="str">
        <f ca="true">+IF(OFFSET('Hygiene Data'!$I$13,0,10*ROW('Hygiene Data'!I46))="","",OFFSET('Hygiene Data'!$I$13,0,10*ROW('Hygiene Data'!I46)))</f>
        <v/>
      </c>
    </row>
    <row xmlns:x14ac="http://schemas.microsoft.com/office/spreadsheetml/2009/9/ac" r="53" x14ac:dyDescent="0.2">
      <c r="A53" s="37" t="str">
        <f ca="true">+IF(OFFSET('Water Data'!$B$2,0,10*ROW('Water Data'!E47))="","",OFFSET('Water Data'!$B$2,0,10*ROW('Water Data'!E47)))</f>
        <v/>
      </c>
      <c r="B53" s="37" t="str">
        <f ca="true">+IF(OFFSET('Water Data'!$C$2,0,10*ROW('Water Data'!F47))="","",OFFSET('Water Data'!$C$2,0,10*ROW('Water Data'!F47)))</f>
        <v/>
      </c>
      <c r="C53" s="322" t="str">
        <f t="shared" ca="true" si="0"/>
        <v/>
      </c>
      <c r="D53" s="94"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4"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4"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4"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4"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4"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4"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4"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4"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4"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4"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4"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4"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4"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4"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4"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4"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4"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5"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5"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5"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5"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5"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5"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5"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5"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5"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5"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5"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5"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5"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5"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5"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5"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5"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5"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5"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5"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5"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5"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5"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5"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5"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5"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5"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5"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5"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5"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6"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6"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6"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6"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6"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6"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6"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6"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6"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6"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6"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6"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6"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6"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6"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6"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6"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6"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6"/>
      <c r="BS53" s="266" t="str">
        <f ca="true">+IF(OFFSET('Water Data'!$D$27,0,10*ROW('Water Data'!D47))="","",OFFSET('Water Data'!$D$27,0,10*ROW('Water Data'!D47)))</f>
        <v/>
      </c>
      <c r="BT53" s="266" t="str">
        <f ca="true">+IF(OFFSET('Water Data'!$D$28,0,10*ROW('Water Data'!D47))="","",OFFSET('Water Data'!$D$28,0,10*ROW('Water Data'!D47)))</f>
        <v/>
      </c>
      <c r="BU53" s="266" t="str">
        <f ca="true">+IF(OFFSET('Water Data'!$D$29,0,10*ROW('Water Data'!D47))="","",OFFSET('Water Data'!$D$29,0,10*ROW('Water Data'!D47)))</f>
        <v/>
      </c>
      <c r="BV53" s="266" t="str">
        <f ca="true">+IF(OFFSET('Water Data'!$E$27,0,10*ROW('Water Data'!E47))="","",OFFSET('Water Data'!$E$27,0,10*ROW('Water Data'!E47)))</f>
        <v/>
      </c>
      <c r="BW53" s="266" t="str">
        <f ca="true">+IF(OFFSET('Water Data'!$E$28,0,10*ROW('Water Data'!E47))="","",OFFSET('Water Data'!$E$28,0,10*ROW('Water Data'!E47)))</f>
        <v/>
      </c>
      <c r="BX53" s="266" t="str">
        <f ca="true">+IF(OFFSET('Water Data'!$E$29,0,10*ROW('Water Data'!E47))="","",OFFSET('Water Data'!$E$29,0,10*ROW('Water Data'!E47)))</f>
        <v/>
      </c>
      <c r="BY53" s="266" t="str">
        <f ca="true">+IF(OFFSET('Water Data'!$F$27,0,10*ROW('Water Data'!F47))="","",OFFSET('Water Data'!$F$27,0,10*ROW('Water Data'!F47)))</f>
        <v/>
      </c>
      <c r="BZ53" s="266" t="str">
        <f ca="true">+IF(OFFSET('Water Data'!$F$28,0,10*ROW('Water Data'!F47))="","",OFFSET('Water Data'!$F$28,0,10*ROW('Water Data'!F47)))</f>
        <v/>
      </c>
      <c r="CA53" s="266" t="str">
        <f ca="true">+IF(OFFSET('Water Data'!$F$29,0,10*ROW('Water Data'!F47))="","",OFFSET('Water Data'!$F$29,0,10*ROW('Water Data'!F47)))</f>
        <v/>
      </c>
      <c r="CB53" s="266" t="str">
        <f ca="true">+IF(OFFSET('Water Data'!$G$27,0,10*ROW('Water Data'!G47))="","",OFFSET('Water Data'!$G$27,0,10*ROW('Water Data'!G47)))</f>
        <v/>
      </c>
      <c r="CC53" s="266" t="str">
        <f ca="true">+IF(OFFSET('Water Data'!$G$28,0,10*ROW('Water Data'!G47))="","",OFFSET('Water Data'!$G$28,0,10*ROW('Water Data'!G47)))</f>
        <v/>
      </c>
      <c r="CD53" s="266" t="str">
        <f ca="true">+IF(OFFSET('Water Data'!$G$29,0,10*ROW('Water Data'!G47))="","",OFFSET('Water Data'!$G$29,0,10*ROW('Water Data'!G47)))</f>
        <v/>
      </c>
      <c r="CE53" s="266" t="str">
        <f ca="true">+IF(OFFSET('Water Data'!$H$27,0,10*ROW('Water Data'!H47))="","",OFFSET('Water Data'!$H$27,0,10*ROW('Water Data'!H47)))</f>
        <v/>
      </c>
      <c r="CF53" s="266" t="str">
        <f ca="true">+IF(OFFSET('Water Data'!$H$28,0,10*ROW('Water Data'!H47))="","",OFFSET('Water Data'!$H$28,0,10*ROW('Water Data'!H47)))</f>
        <v/>
      </c>
      <c r="CG53" s="266" t="str">
        <f ca="true">+IF(OFFSET('Water Data'!$H$29,0,10*ROW('Water Data'!H47))="","",OFFSET('Water Data'!$H$29,0,10*ROW('Water Data'!H47)))</f>
        <v/>
      </c>
      <c r="CH53" s="266" t="str">
        <f ca="true">+IF(OFFSET('Water Data'!$I$27,0,10*ROW('Water Data'!I47))="","",OFFSET('Water Data'!$I$27,0,10*ROW('Water Data'!I47)))</f>
        <v/>
      </c>
      <c r="CI53" s="266" t="str">
        <f ca="true">+IF(OFFSET('Water Data'!$I$28,0,10*ROW('Water Data'!I47))="","",OFFSET('Water Data'!$I$28,0,10*ROW('Water Data'!I47)))</f>
        <v/>
      </c>
      <c r="CJ53" s="266" t="str">
        <f ca="true">+IF(OFFSET('Water Data'!$I$29,0,10*ROW('Water Data'!I47))="","",OFFSET('Water Data'!$I$29,0,10*ROW('Water Data'!I47)))</f>
        <v/>
      </c>
      <c r="CK53" s="266" t="str">
        <f ca="true">+IF(OFFSET('Sanitation Data'!$D$28,0,10*ROW('Sanitation Data'!D47))="","",OFFSET('Sanitation Data'!$D$28,0,10*ROW('Sanitation Data'!D47)))</f>
        <v/>
      </c>
      <c r="CL53" s="266" t="str">
        <f ca="true">+IF(OFFSET('Sanitation Data'!$D$29,0,10*ROW('Sanitation Data'!D47))="","",OFFSET('Sanitation Data'!$D$29,0,10*ROW('Sanitation Data'!D47)))</f>
        <v/>
      </c>
      <c r="CM53" s="266" t="str">
        <f ca="true">+IF(OFFSET('Sanitation Data'!$D$30,0,10*ROW('Sanitation Data'!D47))="","",OFFSET('Sanitation Data'!$D$30,0,10*ROW('Sanitation Data'!D47)))</f>
        <v/>
      </c>
      <c r="CN53" s="266" t="str">
        <f ca="true">+IF(OFFSET('Sanitation Data'!$D$31,0,10*ROW('Sanitation Data'!D47))="","",OFFSET('Sanitation Data'!$D$31,0,10*ROW('Sanitation Data'!D47)))</f>
        <v/>
      </c>
      <c r="CO53" s="266" t="str">
        <f ca="true">+IF(OFFSET('Sanitation Data'!$D$32,0,10*ROW('Sanitation Data'!D47))="","",OFFSET('Sanitation Data'!$D$32,0,10*ROW('Sanitation Data'!D47)))</f>
        <v/>
      </c>
      <c r="CP53" s="266" t="str">
        <f ca="true">+IF(OFFSET('Sanitation Data'!$E$28,0,10*ROW('Sanitation Data'!E47))="","",OFFSET('Sanitation Data'!$E$28,0,10*ROW('Sanitation Data'!E47)))</f>
        <v/>
      </c>
      <c r="CQ53" s="266" t="str">
        <f ca="true">+IF(OFFSET('Sanitation Data'!$E$29,0,10*ROW('Sanitation Data'!E47))="","",OFFSET('Sanitation Data'!$E$29,0,10*ROW('Sanitation Data'!E47)))</f>
        <v/>
      </c>
      <c r="CR53" s="266" t="str">
        <f ca="true">+IF(OFFSET('Sanitation Data'!$E$30,0,10*ROW('Sanitation Data'!E47))="","",OFFSET('Sanitation Data'!$E$30,0,10*ROW('Sanitation Data'!E47)))</f>
        <v/>
      </c>
      <c r="CS53" s="266" t="str">
        <f ca="true">+IF(OFFSET('Sanitation Data'!$E$31,0,10*ROW('Sanitation Data'!E47))="","",OFFSET('Sanitation Data'!$E$31,0,10*ROW('Sanitation Data'!E47)))</f>
        <v/>
      </c>
      <c r="CT53" s="266" t="str">
        <f ca="true">+IF(OFFSET('Sanitation Data'!$E$32,0,10*ROW('Sanitation Data'!E47))="","",OFFSET('Sanitation Data'!$E$32,0,10*ROW('Sanitation Data'!E47)))</f>
        <v/>
      </c>
      <c r="CU53" s="266" t="str">
        <f ca="true">+IF(OFFSET('Sanitation Data'!$F$28,0,10*ROW('Sanitation Data'!F47))="","",OFFSET('Sanitation Data'!$F$28,0,10*ROW('Sanitation Data'!F47)))</f>
        <v/>
      </c>
      <c r="CV53" s="266" t="str">
        <f ca="true">+IF(OFFSET('Sanitation Data'!$F$29,0,10*ROW('Sanitation Data'!F47))="","",OFFSET('Sanitation Data'!$F$29,0,10*ROW('Sanitation Data'!F47)))</f>
        <v/>
      </c>
      <c r="CW53" s="266" t="str">
        <f ca="true">+IF(OFFSET('Sanitation Data'!$F$30,0,10*ROW('Sanitation Data'!F47))="","",OFFSET('Sanitation Data'!$F$30,0,10*ROW('Sanitation Data'!F47)))</f>
        <v/>
      </c>
      <c r="CX53" s="266" t="str">
        <f ca="true">+IF(OFFSET('Sanitation Data'!$F$31,0,10*ROW('Sanitation Data'!F47))="","",OFFSET('Sanitation Data'!$F$31,0,10*ROW('Sanitation Data'!F47)))</f>
        <v/>
      </c>
      <c r="CY53" s="266" t="str">
        <f ca="true">+IF(OFFSET('Sanitation Data'!$F$32,0,10*ROW('Sanitation Data'!F47))="","",OFFSET('Sanitation Data'!$F$32,0,10*ROW('Sanitation Data'!F47)))</f>
        <v/>
      </c>
      <c r="CZ53" s="266" t="str">
        <f ca="true">+IF(OFFSET('Sanitation Data'!$G$28,0,10*ROW('Sanitation Data'!G47))="","",OFFSET('Sanitation Data'!$G$28,0,10*ROW('Sanitation Data'!G47)))</f>
        <v/>
      </c>
      <c r="DA53" s="266" t="str">
        <f ca="true">+IF(OFFSET('Sanitation Data'!$G$29,0,10*ROW('Sanitation Data'!G47))="","",OFFSET('Sanitation Data'!$G$29,0,10*ROW('Sanitation Data'!G47)))</f>
        <v/>
      </c>
      <c r="DB53" s="266" t="str">
        <f ca="true">+IF(OFFSET('Sanitation Data'!$G$30,0,10*ROW('Sanitation Data'!G47))="","",OFFSET('Sanitation Data'!$G$30,0,10*ROW('Sanitation Data'!G47)))</f>
        <v/>
      </c>
      <c r="DC53" s="266" t="str">
        <f ca="true">+IF(OFFSET('Sanitation Data'!$G$31,0,10*ROW('Sanitation Data'!G47))="","",OFFSET('Sanitation Data'!$G$31,0,10*ROW('Sanitation Data'!G47)))</f>
        <v/>
      </c>
      <c r="DD53" s="266" t="str">
        <f ca="true">+IF(OFFSET('Sanitation Data'!$G$32,0,10*ROW('Sanitation Data'!G47))="","",OFFSET('Sanitation Data'!$G$32,0,10*ROW('Sanitation Data'!G47)))</f>
        <v/>
      </c>
      <c r="DE53" s="266" t="str">
        <f ca="true">+IF(OFFSET('Sanitation Data'!$H$28,0,10*ROW('Sanitation Data'!H47))="","",OFFSET('Sanitation Data'!$H$28,0,10*ROW('Sanitation Data'!H47)))</f>
        <v/>
      </c>
      <c r="DF53" s="266" t="str">
        <f ca="true">+IF(OFFSET('Sanitation Data'!$H$29,0,10*ROW('Sanitation Data'!H47))="","",OFFSET('Sanitation Data'!$H$29,0,10*ROW('Sanitation Data'!H47)))</f>
        <v/>
      </c>
      <c r="DG53" s="266" t="str">
        <f ca="true">+IF(OFFSET('Sanitation Data'!$H$30,0,10*ROW('Sanitation Data'!H47))="","",OFFSET('Sanitation Data'!$H$30,0,10*ROW('Sanitation Data'!H47)))</f>
        <v/>
      </c>
      <c r="DH53" s="266" t="str">
        <f ca="true">+IF(OFFSET('Sanitation Data'!$H$31,0,10*ROW('Sanitation Data'!H47))="","",OFFSET('Sanitation Data'!$H$31,0,10*ROW('Sanitation Data'!H47)))</f>
        <v/>
      </c>
      <c r="DI53" s="266" t="str">
        <f ca="true">+IF(OFFSET('Sanitation Data'!$H$32,0,10*ROW('Sanitation Data'!H47))="","",OFFSET('Sanitation Data'!$H$32,0,10*ROW('Sanitation Data'!H47)))</f>
        <v/>
      </c>
      <c r="DJ53" s="266" t="str">
        <f ca="true">+IF(OFFSET('Sanitation Data'!$I$28,0,10*ROW('Sanitation Data'!I47))="","",OFFSET('Sanitation Data'!$I$28,0,10*ROW('Sanitation Data'!I47)))</f>
        <v/>
      </c>
      <c r="DK53" s="266" t="str">
        <f ca="true">+IF(OFFSET('Sanitation Data'!$I$29,0,10*ROW('Sanitation Data'!I47))="","",OFFSET('Sanitation Data'!$I$29,0,10*ROW('Sanitation Data'!I47)))</f>
        <v/>
      </c>
      <c r="DL53" s="266" t="str">
        <f ca="true">+IF(OFFSET('Sanitation Data'!$I$30,0,10*ROW('Sanitation Data'!I47))="","",OFFSET('Sanitation Data'!$I$30,0,10*ROW('Sanitation Data'!I47)))</f>
        <v/>
      </c>
      <c r="DM53" s="266" t="str">
        <f ca="true">+IF(OFFSET('Sanitation Data'!$I$31,0,10*ROW('Sanitation Data'!I47))="","",OFFSET('Sanitation Data'!$I$31,0,10*ROW('Sanitation Data'!I47)))</f>
        <v/>
      </c>
      <c r="DN53" s="266" t="str">
        <f ca="true">+IF(OFFSET('Sanitation Data'!$I$32,0,10*ROW('Sanitation Data'!I47))="","",OFFSET('Sanitation Data'!$I$32,0,10*ROW('Sanitation Data'!I47)))</f>
        <v/>
      </c>
      <c r="DO53" s="266" t="str">
        <f ca="true">+IF(OFFSET('Hygiene Data'!$D$11,0,10*ROW('Hygiene Data'!D47))="","",OFFSET('Hygiene Data'!$D$11,0,10*ROW('Hygiene Data'!D47)))</f>
        <v/>
      </c>
      <c r="DP53" s="266" t="str">
        <f ca="true">+IF(OFFSET('Hygiene Data'!$D$12,0,10*ROW('Hygiene Data'!D47))="","",OFFSET('Hygiene Data'!$D$12,0,10*ROW('Hygiene Data'!D47)))</f>
        <v/>
      </c>
      <c r="DQ53" s="266" t="str">
        <f ca="true">+IF(OFFSET('Hygiene Data'!$D$13,0,10*ROW('Hygiene Data'!D47))="","",OFFSET('Hygiene Data'!$D$13,0,10*ROW('Hygiene Data'!D47)))</f>
        <v/>
      </c>
      <c r="DR53" s="266" t="str">
        <f ca="true">+IF(OFFSET('Hygiene Data'!$E$11,0,10*ROW('Hygiene Data'!E47))="","",OFFSET('Hygiene Data'!$E$11,0,10*ROW('Hygiene Data'!E47)))</f>
        <v/>
      </c>
      <c r="DS53" s="266" t="str">
        <f ca="true">+IF(OFFSET('Hygiene Data'!$E$12,0,10*ROW('Hygiene Data'!E47))="","",OFFSET('Hygiene Data'!$E$12,0,10*ROW('Hygiene Data'!E47)))</f>
        <v/>
      </c>
      <c r="DT53" s="266" t="str">
        <f ca="true">+IF(OFFSET('Hygiene Data'!$E$13,0,10*ROW('Hygiene Data'!E47))="","",OFFSET('Hygiene Data'!$E$13,0,10*ROW('Hygiene Data'!E47)))</f>
        <v/>
      </c>
      <c r="DU53" s="266" t="str">
        <f ca="true">+IF(OFFSET('Hygiene Data'!$F$11,0,10*ROW('Hygiene Data'!F47))="","",OFFSET('Hygiene Data'!$F$11,0,10*ROW('Hygiene Data'!F47)))</f>
        <v/>
      </c>
      <c r="DV53" s="266" t="str">
        <f ca="true">+IF(OFFSET('Hygiene Data'!$F$12,0,10*ROW('Hygiene Data'!F47))="","",OFFSET('Hygiene Data'!$F$12,0,10*ROW('Hygiene Data'!F47)))</f>
        <v/>
      </c>
      <c r="DW53" s="266" t="str">
        <f ca="true">+IF(OFFSET('Hygiene Data'!$F$13,0,10*ROW('Hygiene Data'!F47))="","",OFFSET('Hygiene Data'!$F$13,0,10*ROW('Hygiene Data'!F47)))</f>
        <v/>
      </c>
      <c r="DX53" s="266" t="str">
        <f ca="true">+IF(OFFSET('Hygiene Data'!$G$11,0,10*ROW('Hygiene Data'!G47))="","",OFFSET('Hygiene Data'!$G$11,0,10*ROW('Hygiene Data'!G47)))</f>
        <v/>
      </c>
      <c r="DY53" s="266" t="str">
        <f ca="true">+IF(OFFSET('Hygiene Data'!$G$12,0,10*ROW('Hygiene Data'!G47))="","",OFFSET('Hygiene Data'!$G$12,0,10*ROW('Hygiene Data'!G47)))</f>
        <v/>
      </c>
      <c r="DZ53" s="266" t="str">
        <f ca="true">+IF(OFFSET('Hygiene Data'!$G$13,0,10*ROW('Hygiene Data'!G47))="","",OFFSET('Hygiene Data'!$G$13,0,10*ROW('Hygiene Data'!G47)))</f>
        <v/>
      </c>
      <c r="EA53" s="266" t="str">
        <f ca="true">+IF(OFFSET('Hygiene Data'!$H$11,0,10*ROW('Hygiene Data'!H47))="","",OFFSET('Hygiene Data'!$H$11,0,10*ROW('Hygiene Data'!H47)))</f>
        <v/>
      </c>
      <c r="EB53" s="266" t="str">
        <f ca="true">+IF(OFFSET('Hygiene Data'!$H$12,0,10*ROW('Hygiene Data'!H47))="","",OFFSET('Hygiene Data'!$H$12,0,10*ROW('Hygiene Data'!H47)))</f>
        <v/>
      </c>
      <c r="EC53" s="266" t="str">
        <f ca="true">+IF(OFFSET('Hygiene Data'!$H$13,0,10*ROW('Hygiene Data'!H47))="","",OFFSET('Hygiene Data'!$H$13,0,10*ROW('Hygiene Data'!H47)))</f>
        <v/>
      </c>
      <c r="ED53" s="266" t="str">
        <f ca="true">+IF(OFFSET('Hygiene Data'!$I$11,0,10*ROW('Hygiene Data'!I47))="","",OFFSET('Hygiene Data'!$I$11,0,10*ROW('Hygiene Data'!I47)))</f>
        <v/>
      </c>
      <c r="EE53" s="266" t="str">
        <f ca="true">+IF(OFFSET('Hygiene Data'!$I$12,0,10*ROW('Hygiene Data'!I47))="","",OFFSET('Hygiene Data'!$I$12,0,10*ROW('Hygiene Data'!I47)))</f>
        <v/>
      </c>
      <c r="EF53" s="266" t="str">
        <f ca="true">+IF(OFFSET('Hygiene Data'!$I$13,0,10*ROW('Hygiene Data'!I47))="","",OFFSET('Hygiene Data'!$I$13,0,10*ROW('Hygiene Data'!I47)))</f>
        <v/>
      </c>
    </row>
    <row xmlns:x14ac="http://schemas.microsoft.com/office/spreadsheetml/2009/9/ac" r="54" x14ac:dyDescent="0.2">
      <c r="A54" s="37" t="str">
        <f ca="true">+IF(OFFSET('Water Data'!$B$2,0,10*ROW('Water Data'!E48))="","",OFFSET('Water Data'!$B$2,0,10*ROW('Water Data'!E48)))</f>
        <v/>
      </c>
      <c r="B54" s="37" t="str">
        <f ca="true">+IF(OFFSET('Water Data'!$C$2,0,10*ROW('Water Data'!F48))="","",OFFSET('Water Data'!$C$2,0,10*ROW('Water Data'!F48)))</f>
        <v/>
      </c>
      <c r="C54" s="322" t="str">
        <f t="shared" ca="true" si="0"/>
        <v/>
      </c>
      <c r="D54" s="94"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4"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4"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4"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4"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4"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4"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4"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4"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4"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4"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4"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4"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4"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4"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4"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4"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4"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5"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5"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5"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5"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5"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5"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5"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5"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5"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5"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5"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5"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5"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5"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5"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5"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5"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5"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5"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5"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5"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5"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5"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5"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5"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5"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5"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5"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5"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5"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6"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6"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6"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6"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6"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6"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6"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6"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6"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6"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6"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6"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6"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6"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6"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6"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6"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6"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6"/>
      <c r="BS54" s="266" t="str">
        <f ca="true">+IF(OFFSET('Water Data'!$D$27,0,10*ROW('Water Data'!D48))="","",OFFSET('Water Data'!$D$27,0,10*ROW('Water Data'!D48)))</f>
        <v/>
      </c>
      <c r="BT54" s="266" t="str">
        <f ca="true">+IF(OFFSET('Water Data'!$D$28,0,10*ROW('Water Data'!D48))="","",OFFSET('Water Data'!$D$28,0,10*ROW('Water Data'!D48)))</f>
        <v/>
      </c>
      <c r="BU54" s="266" t="str">
        <f ca="true">+IF(OFFSET('Water Data'!$D$29,0,10*ROW('Water Data'!D48))="","",OFFSET('Water Data'!$D$29,0,10*ROW('Water Data'!D48)))</f>
        <v/>
      </c>
      <c r="BV54" s="266" t="str">
        <f ca="true">+IF(OFFSET('Water Data'!$E$27,0,10*ROW('Water Data'!E48))="","",OFFSET('Water Data'!$E$27,0,10*ROW('Water Data'!E48)))</f>
        <v/>
      </c>
      <c r="BW54" s="266" t="str">
        <f ca="true">+IF(OFFSET('Water Data'!$E$28,0,10*ROW('Water Data'!E48))="","",OFFSET('Water Data'!$E$28,0,10*ROW('Water Data'!E48)))</f>
        <v/>
      </c>
      <c r="BX54" s="266" t="str">
        <f ca="true">+IF(OFFSET('Water Data'!$E$29,0,10*ROW('Water Data'!E48))="","",OFFSET('Water Data'!$E$29,0,10*ROW('Water Data'!E48)))</f>
        <v/>
      </c>
      <c r="BY54" s="266" t="str">
        <f ca="true">+IF(OFFSET('Water Data'!$F$27,0,10*ROW('Water Data'!F48))="","",OFFSET('Water Data'!$F$27,0,10*ROW('Water Data'!F48)))</f>
        <v/>
      </c>
      <c r="BZ54" s="266" t="str">
        <f ca="true">+IF(OFFSET('Water Data'!$F$28,0,10*ROW('Water Data'!F48))="","",OFFSET('Water Data'!$F$28,0,10*ROW('Water Data'!F48)))</f>
        <v/>
      </c>
      <c r="CA54" s="266" t="str">
        <f ca="true">+IF(OFFSET('Water Data'!$F$29,0,10*ROW('Water Data'!F48))="","",OFFSET('Water Data'!$F$29,0,10*ROW('Water Data'!F48)))</f>
        <v/>
      </c>
      <c r="CB54" s="266" t="str">
        <f ca="true">+IF(OFFSET('Water Data'!$G$27,0,10*ROW('Water Data'!G48))="","",OFFSET('Water Data'!$G$27,0,10*ROW('Water Data'!G48)))</f>
        <v/>
      </c>
      <c r="CC54" s="266" t="str">
        <f ca="true">+IF(OFFSET('Water Data'!$G$28,0,10*ROW('Water Data'!G48))="","",OFFSET('Water Data'!$G$28,0,10*ROW('Water Data'!G48)))</f>
        <v/>
      </c>
      <c r="CD54" s="266" t="str">
        <f ca="true">+IF(OFFSET('Water Data'!$G$29,0,10*ROW('Water Data'!G48))="","",OFFSET('Water Data'!$G$29,0,10*ROW('Water Data'!G48)))</f>
        <v/>
      </c>
      <c r="CE54" s="266" t="str">
        <f ca="true">+IF(OFFSET('Water Data'!$H$27,0,10*ROW('Water Data'!H48))="","",OFFSET('Water Data'!$H$27,0,10*ROW('Water Data'!H48)))</f>
        <v/>
      </c>
      <c r="CF54" s="266" t="str">
        <f ca="true">+IF(OFFSET('Water Data'!$H$28,0,10*ROW('Water Data'!H48))="","",OFFSET('Water Data'!$H$28,0,10*ROW('Water Data'!H48)))</f>
        <v/>
      </c>
      <c r="CG54" s="266" t="str">
        <f ca="true">+IF(OFFSET('Water Data'!$H$29,0,10*ROW('Water Data'!H48))="","",OFFSET('Water Data'!$H$29,0,10*ROW('Water Data'!H48)))</f>
        <v/>
      </c>
      <c r="CH54" s="266" t="str">
        <f ca="true">+IF(OFFSET('Water Data'!$I$27,0,10*ROW('Water Data'!I48))="","",OFFSET('Water Data'!$I$27,0,10*ROW('Water Data'!I48)))</f>
        <v/>
      </c>
      <c r="CI54" s="266" t="str">
        <f ca="true">+IF(OFFSET('Water Data'!$I$28,0,10*ROW('Water Data'!I48))="","",OFFSET('Water Data'!$I$28,0,10*ROW('Water Data'!I48)))</f>
        <v/>
      </c>
      <c r="CJ54" s="266" t="str">
        <f ca="true">+IF(OFFSET('Water Data'!$I$29,0,10*ROW('Water Data'!I48))="","",OFFSET('Water Data'!$I$29,0,10*ROW('Water Data'!I48)))</f>
        <v/>
      </c>
      <c r="CK54" s="266" t="str">
        <f ca="true">+IF(OFFSET('Sanitation Data'!$D$28,0,10*ROW('Sanitation Data'!D48))="","",OFFSET('Sanitation Data'!$D$28,0,10*ROW('Sanitation Data'!D48)))</f>
        <v/>
      </c>
      <c r="CL54" s="266" t="str">
        <f ca="true">+IF(OFFSET('Sanitation Data'!$D$29,0,10*ROW('Sanitation Data'!D48))="","",OFFSET('Sanitation Data'!$D$29,0,10*ROW('Sanitation Data'!D48)))</f>
        <v/>
      </c>
      <c r="CM54" s="266" t="str">
        <f ca="true">+IF(OFFSET('Sanitation Data'!$D$30,0,10*ROW('Sanitation Data'!D48))="","",OFFSET('Sanitation Data'!$D$30,0,10*ROW('Sanitation Data'!D48)))</f>
        <v/>
      </c>
      <c r="CN54" s="266" t="str">
        <f ca="true">+IF(OFFSET('Sanitation Data'!$D$31,0,10*ROW('Sanitation Data'!D48))="","",OFFSET('Sanitation Data'!$D$31,0,10*ROW('Sanitation Data'!D48)))</f>
        <v/>
      </c>
      <c r="CO54" s="266" t="str">
        <f ca="true">+IF(OFFSET('Sanitation Data'!$D$32,0,10*ROW('Sanitation Data'!D48))="","",OFFSET('Sanitation Data'!$D$32,0,10*ROW('Sanitation Data'!D48)))</f>
        <v/>
      </c>
      <c r="CP54" s="266" t="str">
        <f ca="true">+IF(OFFSET('Sanitation Data'!$E$28,0,10*ROW('Sanitation Data'!E48))="","",OFFSET('Sanitation Data'!$E$28,0,10*ROW('Sanitation Data'!E48)))</f>
        <v/>
      </c>
      <c r="CQ54" s="266" t="str">
        <f ca="true">+IF(OFFSET('Sanitation Data'!$E$29,0,10*ROW('Sanitation Data'!E48))="","",OFFSET('Sanitation Data'!$E$29,0,10*ROW('Sanitation Data'!E48)))</f>
        <v/>
      </c>
      <c r="CR54" s="266" t="str">
        <f ca="true">+IF(OFFSET('Sanitation Data'!$E$30,0,10*ROW('Sanitation Data'!E48))="","",OFFSET('Sanitation Data'!$E$30,0,10*ROW('Sanitation Data'!E48)))</f>
        <v/>
      </c>
      <c r="CS54" s="266" t="str">
        <f ca="true">+IF(OFFSET('Sanitation Data'!$E$31,0,10*ROW('Sanitation Data'!E48))="","",OFFSET('Sanitation Data'!$E$31,0,10*ROW('Sanitation Data'!E48)))</f>
        <v/>
      </c>
      <c r="CT54" s="266" t="str">
        <f ca="true">+IF(OFFSET('Sanitation Data'!$E$32,0,10*ROW('Sanitation Data'!E48))="","",OFFSET('Sanitation Data'!$E$32,0,10*ROW('Sanitation Data'!E48)))</f>
        <v/>
      </c>
      <c r="CU54" s="266" t="str">
        <f ca="true">+IF(OFFSET('Sanitation Data'!$F$28,0,10*ROW('Sanitation Data'!F48))="","",OFFSET('Sanitation Data'!$F$28,0,10*ROW('Sanitation Data'!F48)))</f>
        <v/>
      </c>
      <c r="CV54" s="266" t="str">
        <f ca="true">+IF(OFFSET('Sanitation Data'!$F$29,0,10*ROW('Sanitation Data'!F48))="","",OFFSET('Sanitation Data'!$F$29,0,10*ROW('Sanitation Data'!F48)))</f>
        <v/>
      </c>
      <c r="CW54" s="266" t="str">
        <f ca="true">+IF(OFFSET('Sanitation Data'!$F$30,0,10*ROW('Sanitation Data'!F48))="","",OFFSET('Sanitation Data'!$F$30,0,10*ROW('Sanitation Data'!F48)))</f>
        <v/>
      </c>
      <c r="CX54" s="266" t="str">
        <f ca="true">+IF(OFFSET('Sanitation Data'!$F$31,0,10*ROW('Sanitation Data'!F48))="","",OFFSET('Sanitation Data'!$F$31,0,10*ROW('Sanitation Data'!F48)))</f>
        <v/>
      </c>
      <c r="CY54" s="266" t="str">
        <f ca="true">+IF(OFFSET('Sanitation Data'!$F$32,0,10*ROW('Sanitation Data'!F48))="","",OFFSET('Sanitation Data'!$F$32,0,10*ROW('Sanitation Data'!F48)))</f>
        <v/>
      </c>
      <c r="CZ54" s="266" t="str">
        <f ca="true">+IF(OFFSET('Sanitation Data'!$G$28,0,10*ROW('Sanitation Data'!G48))="","",OFFSET('Sanitation Data'!$G$28,0,10*ROW('Sanitation Data'!G48)))</f>
        <v/>
      </c>
      <c r="DA54" s="266" t="str">
        <f ca="true">+IF(OFFSET('Sanitation Data'!$G$29,0,10*ROW('Sanitation Data'!G48))="","",OFFSET('Sanitation Data'!$G$29,0,10*ROW('Sanitation Data'!G48)))</f>
        <v/>
      </c>
      <c r="DB54" s="266" t="str">
        <f ca="true">+IF(OFFSET('Sanitation Data'!$G$30,0,10*ROW('Sanitation Data'!G48))="","",OFFSET('Sanitation Data'!$G$30,0,10*ROW('Sanitation Data'!G48)))</f>
        <v/>
      </c>
      <c r="DC54" s="266" t="str">
        <f ca="true">+IF(OFFSET('Sanitation Data'!$G$31,0,10*ROW('Sanitation Data'!G48))="","",OFFSET('Sanitation Data'!$G$31,0,10*ROW('Sanitation Data'!G48)))</f>
        <v/>
      </c>
      <c r="DD54" s="266" t="str">
        <f ca="true">+IF(OFFSET('Sanitation Data'!$G$32,0,10*ROW('Sanitation Data'!G48))="","",OFFSET('Sanitation Data'!$G$32,0,10*ROW('Sanitation Data'!G48)))</f>
        <v/>
      </c>
      <c r="DE54" s="266" t="str">
        <f ca="true">+IF(OFFSET('Sanitation Data'!$H$28,0,10*ROW('Sanitation Data'!H48))="","",OFFSET('Sanitation Data'!$H$28,0,10*ROW('Sanitation Data'!H48)))</f>
        <v/>
      </c>
      <c r="DF54" s="266" t="str">
        <f ca="true">+IF(OFFSET('Sanitation Data'!$H$29,0,10*ROW('Sanitation Data'!H48))="","",OFFSET('Sanitation Data'!$H$29,0,10*ROW('Sanitation Data'!H48)))</f>
        <v/>
      </c>
      <c r="DG54" s="266" t="str">
        <f ca="true">+IF(OFFSET('Sanitation Data'!$H$30,0,10*ROW('Sanitation Data'!H48))="","",OFFSET('Sanitation Data'!$H$30,0,10*ROW('Sanitation Data'!H48)))</f>
        <v/>
      </c>
      <c r="DH54" s="266" t="str">
        <f ca="true">+IF(OFFSET('Sanitation Data'!$H$31,0,10*ROW('Sanitation Data'!H48))="","",OFFSET('Sanitation Data'!$H$31,0,10*ROW('Sanitation Data'!H48)))</f>
        <v/>
      </c>
      <c r="DI54" s="266" t="str">
        <f ca="true">+IF(OFFSET('Sanitation Data'!$H$32,0,10*ROW('Sanitation Data'!H48))="","",OFFSET('Sanitation Data'!$H$32,0,10*ROW('Sanitation Data'!H48)))</f>
        <v/>
      </c>
      <c r="DJ54" s="266" t="str">
        <f ca="true">+IF(OFFSET('Sanitation Data'!$I$28,0,10*ROW('Sanitation Data'!I48))="","",OFFSET('Sanitation Data'!$I$28,0,10*ROW('Sanitation Data'!I48)))</f>
        <v/>
      </c>
      <c r="DK54" s="266" t="str">
        <f ca="true">+IF(OFFSET('Sanitation Data'!$I$29,0,10*ROW('Sanitation Data'!I48))="","",OFFSET('Sanitation Data'!$I$29,0,10*ROW('Sanitation Data'!I48)))</f>
        <v/>
      </c>
      <c r="DL54" s="266" t="str">
        <f ca="true">+IF(OFFSET('Sanitation Data'!$I$30,0,10*ROW('Sanitation Data'!I48))="","",OFFSET('Sanitation Data'!$I$30,0,10*ROW('Sanitation Data'!I48)))</f>
        <v/>
      </c>
      <c r="DM54" s="266" t="str">
        <f ca="true">+IF(OFFSET('Sanitation Data'!$I$31,0,10*ROW('Sanitation Data'!I48))="","",OFFSET('Sanitation Data'!$I$31,0,10*ROW('Sanitation Data'!I48)))</f>
        <v/>
      </c>
      <c r="DN54" s="266" t="str">
        <f ca="true">+IF(OFFSET('Sanitation Data'!$I$32,0,10*ROW('Sanitation Data'!I48))="","",OFFSET('Sanitation Data'!$I$32,0,10*ROW('Sanitation Data'!I48)))</f>
        <v/>
      </c>
      <c r="DO54" s="266" t="str">
        <f ca="true">+IF(OFFSET('Hygiene Data'!$D$11,0,10*ROW('Hygiene Data'!D48))="","",OFFSET('Hygiene Data'!$D$11,0,10*ROW('Hygiene Data'!D48)))</f>
        <v/>
      </c>
      <c r="DP54" s="266" t="str">
        <f ca="true">+IF(OFFSET('Hygiene Data'!$D$12,0,10*ROW('Hygiene Data'!D48))="","",OFFSET('Hygiene Data'!$D$12,0,10*ROW('Hygiene Data'!D48)))</f>
        <v/>
      </c>
      <c r="DQ54" s="266" t="str">
        <f ca="true">+IF(OFFSET('Hygiene Data'!$D$13,0,10*ROW('Hygiene Data'!D48))="","",OFFSET('Hygiene Data'!$D$13,0,10*ROW('Hygiene Data'!D48)))</f>
        <v/>
      </c>
      <c r="DR54" s="266" t="str">
        <f ca="true">+IF(OFFSET('Hygiene Data'!$E$11,0,10*ROW('Hygiene Data'!E48))="","",OFFSET('Hygiene Data'!$E$11,0,10*ROW('Hygiene Data'!E48)))</f>
        <v/>
      </c>
      <c r="DS54" s="266" t="str">
        <f ca="true">+IF(OFFSET('Hygiene Data'!$E$12,0,10*ROW('Hygiene Data'!E48))="","",OFFSET('Hygiene Data'!$E$12,0,10*ROW('Hygiene Data'!E48)))</f>
        <v/>
      </c>
      <c r="DT54" s="266" t="str">
        <f ca="true">+IF(OFFSET('Hygiene Data'!$E$13,0,10*ROW('Hygiene Data'!E48))="","",OFFSET('Hygiene Data'!$E$13,0,10*ROW('Hygiene Data'!E48)))</f>
        <v/>
      </c>
      <c r="DU54" s="266" t="str">
        <f ca="true">+IF(OFFSET('Hygiene Data'!$F$11,0,10*ROW('Hygiene Data'!F48))="","",OFFSET('Hygiene Data'!$F$11,0,10*ROW('Hygiene Data'!F48)))</f>
        <v/>
      </c>
      <c r="DV54" s="266" t="str">
        <f ca="true">+IF(OFFSET('Hygiene Data'!$F$12,0,10*ROW('Hygiene Data'!F48))="","",OFFSET('Hygiene Data'!$F$12,0,10*ROW('Hygiene Data'!F48)))</f>
        <v/>
      </c>
      <c r="DW54" s="266" t="str">
        <f ca="true">+IF(OFFSET('Hygiene Data'!$F$13,0,10*ROW('Hygiene Data'!F48))="","",OFFSET('Hygiene Data'!$F$13,0,10*ROW('Hygiene Data'!F48)))</f>
        <v/>
      </c>
      <c r="DX54" s="266" t="str">
        <f ca="true">+IF(OFFSET('Hygiene Data'!$G$11,0,10*ROW('Hygiene Data'!G48))="","",OFFSET('Hygiene Data'!$G$11,0,10*ROW('Hygiene Data'!G48)))</f>
        <v/>
      </c>
      <c r="DY54" s="266" t="str">
        <f ca="true">+IF(OFFSET('Hygiene Data'!$G$12,0,10*ROW('Hygiene Data'!G48))="","",OFFSET('Hygiene Data'!$G$12,0,10*ROW('Hygiene Data'!G48)))</f>
        <v/>
      </c>
      <c r="DZ54" s="266" t="str">
        <f ca="true">+IF(OFFSET('Hygiene Data'!$G$13,0,10*ROW('Hygiene Data'!G48))="","",OFFSET('Hygiene Data'!$G$13,0,10*ROW('Hygiene Data'!G48)))</f>
        <v/>
      </c>
      <c r="EA54" s="266" t="str">
        <f ca="true">+IF(OFFSET('Hygiene Data'!$H$11,0,10*ROW('Hygiene Data'!H48))="","",OFFSET('Hygiene Data'!$H$11,0,10*ROW('Hygiene Data'!H48)))</f>
        <v/>
      </c>
      <c r="EB54" s="266" t="str">
        <f ca="true">+IF(OFFSET('Hygiene Data'!$H$12,0,10*ROW('Hygiene Data'!H48))="","",OFFSET('Hygiene Data'!$H$12,0,10*ROW('Hygiene Data'!H48)))</f>
        <v/>
      </c>
      <c r="EC54" s="266" t="str">
        <f ca="true">+IF(OFFSET('Hygiene Data'!$H$13,0,10*ROW('Hygiene Data'!H48))="","",OFFSET('Hygiene Data'!$H$13,0,10*ROW('Hygiene Data'!H48)))</f>
        <v/>
      </c>
      <c r="ED54" s="266" t="str">
        <f ca="true">+IF(OFFSET('Hygiene Data'!$I$11,0,10*ROW('Hygiene Data'!I48))="","",OFFSET('Hygiene Data'!$I$11,0,10*ROW('Hygiene Data'!I48)))</f>
        <v/>
      </c>
      <c r="EE54" s="266" t="str">
        <f ca="true">+IF(OFFSET('Hygiene Data'!$I$12,0,10*ROW('Hygiene Data'!I48))="","",OFFSET('Hygiene Data'!$I$12,0,10*ROW('Hygiene Data'!I48)))</f>
        <v/>
      </c>
      <c r="EF54" s="266" t="str">
        <f ca="true">+IF(OFFSET('Hygiene Data'!$I$13,0,10*ROW('Hygiene Data'!I48))="","",OFFSET('Hygiene Data'!$I$13,0,10*ROW('Hygiene Data'!I48)))</f>
        <v/>
      </c>
    </row>
    <row xmlns:x14ac="http://schemas.microsoft.com/office/spreadsheetml/2009/9/ac" r="55" x14ac:dyDescent="0.2">
      <c r="A55" s="37" t="str">
        <f ca="true">+IF(OFFSET('Water Data'!$B$2,0,10*ROW('Water Data'!E49))="","",OFFSET('Water Data'!$B$2,0,10*ROW('Water Data'!E49)))</f>
        <v/>
      </c>
      <c r="B55" s="37" t="str">
        <f ca="true">+IF(OFFSET('Water Data'!$C$2,0,10*ROW('Water Data'!F49))="","",OFFSET('Water Data'!$C$2,0,10*ROW('Water Data'!F49)))</f>
        <v/>
      </c>
      <c r="C55" s="322" t="str">
        <f t="shared" ca="true" si="0"/>
        <v/>
      </c>
      <c r="D55" s="94"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4"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4"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4"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4"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4"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4"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4"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4"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4"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4"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4"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4"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4"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4"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4"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4"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4"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5"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5"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5"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5"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5"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5"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5"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5"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5"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5"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5"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5"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5"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5"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5"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5"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5"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5"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5"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5"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5"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5"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5"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5"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5"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5"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5"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5"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5"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5"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6"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6"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6"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6"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6"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6"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6"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6"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6"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6"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6"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6"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6"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6"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6"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6"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6"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6"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6"/>
      <c r="BS55" s="266" t="str">
        <f ca="true">+IF(OFFSET('Water Data'!$D$27,0,10*ROW('Water Data'!D49))="","",OFFSET('Water Data'!$D$27,0,10*ROW('Water Data'!D49)))</f>
        <v/>
      </c>
      <c r="BT55" s="266" t="str">
        <f ca="true">+IF(OFFSET('Water Data'!$D$28,0,10*ROW('Water Data'!D49))="","",OFFSET('Water Data'!$D$28,0,10*ROW('Water Data'!D49)))</f>
        <v/>
      </c>
      <c r="BU55" s="266" t="str">
        <f ca="true">+IF(OFFSET('Water Data'!$D$29,0,10*ROW('Water Data'!D49))="","",OFFSET('Water Data'!$D$29,0,10*ROW('Water Data'!D49)))</f>
        <v/>
      </c>
      <c r="BV55" s="266" t="str">
        <f ca="true">+IF(OFFSET('Water Data'!$E$27,0,10*ROW('Water Data'!E49))="","",OFFSET('Water Data'!$E$27,0,10*ROW('Water Data'!E49)))</f>
        <v/>
      </c>
      <c r="BW55" s="266" t="str">
        <f ca="true">+IF(OFFSET('Water Data'!$E$28,0,10*ROW('Water Data'!E49))="","",OFFSET('Water Data'!$E$28,0,10*ROW('Water Data'!E49)))</f>
        <v/>
      </c>
      <c r="BX55" s="266" t="str">
        <f ca="true">+IF(OFFSET('Water Data'!$E$29,0,10*ROW('Water Data'!E49))="","",OFFSET('Water Data'!$E$29,0,10*ROW('Water Data'!E49)))</f>
        <v/>
      </c>
      <c r="BY55" s="266" t="str">
        <f ca="true">+IF(OFFSET('Water Data'!$F$27,0,10*ROW('Water Data'!F49))="","",OFFSET('Water Data'!$F$27,0,10*ROW('Water Data'!F49)))</f>
        <v/>
      </c>
      <c r="BZ55" s="266" t="str">
        <f ca="true">+IF(OFFSET('Water Data'!$F$28,0,10*ROW('Water Data'!F49))="","",OFFSET('Water Data'!$F$28,0,10*ROW('Water Data'!F49)))</f>
        <v/>
      </c>
      <c r="CA55" s="266" t="str">
        <f ca="true">+IF(OFFSET('Water Data'!$F$29,0,10*ROW('Water Data'!F49))="","",OFFSET('Water Data'!$F$29,0,10*ROW('Water Data'!F49)))</f>
        <v/>
      </c>
      <c r="CB55" s="266" t="str">
        <f ca="true">+IF(OFFSET('Water Data'!$G$27,0,10*ROW('Water Data'!G49))="","",OFFSET('Water Data'!$G$27,0,10*ROW('Water Data'!G49)))</f>
        <v/>
      </c>
      <c r="CC55" s="266" t="str">
        <f ca="true">+IF(OFFSET('Water Data'!$G$28,0,10*ROW('Water Data'!G49))="","",OFFSET('Water Data'!$G$28,0,10*ROW('Water Data'!G49)))</f>
        <v/>
      </c>
      <c r="CD55" s="266" t="str">
        <f ca="true">+IF(OFFSET('Water Data'!$G$29,0,10*ROW('Water Data'!G49))="","",OFFSET('Water Data'!$G$29,0,10*ROW('Water Data'!G49)))</f>
        <v/>
      </c>
      <c r="CE55" s="266" t="str">
        <f ca="true">+IF(OFFSET('Water Data'!$H$27,0,10*ROW('Water Data'!H49))="","",OFFSET('Water Data'!$H$27,0,10*ROW('Water Data'!H49)))</f>
        <v/>
      </c>
      <c r="CF55" s="266" t="str">
        <f ca="true">+IF(OFFSET('Water Data'!$H$28,0,10*ROW('Water Data'!H49))="","",OFFSET('Water Data'!$H$28,0,10*ROW('Water Data'!H49)))</f>
        <v/>
      </c>
      <c r="CG55" s="266" t="str">
        <f ca="true">+IF(OFFSET('Water Data'!$H$29,0,10*ROW('Water Data'!H49))="","",OFFSET('Water Data'!$H$29,0,10*ROW('Water Data'!H49)))</f>
        <v/>
      </c>
      <c r="CH55" s="266" t="str">
        <f ca="true">+IF(OFFSET('Water Data'!$I$27,0,10*ROW('Water Data'!I49))="","",OFFSET('Water Data'!$I$27,0,10*ROW('Water Data'!I49)))</f>
        <v/>
      </c>
      <c r="CI55" s="266" t="str">
        <f ca="true">+IF(OFFSET('Water Data'!$I$28,0,10*ROW('Water Data'!I49))="","",OFFSET('Water Data'!$I$28,0,10*ROW('Water Data'!I49)))</f>
        <v/>
      </c>
      <c r="CJ55" s="266" t="str">
        <f ca="true">+IF(OFFSET('Water Data'!$I$29,0,10*ROW('Water Data'!I49))="","",OFFSET('Water Data'!$I$29,0,10*ROW('Water Data'!I49)))</f>
        <v/>
      </c>
      <c r="CK55" s="266" t="str">
        <f ca="true">+IF(OFFSET('Sanitation Data'!$D$28,0,10*ROW('Sanitation Data'!D49))="","",OFFSET('Sanitation Data'!$D$28,0,10*ROW('Sanitation Data'!D49)))</f>
        <v/>
      </c>
      <c r="CL55" s="266" t="str">
        <f ca="true">+IF(OFFSET('Sanitation Data'!$D$29,0,10*ROW('Sanitation Data'!D49))="","",OFFSET('Sanitation Data'!$D$29,0,10*ROW('Sanitation Data'!D49)))</f>
        <v/>
      </c>
      <c r="CM55" s="266" t="str">
        <f ca="true">+IF(OFFSET('Sanitation Data'!$D$30,0,10*ROW('Sanitation Data'!D49))="","",OFFSET('Sanitation Data'!$D$30,0,10*ROW('Sanitation Data'!D49)))</f>
        <v/>
      </c>
      <c r="CN55" s="266" t="str">
        <f ca="true">+IF(OFFSET('Sanitation Data'!$D$31,0,10*ROW('Sanitation Data'!D49))="","",OFFSET('Sanitation Data'!$D$31,0,10*ROW('Sanitation Data'!D49)))</f>
        <v/>
      </c>
      <c r="CO55" s="266" t="str">
        <f ca="true">+IF(OFFSET('Sanitation Data'!$D$32,0,10*ROW('Sanitation Data'!D49))="","",OFFSET('Sanitation Data'!$D$32,0,10*ROW('Sanitation Data'!D49)))</f>
        <v/>
      </c>
      <c r="CP55" s="266" t="str">
        <f ca="true">+IF(OFFSET('Sanitation Data'!$E$28,0,10*ROW('Sanitation Data'!E49))="","",OFFSET('Sanitation Data'!$E$28,0,10*ROW('Sanitation Data'!E49)))</f>
        <v/>
      </c>
      <c r="CQ55" s="266" t="str">
        <f ca="true">+IF(OFFSET('Sanitation Data'!$E$29,0,10*ROW('Sanitation Data'!E49))="","",OFFSET('Sanitation Data'!$E$29,0,10*ROW('Sanitation Data'!E49)))</f>
        <v/>
      </c>
      <c r="CR55" s="266" t="str">
        <f ca="true">+IF(OFFSET('Sanitation Data'!$E$30,0,10*ROW('Sanitation Data'!E49))="","",OFFSET('Sanitation Data'!$E$30,0,10*ROW('Sanitation Data'!E49)))</f>
        <v/>
      </c>
      <c r="CS55" s="266" t="str">
        <f ca="true">+IF(OFFSET('Sanitation Data'!$E$31,0,10*ROW('Sanitation Data'!E49))="","",OFFSET('Sanitation Data'!$E$31,0,10*ROW('Sanitation Data'!E49)))</f>
        <v/>
      </c>
      <c r="CT55" s="266" t="str">
        <f ca="true">+IF(OFFSET('Sanitation Data'!$E$32,0,10*ROW('Sanitation Data'!E49))="","",OFFSET('Sanitation Data'!$E$32,0,10*ROW('Sanitation Data'!E49)))</f>
        <v/>
      </c>
      <c r="CU55" s="266" t="str">
        <f ca="true">+IF(OFFSET('Sanitation Data'!$F$28,0,10*ROW('Sanitation Data'!F49))="","",OFFSET('Sanitation Data'!$F$28,0,10*ROW('Sanitation Data'!F49)))</f>
        <v/>
      </c>
      <c r="CV55" s="266" t="str">
        <f ca="true">+IF(OFFSET('Sanitation Data'!$F$29,0,10*ROW('Sanitation Data'!F49))="","",OFFSET('Sanitation Data'!$F$29,0,10*ROW('Sanitation Data'!F49)))</f>
        <v/>
      </c>
      <c r="CW55" s="266" t="str">
        <f ca="true">+IF(OFFSET('Sanitation Data'!$F$30,0,10*ROW('Sanitation Data'!F49))="","",OFFSET('Sanitation Data'!$F$30,0,10*ROW('Sanitation Data'!F49)))</f>
        <v/>
      </c>
      <c r="CX55" s="266" t="str">
        <f ca="true">+IF(OFFSET('Sanitation Data'!$F$31,0,10*ROW('Sanitation Data'!F49))="","",OFFSET('Sanitation Data'!$F$31,0,10*ROW('Sanitation Data'!F49)))</f>
        <v/>
      </c>
      <c r="CY55" s="266" t="str">
        <f ca="true">+IF(OFFSET('Sanitation Data'!$F$32,0,10*ROW('Sanitation Data'!F49))="","",OFFSET('Sanitation Data'!$F$32,0,10*ROW('Sanitation Data'!F49)))</f>
        <v/>
      </c>
      <c r="CZ55" s="266" t="str">
        <f ca="true">+IF(OFFSET('Sanitation Data'!$G$28,0,10*ROW('Sanitation Data'!G49))="","",OFFSET('Sanitation Data'!$G$28,0,10*ROW('Sanitation Data'!G49)))</f>
        <v/>
      </c>
      <c r="DA55" s="266" t="str">
        <f ca="true">+IF(OFFSET('Sanitation Data'!$G$29,0,10*ROW('Sanitation Data'!G49))="","",OFFSET('Sanitation Data'!$G$29,0,10*ROW('Sanitation Data'!G49)))</f>
        <v/>
      </c>
      <c r="DB55" s="266" t="str">
        <f ca="true">+IF(OFFSET('Sanitation Data'!$G$30,0,10*ROW('Sanitation Data'!G49))="","",OFFSET('Sanitation Data'!$G$30,0,10*ROW('Sanitation Data'!G49)))</f>
        <v/>
      </c>
      <c r="DC55" s="266" t="str">
        <f ca="true">+IF(OFFSET('Sanitation Data'!$G$31,0,10*ROW('Sanitation Data'!G49))="","",OFFSET('Sanitation Data'!$G$31,0,10*ROW('Sanitation Data'!G49)))</f>
        <v/>
      </c>
      <c r="DD55" s="266" t="str">
        <f ca="true">+IF(OFFSET('Sanitation Data'!$G$32,0,10*ROW('Sanitation Data'!G49))="","",OFFSET('Sanitation Data'!$G$32,0,10*ROW('Sanitation Data'!G49)))</f>
        <v/>
      </c>
      <c r="DE55" s="266" t="str">
        <f ca="true">+IF(OFFSET('Sanitation Data'!$H$28,0,10*ROW('Sanitation Data'!H49))="","",OFFSET('Sanitation Data'!$H$28,0,10*ROW('Sanitation Data'!H49)))</f>
        <v/>
      </c>
      <c r="DF55" s="266" t="str">
        <f ca="true">+IF(OFFSET('Sanitation Data'!$H$29,0,10*ROW('Sanitation Data'!H49))="","",OFFSET('Sanitation Data'!$H$29,0,10*ROW('Sanitation Data'!H49)))</f>
        <v/>
      </c>
      <c r="DG55" s="266" t="str">
        <f ca="true">+IF(OFFSET('Sanitation Data'!$H$30,0,10*ROW('Sanitation Data'!H49))="","",OFFSET('Sanitation Data'!$H$30,0,10*ROW('Sanitation Data'!H49)))</f>
        <v/>
      </c>
      <c r="DH55" s="266" t="str">
        <f ca="true">+IF(OFFSET('Sanitation Data'!$H$31,0,10*ROW('Sanitation Data'!H49))="","",OFFSET('Sanitation Data'!$H$31,0,10*ROW('Sanitation Data'!H49)))</f>
        <v/>
      </c>
      <c r="DI55" s="266" t="str">
        <f ca="true">+IF(OFFSET('Sanitation Data'!$H$32,0,10*ROW('Sanitation Data'!H49))="","",OFFSET('Sanitation Data'!$H$32,0,10*ROW('Sanitation Data'!H49)))</f>
        <v/>
      </c>
      <c r="DJ55" s="266" t="str">
        <f ca="true">+IF(OFFSET('Sanitation Data'!$I$28,0,10*ROW('Sanitation Data'!I49))="","",OFFSET('Sanitation Data'!$I$28,0,10*ROW('Sanitation Data'!I49)))</f>
        <v/>
      </c>
      <c r="DK55" s="266" t="str">
        <f ca="true">+IF(OFFSET('Sanitation Data'!$I$29,0,10*ROW('Sanitation Data'!I49))="","",OFFSET('Sanitation Data'!$I$29,0,10*ROW('Sanitation Data'!I49)))</f>
        <v/>
      </c>
      <c r="DL55" s="266" t="str">
        <f ca="true">+IF(OFFSET('Sanitation Data'!$I$30,0,10*ROW('Sanitation Data'!I49))="","",OFFSET('Sanitation Data'!$I$30,0,10*ROW('Sanitation Data'!I49)))</f>
        <v/>
      </c>
      <c r="DM55" s="266" t="str">
        <f ca="true">+IF(OFFSET('Sanitation Data'!$I$31,0,10*ROW('Sanitation Data'!I49))="","",OFFSET('Sanitation Data'!$I$31,0,10*ROW('Sanitation Data'!I49)))</f>
        <v/>
      </c>
      <c r="DN55" s="266" t="str">
        <f ca="true">+IF(OFFSET('Sanitation Data'!$I$32,0,10*ROW('Sanitation Data'!I49))="","",OFFSET('Sanitation Data'!$I$32,0,10*ROW('Sanitation Data'!I49)))</f>
        <v/>
      </c>
      <c r="DO55" s="266" t="str">
        <f ca="true">+IF(OFFSET('Hygiene Data'!$D$11,0,10*ROW('Hygiene Data'!D49))="","",OFFSET('Hygiene Data'!$D$11,0,10*ROW('Hygiene Data'!D49)))</f>
        <v/>
      </c>
      <c r="DP55" s="266" t="str">
        <f ca="true">+IF(OFFSET('Hygiene Data'!$D$12,0,10*ROW('Hygiene Data'!D49))="","",OFFSET('Hygiene Data'!$D$12,0,10*ROW('Hygiene Data'!D49)))</f>
        <v/>
      </c>
      <c r="DQ55" s="266" t="str">
        <f ca="true">+IF(OFFSET('Hygiene Data'!$D$13,0,10*ROW('Hygiene Data'!D49))="","",OFFSET('Hygiene Data'!$D$13,0,10*ROW('Hygiene Data'!D49)))</f>
        <v/>
      </c>
      <c r="DR55" s="266" t="str">
        <f ca="true">+IF(OFFSET('Hygiene Data'!$E$11,0,10*ROW('Hygiene Data'!E49))="","",OFFSET('Hygiene Data'!$E$11,0,10*ROW('Hygiene Data'!E49)))</f>
        <v/>
      </c>
      <c r="DS55" s="266" t="str">
        <f ca="true">+IF(OFFSET('Hygiene Data'!$E$12,0,10*ROW('Hygiene Data'!E49))="","",OFFSET('Hygiene Data'!$E$12,0,10*ROW('Hygiene Data'!E49)))</f>
        <v/>
      </c>
      <c r="DT55" s="266" t="str">
        <f ca="true">+IF(OFFSET('Hygiene Data'!$E$13,0,10*ROW('Hygiene Data'!E49))="","",OFFSET('Hygiene Data'!$E$13,0,10*ROW('Hygiene Data'!E49)))</f>
        <v/>
      </c>
      <c r="DU55" s="266" t="str">
        <f ca="true">+IF(OFFSET('Hygiene Data'!$F$11,0,10*ROW('Hygiene Data'!F49))="","",OFFSET('Hygiene Data'!$F$11,0,10*ROW('Hygiene Data'!F49)))</f>
        <v/>
      </c>
      <c r="DV55" s="266" t="str">
        <f ca="true">+IF(OFFSET('Hygiene Data'!$F$12,0,10*ROW('Hygiene Data'!F49))="","",OFFSET('Hygiene Data'!$F$12,0,10*ROW('Hygiene Data'!F49)))</f>
        <v/>
      </c>
      <c r="DW55" s="266" t="str">
        <f ca="true">+IF(OFFSET('Hygiene Data'!$F$13,0,10*ROW('Hygiene Data'!F49))="","",OFFSET('Hygiene Data'!$F$13,0,10*ROW('Hygiene Data'!F49)))</f>
        <v/>
      </c>
      <c r="DX55" s="266" t="str">
        <f ca="true">+IF(OFFSET('Hygiene Data'!$G$11,0,10*ROW('Hygiene Data'!G49))="","",OFFSET('Hygiene Data'!$G$11,0,10*ROW('Hygiene Data'!G49)))</f>
        <v/>
      </c>
      <c r="DY55" s="266" t="str">
        <f ca="true">+IF(OFFSET('Hygiene Data'!$G$12,0,10*ROW('Hygiene Data'!G49))="","",OFFSET('Hygiene Data'!$G$12,0,10*ROW('Hygiene Data'!G49)))</f>
        <v/>
      </c>
      <c r="DZ55" s="266" t="str">
        <f ca="true">+IF(OFFSET('Hygiene Data'!$G$13,0,10*ROW('Hygiene Data'!G49))="","",OFFSET('Hygiene Data'!$G$13,0,10*ROW('Hygiene Data'!G49)))</f>
        <v/>
      </c>
      <c r="EA55" s="266" t="str">
        <f ca="true">+IF(OFFSET('Hygiene Data'!$H$11,0,10*ROW('Hygiene Data'!H49))="","",OFFSET('Hygiene Data'!$H$11,0,10*ROW('Hygiene Data'!H49)))</f>
        <v/>
      </c>
      <c r="EB55" s="266" t="str">
        <f ca="true">+IF(OFFSET('Hygiene Data'!$H$12,0,10*ROW('Hygiene Data'!H49))="","",OFFSET('Hygiene Data'!$H$12,0,10*ROW('Hygiene Data'!H49)))</f>
        <v/>
      </c>
      <c r="EC55" s="266" t="str">
        <f ca="true">+IF(OFFSET('Hygiene Data'!$H$13,0,10*ROW('Hygiene Data'!H49))="","",OFFSET('Hygiene Data'!$H$13,0,10*ROW('Hygiene Data'!H49)))</f>
        <v/>
      </c>
      <c r="ED55" s="266" t="str">
        <f ca="true">+IF(OFFSET('Hygiene Data'!$I$11,0,10*ROW('Hygiene Data'!I49))="","",OFFSET('Hygiene Data'!$I$11,0,10*ROW('Hygiene Data'!I49)))</f>
        <v/>
      </c>
      <c r="EE55" s="266" t="str">
        <f ca="true">+IF(OFFSET('Hygiene Data'!$I$12,0,10*ROW('Hygiene Data'!I49))="","",OFFSET('Hygiene Data'!$I$12,0,10*ROW('Hygiene Data'!I49)))</f>
        <v/>
      </c>
      <c r="EF55" s="266" t="str">
        <f ca="true">+IF(OFFSET('Hygiene Data'!$I$13,0,10*ROW('Hygiene Data'!I49))="","",OFFSET('Hygiene Data'!$I$13,0,10*ROW('Hygiene Data'!I49)))</f>
        <v/>
      </c>
    </row>
    <row xmlns:x14ac="http://schemas.microsoft.com/office/spreadsheetml/2009/9/ac" r="56" x14ac:dyDescent="0.2">
      <c r="A56" s="37" t="str">
        <f ca="true">+IF(OFFSET('Water Data'!$B$2,0,10*ROW('Water Data'!E50))="","",OFFSET('Water Data'!$B$2,0,10*ROW('Water Data'!E50)))</f>
        <v/>
      </c>
      <c r="B56" s="37" t="str">
        <f ca="true">+IF(OFFSET('Water Data'!$C$2,0,10*ROW('Water Data'!F50))="","",OFFSET('Water Data'!$C$2,0,10*ROW('Water Data'!F50)))</f>
        <v/>
      </c>
      <c r="C56" s="322" t="str">
        <f t="shared" ca="true" si="0"/>
        <v/>
      </c>
      <c r="D56" s="94"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4"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4"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4"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4"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4"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4"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4"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4"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4"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4"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4"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4"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4"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4"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4"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4"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4"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5"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5"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5"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5"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5"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5"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5"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5"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5"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5"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5"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5"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5"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5"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5"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5"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5"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5"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5"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5"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5"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5"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5"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5"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5"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5"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5"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5"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5"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5"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6"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6"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6"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6"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6"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6"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6"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6"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6"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6"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6"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6"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6"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6"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6"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6"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6"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6"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6"/>
      <c r="BS56" s="266" t="str">
        <f ca="true">+IF(OFFSET('Water Data'!$D$27,0,10*ROW('Water Data'!D50))="","",OFFSET('Water Data'!$D$27,0,10*ROW('Water Data'!D50)))</f>
        <v/>
      </c>
      <c r="BT56" s="266" t="str">
        <f ca="true">+IF(OFFSET('Water Data'!$D$28,0,10*ROW('Water Data'!D50))="","",OFFSET('Water Data'!$D$28,0,10*ROW('Water Data'!D50)))</f>
        <v/>
      </c>
      <c r="BU56" s="266" t="str">
        <f ca="true">+IF(OFFSET('Water Data'!$D$29,0,10*ROW('Water Data'!D50))="","",OFFSET('Water Data'!$D$29,0,10*ROW('Water Data'!D50)))</f>
        <v/>
      </c>
      <c r="BV56" s="266" t="str">
        <f ca="true">+IF(OFFSET('Water Data'!$E$27,0,10*ROW('Water Data'!E50))="","",OFFSET('Water Data'!$E$27,0,10*ROW('Water Data'!E50)))</f>
        <v/>
      </c>
      <c r="BW56" s="266" t="str">
        <f ca="true">+IF(OFFSET('Water Data'!$E$28,0,10*ROW('Water Data'!E50))="","",OFFSET('Water Data'!$E$28,0,10*ROW('Water Data'!E50)))</f>
        <v/>
      </c>
      <c r="BX56" s="266" t="str">
        <f ca="true">+IF(OFFSET('Water Data'!$E$29,0,10*ROW('Water Data'!E50))="","",OFFSET('Water Data'!$E$29,0,10*ROW('Water Data'!E50)))</f>
        <v/>
      </c>
      <c r="BY56" s="266" t="str">
        <f ca="true">+IF(OFFSET('Water Data'!$F$27,0,10*ROW('Water Data'!F50))="","",OFFSET('Water Data'!$F$27,0,10*ROW('Water Data'!F50)))</f>
        <v/>
      </c>
      <c r="BZ56" s="266" t="str">
        <f ca="true">+IF(OFFSET('Water Data'!$F$28,0,10*ROW('Water Data'!F50))="","",OFFSET('Water Data'!$F$28,0,10*ROW('Water Data'!F50)))</f>
        <v/>
      </c>
      <c r="CA56" s="266" t="str">
        <f ca="true">+IF(OFFSET('Water Data'!$F$29,0,10*ROW('Water Data'!F50))="","",OFFSET('Water Data'!$F$29,0,10*ROW('Water Data'!F50)))</f>
        <v/>
      </c>
      <c r="CB56" s="266" t="str">
        <f ca="true">+IF(OFFSET('Water Data'!$G$27,0,10*ROW('Water Data'!G50))="","",OFFSET('Water Data'!$G$27,0,10*ROW('Water Data'!G50)))</f>
        <v/>
      </c>
      <c r="CC56" s="266" t="str">
        <f ca="true">+IF(OFFSET('Water Data'!$G$28,0,10*ROW('Water Data'!G50))="","",OFFSET('Water Data'!$G$28,0,10*ROW('Water Data'!G50)))</f>
        <v/>
      </c>
      <c r="CD56" s="266" t="str">
        <f ca="true">+IF(OFFSET('Water Data'!$G$29,0,10*ROW('Water Data'!G50))="","",OFFSET('Water Data'!$G$29,0,10*ROW('Water Data'!G50)))</f>
        <v/>
      </c>
      <c r="CE56" s="266" t="str">
        <f ca="true">+IF(OFFSET('Water Data'!$H$27,0,10*ROW('Water Data'!H50))="","",OFFSET('Water Data'!$H$27,0,10*ROW('Water Data'!H50)))</f>
        <v/>
      </c>
      <c r="CF56" s="266" t="str">
        <f ca="true">+IF(OFFSET('Water Data'!$H$28,0,10*ROW('Water Data'!H50))="","",OFFSET('Water Data'!$H$28,0,10*ROW('Water Data'!H50)))</f>
        <v/>
      </c>
      <c r="CG56" s="266" t="str">
        <f ca="true">+IF(OFFSET('Water Data'!$H$29,0,10*ROW('Water Data'!H50))="","",OFFSET('Water Data'!$H$29,0,10*ROW('Water Data'!H50)))</f>
        <v/>
      </c>
      <c r="CH56" s="266" t="str">
        <f ca="true">+IF(OFFSET('Water Data'!$I$27,0,10*ROW('Water Data'!I50))="","",OFFSET('Water Data'!$I$27,0,10*ROW('Water Data'!I50)))</f>
        <v/>
      </c>
      <c r="CI56" s="266" t="str">
        <f ca="true">+IF(OFFSET('Water Data'!$I$28,0,10*ROW('Water Data'!I50))="","",OFFSET('Water Data'!$I$28,0,10*ROW('Water Data'!I50)))</f>
        <v/>
      </c>
      <c r="CJ56" s="266" t="str">
        <f ca="true">+IF(OFFSET('Water Data'!$I$29,0,10*ROW('Water Data'!I50))="","",OFFSET('Water Data'!$I$29,0,10*ROW('Water Data'!I50)))</f>
        <v/>
      </c>
      <c r="CK56" s="266" t="str">
        <f ca="true">+IF(OFFSET('Sanitation Data'!$D$28,0,10*ROW('Sanitation Data'!D50))="","",OFFSET('Sanitation Data'!$D$28,0,10*ROW('Sanitation Data'!D50)))</f>
        <v/>
      </c>
      <c r="CL56" s="266" t="str">
        <f ca="true">+IF(OFFSET('Sanitation Data'!$D$29,0,10*ROW('Sanitation Data'!D50))="","",OFFSET('Sanitation Data'!$D$29,0,10*ROW('Sanitation Data'!D50)))</f>
        <v/>
      </c>
      <c r="CM56" s="266" t="str">
        <f ca="true">+IF(OFFSET('Sanitation Data'!$D$30,0,10*ROW('Sanitation Data'!D50))="","",OFFSET('Sanitation Data'!$D$30,0,10*ROW('Sanitation Data'!D50)))</f>
        <v/>
      </c>
      <c r="CN56" s="266" t="str">
        <f ca="true">+IF(OFFSET('Sanitation Data'!$D$31,0,10*ROW('Sanitation Data'!D50))="","",OFFSET('Sanitation Data'!$D$31,0,10*ROW('Sanitation Data'!D50)))</f>
        <v/>
      </c>
      <c r="CO56" s="266" t="str">
        <f ca="true">+IF(OFFSET('Sanitation Data'!$D$32,0,10*ROW('Sanitation Data'!D50))="","",OFFSET('Sanitation Data'!$D$32,0,10*ROW('Sanitation Data'!D50)))</f>
        <v/>
      </c>
      <c r="CP56" s="266" t="str">
        <f ca="true">+IF(OFFSET('Sanitation Data'!$E$28,0,10*ROW('Sanitation Data'!E50))="","",OFFSET('Sanitation Data'!$E$28,0,10*ROW('Sanitation Data'!E50)))</f>
        <v/>
      </c>
      <c r="CQ56" s="266" t="str">
        <f ca="true">+IF(OFFSET('Sanitation Data'!$E$29,0,10*ROW('Sanitation Data'!E50))="","",OFFSET('Sanitation Data'!$E$29,0,10*ROW('Sanitation Data'!E50)))</f>
        <v/>
      </c>
      <c r="CR56" s="266" t="str">
        <f ca="true">+IF(OFFSET('Sanitation Data'!$E$30,0,10*ROW('Sanitation Data'!E50))="","",OFFSET('Sanitation Data'!$E$30,0,10*ROW('Sanitation Data'!E50)))</f>
        <v/>
      </c>
      <c r="CS56" s="266" t="str">
        <f ca="true">+IF(OFFSET('Sanitation Data'!$E$31,0,10*ROW('Sanitation Data'!E50))="","",OFFSET('Sanitation Data'!$E$31,0,10*ROW('Sanitation Data'!E50)))</f>
        <v/>
      </c>
      <c r="CT56" s="266" t="str">
        <f ca="true">+IF(OFFSET('Sanitation Data'!$E$32,0,10*ROW('Sanitation Data'!E50))="","",OFFSET('Sanitation Data'!$E$32,0,10*ROW('Sanitation Data'!E50)))</f>
        <v/>
      </c>
      <c r="CU56" s="266" t="str">
        <f ca="true">+IF(OFFSET('Sanitation Data'!$F$28,0,10*ROW('Sanitation Data'!F50))="","",OFFSET('Sanitation Data'!$F$28,0,10*ROW('Sanitation Data'!F50)))</f>
        <v/>
      </c>
      <c r="CV56" s="266" t="str">
        <f ca="true">+IF(OFFSET('Sanitation Data'!$F$29,0,10*ROW('Sanitation Data'!F50))="","",OFFSET('Sanitation Data'!$F$29,0,10*ROW('Sanitation Data'!F50)))</f>
        <v/>
      </c>
      <c r="CW56" s="266" t="str">
        <f ca="true">+IF(OFFSET('Sanitation Data'!$F$30,0,10*ROW('Sanitation Data'!F50))="","",OFFSET('Sanitation Data'!$F$30,0,10*ROW('Sanitation Data'!F50)))</f>
        <v/>
      </c>
      <c r="CX56" s="266" t="str">
        <f ca="true">+IF(OFFSET('Sanitation Data'!$F$31,0,10*ROW('Sanitation Data'!F50))="","",OFFSET('Sanitation Data'!$F$31,0,10*ROW('Sanitation Data'!F50)))</f>
        <v/>
      </c>
      <c r="CY56" s="266" t="str">
        <f ca="true">+IF(OFFSET('Sanitation Data'!$F$32,0,10*ROW('Sanitation Data'!F50))="","",OFFSET('Sanitation Data'!$F$32,0,10*ROW('Sanitation Data'!F50)))</f>
        <v/>
      </c>
      <c r="CZ56" s="266" t="str">
        <f ca="true">+IF(OFFSET('Sanitation Data'!$G$28,0,10*ROW('Sanitation Data'!G50))="","",OFFSET('Sanitation Data'!$G$28,0,10*ROW('Sanitation Data'!G50)))</f>
        <v/>
      </c>
      <c r="DA56" s="266" t="str">
        <f ca="true">+IF(OFFSET('Sanitation Data'!$G$29,0,10*ROW('Sanitation Data'!G50))="","",OFFSET('Sanitation Data'!$G$29,0,10*ROW('Sanitation Data'!G50)))</f>
        <v/>
      </c>
      <c r="DB56" s="266" t="str">
        <f ca="true">+IF(OFFSET('Sanitation Data'!$G$30,0,10*ROW('Sanitation Data'!G50))="","",OFFSET('Sanitation Data'!$G$30,0,10*ROW('Sanitation Data'!G50)))</f>
        <v/>
      </c>
      <c r="DC56" s="266" t="str">
        <f ca="true">+IF(OFFSET('Sanitation Data'!$G$31,0,10*ROW('Sanitation Data'!G50))="","",OFFSET('Sanitation Data'!$G$31,0,10*ROW('Sanitation Data'!G50)))</f>
        <v/>
      </c>
      <c r="DD56" s="266" t="str">
        <f ca="true">+IF(OFFSET('Sanitation Data'!$G$32,0,10*ROW('Sanitation Data'!G50))="","",OFFSET('Sanitation Data'!$G$32,0,10*ROW('Sanitation Data'!G50)))</f>
        <v/>
      </c>
      <c r="DE56" s="266" t="str">
        <f ca="true">+IF(OFFSET('Sanitation Data'!$H$28,0,10*ROW('Sanitation Data'!H50))="","",OFFSET('Sanitation Data'!$H$28,0,10*ROW('Sanitation Data'!H50)))</f>
        <v/>
      </c>
      <c r="DF56" s="266" t="str">
        <f ca="true">+IF(OFFSET('Sanitation Data'!$H$29,0,10*ROW('Sanitation Data'!H50))="","",OFFSET('Sanitation Data'!$H$29,0,10*ROW('Sanitation Data'!H50)))</f>
        <v/>
      </c>
      <c r="DG56" s="266" t="str">
        <f ca="true">+IF(OFFSET('Sanitation Data'!$H$30,0,10*ROW('Sanitation Data'!H50))="","",OFFSET('Sanitation Data'!$H$30,0,10*ROW('Sanitation Data'!H50)))</f>
        <v/>
      </c>
      <c r="DH56" s="266" t="str">
        <f ca="true">+IF(OFFSET('Sanitation Data'!$H$31,0,10*ROW('Sanitation Data'!H50))="","",OFFSET('Sanitation Data'!$H$31,0,10*ROW('Sanitation Data'!H50)))</f>
        <v/>
      </c>
      <c r="DI56" s="266" t="str">
        <f ca="true">+IF(OFFSET('Sanitation Data'!$H$32,0,10*ROW('Sanitation Data'!H50))="","",OFFSET('Sanitation Data'!$H$32,0,10*ROW('Sanitation Data'!H50)))</f>
        <v/>
      </c>
      <c r="DJ56" s="266" t="str">
        <f ca="true">+IF(OFFSET('Sanitation Data'!$I$28,0,10*ROW('Sanitation Data'!I50))="","",OFFSET('Sanitation Data'!$I$28,0,10*ROW('Sanitation Data'!I50)))</f>
        <v/>
      </c>
      <c r="DK56" s="266" t="str">
        <f ca="true">+IF(OFFSET('Sanitation Data'!$I$29,0,10*ROW('Sanitation Data'!I50))="","",OFFSET('Sanitation Data'!$I$29,0,10*ROW('Sanitation Data'!I50)))</f>
        <v/>
      </c>
      <c r="DL56" s="266" t="str">
        <f ca="true">+IF(OFFSET('Sanitation Data'!$I$30,0,10*ROW('Sanitation Data'!I50))="","",OFFSET('Sanitation Data'!$I$30,0,10*ROW('Sanitation Data'!I50)))</f>
        <v/>
      </c>
      <c r="DM56" s="266" t="str">
        <f ca="true">+IF(OFFSET('Sanitation Data'!$I$31,0,10*ROW('Sanitation Data'!I50))="","",OFFSET('Sanitation Data'!$I$31,0,10*ROW('Sanitation Data'!I50)))</f>
        <v/>
      </c>
      <c r="DN56" s="266" t="str">
        <f ca="true">+IF(OFFSET('Sanitation Data'!$I$32,0,10*ROW('Sanitation Data'!I50))="","",OFFSET('Sanitation Data'!$I$32,0,10*ROW('Sanitation Data'!I50)))</f>
        <v/>
      </c>
      <c r="DO56" s="266" t="str">
        <f ca="true">+IF(OFFSET('Hygiene Data'!$D$11,0,10*ROW('Hygiene Data'!D50))="","",OFFSET('Hygiene Data'!$D$11,0,10*ROW('Hygiene Data'!D50)))</f>
        <v/>
      </c>
      <c r="DP56" s="266" t="str">
        <f ca="true">+IF(OFFSET('Hygiene Data'!$D$12,0,10*ROW('Hygiene Data'!D50))="","",OFFSET('Hygiene Data'!$D$12,0,10*ROW('Hygiene Data'!D50)))</f>
        <v/>
      </c>
      <c r="DQ56" s="266" t="str">
        <f ca="true">+IF(OFFSET('Hygiene Data'!$D$13,0,10*ROW('Hygiene Data'!D50))="","",OFFSET('Hygiene Data'!$D$13,0,10*ROW('Hygiene Data'!D50)))</f>
        <v/>
      </c>
      <c r="DR56" s="266" t="str">
        <f ca="true">+IF(OFFSET('Hygiene Data'!$E$11,0,10*ROW('Hygiene Data'!E50))="","",OFFSET('Hygiene Data'!$E$11,0,10*ROW('Hygiene Data'!E50)))</f>
        <v/>
      </c>
      <c r="DS56" s="266" t="str">
        <f ca="true">+IF(OFFSET('Hygiene Data'!$E$12,0,10*ROW('Hygiene Data'!E50))="","",OFFSET('Hygiene Data'!$E$12,0,10*ROW('Hygiene Data'!E50)))</f>
        <v/>
      </c>
      <c r="DT56" s="266" t="str">
        <f ca="true">+IF(OFFSET('Hygiene Data'!$E$13,0,10*ROW('Hygiene Data'!E50))="","",OFFSET('Hygiene Data'!$E$13,0,10*ROW('Hygiene Data'!E50)))</f>
        <v/>
      </c>
      <c r="DU56" s="266" t="str">
        <f ca="true">+IF(OFFSET('Hygiene Data'!$F$11,0,10*ROW('Hygiene Data'!F50))="","",OFFSET('Hygiene Data'!$F$11,0,10*ROW('Hygiene Data'!F50)))</f>
        <v/>
      </c>
      <c r="DV56" s="266" t="str">
        <f ca="true">+IF(OFFSET('Hygiene Data'!$F$12,0,10*ROW('Hygiene Data'!F50))="","",OFFSET('Hygiene Data'!$F$12,0,10*ROW('Hygiene Data'!F50)))</f>
        <v/>
      </c>
      <c r="DW56" s="266" t="str">
        <f ca="true">+IF(OFFSET('Hygiene Data'!$F$13,0,10*ROW('Hygiene Data'!F50))="","",OFFSET('Hygiene Data'!$F$13,0,10*ROW('Hygiene Data'!F50)))</f>
        <v/>
      </c>
      <c r="DX56" s="266" t="str">
        <f ca="true">+IF(OFFSET('Hygiene Data'!$G$11,0,10*ROW('Hygiene Data'!G50))="","",OFFSET('Hygiene Data'!$G$11,0,10*ROW('Hygiene Data'!G50)))</f>
        <v/>
      </c>
      <c r="DY56" s="266" t="str">
        <f ca="true">+IF(OFFSET('Hygiene Data'!$G$12,0,10*ROW('Hygiene Data'!G50))="","",OFFSET('Hygiene Data'!$G$12,0,10*ROW('Hygiene Data'!G50)))</f>
        <v/>
      </c>
      <c r="DZ56" s="266" t="str">
        <f ca="true">+IF(OFFSET('Hygiene Data'!$G$13,0,10*ROW('Hygiene Data'!G50))="","",OFFSET('Hygiene Data'!$G$13,0,10*ROW('Hygiene Data'!G50)))</f>
        <v/>
      </c>
      <c r="EA56" s="266" t="str">
        <f ca="true">+IF(OFFSET('Hygiene Data'!$H$11,0,10*ROW('Hygiene Data'!H50))="","",OFFSET('Hygiene Data'!$H$11,0,10*ROW('Hygiene Data'!H50)))</f>
        <v/>
      </c>
      <c r="EB56" s="266" t="str">
        <f ca="true">+IF(OFFSET('Hygiene Data'!$H$12,0,10*ROW('Hygiene Data'!H50))="","",OFFSET('Hygiene Data'!$H$12,0,10*ROW('Hygiene Data'!H50)))</f>
        <v/>
      </c>
      <c r="EC56" s="266" t="str">
        <f ca="true">+IF(OFFSET('Hygiene Data'!$H$13,0,10*ROW('Hygiene Data'!H50))="","",OFFSET('Hygiene Data'!$H$13,0,10*ROW('Hygiene Data'!H50)))</f>
        <v/>
      </c>
      <c r="ED56" s="266" t="str">
        <f ca="true">+IF(OFFSET('Hygiene Data'!$I$11,0,10*ROW('Hygiene Data'!I50))="","",OFFSET('Hygiene Data'!$I$11,0,10*ROW('Hygiene Data'!I50)))</f>
        <v/>
      </c>
      <c r="EE56" s="266" t="str">
        <f ca="true">+IF(OFFSET('Hygiene Data'!$I$12,0,10*ROW('Hygiene Data'!I50))="","",OFFSET('Hygiene Data'!$I$12,0,10*ROW('Hygiene Data'!I50)))</f>
        <v/>
      </c>
      <c r="EF56" s="266" t="str">
        <f ca="true">+IF(OFFSET('Hygiene Data'!$I$13,0,10*ROW('Hygiene Data'!I50))="","",OFFSET('Hygiene Data'!$I$13,0,10*ROW('Hygiene Data'!I50)))</f>
        <v/>
      </c>
    </row>
    <row xmlns:x14ac="http://schemas.microsoft.com/office/spreadsheetml/2009/9/ac" r="57" x14ac:dyDescent="0.2">
      <c r="A57" s="37" t="str">
        <f ca="true">+IF(OFFSET('Water Data'!$B$2,0,10*ROW('Water Data'!E51))="","",OFFSET('Water Data'!$B$2,0,10*ROW('Water Data'!E51)))</f>
        <v/>
      </c>
      <c r="B57" s="37" t="str">
        <f ca="true">+IF(OFFSET('Water Data'!$C$2,0,10*ROW('Water Data'!F51))="","",OFFSET('Water Data'!$C$2,0,10*ROW('Water Data'!F51)))</f>
        <v/>
      </c>
      <c r="C57" s="322" t="str">
        <f t="shared" ca="true" si="0"/>
        <v/>
      </c>
      <c r="D57" s="94"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4"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4"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4"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4"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4"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4"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4"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4"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4"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4"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4"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4"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4"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4"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4"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4"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4"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5"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5"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5"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5"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5"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5"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5"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5"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5"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5"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5"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5"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5"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5"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5"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5"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5"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5"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5"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5"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5"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5"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5"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5"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5"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5"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5"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5"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5"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5"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6"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6"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6"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6"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6"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6"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6"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6"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6"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6"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6"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6"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6"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6"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6"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6"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6"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6"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6"/>
      <c r="BS57" s="266" t="str">
        <f ca="true">+IF(OFFSET('Water Data'!$D$27,0,10*ROW('Water Data'!D51))="","",OFFSET('Water Data'!$D$27,0,10*ROW('Water Data'!D51)))</f>
        <v/>
      </c>
      <c r="BT57" s="266" t="str">
        <f ca="true">+IF(OFFSET('Water Data'!$D$28,0,10*ROW('Water Data'!D51))="","",OFFSET('Water Data'!$D$28,0,10*ROW('Water Data'!D51)))</f>
        <v/>
      </c>
      <c r="BU57" s="266" t="str">
        <f ca="true">+IF(OFFSET('Water Data'!$D$29,0,10*ROW('Water Data'!D51))="","",OFFSET('Water Data'!$D$29,0,10*ROW('Water Data'!D51)))</f>
        <v/>
      </c>
      <c r="BV57" s="266" t="str">
        <f ca="true">+IF(OFFSET('Water Data'!$E$27,0,10*ROW('Water Data'!E51))="","",OFFSET('Water Data'!$E$27,0,10*ROW('Water Data'!E51)))</f>
        <v/>
      </c>
      <c r="BW57" s="266" t="str">
        <f ca="true">+IF(OFFSET('Water Data'!$E$28,0,10*ROW('Water Data'!E51))="","",OFFSET('Water Data'!$E$28,0,10*ROW('Water Data'!E51)))</f>
        <v/>
      </c>
      <c r="BX57" s="266" t="str">
        <f ca="true">+IF(OFFSET('Water Data'!$E$29,0,10*ROW('Water Data'!E51))="","",OFFSET('Water Data'!$E$29,0,10*ROW('Water Data'!E51)))</f>
        <v/>
      </c>
      <c r="BY57" s="266" t="str">
        <f ca="true">+IF(OFFSET('Water Data'!$F$27,0,10*ROW('Water Data'!F51))="","",OFFSET('Water Data'!$F$27,0,10*ROW('Water Data'!F51)))</f>
        <v/>
      </c>
      <c r="BZ57" s="266" t="str">
        <f ca="true">+IF(OFFSET('Water Data'!$F$28,0,10*ROW('Water Data'!F51))="","",OFFSET('Water Data'!$F$28,0,10*ROW('Water Data'!F51)))</f>
        <v/>
      </c>
      <c r="CA57" s="266" t="str">
        <f ca="true">+IF(OFFSET('Water Data'!$F$29,0,10*ROW('Water Data'!F51))="","",OFFSET('Water Data'!$F$29,0,10*ROW('Water Data'!F51)))</f>
        <v/>
      </c>
      <c r="CB57" s="266" t="str">
        <f ca="true">+IF(OFFSET('Water Data'!$G$27,0,10*ROW('Water Data'!G51))="","",OFFSET('Water Data'!$G$27,0,10*ROW('Water Data'!G51)))</f>
        <v/>
      </c>
      <c r="CC57" s="266" t="str">
        <f ca="true">+IF(OFFSET('Water Data'!$G$28,0,10*ROW('Water Data'!G51))="","",OFFSET('Water Data'!$G$28,0,10*ROW('Water Data'!G51)))</f>
        <v/>
      </c>
      <c r="CD57" s="266" t="str">
        <f ca="true">+IF(OFFSET('Water Data'!$G$29,0,10*ROW('Water Data'!G51))="","",OFFSET('Water Data'!$G$29,0,10*ROW('Water Data'!G51)))</f>
        <v/>
      </c>
      <c r="CE57" s="266" t="str">
        <f ca="true">+IF(OFFSET('Water Data'!$H$27,0,10*ROW('Water Data'!H51))="","",OFFSET('Water Data'!$H$27,0,10*ROW('Water Data'!H51)))</f>
        <v/>
      </c>
      <c r="CF57" s="266" t="str">
        <f ca="true">+IF(OFFSET('Water Data'!$H$28,0,10*ROW('Water Data'!H51))="","",OFFSET('Water Data'!$H$28,0,10*ROW('Water Data'!H51)))</f>
        <v/>
      </c>
      <c r="CG57" s="266" t="str">
        <f ca="true">+IF(OFFSET('Water Data'!$H$29,0,10*ROW('Water Data'!H51))="","",OFFSET('Water Data'!$H$29,0,10*ROW('Water Data'!H51)))</f>
        <v/>
      </c>
      <c r="CH57" s="266" t="str">
        <f ca="true">+IF(OFFSET('Water Data'!$I$27,0,10*ROW('Water Data'!I51))="","",OFFSET('Water Data'!$I$27,0,10*ROW('Water Data'!I51)))</f>
        <v/>
      </c>
      <c r="CI57" s="266" t="str">
        <f ca="true">+IF(OFFSET('Water Data'!$I$28,0,10*ROW('Water Data'!I51))="","",OFFSET('Water Data'!$I$28,0,10*ROW('Water Data'!I51)))</f>
        <v/>
      </c>
      <c r="CJ57" s="266" t="str">
        <f ca="true">+IF(OFFSET('Water Data'!$I$29,0,10*ROW('Water Data'!I51))="","",OFFSET('Water Data'!$I$29,0,10*ROW('Water Data'!I51)))</f>
        <v/>
      </c>
      <c r="CK57" s="266" t="str">
        <f ca="true">+IF(OFFSET('Sanitation Data'!$D$28,0,10*ROW('Sanitation Data'!D51))="","",OFFSET('Sanitation Data'!$D$28,0,10*ROW('Sanitation Data'!D51)))</f>
        <v/>
      </c>
      <c r="CL57" s="266" t="str">
        <f ca="true">+IF(OFFSET('Sanitation Data'!$D$29,0,10*ROW('Sanitation Data'!D51))="","",OFFSET('Sanitation Data'!$D$29,0,10*ROW('Sanitation Data'!D51)))</f>
        <v/>
      </c>
      <c r="CM57" s="266" t="str">
        <f ca="true">+IF(OFFSET('Sanitation Data'!$D$30,0,10*ROW('Sanitation Data'!D51))="","",OFFSET('Sanitation Data'!$D$30,0,10*ROW('Sanitation Data'!D51)))</f>
        <v/>
      </c>
      <c r="CN57" s="266" t="str">
        <f ca="true">+IF(OFFSET('Sanitation Data'!$D$31,0,10*ROW('Sanitation Data'!D51))="","",OFFSET('Sanitation Data'!$D$31,0,10*ROW('Sanitation Data'!D51)))</f>
        <v/>
      </c>
      <c r="CO57" s="266" t="str">
        <f ca="true">+IF(OFFSET('Sanitation Data'!$D$32,0,10*ROW('Sanitation Data'!D51))="","",OFFSET('Sanitation Data'!$D$32,0,10*ROW('Sanitation Data'!D51)))</f>
        <v/>
      </c>
      <c r="CP57" s="266" t="str">
        <f ca="true">+IF(OFFSET('Sanitation Data'!$E$28,0,10*ROW('Sanitation Data'!E51))="","",OFFSET('Sanitation Data'!$E$28,0,10*ROW('Sanitation Data'!E51)))</f>
        <v/>
      </c>
      <c r="CQ57" s="266" t="str">
        <f ca="true">+IF(OFFSET('Sanitation Data'!$E$29,0,10*ROW('Sanitation Data'!E51))="","",OFFSET('Sanitation Data'!$E$29,0,10*ROW('Sanitation Data'!E51)))</f>
        <v/>
      </c>
      <c r="CR57" s="266" t="str">
        <f ca="true">+IF(OFFSET('Sanitation Data'!$E$30,0,10*ROW('Sanitation Data'!E51))="","",OFFSET('Sanitation Data'!$E$30,0,10*ROW('Sanitation Data'!E51)))</f>
        <v/>
      </c>
      <c r="CS57" s="266" t="str">
        <f ca="true">+IF(OFFSET('Sanitation Data'!$E$31,0,10*ROW('Sanitation Data'!E51))="","",OFFSET('Sanitation Data'!$E$31,0,10*ROW('Sanitation Data'!E51)))</f>
        <v/>
      </c>
      <c r="CT57" s="266" t="str">
        <f ca="true">+IF(OFFSET('Sanitation Data'!$E$32,0,10*ROW('Sanitation Data'!E51))="","",OFFSET('Sanitation Data'!$E$32,0,10*ROW('Sanitation Data'!E51)))</f>
        <v/>
      </c>
      <c r="CU57" s="266" t="str">
        <f ca="true">+IF(OFFSET('Sanitation Data'!$F$28,0,10*ROW('Sanitation Data'!F51))="","",OFFSET('Sanitation Data'!$F$28,0,10*ROW('Sanitation Data'!F51)))</f>
        <v/>
      </c>
      <c r="CV57" s="266" t="str">
        <f ca="true">+IF(OFFSET('Sanitation Data'!$F$29,0,10*ROW('Sanitation Data'!F51))="","",OFFSET('Sanitation Data'!$F$29,0,10*ROW('Sanitation Data'!F51)))</f>
        <v/>
      </c>
      <c r="CW57" s="266" t="str">
        <f ca="true">+IF(OFFSET('Sanitation Data'!$F$30,0,10*ROW('Sanitation Data'!F51))="","",OFFSET('Sanitation Data'!$F$30,0,10*ROW('Sanitation Data'!F51)))</f>
        <v/>
      </c>
      <c r="CX57" s="266" t="str">
        <f ca="true">+IF(OFFSET('Sanitation Data'!$F$31,0,10*ROW('Sanitation Data'!F51))="","",OFFSET('Sanitation Data'!$F$31,0,10*ROW('Sanitation Data'!F51)))</f>
        <v/>
      </c>
      <c r="CY57" s="266" t="str">
        <f ca="true">+IF(OFFSET('Sanitation Data'!$F$32,0,10*ROW('Sanitation Data'!F51))="","",OFFSET('Sanitation Data'!$F$32,0,10*ROW('Sanitation Data'!F51)))</f>
        <v/>
      </c>
      <c r="CZ57" s="266" t="str">
        <f ca="true">+IF(OFFSET('Sanitation Data'!$G$28,0,10*ROW('Sanitation Data'!G51))="","",OFFSET('Sanitation Data'!$G$28,0,10*ROW('Sanitation Data'!G51)))</f>
        <v/>
      </c>
      <c r="DA57" s="266" t="str">
        <f ca="true">+IF(OFFSET('Sanitation Data'!$G$29,0,10*ROW('Sanitation Data'!G51))="","",OFFSET('Sanitation Data'!$G$29,0,10*ROW('Sanitation Data'!G51)))</f>
        <v/>
      </c>
      <c r="DB57" s="266" t="str">
        <f ca="true">+IF(OFFSET('Sanitation Data'!$G$30,0,10*ROW('Sanitation Data'!G51))="","",OFFSET('Sanitation Data'!$G$30,0,10*ROW('Sanitation Data'!G51)))</f>
        <v/>
      </c>
      <c r="DC57" s="266" t="str">
        <f ca="true">+IF(OFFSET('Sanitation Data'!$G$31,0,10*ROW('Sanitation Data'!G51))="","",OFFSET('Sanitation Data'!$G$31,0,10*ROW('Sanitation Data'!G51)))</f>
        <v/>
      </c>
      <c r="DD57" s="266" t="str">
        <f ca="true">+IF(OFFSET('Sanitation Data'!$G$32,0,10*ROW('Sanitation Data'!G51))="","",OFFSET('Sanitation Data'!$G$32,0,10*ROW('Sanitation Data'!G51)))</f>
        <v/>
      </c>
      <c r="DE57" s="266" t="str">
        <f ca="true">+IF(OFFSET('Sanitation Data'!$H$28,0,10*ROW('Sanitation Data'!H51))="","",OFFSET('Sanitation Data'!$H$28,0,10*ROW('Sanitation Data'!H51)))</f>
        <v/>
      </c>
      <c r="DF57" s="266" t="str">
        <f ca="true">+IF(OFFSET('Sanitation Data'!$H$29,0,10*ROW('Sanitation Data'!H51))="","",OFFSET('Sanitation Data'!$H$29,0,10*ROW('Sanitation Data'!H51)))</f>
        <v/>
      </c>
      <c r="DG57" s="266" t="str">
        <f ca="true">+IF(OFFSET('Sanitation Data'!$H$30,0,10*ROW('Sanitation Data'!H51))="","",OFFSET('Sanitation Data'!$H$30,0,10*ROW('Sanitation Data'!H51)))</f>
        <v/>
      </c>
      <c r="DH57" s="266" t="str">
        <f ca="true">+IF(OFFSET('Sanitation Data'!$H$31,0,10*ROW('Sanitation Data'!H51))="","",OFFSET('Sanitation Data'!$H$31,0,10*ROW('Sanitation Data'!H51)))</f>
        <v/>
      </c>
      <c r="DI57" s="266" t="str">
        <f ca="true">+IF(OFFSET('Sanitation Data'!$H$32,0,10*ROW('Sanitation Data'!H51))="","",OFFSET('Sanitation Data'!$H$32,0,10*ROW('Sanitation Data'!H51)))</f>
        <v/>
      </c>
      <c r="DJ57" s="266" t="str">
        <f ca="true">+IF(OFFSET('Sanitation Data'!$I$28,0,10*ROW('Sanitation Data'!I51))="","",OFFSET('Sanitation Data'!$I$28,0,10*ROW('Sanitation Data'!I51)))</f>
        <v/>
      </c>
      <c r="DK57" s="266" t="str">
        <f ca="true">+IF(OFFSET('Sanitation Data'!$I$29,0,10*ROW('Sanitation Data'!I51))="","",OFFSET('Sanitation Data'!$I$29,0,10*ROW('Sanitation Data'!I51)))</f>
        <v/>
      </c>
      <c r="DL57" s="266" t="str">
        <f ca="true">+IF(OFFSET('Sanitation Data'!$I$30,0,10*ROW('Sanitation Data'!I51))="","",OFFSET('Sanitation Data'!$I$30,0,10*ROW('Sanitation Data'!I51)))</f>
        <v/>
      </c>
      <c r="DM57" s="266" t="str">
        <f ca="true">+IF(OFFSET('Sanitation Data'!$I$31,0,10*ROW('Sanitation Data'!I51))="","",OFFSET('Sanitation Data'!$I$31,0,10*ROW('Sanitation Data'!I51)))</f>
        <v/>
      </c>
      <c r="DN57" s="266" t="str">
        <f ca="true">+IF(OFFSET('Sanitation Data'!$I$32,0,10*ROW('Sanitation Data'!I51))="","",OFFSET('Sanitation Data'!$I$32,0,10*ROW('Sanitation Data'!I51)))</f>
        <v/>
      </c>
      <c r="DO57" s="266" t="str">
        <f ca="true">+IF(OFFSET('Hygiene Data'!$D$11,0,10*ROW('Hygiene Data'!D51))="","",OFFSET('Hygiene Data'!$D$11,0,10*ROW('Hygiene Data'!D51)))</f>
        <v/>
      </c>
      <c r="DP57" s="266" t="str">
        <f ca="true">+IF(OFFSET('Hygiene Data'!$D$12,0,10*ROW('Hygiene Data'!D51))="","",OFFSET('Hygiene Data'!$D$12,0,10*ROW('Hygiene Data'!D51)))</f>
        <v/>
      </c>
      <c r="DQ57" s="266" t="str">
        <f ca="true">+IF(OFFSET('Hygiene Data'!$D$13,0,10*ROW('Hygiene Data'!D51))="","",OFFSET('Hygiene Data'!$D$13,0,10*ROW('Hygiene Data'!D51)))</f>
        <v/>
      </c>
      <c r="DR57" s="266" t="str">
        <f ca="true">+IF(OFFSET('Hygiene Data'!$E$11,0,10*ROW('Hygiene Data'!E51))="","",OFFSET('Hygiene Data'!$E$11,0,10*ROW('Hygiene Data'!E51)))</f>
        <v/>
      </c>
      <c r="DS57" s="266" t="str">
        <f ca="true">+IF(OFFSET('Hygiene Data'!$E$12,0,10*ROW('Hygiene Data'!E51))="","",OFFSET('Hygiene Data'!$E$12,0,10*ROW('Hygiene Data'!E51)))</f>
        <v/>
      </c>
      <c r="DT57" s="266" t="str">
        <f ca="true">+IF(OFFSET('Hygiene Data'!$E$13,0,10*ROW('Hygiene Data'!E51))="","",OFFSET('Hygiene Data'!$E$13,0,10*ROW('Hygiene Data'!E51)))</f>
        <v/>
      </c>
      <c r="DU57" s="266" t="str">
        <f ca="true">+IF(OFFSET('Hygiene Data'!$F$11,0,10*ROW('Hygiene Data'!F51))="","",OFFSET('Hygiene Data'!$F$11,0,10*ROW('Hygiene Data'!F51)))</f>
        <v/>
      </c>
      <c r="DV57" s="266" t="str">
        <f ca="true">+IF(OFFSET('Hygiene Data'!$F$12,0,10*ROW('Hygiene Data'!F51))="","",OFFSET('Hygiene Data'!$F$12,0,10*ROW('Hygiene Data'!F51)))</f>
        <v/>
      </c>
      <c r="DW57" s="266" t="str">
        <f ca="true">+IF(OFFSET('Hygiene Data'!$F$13,0,10*ROW('Hygiene Data'!F51))="","",OFFSET('Hygiene Data'!$F$13,0,10*ROW('Hygiene Data'!F51)))</f>
        <v/>
      </c>
      <c r="DX57" s="266" t="str">
        <f ca="true">+IF(OFFSET('Hygiene Data'!$G$11,0,10*ROW('Hygiene Data'!G51))="","",OFFSET('Hygiene Data'!$G$11,0,10*ROW('Hygiene Data'!G51)))</f>
        <v/>
      </c>
      <c r="DY57" s="266" t="str">
        <f ca="true">+IF(OFFSET('Hygiene Data'!$G$12,0,10*ROW('Hygiene Data'!G51))="","",OFFSET('Hygiene Data'!$G$12,0,10*ROW('Hygiene Data'!G51)))</f>
        <v/>
      </c>
      <c r="DZ57" s="266" t="str">
        <f ca="true">+IF(OFFSET('Hygiene Data'!$G$13,0,10*ROW('Hygiene Data'!G51))="","",OFFSET('Hygiene Data'!$G$13,0,10*ROW('Hygiene Data'!G51)))</f>
        <v/>
      </c>
      <c r="EA57" s="266" t="str">
        <f ca="true">+IF(OFFSET('Hygiene Data'!$H$11,0,10*ROW('Hygiene Data'!H51))="","",OFFSET('Hygiene Data'!$H$11,0,10*ROW('Hygiene Data'!H51)))</f>
        <v/>
      </c>
      <c r="EB57" s="266" t="str">
        <f ca="true">+IF(OFFSET('Hygiene Data'!$H$12,0,10*ROW('Hygiene Data'!H51))="","",OFFSET('Hygiene Data'!$H$12,0,10*ROW('Hygiene Data'!H51)))</f>
        <v/>
      </c>
      <c r="EC57" s="266" t="str">
        <f ca="true">+IF(OFFSET('Hygiene Data'!$H$13,0,10*ROW('Hygiene Data'!H51))="","",OFFSET('Hygiene Data'!$H$13,0,10*ROW('Hygiene Data'!H51)))</f>
        <v/>
      </c>
      <c r="ED57" s="266" t="str">
        <f ca="true">+IF(OFFSET('Hygiene Data'!$I$11,0,10*ROW('Hygiene Data'!I51))="","",OFFSET('Hygiene Data'!$I$11,0,10*ROW('Hygiene Data'!I51)))</f>
        <v/>
      </c>
      <c r="EE57" s="266" t="str">
        <f ca="true">+IF(OFFSET('Hygiene Data'!$I$12,0,10*ROW('Hygiene Data'!I51))="","",OFFSET('Hygiene Data'!$I$12,0,10*ROW('Hygiene Data'!I51)))</f>
        <v/>
      </c>
      <c r="EF57" s="266" t="str">
        <f ca="true">+IF(OFFSET('Hygiene Data'!$I$13,0,10*ROW('Hygiene Data'!I51))="","",OFFSET('Hygiene Data'!$I$13,0,10*ROW('Hygiene Data'!I51)))</f>
        <v/>
      </c>
    </row>
    <row xmlns:x14ac="http://schemas.microsoft.com/office/spreadsheetml/2009/9/ac" r="58" x14ac:dyDescent="0.2">
      <c r="A58" s="37" t="str">
        <f ca="true">+IF(OFFSET('Water Data'!$B$2,0,10*ROW('Water Data'!E52))="","",OFFSET('Water Data'!$B$2,0,10*ROW('Water Data'!E52)))</f>
        <v/>
      </c>
      <c r="B58" s="37" t="str">
        <f ca="true">+IF(OFFSET('Water Data'!$C$2,0,10*ROW('Water Data'!F52))="","",OFFSET('Water Data'!$C$2,0,10*ROW('Water Data'!F52)))</f>
        <v/>
      </c>
      <c r="C58" s="322" t="str">
        <f t="shared" ca="true" si="0"/>
        <v/>
      </c>
      <c r="D58" s="94"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4"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4"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4"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4"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4"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4"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4"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4"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4"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4"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4"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4"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4"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4"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4"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4"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4"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5"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5"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5"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5"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5"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5"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5"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5"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5"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5"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5"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5"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5"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5"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5"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5"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5"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5"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5"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5"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5"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5"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5"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5"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5"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5"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5"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5"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5"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5"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6"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6"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6"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6"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6"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6"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6"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6"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6"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6"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6"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6"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6"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6"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6"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6"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6"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6"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6"/>
      <c r="BS58" s="266" t="str">
        <f ca="true">+IF(OFFSET('Water Data'!$D$27,0,10*ROW('Water Data'!D52))="","",OFFSET('Water Data'!$D$27,0,10*ROW('Water Data'!D52)))</f>
        <v/>
      </c>
      <c r="BT58" s="266" t="str">
        <f ca="true">+IF(OFFSET('Water Data'!$D$28,0,10*ROW('Water Data'!D52))="","",OFFSET('Water Data'!$D$28,0,10*ROW('Water Data'!D52)))</f>
        <v/>
      </c>
      <c r="BU58" s="266" t="str">
        <f ca="true">+IF(OFFSET('Water Data'!$D$29,0,10*ROW('Water Data'!D52))="","",OFFSET('Water Data'!$D$29,0,10*ROW('Water Data'!D52)))</f>
        <v/>
      </c>
      <c r="BV58" s="266" t="str">
        <f ca="true">+IF(OFFSET('Water Data'!$E$27,0,10*ROW('Water Data'!E52))="","",OFFSET('Water Data'!$E$27,0,10*ROW('Water Data'!E52)))</f>
        <v/>
      </c>
      <c r="BW58" s="266" t="str">
        <f ca="true">+IF(OFFSET('Water Data'!$E$28,0,10*ROW('Water Data'!E52))="","",OFFSET('Water Data'!$E$28,0,10*ROW('Water Data'!E52)))</f>
        <v/>
      </c>
      <c r="BX58" s="266" t="str">
        <f ca="true">+IF(OFFSET('Water Data'!$E$29,0,10*ROW('Water Data'!E52))="","",OFFSET('Water Data'!$E$29,0,10*ROW('Water Data'!E52)))</f>
        <v/>
      </c>
      <c r="BY58" s="266" t="str">
        <f ca="true">+IF(OFFSET('Water Data'!$F$27,0,10*ROW('Water Data'!F52))="","",OFFSET('Water Data'!$F$27,0,10*ROW('Water Data'!F52)))</f>
        <v/>
      </c>
      <c r="BZ58" s="266" t="str">
        <f ca="true">+IF(OFFSET('Water Data'!$F$28,0,10*ROW('Water Data'!F52))="","",OFFSET('Water Data'!$F$28,0,10*ROW('Water Data'!F52)))</f>
        <v/>
      </c>
      <c r="CA58" s="266" t="str">
        <f ca="true">+IF(OFFSET('Water Data'!$F$29,0,10*ROW('Water Data'!F52))="","",OFFSET('Water Data'!$F$29,0,10*ROW('Water Data'!F52)))</f>
        <v/>
      </c>
      <c r="CB58" s="266" t="str">
        <f ca="true">+IF(OFFSET('Water Data'!$G$27,0,10*ROW('Water Data'!G52))="","",OFFSET('Water Data'!$G$27,0,10*ROW('Water Data'!G52)))</f>
        <v/>
      </c>
      <c r="CC58" s="266" t="str">
        <f ca="true">+IF(OFFSET('Water Data'!$G$28,0,10*ROW('Water Data'!G52))="","",OFFSET('Water Data'!$G$28,0,10*ROW('Water Data'!G52)))</f>
        <v/>
      </c>
      <c r="CD58" s="266" t="str">
        <f ca="true">+IF(OFFSET('Water Data'!$G$29,0,10*ROW('Water Data'!G52))="","",OFFSET('Water Data'!$G$29,0,10*ROW('Water Data'!G52)))</f>
        <v/>
      </c>
      <c r="CE58" s="266" t="str">
        <f ca="true">+IF(OFFSET('Water Data'!$H$27,0,10*ROW('Water Data'!H52))="","",OFFSET('Water Data'!$H$27,0,10*ROW('Water Data'!H52)))</f>
        <v/>
      </c>
      <c r="CF58" s="266" t="str">
        <f ca="true">+IF(OFFSET('Water Data'!$H$28,0,10*ROW('Water Data'!H52))="","",OFFSET('Water Data'!$H$28,0,10*ROW('Water Data'!H52)))</f>
        <v/>
      </c>
      <c r="CG58" s="266" t="str">
        <f ca="true">+IF(OFFSET('Water Data'!$H$29,0,10*ROW('Water Data'!H52))="","",OFFSET('Water Data'!$H$29,0,10*ROW('Water Data'!H52)))</f>
        <v/>
      </c>
      <c r="CH58" s="266" t="str">
        <f ca="true">+IF(OFFSET('Water Data'!$I$27,0,10*ROW('Water Data'!I52))="","",OFFSET('Water Data'!$I$27,0,10*ROW('Water Data'!I52)))</f>
        <v/>
      </c>
      <c r="CI58" s="266" t="str">
        <f ca="true">+IF(OFFSET('Water Data'!$I$28,0,10*ROW('Water Data'!I52))="","",OFFSET('Water Data'!$I$28,0,10*ROW('Water Data'!I52)))</f>
        <v/>
      </c>
      <c r="CJ58" s="266" t="str">
        <f ca="true">+IF(OFFSET('Water Data'!$I$29,0,10*ROW('Water Data'!I52))="","",OFFSET('Water Data'!$I$29,0,10*ROW('Water Data'!I52)))</f>
        <v/>
      </c>
      <c r="CK58" s="266" t="str">
        <f ca="true">+IF(OFFSET('Sanitation Data'!$D$28,0,10*ROW('Sanitation Data'!D52))="","",OFFSET('Sanitation Data'!$D$28,0,10*ROW('Sanitation Data'!D52)))</f>
        <v/>
      </c>
      <c r="CL58" s="266" t="str">
        <f ca="true">+IF(OFFSET('Sanitation Data'!$D$29,0,10*ROW('Sanitation Data'!D52))="","",OFFSET('Sanitation Data'!$D$29,0,10*ROW('Sanitation Data'!D52)))</f>
        <v/>
      </c>
      <c r="CM58" s="266" t="str">
        <f ca="true">+IF(OFFSET('Sanitation Data'!$D$30,0,10*ROW('Sanitation Data'!D52))="","",OFFSET('Sanitation Data'!$D$30,0,10*ROW('Sanitation Data'!D52)))</f>
        <v/>
      </c>
      <c r="CN58" s="266" t="str">
        <f ca="true">+IF(OFFSET('Sanitation Data'!$D$31,0,10*ROW('Sanitation Data'!D52))="","",OFFSET('Sanitation Data'!$D$31,0,10*ROW('Sanitation Data'!D52)))</f>
        <v/>
      </c>
      <c r="CO58" s="266" t="str">
        <f ca="true">+IF(OFFSET('Sanitation Data'!$D$32,0,10*ROW('Sanitation Data'!D52))="","",OFFSET('Sanitation Data'!$D$32,0,10*ROW('Sanitation Data'!D52)))</f>
        <v/>
      </c>
      <c r="CP58" s="266" t="str">
        <f ca="true">+IF(OFFSET('Sanitation Data'!$E$28,0,10*ROW('Sanitation Data'!E52))="","",OFFSET('Sanitation Data'!$E$28,0,10*ROW('Sanitation Data'!E52)))</f>
        <v/>
      </c>
      <c r="CQ58" s="266" t="str">
        <f ca="true">+IF(OFFSET('Sanitation Data'!$E$29,0,10*ROW('Sanitation Data'!E52))="","",OFFSET('Sanitation Data'!$E$29,0,10*ROW('Sanitation Data'!E52)))</f>
        <v/>
      </c>
      <c r="CR58" s="266" t="str">
        <f ca="true">+IF(OFFSET('Sanitation Data'!$E$30,0,10*ROW('Sanitation Data'!E52))="","",OFFSET('Sanitation Data'!$E$30,0,10*ROW('Sanitation Data'!E52)))</f>
        <v/>
      </c>
      <c r="CS58" s="266" t="str">
        <f ca="true">+IF(OFFSET('Sanitation Data'!$E$31,0,10*ROW('Sanitation Data'!E52))="","",OFFSET('Sanitation Data'!$E$31,0,10*ROW('Sanitation Data'!E52)))</f>
        <v/>
      </c>
      <c r="CT58" s="266" t="str">
        <f ca="true">+IF(OFFSET('Sanitation Data'!$E$32,0,10*ROW('Sanitation Data'!E52))="","",OFFSET('Sanitation Data'!$E$32,0,10*ROW('Sanitation Data'!E52)))</f>
        <v/>
      </c>
      <c r="CU58" s="266" t="str">
        <f ca="true">+IF(OFFSET('Sanitation Data'!$F$28,0,10*ROW('Sanitation Data'!F52))="","",OFFSET('Sanitation Data'!$F$28,0,10*ROW('Sanitation Data'!F52)))</f>
        <v/>
      </c>
      <c r="CV58" s="266" t="str">
        <f ca="true">+IF(OFFSET('Sanitation Data'!$F$29,0,10*ROW('Sanitation Data'!F52))="","",OFFSET('Sanitation Data'!$F$29,0,10*ROW('Sanitation Data'!F52)))</f>
        <v/>
      </c>
      <c r="CW58" s="266" t="str">
        <f ca="true">+IF(OFFSET('Sanitation Data'!$F$30,0,10*ROW('Sanitation Data'!F52))="","",OFFSET('Sanitation Data'!$F$30,0,10*ROW('Sanitation Data'!F52)))</f>
        <v/>
      </c>
      <c r="CX58" s="266" t="str">
        <f ca="true">+IF(OFFSET('Sanitation Data'!$F$31,0,10*ROW('Sanitation Data'!F52))="","",OFFSET('Sanitation Data'!$F$31,0,10*ROW('Sanitation Data'!F52)))</f>
        <v/>
      </c>
      <c r="CY58" s="266" t="str">
        <f ca="true">+IF(OFFSET('Sanitation Data'!$F$32,0,10*ROW('Sanitation Data'!F52))="","",OFFSET('Sanitation Data'!$F$32,0,10*ROW('Sanitation Data'!F52)))</f>
        <v/>
      </c>
      <c r="CZ58" s="266" t="str">
        <f ca="true">+IF(OFFSET('Sanitation Data'!$G$28,0,10*ROW('Sanitation Data'!G52))="","",OFFSET('Sanitation Data'!$G$28,0,10*ROW('Sanitation Data'!G52)))</f>
        <v/>
      </c>
      <c r="DA58" s="266" t="str">
        <f ca="true">+IF(OFFSET('Sanitation Data'!$G$29,0,10*ROW('Sanitation Data'!G52))="","",OFFSET('Sanitation Data'!$G$29,0,10*ROW('Sanitation Data'!G52)))</f>
        <v/>
      </c>
      <c r="DB58" s="266" t="str">
        <f ca="true">+IF(OFFSET('Sanitation Data'!$G$30,0,10*ROW('Sanitation Data'!G52))="","",OFFSET('Sanitation Data'!$G$30,0,10*ROW('Sanitation Data'!G52)))</f>
        <v/>
      </c>
      <c r="DC58" s="266" t="str">
        <f ca="true">+IF(OFFSET('Sanitation Data'!$G$31,0,10*ROW('Sanitation Data'!G52))="","",OFFSET('Sanitation Data'!$G$31,0,10*ROW('Sanitation Data'!G52)))</f>
        <v/>
      </c>
      <c r="DD58" s="266" t="str">
        <f ca="true">+IF(OFFSET('Sanitation Data'!$G$32,0,10*ROW('Sanitation Data'!G52))="","",OFFSET('Sanitation Data'!$G$32,0,10*ROW('Sanitation Data'!G52)))</f>
        <v/>
      </c>
      <c r="DE58" s="266" t="str">
        <f ca="true">+IF(OFFSET('Sanitation Data'!$H$28,0,10*ROW('Sanitation Data'!H52))="","",OFFSET('Sanitation Data'!$H$28,0,10*ROW('Sanitation Data'!H52)))</f>
        <v/>
      </c>
      <c r="DF58" s="266" t="str">
        <f ca="true">+IF(OFFSET('Sanitation Data'!$H$29,0,10*ROW('Sanitation Data'!H52))="","",OFFSET('Sanitation Data'!$H$29,0,10*ROW('Sanitation Data'!H52)))</f>
        <v/>
      </c>
      <c r="DG58" s="266" t="str">
        <f ca="true">+IF(OFFSET('Sanitation Data'!$H$30,0,10*ROW('Sanitation Data'!H52))="","",OFFSET('Sanitation Data'!$H$30,0,10*ROW('Sanitation Data'!H52)))</f>
        <v/>
      </c>
      <c r="DH58" s="266" t="str">
        <f ca="true">+IF(OFFSET('Sanitation Data'!$H$31,0,10*ROW('Sanitation Data'!H52))="","",OFFSET('Sanitation Data'!$H$31,0,10*ROW('Sanitation Data'!H52)))</f>
        <v/>
      </c>
      <c r="DI58" s="266" t="str">
        <f ca="true">+IF(OFFSET('Sanitation Data'!$H$32,0,10*ROW('Sanitation Data'!H52))="","",OFFSET('Sanitation Data'!$H$32,0,10*ROW('Sanitation Data'!H52)))</f>
        <v/>
      </c>
      <c r="DJ58" s="266" t="str">
        <f ca="true">+IF(OFFSET('Sanitation Data'!$I$28,0,10*ROW('Sanitation Data'!I52))="","",OFFSET('Sanitation Data'!$I$28,0,10*ROW('Sanitation Data'!I52)))</f>
        <v/>
      </c>
      <c r="DK58" s="266" t="str">
        <f ca="true">+IF(OFFSET('Sanitation Data'!$I$29,0,10*ROW('Sanitation Data'!I52))="","",OFFSET('Sanitation Data'!$I$29,0,10*ROW('Sanitation Data'!I52)))</f>
        <v/>
      </c>
      <c r="DL58" s="266" t="str">
        <f ca="true">+IF(OFFSET('Sanitation Data'!$I$30,0,10*ROW('Sanitation Data'!I52))="","",OFFSET('Sanitation Data'!$I$30,0,10*ROW('Sanitation Data'!I52)))</f>
        <v/>
      </c>
      <c r="DM58" s="266" t="str">
        <f ca="true">+IF(OFFSET('Sanitation Data'!$I$31,0,10*ROW('Sanitation Data'!I52))="","",OFFSET('Sanitation Data'!$I$31,0,10*ROW('Sanitation Data'!I52)))</f>
        <v/>
      </c>
      <c r="DN58" s="266" t="str">
        <f ca="true">+IF(OFFSET('Sanitation Data'!$I$32,0,10*ROW('Sanitation Data'!I52))="","",OFFSET('Sanitation Data'!$I$32,0,10*ROW('Sanitation Data'!I52)))</f>
        <v/>
      </c>
      <c r="DO58" s="266" t="str">
        <f ca="true">+IF(OFFSET('Hygiene Data'!$D$11,0,10*ROW('Hygiene Data'!D52))="","",OFFSET('Hygiene Data'!$D$11,0,10*ROW('Hygiene Data'!D52)))</f>
        <v/>
      </c>
      <c r="DP58" s="266" t="str">
        <f ca="true">+IF(OFFSET('Hygiene Data'!$D$12,0,10*ROW('Hygiene Data'!D52))="","",OFFSET('Hygiene Data'!$D$12,0,10*ROW('Hygiene Data'!D52)))</f>
        <v/>
      </c>
      <c r="DQ58" s="266" t="str">
        <f ca="true">+IF(OFFSET('Hygiene Data'!$D$13,0,10*ROW('Hygiene Data'!D52))="","",OFFSET('Hygiene Data'!$D$13,0,10*ROW('Hygiene Data'!D52)))</f>
        <v/>
      </c>
      <c r="DR58" s="266" t="str">
        <f ca="true">+IF(OFFSET('Hygiene Data'!$E$11,0,10*ROW('Hygiene Data'!E52))="","",OFFSET('Hygiene Data'!$E$11,0,10*ROW('Hygiene Data'!E52)))</f>
        <v/>
      </c>
      <c r="DS58" s="266" t="str">
        <f ca="true">+IF(OFFSET('Hygiene Data'!$E$12,0,10*ROW('Hygiene Data'!E52))="","",OFFSET('Hygiene Data'!$E$12,0,10*ROW('Hygiene Data'!E52)))</f>
        <v/>
      </c>
      <c r="DT58" s="266" t="str">
        <f ca="true">+IF(OFFSET('Hygiene Data'!$E$13,0,10*ROW('Hygiene Data'!E52))="","",OFFSET('Hygiene Data'!$E$13,0,10*ROW('Hygiene Data'!E52)))</f>
        <v/>
      </c>
      <c r="DU58" s="266" t="str">
        <f ca="true">+IF(OFFSET('Hygiene Data'!$F$11,0,10*ROW('Hygiene Data'!F52))="","",OFFSET('Hygiene Data'!$F$11,0,10*ROW('Hygiene Data'!F52)))</f>
        <v/>
      </c>
      <c r="DV58" s="266" t="str">
        <f ca="true">+IF(OFFSET('Hygiene Data'!$F$12,0,10*ROW('Hygiene Data'!F52))="","",OFFSET('Hygiene Data'!$F$12,0,10*ROW('Hygiene Data'!F52)))</f>
        <v/>
      </c>
      <c r="DW58" s="266" t="str">
        <f ca="true">+IF(OFFSET('Hygiene Data'!$F$13,0,10*ROW('Hygiene Data'!F52))="","",OFFSET('Hygiene Data'!$F$13,0,10*ROW('Hygiene Data'!F52)))</f>
        <v/>
      </c>
      <c r="DX58" s="266" t="str">
        <f ca="true">+IF(OFFSET('Hygiene Data'!$G$11,0,10*ROW('Hygiene Data'!G52))="","",OFFSET('Hygiene Data'!$G$11,0,10*ROW('Hygiene Data'!G52)))</f>
        <v/>
      </c>
      <c r="DY58" s="266" t="str">
        <f ca="true">+IF(OFFSET('Hygiene Data'!$G$12,0,10*ROW('Hygiene Data'!G52))="","",OFFSET('Hygiene Data'!$G$12,0,10*ROW('Hygiene Data'!G52)))</f>
        <v/>
      </c>
      <c r="DZ58" s="266" t="str">
        <f ca="true">+IF(OFFSET('Hygiene Data'!$G$13,0,10*ROW('Hygiene Data'!G52))="","",OFFSET('Hygiene Data'!$G$13,0,10*ROW('Hygiene Data'!G52)))</f>
        <v/>
      </c>
      <c r="EA58" s="266" t="str">
        <f ca="true">+IF(OFFSET('Hygiene Data'!$H$11,0,10*ROW('Hygiene Data'!H52))="","",OFFSET('Hygiene Data'!$H$11,0,10*ROW('Hygiene Data'!H52)))</f>
        <v/>
      </c>
      <c r="EB58" s="266" t="str">
        <f ca="true">+IF(OFFSET('Hygiene Data'!$H$12,0,10*ROW('Hygiene Data'!H52))="","",OFFSET('Hygiene Data'!$H$12,0,10*ROW('Hygiene Data'!H52)))</f>
        <v/>
      </c>
      <c r="EC58" s="266" t="str">
        <f ca="true">+IF(OFFSET('Hygiene Data'!$H$13,0,10*ROW('Hygiene Data'!H52))="","",OFFSET('Hygiene Data'!$H$13,0,10*ROW('Hygiene Data'!H52)))</f>
        <v/>
      </c>
      <c r="ED58" s="266" t="str">
        <f ca="true">+IF(OFFSET('Hygiene Data'!$I$11,0,10*ROW('Hygiene Data'!I52))="","",OFFSET('Hygiene Data'!$I$11,0,10*ROW('Hygiene Data'!I52)))</f>
        <v/>
      </c>
      <c r="EE58" s="266" t="str">
        <f ca="true">+IF(OFFSET('Hygiene Data'!$I$12,0,10*ROW('Hygiene Data'!I52))="","",OFFSET('Hygiene Data'!$I$12,0,10*ROW('Hygiene Data'!I52)))</f>
        <v/>
      </c>
      <c r="EF58" s="266" t="str">
        <f ca="true">+IF(OFFSET('Hygiene Data'!$I$13,0,10*ROW('Hygiene Data'!I52))="","",OFFSET('Hygiene Data'!$I$13,0,10*ROW('Hygiene Data'!I52)))</f>
        <v/>
      </c>
    </row>
    <row xmlns:x14ac="http://schemas.microsoft.com/office/spreadsheetml/2009/9/ac" r="59" x14ac:dyDescent="0.2">
      <c r="A59" s="37" t="str">
        <f ca="true">+IF(OFFSET('Water Data'!$B$2,0,10*ROW('Water Data'!E53))="","",OFFSET('Water Data'!$B$2,0,10*ROW('Water Data'!E53)))</f>
        <v/>
      </c>
      <c r="B59" s="37" t="str">
        <f ca="true">+IF(OFFSET('Water Data'!$C$2,0,10*ROW('Water Data'!F53))="","",OFFSET('Water Data'!$C$2,0,10*ROW('Water Data'!F53)))</f>
        <v/>
      </c>
      <c r="C59" s="322" t="str">
        <f t="shared" ca="true" si="0"/>
        <v/>
      </c>
      <c r="D59" s="94"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4"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4"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4"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4"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4"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4"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4"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4"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4"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4"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4"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4"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4"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4"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4"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4"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4"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5"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5"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5"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5"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5"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5"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5"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5"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5"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5"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5"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5"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5"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5"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5"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5"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5"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5"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5"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5"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5"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5"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5"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5"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5"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5"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5"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5"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5"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5"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6"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6"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6"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6"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6"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6"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6"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6"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6"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6"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6"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6"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6"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6"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6"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6"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6"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6"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6"/>
      <c r="BS59" s="266" t="str">
        <f ca="true">+IF(OFFSET('Water Data'!$D$27,0,10*ROW('Water Data'!D53))="","",OFFSET('Water Data'!$D$27,0,10*ROW('Water Data'!D53)))</f>
        <v/>
      </c>
      <c r="BT59" s="266" t="str">
        <f ca="true">+IF(OFFSET('Water Data'!$D$28,0,10*ROW('Water Data'!D53))="","",OFFSET('Water Data'!$D$28,0,10*ROW('Water Data'!D53)))</f>
        <v/>
      </c>
      <c r="BU59" s="266" t="str">
        <f ca="true">+IF(OFFSET('Water Data'!$D$29,0,10*ROW('Water Data'!D53))="","",OFFSET('Water Data'!$D$29,0,10*ROW('Water Data'!D53)))</f>
        <v/>
      </c>
      <c r="BV59" s="266" t="str">
        <f ca="true">+IF(OFFSET('Water Data'!$E$27,0,10*ROW('Water Data'!E53))="","",OFFSET('Water Data'!$E$27,0,10*ROW('Water Data'!E53)))</f>
        <v/>
      </c>
      <c r="BW59" s="266" t="str">
        <f ca="true">+IF(OFFSET('Water Data'!$E$28,0,10*ROW('Water Data'!E53))="","",OFFSET('Water Data'!$E$28,0,10*ROW('Water Data'!E53)))</f>
        <v/>
      </c>
      <c r="BX59" s="266" t="str">
        <f ca="true">+IF(OFFSET('Water Data'!$E$29,0,10*ROW('Water Data'!E53))="","",OFFSET('Water Data'!$E$29,0,10*ROW('Water Data'!E53)))</f>
        <v/>
      </c>
      <c r="BY59" s="266" t="str">
        <f ca="true">+IF(OFFSET('Water Data'!$F$27,0,10*ROW('Water Data'!F53))="","",OFFSET('Water Data'!$F$27,0,10*ROW('Water Data'!F53)))</f>
        <v/>
      </c>
      <c r="BZ59" s="266" t="str">
        <f ca="true">+IF(OFFSET('Water Data'!$F$28,0,10*ROW('Water Data'!F53))="","",OFFSET('Water Data'!$F$28,0,10*ROW('Water Data'!F53)))</f>
        <v/>
      </c>
      <c r="CA59" s="266" t="str">
        <f ca="true">+IF(OFFSET('Water Data'!$F$29,0,10*ROW('Water Data'!F53))="","",OFFSET('Water Data'!$F$29,0,10*ROW('Water Data'!F53)))</f>
        <v/>
      </c>
      <c r="CB59" s="266" t="str">
        <f ca="true">+IF(OFFSET('Water Data'!$G$27,0,10*ROW('Water Data'!G53))="","",OFFSET('Water Data'!$G$27,0,10*ROW('Water Data'!G53)))</f>
        <v/>
      </c>
      <c r="CC59" s="266" t="str">
        <f ca="true">+IF(OFFSET('Water Data'!$G$28,0,10*ROW('Water Data'!G53))="","",OFFSET('Water Data'!$G$28,0,10*ROW('Water Data'!G53)))</f>
        <v/>
      </c>
      <c r="CD59" s="266" t="str">
        <f ca="true">+IF(OFFSET('Water Data'!$G$29,0,10*ROW('Water Data'!G53))="","",OFFSET('Water Data'!$G$29,0,10*ROW('Water Data'!G53)))</f>
        <v/>
      </c>
      <c r="CE59" s="266" t="str">
        <f ca="true">+IF(OFFSET('Water Data'!$H$27,0,10*ROW('Water Data'!H53))="","",OFFSET('Water Data'!$H$27,0,10*ROW('Water Data'!H53)))</f>
        <v/>
      </c>
      <c r="CF59" s="266" t="str">
        <f ca="true">+IF(OFFSET('Water Data'!$H$28,0,10*ROW('Water Data'!H53))="","",OFFSET('Water Data'!$H$28,0,10*ROW('Water Data'!H53)))</f>
        <v/>
      </c>
      <c r="CG59" s="266" t="str">
        <f ca="true">+IF(OFFSET('Water Data'!$H$29,0,10*ROW('Water Data'!H53))="","",OFFSET('Water Data'!$H$29,0,10*ROW('Water Data'!H53)))</f>
        <v/>
      </c>
      <c r="CH59" s="266" t="str">
        <f ca="true">+IF(OFFSET('Water Data'!$I$27,0,10*ROW('Water Data'!I53))="","",OFFSET('Water Data'!$I$27,0,10*ROW('Water Data'!I53)))</f>
        <v/>
      </c>
      <c r="CI59" s="266" t="str">
        <f ca="true">+IF(OFFSET('Water Data'!$I$28,0,10*ROW('Water Data'!I53))="","",OFFSET('Water Data'!$I$28,0,10*ROW('Water Data'!I53)))</f>
        <v/>
      </c>
      <c r="CJ59" s="266" t="str">
        <f ca="true">+IF(OFFSET('Water Data'!$I$29,0,10*ROW('Water Data'!I53))="","",OFFSET('Water Data'!$I$29,0,10*ROW('Water Data'!I53)))</f>
        <v/>
      </c>
      <c r="CK59" s="266" t="str">
        <f ca="true">+IF(OFFSET('Sanitation Data'!$D$28,0,10*ROW('Sanitation Data'!D53))="","",OFFSET('Sanitation Data'!$D$28,0,10*ROW('Sanitation Data'!D53)))</f>
        <v/>
      </c>
      <c r="CL59" s="266" t="str">
        <f ca="true">+IF(OFFSET('Sanitation Data'!$D$29,0,10*ROW('Sanitation Data'!D53))="","",OFFSET('Sanitation Data'!$D$29,0,10*ROW('Sanitation Data'!D53)))</f>
        <v/>
      </c>
      <c r="CM59" s="266" t="str">
        <f ca="true">+IF(OFFSET('Sanitation Data'!$D$30,0,10*ROW('Sanitation Data'!D53))="","",OFFSET('Sanitation Data'!$D$30,0,10*ROW('Sanitation Data'!D53)))</f>
        <v/>
      </c>
      <c r="CN59" s="266" t="str">
        <f ca="true">+IF(OFFSET('Sanitation Data'!$D$31,0,10*ROW('Sanitation Data'!D53))="","",OFFSET('Sanitation Data'!$D$31,0,10*ROW('Sanitation Data'!D53)))</f>
        <v/>
      </c>
      <c r="CO59" s="266" t="str">
        <f ca="true">+IF(OFFSET('Sanitation Data'!$D$32,0,10*ROW('Sanitation Data'!D53))="","",OFFSET('Sanitation Data'!$D$32,0,10*ROW('Sanitation Data'!D53)))</f>
        <v/>
      </c>
      <c r="CP59" s="266" t="str">
        <f ca="true">+IF(OFFSET('Sanitation Data'!$E$28,0,10*ROW('Sanitation Data'!E53))="","",OFFSET('Sanitation Data'!$E$28,0,10*ROW('Sanitation Data'!E53)))</f>
        <v/>
      </c>
      <c r="CQ59" s="266" t="str">
        <f ca="true">+IF(OFFSET('Sanitation Data'!$E$29,0,10*ROW('Sanitation Data'!E53))="","",OFFSET('Sanitation Data'!$E$29,0,10*ROW('Sanitation Data'!E53)))</f>
        <v/>
      </c>
      <c r="CR59" s="266" t="str">
        <f ca="true">+IF(OFFSET('Sanitation Data'!$E$30,0,10*ROW('Sanitation Data'!E53))="","",OFFSET('Sanitation Data'!$E$30,0,10*ROW('Sanitation Data'!E53)))</f>
        <v/>
      </c>
      <c r="CS59" s="266" t="str">
        <f ca="true">+IF(OFFSET('Sanitation Data'!$E$31,0,10*ROW('Sanitation Data'!E53))="","",OFFSET('Sanitation Data'!$E$31,0,10*ROW('Sanitation Data'!E53)))</f>
        <v/>
      </c>
      <c r="CT59" s="266" t="str">
        <f ca="true">+IF(OFFSET('Sanitation Data'!$E$32,0,10*ROW('Sanitation Data'!E53))="","",OFFSET('Sanitation Data'!$E$32,0,10*ROW('Sanitation Data'!E53)))</f>
        <v/>
      </c>
      <c r="CU59" s="266" t="str">
        <f ca="true">+IF(OFFSET('Sanitation Data'!$F$28,0,10*ROW('Sanitation Data'!F53))="","",OFFSET('Sanitation Data'!$F$28,0,10*ROW('Sanitation Data'!F53)))</f>
        <v/>
      </c>
      <c r="CV59" s="266" t="str">
        <f ca="true">+IF(OFFSET('Sanitation Data'!$F$29,0,10*ROW('Sanitation Data'!F53))="","",OFFSET('Sanitation Data'!$F$29,0,10*ROW('Sanitation Data'!F53)))</f>
        <v/>
      </c>
      <c r="CW59" s="266" t="str">
        <f ca="true">+IF(OFFSET('Sanitation Data'!$F$30,0,10*ROW('Sanitation Data'!F53))="","",OFFSET('Sanitation Data'!$F$30,0,10*ROW('Sanitation Data'!F53)))</f>
        <v/>
      </c>
      <c r="CX59" s="266" t="str">
        <f ca="true">+IF(OFFSET('Sanitation Data'!$F$31,0,10*ROW('Sanitation Data'!F53))="","",OFFSET('Sanitation Data'!$F$31,0,10*ROW('Sanitation Data'!F53)))</f>
        <v/>
      </c>
      <c r="CY59" s="266" t="str">
        <f ca="true">+IF(OFFSET('Sanitation Data'!$F$32,0,10*ROW('Sanitation Data'!F53))="","",OFFSET('Sanitation Data'!$F$32,0,10*ROW('Sanitation Data'!F53)))</f>
        <v/>
      </c>
      <c r="CZ59" s="266" t="str">
        <f ca="true">+IF(OFFSET('Sanitation Data'!$G$28,0,10*ROW('Sanitation Data'!G53))="","",OFFSET('Sanitation Data'!$G$28,0,10*ROW('Sanitation Data'!G53)))</f>
        <v/>
      </c>
      <c r="DA59" s="266" t="str">
        <f ca="true">+IF(OFFSET('Sanitation Data'!$G$29,0,10*ROW('Sanitation Data'!G53))="","",OFFSET('Sanitation Data'!$G$29,0,10*ROW('Sanitation Data'!G53)))</f>
        <v/>
      </c>
      <c r="DB59" s="266" t="str">
        <f ca="true">+IF(OFFSET('Sanitation Data'!$G$30,0,10*ROW('Sanitation Data'!G53))="","",OFFSET('Sanitation Data'!$G$30,0,10*ROW('Sanitation Data'!G53)))</f>
        <v/>
      </c>
      <c r="DC59" s="266" t="str">
        <f ca="true">+IF(OFFSET('Sanitation Data'!$G$31,0,10*ROW('Sanitation Data'!G53))="","",OFFSET('Sanitation Data'!$G$31,0,10*ROW('Sanitation Data'!G53)))</f>
        <v/>
      </c>
      <c r="DD59" s="266" t="str">
        <f ca="true">+IF(OFFSET('Sanitation Data'!$G$32,0,10*ROW('Sanitation Data'!G53))="","",OFFSET('Sanitation Data'!$G$32,0,10*ROW('Sanitation Data'!G53)))</f>
        <v/>
      </c>
      <c r="DE59" s="266" t="str">
        <f ca="true">+IF(OFFSET('Sanitation Data'!$H$28,0,10*ROW('Sanitation Data'!H53))="","",OFFSET('Sanitation Data'!$H$28,0,10*ROW('Sanitation Data'!H53)))</f>
        <v/>
      </c>
      <c r="DF59" s="266" t="str">
        <f ca="true">+IF(OFFSET('Sanitation Data'!$H$29,0,10*ROW('Sanitation Data'!H53))="","",OFFSET('Sanitation Data'!$H$29,0,10*ROW('Sanitation Data'!H53)))</f>
        <v/>
      </c>
      <c r="DG59" s="266" t="str">
        <f ca="true">+IF(OFFSET('Sanitation Data'!$H$30,0,10*ROW('Sanitation Data'!H53))="","",OFFSET('Sanitation Data'!$H$30,0,10*ROW('Sanitation Data'!H53)))</f>
        <v/>
      </c>
      <c r="DH59" s="266" t="str">
        <f ca="true">+IF(OFFSET('Sanitation Data'!$H$31,0,10*ROW('Sanitation Data'!H53))="","",OFFSET('Sanitation Data'!$H$31,0,10*ROW('Sanitation Data'!H53)))</f>
        <v/>
      </c>
      <c r="DI59" s="266" t="str">
        <f ca="true">+IF(OFFSET('Sanitation Data'!$H$32,0,10*ROW('Sanitation Data'!H53))="","",OFFSET('Sanitation Data'!$H$32,0,10*ROW('Sanitation Data'!H53)))</f>
        <v/>
      </c>
      <c r="DJ59" s="266" t="str">
        <f ca="true">+IF(OFFSET('Sanitation Data'!$I$28,0,10*ROW('Sanitation Data'!I53))="","",OFFSET('Sanitation Data'!$I$28,0,10*ROW('Sanitation Data'!I53)))</f>
        <v/>
      </c>
      <c r="DK59" s="266" t="str">
        <f ca="true">+IF(OFFSET('Sanitation Data'!$I$29,0,10*ROW('Sanitation Data'!I53))="","",OFFSET('Sanitation Data'!$I$29,0,10*ROW('Sanitation Data'!I53)))</f>
        <v/>
      </c>
      <c r="DL59" s="266" t="str">
        <f ca="true">+IF(OFFSET('Sanitation Data'!$I$30,0,10*ROW('Sanitation Data'!I53))="","",OFFSET('Sanitation Data'!$I$30,0,10*ROW('Sanitation Data'!I53)))</f>
        <v/>
      </c>
      <c r="DM59" s="266" t="str">
        <f ca="true">+IF(OFFSET('Sanitation Data'!$I$31,0,10*ROW('Sanitation Data'!I53))="","",OFFSET('Sanitation Data'!$I$31,0,10*ROW('Sanitation Data'!I53)))</f>
        <v/>
      </c>
      <c r="DN59" s="266" t="str">
        <f ca="true">+IF(OFFSET('Sanitation Data'!$I$32,0,10*ROW('Sanitation Data'!I53))="","",OFFSET('Sanitation Data'!$I$32,0,10*ROW('Sanitation Data'!I53)))</f>
        <v/>
      </c>
      <c r="DO59" s="266" t="str">
        <f ca="true">+IF(OFFSET('Hygiene Data'!$D$11,0,10*ROW('Hygiene Data'!D53))="","",OFFSET('Hygiene Data'!$D$11,0,10*ROW('Hygiene Data'!D53)))</f>
        <v/>
      </c>
      <c r="DP59" s="266" t="str">
        <f ca="true">+IF(OFFSET('Hygiene Data'!$D$12,0,10*ROW('Hygiene Data'!D53))="","",OFFSET('Hygiene Data'!$D$12,0,10*ROW('Hygiene Data'!D53)))</f>
        <v/>
      </c>
      <c r="DQ59" s="266" t="str">
        <f ca="true">+IF(OFFSET('Hygiene Data'!$D$13,0,10*ROW('Hygiene Data'!D53))="","",OFFSET('Hygiene Data'!$D$13,0,10*ROW('Hygiene Data'!D53)))</f>
        <v/>
      </c>
      <c r="DR59" s="266" t="str">
        <f ca="true">+IF(OFFSET('Hygiene Data'!$E$11,0,10*ROW('Hygiene Data'!E53))="","",OFFSET('Hygiene Data'!$E$11,0,10*ROW('Hygiene Data'!E53)))</f>
        <v/>
      </c>
      <c r="DS59" s="266" t="str">
        <f ca="true">+IF(OFFSET('Hygiene Data'!$E$12,0,10*ROW('Hygiene Data'!E53))="","",OFFSET('Hygiene Data'!$E$12,0,10*ROW('Hygiene Data'!E53)))</f>
        <v/>
      </c>
      <c r="DT59" s="266" t="str">
        <f ca="true">+IF(OFFSET('Hygiene Data'!$E$13,0,10*ROW('Hygiene Data'!E53))="","",OFFSET('Hygiene Data'!$E$13,0,10*ROW('Hygiene Data'!E53)))</f>
        <v/>
      </c>
      <c r="DU59" s="266" t="str">
        <f ca="true">+IF(OFFSET('Hygiene Data'!$F$11,0,10*ROW('Hygiene Data'!F53))="","",OFFSET('Hygiene Data'!$F$11,0,10*ROW('Hygiene Data'!F53)))</f>
        <v/>
      </c>
      <c r="DV59" s="266" t="str">
        <f ca="true">+IF(OFFSET('Hygiene Data'!$F$12,0,10*ROW('Hygiene Data'!F53))="","",OFFSET('Hygiene Data'!$F$12,0,10*ROW('Hygiene Data'!F53)))</f>
        <v/>
      </c>
      <c r="DW59" s="266" t="str">
        <f ca="true">+IF(OFFSET('Hygiene Data'!$F$13,0,10*ROW('Hygiene Data'!F53))="","",OFFSET('Hygiene Data'!$F$13,0,10*ROW('Hygiene Data'!F53)))</f>
        <v/>
      </c>
      <c r="DX59" s="266" t="str">
        <f ca="true">+IF(OFFSET('Hygiene Data'!$G$11,0,10*ROW('Hygiene Data'!G53))="","",OFFSET('Hygiene Data'!$G$11,0,10*ROW('Hygiene Data'!G53)))</f>
        <v/>
      </c>
      <c r="DY59" s="266" t="str">
        <f ca="true">+IF(OFFSET('Hygiene Data'!$G$12,0,10*ROW('Hygiene Data'!G53))="","",OFFSET('Hygiene Data'!$G$12,0,10*ROW('Hygiene Data'!G53)))</f>
        <v/>
      </c>
      <c r="DZ59" s="266" t="str">
        <f ca="true">+IF(OFFSET('Hygiene Data'!$G$13,0,10*ROW('Hygiene Data'!G53))="","",OFFSET('Hygiene Data'!$G$13,0,10*ROW('Hygiene Data'!G53)))</f>
        <v/>
      </c>
      <c r="EA59" s="266" t="str">
        <f ca="true">+IF(OFFSET('Hygiene Data'!$H$11,0,10*ROW('Hygiene Data'!H53))="","",OFFSET('Hygiene Data'!$H$11,0,10*ROW('Hygiene Data'!H53)))</f>
        <v/>
      </c>
      <c r="EB59" s="266" t="str">
        <f ca="true">+IF(OFFSET('Hygiene Data'!$H$12,0,10*ROW('Hygiene Data'!H53))="","",OFFSET('Hygiene Data'!$H$12,0,10*ROW('Hygiene Data'!H53)))</f>
        <v/>
      </c>
      <c r="EC59" s="266" t="str">
        <f ca="true">+IF(OFFSET('Hygiene Data'!$H$13,0,10*ROW('Hygiene Data'!H53))="","",OFFSET('Hygiene Data'!$H$13,0,10*ROW('Hygiene Data'!H53)))</f>
        <v/>
      </c>
      <c r="ED59" s="266" t="str">
        <f ca="true">+IF(OFFSET('Hygiene Data'!$I$11,0,10*ROW('Hygiene Data'!I53))="","",OFFSET('Hygiene Data'!$I$11,0,10*ROW('Hygiene Data'!I53)))</f>
        <v/>
      </c>
      <c r="EE59" s="266" t="str">
        <f ca="true">+IF(OFFSET('Hygiene Data'!$I$12,0,10*ROW('Hygiene Data'!I53))="","",OFFSET('Hygiene Data'!$I$12,0,10*ROW('Hygiene Data'!I53)))</f>
        <v/>
      </c>
      <c r="EF59" s="266" t="str">
        <f ca="true">+IF(OFFSET('Hygiene Data'!$I$13,0,10*ROW('Hygiene Data'!I53))="","",OFFSET('Hygiene Data'!$I$13,0,10*ROW('Hygiene Data'!I53)))</f>
        <v/>
      </c>
    </row>
    <row xmlns:x14ac="http://schemas.microsoft.com/office/spreadsheetml/2009/9/ac" r="60" x14ac:dyDescent="0.2">
      <c r="A60" s="37" t="str">
        <f ca="true">+IF(OFFSET('Water Data'!$B$2,0,10*ROW('Water Data'!E54))="","",OFFSET('Water Data'!$B$2,0,10*ROW('Water Data'!E54)))</f>
        <v/>
      </c>
      <c r="B60" s="37" t="str">
        <f ca="true">+IF(OFFSET('Water Data'!$C$2,0,10*ROW('Water Data'!F54))="","",OFFSET('Water Data'!$C$2,0,10*ROW('Water Data'!F54)))</f>
        <v/>
      </c>
      <c r="C60" s="322" t="str">
        <f t="shared" ca="true" si="0"/>
        <v/>
      </c>
      <c r="D60" s="94"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4"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4"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4"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4"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4"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4"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4"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4"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4"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4"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4"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4"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4"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4"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4"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4"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4"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5"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5"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5"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5"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5"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5"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5"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5"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5"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5"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5"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5"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5"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5"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5"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5"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5"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5"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5"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5"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5"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5"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5"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5"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5"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5"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5"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5"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5"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5"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6"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6"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6"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6"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6"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6"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6"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6"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6"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6"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6"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6"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6"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6"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6"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6"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6"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6"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6"/>
      <c r="BS60" s="266" t="str">
        <f ca="true">+IF(OFFSET('Water Data'!$D$27,0,10*ROW('Water Data'!D54))="","",OFFSET('Water Data'!$D$27,0,10*ROW('Water Data'!D54)))</f>
        <v/>
      </c>
      <c r="BT60" s="266" t="str">
        <f ca="true">+IF(OFFSET('Water Data'!$D$28,0,10*ROW('Water Data'!D54))="","",OFFSET('Water Data'!$D$28,0,10*ROW('Water Data'!D54)))</f>
        <v/>
      </c>
      <c r="BU60" s="266" t="str">
        <f ca="true">+IF(OFFSET('Water Data'!$D$29,0,10*ROW('Water Data'!D54))="","",OFFSET('Water Data'!$D$29,0,10*ROW('Water Data'!D54)))</f>
        <v/>
      </c>
      <c r="BV60" s="266" t="str">
        <f ca="true">+IF(OFFSET('Water Data'!$E$27,0,10*ROW('Water Data'!E54))="","",OFFSET('Water Data'!$E$27,0,10*ROW('Water Data'!E54)))</f>
        <v/>
      </c>
      <c r="BW60" s="266" t="str">
        <f ca="true">+IF(OFFSET('Water Data'!$E$28,0,10*ROW('Water Data'!E54))="","",OFFSET('Water Data'!$E$28,0,10*ROW('Water Data'!E54)))</f>
        <v/>
      </c>
      <c r="BX60" s="266" t="str">
        <f ca="true">+IF(OFFSET('Water Data'!$E$29,0,10*ROW('Water Data'!E54))="","",OFFSET('Water Data'!$E$29,0,10*ROW('Water Data'!E54)))</f>
        <v/>
      </c>
      <c r="BY60" s="266" t="str">
        <f ca="true">+IF(OFFSET('Water Data'!$F$27,0,10*ROW('Water Data'!F54))="","",OFFSET('Water Data'!$F$27,0,10*ROW('Water Data'!F54)))</f>
        <v/>
      </c>
      <c r="BZ60" s="266" t="str">
        <f ca="true">+IF(OFFSET('Water Data'!$F$28,0,10*ROW('Water Data'!F54))="","",OFFSET('Water Data'!$F$28,0,10*ROW('Water Data'!F54)))</f>
        <v/>
      </c>
      <c r="CA60" s="266" t="str">
        <f ca="true">+IF(OFFSET('Water Data'!$F$29,0,10*ROW('Water Data'!F54))="","",OFFSET('Water Data'!$F$29,0,10*ROW('Water Data'!F54)))</f>
        <v/>
      </c>
      <c r="CB60" s="266" t="str">
        <f ca="true">+IF(OFFSET('Water Data'!$G$27,0,10*ROW('Water Data'!G54))="","",OFFSET('Water Data'!$G$27,0,10*ROW('Water Data'!G54)))</f>
        <v/>
      </c>
      <c r="CC60" s="266" t="str">
        <f ca="true">+IF(OFFSET('Water Data'!$G$28,0,10*ROW('Water Data'!G54))="","",OFFSET('Water Data'!$G$28,0,10*ROW('Water Data'!G54)))</f>
        <v/>
      </c>
      <c r="CD60" s="266" t="str">
        <f ca="true">+IF(OFFSET('Water Data'!$G$29,0,10*ROW('Water Data'!G54))="","",OFFSET('Water Data'!$G$29,0,10*ROW('Water Data'!G54)))</f>
        <v/>
      </c>
      <c r="CE60" s="266" t="str">
        <f ca="true">+IF(OFFSET('Water Data'!$H$27,0,10*ROW('Water Data'!H54))="","",OFFSET('Water Data'!$H$27,0,10*ROW('Water Data'!H54)))</f>
        <v/>
      </c>
      <c r="CF60" s="266" t="str">
        <f ca="true">+IF(OFFSET('Water Data'!$H$28,0,10*ROW('Water Data'!H54))="","",OFFSET('Water Data'!$H$28,0,10*ROW('Water Data'!H54)))</f>
        <v/>
      </c>
      <c r="CG60" s="266" t="str">
        <f ca="true">+IF(OFFSET('Water Data'!$H$29,0,10*ROW('Water Data'!H54))="","",OFFSET('Water Data'!$H$29,0,10*ROW('Water Data'!H54)))</f>
        <v/>
      </c>
      <c r="CH60" s="266" t="str">
        <f ca="true">+IF(OFFSET('Water Data'!$I$27,0,10*ROW('Water Data'!I54))="","",OFFSET('Water Data'!$I$27,0,10*ROW('Water Data'!I54)))</f>
        <v/>
      </c>
      <c r="CI60" s="266" t="str">
        <f ca="true">+IF(OFFSET('Water Data'!$I$28,0,10*ROW('Water Data'!I54))="","",OFFSET('Water Data'!$I$28,0,10*ROW('Water Data'!I54)))</f>
        <v/>
      </c>
      <c r="CJ60" s="266" t="str">
        <f ca="true">+IF(OFFSET('Water Data'!$I$29,0,10*ROW('Water Data'!I54))="","",OFFSET('Water Data'!$I$29,0,10*ROW('Water Data'!I54)))</f>
        <v/>
      </c>
      <c r="CK60" s="266" t="str">
        <f ca="true">+IF(OFFSET('Sanitation Data'!$D$28,0,10*ROW('Sanitation Data'!D54))="","",OFFSET('Sanitation Data'!$D$28,0,10*ROW('Sanitation Data'!D54)))</f>
        <v/>
      </c>
      <c r="CL60" s="266" t="str">
        <f ca="true">+IF(OFFSET('Sanitation Data'!$D$29,0,10*ROW('Sanitation Data'!D54))="","",OFFSET('Sanitation Data'!$D$29,0,10*ROW('Sanitation Data'!D54)))</f>
        <v/>
      </c>
      <c r="CM60" s="266" t="str">
        <f ca="true">+IF(OFFSET('Sanitation Data'!$D$30,0,10*ROW('Sanitation Data'!D54))="","",OFFSET('Sanitation Data'!$D$30,0,10*ROW('Sanitation Data'!D54)))</f>
        <v/>
      </c>
      <c r="CN60" s="266" t="str">
        <f ca="true">+IF(OFFSET('Sanitation Data'!$D$31,0,10*ROW('Sanitation Data'!D54))="","",OFFSET('Sanitation Data'!$D$31,0,10*ROW('Sanitation Data'!D54)))</f>
        <v/>
      </c>
      <c r="CO60" s="266" t="str">
        <f ca="true">+IF(OFFSET('Sanitation Data'!$D$32,0,10*ROW('Sanitation Data'!D54))="","",OFFSET('Sanitation Data'!$D$32,0,10*ROW('Sanitation Data'!D54)))</f>
        <v/>
      </c>
      <c r="CP60" s="266" t="str">
        <f ca="true">+IF(OFFSET('Sanitation Data'!$E$28,0,10*ROW('Sanitation Data'!E54))="","",OFFSET('Sanitation Data'!$E$28,0,10*ROW('Sanitation Data'!E54)))</f>
        <v/>
      </c>
      <c r="CQ60" s="266" t="str">
        <f ca="true">+IF(OFFSET('Sanitation Data'!$E$29,0,10*ROW('Sanitation Data'!E54))="","",OFFSET('Sanitation Data'!$E$29,0,10*ROW('Sanitation Data'!E54)))</f>
        <v/>
      </c>
      <c r="CR60" s="266" t="str">
        <f ca="true">+IF(OFFSET('Sanitation Data'!$E$30,0,10*ROW('Sanitation Data'!E54))="","",OFFSET('Sanitation Data'!$E$30,0,10*ROW('Sanitation Data'!E54)))</f>
        <v/>
      </c>
      <c r="CS60" s="266" t="str">
        <f ca="true">+IF(OFFSET('Sanitation Data'!$E$31,0,10*ROW('Sanitation Data'!E54))="","",OFFSET('Sanitation Data'!$E$31,0,10*ROW('Sanitation Data'!E54)))</f>
        <v/>
      </c>
      <c r="CT60" s="266" t="str">
        <f ca="true">+IF(OFFSET('Sanitation Data'!$E$32,0,10*ROW('Sanitation Data'!E54))="","",OFFSET('Sanitation Data'!$E$32,0,10*ROW('Sanitation Data'!E54)))</f>
        <v/>
      </c>
      <c r="CU60" s="266" t="str">
        <f ca="true">+IF(OFFSET('Sanitation Data'!$F$28,0,10*ROW('Sanitation Data'!F54))="","",OFFSET('Sanitation Data'!$F$28,0,10*ROW('Sanitation Data'!F54)))</f>
        <v/>
      </c>
      <c r="CV60" s="266" t="str">
        <f ca="true">+IF(OFFSET('Sanitation Data'!$F$29,0,10*ROW('Sanitation Data'!F54))="","",OFFSET('Sanitation Data'!$F$29,0,10*ROW('Sanitation Data'!F54)))</f>
        <v/>
      </c>
      <c r="CW60" s="266" t="str">
        <f ca="true">+IF(OFFSET('Sanitation Data'!$F$30,0,10*ROW('Sanitation Data'!F54))="","",OFFSET('Sanitation Data'!$F$30,0,10*ROW('Sanitation Data'!F54)))</f>
        <v/>
      </c>
      <c r="CX60" s="266" t="str">
        <f ca="true">+IF(OFFSET('Sanitation Data'!$F$31,0,10*ROW('Sanitation Data'!F54))="","",OFFSET('Sanitation Data'!$F$31,0,10*ROW('Sanitation Data'!F54)))</f>
        <v/>
      </c>
      <c r="CY60" s="266" t="str">
        <f ca="true">+IF(OFFSET('Sanitation Data'!$F$32,0,10*ROW('Sanitation Data'!F54))="","",OFFSET('Sanitation Data'!$F$32,0,10*ROW('Sanitation Data'!F54)))</f>
        <v/>
      </c>
      <c r="CZ60" s="266" t="str">
        <f ca="true">+IF(OFFSET('Sanitation Data'!$G$28,0,10*ROW('Sanitation Data'!G54))="","",OFFSET('Sanitation Data'!$G$28,0,10*ROW('Sanitation Data'!G54)))</f>
        <v/>
      </c>
      <c r="DA60" s="266" t="str">
        <f ca="true">+IF(OFFSET('Sanitation Data'!$G$29,0,10*ROW('Sanitation Data'!G54))="","",OFFSET('Sanitation Data'!$G$29,0,10*ROW('Sanitation Data'!G54)))</f>
        <v/>
      </c>
      <c r="DB60" s="266" t="str">
        <f ca="true">+IF(OFFSET('Sanitation Data'!$G$30,0,10*ROW('Sanitation Data'!G54))="","",OFFSET('Sanitation Data'!$G$30,0,10*ROW('Sanitation Data'!G54)))</f>
        <v/>
      </c>
      <c r="DC60" s="266" t="str">
        <f ca="true">+IF(OFFSET('Sanitation Data'!$G$31,0,10*ROW('Sanitation Data'!G54))="","",OFFSET('Sanitation Data'!$G$31,0,10*ROW('Sanitation Data'!G54)))</f>
        <v/>
      </c>
      <c r="DD60" s="266" t="str">
        <f ca="true">+IF(OFFSET('Sanitation Data'!$G$32,0,10*ROW('Sanitation Data'!G54))="","",OFFSET('Sanitation Data'!$G$32,0,10*ROW('Sanitation Data'!G54)))</f>
        <v/>
      </c>
      <c r="DE60" s="266" t="str">
        <f ca="true">+IF(OFFSET('Sanitation Data'!$H$28,0,10*ROW('Sanitation Data'!H54))="","",OFFSET('Sanitation Data'!$H$28,0,10*ROW('Sanitation Data'!H54)))</f>
        <v/>
      </c>
      <c r="DF60" s="266" t="str">
        <f ca="true">+IF(OFFSET('Sanitation Data'!$H$29,0,10*ROW('Sanitation Data'!H54))="","",OFFSET('Sanitation Data'!$H$29,0,10*ROW('Sanitation Data'!H54)))</f>
        <v/>
      </c>
      <c r="DG60" s="266" t="str">
        <f ca="true">+IF(OFFSET('Sanitation Data'!$H$30,0,10*ROW('Sanitation Data'!H54))="","",OFFSET('Sanitation Data'!$H$30,0,10*ROW('Sanitation Data'!H54)))</f>
        <v/>
      </c>
      <c r="DH60" s="266" t="str">
        <f ca="true">+IF(OFFSET('Sanitation Data'!$H$31,0,10*ROW('Sanitation Data'!H54))="","",OFFSET('Sanitation Data'!$H$31,0,10*ROW('Sanitation Data'!H54)))</f>
        <v/>
      </c>
      <c r="DI60" s="266" t="str">
        <f ca="true">+IF(OFFSET('Sanitation Data'!$H$32,0,10*ROW('Sanitation Data'!H54))="","",OFFSET('Sanitation Data'!$H$32,0,10*ROW('Sanitation Data'!H54)))</f>
        <v/>
      </c>
      <c r="DJ60" s="266" t="str">
        <f ca="true">+IF(OFFSET('Sanitation Data'!$I$28,0,10*ROW('Sanitation Data'!I54))="","",OFFSET('Sanitation Data'!$I$28,0,10*ROW('Sanitation Data'!I54)))</f>
        <v/>
      </c>
      <c r="DK60" s="266" t="str">
        <f ca="true">+IF(OFFSET('Sanitation Data'!$I$29,0,10*ROW('Sanitation Data'!I54))="","",OFFSET('Sanitation Data'!$I$29,0,10*ROW('Sanitation Data'!I54)))</f>
        <v/>
      </c>
      <c r="DL60" s="266" t="str">
        <f ca="true">+IF(OFFSET('Sanitation Data'!$I$30,0,10*ROW('Sanitation Data'!I54))="","",OFFSET('Sanitation Data'!$I$30,0,10*ROW('Sanitation Data'!I54)))</f>
        <v/>
      </c>
      <c r="DM60" s="266" t="str">
        <f ca="true">+IF(OFFSET('Sanitation Data'!$I$31,0,10*ROW('Sanitation Data'!I54))="","",OFFSET('Sanitation Data'!$I$31,0,10*ROW('Sanitation Data'!I54)))</f>
        <v/>
      </c>
      <c r="DN60" s="266" t="str">
        <f ca="true">+IF(OFFSET('Sanitation Data'!$I$32,0,10*ROW('Sanitation Data'!I54))="","",OFFSET('Sanitation Data'!$I$32,0,10*ROW('Sanitation Data'!I54)))</f>
        <v/>
      </c>
      <c r="DO60" s="266" t="str">
        <f ca="true">+IF(OFFSET('Hygiene Data'!$D$11,0,10*ROW('Hygiene Data'!D54))="","",OFFSET('Hygiene Data'!$D$11,0,10*ROW('Hygiene Data'!D54)))</f>
        <v/>
      </c>
      <c r="DP60" s="266" t="str">
        <f ca="true">+IF(OFFSET('Hygiene Data'!$D$12,0,10*ROW('Hygiene Data'!D54))="","",OFFSET('Hygiene Data'!$D$12,0,10*ROW('Hygiene Data'!D54)))</f>
        <v/>
      </c>
      <c r="DQ60" s="266" t="str">
        <f ca="true">+IF(OFFSET('Hygiene Data'!$D$13,0,10*ROW('Hygiene Data'!D54))="","",OFFSET('Hygiene Data'!$D$13,0,10*ROW('Hygiene Data'!D54)))</f>
        <v/>
      </c>
      <c r="DR60" s="266" t="str">
        <f ca="true">+IF(OFFSET('Hygiene Data'!$E$11,0,10*ROW('Hygiene Data'!E54))="","",OFFSET('Hygiene Data'!$E$11,0,10*ROW('Hygiene Data'!E54)))</f>
        <v/>
      </c>
      <c r="DS60" s="266" t="str">
        <f ca="true">+IF(OFFSET('Hygiene Data'!$E$12,0,10*ROW('Hygiene Data'!E54))="","",OFFSET('Hygiene Data'!$E$12,0,10*ROW('Hygiene Data'!E54)))</f>
        <v/>
      </c>
      <c r="DT60" s="266" t="str">
        <f ca="true">+IF(OFFSET('Hygiene Data'!$E$13,0,10*ROW('Hygiene Data'!E54))="","",OFFSET('Hygiene Data'!$E$13,0,10*ROW('Hygiene Data'!E54)))</f>
        <v/>
      </c>
      <c r="DU60" s="266" t="str">
        <f ca="true">+IF(OFFSET('Hygiene Data'!$F$11,0,10*ROW('Hygiene Data'!F54))="","",OFFSET('Hygiene Data'!$F$11,0,10*ROW('Hygiene Data'!F54)))</f>
        <v/>
      </c>
      <c r="DV60" s="266" t="str">
        <f ca="true">+IF(OFFSET('Hygiene Data'!$F$12,0,10*ROW('Hygiene Data'!F54))="","",OFFSET('Hygiene Data'!$F$12,0,10*ROW('Hygiene Data'!F54)))</f>
        <v/>
      </c>
      <c r="DW60" s="266" t="str">
        <f ca="true">+IF(OFFSET('Hygiene Data'!$F$13,0,10*ROW('Hygiene Data'!F54))="","",OFFSET('Hygiene Data'!$F$13,0,10*ROW('Hygiene Data'!F54)))</f>
        <v/>
      </c>
      <c r="DX60" s="266" t="str">
        <f ca="true">+IF(OFFSET('Hygiene Data'!$G$11,0,10*ROW('Hygiene Data'!G54))="","",OFFSET('Hygiene Data'!$G$11,0,10*ROW('Hygiene Data'!G54)))</f>
        <v/>
      </c>
      <c r="DY60" s="266" t="str">
        <f ca="true">+IF(OFFSET('Hygiene Data'!$G$12,0,10*ROW('Hygiene Data'!G54))="","",OFFSET('Hygiene Data'!$G$12,0,10*ROW('Hygiene Data'!G54)))</f>
        <v/>
      </c>
      <c r="DZ60" s="266" t="str">
        <f ca="true">+IF(OFFSET('Hygiene Data'!$G$13,0,10*ROW('Hygiene Data'!G54))="","",OFFSET('Hygiene Data'!$G$13,0,10*ROW('Hygiene Data'!G54)))</f>
        <v/>
      </c>
      <c r="EA60" s="266" t="str">
        <f ca="true">+IF(OFFSET('Hygiene Data'!$H$11,0,10*ROW('Hygiene Data'!H54))="","",OFFSET('Hygiene Data'!$H$11,0,10*ROW('Hygiene Data'!H54)))</f>
        <v/>
      </c>
      <c r="EB60" s="266" t="str">
        <f ca="true">+IF(OFFSET('Hygiene Data'!$H$12,0,10*ROW('Hygiene Data'!H54))="","",OFFSET('Hygiene Data'!$H$12,0,10*ROW('Hygiene Data'!H54)))</f>
        <v/>
      </c>
      <c r="EC60" s="266" t="str">
        <f ca="true">+IF(OFFSET('Hygiene Data'!$H$13,0,10*ROW('Hygiene Data'!H54))="","",OFFSET('Hygiene Data'!$H$13,0,10*ROW('Hygiene Data'!H54)))</f>
        <v/>
      </c>
      <c r="ED60" s="266" t="str">
        <f ca="true">+IF(OFFSET('Hygiene Data'!$I$11,0,10*ROW('Hygiene Data'!I54))="","",OFFSET('Hygiene Data'!$I$11,0,10*ROW('Hygiene Data'!I54)))</f>
        <v/>
      </c>
      <c r="EE60" s="266" t="str">
        <f ca="true">+IF(OFFSET('Hygiene Data'!$I$12,0,10*ROW('Hygiene Data'!I54))="","",OFFSET('Hygiene Data'!$I$12,0,10*ROW('Hygiene Data'!I54)))</f>
        <v/>
      </c>
      <c r="EF60" s="266" t="str">
        <f ca="true">+IF(OFFSET('Hygiene Data'!$I$13,0,10*ROW('Hygiene Data'!I54))="","",OFFSET('Hygiene Data'!$I$13,0,10*ROW('Hygiene Data'!I54)))</f>
        <v/>
      </c>
    </row>
    <row xmlns:x14ac="http://schemas.microsoft.com/office/spreadsheetml/2009/9/ac" r="61" x14ac:dyDescent="0.2">
      <c r="A61" s="37" t="str">
        <f ca="true">+IF(OFFSET('Water Data'!$B$2,0,10*ROW('Water Data'!E55))="","",OFFSET('Water Data'!$B$2,0,10*ROW('Water Data'!E55)))</f>
        <v/>
      </c>
      <c r="B61" s="37" t="str">
        <f ca="true">+IF(OFFSET('Water Data'!$C$2,0,10*ROW('Water Data'!F55))="","",OFFSET('Water Data'!$C$2,0,10*ROW('Water Data'!F55)))</f>
        <v/>
      </c>
      <c r="C61" s="322" t="str">
        <f t="shared" ca="true" si="0"/>
        <v/>
      </c>
      <c r="D61" s="94"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4"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4"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4"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4"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4"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4"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4"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4"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4"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4"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4"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4"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4"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4"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4"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4"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4"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5"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5"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5"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5"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5"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5"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5"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5"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5"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5"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5"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5"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5"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5"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5"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5"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5"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5"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5"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5"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5"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5"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5"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5"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5"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5"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5"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5"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5"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5"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6"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6"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6"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6"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6"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6"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6"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6"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6"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6"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6"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6"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6"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6"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6"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6"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6"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6"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6"/>
      <c r="BS61" s="266" t="str">
        <f ca="true">+IF(OFFSET('Water Data'!$D$27,0,10*ROW('Water Data'!D55))="","",OFFSET('Water Data'!$D$27,0,10*ROW('Water Data'!D55)))</f>
        <v/>
      </c>
      <c r="BT61" s="266" t="str">
        <f ca="true">+IF(OFFSET('Water Data'!$D$28,0,10*ROW('Water Data'!D55))="","",OFFSET('Water Data'!$D$28,0,10*ROW('Water Data'!D55)))</f>
        <v/>
      </c>
      <c r="BU61" s="266" t="str">
        <f ca="true">+IF(OFFSET('Water Data'!$D$29,0,10*ROW('Water Data'!D55))="","",OFFSET('Water Data'!$D$29,0,10*ROW('Water Data'!D55)))</f>
        <v/>
      </c>
      <c r="BV61" s="266" t="str">
        <f ca="true">+IF(OFFSET('Water Data'!$E$27,0,10*ROW('Water Data'!E55))="","",OFFSET('Water Data'!$E$27,0,10*ROW('Water Data'!E55)))</f>
        <v/>
      </c>
      <c r="BW61" s="266" t="str">
        <f ca="true">+IF(OFFSET('Water Data'!$E$28,0,10*ROW('Water Data'!E55))="","",OFFSET('Water Data'!$E$28,0,10*ROW('Water Data'!E55)))</f>
        <v/>
      </c>
      <c r="BX61" s="266" t="str">
        <f ca="true">+IF(OFFSET('Water Data'!$E$29,0,10*ROW('Water Data'!E55))="","",OFFSET('Water Data'!$E$29,0,10*ROW('Water Data'!E55)))</f>
        <v/>
      </c>
      <c r="BY61" s="266" t="str">
        <f ca="true">+IF(OFFSET('Water Data'!$F$27,0,10*ROW('Water Data'!F55))="","",OFFSET('Water Data'!$F$27,0,10*ROW('Water Data'!F55)))</f>
        <v/>
      </c>
      <c r="BZ61" s="266" t="str">
        <f ca="true">+IF(OFFSET('Water Data'!$F$28,0,10*ROW('Water Data'!F55))="","",OFFSET('Water Data'!$F$28,0,10*ROW('Water Data'!F55)))</f>
        <v/>
      </c>
      <c r="CA61" s="266" t="str">
        <f ca="true">+IF(OFFSET('Water Data'!$F$29,0,10*ROW('Water Data'!F55))="","",OFFSET('Water Data'!$F$29,0,10*ROW('Water Data'!F55)))</f>
        <v/>
      </c>
      <c r="CB61" s="266" t="str">
        <f ca="true">+IF(OFFSET('Water Data'!$G$27,0,10*ROW('Water Data'!G55))="","",OFFSET('Water Data'!$G$27,0,10*ROW('Water Data'!G55)))</f>
        <v/>
      </c>
      <c r="CC61" s="266" t="str">
        <f ca="true">+IF(OFFSET('Water Data'!$G$28,0,10*ROW('Water Data'!G55))="","",OFFSET('Water Data'!$G$28,0,10*ROW('Water Data'!G55)))</f>
        <v/>
      </c>
      <c r="CD61" s="266" t="str">
        <f ca="true">+IF(OFFSET('Water Data'!$G$29,0,10*ROW('Water Data'!G55))="","",OFFSET('Water Data'!$G$29,0,10*ROW('Water Data'!G55)))</f>
        <v/>
      </c>
      <c r="CE61" s="266" t="str">
        <f ca="true">+IF(OFFSET('Water Data'!$H$27,0,10*ROW('Water Data'!H55))="","",OFFSET('Water Data'!$H$27,0,10*ROW('Water Data'!H55)))</f>
        <v/>
      </c>
      <c r="CF61" s="266" t="str">
        <f ca="true">+IF(OFFSET('Water Data'!$H$28,0,10*ROW('Water Data'!H55))="","",OFFSET('Water Data'!$H$28,0,10*ROW('Water Data'!H55)))</f>
        <v/>
      </c>
      <c r="CG61" s="266" t="str">
        <f ca="true">+IF(OFFSET('Water Data'!$H$29,0,10*ROW('Water Data'!H55))="","",OFFSET('Water Data'!$H$29,0,10*ROW('Water Data'!H55)))</f>
        <v/>
      </c>
      <c r="CH61" s="266" t="str">
        <f ca="true">+IF(OFFSET('Water Data'!$I$27,0,10*ROW('Water Data'!I55))="","",OFFSET('Water Data'!$I$27,0,10*ROW('Water Data'!I55)))</f>
        <v/>
      </c>
      <c r="CI61" s="266" t="str">
        <f ca="true">+IF(OFFSET('Water Data'!$I$28,0,10*ROW('Water Data'!I55))="","",OFFSET('Water Data'!$I$28,0,10*ROW('Water Data'!I55)))</f>
        <v/>
      </c>
      <c r="CJ61" s="266" t="str">
        <f ca="true">+IF(OFFSET('Water Data'!$I$29,0,10*ROW('Water Data'!I55))="","",OFFSET('Water Data'!$I$29,0,10*ROW('Water Data'!I55)))</f>
        <v/>
      </c>
      <c r="CK61" s="266" t="str">
        <f ca="true">+IF(OFFSET('Sanitation Data'!$D$28,0,10*ROW('Sanitation Data'!D55))="","",OFFSET('Sanitation Data'!$D$28,0,10*ROW('Sanitation Data'!D55)))</f>
        <v/>
      </c>
      <c r="CL61" s="266" t="str">
        <f ca="true">+IF(OFFSET('Sanitation Data'!$D$29,0,10*ROW('Sanitation Data'!D55))="","",OFFSET('Sanitation Data'!$D$29,0,10*ROW('Sanitation Data'!D55)))</f>
        <v/>
      </c>
      <c r="CM61" s="266" t="str">
        <f ca="true">+IF(OFFSET('Sanitation Data'!$D$30,0,10*ROW('Sanitation Data'!D55))="","",OFFSET('Sanitation Data'!$D$30,0,10*ROW('Sanitation Data'!D55)))</f>
        <v/>
      </c>
      <c r="CN61" s="266" t="str">
        <f ca="true">+IF(OFFSET('Sanitation Data'!$D$31,0,10*ROW('Sanitation Data'!D55))="","",OFFSET('Sanitation Data'!$D$31,0,10*ROW('Sanitation Data'!D55)))</f>
        <v/>
      </c>
      <c r="CO61" s="266" t="str">
        <f ca="true">+IF(OFFSET('Sanitation Data'!$D$32,0,10*ROW('Sanitation Data'!D55))="","",OFFSET('Sanitation Data'!$D$32,0,10*ROW('Sanitation Data'!D55)))</f>
        <v/>
      </c>
      <c r="CP61" s="266" t="str">
        <f ca="true">+IF(OFFSET('Sanitation Data'!$E$28,0,10*ROW('Sanitation Data'!E55))="","",OFFSET('Sanitation Data'!$E$28,0,10*ROW('Sanitation Data'!E55)))</f>
        <v/>
      </c>
      <c r="CQ61" s="266" t="str">
        <f ca="true">+IF(OFFSET('Sanitation Data'!$E$29,0,10*ROW('Sanitation Data'!E55))="","",OFFSET('Sanitation Data'!$E$29,0,10*ROW('Sanitation Data'!E55)))</f>
        <v/>
      </c>
      <c r="CR61" s="266" t="str">
        <f ca="true">+IF(OFFSET('Sanitation Data'!$E$30,0,10*ROW('Sanitation Data'!E55))="","",OFFSET('Sanitation Data'!$E$30,0,10*ROW('Sanitation Data'!E55)))</f>
        <v/>
      </c>
      <c r="CS61" s="266" t="str">
        <f ca="true">+IF(OFFSET('Sanitation Data'!$E$31,0,10*ROW('Sanitation Data'!E55))="","",OFFSET('Sanitation Data'!$E$31,0,10*ROW('Sanitation Data'!E55)))</f>
        <v/>
      </c>
      <c r="CT61" s="266" t="str">
        <f ca="true">+IF(OFFSET('Sanitation Data'!$E$32,0,10*ROW('Sanitation Data'!E55))="","",OFFSET('Sanitation Data'!$E$32,0,10*ROW('Sanitation Data'!E55)))</f>
        <v/>
      </c>
      <c r="CU61" s="266" t="str">
        <f ca="true">+IF(OFFSET('Sanitation Data'!$F$28,0,10*ROW('Sanitation Data'!F55))="","",OFFSET('Sanitation Data'!$F$28,0,10*ROW('Sanitation Data'!F55)))</f>
        <v/>
      </c>
      <c r="CV61" s="266" t="str">
        <f ca="true">+IF(OFFSET('Sanitation Data'!$F$29,0,10*ROW('Sanitation Data'!F55))="","",OFFSET('Sanitation Data'!$F$29,0,10*ROW('Sanitation Data'!F55)))</f>
        <v/>
      </c>
      <c r="CW61" s="266" t="str">
        <f ca="true">+IF(OFFSET('Sanitation Data'!$F$30,0,10*ROW('Sanitation Data'!F55))="","",OFFSET('Sanitation Data'!$F$30,0,10*ROW('Sanitation Data'!F55)))</f>
        <v/>
      </c>
      <c r="CX61" s="266" t="str">
        <f ca="true">+IF(OFFSET('Sanitation Data'!$F$31,0,10*ROW('Sanitation Data'!F55))="","",OFFSET('Sanitation Data'!$F$31,0,10*ROW('Sanitation Data'!F55)))</f>
        <v/>
      </c>
      <c r="CY61" s="266" t="str">
        <f ca="true">+IF(OFFSET('Sanitation Data'!$F$32,0,10*ROW('Sanitation Data'!F55))="","",OFFSET('Sanitation Data'!$F$32,0,10*ROW('Sanitation Data'!F55)))</f>
        <v/>
      </c>
      <c r="CZ61" s="266" t="str">
        <f ca="true">+IF(OFFSET('Sanitation Data'!$G$28,0,10*ROW('Sanitation Data'!G55))="","",OFFSET('Sanitation Data'!$G$28,0,10*ROW('Sanitation Data'!G55)))</f>
        <v/>
      </c>
      <c r="DA61" s="266" t="str">
        <f ca="true">+IF(OFFSET('Sanitation Data'!$G$29,0,10*ROW('Sanitation Data'!G55))="","",OFFSET('Sanitation Data'!$G$29,0,10*ROW('Sanitation Data'!G55)))</f>
        <v/>
      </c>
      <c r="DB61" s="266" t="str">
        <f ca="true">+IF(OFFSET('Sanitation Data'!$G$30,0,10*ROW('Sanitation Data'!G55))="","",OFFSET('Sanitation Data'!$G$30,0,10*ROW('Sanitation Data'!G55)))</f>
        <v/>
      </c>
      <c r="DC61" s="266" t="str">
        <f ca="true">+IF(OFFSET('Sanitation Data'!$G$31,0,10*ROW('Sanitation Data'!G55))="","",OFFSET('Sanitation Data'!$G$31,0,10*ROW('Sanitation Data'!G55)))</f>
        <v/>
      </c>
      <c r="DD61" s="266" t="str">
        <f ca="true">+IF(OFFSET('Sanitation Data'!$G$32,0,10*ROW('Sanitation Data'!G55))="","",OFFSET('Sanitation Data'!$G$32,0,10*ROW('Sanitation Data'!G55)))</f>
        <v/>
      </c>
      <c r="DE61" s="266" t="str">
        <f ca="true">+IF(OFFSET('Sanitation Data'!$H$28,0,10*ROW('Sanitation Data'!H55))="","",OFFSET('Sanitation Data'!$H$28,0,10*ROW('Sanitation Data'!H55)))</f>
        <v/>
      </c>
      <c r="DF61" s="266" t="str">
        <f ca="true">+IF(OFFSET('Sanitation Data'!$H$29,0,10*ROW('Sanitation Data'!H55))="","",OFFSET('Sanitation Data'!$H$29,0,10*ROW('Sanitation Data'!H55)))</f>
        <v/>
      </c>
      <c r="DG61" s="266" t="str">
        <f ca="true">+IF(OFFSET('Sanitation Data'!$H$30,0,10*ROW('Sanitation Data'!H55))="","",OFFSET('Sanitation Data'!$H$30,0,10*ROW('Sanitation Data'!H55)))</f>
        <v/>
      </c>
      <c r="DH61" s="266" t="str">
        <f ca="true">+IF(OFFSET('Sanitation Data'!$H$31,0,10*ROW('Sanitation Data'!H55))="","",OFFSET('Sanitation Data'!$H$31,0,10*ROW('Sanitation Data'!H55)))</f>
        <v/>
      </c>
      <c r="DI61" s="266" t="str">
        <f ca="true">+IF(OFFSET('Sanitation Data'!$H$32,0,10*ROW('Sanitation Data'!H55))="","",OFFSET('Sanitation Data'!$H$32,0,10*ROW('Sanitation Data'!H55)))</f>
        <v/>
      </c>
      <c r="DJ61" s="266" t="str">
        <f ca="true">+IF(OFFSET('Sanitation Data'!$I$28,0,10*ROW('Sanitation Data'!I55))="","",OFFSET('Sanitation Data'!$I$28,0,10*ROW('Sanitation Data'!I55)))</f>
        <v/>
      </c>
      <c r="DK61" s="266" t="str">
        <f ca="true">+IF(OFFSET('Sanitation Data'!$I$29,0,10*ROW('Sanitation Data'!I55))="","",OFFSET('Sanitation Data'!$I$29,0,10*ROW('Sanitation Data'!I55)))</f>
        <v/>
      </c>
      <c r="DL61" s="266" t="str">
        <f ca="true">+IF(OFFSET('Sanitation Data'!$I$30,0,10*ROW('Sanitation Data'!I55))="","",OFFSET('Sanitation Data'!$I$30,0,10*ROW('Sanitation Data'!I55)))</f>
        <v/>
      </c>
      <c r="DM61" s="266" t="str">
        <f ca="true">+IF(OFFSET('Sanitation Data'!$I$31,0,10*ROW('Sanitation Data'!I55))="","",OFFSET('Sanitation Data'!$I$31,0,10*ROW('Sanitation Data'!I55)))</f>
        <v/>
      </c>
      <c r="DN61" s="266" t="str">
        <f ca="true">+IF(OFFSET('Sanitation Data'!$I$32,0,10*ROW('Sanitation Data'!I55))="","",OFFSET('Sanitation Data'!$I$32,0,10*ROW('Sanitation Data'!I55)))</f>
        <v/>
      </c>
      <c r="DO61" s="266" t="str">
        <f ca="true">+IF(OFFSET('Hygiene Data'!$D$11,0,10*ROW('Hygiene Data'!D55))="","",OFFSET('Hygiene Data'!$D$11,0,10*ROW('Hygiene Data'!D55)))</f>
        <v/>
      </c>
      <c r="DP61" s="266" t="str">
        <f ca="true">+IF(OFFSET('Hygiene Data'!$D$12,0,10*ROW('Hygiene Data'!D55))="","",OFFSET('Hygiene Data'!$D$12,0,10*ROW('Hygiene Data'!D55)))</f>
        <v/>
      </c>
      <c r="DQ61" s="266" t="str">
        <f ca="true">+IF(OFFSET('Hygiene Data'!$D$13,0,10*ROW('Hygiene Data'!D55))="","",OFFSET('Hygiene Data'!$D$13,0,10*ROW('Hygiene Data'!D55)))</f>
        <v/>
      </c>
      <c r="DR61" s="266" t="str">
        <f ca="true">+IF(OFFSET('Hygiene Data'!$E$11,0,10*ROW('Hygiene Data'!E55))="","",OFFSET('Hygiene Data'!$E$11,0,10*ROW('Hygiene Data'!E55)))</f>
        <v/>
      </c>
      <c r="DS61" s="266" t="str">
        <f ca="true">+IF(OFFSET('Hygiene Data'!$E$12,0,10*ROW('Hygiene Data'!E55))="","",OFFSET('Hygiene Data'!$E$12,0,10*ROW('Hygiene Data'!E55)))</f>
        <v/>
      </c>
      <c r="DT61" s="266" t="str">
        <f ca="true">+IF(OFFSET('Hygiene Data'!$E$13,0,10*ROW('Hygiene Data'!E55))="","",OFFSET('Hygiene Data'!$E$13,0,10*ROW('Hygiene Data'!E55)))</f>
        <v/>
      </c>
      <c r="DU61" s="266" t="str">
        <f ca="true">+IF(OFFSET('Hygiene Data'!$F$11,0,10*ROW('Hygiene Data'!F55))="","",OFFSET('Hygiene Data'!$F$11,0,10*ROW('Hygiene Data'!F55)))</f>
        <v/>
      </c>
      <c r="DV61" s="266" t="str">
        <f ca="true">+IF(OFFSET('Hygiene Data'!$F$12,0,10*ROW('Hygiene Data'!F55))="","",OFFSET('Hygiene Data'!$F$12,0,10*ROW('Hygiene Data'!F55)))</f>
        <v/>
      </c>
      <c r="DW61" s="266" t="str">
        <f ca="true">+IF(OFFSET('Hygiene Data'!$F$13,0,10*ROW('Hygiene Data'!F55))="","",OFFSET('Hygiene Data'!$F$13,0,10*ROW('Hygiene Data'!F55)))</f>
        <v/>
      </c>
      <c r="DX61" s="266" t="str">
        <f ca="true">+IF(OFFSET('Hygiene Data'!$G$11,0,10*ROW('Hygiene Data'!G55))="","",OFFSET('Hygiene Data'!$G$11,0,10*ROW('Hygiene Data'!G55)))</f>
        <v/>
      </c>
      <c r="DY61" s="266" t="str">
        <f ca="true">+IF(OFFSET('Hygiene Data'!$G$12,0,10*ROW('Hygiene Data'!G55))="","",OFFSET('Hygiene Data'!$G$12,0,10*ROW('Hygiene Data'!G55)))</f>
        <v/>
      </c>
      <c r="DZ61" s="266" t="str">
        <f ca="true">+IF(OFFSET('Hygiene Data'!$G$13,0,10*ROW('Hygiene Data'!G55))="","",OFFSET('Hygiene Data'!$G$13,0,10*ROW('Hygiene Data'!G55)))</f>
        <v/>
      </c>
      <c r="EA61" s="266" t="str">
        <f ca="true">+IF(OFFSET('Hygiene Data'!$H$11,0,10*ROW('Hygiene Data'!H55))="","",OFFSET('Hygiene Data'!$H$11,0,10*ROW('Hygiene Data'!H55)))</f>
        <v/>
      </c>
      <c r="EB61" s="266" t="str">
        <f ca="true">+IF(OFFSET('Hygiene Data'!$H$12,0,10*ROW('Hygiene Data'!H55))="","",OFFSET('Hygiene Data'!$H$12,0,10*ROW('Hygiene Data'!H55)))</f>
        <v/>
      </c>
      <c r="EC61" s="266" t="str">
        <f ca="true">+IF(OFFSET('Hygiene Data'!$H$13,0,10*ROW('Hygiene Data'!H55))="","",OFFSET('Hygiene Data'!$H$13,0,10*ROW('Hygiene Data'!H55)))</f>
        <v/>
      </c>
      <c r="ED61" s="266" t="str">
        <f ca="true">+IF(OFFSET('Hygiene Data'!$I$11,0,10*ROW('Hygiene Data'!I55))="","",OFFSET('Hygiene Data'!$I$11,0,10*ROW('Hygiene Data'!I55)))</f>
        <v/>
      </c>
      <c r="EE61" s="266" t="str">
        <f ca="true">+IF(OFFSET('Hygiene Data'!$I$12,0,10*ROW('Hygiene Data'!I55))="","",OFFSET('Hygiene Data'!$I$12,0,10*ROW('Hygiene Data'!I55)))</f>
        <v/>
      </c>
      <c r="EF61" s="266" t="str">
        <f ca="true">+IF(OFFSET('Hygiene Data'!$I$13,0,10*ROW('Hygiene Data'!I55))="","",OFFSET('Hygiene Data'!$I$13,0,10*ROW('Hygiene Data'!I55)))</f>
        <v/>
      </c>
    </row>
    <row xmlns:x14ac="http://schemas.microsoft.com/office/spreadsheetml/2009/9/ac" r="62" x14ac:dyDescent="0.2">
      <c r="A62" s="37" t="str">
        <f ca="true">+IF(OFFSET('Water Data'!$B$2,0,10*ROW('Water Data'!E56))="","",OFFSET('Water Data'!$B$2,0,10*ROW('Water Data'!E56)))</f>
        <v/>
      </c>
      <c r="B62" s="37" t="str">
        <f ca="true">+IF(OFFSET('Water Data'!$C$2,0,10*ROW('Water Data'!F56))="","",OFFSET('Water Data'!$C$2,0,10*ROW('Water Data'!F56)))</f>
        <v/>
      </c>
      <c r="C62" s="322" t="str">
        <f t="shared" ca="true" si="0"/>
        <v/>
      </c>
      <c r="D62" s="94"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4"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4"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4"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4"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4"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4"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4"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4"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4"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4"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4"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4"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4"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4"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4"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4"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4"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5"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5"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5"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5"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5"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5"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5"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5"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5"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5"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5"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5"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5"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5"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5"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5"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5"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5"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5"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5"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5"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5"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5"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5"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5"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5"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5"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5"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5"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5"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6"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6"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6"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6"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6"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6"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6"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6"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6"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6"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6"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6"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6"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6"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6"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6"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6"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6"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6"/>
      <c r="BS62" s="266" t="str">
        <f ca="true">+IF(OFFSET('Water Data'!$D$27,0,10*ROW('Water Data'!D56))="","",OFFSET('Water Data'!$D$27,0,10*ROW('Water Data'!D56)))</f>
        <v/>
      </c>
      <c r="BT62" s="266" t="str">
        <f ca="true">+IF(OFFSET('Water Data'!$D$28,0,10*ROW('Water Data'!D56))="","",OFFSET('Water Data'!$D$28,0,10*ROW('Water Data'!D56)))</f>
        <v/>
      </c>
      <c r="BU62" s="266" t="str">
        <f ca="true">+IF(OFFSET('Water Data'!$D$29,0,10*ROW('Water Data'!D56))="","",OFFSET('Water Data'!$D$29,0,10*ROW('Water Data'!D56)))</f>
        <v/>
      </c>
      <c r="BV62" s="266" t="str">
        <f ca="true">+IF(OFFSET('Water Data'!$E$27,0,10*ROW('Water Data'!E56))="","",OFFSET('Water Data'!$E$27,0,10*ROW('Water Data'!E56)))</f>
        <v/>
      </c>
      <c r="BW62" s="266" t="str">
        <f ca="true">+IF(OFFSET('Water Data'!$E$28,0,10*ROW('Water Data'!E56))="","",OFFSET('Water Data'!$E$28,0,10*ROW('Water Data'!E56)))</f>
        <v/>
      </c>
      <c r="BX62" s="266" t="str">
        <f ca="true">+IF(OFFSET('Water Data'!$E$29,0,10*ROW('Water Data'!E56))="","",OFFSET('Water Data'!$E$29,0,10*ROW('Water Data'!E56)))</f>
        <v/>
      </c>
      <c r="BY62" s="266" t="str">
        <f ca="true">+IF(OFFSET('Water Data'!$F$27,0,10*ROW('Water Data'!F56))="","",OFFSET('Water Data'!$F$27,0,10*ROW('Water Data'!F56)))</f>
        <v/>
      </c>
      <c r="BZ62" s="266" t="str">
        <f ca="true">+IF(OFFSET('Water Data'!$F$28,0,10*ROW('Water Data'!F56))="","",OFFSET('Water Data'!$F$28,0,10*ROW('Water Data'!F56)))</f>
        <v/>
      </c>
      <c r="CA62" s="266" t="str">
        <f ca="true">+IF(OFFSET('Water Data'!$F$29,0,10*ROW('Water Data'!F56))="","",OFFSET('Water Data'!$F$29,0,10*ROW('Water Data'!F56)))</f>
        <v/>
      </c>
      <c r="CB62" s="266" t="str">
        <f ca="true">+IF(OFFSET('Water Data'!$G$27,0,10*ROW('Water Data'!G56))="","",OFFSET('Water Data'!$G$27,0,10*ROW('Water Data'!G56)))</f>
        <v/>
      </c>
      <c r="CC62" s="266" t="str">
        <f ca="true">+IF(OFFSET('Water Data'!$G$28,0,10*ROW('Water Data'!G56))="","",OFFSET('Water Data'!$G$28,0,10*ROW('Water Data'!G56)))</f>
        <v/>
      </c>
      <c r="CD62" s="266" t="str">
        <f ca="true">+IF(OFFSET('Water Data'!$G$29,0,10*ROW('Water Data'!G56))="","",OFFSET('Water Data'!$G$29,0,10*ROW('Water Data'!G56)))</f>
        <v/>
      </c>
      <c r="CE62" s="266" t="str">
        <f ca="true">+IF(OFFSET('Water Data'!$H$27,0,10*ROW('Water Data'!H56))="","",OFFSET('Water Data'!$H$27,0,10*ROW('Water Data'!H56)))</f>
        <v/>
      </c>
      <c r="CF62" s="266" t="str">
        <f ca="true">+IF(OFFSET('Water Data'!$H$28,0,10*ROW('Water Data'!H56))="","",OFFSET('Water Data'!$H$28,0,10*ROW('Water Data'!H56)))</f>
        <v/>
      </c>
      <c r="CG62" s="266" t="str">
        <f ca="true">+IF(OFFSET('Water Data'!$H$29,0,10*ROW('Water Data'!H56))="","",OFFSET('Water Data'!$H$29,0,10*ROW('Water Data'!H56)))</f>
        <v/>
      </c>
      <c r="CH62" s="266" t="str">
        <f ca="true">+IF(OFFSET('Water Data'!$I$27,0,10*ROW('Water Data'!I56))="","",OFFSET('Water Data'!$I$27,0,10*ROW('Water Data'!I56)))</f>
        <v/>
      </c>
      <c r="CI62" s="266" t="str">
        <f ca="true">+IF(OFFSET('Water Data'!$I$28,0,10*ROW('Water Data'!I56))="","",OFFSET('Water Data'!$I$28,0,10*ROW('Water Data'!I56)))</f>
        <v/>
      </c>
      <c r="CJ62" s="266" t="str">
        <f ca="true">+IF(OFFSET('Water Data'!$I$29,0,10*ROW('Water Data'!I56))="","",OFFSET('Water Data'!$I$29,0,10*ROW('Water Data'!I56)))</f>
        <v/>
      </c>
      <c r="CK62" s="266" t="str">
        <f ca="true">+IF(OFFSET('Sanitation Data'!$D$28,0,10*ROW('Sanitation Data'!D56))="","",OFFSET('Sanitation Data'!$D$28,0,10*ROW('Sanitation Data'!D56)))</f>
        <v/>
      </c>
      <c r="CL62" s="266" t="str">
        <f ca="true">+IF(OFFSET('Sanitation Data'!$D$29,0,10*ROW('Sanitation Data'!D56))="","",OFFSET('Sanitation Data'!$D$29,0,10*ROW('Sanitation Data'!D56)))</f>
        <v/>
      </c>
      <c r="CM62" s="266" t="str">
        <f ca="true">+IF(OFFSET('Sanitation Data'!$D$30,0,10*ROW('Sanitation Data'!D56))="","",OFFSET('Sanitation Data'!$D$30,0,10*ROW('Sanitation Data'!D56)))</f>
        <v/>
      </c>
      <c r="CN62" s="266" t="str">
        <f ca="true">+IF(OFFSET('Sanitation Data'!$D$31,0,10*ROW('Sanitation Data'!D56))="","",OFFSET('Sanitation Data'!$D$31,0,10*ROW('Sanitation Data'!D56)))</f>
        <v/>
      </c>
      <c r="CO62" s="266" t="str">
        <f ca="true">+IF(OFFSET('Sanitation Data'!$D$32,0,10*ROW('Sanitation Data'!D56))="","",OFFSET('Sanitation Data'!$D$32,0,10*ROW('Sanitation Data'!D56)))</f>
        <v/>
      </c>
      <c r="CP62" s="266" t="str">
        <f ca="true">+IF(OFFSET('Sanitation Data'!$E$28,0,10*ROW('Sanitation Data'!E56))="","",OFFSET('Sanitation Data'!$E$28,0,10*ROW('Sanitation Data'!E56)))</f>
        <v/>
      </c>
      <c r="CQ62" s="266" t="str">
        <f ca="true">+IF(OFFSET('Sanitation Data'!$E$29,0,10*ROW('Sanitation Data'!E56))="","",OFFSET('Sanitation Data'!$E$29,0,10*ROW('Sanitation Data'!E56)))</f>
        <v/>
      </c>
      <c r="CR62" s="266" t="str">
        <f ca="true">+IF(OFFSET('Sanitation Data'!$E$30,0,10*ROW('Sanitation Data'!E56))="","",OFFSET('Sanitation Data'!$E$30,0,10*ROW('Sanitation Data'!E56)))</f>
        <v/>
      </c>
      <c r="CS62" s="266" t="str">
        <f ca="true">+IF(OFFSET('Sanitation Data'!$E$31,0,10*ROW('Sanitation Data'!E56))="","",OFFSET('Sanitation Data'!$E$31,0,10*ROW('Sanitation Data'!E56)))</f>
        <v/>
      </c>
      <c r="CT62" s="266" t="str">
        <f ca="true">+IF(OFFSET('Sanitation Data'!$E$32,0,10*ROW('Sanitation Data'!E56))="","",OFFSET('Sanitation Data'!$E$32,0,10*ROW('Sanitation Data'!E56)))</f>
        <v/>
      </c>
      <c r="CU62" s="266" t="str">
        <f ca="true">+IF(OFFSET('Sanitation Data'!$F$28,0,10*ROW('Sanitation Data'!F56))="","",OFFSET('Sanitation Data'!$F$28,0,10*ROW('Sanitation Data'!F56)))</f>
        <v/>
      </c>
      <c r="CV62" s="266" t="str">
        <f ca="true">+IF(OFFSET('Sanitation Data'!$F$29,0,10*ROW('Sanitation Data'!F56))="","",OFFSET('Sanitation Data'!$F$29,0,10*ROW('Sanitation Data'!F56)))</f>
        <v/>
      </c>
      <c r="CW62" s="266" t="str">
        <f ca="true">+IF(OFFSET('Sanitation Data'!$F$30,0,10*ROW('Sanitation Data'!F56))="","",OFFSET('Sanitation Data'!$F$30,0,10*ROW('Sanitation Data'!F56)))</f>
        <v/>
      </c>
      <c r="CX62" s="266" t="str">
        <f ca="true">+IF(OFFSET('Sanitation Data'!$F$31,0,10*ROW('Sanitation Data'!F56))="","",OFFSET('Sanitation Data'!$F$31,0,10*ROW('Sanitation Data'!F56)))</f>
        <v/>
      </c>
      <c r="CY62" s="266" t="str">
        <f ca="true">+IF(OFFSET('Sanitation Data'!$F$32,0,10*ROW('Sanitation Data'!F56))="","",OFFSET('Sanitation Data'!$F$32,0,10*ROW('Sanitation Data'!F56)))</f>
        <v/>
      </c>
      <c r="CZ62" s="266" t="str">
        <f ca="true">+IF(OFFSET('Sanitation Data'!$G$28,0,10*ROW('Sanitation Data'!G56))="","",OFFSET('Sanitation Data'!$G$28,0,10*ROW('Sanitation Data'!G56)))</f>
        <v/>
      </c>
      <c r="DA62" s="266" t="str">
        <f ca="true">+IF(OFFSET('Sanitation Data'!$G$29,0,10*ROW('Sanitation Data'!G56))="","",OFFSET('Sanitation Data'!$G$29,0,10*ROW('Sanitation Data'!G56)))</f>
        <v/>
      </c>
      <c r="DB62" s="266" t="str">
        <f ca="true">+IF(OFFSET('Sanitation Data'!$G$30,0,10*ROW('Sanitation Data'!G56))="","",OFFSET('Sanitation Data'!$G$30,0,10*ROW('Sanitation Data'!G56)))</f>
        <v/>
      </c>
      <c r="DC62" s="266" t="str">
        <f ca="true">+IF(OFFSET('Sanitation Data'!$G$31,0,10*ROW('Sanitation Data'!G56))="","",OFFSET('Sanitation Data'!$G$31,0,10*ROW('Sanitation Data'!G56)))</f>
        <v/>
      </c>
      <c r="DD62" s="266" t="str">
        <f ca="true">+IF(OFFSET('Sanitation Data'!$G$32,0,10*ROW('Sanitation Data'!G56))="","",OFFSET('Sanitation Data'!$G$32,0,10*ROW('Sanitation Data'!G56)))</f>
        <v/>
      </c>
      <c r="DE62" s="266" t="str">
        <f ca="true">+IF(OFFSET('Sanitation Data'!$H$28,0,10*ROW('Sanitation Data'!H56))="","",OFFSET('Sanitation Data'!$H$28,0,10*ROW('Sanitation Data'!H56)))</f>
        <v/>
      </c>
      <c r="DF62" s="266" t="str">
        <f ca="true">+IF(OFFSET('Sanitation Data'!$H$29,0,10*ROW('Sanitation Data'!H56))="","",OFFSET('Sanitation Data'!$H$29,0,10*ROW('Sanitation Data'!H56)))</f>
        <v/>
      </c>
      <c r="DG62" s="266" t="str">
        <f ca="true">+IF(OFFSET('Sanitation Data'!$H$30,0,10*ROW('Sanitation Data'!H56))="","",OFFSET('Sanitation Data'!$H$30,0,10*ROW('Sanitation Data'!H56)))</f>
        <v/>
      </c>
      <c r="DH62" s="266" t="str">
        <f ca="true">+IF(OFFSET('Sanitation Data'!$H$31,0,10*ROW('Sanitation Data'!H56))="","",OFFSET('Sanitation Data'!$H$31,0,10*ROW('Sanitation Data'!H56)))</f>
        <v/>
      </c>
      <c r="DI62" s="266" t="str">
        <f ca="true">+IF(OFFSET('Sanitation Data'!$H$32,0,10*ROW('Sanitation Data'!H56))="","",OFFSET('Sanitation Data'!$H$32,0,10*ROW('Sanitation Data'!H56)))</f>
        <v/>
      </c>
      <c r="DJ62" s="266" t="str">
        <f ca="true">+IF(OFFSET('Sanitation Data'!$I$28,0,10*ROW('Sanitation Data'!I56))="","",OFFSET('Sanitation Data'!$I$28,0,10*ROW('Sanitation Data'!I56)))</f>
        <v/>
      </c>
      <c r="DK62" s="266" t="str">
        <f ca="true">+IF(OFFSET('Sanitation Data'!$I$29,0,10*ROW('Sanitation Data'!I56))="","",OFFSET('Sanitation Data'!$I$29,0,10*ROW('Sanitation Data'!I56)))</f>
        <v/>
      </c>
      <c r="DL62" s="266" t="str">
        <f ca="true">+IF(OFFSET('Sanitation Data'!$I$30,0,10*ROW('Sanitation Data'!I56))="","",OFFSET('Sanitation Data'!$I$30,0,10*ROW('Sanitation Data'!I56)))</f>
        <v/>
      </c>
      <c r="DM62" s="266" t="str">
        <f ca="true">+IF(OFFSET('Sanitation Data'!$I$31,0,10*ROW('Sanitation Data'!I56))="","",OFFSET('Sanitation Data'!$I$31,0,10*ROW('Sanitation Data'!I56)))</f>
        <v/>
      </c>
      <c r="DN62" s="266" t="str">
        <f ca="true">+IF(OFFSET('Sanitation Data'!$I$32,0,10*ROW('Sanitation Data'!I56))="","",OFFSET('Sanitation Data'!$I$32,0,10*ROW('Sanitation Data'!I56)))</f>
        <v/>
      </c>
      <c r="DO62" s="266" t="str">
        <f ca="true">+IF(OFFSET('Hygiene Data'!$D$11,0,10*ROW('Hygiene Data'!D56))="","",OFFSET('Hygiene Data'!$D$11,0,10*ROW('Hygiene Data'!D56)))</f>
        <v/>
      </c>
      <c r="DP62" s="266" t="str">
        <f ca="true">+IF(OFFSET('Hygiene Data'!$D$12,0,10*ROW('Hygiene Data'!D56))="","",OFFSET('Hygiene Data'!$D$12,0,10*ROW('Hygiene Data'!D56)))</f>
        <v/>
      </c>
      <c r="DQ62" s="266" t="str">
        <f ca="true">+IF(OFFSET('Hygiene Data'!$D$13,0,10*ROW('Hygiene Data'!D56))="","",OFFSET('Hygiene Data'!$D$13,0,10*ROW('Hygiene Data'!D56)))</f>
        <v/>
      </c>
      <c r="DR62" s="266" t="str">
        <f ca="true">+IF(OFFSET('Hygiene Data'!$E$11,0,10*ROW('Hygiene Data'!E56))="","",OFFSET('Hygiene Data'!$E$11,0,10*ROW('Hygiene Data'!E56)))</f>
        <v/>
      </c>
      <c r="DS62" s="266" t="str">
        <f ca="true">+IF(OFFSET('Hygiene Data'!$E$12,0,10*ROW('Hygiene Data'!E56))="","",OFFSET('Hygiene Data'!$E$12,0,10*ROW('Hygiene Data'!E56)))</f>
        <v/>
      </c>
      <c r="DT62" s="266" t="str">
        <f ca="true">+IF(OFFSET('Hygiene Data'!$E$13,0,10*ROW('Hygiene Data'!E56))="","",OFFSET('Hygiene Data'!$E$13,0,10*ROW('Hygiene Data'!E56)))</f>
        <v/>
      </c>
      <c r="DU62" s="266" t="str">
        <f ca="true">+IF(OFFSET('Hygiene Data'!$F$11,0,10*ROW('Hygiene Data'!F56))="","",OFFSET('Hygiene Data'!$F$11,0,10*ROW('Hygiene Data'!F56)))</f>
        <v/>
      </c>
      <c r="DV62" s="266" t="str">
        <f ca="true">+IF(OFFSET('Hygiene Data'!$F$12,0,10*ROW('Hygiene Data'!F56))="","",OFFSET('Hygiene Data'!$F$12,0,10*ROW('Hygiene Data'!F56)))</f>
        <v/>
      </c>
      <c r="DW62" s="266" t="str">
        <f ca="true">+IF(OFFSET('Hygiene Data'!$F$13,0,10*ROW('Hygiene Data'!F56))="","",OFFSET('Hygiene Data'!$F$13,0,10*ROW('Hygiene Data'!F56)))</f>
        <v/>
      </c>
      <c r="DX62" s="266" t="str">
        <f ca="true">+IF(OFFSET('Hygiene Data'!$G$11,0,10*ROW('Hygiene Data'!G56))="","",OFFSET('Hygiene Data'!$G$11,0,10*ROW('Hygiene Data'!G56)))</f>
        <v/>
      </c>
      <c r="DY62" s="266" t="str">
        <f ca="true">+IF(OFFSET('Hygiene Data'!$G$12,0,10*ROW('Hygiene Data'!G56))="","",OFFSET('Hygiene Data'!$G$12,0,10*ROW('Hygiene Data'!G56)))</f>
        <v/>
      </c>
      <c r="DZ62" s="266" t="str">
        <f ca="true">+IF(OFFSET('Hygiene Data'!$G$13,0,10*ROW('Hygiene Data'!G56))="","",OFFSET('Hygiene Data'!$G$13,0,10*ROW('Hygiene Data'!G56)))</f>
        <v/>
      </c>
      <c r="EA62" s="266" t="str">
        <f ca="true">+IF(OFFSET('Hygiene Data'!$H$11,0,10*ROW('Hygiene Data'!H56))="","",OFFSET('Hygiene Data'!$H$11,0,10*ROW('Hygiene Data'!H56)))</f>
        <v/>
      </c>
      <c r="EB62" s="266" t="str">
        <f ca="true">+IF(OFFSET('Hygiene Data'!$H$12,0,10*ROW('Hygiene Data'!H56))="","",OFFSET('Hygiene Data'!$H$12,0,10*ROW('Hygiene Data'!H56)))</f>
        <v/>
      </c>
      <c r="EC62" s="266" t="str">
        <f ca="true">+IF(OFFSET('Hygiene Data'!$H$13,0,10*ROW('Hygiene Data'!H56))="","",OFFSET('Hygiene Data'!$H$13,0,10*ROW('Hygiene Data'!H56)))</f>
        <v/>
      </c>
      <c r="ED62" s="266" t="str">
        <f ca="true">+IF(OFFSET('Hygiene Data'!$I$11,0,10*ROW('Hygiene Data'!I56))="","",OFFSET('Hygiene Data'!$I$11,0,10*ROW('Hygiene Data'!I56)))</f>
        <v/>
      </c>
      <c r="EE62" s="266" t="str">
        <f ca="true">+IF(OFFSET('Hygiene Data'!$I$12,0,10*ROW('Hygiene Data'!I56))="","",OFFSET('Hygiene Data'!$I$12,0,10*ROW('Hygiene Data'!I56)))</f>
        <v/>
      </c>
      <c r="EF62" s="266" t="str">
        <f ca="true">+IF(OFFSET('Hygiene Data'!$I$13,0,10*ROW('Hygiene Data'!I56))="","",OFFSET('Hygiene Data'!$I$13,0,10*ROW('Hygiene Data'!I56)))</f>
        <v/>
      </c>
    </row>
    <row xmlns:x14ac="http://schemas.microsoft.com/office/spreadsheetml/2009/9/ac" r="63" x14ac:dyDescent="0.2">
      <c r="A63" s="37" t="str">
        <f ca="true">+IF(OFFSET('Water Data'!$B$2,0,10*ROW('Water Data'!E57))="","",OFFSET('Water Data'!$B$2,0,10*ROW('Water Data'!E57)))</f>
        <v/>
      </c>
      <c r="B63" s="37" t="str">
        <f ca="true">+IF(OFFSET('Water Data'!$C$2,0,10*ROW('Water Data'!F57))="","",OFFSET('Water Data'!$C$2,0,10*ROW('Water Data'!F57)))</f>
        <v/>
      </c>
      <c r="C63" s="322" t="str">
        <f t="shared" ca="true" si="0"/>
        <v/>
      </c>
      <c r="D63" s="94"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4"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4"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4"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4"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4"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4"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4"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4"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4"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4"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4"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4"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4"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4"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4"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4"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4"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5"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5"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5"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5"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5"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5"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5"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5"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5"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5"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5"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5"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5"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5"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5"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5"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5"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5"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5"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5"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5"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5"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5"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5"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5"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5"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5"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5"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5"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5"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6"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6"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6"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6"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6"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6"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6"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6"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6"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6"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6"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6"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6"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6"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6"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6"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6"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6"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6"/>
      <c r="BS63" s="266" t="str">
        <f ca="true">+IF(OFFSET('Water Data'!$D$27,0,10*ROW('Water Data'!D57))="","",OFFSET('Water Data'!$D$27,0,10*ROW('Water Data'!D57)))</f>
        <v/>
      </c>
      <c r="BT63" s="266" t="str">
        <f ca="true">+IF(OFFSET('Water Data'!$D$28,0,10*ROW('Water Data'!D57))="","",OFFSET('Water Data'!$D$28,0,10*ROW('Water Data'!D57)))</f>
        <v/>
      </c>
      <c r="BU63" s="266" t="str">
        <f ca="true">+IF(OFFSET('Water Data'!$D$29,0,10*ROW('Water Data'!D57))="","",OFFSET('Water Data'!$D$29,0,10*ROW('Water Data'!D57)))</f>
        <v/>
      </c>
      <c r="BV63" s="266" t="str">
        <f ca="true">+IF(OFFSET('Water Data'!$E$27,0,10*ROW('Water Data'!E57))="","",OFFSET('Water Data'!$E$27,0,10*ROW('Water Data'!E57)))</f>
        <v/>
      </c>
      <c r="BW63" s="266" t="str">
        <f ca="true">+IF(OFFSET('Water Data'!$E$28,0,10*ROW('Water Data'!E57))="","",OFFSET('Water Data'!$E$28,0,10*ROW('Water Data'!E57)))</f>
        <v/>
      </c>
      <c r="BX63" s="266" t="str">
        <f ca="true">+IF(OFFSET('Water Data'!$E$29,0,10*ROW('Water Data'!E57))="","",OFFSET('Water Data'!$E$29,0,10*ROW('Water Data'!E57)))</f>
        <v/>
      </c>
      <c r="BY63" s="266" t="str">
        <f ca="true">+IF(OFFSET('Water Data'!$F$27,0,10*ROW('Water Data'!F57))="","",OFFSET('Water Data'!$F$27,0,10*ROW('Water Data'!F57)))</f>
        <v/>
      </c>
      <c r="BZ63" s="266" t="str">
        <f ca="true">+IF(OFFSET('Water Data'!$F$28,0,10*ROW('Water Data'!F57))="","",OFFSET('Water Data'!$F$28,0,10*ROW('Water Data'!F57)))</f>
        <v/>
      </c>
      <c r="CA63" s="266" t="str">
        <f ca="true">+IF(OFFSET('Water Data'!$F$29,0,10*ROW('Water Data'!F57))="","",OFFSET('Water Data'!$F$29,0,10*ROW('Water Data'!F57)))</f>
        <v/>
      </c>
      <c r="CB63" s="266" t="str">
        <f ca="true">+IF(OFFSET('Water Data'!$G$27,0,10*ROW('Water Data'!G57))="","",OFFSET('Water Data'!$G$27,0,10*ROW('Water Data'!G57)))</f>
        <v/>
      </c>
      <c r="CC63" s="266" t="str">
        <f ca="true">+IF(OFFSET('Water Data'!$G$28,0,10*ROW('Water Data'!G57))="","",OFFSET('Water Data'!$G$28,0,10*ROW('Water Data'!G57)))</f>
        <v/>
      </c>
      <c r="CD63" s="266" t="str">
        <f ca="true">+IF(OFFSET('Water Data'!$G$29,0,10*ROW('Water Data'!G57))="","",OFFSET('Water Data'!$G$29,0,10*ROW('Water Data'!G57)))</f>
        <v/>
      </c>
      <c r="CE63" s="266" t="str">
        <f ca="true">+IF(OFFSET('Water Data'!$H$27,0,10*ROW('Water Data'!H57))="","",OFFSET('Water Data'!$H$27,0,10*ROW('Water Data'!H57)))</f>
        <v/>
      </c>
      <c r="CF63" s="266" t="str">
        <f ca="true">+IF(OFFSET('Water Data'!$H$28,0,10*ROW('Water Data'!H57))="","",OFFSET('Water Data'!$H$28,0,10*ROW('Water Data'!H57)))</f>
        <v/>
      </c>
      <c r="CG63" s="266" t="str">
        <f ca="true">+IF(OFFSET('Water Data'!$H$29,0,10*ROW('Water Data'!H57))="","",OFFSET('Water Data'!$H$29,0,10*ROW('Water Data'!H57)))</f>
        <v/>
      </c>
      <c r="CH63" s="266" t="str">
        <f ca="true">+IF(OFFSET('Water Data'!$I$27,0,10*ROW('Water Data'!I57))="","",OFFSET('Water Data'!$I$27,0,10*ROW('Water Data'!I57)))</f>
        <v/>
      </c>
      <c r="CI63" s="266" t="str">
        <f ca="true">+IF(OFFSET('Water Data'!$I$28,0,10*ROW('Water Data'!I57))="","",OFFSET('Water Data'!$I$28,0,10*ROW('Water Data'!I57)))</f>
        <v/>
      </c>
      <c r="CJ63" s="266" t="str">
        <f ca="true">+IF(OFFSET('Water Data'!$I$29,0,10*ROW('Water Data'!I57))="","",OFFSET('Water Data'!$I$29,0,10*ROW('Water Data'!I57)))</f>
        <v/>
      </c>
      <c r="CK63" s="266" t="str">
        <f ca="true">+IF(OFFSET('Sanitation Data'!$D$28,0,10*ROW('Sanitation Data'!D57))="","",OFFSET('Sanitation Data'!$D$28,0,10*ROW('Sanitation Data'!D57)))</f>
        <v/>
      </c>
      <c r="CL63" s="266" t="str">
        <f ca="true">+IF(OFFSET('Sanitation Data'!$D$29,0,10*ROW('Sanitation Data'!D57))="","",OFFSET('Sanitation Data'!$D$29,0,10*ROW('Sanitation Data'!D57)))</f>
        <v/>
      </c>
      <c r="CM63" s="266" t="str">
        <f ca="true">+IF(OFFSET('Sanitation Data'!$D$30,0,10*ROW('Sanitation Data'!D57))="","",OFFSET('Sanitation Data'!$D$30,0,10*ROW('Sanitation Data'!D57)))</f>
        <v/>
      </c>
      <c r="CN63" s="266" t="str">
        <f ca="true">+IF(OFFSET('Sanitation Data'!$D$31,0,10*ROW('Sanitation Data'!D57))="","",OFFSET('Sanitation Data'!$D$31,0,10*ROW('Sanitation Data'!D57)))</f>
        <v/>
      </c>
      <c r="CO63" s="266" t="str">
        <f ca="true">+IF(OFFSET('Sanitation Data'!$D$32,0,10*ROW('Sanitation Data'!D57))="","",OFFSET('Sanitation Data'!$D$32,0,10*ROW('Sanitation Data'!D57)))</f>
        <v/>
      </c>
      <c r="CP63" s="266" t="str">
        <f ca="true">+IF(OFFSET('Sanitation Data'!$E$28,0,10*ROW('Sanitation Data'!E57))="","",OFFSET('Sanitation Data'!$E$28,0,10*ROW('Sanitation Data'!E57)))</f>
        <v/>
      </c>
      <c r="CQ63" s="266" t="str">
        <f ca="true">+IF(OFFSET('Sanitation Data'!$E$29,0,10*ROW('Sanitation Data'!E57))="","",OFFSET('Sanitation Data'!$E$29,0,10*ROW('Sanitation Data'!E57)))</f>
        <v/>
      </c>
      <c r="CR63" s="266" t="str">
        <f ca="true">+IF(OFFSET('Sanitation Data'!$E$30,0,10*ROW('Sanitation Data'!E57))="","",OFFSET('Sanitation Data'!$E$30,0,10*ROW('Sanitation Data'!E57)))</f>
        <v/>
      </c>
      <c r="CS63" s="266" t="str">
        <f ca="true">+IF(OFFSET('Sanitation Data'!$E$31,0,10*ROW('Sanitation Data'!E57))="","",OFFSET('Sanitation Data'!$E$31,0,10*ROW('Sanitation Data'!E57)))</f>
        <v/>
      </c>
      <c r="CT63" s="266" t="str">
        <f ca="true">+IF(OFFSET('Sanitation Data'!$E$32,0,10*ROW('Sanitation Data'!E57))="","",OFFSET('Sanitation Data'!$E$32,0,10*ROW('Sanitation Data'!E57)))</f>
        <v/>
      </c>
      <c r="CU63" s="266" t="str">
        <f ca="true">+IF(OFFSET('Sanitation Data'!$F$28,0,10*ROW('Sanitation Data'!F57))="","",OFFSET('Sanitation Data'!$F$28,0,10*ROW('Sanitation Data'!F57)))</f>
        <v/>
      </c>
      <c r="CV63" s="266" t="str">
        <f ca="true">+IF(OFFSET('Sanitation Data'!$F$29,0,10*ROW('Sanitation Data'!F57))="","",OFFSET('Sanitation Data'!$F$29,0,10*ROW('Sanitation Data'!F57)))</f>
        <v/>
      </c>
      <c r="CW63" s="266" t="str">
        <f ca="true">+IF(OFFSET('Sanitation Data'!$F$30,0,10*ROW('Sanitation Data'!F57))="","",OFFSET('Sanitation Data'!$F$30,0,10*ROW('Sanitation Data'!F57)))</f>
        <v/>
      </c>
      <c r="CX63" s="266" t="str">
        <f ca="true">+IF(OFFSET('Sanitation Data'!$F$31,0,10*ROW('Sanitation Data'!F57))="","",OFFSET('Sanitation Data'!$F$31,0,10*ROW('Sanitation Data'!F57)))</f>
        <v/>
      </c>
      <c r="CY63" s="266" t="str">
        <f ca="true">+IF(OFFSET('Sanitation Data'!$F$32,0,10*ROW('Sanitation Data'!F57))="","",OFFSET('Sanitation Data'!$F$32,0,10*ROW('Sanitation Data'!F57)))</f>
        <v/>
      </c>
      <c r="CZ63" s="266" t="str">
        <f ca="true">+IF(OFFSET('Sanitation Data'!$G$28,0,10*ROW('Sanitation Data'!G57))="","",OFFSET('Sanitation Data'!$G$28,0,10*ROW('Sanitation Data'!G57)))</f>
        <v/>
      </c>
      <c r="DA63" s="266" t="str">
        <f ca="true">+IF(OFFSET('Sanitation Data'!$G$29,0,10*ROW('Sanitation Data'!G57))="","",OFFSET('Sanitation Data'!$G$29,0,10*ROW('Sanitation Data'!G57)))</f>
        <v/>
      </c>
      <c r="DB63" s="266" t="str">
        <f ca="true">+IF(OFFSET('Sanitation Data'!$G$30,0,10*ROW('Sanitation Data'!G57))="","",OFFSET('Sanitation Data'!$G$30,0,10*ROW('Sanitation Data'!G57)))</f>
        <v/>
      </c>
      <c r="DC63" s="266" t="str">
        <f ca="true">+IF(OFFSET('Sanitation Data'!$G$31,0,10*ROW('Sanitation Data'!G57))="","",OFFSET('Sanitation Data'!$G$31,0,10*ROW('Sanitation Data'!G57)))</f>
        <v/>
      </c>
      <c r="DD63" s="266" t="str">
        <f ca="true">+IF(OFFSET('Sanitation Data'!$G$32,0,10*ROW('Sanitation Data'!G57))="","",OFFSET('Sanitation Data'!$G$32,0,10*ROW('Sanitation Data'!G57)))</f>
        <v/>
      </c>
      <c r="DE63" s="266" t="str">
        <f ca="true">+IF(OFFSET('Sanitation Data'!$H$28,0,10*ROW('Sanitation Data'!H57))="","",OFFSET('Sanitation Data'!$H$28,0,10*ROW('Sanitation Data'!H57)))</f>
        <v/>
      </c>
      <c r="DF63" s="266" t="str">
        <f ca="true">+IF(OFFSET('Sanitation Data'!$H$29,0,10*ROW('Sanitation Data'!H57))="","",OFFSET('Sanitation Data'!$H$29,0,10*ROW('Sanitation Data'!H57)))</f>
        <v/>
      </c>
      <c r="DG63" s="266" t="str">
        <f ca="true">+IF(OFFSET('Sanitation Data'!$H$30,0,10*ROW('Sanitation Data'!H57))="","",OFFSET('Sanitation Data'!$H$30,0,10*ROW('Sanitation Data'!H57)))</f>
        <v/>
      </c>
      <c r="DH63" s="266" t="str">
        <f ca="true">+IF(OFFSET('Sanitation Data'!$H$31,0,10*ROW('Sanitation Data'!H57))="","",OFFSET('Sanitation Data'!$H$31,0,10*ROW('Sanitation Data'!H57)))</f>
        <v/>
      </c>
      <c r="DI63" s="266" t="str">
        <f ca="true">+IF(OFFSET('Sanitation Data'!$H$32,0,10*ROW('Sanitation Data'!H57))="","",OFFSET('Sanitation Data'!$H$32,0,10*ROW('Sanitation Data'!H57)))</f>
        <v/>
      </c>
      <c r="DJ63" s="266" t="str">
        <f ca="true">+IF(OFFSET('Sanitation Data'!$I$28,0,10*ROW('Sanitation Data'!I57))="","",OFFSET('Sanitation Data'!$I$28,0,10*ROW('Sanitation Data'!I57)))</f>
        <v/>
      </c>
      <c r="DK63" s="266" t="str">
        <f ca="true">+IF(OFFSET('Sanitation Data'!$I$29,0,10*ROW('Sanitation Data'!I57))="","",OFFSET('Sanitation Data'!$I$29,0,10*ROW('Sanitation Data'!I57)))</f>
        <v/>
      </c>
      <c r="DL63" s="266" t="str">
        <f ca="true">+IF(OFFSET('Sanitation Data'!$I$30,0,10*ROW('Sanitation Data'!I57))="","",OFFSET('Sanitation Data'!$I$30,0,10*ROW('Sanitation Data'!I57)))</f>
        <v/>
      </c>
      <c r="DM63" s="266" t="str">
        <f ca="true">+IF(OFFSET('Sanitation Data'!$I$31,0,10*ROW('Sanitation Data'!I57))="","",OFFSET('Sanitation Data'!$I$31,0,10*ROW('Sanitation Data'!I57)))</f>
        <v/>
      </c>
      <c r="DN63" s="266" t="str">
        <f ca="true">+IF(OFFSET('Sanitation Data'!$I$32,0,10*ROW('Sanitation Data'!I57))="","",OFFSET('Sanitation Data'!$I$32,0,10*ROW('Sanitation Data'!I57)))</f>
        <v/>
      </c>
      <c r="DO63" s="266" t="str">
        <f ca="true">+IF(OFFSET('Hygiene Data'!$D$11,0,10*ROW('Hygiene Data'!D57))="","",OFFSET('Hygiene Data'!$D$11,0,10*ROW('Hygiene Data'!D57)))</f>
        <v/>
      </c>
      <c r="DP63" s="266" t="str">
        <f ca="true">+IF(OFFSET('Hygiene Data'!$D$12,0,10*ROW('Hygiene Data'!D57))="","",OFFSET('Hygiene Data'!$D$12,0,10*ROW('Hygiene Data'!D57)))</f>
        <v/>
      </c>
      <c r="DQ63" s="266" t="str">
        <f ca="true">+IF(OFFSET('Hygiene Data'!$D$13,0,10*ROW('Hygiene Data'!D57))="","",OFFSET('Hygiene Data'!$D$13,0,10*ROW('Hygiene Data'!D57)))</f>
        <v/>
      </c>
      <c r="DR63" s="266" t="str">
        <f ca="true">+IF(OFFSET('Hygiene Data'!$E$11,0,10*ROW('Hygiene Data'!E57))="","",OFFSET('Hygiene Data'!$E$11,0,10*ROW('Hygiene Data'!E57)))</f>
        <v/>
      </c>
      <c r="DS63" s="266" t="str">
        <f ca="true">+IF(OFFSET('Hygiene Data'!$E$12,0,10*ROW('Hygiene Data'!E57))="","",OFFSET('Hygiene Data'!$E$12,0,10*ROW('Hygiene Data'!E57)))</f>
        <v/>
      </c>
      <c r="DT63" s="266" t="str">
        <f ca="true">+IF(OFFSET('Hygiene Data'!$E$13,0,10*ROW('Hygiene Data'!E57))="","",OFFSET('Hygiene Data'!$E$13,0,10*ROW('Hygiene Data'!E57)))</f>
        <v/>
      </c>
      <c r="DU63" s="266" t="str">
        <f ca="true">+IF(OFFSET('Hygiene Data'!$F$11,0,10*ROW('Hygiene Data'!F57))="","",OFFSET('Hygiene Data'!$F$11,0,10*ROW('Hygiene Data'!F57)))</f>
        <v/>
      </c>
      <c r="DV63" s="266" t="str">
        <f ca="true">+IF(OFFSET('Hygiene Data'!$F$12,0,10*ROW('Hygiene Data'!F57))="","",OFFSET('Hygiene Data'!$F$12,0,10*ROW('Hygiene Data'!F57)))</f>
        <v/>
      </c>
      <c r="DW63" s="266" t="str">
        <f ca="true">+IF(OFFSET('Hygiene Data'!$F$13,0,10*ROW('Hygiene Data'!F57))="","",OFFSET('Hygiene Data'!$F$13,0,10*ROW('Hygiene Data'!F57)))</f>
        <v/>
      </c>
      <c r="DX63" s="266" t="str">
        <f ca="true">+IF(OFFSET('Hygiene Data'!$G$11,0,10*ROW('Hygiene Data'!G57))="","",OFFSET('Hygiene Data'!$G$11,0,10*ROW('Hygiene Data'!G57)))</f>
        <v/>
      </c>
      <c r="DY63" s="266" t="str">
        <f ca="true">+IF(OFFSET('Hygiene Data'!$G$12,0,10*ROW('Hygiene Data'!G57))="","",OFFSET('Hygiene Data'!$G$12,0,10*ROW('Hygiene Data'!G57)))</f>
        <v/>
      </c>
      <c r="DZ63" s="266" t="str">
        <f ca="true">+IF(OFFSET('Hygiene Data'!$G$13,0,10*ROW('Hygiene Data'!G57))="","",OFFSET('Hygiene Data'!$G$13,0,10*ROW('Hygiene Data'!G57)))</f>
        <v/>
      </c>
      <c r="EA63" s="266" t="str">
        <f ca="true">+IF(OFFSET('Hygiene Data'!$H$11,0,10*ROW('Hygiene Data'!H57))="","",OFFSET('Hygiene Data'!$H$11,0,10*ROW('Hygiene Data'!H57)))</f>
        <v/>
      </c>
      <c r="EB63" s="266" t="str">
        <f ca="true">+IF(OFFSET('Hygiene Data'!$H$12,0,10*ROW('Hygiene Data'!H57))="","",OFFSET('Hygiene Data'!$H$12,0,10*ROW('Hygiene Data'!H57)))</f>
        <v/>
      </c>
      <c r="EC63" s="266" t="str">
        <f ca="true">+IF(OFFSET('Hygiene Data'!$H$13,0,10*ROW('Hygiene Data'!H57))="","",OFFSET('Hygiene Data'!$H$13,0,10*ROW('Hygiene Data'!H57)))</f>
        <v/>
      </c>
      <c r="ED63" s="266" t="str">
        <f ca="true">+IF(OFFSET('Hygiene Data'!$I$11,0,10*ROW('Hygiene Data'!I57))="","",OFFSET('Hygiene Data'!$I$11,0,10*ROW('Hygiene Data'!I57)))</f>
        <v/>
      </c>
      <c r="EE63" s="266" t="str">
        <f ca="true">+IF(OFFSET('Hygiene Data'!$I$12,0,10*ROW('Hygiene Data'!I57))="","",OFFSET('Hygiene Data'!$I$12,0,10*ROW('Hygiene Data'!I57)))</f>
        <v/>
      </c>
      <c r="EF63" s="266" t="str">
        <f ca="true">+IF(OFFSET('Hygiene Data'!$I$13,0,10*ROW('Hygiene Data'!I57))="","",OFFSET('Hygiene Data'!$I$13,0,10*ROW('Hygiene Data'!I57)))</f>
        <v/>
      </c>
    </row>
    <row xmlns:x14ac="http://schemas.microsoft.com/office/spreadsheetml/2009/9/ac" r="64" x14ac:dyDescent="0.2">
      <c r="A64" s="37" t="str">
        <f ca="true">+IF(OFFSET('Water Data'!$B$2,0,10*ROW('Water Data'!E58))="","",OFFSET('Water Data'!$B$2,0,10*ROW('Water Data'!E58)))</f>
        <v/>
      </c>
      <c r="B64" s="37" t="str">
        <f ca="true">+IF(OFFSET('Water Data'!$C$2,0,10*ROW('Water Data'!F58))="","",OFFSET('Water Data'!$C$2,0,10*ROW('Water Data'!F58)))</f>
        <v/>
      </c>
      <c r="C64" s="322" t="str">
        <f t="shared" ca="true" si="0"/>
        <v/>
      </c>
      <c r="D64" s="94"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4"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4"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4"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4"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4"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4"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4"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4"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4"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4"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4"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4"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4"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4"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4"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4"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4"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5"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5"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5"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5"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5"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5"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5"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5"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5"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5"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5"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5"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5"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5"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5"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5"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5"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5"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5"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5"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5"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5"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5"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5"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5"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5"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5"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5"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5"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5"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6"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6"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6"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6"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6"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6"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6"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6"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6"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6"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6"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6"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6"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6"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6"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6"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6"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6"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6"/>
      <c r="BS64" s="266" t="str">
        <f ca="true">+IF(OFFSET('Water Data'!$D$27,0,10*ROW('Water Data'!D58))="","",OFFSET('Water Data'!$D$27,0,10*ROW('Water Data'!D58)))</f>
        <v/>
      </c>
      <c r="BT64" s="266" t="str">
        <f ca="true">+IF(OFFSET('Water Data'!$D$28,0,10*ROW('Water Data'!D58))="","",OFFSET('Water Data'!$D$28,0,10*ROW('Water Data'!D58)))</f>
        <v/>
      </c>
      <c r="BU64" s="266" t="str">
        <f ca="true">+IF(OFFSET('Water Data'!$D$29,0,10*ROW('Water Data'!D58))="","",OFFSET('Water Data'!$D$29,0,10*ROW('Water Data'!D58)))</f>
        <v/>
      </c>
      <c r="BV64" s="266" t="str">
        <f ca="true">+IF(OFFSET('Water Data'!$E$27,0,10*ROW('Water Data'!E58))="","",OFFSET('Water Data'!$E$27,0,10*ROW('Water Data'!E58)))</f>
        <v/>
      </c>
      <c r="BW64" s="266" t="str">
        <f ca="true">+IF(OFFSET('Water Data'!$E$28,0,10*ROW('Water Data'!E58))="","",OFFSET('Water Data'!$E$28,0,10*ROW('Water Data'!E58)))</f>
        <v/>
      </c>
      <c r="BX64" s="266" t="str">
        <f ca="true">+IF(OFFSET('Water Data'!$E$29,0,10*ROW('Water Data'!E58))="","",OFFSET('Water Data'!$E$29,0,10*ROW('Water Data'!E58)))</f>
        <v/>
      </c>
      <c r="BY64" s="266" t="str">
        <f ca="true">+IF(OFFSET('Water Data'!$F$27,0,10*ROW('Water Data'!F58))="","",OFFSET('Water Data'!$F$27,0,10*ROW('Water Data'!F58)))</f>
        <v/>
      </c>
      <c r="BZ64" s="266" t="str">
        <f ca="true">+IF(OFFSET('Water Data'!$F$28,0,10*ROW('Water Data'!F58))="","",OFFSET('Water Data'!$F$28,0,10*ROW('Water Data'!F58)))</f>
        <v/>
      </c>
      <c r="CA64" s="266" t="str">
        <f ca="true">+IF(OFFSET('Water Data'!$F$29,0,10*ROW('Water Data'!F58))="","",OFFSET('Water Data'!$F$29,0,10*ROW('Water Data'!F58)))</f>
        <v/>
      </c>
      <c r="CB64" s="266" t="str">
        <f ca="true">+IF(OFFSET('Water Data'!$G$27,0,10*ROW('Water Data'!G58))="","",OFFSET('Water Data'!$G$27,0,10*ROW('Water Data'!G58)))</f>
        <v/>
      </c>
      <c r="CC64" s="266" t="str">
        <f ca="true">+IF(OFFSET('Water Data'!$G$28,0,10*ROW('Water Data'!G58))="","",OFFSET('Water Data'!$G$28,0,10*ROW('Water Data'!G58)))</f>
        <v/>
      </c>
      <c r="CD64" s="266" t="str">
        <f ca="true">+IF(OFFSET('Water Data'!$G$29,0,10*ROW('Water Data'!G58))="","",OFFSET('Water Data'!$G$29,0,10*ROW('Water Data'!G58)))</f>
        <v/>
      </c>
      <c r="CE64" s="266" t="str">
        <f ca="true">+IF(OFFSET('Water Data'!$H$27,0,10*ROW('Water Data'!H58))="","",OFFSET('Water Data'!$H$27,0,10*ROW('Water Data'!H58)))</f>
        <v/>
      </c>
      <c r="CF64" s="266" t="str">
        <f ca="true">+IF(OFFSET('Water Data'!$H$28,0,10*ROW('Water Data'!H58))="","",OFFSET('Water Data'!$H$28,0,10*ROW('Water Data'!H58)))</f>
        <v/>
      </c>
      <c r="CG64" s="266" t="str">
        <f ca="true">+IF(OFFSET('Water Data'!$H$29,0,10*ROW('Water Data'!H58))="","",OFFSET('Water Data'!$H$29,0,10*ROW('Water Data'!H58)))</f>
        <v/>
      </c>
      <c r="CH64" s="266" t="str">
        <f ca="true">+IF(OFFSET('Water Data'!$I$27,0,10*ROW('Water Data'!I58))="","",OFFSET('Water Data'!$I$27,0,10*ROW('Water Data'!I58)))</f>
        <v/>
      </c>
      <c r="CI64" s="266" t="str">
        <f ca="true">+IF(OFFSET('Water Data'!$I$28,0,10*ROW('Water Data'!I58))="","",OFFSET('Water Data'!$I$28,0,10*ROW('Water Data'!I58)))</f>
        <v/>
      </c>
      <c r="CJ64" s="266" t="str">
        <f ca="true">+IF(OFFSET('Water Data'!$I$29,0,10*ROW('Water Data'!I58))="","",OFFSET('Water Data'!$I$29,0,10*ROW('Water Data'!I58)))</f>
        <v/>
      </c>
      <c r="CK64" s="266" t="str">
        <f ca="true">+IF(OFFSET('Sanitation Data'!$D$28,0,10*ROW('Sanitation Data'!D58))="","",OFFSET('Sanitation Data'!$D$28,0,10*ROW('Sanitation Data'!D58)))</f>
        <v/>
      </c>
      <c r="CL64" s="266" t="str">
        <f ca="true">+IF(OFFSET('Sanitation Data'!$D$29,0,10*ROW('Sanitation Data'!D58))="","",OFFSET('Sanitation Data'!$D$29,0,10*ROW('Sanitation Data'!D58)))</f>
        <v/>
      </c>
      <c r="CM64" s="266" t="str">
        <f ca="true">+IF(OFFSET('Sanitation Data'!$D$30,0,10*ROW('Sanitation Data'!D58))="","",OFFSET('Sanitation Data'!$D$30,0,10*ROW('Sanitation Data'!D58)))</f>
        <v/>
      </c>
      <c r="CN64" s="266" t="str">
        <f ca="true">+IF(OFFSET('Sanitation Data'!$D$31,0,10*ROW('Sanitation Data'!D58))="","",OFFSET('Sanitation Data'!$D$31,0,10*ROW('Sanitation Data'!D58)))</f>
        <v/>
      </c>
      <c r="CO64" s="266" t="str">
        <f ca="true">+IF(OFFSET('Sanitation Data'!$D$32,0,10*ROW('Sanitation Data'!D58))="","",OFFSET('Sanitation Data'!$D$32,0,10*ROW('Sanitation Data'!D58)))</f>
        <v/>
      </c>
      <c r="CP64" s="266" t="str">
        <f ca="true">+IF(OFFSET('Sanitation Data'!$E$28,0,10*ROW('Sanitation Data'!E58))="","",OFFSET('Sanitation Data'!$E$28,0,10*ROW('Sanitation Data'!E58)))</f>
        <v/>
      </c>
      <c r="CQ64" s="266" t="str">
        <f ca="true">+IF(OFFSET('Sanitation Data'!$E$29,0,10*ROW('Sanitation Data'!E58))="","",OFFSET('Sanitation Data'!$E$29,0,10*ROW('Sanitation Data'!E58)))</f>
        <v/>
      </c>
      <c r="CR64" s="266" t="str">
        <f ca="true">+IF(OFFSET('Sanitation Data'!$E$30,0,10*ROW('Sanitation Data'!E58))="","",OFFSET('Sanitation Data'!$E$30,0,10*ROW('Sanitation Data'!E58)))</f>
        <v/>
      </c>
      <c r="CS64" s="266" t="str">
        <f ca="true">+IF(OFFSET('Sanitation Data'!$E$31,0,10*ROW('Sanitation Data'!E58))="","",OFFSET('Sanitation Data'!$E$31,0,10*ROW('Sanitation Data'!E58)))</f>
        <v/>
      </c>
      <c r="CT64" s="266" t="str">
        <f ca="true">+IF(OFFSET('Sanitation Data'!$E$32,0,10*ROW('Sanitation Data'!E58))="","",OFFSET('Sanitation Data'!$E$32,0,10*ROW('Sanitation Data'!E58)))</f>
        <v/>
      </c>
      <c r="CU64" s="266" t="str">
        <f ca="true">+IF(OFFSET('Sanitation Data'!$F$28,0,10*ROW('Sanitation Data'!F58))="","",OFFSET('Sanitation Data'!$F$28,0,10*ROW('Sanitation Data'!F58)))</f>
        <v/>
      </c>
      <c r="CV64" s="266" t="str">
        <f ca="true">+IF(OFFSET('Sanitation Data'!$F$29,0,10*ROW('Sanitation Data'!F58))="","",OFFSET('Sanitation Data'!$F$29,0,10*ROW('Sanitation Data'!F58)))</f>
        <v/>
      </c>
      <c r="CW64" s="266" t="str">
        <f ca="true">+IF(OFFSET('Sanitation Data'!$F$30,0,10*ROW('Sanitation Data'!F58))="","",OFFSET('Sanitation Data'!$F$30,0,10*ROW('Sanitation Data'!F58)))</f>
        <v/>
      </c>
      <c r="CX64" s="266" t="str">
        <f ca="true">+IF(OFFSET('Sanitation Data'!$F$31,0,10*ROW('Sanitation Data'!F58))="","",OFFSET('Sanitation Data'!$F$31,0,10*ROW('Sanitation Data'!F58)))</f>
        <v/>
      </c>
      <c r="CY64" s="266" t="str">
        <f ca="true">+IF(OFFSET('Sanitation Data'!$F$32,0,10*ROW('Sanitation Data'!F58))="","",OFFSET('Sanitation Data'!$F$32,0,10*ROW('Sanitation Data'!F58)))</f>
        <v/>
      </c>
      <c r="CZ64" s="266" t="str">
        <f ca="true">+IF(OFFSET('Sanitation Data'!$G$28,0,10*ROW('Sanitation Data'!G58))="","",OFFSET('Sanitation Data'!$G$28,0,10*ROW('Sanitation Data'!G58)))</f>
        <v/>
      </c>
      <c r="DA64" s="266" t="str">
        <f ca="true">+IF(OFFSET('Sanitation Data'!$G$29,0,10*ROW('Sanitation Data'!G58))="","",OFFSET('Sanitation Data'!$G$29,0,10*ROW('Sanitation Data'!G58)))</f>
        <v/>
      </c>
      <c r="DB64" s="266" t="str">
        <f ca="true">+IF(OFFSET('Sanitation Data'!$G$30,0,10*ROW('Sanitation Data'!G58))="","",OFFSET('Sanitation Data'!$G$30,0,10*ROW('Sanitation Data'!G58)))</f>
        <v/>
      </c>
      <c r="DC64" s="266" t="str">
        <f ca="true">+IF(OFFSET('Sanitation Data'!$G$31,0,10*ROW('Sanitation Data'!G58))="","",OFFSET('Sanitation Data'!$G$31,0,10*ROW('Sanitation Data'!G58)))</f>
        <v/>
      </c>
      <c r="DD64" s="266" t="str">
        <f ca="true">+IF(OFFSET('Sanitation Data'!$G$32,0,10*ROW('Sanitation Data'!G58))="","",OFFSET('Sanitation Data'!$G$32,0,10*ROW('Sanitation Data'!G58)))</f>
        <v/>
      </c>
      <c r="DE64" s="266" t="str">
        <f ca="true">+IF(OFFSET('Sanitation Data'!$H$28,0,10*ROW('Sanitation Data'!H58))="","",OFFSET('Sanitation Data'!$H$28,0,10*ROW('Sanitation Data'!H58)))</f>
        <v/>
      </c>
      <c r="DF64" s="266" t="str">
        <f ca="true">+IF(OFFSET('Sanitation Data'!$H$29,0,10*ROW('Sanitation Data'!H58))="","",OFFSET('Sanitation Data'!$H$29,0,10*ROW('Sanitation Data'!H58)))</f>
        <v/>
      </c>
      <c r="DG64" s="266" t="str">
        <f ca="true">+IF(OFFSET('Sanitation Data'!$H$30,0,10*ROW('Sanitation Data'!H58))="","",OFFSET('Sanitation Data'!$H$30,0,10*ROW('Sanitation Data'!H58)))</f>
        <v/>
      </c>
      <c r="DH64" s="266" t="str">
        <f ca="true">+IF(OFFSET('Sanitation Data'!$H$31,0,10*ROW('Sanitation Data'!H58))="","",OFFSET('Sanitation Data'!$H$31,0,10*ROW('Sanitation Data'!H58)))</f>
        <v/>
      </c>
      <c r="DI64" s="266" t="str">
        <f ca="true">+IF(OFFSET('Sanitation Data'!$H$32,0,10*ROW('Sanitation Data'!H58))="","",OFFSET('Sanitation Data'!$H$32,0,10*ROW('Sanitation Data'!H58)))</f>
        <v/>
      </c>
      <c r="DJ64" s="266" t="str">
        <f ca="true">+IF(OFFSET('Sanitation Data'!$I$28,0,10*ROW('Sanitation Data'!I58))="","",OFFSET('Sanitation Data'!$I$28,0,10*ROW('Sanitation Data'!I58)))</f>
        <v/>
      </c>
      <c r="DK64" s="266" t="str">
        <f ca="true">+IF(OFFSET('Sanitation Data'!$I$29,0,10*ROW('Sanitation Data'!I58))="","",OFFSET('Sanitation Data'!$I$29,0,10*ROW('Sanitation Data'!I58)))</f>
        <v/>
      </c>
      <c r="DL64" s="266" t="str">
        <f ca="true">+IF(OFFSET('Sanitation Data'!$I$30,0,10*ROW('Sanitation Data'!I58))="","",OFFSET('Sanitation Data'!$I$30,0,10*ROW('Sanitation Data'!I58)))</f>
        <v/>
      </c>
      <c r="DM64" s="266" t="str">
        <f ca="true">+IF(OFFSET('Sanitation Data'!$I$31,0,10*ROW('Sanitation Data'!I58))="","",OFFSET('Sanitation Data'!$I$31,0,10*ROW('Sanitation Data'!I58)))</f>
        <v/>
      </c>
      <c r="DN64" s="266" t="str">
        <f ca="true">+IF(OFFSET('Sanitation Data'!$I$32,0,10*ROW('Sanitation Data'!I58))="","",OFFSET('Sanitation Data'!$I$32,0,10*ROW('Sanitation Data'!I58)))</f>
        <v/>
      </c>
      <c r="DO64" s="266" t="str">
        <f ca="true">+IF(OFFSET('Hygiene Data'!$D$11,0,10*ROW('Hygiene Data'!D58))="","",OFFSET('Hygiene Data'!$D$11,0,10*ROW('Hygiene Data'!D58)))</f>
        <v/>
      </c>
      <c r="DP64" s="266" t="str">
        <f ca="true">+IF(OFFSET('Hygiene Data'!$D$12,0,10*ROW('Hygiene Data'!D58))="","",OFFSET('Hygiene Data'!$D$12,0,10*ROW('Hygiene Data'!D58)))</f>
        <v/>
      </c>
      <c r="DQ64" s="266" t="str">
        <f ca="true">+IF(OFFSET('Hygiene Data'!$D$13,0,10*ROW('Hygiene Data'!D58))="","",OFFSET('Hygiene Data'!$D$13,0,10*ROW('Hygiene Data'!D58)))</f>
        <v/>
      </c>
      <c r="DR64" s="266" t="str">
        <f ca="true">+IF(OFFSET('Hygiene Data'!$E$11,0,10*ROW('Hygiene Data'!E58))="","",OFFSET('Hygiene Data'!$E$11,0,10*ROW('Hygiene Data'!E58)))</f>
        <v/>
      </c>
      <c r="DS64" s="266" t="str">
        <f ca="true">+IF(OFFSET('Hygiene Data'!$E$12,0,10*ROW('Hygiene Data'!E58))="","",OFFSET('Hygiene Data'!$E$12,0,10*ROW('Hygiene Data'!E58)))</f>
        <v/>
      </c>
      <c r="DT64" s="266" t="str">
        <f ca="true">+IF(OFFSET('Hygiene Data'!$E$13,0,10*ROW('Hygiene Data'!E58))="","",OFFSET('Hygiene Data'!$E$13,0,10*ROW('Hygiene Data'!E58)))</f>
        <v/>
      </c>
      <c r="DU64" s="266" t="str">
        <f ca="true">+IF(OFFSET('Hygiene Data'!$F$11,0,10*ROW('Hygiene Data'!F58))="","",OFFSET('Hygiene Data'!$F$11,0,10*ROW('Hygiene Data'!F58)))</f>
        <v/>
      </c>
      <c r="DV64" s="266" t="str">
        <f ca="true">+IF(OFFSET('Hygiene Data'!$F$12,0,10*ROW('Hygiene Data'!F58))="","",OFFSET('Hygiene Data'!$F$12,0,10*ROW('Hygiene Data'!F58)))</f>
        <v/>
      </c>
      <c r="DW64" s="266" t="str">
        <f ca="true">+IF(OFFSET('Hygiene Data'!$F$13,0,10*ROW('Hygiene Data'!F58))="","",OFFSET('Hygiene Data'!$F$13,0,10*ROW('Hygiene Data'!F58)))</f>
        <v/>
      </c>
      <c r="DX64" s="266" t="str">
        <f ca="true">+IF(OFFSET('Hygiene Data'!$G$11,0,10*ROW('Hygiene Data'!G58))="","",OFFSET('Hygiene Data'!$G$11,0,10*ROW('Hygiene Data'!G58)))</f>
        <v/>
      </c>
      <c r="DY64" s="266" t="str">
        <f ca="true">+IF(OFFSET('Hygiene Data'!$G$12,0,10*ROW('Hygiene Data'!G58))="","",OFFSET('Hygiene Data'!$G$12,0,10*ROW('Hygiene Data'!G58)))</f>
        <v/>
      </c>
      <c r="DZ64" s="266" t="str">
        <f ca="true">+IF(OFFSET('Hygiene Data'!$G$13,0,10*ROW('Hygiene Data'!G58))="","",OFFSET('Hygiene Data'!$G$13,0,10*ROW('Hygiene Data'!G58)))</f>
        <v/>
      </c>
      <c r="EA64" s="266" t="str">
        <f ca="true">+IF(OFFSET('Hygiene Data'!$H$11,0,10*ROW('Hygiene Data'!H58))="","",OFFSET('Hygiene Data'!$H$11,0,10*ROW('Hygiene Data'!H58)))</f>
        <v/>
      </c>
      <c r="EB64" s="266" t="str">
        <f ca="true">+IF(OFFSET('Hygiene Data'!$H$12,0,10*ROW('Hygiene Data'!H58))="","",OFFSET('Hygiene Data'!$H$12,0,10*ROW('Hygiene Data'!H58)))</f>
        <v/>
      </c>
      <c r="EC64" s="266" t="str">
        <f ca="true">+IF(OFFSET('Hygiene Data'!$H$13,0,10*ROW('Hygiene Data'!H58))="","",OFFSET('Hygiene Data'!$H$13,0,10*ROW('Hygiene Data'!H58)))</f>
        <v/>
      </c>
      <c r="ED64" s="266" t="str">
        <f ca="true">+IF(OFFSET('Hygiene Data'!$I$11,0,10*ROW('Hygiene Data'!I58))="","",OFFSET('Hygiene Data'!$I$11,0,10*ROW('Hygiene Data'!I58)))</f>
        <v/>
      </c>
      <c r="EE64" s="266" t="str">
        <f ca="true">+IF(OFFSET('Hygiene Data'!$I$12,0,10*ROW('Hygiene Data'!I58))="","",OFFSET('Hygiene Data'!$I$12,0,10*ROW('Hygiene Data'!I58)))</f>
        <v/>
      </c>
      <c r="EF64" s="266" t="str">
        <f ca="true">+IF(OFFSET('Hygiene Data'!$I$13,0,10*ROW('Hygiene Data'!I58))="","",OFFSET('Hygiene Data'!$I$13,0,10*ROW('Hygiene Data'!I58)))</f>
        <v/>
      </c>
    </row>
    <row xmlns:x14ac="http://schemas.microsoft.com/office/spreadsheetml/2009/9/ac" r="65" x14ac:dyDescent="0.2">
      <c r="A65" s="37" t="str">
        <f ca="true">+IF(OFFSET('Water Data'!$B$2,0,10*ROW('Water Data'!E59))="","",OFFSET('Water Data'!$B$2,0,10*ROW('Water Data'!E59)))</f>
        <v/>
      </c>
      <c r="B65" s="37" t="str">
        <f ca="true">+IF(OFFSET('Water Data'!$C$2,0,10*ROW('Water Data'!F59))="","",OFFSET('Water Data'!$C$2,0,10*ROW('Water Data'!F59)))</f>
        <v/>
      </c>
      <c r="C65" s="322" t="str">
        <f t="shared" ca="true" si="0"/>
        <v/>
      </c>
      <c r="D65" s="94"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4"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4"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4"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4"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4"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4"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4"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4"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4"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4"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4"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4"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4"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4"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4"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4"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4"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5"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5"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5"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5"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5"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5"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5"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5"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5"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5"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5"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5"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5"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5"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5"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5"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5"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5"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5"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5"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5"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5"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5"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5"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5"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5"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5"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5"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5"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5"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6"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6"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6"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6"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6"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6"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6"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6"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6"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6"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6"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6"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6"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6"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6"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6"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6"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6"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6"/>
      <c r="BS65" s="266" t="str">
        <f ca="true">+IF(OFFSET('Water Data'!$D$27,0,10*ROW('Water Data'!D59))="","",OFFSET('Water Data'!$D$27,0,10*ROW('Water Data'!D59)))</f>
        <v/>
      </c>
      <c r="BT65" s="266" t="str">
        <f ca="true">+IF(OFFSET('Water Data'!$D$28,0,10*ROW('Water Data'!D59))="","",OFFSET('Water Data'!$D$28,0,10*ROW('Water Data'!D59)))</f>
        <v/>
      </c>
      <c r="BU65" s="266" t="str">
        <f ca="true">+IF(OFFSET('Water Data'!$D$29,0,10*ROW('Water Data'!D59))="","",OFFSET('Water Data'!$D$29,0,10*ROW('Water Data'!D59)))</f>
        <v/>
      </c>
      <c r="BV65" s="266" t="str">
        <f ca="true">+IF(OFFSET('Water Data'!$E$27,0,10*ROW('Water Data'!E59))="","",OFFSET('Water Data'!$E$27,0,10*ROW('Water Data'!E59)))</f>
        <v/>
      </c>
      <c r="BW65" s="266" t="str">
        <f ca="true">+IF(OFFSET('Water Data'!$E$28,0,10*ROW('Water Data'!E59))="","",OFFSET('Water Data'!$E$28,0,10*ROW('Water Data'!E59)))</f>
        <v/>
      </c>
      <c r="BX65" s="266" t="str">
        <f ca="true">+IF(OFFSET('Water Data'!$E$29,0,10*ROW('Water Data'!E59))="","",OFFSET('Water Data'!$E$29,0,10*ROW('Water Data'!E59)))</f>
        <v/>
      </c>
      <c r="BY65" s="266" t="str">
        <f ca="true">+IF(OFFSET('Water Data'!$F$27,0,10*ROW('Water Data'!F59))="","",OFFSET('Water Data'!$F$27,0,10*ROW('Water Data'!F59)))</f>
        <v/>
      </c>
      <c r="BZ65" s="266" t="str">
        <f ca="true">+IF(OFFSET('Water Data'!$F$28,0,10*ROW('Water Data'!F59))="","",OFFSET('Water Data'!$F$28,0,10*ROW('Water Data'!F59)))</f>
        <v/>
      </c>
      <c r="CA65" s="266" t="str">
        <f ca="true">+IF(OFFSET('Water Data'!$F$29,0,10*ROW('Water Data'!F59))="","",OFFSET('Water Data'!$F$29,0,10*ROW('Water Data'!F59)))</f>
        <v/>
      </c>
      <c r="CB65" s="266" t="str">
        <f ca="true">+IF(OFFSET('Water Data'!$G$27,0,10*ROW('Water Data'!G59))="","",OFFSET('Water Data'!$G$27,0,10*ROW('Water Data'!G59)))</f>
        <v/>
      </c>
      <c r="CC65" s="266" t="str">
        <f ca="true">+IF(OFFSET('Water Data'!$G$28,0,10*ROW('Water Data'!G59))="","",OFFSET('Water Data'!$G$28,0,10*ROW('Water Data'!G59)))</f>
        <v/>
      </c>
      <c r="CD65" s="266" t="str">
        <f ca="true">+IF(OFFSET('Water Data'!$G$29,0,10*ROW('Water Data'!G59))="","",OFFSET('Water Data'!$G$29,0,10*ROW('Water Data'!G59)))</f>
        <v/>
      </c>
      <c r="CE65" s="266" t="str">
        <f ca="true">+IF(OFFSET('Water Data'!$H$27,0,10*ROW('Water Data'!H59))="","",OFFSET('Water Data'!$H$27,0,10*ROW('Water Data'!H59)))</f>
        <v/>
      </c>
      <c r="CF65" s="266" t="str">
        <f ca="true">+IF(OFFSET('Water Data'!$H$28,0,10*ROW('Water Data'!H59))="","",OFFSET('Water Data'!$H$28,0,10*ROW('Water Data'!H59)))</f>
        <v/>
      </c>
      <c r="CG65" s="266" t="str">
        <f ca="true">+IF(OFFSET('Water Data'!$H$29,0,10*ROW('Water Data'!H59))="","",OFFSET('Water Data'!$H$29,0,10*ROW('Water Data'!H59)))</f>
        <v/>
      </c>
      <c r="CH65" s="266" t="str">
        <f ca="true">+IF(OFFSET('Water Data'!$I$27,0,10*ROW('Water Data'!I59))="","",OFFSET('Water Data'!$I$27,0,10*ROW('Water Data'!I59)))</f>
        <v/>
      </c>
      <c r="CI65" s="266" t="str">
        <f ca="true">+IF(OFFSET('Water Data'!$I$28,0,10*ROW('Water Data'!I59))="","",OFFSET('Water Data'!$I$28,0,10*ROW('Water Data'!I59)))</f>
        <v/>
      </c>
      <c r="CJ65" s="266" t="str">
        <f ca="true">+IF(OFFSET('Water Data'!$I$29,0,10*ROW('Water Data'!I59))="","",OFFSET('Water Data'!$I$29,0,10*ROW('Water Data'!I59)))</f>
        <v/>
      </c>
      <c r="CK65" s="266" t="str">
        <f ca="true">+IF(OFFSET('Sanitation Data'!$D$28,0,10*ROW('Sanitation Data'!D59))="","",OFFSET('Sanitation Data'!$D$28,0,10*ROW('Sanitation Data'!D59)))</f>
        <v/>
      </c>
      <c r="CL65" s="266" t="str">
        <f ca="true">+IF(OFFSET('Sanitation Data'!$D$29,0,10*ROW('Sanitation Data'!D59))="","",OFFSET('Sanitation Data'!$D$29,0,10*ROW('Sanitation Data'!D59)))</f>
        <v/>
      </c>
      <c r="CM65" s="266" t="str">
        <f ca="true">+IF(OFFSET('Sanitation Data'!$D$30,0,10*ROW('Sanitation Data'!D59))="","",OFFSET('Sanitation Data'!$D$30,0,10*ROW('Sanitation Data'!D59)))</f>
        <v/>
      </c>
      <c r="CN65" s="266" t="str">
        <f ca="true">+IF(OFFSET('Sanitation Data'!$D$31,0,10*ROW('Sanitation Data'!D59))="","",OFFSET('Sanitation Data'!$D$31,0,10*ROW('Sanitation Data'!D59)))</f>
        <v/>
      </c>
      <c r="CO65" s="266" t="str">
        <f ca="true">+IF(OFFSET('Sanitation Data'!$D$32,0,10*ROW('Sanitation Data'!D59))="","",OFFSET('Sanitation Data'!$D$32,0,10*ROW('Sanitation Data'!D59)))</f>
        <v/>
      </c>
      <c r="CP65" s="266" t="str">
        <f ca="true">+IF(OFFSET('Sanitation Data'!$E$28,0,10*ROW('Sanitation Data'!E59))="","",OFFSET('Sanitation Data'!$E$28,0,10*ROW('Sanitation Data'!E59)))</f>
        <v/>
      </c>
      <c r="CQ65" s="266" t="str">
        <f ca="true">+IF(OFFSET('Sanitation Data'!$E$29,0,10*ROW('Sanitation Data'!E59))="","",OFFSET('Sanitation Data'!$E$29,0,10*ROW('Sanitation Data'!E59)))</f>
        <v/>
      </c>
      <c r="CR65" s="266" t="str">
        <f ca="true">+IF(OFFSET('Sanitation Data'!$E$30,0,10*ROW('Sanitation Data'!E59))="","",OFFSET('Sanitation Data'!$E$30,0,10*ROW('Sanitation Data'!E59)))</f>
        <v/>
      </c>
      <c r="CS65" s="266" t="str">
        <f ca="true">+IF(OFFSET('Sanitation Data'!$E$31,0,10*ROW('Sanitation Data'!E59))="","",OFFSET('Sanitation Data'!$E$31,0,10*ROW('Sanitation Data'!E59)))</f>
        <v/>
      </c>
      <c r="CT65" s="266" t="str">
        <f ca="true">+IF(OFFSET('Sanitation Data'!$E$32,0,10*ROW('Sanitation Data'!E59))="","",OFFSET('Sanitation Data'!$E$32,0,10*ROW('Sanitation Data'!E59)))</f>
        <v/>
      </c>
      <c r="CU65" s="266" t="str">
        <f ca="true">+IF(OFFSET('Sanitation Data'!$F$28,0,10*ROW('Sanitation Data'!F59))="","",OFFSET('Sanitation Data'!$F$28,0,10*ROW('Sanitation Data'!F59)))</f>
        <v/>
      </c>
      <c r="CV65" s="266" t="str">
        <f ca="true">+IF(OFFSET('Sanitation Data'!$F$29,0,10*ROW('Sanitation Data'!F59))="","",OFFSET('Sanitation Data'!$F$29,0,10*ROW('Sanitation Data'!F59)))</f>
        <v/>
      </c>
      <c r="CW65" s="266" t="str">
        <f ca="true">+IF(OFFSET('Sanitation Data'!$F$30,0,10*ROW('Sanitation Data'!F59))="","",OFFSET('Sanitation Data'!$F$30,0,10*ROW('Sanitation Data'!F59)))</f>
        <v/>
      </c>
      <c r="CX65" s="266" t="str">
        <f ca="true">+IF(OFFSET('Sanitation Data'!$F$31,0,10*ROW('Sanitation Data'!F59))="","",OFFSET('Sanitation Data'!$F$31,0,10*ROW('Sanitation Data'!F59)))</f>
        <v/>
      </c>
      <c r="CY65" s="266" t="str">
        <f ca="true">+IF(OFFSET('Sanitation Data'!$F$32,0,10*ROW('Sanitation Data'!F59))="","",OFFSET('Sanitation Data'!$F$32,0,10*ROW('Sanitation Data'!F59)))</f>
        <v/>
      </c>
      <c r="CZ65" s="266" t="str">
        <f ca="true">+IF(OFFSET('Sanitation Data'!$G$28,0,10*ROW('Sanitation Data'!G59))="","",OFFSET('Sanitation Data'!$G$28,0,10*ROW('Sanitation Data'!G59)))</f>
        <v/>
      </c>
      <c r="DA65" s="266" t="str">
        <f ca="true">+IF(OFFSET('Sanitation Data'!$G$29,0,10*ROW('Sanitation Data'!G59))="","",OFFSET('Sanitation Data'!$G$29,0,10*ROW('Sanitation Data'!G59)))</f>
        <v/>
      </c>
      <c r="DB65" s="266" t="str">
        <f ca="true">+IF(OFFSET('Sanitation Data'!$G$30,0,10*ROW('Sanitation Data'!G59))="","",OFFSET('Sanitation Data'!$G$30,0,10*ROW('Sanitation Data'!G59)))</f>
        <v/>
      </c>
      <c r="DC65" s="266" t="str">
        <f ca="true">+IF(OFFSET('Sanitation Data'!$G$31,0,10*ROW('Sanitation Data'!G59))="","",OFFSET('Sanitation Data'!$G$31,0,10*ROW('Sanitation Data'!G59)))</f>
        <v/>
      </c>
      <c r="DD65" s="266" t="str">
        <f ca="true">+IF(OFFSET('Sanitation Data'!$G$32,0,10*ROW('Sanitation Data'!G59))="","",OFFSET('Sanitation Data'!$G$32,0,10*ROW('Sanitation Data'!G59)))</f>
        <v/>
      </c>
      <c r="DE65" s="266" t="str">
        <f ca="true">+IF(OFFSET('Sanitation Data'!$H$28,0,10*ROW('Sanitation Data'!H59))="","",OFFSET('Sanitation Data'!$H$28,0,10*ROW('Sanitation Data'!H59)))</f>
        <v/>
      </c>
      <c r="DF65" s="266" t="str">
        <f ca="true">+IF(OFFSET('Sanitation Data'!$H$29,0,10*ROW('Sanitation Data'!H59))="","",OFFSET('Sanitation Data'!$H$29,0,10*ROW('Sanitation Data'!H59)))</f>
        <v/>
      </c>
      <c r="DG65" s="266" t="str">
        <f ca="true">+IF(OFFSET('Sanitation Data'!$H$30,0,10*ROW('Sanitation Data'!H59))="","",OFFSET('Sanitation Data'!$H$30,0,10*ROW('Sanitation Data'!H59)))</f>
        <v/>
      </c>
      <c r="DH65" s="266" t="str">
        <f ca="true">+IF(OFFSET('Sanitation Data'!$H$31,0,10*ROW('Sanitation Data'!H59))="","",OFFSET('Sanitation Data'!$H$31,0,10*ROW('Sanitation Data'!H59)))</f>
        <v/>
      </c>
      <c r="DI65" s="266" t="str">
        <f ca="true">+IF(OFFSET('Sanitation Data'!$H$32,0,10*ROW('Sanitation Data'!H59))="","",OFFSET('Sanitation Data'!$H$32,0,10*ROW('Sanitation Data'!H59)))</f>
        <v/>
      </c>
      <c r="DJ65" s="266" t="str">
        <f ca="true">+IF(OFFSET('Sanitation Data'!$I$28,0,10*ROW('Sanitation Data'!I59))="","",OFFSET('Sanitation Data'!$I$28,0,10*ROW('Sanitation Data'!I59)))</f>
        <v/>
      </c>
      <c r="DK65" s="266" t="str">
        <f ca="true">+IF(OFFSET('Sanitation Data'!$I$29,0,10*ROW('Sanitation Data'!I59))="","",OFFSET('Sanitation Data'!$I$29,0,10*ROW('Sanitation Data'!I59)))</f>
        <v/>
      </c>
      <c r="DL65" s="266" t="str">
        <f ca="true">+IF(OFFSET('Sanitation Data'!$I$30,0,10*ROW('Sanitation Data'!I59))="","",OFFSET('Sanitation Data'!$I$30,0,10*ROW('Sanitation Data'!I59)))</f>
        <v/>
      </c>
      <c r="DM65" s="266" t="str">
        <f ca="true">+IF(OFFSET('Sanitation Data'!$I$31,0,10*ROW('Sanitation Data'!I59))="","",OFFSET('Sanitation Data'!$I$31,0,10*ROW('Sanitation Data'!I59)))</f>
        <v/>
      </c>
      <c r="DN65" s="266" t="str">
        <f ca="true">+IF(OFFSET('Sanitation Data'!$I$32,0,10*ROW('Sanitation Data'!I59))="","",OFFSET('Sanitation Data'!$I$32,0,10*ROW('Sanitation Data'!I59)))</f>
        <v/>
      </c>
      <c r="DO65" s="266" t="str">
        <f ca="true">+IF(OFFSET('Hygiene Data'!$D$11,0,10*ROW('Hygiene Data'!D59))="","",OFFSET('Hygiene Data'!$D$11,0,10*ROW('Hygiene Data'!D59)))</f>
        <v/>
      </c>
      <c r="DP65" s="266" t="str">
        <f ca="true">+IF(OFFSET('Hygiene Data'!$D$12,0,10*ROW('Hygiene Data'!D59))="","",OFFSET('Hygiene Data'!$D$12,0,10*ROW('Hygiene Data'!D59)))</f>
        <v/>
      </c>
      <c r="DQ65" s="266" t="str">
        <f ca="true">+IF(OFFSET('Hygiene Data'!$D$13,0,10*ROW('Hygiene Data'!D59))="","",OFFSET('Hygiene Data'!$D$13,0,10*ROW('Hygiene Data'!D59)))</f>
        <v/>
      </c>
      <c r="DR65" s="266" t="str">
        <f ca="true">+IF(OFFSET('Hygiene Data'!$E$11,0,10*ROW('Hygiene Data'!E59))="","",OFFSET('Hygiene Data'!$E$11,0,10*ROW('Hygiene Data'!E59)))</f>
        <v/>
      </c>
      <c r="DS65" s="266" t="str">
        <f ca="true">+IF(OFFSET('Hygiene Data'!$E$12,0,10*ROW('Hygiene Data'!E59))="","",OFFSET('Hygiene Data'!$E$12,0,10*ROW('Hygiene Data'!E59)))</f>
        <v/>
      </c>
      <c r="DT65" s="266" t="str">
        <f ca="true">+IF(OFFSET('Hygiene Data'!$E$13,0,10*ROW('Hygiene Data'!E59))="","",OFFSET('Hygiene Data'!$E$13,0,10*ROW('Hygiene Data'!E59)))</f>
        <v/>
      </c>
      <c r="DU65" s="266" t="str">
        <f ca="true">+IF(OFFSET('Hygiene Data'!$F$11,0,10*ROW('Hygiene Data'!F59))="","",OFFSET('Hygiene Data'!$F$11,0,10*ROW('Hygiene Data'!F59)))</f>
        <v/>
      </c>
      <c r="DV65" s="266" t="str">
        <f ca="true">+IF(OFFSET('Hygiene Data'!$F$12,0,10*ROW('Hygiene Data'!F59))="","",OFFSET('Hygiene Data'!$F$12,0,10*ROW('Hygiene Data'!F59)))</f>
        <v/>
      </c>
      <c r="DW65" s="266" t="str">
        <f ca="true">+IF(OFFSET('Hygiene Data'!$F$13,0,10*ROW('Hygiene Data'!F59))="","",OFFSET('Hygiene Data'!$F$13,0,10*ROW('Hygiene Data'!F59)))</f>
        <v/>
      </c>
      <c r="DX65" s="266" t="str">
        <f ca="true">+IF(OFFSET('Hygiene Data'!$G$11,0,10*ROW('Hygiene Data'!G59))="","",OFFSET('Hygiene Data'!$G$11,0,10*ROW('Hygiene Data'!G59)))</f>
        <v/>
      </c>
      <c r="DY65" s="266" t="str">
        <f ca="true">+IF(OFFSET('Hygiene Data'!$G$12,0,10*ROW('Hygiene Data'!G59))="","",OFFSET('Hygiene Data'!$G$12,0,10*ROW('Hygiene Data'!G59)))</f>
        <v/>
      </c>
      <c r="DZ65" s="266" t="str">
        <f ca="true">+IF(OFFSET('Hygiene Data'!$G$13,0,10*ROW('Hygiene Data'!G59))="","",OFFSET('Hygiene Data'!$G$13,0,10*ROW('Hygiene Data'!G59)))</f>
        <v/>
      </c>
      <c r="EA65" s="266" t="str">
        <f ca="true">+IF(OFFSET('Hygiene Data'!$H$11,0,10*ROW('Hygiene Data'!H59))="","",OFFSET('Hygiene Data'!$H$11,0,10*ROW('Hygiene Data'!H59)))</f>
        <v/>
      </c>
      <c r="EB65" s="266" t="str">
        <f ca="true">+IF(OFFSET('Hygiene Data'!$H$12,0,10*ROW('Hygiene Data'!H59))="","",OFFSET('Hygiene Data'!$H$12,0,10*ROW('Hygiene Data'!H59)))</f>
        <v/>
      </c>
      <c r="EC65" s="266" t="str">
        <f ca="true">+IF(OFFSET('Hygiene Data'!$H$13,0,10*ROW('Hygiene Data'!H59))="","",OFFSET('Hygiene Data'!$H$13,0,10*ROW('Hygiene Data'!H59)))</f>
        <v/>
      </c>
      <c r="ED65" s="266" t="str">
        <f ca="true">+IF(OFFSET('Hygiene Data'!$I$11,0,10*ROW('Hygiene Data'!I59))="","",OFFSET('Hygiene Data'!$I$11,0,10*ROW('Hygiene Data'!I59)))</f>
        <v/>
      </c>
      <c r="EE65" s="266" t="str">
        <f ca="true">+IF(OFFSET('Hygiene Data'!$I$12,0,10*ROW('Hygiene Data'!I59))="","",OFFSET('Hygiene Data'!$I$12,0,10*ROW('Hygiene Data'!I59)))</f>
        <v/>
      </c>
      <c r="EF65" s="266" t="str">
        <f ca="true">+IF(OFFSET('Hygiene Data'!$I$13,0,10*ROW('Hygiene Data'!I59))="","",OFFSET('Hygiene Data'!$I$13,0,10*ROW('Hygiene Data'!I59)))</f>
        <v/>
      </c>
    </row>
    <row xmlns:x14ac="http://schemas.microsoft.com/office/spreadsheetml/2009/9/ac" r="66" x14ac:dyDescent="0.2">
      <c r="A66" s="37" t="str">
        <f ca="true">+IF(OFFSET('Water Data'!$B$2,0,10*ROW('Water Data'!E60))="","",OFFSET('Water Data'!$B$2,0,10*ROW('Water Data'!E60)))</f>
        <v/>
      </c>
      <c r="B66" s="37" t="str">
        <f ca="true">+IF(OFFSET('Water Data'!$C$2,0,10*ROW('Water Data'!F60))="","",OFFSET('Water Data'!$C$2,0,10*ROW('Water Data'!F60)))</f>
        <v/>
      </c>
      <c r="C66" s="322" t="str">
        <f t="shared" ca="true" si="0"/>
        <v/>
      </c>
      <c r="D66" s="94"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4"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4"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4"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4"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4"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4"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4"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4"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4"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4"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4"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4"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4"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4"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4"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4"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4"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5"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5"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5"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5"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5"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5"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5"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5"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5"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5"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5"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5"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5"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5"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5"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5"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5"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5"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5"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5"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5"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5"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5"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5"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5"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5"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5"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5"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5"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5"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6"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6"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6"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6"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6"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6"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6"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6"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6"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6"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6"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6"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6"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6"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6"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6"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6"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6"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6"/>
      <c r="BS66" s="266" t="str">
        <f ca="true">+IF(OFFSET('Water Data'!$D$27,0,10*ROW('Water Data'!D60))="","",OFFSET('Water Data'!$D$27,0,10*ROW('Water Data'!D60)))</f>
        <v/>
      </c>
      <c r="BT66" s="266" t="str">
        <f ca="true">+IF(OFFSET('Water Data'!$D$28,0,10*ROW('Water Data'!D60))="","",OFFSET('Water Data'!$D$28,0,10*ROW('Water Data'!D60)))</f>
        <v/>
      </c>
      <c r="BU66" s="266" t="str">
        <f ca="true">+IF(OFFSET('Water Data'!$D$29,0,10*ROW('Water Data'!D60))="","",OFFSET('Water Data'!$D$29,0,10*ROW('Water Data'!D60)))</f>
        <v/>
      </c>
      <c r="BV66" s="266" t="str">
        <f ca="true">+IF(OFFSET('Water Data'!$E$27,0,10*ROW('Water Data'!E60))="","",OFFSET('Water Data'!$E$27,0,10*ROW('Water Data'!E60)))</f>
        <v/>
      </c>
      <c r="BW66" s="266" t="str">
        <f ca="true">+IF(OFFSET('Water Data'!$E$28,0,10*ROW('Water Data'!E60))="","",OFFSET('Water Data'!$E$28,0,10*ROW('Water Data'!E60)))</f>
        <v/>
      </c>
      <c r="BX66" s="266" t="str">
        <f ca="true">+IF(OFFSET('Water Data'!$E$29,0,10*ROW('Water Data'!E60))="","",OFFSET('Water Data'!$E$29,0,10*ROW('Water Data'!E60)))</f>
        <v/>
      </c>
      <c r="BY66" s="266" t="str">
        <f ca="true">+IF(OFFSET('Water Data'!$F$27,0,10*ROW('Water Data'!F60))="","",OFFSET('Water Data'!$F$27,0,10*ROW('Water Data'!F60)))</f>
        <v/>
      </c>
      <c r="BZ66" s="266" t="str">
        <f ca="true">+IF(OFFSET('Water Data'!$F$28,0,10*ROW('Water Data'!F60))="","",OFFSET('Water Data'!$F$28,0,10*ROW('Water Data'!F60)))</f>
        <v/>
      </c>
      <c r="CA66" s="266" t="str">
        <f ca="true">+IF(OFFSET('Water Data'!$F$29,0,10*ROW('Water Data'!F60))="","",OFFSET('Water Data'!$F$29,0,10*ROW('Water Data'!F60)))</f>
        <v/>
      </c>
      <c r="CB66" s="266" t="str">
        <f ca="true">+IF(OFFSET('Water Data'!$G$27,0,10*ROW('Water Data'!G60))="","",OFFSET('Water Data'!$G$27,0,10*ROW('Water Data'!G60)))</f>
        <v/>
      </c>
      <c r="CC66" s="266" t="str">
        <f ca="true">+IF(OFFSET('Water Data'!$G$28,0,10*ROW('Water Data'!G60))="","",OFFSET('Water Data'!$G$28,0,10*ROW('Water Data'!G60)))</f>
        <v/>
      </c>
      <c r="CD66" s="266" t="str">
        <f ca="true">+IF(OFFSET('Water Data'!$G$29,0,10*ROW('Water Data'!G60))="","",OFFSET('Water Data'!$G$29,0,10*ROW('Water Data'!G60)))</f>
        <v/>
      </c>
      <c r="CE66" s="266" t="str">
        <f ca="true">+IF(OFFSET('Water Data'!$H$27,0,10*ROW('Water Data'!H60))="","",OFFSET('Water Data'!$H$27,0,10*ROW('Water Data'!H60)))</f>
        <v/>
      </c>
      <c r="CF66" s="266" t="str">
        <f ca="true">+IF(OFFSET('Water Data'!$H$28,0,10*ROW('Water Data'!H60))="","",OFFSET('Water Data'!$H$28,0,10*ROW('Water Data'!H60)))</f>
        <v/>
      </c>
      <c r="CG66" s="266" t="str">
        <f ca="true">+IF(OFFSET('Water Data'!$H$29,0,10*ROW('Water Data'!H60))="","",OFFSET('Water Data'!$H$29,0,10*ROW('Water Data'!H60)))</f>
        <v/>
      </c>
      <c r="CH66" s="266" t="str">
        <f ca="true">+IF(OFFSET('Water Data'!$I$27,0,10*ROW('Water Data'!I60))="","",OFFSET('Water Data'!$I$27,0,10*ROW('Water Data'!I60)))</f>
        <v/>
      </c>
      <c r="CI66" s="266" t="str">
        <f ca="true">+IF(OFFSET('Water Data'!$I$28,0,10*ROW('Water Data'!I60))="","",OFFSET('Water Data'!$I$28,0,10*ROW('Water Data'!I60)))</f>
        <v/>
      </c>
      <c r="CJ66" s="266" t="str">
        <f ca="true">+IF(OFFSET('Water Data'!$I$29,0,10*ROW('Water Data'!I60))="","",OFFSET('Water Data'!$I$29,0,10*ROW('Water Data'!I60)))</f>
        <v/>
      </c>
      <c r="CK66" s="266" t="str">
        <f ca="true">+IF(OFFSET('Sanitation Data'!$D$28,0,10*ROW('Sanitation Data'!D60))="","",OFFSET('Sanitation Data'!$D$28,0,10*ROW('Sanitation Data'!D60)))</f>
        <v/>
      </c>
      <c r="CL66" s="266" t="str">
        <f ca="true">+IF(OFFSET('Sanitation Data'!$D$29,0,10*ROW('Sanitation Data'!D60))="","",OFFSET('Sanitation Data'!$D$29,0,10*ROW('Sanitation Data'!D60)))</f>
        <v/>
      </c>
      <c r="CM66" s="266" t="str">
        <f ca="true">+IF(OFFSET('Sanitation Data'!$D$30,0,10*ROW('Sanitation Data'!D60))="","",OFFSET('Sanitation Data'!$D$30,0,10*ROW('Sanitation Data'!D60)))</f>
        <v/>
      </c>
      <c r="CN66" s="266" t="str">
        <f ca="true">+IF(OFFSET('Sanitation Data'!$D$31,0,10*ROW('Sanitation Data'!D60))="","",OFFSET('Sanitation Data'!$D$31,0,10*ROW('Sanitation Data'!D60)))</f>
        <v/>
      </c>
      <c r="CO66" s="266" t="str">
        <f ca="true">+IF(OFFSET('Sanitation Data'!$D$32,0,10*ROW('Sanitation Data'!D60))="","",OFFSET('Sanitation Data'!$D$32,0,10*ROW('Sanitation Data'!D60)))</f>
        <v/>
      </c>
      <c r="CP66" s="266" t="str">
        <f ca="true">+IF(OFFSET('Sanitation Data'!$E$28,0,10*ROW('Sanitation Data'!E60))="","",OFFSET('Sanitation Data'!$E$28,0,10*ROW('Sanitation Data'!E60)))</f>
        <v/>
      </c>
      <c r="CQ66" s="266" t="str">
        <f ca="true">+IF(OFFSET('Sanitation Data'!$E$29,0,10*ROW('Sanitation Data'!E60))="","",OFFSET('Sanitation Data'!$E$29,0,10*ROW('Sanitation Data'!E60)))</f>
        <v/>
      </c>
      <c r="CR66" s="266" t="str">
        <f ca="true">+IF(OFFSET('Sanitation Data'!$E$30,0,10*ROW('Sanitation Data'!E60))="","",OFFSET('Sanitation Data'!$E$30,0,10*ROW('Sanitation Data'!E60)))</f>
        <v/>
      </c>
      <c r="CS66" s="266" t="str">
        <f ca="true">+IF(OFFSET('Sanitation Data'!$E$31,0,10*ROW('Sanitation Data'!E60))="","",OFFSET('Sanitation Data'!$E$31,0,10*ROW('Sanitation Data'!E60)))</f>
        <v/>
      </c>
      <c r="CT66" s="266" t="str">
        <f ca="true">+IF(OFFSET('Sanitation Data'!$E$32,0,10*ROW('Sanitation Data'!E60))="","",OFFSET('Sanitation Data'!$E$32,0,10*ROW('Sanitation Data'!E60)))</f>
        <v/>
      </c>
      <c r="CU66" s="266" t="str">
        <f ca="true">+IF(OFFSET('Sanitation Data'!$F$28,0,10*ROW('Sanitation Data'!F60))="","",OFFSET('Sanitation Data'!$F$28,0,10*ROW('Sanitation Data'!F60)))</f>
        <v/>
      </c>
      <c r="CV66" s="266" t="str">
        <f ca="true">+IF(OFFSET('Sanitation Data'!$F$29,0,10*ROW('Sanitation Data'!F60))="","",OFFSET('Sanitation Data'!$F$29,0,10*ROW('Sanitation Data'!F60)))</f>
        <v/>
      </c>
      <c r="CW66" s="266" t="str">
        <f ca="true">+IF(OFFSET('Sanitation Data'!$F$30,0,10*ROW('Sanitation Data'!F60))="","",OFFSET('Sanitation Data'!$F$30,0,10*ROW('Sanitation Data'!F60)))</f>
        <v/>
      </c>
      <c r="CX66" s="266" t="str">
        <f ca="true">+IF(OFFSET('Sanitation Data'!$F$31,0,10*ROW('Sanitation Data'!F60))="","",OFFSET('Sanitation Data'!$F$31,0,10*ROW('Sanitation Data'!F60)))</f>
        <v/>
      </c>
      <c r="CY66" s="266" t="str">
        <f ca="true">+IF(OFFSET('Sanitation Data'!$F$32,0,10*ROW('Sanitation Data'!F60))="","",OFFSET('Sanitation Data'!$F$32,0,10*ROW('Sanitation Data'!F60)))</f>
        <v/>
      </c>
      <c r="CZ66" s="266" t="str">
        <f ca="true">+IF(OFFSET('Sanitation Data'!$G$28,0,10*ROW('Sanitation Data'!G60))="","",OFFSET('Sanitation Data'!$G$28,0,10*ROW('Sanitation Data'!G60)))</f>
        <v/>
      </c>
      <c r="DA66" s="266" t="str">
        <f ca="true">+IF(OFFSET('Sanitation Data'!$G$29,0,10*ROW('Sanitation Data'!G60))="","",OFFSET('Sanitation Data'!$G$29,0,10*ROW('Sanitation Data'!G60)))</f>
        <v/>
      </c>
      <c r="DB66" s="266" t="str">
        <f ca="true">+IF(OFFSET('Sanitation Data'!$G$30,0,10*ROW('Sanitation Data'!G60))="","",OFFSET('Sanitation Data'!$G$30,0,10*ROW('Sanitation Data'!G60)))</f>
        <v/>
      </c>
      <c r="DC66" s="266" t="str">
        <f ca="true">+IF(OFFSET('Sanitation Data'!$G$31,0,10*ROW('Sanitation Data'!G60))="","",OFFSET('Sanitation Data'!$G$31,0,10*ROW('Sanitation Data'!G60)))</f>
        <v/>
      </c>
      <c r="DD66" s="266" t="str">
        <f ca="true">+IF(OFFSET('Sanitation Data'!$G$32,0,10*ROW('Sanitation Data'!G60))="","",OFFSET('Sanitation Data'!$G$32,0,10*ROW('Sanitation Data'!G60)))</f>
        <v/>
      </c>
      <c r="DE66" s="266" t="str">
        <f ca="true">+IF(OFFSET('Sanitation Data'!$H$28,0,10*ROW('Sanitation Data'!H60))="","",OFFSET('Sanitation Data'!$H$28,0,10*ROW('Sanitation Data'!H60)))</f>
        <v/>
      </c>
      <c r="DF66" s="266" t="str">
        <f ca="true">+IF(OFFSET('Sanitation Data'!$H$29,0,10*ROW('Sanitation Data'!H60))="","",OFFSET('Sanitation Data'!$H$29,0,10*ROW('Sanitation Data'!H60)))</f>
        <v/>
      </c>
      <c r="DG66" s="266" t="str">
        <f ca="true">+IF(OFFSET('Sanitation Data'!$H$30,0,10*ROW('Sanitation Data'!H60))="","",OFFSET('Sanitation Data'!$H$30,0,10*ROW('Sanitation Data'!H60)))</f>
        <v/>
      </c>
      <c r="DH66" s="266" t="str">
        <f ca="true">+IF(OFFSET('Sanitation Data'!$H$31,0,10*ROW('Sanitation Data'!H60))="","",OFFSET('Sanitation Data'!$H$31,0,10*ROW('Sanitation Data'!H60)))</f>
        <v/>
      </c>
      <c r="DI66" s="266" t="str">
        <f ca="true">+IF(OFFSET('Sanitation Data'!$H$32,0,10*ROW('Sanitation Data'!H60))="","",OFFSET('Sanitation Data'!$H$32,0,10*ROW('Sanitation Data'!H60)))</f>
        <v/>
      </c>
      <c r="DJ66" s="266" t="str">
        <f ca="true">+IF(OFFSET('Sanitation Data'!$I$28,0,10*ROW('Sanitation Data'!I60))="","",OFFSET('Sanitation Data'!$I$28,0,10*ROW('Sanitation Data'!I60)))</f>
        <v/>
      </c>
      <c r="DK66" s="266" t="str">
        <f ca="true">+IF(OFFSET('Sanitation Data'!$I$29,0,10*ROW('Sanitation Data'!I60))="","",OFFSET('Sanitation Data'!$I$29,0,10*ROW('Sanitation Data'!I60)))</f>
        <v/>
      </c>
      <c r="DL66" s="266" t="str">
        <f ca="true">+IF(OFFSET('Sanitation Data'!$I$30,0,10*ROW('Sanitation Data'!I60))="","",OFFSET('Sanitation Data'!$I$30,0,10*ROW('Sanitation Data'!I60)))</f>
        <v/>
      </c>
      <c r="DM66" s="266" t="str">
        <f ca="true">+IF(OFFSET('Sanitation Data'!$I$31,0,10*ROW('Sanitation Data'!I60))="","",OFFSET('Sanitation Data'!$I$31,0,10*ROW('Sanitation Data'!I60)))</f>
        <v/>
      </c>
      <c r="DN66" s="266" t="str">
        <f ca="true">+IF(OFFSET('Sanitation Data'!$I$32,0,10*ROW('Sanitation Data'!I60))="","",OFFSET('Sanitation Data'!$I$32,0,10*ROW('Sanitation Data'!I60)))</f>
        <v/>
      </c>
      <c r="DO66" s="266" t="str">
        <f ca="true">+IF(OFFSET('Hygiene Data'!$D$11,0,10*ROW('Hygiene Data'!D60))="","",OFFSET('Hygiene Data'!$D$11,0,10*ROW('Hygiene Data'!D60)))</f>
        <v/>
      </c>
      <c r="DP66" s="266" t="str">
        <f ca="true">+IF(OFFSET('Hygiene Data'!$D$12,0,10*ROW('Hygiene Data'!D60))="","",OFFSET('Hygiene Data'!$D$12,0,10*ROW('Hygiene Data'!D60)))</f>
        <v/>
      </c>
      <c r="DQ66" s="266" t="str">
        <f ca="true">+IF(OFFSET('Hygiene Data'!$D$13,0,10*ROW('Hygiene Data'!D60))="","",OFFSET('Hygiene Data'!$D$13,0,10*ROW('Hygiene Data'!D60)))</f>
        <v/>
      </c>
      <c r="DR66" s="266" t="str">
        <f ca="true">+IF(OFFSET('Hygiene Data'!$E$11,0,10*ROW('Hygiene Data'!E60))="","",OFFSET('Hygiene Data'!$E$11,0,10*ROW('Hygiene Data'!E60)))</f>
        <v/>
      </c>
      <c r="DS66" s="266" t="str">
        <f ca="true">+IF(OFFSET('Hygiene Data'!$E$12,0,10*ROW('Hygiene Data'!E60))="","",OFFSET('Hygiene Data'!$E$12,0,10*ROW('Hygiene Data'!E60)))</f>
        <v/>
      </c>
      <c r="DT66" s="266" t="str">
        <f ca="true">+IF(OFFSET('Hygiene Data'!$E$13,0,10*ROW('Hygiene Data'!E60))="","",OFFSET('Hygiene Data'!$E$13,0,10*ROW('Hygiene Data'!E60)))</f>
        <v/>
      </c>
      <c r="DU66" s="266" t="str">
        <f ca="true">+IF(OFFSET('Hygiene Data'!$F$11,0,10*ROW('Hygiene Data'!F60))="","",OFFSET('Hygiene Data'!$F$11,0,10*ROW('Hygiene Data'!F60)))</f>
        <v/>
      </c>
      <c r="DV66" s="266" t="str">
        <f ca="true">+IF(OFFSET('Hygiene Data'!$F$12,0,10*ROW('Hygiene Data'!F60))="","",OFFSET('Hygiene Data'!$F$12,0,10*ROW('Hygiene Data'!F60)))</f>
        <v/>
      </c>
      <c r="DW66" s="266" t="str">
        <f ca="true">+IF(OFFSET('Hygiene Data'!$F$13,0,10*ROW('Hygiene Data'!F60))="","",OFFSET('Hygiene Data'!$F$13,0,10*ROW('Hygiene Data'!F60)))</f>
        <v/>
      </c>
      <c r="DX66" s="266" t="str">
        <f ca="true">+IF(OFFSET('Hygiene Data'!$G$11,0,10*ROW('Hygiene Data'!G60))="","",OFFSET('Hygiene Data'!$G$11,0,10*ROW('Hygiene Data'!G60)))</f>
        <v/>
      </c>
      <c r="DY66" s="266" t="str">
        <f ca="true">+IF(OFFSET('Hygiene Data'!$G$12,0,10*ROW('Hygiene Data'!G60))="","",OFFSET('Hygiene Data'!$G$12,0,10*ROW('Hygiene Data'!G60)))</f>
        <v/>
      </c>
      <c r="DZ66" s="266" t="str">
        <f ca="true">+IF(OFFSET('Hygiene Data'!$G$13,0,10*ROW('Hygiene Data'!G60))="","",OFFSET('Hygiene Data'!$G$13,0,10*ROW('Hygiene Data'!G60)))</f>
        <v/>
      </c>
      <c r="EA66" s="266" t="str">
        <f ca="true">+IF(OFFSET('Hygiene Data'!$H$11,0,10*ROW('Hygiene Data'!H60))="","",OFFSET('Hygiene Data'!$H$11,0,10*ROW('Hygiene Data'!H60)))</f>
        <v/>
      </c>
      <c r="EB66" s="266" t="str">
        <f ca="true">+IF(OFFSET('Hygiene Data'!$H$12,0,10*ROW('Hygiene Data'!H60))="","",OFFSET('Hygiene Data'!$H$12,0,10*ROW('Hygiene Data'!H60)))</f>
        <v/>
      </c>
      <c r="EC66" s="266" t="str">
        <f ca="true">+IF(OFFSET('Hygiene Data'!$H$13,0,10*ROW('Hygiene Data'!H60))="","",OFFSET('Hygiene Data'!$H$13,0,10*ROW('Hygiene Data'!H60)))</f>
        <v/>
      </c>
      <c r="ED66" s="266" t="str">
        <f ca="true">+IF(OFFSET('Hygiene Data'!$I$11,0,10*ROW('Hygiene Data'!I60))="","",OFFSET('Hygiene Data'!$I$11,0,10*ROW('Hygiene Data'!I60)))</f>
        <v/>
      </c>
      <c r="EE66" s="266" t="str">
        <f ca="true">+IF(OFFSET('Hygiene Data'!$I$12,0,10*ROW('Hygiene Data'!I60))="","",OFFSET('Hygiene Data'!$I$12,0,10*ROW('Hygiene Data'!I60)))</f>
        <v/>
      </c>
      <c r="EF66" s="266" t="str">
        <f ca="true">+IF(OFFSET('Hygiene Data'!$I$13,0,10*ROW('Hygiene Data'!I60))="","",OFFSET('Hygiene Data'!$I$13,0,10*ROW('Hygiene Data'!I60)))</f>
        <v/>
      </c>
    </row>
    <row xmlns:x14ac="http://schemas.microsoft.com/office/spreadsheetml/2009/9/ac" r="67" x14ac:dyDescent="0.2">
      <c r="A67" s="37" t="str">
        <f ca="true">+IF(OFFSET('Water Data'!$B$2,0,10*ROW('Water Data'!E61))="","",OFFSET('Water Data'!$B$2,0,10*ROW('Water Data'!E61)))</f>
        <v/>
      </c>
      <c r="B67" s="37" t="str">
        <f ca="true">+IF(OFFSET('Water Data'!$C$2,0,10*ROW('Water Data'!F61))="","",OFFSET('Water Data'!$C$2,0,10*ROW('Water Data'!F61)))</f>
        <v/>
      </c>
      <c r="C67" s="322" t="str">
        <f t="shared" ca="true" si="0"/>
        <v/>
      </c>
      <c r="D67" s="94"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4"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4"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4"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4"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4"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4"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4"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4"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4"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4"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4"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4"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4"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4"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4"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4"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4"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5"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5"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5"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5"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5"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5"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5"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5"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5"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5"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5"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5"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5"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5"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5"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5"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5"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5"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5"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5"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5"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5"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5"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5"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5"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5"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5"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5"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5"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5"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6"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6"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6"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6"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6"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6"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6"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6"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6"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6"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6"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6"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6"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6"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6"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6"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6"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6"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6"/>
      <c r="BS67" s="266" t="str">
        <f ca="true">+IF(OFFSET('Water Data'!$D$27,0,10*ROW('Water Data'!D61))="","",OFFSET('Water Data'!$D$27,0,10*ROW('Water Data'!D61)))</f>
        <v/>
      </c>
      <c r="BT67" s="266" t="str">
        <f ca="true">+IF(OFFSET('Water Data'!$D$28,0,10*ROW('Water Data'!D61))="","",OFFSET('Water Data'!$D$28,0,10*ROW('Water Data'!D61)))</f>
        <v/>
      </c>
      <c r="BU67" s="266" t="str">
        <f ca="true">+IF(OFFSET('Water Data'!$D$29,0,10*ROW('Water Data'!D61))="","",OFFSET('Water Data'!$D$29,0,10*ROW('Water Data'!D61)))</f>
        <v/>
      </c>
      <c r="BV67" s="266" t="str">
        <f ca="true">+IF(OFFSET('Water Data'!$E$27,0,10*ROW('Water Data'!E61))="","",OFFSET('Water Data'!$E$27,0,10*ROW('Water Data'!E61)))</f>
        <v/>
      </c>
      <c r="BW67" s="266" t="str">
        <f ca="true">+IF(OFFSET('Water Data'!$E$28,0,10*ROW('Water Data'!E61))="","",OFFSET('Water Data'!$E$28,0,10*ROW('Water Data'!E61)))</f>
        <v/>
      </c>
      <c r="BX67" s="266" t="str">
        <f ca="true">+IF(OFFSET('Water Data'!$E$29,0,10*ROW('Water Data'!E61))="","",OFFSET('Water Data'!$E$29,0,10*ROW('Water Data'!E61)))</f>
        <v/>
      </c>
      <c r="BY67" s="266" t="str">
        <f ca="true">+IF(OFFSET('Water Data'!$F$27,0,10*ROW('Water Data'!F61))="","",OFFSET('Water Data'!$F$27,0,10*ROW('Water Data'!F61)))</f>
        <v/>
      </c>
      <c r="BZ67" s="266" t="str">
        <f ca="true">+IF(OFFSET('Water Data'!$F$28,0,10*ROW('Water Data'!F61))="","",OFFSET('Water Data'!$F$28,0,10*ROW('Water Data'!F61)))</f>
        <v/>
      </c>
      <c r="CA67" s="266" t="str">
        <f ca="true">+IF(OFFSET('Water Data'!$F$29,0,10*ROW('Water Data'!F61))="","",OFFSET('Water Data'!$F$29,0,10*ROW('Water Data'!F61)))</f>
        <v/>
      </c>
      <c r="CB67" s="266" t="str">
        <f ca="true">+IF(OFFSET('Water Data'!$G$27,0,10*ROW('Water Data'!G61))="","",OFFSET('Water Data'!$G$27,0,10*ROW('Water Data'!G61)))</f>
        <v/>
      </c>
      <c r="CC67" s="266" t="str">
        <f ca="true">+IF(OFFSET('Water Data'!$G$28,0,10*ROW('Water Data'!G61))="","",OFFSET('Water Data'!$G$28,0,10*ROW('Water Data'!G61)))</f>
        <v/>
      </c>
      <c r="CD67" s="266" t="str">
        <f ca="true">+IF(OFFSET('Water Data'!$G$29,0,10*ROW('Water Data'!G61))="","",OFFSET('Water Data'!$G$29,0,10*ROW('Water Data'!G61)))</f>
        <v/>
      </c>
      <c r="CE67" s="266" t="str">
        <f ca="true">+IF(OFFSET('Water Data'!$H$27,0,10*ROW('Water Data'!H61))="","",OFFSET('Water Data'!$H$27,0,10*ROW('Water Data'!H61)))</f>
        <v/>
      </c>
      <c r="CF67" s="266" t="str">
        <f ca="true">+IF(OFFSET('Water Data'!$H$28,0,10*ROW('Water Data'!H61))="","",OFFSET('Water Data'!$H$28,0,10*ROW('Water Data'!H61)))</f>
        <v/>
      </c>
      <c r="CG67" s="266" t="str">
        <f ca="true">+IF(OFFSET('Water Data'!$H$29,0,10*ROW('Water Data'!H61))="","",OFFSET('Water Data'!$H$29,0,10*ROW('Water Data'!H61)))</f>
        <v/>
      </c>
      <c r="CH67" s="266" t="str">
        <f ca="true">+IF(OFFSET('Water Data'!$I$27,0,10*ROW('Water Data'!I61))="","",OFFSET('Water Data'!$I$27,0,10*ROW('Water Data'!I61)))</f>
        <v/>
      </c>
      <c r="CI67" s="266" t="str">
        <f ca="true">+IF(OFFSET('Water Data'!$I$28,0,10*ROW('Water Data'!I61))="","",OFFSET('Water Data'!$I$28,0,10*ROW('Water Data'!I61)))</f>
        <v/>
      </c>
      <c r="CJ67" s="266" t="str">
        <f ca="true">+IF(OFFSET('Water Data'!$I$29,0,10*ROW('Water Data'!I61))="","",OFFSET('Water Data'!$I$29,0,10*ROW('Water Data'!I61)))</f>
        <v/>
      </c>
      <c r="CK67" s="266" t="str">
        <f ca="true">+IF(OFFSET('Sanitation Data'!$D$28,0,10*ROW('Sanitation Data'!D61))="","",OFFSET('Sanitation Data'!$D$28,0,10*ROW('Sanitation Data'!D61)))</f>
        <v/>
      </c>
      <c r="CL67" s="266" t="str">
        <f ca="true">+IF(OFFSET('Sanitation Data'!$D$29,0,10*ROW('Sanitation Data'!D61))="","",OFFSET('Sanitation Data'!$D$29,0,10*ROW('Sanitation Data'!D61)))</f>
        <v/>
      </c>
      <c r="CM67" s="266" t="str">
        <f ca="true">+IF(OFFSET('Sanitation Data'!$D$30,0,10*ROW('Sanitation Data'!D61))="","",OFFSET('Sanitation Data'!$D$30,0,10*ROW('Sanitation Data'!D61)))</f>
        <v/>
      </c>
      <c r="CN67" s="266" t="str">
        <f ca="true">+IF(OFFSET('Sanitation Data'!$D$31,0,10*ROW('Sanitation Data'!D61))="","",OFFSET('Sanitation Data'!$D$31,0,10*ROW('Sanitation Data'!D61)))</f>
        <v/>
      </c>
      <c r="CO67" s="266" t="str">
        <f ca="true">+IF(OFFSET('Sanitation Data'!$D$32,0,10*ROW('Sanitation Data'!D61))="","",OFFSET('Sanitation Data'!$D$32,0,10*ROW('Sanitation Data'!D61)))</f>
        <v/>
      </c>
      <c r="CP67" s="266" t="str">
        <f ca="true">+IF(OFFSET('Sanitation Data'!$E$28,0,10*ROW('Sanitation Data'!E61))="","",OFFSET('Sanitation Data'!$E$28,0,10*ROW('Sanitation Data'!E61)))</f>
        <v/>
      </c>
      <c r="CQ67" s="266" t="str">
        <f ca="true">+IF(OFFSET('Sanitation Data'!$E$29,0,10*ROW('Sanitation Data'!E61))="","",OFFSET('Sanitation Data'!$E$29,0,10*ROW('Sanitation Data'!E61)))</f>
        <v/>
      </c>
      <c r="CR67" s="266" t="str">
        <f ca="true">+IF(OFFSET('Sanitation Data'!$E$30,0,10*ROW('Sanitation Data'!E61))="","",OFFSET('Sanitation Data'!$E$30,0,10*ROW('Sanitation Data'!E61)))</f>
        <v/>
      </c>
      <c r="CS67" s="266" t="str">
        <f ca="true">+IF(OFFSET('Sanitation Data'!$E$31,0,10*ROW('Sanitation Data'!E61))="","",OFFSET('Sanitation Data'!$E$31,0,10*ROW('Sanitation Data'!E61)))</f>
        <v/>
      </c>
      <c r="CT67" s="266" t="str">
        <f ca="true">+IF(OFFSET('Sanitation Data'!$E$32,0,10*ROW('Sanitation Data'!E61))="","",OFFSET('Sanitation Data'!$E$32,0,10*ROW('Sanitation Data'!E61)))</f>
        <v/>
      </c>
      <c r="CU67" s="266" t="str">
        <f ca="true">+IF(OFFSET('Sanitation Data'!$F$28,0,10*ROW('Sanitation Data'!F61))="","",OFFSET('Sanitation Data'!$F$28,0,10*ROW('Sanitation Data'!F61)))</f>
        <v/>
      </c>
      <c r="CV67" s="266" t="str">
        <f ca="true">+IF(OFFSET('Sanitation Data'!$F$29,0,10*ROW('Sanitation Data'!F61))="","",OFFSET('Sanitation Data'!$F$29,0,10*ROW('Sanitation Data'!F61)))</f>
        <v/>
      </c>
      <c r="CW67" s="266" t="str">
        <f ca="true">+IF(OFFSET('Sanitation Data'!$F$30,0,10*ROW('Sanitation Data'!F61))="","",OFFSET('Sanitation Data'!$F$30,0,10*ROW('Sanitation Data'!F61)))</f>
        <v/>
      </c>
      <c r="CX67" s="266" t="str">
        <f ca="true">+IF(OFFSET('Sanitation Data'!$F$31,0,10*ROW('Sanitation Data'!F61))="","",OFFSET('Sanitation Data'!$F$31,0,10*ROW('Sanitation Data'!F61)))</f>
        <v/>
      </c>
      <c r="CY67" s="266" t="str">
        <f ca="true">+IF(OFFSET('Sanitation Data'!$F$32,0,10*ROW('Sanitation Data'!F61))="","",OFFSET('Sanitation Data'!$F$32,0,10*ROW('Sanitation Data'!F61)))</f>
        <v/>
      </c>
      <c r="CZ67" s="266" t="str">
        <f ca="true">+IF(OFFSET('Sanitation Data'!$G$28,0,10*ROW('Sanitation Data'!G61))="","",OFFSET('Sanitation Data'!$G$28,0,10*ROW('Sanitation Data'!G61)))</f>
        <v/>
      </c>
      <c r="DA67" s="266" t="str">
        <f ca="true">+IF(OFFSET('Sanitation Data'!$G$29,0,10*ROW('Sanitation Data'!G61))="","",OFFSET('Sanitation Data'!$G$29,0,10*ROW('Sanitation Data'!G61)))</f>
        <v/>
      </c>
      <c r="DB67" s="266" t="str">
        <f ca="true">+IF(OFFSET('Sanitation Data'!$G$30,0,10*ROW('Sanitation Data'!G61))="","",OFFSET('Sanitation Data'!$G$30,0,10*ROW('Sanitation Data'!G61)))</f>
        <v/>
      </c>
      <c r="DC67" s="266" t="str">
        <f ca="true">+IF(OFFSET('Sanitation Data'!$G$31,0,10*ROW('Sanitation Data'!G61))="","",OFFSET('Sanitation Data'!$G$31,0,10*ROW('Sanitation Data'!G61)))</f>
        <v/>
      </c>
      <c r="DD67" s="266" t="str">
        <f ca="true">+IF(OFFSET('Sanitation Data'!$G$32,0,10*ROW('Sanitation Data'!G61))="","",OFFSET('Sanitation Data'!$G$32,0,10*ROW('Sanitation Data'!G61)))</f>
        <v/>
      </c>
      <c r="DE67" s="266" t="str">
        <f ca="true">+IF(OFFSET('Sanitation Data'!$H$28,0,10*ROW('Sanitation Data'!H61))="","",OFFSET('Sanitation Data'!$H$28,0,10*ROW('Sanitation Data'!H61)))</f>
        <v/>
      </c>
      <c r="DF67" s="266" t="str">
        <f ca="true">+IF(OFFSET('Sanitation Data'!$H$29,0,10*ROW('Sanitation Data'!H61))="","",OFFSET('Sanitation Data'!$H$29,0,10*ROW('Sanitation Data'!H61)))</f>
        <v/>
      </c>
      <c r="DG67" s="266" t="str">
        <f ca="true">+IF(OFFSET('Sanitation Data'!$H$30,0,10*ROW('Sanitation Data'!H61))="","",OFFSET('Sanitation Data'!$H$30,0,10*ROW('Sanitation Data'!H61)))</f>
        <v/>
      </c>
      <c r="DH67" s="266" t="str">
        <f ca="true">+IF(OFFSET('Sanitation Data'!$H$31,0,10*ROW('Sanitation Data'!H61))="","",OFFSET('Sanitation Data'!$H$31,0,10*ROW('Sanitation Data'!H61)))</f>
        <v/>
      </c>
      <c r="DI67" s="266" t="str">
        <f ca="true">+IF(OFFSET('Sanitation Data'!$H$32,0,10*ROW('Sanitation Data'!H61))="","",OFFSET('Sanitation Data'!$H$32,0,10*ROW('Sanitation Data'!H61)))</f>
        <v/>
      </c>
      <c r="DJ67" s="266" t="str">
        <f ca="true">+IF(OFFSET('Sanitation Data'!$I$28,0,10*ROW('Sanitation Data'!I61))="","",OFFSET('Sanitation Data'!$I$28,0,10*ROW('Sanitation Data'!I61)))</f>
        <v/>
      </c>
      <c r="DK67" s="266" t="str">
        <f ca="true">+IF(OFFSET('Sanitation Data'!$I$29,0,10*ROW('Sanitation Data'!I61))="","",OFFSET('Sanitation Data'!$I$29,0,10*ROW('Sanitation Data'!I61)))</f>
        <v/>
      </c>
      <c r="DL67" s="266" t="str">
        <f ca="true">+IF(OFFSET('Sanitation Data'!$I$30,0,10*ROW('Sanitation Data'!I61))="","",OFFSET('Sanitation Data'!$I$30,0,10*ROW('Sanitation Data'!I61)))</f>
        <v/>
      </c>
      <c r="DM67" s="266" t="str">
        <f ca="true">+IF(OFFSET('Sanitation Data'!$I$31,0,10*ROW('Sanitation Data'!I61))="","",OFFSET('Sanitation Data'!$I$31,0,10*ROW('Sanitation Data'!I61)))</f>
        <v/>
      </c>
      <c r="DN67" s="266" t="str">
        <f ca="true">+IF(OFFSET('Sanitation Data'!$I$32,0,10*ROW('Sanitation Data'!I61))="","",OFFSET('Sanitation Data'!$I$32,0,10*ROW('Sanitation Data'!I61)))</f>
        <v/>
      </c>
      <c r="DO67" s="266" t="str">
        <f ca="true">+IF(OFFSET('Hygiene Data'!$D$11,0,10*ROW('Hygiene Data'!D61))="","",OFFSET('Hygiene Data'!$D$11,0,10*ROW('Hygiene Data'!D61)))</f>
        <v/>
      </c>
      <c r="DP67" s="266" t="str">
        <f ca="true">+IF(OFFSET('Hygiene Data'!$D$12,0,10*ROW('Hygiene Data'!D61))="","",OFFSET('Hygiene Data'!$D$12,0,10*ROW('Hygiene Data'!D61)))</f>
        <v/>
      </c>
      <c r="DQ67" s="266" t="str">
        <f ca="true">+IF(OFFSET('Hygiene Data'!$D$13,0,10*ROW('Hygiene Data'!D61))="","",OFFSET('Hygiene Data'!$D$13,0,10*ROW('Hygiene Data'!D61)))</f>
        <v/>
      </c>
      <c r="DR67" s="266" t="str">
        <f ca="true">+IF(OFFSET('Hygiene Data'!$E$11,0,10*ROW('Hygiene Data'!E61))="","",OFFSET('Hygiene Data'!$E$11,0,10*ROW('Hygiene Data'!E61)))</f>
        <v/>
      </c>
      <c r="DS67" s="266" t="str">
        <f ca="true">+IF(OFFSET('Hygiene Data'!$E$12,0,10*ROW('Hygiene Data'!E61))="","",OFFSET('Hygiene Data'!$E$12,0,10*ROW('Hygiene Data'!E61)))</f>
        <v/>
      </c>
      <c r="DT67" s="266" t="str">
        <f ca="true">+IF(OFFSET('Hygiene Data'!$E$13,0,10*ROW('Hygiene Data'!E61))="","",OFFSET('Hygiene Data'!$E$13,0,10*ROW('Hygiene Data'!E61)))</f>
        <v/>
      </c>
      <c r="DU67" s="266" t="str">
        <f ca="true">+IF(OFFSET('Hygiene Data'!$F$11,0,10*ROW('Hygiene Data'!F61))="","",OFFSET('Hygiene Data'!$F$11,0,10*ROW('Hygiene Data'!F61)))</f>
        <v/>
      </c>
      <c r="DV67" s="266" t="str">
        <f ca="true">+IF(OFFSET('Hygiene Data'!$F$12,0,10*ROW('Hygiene Data'!F61))="","",OFFSET('Hygiene Data'!$F$12,0,10*ROW('Hygiene Data'!F61)))</f>
        <v/>
      </c>
      <c r="DW67" s="266" t="str">
        <f ca="true">+IF(OFFSET('Hygiene Data'!$F$13,0,10*ROW('Hygiene Data'!F61))="","",OFFSET('Hygiene Data'!$F$13,0,10*ROW('Hygiene Data'!F61)))</f>
        <v/>
      </c>
      <c r="DX67" s="266" t="str">
        <f ca="true">+IF(OFFSET('Hygiene Data'!$G$11,0,10*ROW('Hygiene Data'!G61))="","",OFFSET('Hygiene Data'!$G$11,0,10*ROW('Hygiene Data'!G61)))</f>
        <v/>
      </c>
      <c r="DY67" s="266" t="str">
        <f ca="true">+IF(OFFSET('Hygiene Data'!$G$12,0,10*ROW('Hygiene Data'!G61))="","",OFFSET('Hygiene Data'!$G$12,0,10*ROW('Hygiene Data'!G61)))</f>
        <v/>
      </c>
      <c r="DZ67" s="266" t="str">
        <f ca="true">+IF(OFFSET('Hygiene Data'!$G$13,0,10*ROW('Hygiene Data'!G61))="","",OFFSET('Hygiene Data'!$G$13,0,10*ROW('Hygiene Data'!G61)))</f>
        <v/>
      </c>
      <c r="EA67" s="266" t="str">
        <f ca="true">+IF(OFFSET('Hygiene Data'!$H$11,0,10*ROW('Hygiene Data'!H61))="","",OFFSET('Hygiene Data'!$H$11,0,10*ROW('Hygiene Data'!H61)))</f>
        <v/>
      </c>
      <c r="EB67" s="266" t="str">
        <f ca="true">+IF(OFFSET('Hygiene Data'!$H$12,0,10*ROW('Hygiene Data'!H61))="","",OFFSET('Hygiene Data'!$H$12,0,10*ROW('Hygiene Data'!H61)))</f>
        <v/>
      </c>
      <c r="EC67" s="266" t="str">
        <f ca="true">+IF(OFFSET('Hygiene Data'!$H$13,0,10*ROW('Hygiene Data'!H61))="","",OFFSET('Hygiene Data'!$H$13,0,10*ROW('Hygiene Data'!H61)))</f>
        <v/>
      </c>
      <c r="ED67" s="266" t="str">
        <f ca="true">+IF(OFFSET('Hygiene Data'!$I$11,0,10*ROW('Hygiene Data'!I61))="","",OFFSET('Hygiene Data'!$I$11,0,10*ROW('Hygiene Data'!I61)))</f>
        <v/>
      </c>
      <c r="EE67" s="266" t="str">
        <f ca="true">+IF(OFFSET('Hygiene Data'!$I$12,0,10*ROW('Hygiene Data'!I61))="","",OFFSET('Hygiene Data'!$I$12,0,10*ROW('Hygiene Data'!I61)))</f>
        <v/>
      </c>
      <c r="EF67" s="266" t="str">
        <f ca="true">+IF(OFFSET('Hygiene Data'!$I$13,0,10*ROW('Hygiene Data'!I61))="","",OFFSET('Hygiene Data'!$I$13,0,10*ROW('Hygiene Data'!I61)))</f>
        <v/>
      </c>
    </row>
    <row xmlns:x14ac="http://schemas.microsoft.com/office/spreadsheetml/2009/9/ac" r="68" x14ac:dyDescent="0.2">
      <c r="A68" s="37" t="str">
        <f ca="true">+IF(OFFSET('Water Data'!$B$2,0,10*ROW('Water Data'!E62))="","",OFFSET('Water Data'!$B$2,0,10*ROW('Water Data'!E62)))</f>
        <v/>
      </c>
      <c r="B68" s="37" t="str">
        <f ca="true">+IF(OFFSET('Water Data'!$C$2,0,10*ROW('Water Data'!F62))="","",OFFSET('Water Data'!$C$2,0,10*ROW('Water Data'!F62)))</f>
        <v/>
      </c>
      <c r="C68" s="322" t="str">
        <f t="shared" ca="true" si="0"/>
        <v/>
      </c>
      <c r="D68" s="94"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4"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4"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4"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4"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4"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4"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4"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4"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4"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4"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4"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4"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4"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4"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4"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4"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4"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5"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5"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5"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5"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5"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5"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5"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5"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5"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5"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5"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5"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5"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5"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5"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5"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5"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5"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5"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5"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5"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5"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5"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5"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5"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5"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5"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5"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5"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5"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6"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6"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6"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6"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6"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6"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6"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6"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6"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6"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6"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6"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6"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6"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6"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6"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6"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6"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6"/>
      <c r="BS68" s="266" t="str">
        <f ca="true">+IF(OFFSET('Water Data'!$D$27,0,10*ROW('Water Data'!D62))="","",OFFSET('Water Data'!$D$27,0,10*ROW('Water Data'!D62)))</f>
        <v/>
      </c>
      <c r="BT68" s="266" t="str">
        <f ca="true">+IF(OFFSET('Water Data'!$D$28,0,10*ROW('Water Data'!D62))="","",OFFSET('Water Data'!$D$28,0,10*ROW('Water Data'!D62)))</f>
        <v/>
      </c>
      <c r="BU68" s="266" t="str">
        <f ca="true">+IF(OFFSET('Water Data'!$D$29,0,10*ROW('Water Data'!D62))="","",OFFSET('Water Data'!$D$29,0,10*ROW('Water Data'!D62)))</f>
        <v/>
      </c>
      <c r="BV68" s="266" t="str">
        <f ca="true">+IF(OFFSET('Water Data'!$E$27,0,10*ROW('Water Data'!E62))="","",OFFSET('Water Data'!$E$27,0,10*ROW('Water Data'!E62)))</f>
        <v/>
      </c>
      <c r="BW68" s="266" t="str">
        <f ca="true">+IF(OFFSET('Water Data'!$E$28,0,10*ROW('Water Data'!E62))="","",OFFSET('Water Data'!$E$28,0,10*ROW('Water Data'!E62)))</f>
        <v/>
      </c>
      <c r="BX68" s="266" t="str">
        <f ca="true">+IF(OFFSET('Water Data'!$E$29,0,10*ROW('Water Data'!E62))="","",OFFSET('Water Data'!$E$29,0,10*ROW('Water Data'!E62)))</f>
        <v/>
      </c>
      <c r="BY68" s="266" t="str">
        <f ca="true">+IF(OFFSET('Water Data'!$F$27,0,10*ROW('Water Data'!F62))="","",OFFSET('Water Data'!$F$27,0,10*ROW('Water Data'!F62)))</f>
        <v/>
      </c>
      <c r="BZ68" s="266" t="str">
        <f ca="true">+IF(OFFSET('Water Data'!$F$28,0,10*ROW('Water Data'!F62))="","",OFFSET('Water Data'!$F$28,0,10*ROW('Water Data'!F62)))</f>
        <v/>
      </c>
      <c r="CA68" s="266" t="str">
        <f ca="true">+IF(OFFSET('Water Data'!$F$29,0,10*ROW('Water Data'!F62))="","",OFFSET('Water Data'!$F$29,0,10*ROW('Water Data'!F62)))</f>
        <v/>
      </c>
      <c r="CB68" s="266" t="str">
        <f ca="true">+IF(OFFSET('Water Data'!$G$27,0,10*ROW('Water Data'!G62))="","",OFFSET('Water Data'!$G$27,0,10*ROW('Water Data'!G62)))</f>
        <v/>
      </c>
      <c r="CC68" s="266" t="str">
        <f ca="true">+IF(OFFSET('Water Data'!$G$28,0,10*ROW('Water Data'!G62))="","",OFFSET('Water Data'!$G$28,0,10*ROW('Water Data'!G62)))</f>
        <v/>
      </c>
      <c r="CD68" s="266" t="str">
        <f ca="true">+IF(OFFSET('Water Data'!$G$29,0,10*ROW('Water Data'!G62))="","",OFFSET('Water Data'!$G$29,0,10*ROW('Water Data'!G62)))</f>
        <v/>
      </c>
      <c r="CE68" s="266" t="str">
        <f ca="true">+IF(OFFSET('Water Data'!$H$27,0,10*ROW('Water Data'!H62))="","",OFFSET('Water Data'!$H$27,0,10*ROW('Water Data'!H62)))</f>
        <v/>
      </c>
      <c r="CF68" s="266" t="str">
        <f ca="true">+IF(OFFSET('Water Data'!$H$28,0,10*ROW('Water Data'!H62))="","",OFFSET('Water Data'!$H$28,0,10*ROW('Water Data'!H62)))</f>
        <v/>
      </c>
      <c r="CG68" s="266" t="str">
        <f ca="true">+IF(OFFSET('Water Data'!$H$29,0,10*ROW('Water Data'!H62))="","",OFFSET('Water Data'!$H$29,0,10*ROW('Water Data'!H62)))</f>
        <v/>
      </c>
      <c r="CH68" s="266" t="str">
        <f ca="true">+IF(OFFSET('Water Data'!$I$27,0,10*ROW('Water Data'!I62))="","",OFFSET('Water Data'!$I$27,0,10*ROW('Water Data'!I62)))</f>
        <v/>
      </c>
      <c r="CI68" s="266" t="str">
        <f ca="true">+IF(OFFSET('Water Data'!$I$28,0,10*ROW('Water Data'!I62))="","",OFFSET('Water Data'!$I$28,0,10*ROW('Water Data'!I62)))</f>
        <v/>
      </c>
      <c r="CJ68" s="266" t="str">
        <f ca="true">+IF(OFFSET('Water Data'!$I$29,0,10*ROW('Water Data'!I62))="","",OFFSET('Water Data'!$I$29,0,10*ROW('Water Data'!I62)))</f>
        <v/>
      </c>
      <c r="CK68" s="266" t="str">
        <f ca="true">+IF(OFFSET('Sanitation Data'!$D$28,0,10*ROW('Sanitation Data'!D62))="","",OFFSET('Sanitation Data'!$D$28,0,10*ROW('Sanitation Data'!D62)))</f>
        <v/>
      </c>
      <c r="CL68" s="266" t="str">
        <f ca="true">+IF(OFFSET('Sanitation Data'!$D$29,0,10*ROW('Sanitation Data'!D62))="","",OFFSET('Sanitation Data'!$D$29,0,10*ROW('Sanitation Data'!D62)))</f>
        <v/>
      </c>
      <c r="CM68" s="266" t="str">
        <f ca="true">+IF(OFFSET('Sanitation Data'!$D$30,0,10*ROW('Sanitation Data'!D62))="","",OFFSET('Sanitation Data'!$D$30,0,10*ROW('Sanitation Data'!D62)))</f>
        <v/>
      </c>
      <c r="CN68" s="266" t="str">
        <f ca="true">+IF(OFFSET('Sanitation Data'!$D$31,0,10*ROW('Sanitation Data'!D62))="","",OFFSET('Sanitation Data'!$D$31,0,10*ROW('Sanitation Data'!D62)))</f>
        <v/>
      </c>
      <c r="CO68" s="266" t="str">
        <f ca="true">+IF(OFFSET('Sanitation Data'!$D$32,0,10*ROW('Sanitation Data'!D62))="","",OFFSET('Sanitation Data'!$D$32,0,10*ROW('Sanitation Data'!D62)))</f>
        <v/>
      </c>
      <c r="CP68" s="266" t="str">
        <f ca="true">+IF(OFFSET('Sanitation Data'!$E$28,0,10*ROW('Sanitation Data'!E62))="","",OFFSET('Sanitation Data'!$E$28,0,10*ROW('Sanitation Data'!E62)))</f>
        <v/>
      </c>
      <c r="CQ68" s="266" t="str">
        <f ca="true">+IF(OFFSET('Sanitation Data'!$E$29,0,10*ROW('Sanitation Data'!E62))="","",OFFSET('Sanitation Data'!$E$29,0,10*ROW('Sanitation Data'!E62)))</f>
        <v/>
      </c>
      <c r="CR68" s="266" t="str">
        <f ca="true">+IF(OFFSET('Sanitation Data'!$E$30,0,10*ROW('Sanitation Data'!E62))="","",OFFSET('Sanitation Data'!$E$30,0,10*ROW('Sanitation Data'!E62)))</f>
        <v/>
      </c>
      <c r="CS68" s="266" t="str">
        <f ca="true">+IF(OFFSET('Sanitation Data'!$E$31,0,10*ROW('Sanitation Data'!E62))="","",OFFSET('Sanitation Data'!$E$31,0,10*ROW('Sanitation Data'!E62)))</f>
        <v/>
      </c>
      <c r="CT68" s="266" t="str">
        <f ca="true">+IF(OFFSET('Sanitation Data'!$E$32,0,10*ROW('Sanitation Data'!E62))="","",OFFSET('Sanitation Data'!$E$32,0,10*ROW('Sanitation Data'!E62)))</f>
        <v/>
      </c>
      <c r="CU68" s="266" t="str">
        <f ca="true">+IF(OFFSET('Sanitation Data'!$F$28,0,10*ROW('Sanitation Data'!F62))="","",OFFSET('Sanitation Data'!$F$28,0,10*ROW('Sanitation Data'!F62)))</f>
        <v/>
      </c>
      <c r="CV68" s="266" t="str">
        <f ca="true">+IF(OFFSET('Sanitation Data'!$F$29,0,10*ROW('Sanitation Data'!F62))="","",OFFSET('Sanitation Data'!$F$29,0,10*ROW('Sanitation Data'!F62)))</f>
        <v/>
      </c>
      <c r="CW68" s="266" t="str">
        <f ca="true">+IF(OFFSET('Sanitation Data'!$F$30,0,10*ROW('Sanitation Data'!F62))="","",OFFSET('Sanitation Data'!$F$30,0,10*ROW('Sanitation Data'!F62)))</f>
        <v/>
      </c>
      <c r="CX68" s="266" t="str">
        <f ca="true">+IF(OFFSET('Sanitation Data'!$F$31,0,10*ROW('Sanitation Data'!F62))="","",OFFSET('Sanitation Data'!$F$31,0,10*ROW('Sanitation Data'!F62)))</f>
        <v/>
      </c>
      <c r="CY68" s="266" t="str">
        <f ca="true">+IF(OFFSET('Sanitation Data'!$F$32,0,10*ROW('Sanitation Data'!F62))="","",OFFSET('Sanitation Data'!$F$32,0,10*ROW('Sanitation Data'!F62)))</f>
        <v/>
      </c>
      <c r="CZ68" s="266" t="str">
        <f ca="true">+IF(OFFSET('Sanitation Data'!$G$28,0,10*ROW('Sanitation Data'!G62))="","",OFFSET('Sanitation Data'!$G$28,0,10*ROW('Sanitation Data'!G62)))</f>
        <v/>
      </c>
      <c r="DA68" s="266" t="str">
        <f ca="true">+IF(OFFSET('Sanitation Data'!$G$29,0,10*ROW('Sanitation Data'!G62))="","",OFFSET('Sanitation Data'!$G$29,0,10*ROW('Sanitation Data'!G62)))</f>
        <v/>
      </c>
      <c r="DB68" s="266" t="str">
        <f ca="true">+IF(OFFSET('Sanitation Data'!$G$30,0,10*ROW('Sanitation Data'!G62))="","",OFFSET('Sanitation Data'!$G$30,0,10*ROW('Sanitation Data'!G62)))</f>
        <v/>
      </c>
      <c r="DC68" s="266" t="str">
        <f ca="true">+IF(OFFSET('Sanitation Data'!$G$31,0,10*ROW('Sanitation Data'!G62))="","",OFFSET('Sanitation Data'!$G$31,0,10*ROW('Sanitation Data'!G62)))</f>
        <v/>
      </c>
      <c r="DD68" s="266" t="str">
        <f ca="true">+IF(OFFSET('Sanitation Data'!$G$32,0,10*ROW('Sanitation Data'!G62))="","",OFFSET('Sanitation Data'!$G$32,0,10*ROW('Sanitation Data'!G62)))</f>
        <v/>
      </c>
      <c r="DE68" s="266" t="str">
        <f ca="true">+IF(OFFSET('Sanitation Data'!$H$28,0,10*ROW('Sanitation Data'!H62))="","",OFFSET('Sanitation Data'!$H$28,0,10*ROW('Sanitation Data'!H62)))</f>
        <v/>
      </c>
      <c r="DF68" s="266" t="str">
        <f ca="true">+IF(OFFSET('Sanitation Data'!$H$29,0,10*ROW('Sanitation Data'!H62))="","",OFFSET('Sanitation Data'!$H$29,0,10*ROW('Sanitation Data'!H62)))</f>
        <v/>
      </c>
      <c r="DG68" s="266" t="str">
        <f ca="true">+IF(OFFSET('Sanitation Data'!$H$30,0,10*ROW('Sanitation Data'!H62))="","",OFFSET('Sanitation Data'!$H$30,0,10*ROW('Sanitation Data'!H62)))</f>
        <v/>
      </c>
      <c r="DH68" s="266" t="str">
        <f ca="true">+IF(OFFSET('Sanitation Data'!$H$31,0,10*ROW('Sanitation Data'!H62))="","",OFFSET('Sanitation Data'!$H$31,0,10*ROW('Sanitation Data'!H62)))</f>
        <v/>
      </c>
      <c r="DI68" s="266" t="str">
        <f ca="true">+IF(OFFSET('Sanitation Data'!$H$32,0,10*ROW('Sanitation Data'!H62))="","",OFFSET('Sanitation Data'!$H$32,0,10*ROW('Sanitation Data'!H62)))</f>
        <v/>
      </c>
      <c r="DJ68" s="266" t="str">
        <f ca="true">+IF(OFFSET('Sanitation Data'!$I$28,0,10*ROW('Sanitation Data'!I62))="","",OFFSET('Sanitation Data'!$I$28,0,10*ROW('Sanitation Data'!I62)))</f>
        <v/>
      </c>
      <c r="DK68" s="266" t="str">
        <f ca="true">+IF(OFFSET('Sanitation Data'!$I$29,0,10*ROW('Sanitation Data'!I62))="","",OFFSET('Sanitation Data'!$I$29,0,10*ROW('Sanitation Data'!I62)))</f>
        <v/>
      </c>
      <c r="DL68" s="266" t="str">
        <f ca="true">+IF(OFFSET('Sanitation Data'!$I$30,0,10*ROW('Sanitation Data'!I62))="","",OFFSET('Sanitation Data'!$I$30,0,10*ROW('Sanitation Data'!I62)))</f>
        <v/>
      </c>
      <c r="DM68" s="266" t="str">
        <f ca="true">+IF(OFFSET('Sanitation Data'!$I$31,0,10*ROW('Sanitation Data'!I62))="","",OFFSET('Sanitation Data'!$I$31,0,10*ROW('Sanitation Data'!I62)))</f>
        <v/>
      </c>
      <c r="DN68" s="266" t="str">
        <f ca="true">+IF(OFFSET('Sanitation Data'!$I$32,0,10*ROW('Sanitation Data'!I62))="","",OFFSET('Sanitation Data'!$I$32,0,10*ROW('Sanitation Data'!I62)))</f>
        <v/>
      </c>
      <c r="DO68" s="266" t="str">
        <f ca="true">+IF(OFFSET('Hygiene Data'!$D$11,0,10*ROW('Hygiene Data'!D62))="","",OFFSET('Hygiene Data'!$D$11,0,10*ROW('Hygiene Data'!D62)))</f>
        <v/>
      </c>
      <c r="DP68" s="266" t="str">
        <f ca="true">+IF(OFFSET('Hygiene Data'!$D$12,0,10*ROW('Hygiene Data'!D62))="","",OFFSET('Hygiene Data'!$D$12,0,10*ROW('Hygiene Data'!D62)))</f>
        <v/>
      </c>
      <c r="DQ68" s="266" t="str">
        <f ca="true">+IF(OFFSET('Hygiene Data'!$D$13,0,10*ROW('Hygiene Data'!D62))="","",OFFSET('Hygiene Data'!$D$13,0,10*ROW('Hygiene Data'!D62)))</f>
        <v/>
      </c>
      <c r="DR68" s="266" t="str">
        <f ca="true">+IF(OFFSET('Hygiene Data'!$E$11,0,10*ROW('Hygiene Data'!E62))="","",OFFSET('Hygiene Data'!$E$11,0,10*ROW('Hygiene Data'!E62)))</f>
        <v/>
      </c>
      <c r="DS68" s="266" t="str">
        <f ca="true">+IF(OFFSET('Hygiene Data'!$E$12,0,10*ROW('Hygiene Data'!E62))="","",OFFSET('Hygiene Data'!$E$12,0,10*ROW('Hygiene Data'!E62)))</f>
        <v/>
      </c>
      <c r="DT68" s="266" t="str">
        <f ca="true">+IF(OFFSET('Hygiene Data'!$E$13,0,10*ROW('Hygiene Data'!E62))="","",OFFSET('Hygiene Data'!$E$13,0,10*ROW('Hygiene Data'!E62)))</f>
        <v/>
      </c>
      <c r="DU68" s="266" t="str">
        <f ca="true">+IF(OFFSET('Hygiene Data'!$F$11,0,10*ROW('Hygiene Data'!F62))="","",OFFSET('Hygiene Data'!$F$11,0,10*ROW('Hygiene Data'!F62)))</f>
        <v/>
      </c>
      <c r="DV68" s="266" t="str">
        <f ca="true">+IF(OFFSET('Hygiene Data'!$F$12,0,10*ROW('Hygiene Data'!F62))="","",OFFSET('Hygiene Data'!$F$12,0,10*ROW('Hygiene Data'!F62)))</f>
        <v/>
      </c>
      <c r="DW68" s="266" t="str">
        <f ca="true">+IF(OFFSET('Hygiene Data'!$F$13,0,10*ROW('Hygiene Data'!F62))="","",OFFSET('Hygiene Data'!$F$13,0,10*ROW('Hygiene Data'!F62)))</f>
        <v/>
      </c>
      <c r="DX68" s="266" t="str">
        <f ca="true">+IF(OFFSET('Hygiene Data'!$G$11,0,10*ROW('Hygiene Data'!G62))="","",OFFSET('Hygiene Data'!$G$11,0,10*ROW('Hygiene Data'!G62)))</f>
        <v/>
      </c>
      <c r="DY68" s="266" t="str">
        <f ca="true">+IF(OFFSET('Hygiene Data'!$G$12,0,10*ROW('Hygiene Data'!G62))="","",OFFSET('Hygiene Data'!$G$12,0,10*ROW('Hygiene Data'!G62)))</f>
        <v/>
      </c>
      <c r="DZ68" s="266" t="str">
        <f ca="true">+IF(OFFSET('Hygiene Data'!$G$13,0,10*ROW('Hygiene Data'!G62))="","",OFFSET('Hygiene Data'!$G$13,0,10*ROW('Hygiene Data'!G62)))</f>
        <v/>
      </c>
      <c r="EA68" s="266" t="str">
        <f ca="true">+IF(OFFSET('Hygiene Data'!$H$11,0,10*ROW('Hygiene Data'!H62))="","",OFFSET('Hygiene Data'!$H$11,0,10*ROW('Hygiene Data'!H62)))</f>
        <v/>
      </c>
      <c r="EB68" s="266" t="str">
        <f ca="true">+IF(OFFSET('Hygiene Data'!$H$12,0,10*ROW('Hygiene Data'!H62))="","",OFFSET('Hygiene Data'!$H$12,0,10*ROW('Hygiene Data'!H62)))</f>
        <v/>
      </c>
      <c r="EC68" s="266" t="str">
        <f ca="true">+IF(OFFSET('Hygiene Data'!$H$13,0,10*ROW('Hygiene Data'!H62))="","",OFFSET('Hygiene Data'!$H$13,0,10*ROW('Hygiene Data'!H62)))</f>
        <v/>
      </c>
      <c r="ED68" s="266" t="str">
        <f ca="true">+IF(OFFSET('Hygiene Data'!$I$11,0,10*ROW('Hygiene Data'!I62))="","",OFFSET('Hygiene Data'!$I$11,0,10*ROW('Hygiene Data'!I62)))</f>
        <v/>
      </c>
      <c r="EE68" s="266" t="str">
        <f ca="true">+IF(OFFSET('Hygiene Data'!$I$12,0,10*ROW('Hygiene Data'!I62))="","",OFFSET('Hygiene Data'!$I$12,0,10*ROW('Hygiene Data'!I62)))</f>
        <v/>
      </c>
      <c r="EF68" s="266" t="str">
        <f ca="true">+IF(OFFSET('Hygiene Data'!$I$13,0,10*ROW('Hygiene Data'!I62))="","",OFFSET('Hygiene Data'!$I$13,0,10*ROW('Hygiene Data'!I62)))</f>
        <v/>
      </c>
    </row>
    <row xmlns:x14ac="http://schemas.microsoft.com/office/spreadsheetml/2009/9/ac" r="69" x14ac:dyDescent="0.2">
      <c r="A69" s="37" t="str">
        <f ca="true">+IF(OFFSET('Water Data'!$B$2,0,10*ROW('Water Data'!E63))="","",OFFSET('Water Data'!$B$2,0,10*ROW('Water Data'!E63)))</f>
        <v/>
      </c>
      <c r="B69" s="37" t="str">
        <f ca="true">+IF(OFFSET('Water Data'!$C$2,0,10*ROW('Water Data'!F63))="","",OFFSET('Water Data'!$C$2,0,10*ROW('Water Data'!F63)))</f>
        <v/>
      </c>
      <c r="C69" s="322" t="str">
        <f t="shared" ca="true" si="0"/>
        <v/>
      </c>
      <c r="D69" s="94"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4"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4"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4"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4"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4"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4"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4"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4"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4"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4"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4"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4"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4"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4"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4"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4"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4"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5"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5"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5"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5"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5"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5"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5"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5"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5"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5"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5"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5"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5"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5"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5"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5"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5"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5"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5"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5"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5"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5"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5"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5"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5"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5"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5"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5"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5"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5"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6"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6"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6"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6"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6"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6"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6"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6"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6"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6"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6"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6"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6"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6"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6"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6"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6"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6"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6"/>
      <c r="BS69" s="266" t="str">
        <f ca="true">+IF(OFFSET('Water Data'!$D$27,0,10*ROW('Water Data'!D63))="","",OFFSET('Water Data'!$D$27,0,10*ROW('Water Data'!D63)))</f>
        <v/>
      </c>
      <c r="BT69" s="266" t="str">
        <f ca="true">+IF(OFFSET('Water Data'!$D$28,0,10*ROW('Water Data'!D63))="","",OFFSET('Water Data'!$D$28,0,10*ROW('Water Data'!D63)))</f>
        <v/>
      </c>
      <c r="BU69" s="266" t="str">
        <f ca="true">+IF(OFFSET('Water Data'!$D$29,0,10*ROW('Water Data'!D63))="","",OFFSET('Water Data'!$D$29,0,10*ROW('Water Data'!D63)))</f>
        <v/>
      </c>
      <c r="BV69" s="266" t="str">
        <f ca="true">+IF(OFFSET('Water Data'!$E$27,0,10*ROW('Water Data'!E63))="","",OFFSET('Water Data'!$E$27,0,10*ROW('Water Data'!E63)))</f>
        <v/>
      </c>
      <c r="BW69" s="266" t="str">
        <f ca="true">+IF(OFFSET('Water Data'!$E$28,0,10*ROW('Water Data'!E63))="","",OFFSET('Water Data'!$E$28,0,10*ROW('Water Data'!E63)))</f>
        <v/>
      </c>
      <c r="BX69" s="266" t="str">
        <f ca="true">+IF(OFFSET('Water Data'!$E$29,0,10*ROW('Water Data'!E63))="","",OFFSET('Water Data'!$E$29,0,10*ROW('Water Data'!E63)))</f>
        <v/>
      </c>
      <c r="BY69" s="266" t="str">
        <f ca="true">+IF(OFFSET('Water Data'!$F$27,0,10*ROW('Water Data'!F63))="","",OFFSET('Water Data'!$F$27,0,10*ROW('Water Data'!F63)))</f>
        <v/>
      </c>
      <c r="BZ69" s="266" t="str">
        <f ca="true">+IF(OFFSET('Water Data'!$F$28,0,10*ROW('Water Data'!F63))="","",OFFSET('Water Data'!$F$28,0,10*ROW('Water Data'!F63)))</f>
        <v/>
      </c>
      <c r="CA69" s="266" t="str">
        <f ca="true">+IF(OFFSET('Water Data'!$F$29,0,10*ROW('Water Data'!F63))="","",OFFSET('Water Data'!$F$29,0,10*ROW('Water Data'!F63)))</f>
        <v/>
      </c>
      <c r="CB69" s="266" t="str">
        <f ca="true">+IF(OFFSET('Water Data'!$G$27,0,10*ROW('Water Data'!G63))="","",OFFSET('Water Data'!$G$27,0,10*ROW('Water Data'!G63)))</f>
        <v/>
      </c>
      <c r="CC69" s="266" t="str">
        <f ca="true">+IF(OFFSET('Water Data'!$G$28,0,10*ROW('Water Data'!G63))="","",OFFSET('Water Data'!$G$28,0,10*ROW('Water Data'!G63)))</f>
        <v/>
      </c>
      <c r="CD69" s="266" t="str">
        <f ca="true">+IF(OFFSET('Water Data'!$G$29,0,10*ROW('Water Data'!G63))="","",OFFSET('Water Data'!$G$29,0,10*ROW('Water Data'!G63)))</f>
        <v/>
      </c>
      <c r="CE69" s="266" t="str">
        <f ca="true">+IF(OFFSET('Water Data'!$H$27,0,10*ROW('Water Data'!H63))="","",OFFSET('Water Data'!$H$27,0,10*ROW('Water Data'!H63)))</f>
        <v/>
      </c>
      <c r="CF69" s="266" t="str">
        <f ca="true">+IF(OFFSET('Water Data'!$H$28,0,10*ROW('Water Data'!H63))="","",OFFSET('Water Data'!$H$28,0,10*ROW('Water Data'!H63)))</f>
        <v/>
      </c>
      <c r="CG69" s="266" t="str">
        <f ca="true">+IF(OFFSET('Water Data'!$H$29,0,10*ROW('Water Data'!H63))="","",OFFSET('Water Data'!$H$29,0,10*ROW('Water Data'!H63)))</f>
        <v/>
      </c>
      <c r="CH69" s="266" t="str">
        <f ca="true">+IF(OFFSET('Water Data'!$I$27,0,10*ROW('Water Data'!I63))="","",OFFSET('Water Data'!$I$27,0,10*ROW('Water Data'!I63)))</f>
        <v/>
      </c>
      <c r="CI69" s="266" t="str">
        <f ca="true">+IF(OFFSET('Water Data'!$I$28,0,10*ROW('Water Data'!I63))="","",OFFSET('Water Data'!$I$28,0,10*ROW('Water Data'!I63)))</f>
        <v/>
      </c>
      <c r="CJ69" s="266" t="str">
        <f ca="true">+IF(OFFSET('Water Data'!$I$29,0,10*ROW('Water Data'!I63))="","",OFFSET('Water Data'!$I$29,0,10*ROW('Water Data'!I63)))</f>
        <v/>
      </c>
      <c r="CK69" s="266" t="str">
        <f ca="true">+IF(OFFSET('Sanitation Data'!$D$28,0,10*ROW('Sanitation Data'!D63))="","",OFFSET('Sanitation Data'!$D$28,0,10*ROW('Sanitation Data'!D63)))</f>
        <v/>
      </c>
      <c r="CL69" s="266" t="str">
        <f ca="true">+IF(OFFSET('Sanitation Data'!$D$29,0,10*ROW('Sanitation Data'!D63))="","",OFFSET('Sanitation Data'!$D$29,0,10*ROW('Sanitation Data'!D63)))</f>
        <v/>
      </c>
      <c r="CM69" s="266" t="str">
        <f ca="true">+IF(OFFSET('Sanitation Data'!$D$30,0,10*ROW('Sanitation Data'!D63))="","",OFFSET('Sanitation Data'!$D$30,0,10*ROW('Sanitation Data'!D63)))</f>
        <v/>
      </c>
      <c r="CN69" s="266" t="str">
        <f ca="true">+IF(OFFSET('Sanitation Data'!$D$31,0,10*ROW('Sanitation Data'!D63))="","",OFFSET('Sanitation Data'!$D$31,0,10*ROW('Sanitation Data'!D63)))</f>
        <v/>
      </c>
      <c r="CO69" s="266" t="str">
        <f ca="true">+IF(OFFSET('Sanitation Data'!$D$32,0,10*ROW('Sanitation Data'!D63))="","",OFFSET('Sanitation Data'!$D$32,0,10*ROW('Sanitation Data'!D63)))</f>
        <v/>
      </c>
      <c r="CP69" s="266" t="str">
        <f ca="true">+IF(OFFSET('Sanitation Data'!$E$28,0,10*ROW('Sanitation Data'!E63))="","",OFFSET('Sanitation Data'!$E$28,0,10*ROW('Sanitation Data'!E63)))</f>
        <v/>
      </c>
      <c r="CQ69" s="266" t="str">
        <f ca="true">+IF(OFFSET('Sanitation Data'!$E$29,0,10*ROW('Sanitation Data'!E63))="","",OFFSET('Sanitation Data'!$E$29,0,10*ROW('Sanitation Data'!E63)))</f>
        <v/>
      </c>
      <c r="CR69" s="266" t="str">
        <f ca="true">+IF(OFFSET('Sanitation Data'!$E$30,0,10*ROW('Sanitation Data'!E63))="","",OFFSET('Sanitation Data'!$E$30,0,10*ROW('Sanitation Data'!E63)))</f>
        <v/>
      </c>
      <c r="CS69" s="266" t="str">
        <f ca="true">+IF(OFFSET('Sanitation Data'!$E$31,0,10*ROW('Sanitation Data'!E63))="","",OFFSET('Sanitation Data'!$E$31,0,10*ROW('Sanitation Data'!E63)))</f>
        <v/>
      </c>
      <c r="CT69" s="266" t="str">
        <f ca="true">+IF(OFFSET('Sanitation Data'!$E$32,0,10*ROW('Sanitation Data'!E63))="","",OFFSET('Sanitation Data'!$E$32,0,10*ROW('Sanitation Data'!E63)))</f>
        <v/>
      </c>
      <c r="CU69" s="266" t="str">
        <f ca="true">+IF(OFFSET('Sanitation Data'!$F$28,0,10*ROW('Sanitation Data'!F63))="","",OFFSET('Sanitation Data'!$F$28,0,10*ROW('Sanitation Data'!F63)))</f>
        <v/>
      </c>
      <c r="CV69" s="266" t="str">
        <f ca="true">+IF(OFFSET('Sanitation Data'!$F$29,0,10*ROW('Sanitation Data'!F63))="","",OFFSET('Sanitation Data'!$F$29,0,10*ROW('Sanitation Data'!F63)))</f>
        <v/>
      </c>
      <c r="CW69" s="266" t="str">
        <f ca="true">+IF(OFFSET('Sanitation Data'!$F$30,0,10*ROW('Sanitation Data'!F63))="","",OFFSET('Sanitation Data'!$F$30,0,10*ROW('Sanitation Data'!F63)))</f>
        <v/>
      </c>
      <c r="CX69" s="266" t="str">
        <f ca="true">+IF(OFFSET('Sanitation Data'!$F$31,0,10*ROW('Sanitation Data'!F63))="","",OFFSET('Sanitation Data'!$F$31,0,10*ROW('Sanitation Data'!F63)))</f>
        <v/>
      </c>
      <c r="CY69" s="266" t="str">
        <f ca="true">+IF(OFFSET('Sanitation Data'!$F$32,0,10*ROW('Sanitation Data'!F63))="","",OFFSET('Sanitation Data'!$F$32,0,10*ROW('Sanitation Data'!F63)))</f>
        <v/>
      </c>
      <c r="CZ69" s="266" t="str">
        <f ca="true">+IF(OFFSET('Sanitation Data'!$G$28,0,10*ROW('Sanitation Data'!G63))="","",OFFSET('Sanitation Data'!$G$28,0,10*ROW('Sanitation Data'!G63)))</f>
        <v/>
      </c>
      <c r="DA69" s="266" t="str">
        <f ca="true">+IF(OFFSET('Sanitation Data'!$G$29,0,10*ROW('Sanitation Data'!G63))="","",OFFSET('Sanitation Data'!$G$29,0,10*ROW('Sanitation Data'!G63)))</f>
        <v/>
      </c>
      <c r="DB69" s="266" t="str">
        <f ca="true">+IF(OFFSET('Sanitation Data'!$G$30,0,10*ROW('Sanitation Data'!G63))="","",OFFSET('Sanitation Data'!$G$30,0,10*ROW('Sanitation Data'!G63)))</f>
        <v/>
      </c>
      <c r="DC69" s="266" t="str">
        <f ca="true">+IF(OFFSET('Sanitation Data'!$G$31,0,10*ROW('Sanitation Data'!G63))="","",OFFSET('Sanitation Data'!$G$31,0,10*ROW('Sanitation Data'!G63)))</f>
        <v/>
      </c>
      <c r="DD69" s="266" t="str">
        <f ca="true">+IF(OFFSET('Sanitation Data'!$G$32,0,10*ROW('Sanitation Data'!G63))="","",OFFSET('Sanitation Data'!$G$32,0,10*ROW('Sanitation Data'!G63)))</f>
        <v/>
      </c>
      <c r="DE69" s="266" t="str">
        <f ca="true">+IF(OFFSET('Sanitation Data'!$H$28,0,10*ROW('Sanitation Data'!H63))="","",OFFSET('Sanitation Data'!$H$28,0,10*ROW('Sanitation Data'!H63)))</f>
        <v/>
      </c>
      <c r="DF69" s="266" t="str">
        <f ca="true">+IF(OFFSET('Sanitation Data'!$H$29,0,10*ROW('Sanitation Data'!H63))="","",OFFSET('Sanitation Data'!$H$29,0,10*ROW('Sanitation Data'!H63)))</f>
        <v/>
      </c>
      <c r="DG69" s="266" t="str">
        <f ca="true">+IF(OFFSET('Sanitation Data'!$H$30,0,10*ROW('Sanitation Data'!H63))="","",OFFSET('Sanitation Data'!$H$30,0,10*ROW('Sanitation Data'!H63)))</f>
        <v/>
      </c>
      <c r="DH69" s="266" t="str">
        <f ca="true">+IF(OFFSET('Sanitation Data'!$H$31,0,10*ROW('Sanitation Data'!H63))="","",OFFSET('Sanitation Data'!$H$31,0,10*ROW('Sanitation Data'!H63)))</f>
        <v/>
      </c>
      <c r="DI69" s="266" t="str">
        <f ca="true">+IF(OFFSET('Sanitation Data'!$H$32,0,10*ROW('Sanitation Data'!H63))="","",OFFSET('Sanitation Data'!$H$32,0,10*ROW('Sanitation Data'!H63)))</f>
        <v/>
      </c>
      <c r="DJ69" s="266" t="str">
        <f ca="true">+IF(OFFSET('Sanitation Data'!$I$28,0,10*ROW('Sanitation Data'!I63))="","",OFFSET('Sanitation Data'!$I$28,0,10*ROW('Sanitation Data'!I63)))</f>
        <v/>
      </c>
      <c r="DK69" s="266" t="str">
        <f ca="true">+IF(OFFSET('Sanitation Data'!$I$29,0,10*ROW('Sanitation Data'!I63))="","",OFFSET('Sanitation Data'!$I$29,0,10*ROW('Sanitation Data'!I63)))</f>
        <v/>
      </c>
      <c r="DL69" s="266" t="str">
        <f ca="true">+IF(OFFSET('Sanitation Data'!$I$30,0,10*ROW('Sanitation Data'!I63))="","",OFFSET('Sanitation Data'!$I$30,0,10*ROW('Sanitation Data'!I63)))</f>
        <v/>
      </c>
      <c r="DM69" s="266" t="str">
        <f ca="true">+IF(OFFSET('Sanitation Data'!$I$31,0,10*ROW('Sanitation Data'!I63))="","",OFFSET('Sanitation Data'!$I$31,0,10*ROW('Sanitation Data'!I63)))</f>
        <v/>
      </c>
      <c r="DN69" s="266" t="str">
        <f ca="true">+IF(OFFSET('Sanitation Data'!$I$32,0,10*ROW('Sanitation Data'!I63))="","",OFFSET('Sanitation Data'!$I$32,0,10*ROW('Sanitation Data'!I63)))</f>
        <v/>
      </c>
      <c r="DO69" s="266" t="str">
        <f ca="true">+IF(OFFSET('Hygiene Data'!$D$11,0,10*ROW('Hygiene Data'!D63))="","",OFFSET('Hygiene Data'!$D$11,0,10*ROW('Hygiene Data'!D63)))</f>
        <v/>
      </c>
      <c r="DP69" s="266" t="str">
        <f ca="true">+IF(OFFSET('Hygiene Data'!$D$12,0,10*ROW('Hygiene Data'!D63))="","",OFFSET('Hygiene Data'!$D$12,0,10*ROW('Hygiene Data'!D63)))</f>
        <v/>
      </c>
      <c r="DQ69" s="266" t="str">
        <f ca="true">+IF(OFFSET('Hygiene Data'!$D$13,0,10*ROW('Hygiene Data'!D63))="","",OFFSET('Hygiene Data'!$D$13,0,10*ROW('Hygiene Data'!D63)))</f>
        <v/>
      </c>
      <c r="DR69" s="266" t="str">
        <f ca="true">+IF(OFFSET('Hygiene Data'!$E$11,0,10*ROW('Hygiene Data'!E63))="","",OFFSET('Hygiene Data'!$E$11,0,10*ROW('Hygiene Data'!E63)))</f>
        <v/>
      </c>
      <c r="DS69" s="266" t="str">
        <f ca="true">+IF(OFFSET('Hygiene Data'!$E$12,0,10*ROW('Hygiene Data'!E63))="","",OFFSET('Hygiene Data'!$E$12,0,10*ROW('Hygiene Data'!E63)))</f>
        <v/>
      </c>
      <c r="DT69" s="266" t="str">
        <f ca="true">+IF(OFFSET('Hygiene Data'!$E$13,0,10*ROW('Hygiene Data'!E63))="","",OFFSET('Hygiene Data'!$E$13,0,10*ROW('Hygiene Data'!E63)))</f>
        <v/>
      </c>
      <c r="DU69" s="266" t="str">
        <f ca="true">+IF(OFFSET('Hygiene Data'!$F$11,0,10*ROW('Hygiene Data'!F63))="","",OFFSET('Hygiene Data'!$F$11,0,10*ROW('Hygiene Data'!F63)))</f>
        <v/>
      </c>
      <c r="DV69" s="266" t="str">
        <f ca="true">+IF(OFFSET('Hygiene Data'!$F$12,0,10*ROW('Hygiene Data'!F63))="","",OFFSET('Hygiene Data'!$F$12,0,10*ROW('Hygiene Data'!F63)))</f>
        <v/>
      </c>
      <c r="DW69" s="266" t="str">
        <f ca="true">+IF(OFFSET('Hygiene Data'!$F$13,0,10*ROW('Hygiene Data'!F63))="","",OFFSET('Hygiene Data'!$F$13,0,10*ROW('Hygiene Data'!F63)))</f>
        <v/>
      </c>
      <c r="DX69" s="266" t="str">
        <f ca="true">+IF(OFFSET('Hygiene Data'!$G$11,0,10*ROW('Hygiene Data'!G63))="","",OFFSET('Hygiene Data'!$G$11,0,10*ROW('Hygiene Data'!G63)))</f>
        <v/>
      </c>
      <c r="DY69" s="266" t="str">
        <f ca="true">+IF(OFFSET('Hygiene Data'!$G$12,0,10*ROW('Hygiene Data'!G63))="","",OFFSET('Hygiene Data'!$G$12,0,10*ROW('Hygiene Data'!G63)))</f>
        <v/>
      </c>
      <c r="DZ69" s="266" t="str">
        <f ca="true">+IF(OFFSET('Hygiene Data'!$G$13,0,10*ROW('Hygiene Data'!G63))="","",OFFSET('Hygiene Data'!$G$13,0,10*ROW('Hygiene Data'!G63)))</f>
        <v/>
      </c>
      <c r="EA69" s="266" t="str">
        <f ca="true">+IF(OFFSET('Hygiene Data'!$H$11,0,10*ROW('Hygiene Data'!H63))="","",OFFSET('Hygiene Data'!$H$11,0,10*ROW('Hygiene Data'!H63)))</f>
        <v/>
      </c>
      <c r="EB69" s="266" t="str">
        <f ca="true">+IF(OFFSET('Hygiene Data'!$H$12,0,10*ROW('Hygiene Data'!H63))="","",OFFSET('Hygiene Data'!$H$12,0,10*ROW('Hygiene Data'!H63)))</f>
        <v/>
      </c>
      <c r="EC69" s="266" t="str">
        <f ca="true">+IF(OFFSET('Hygiene Data'!$H$13,0,10*ROW('Hygiene Data'!H63))="","",OFFSET('Hygiene Data'!$H$13,0,10*ROW('Hygiene Data'!H63)))</f>
        <v/>
      </c>
      <c r="ED69" s="266" t="str">
        <f ca="true">+IF(OFFSET('Hygiene Data'!$I$11,0,10*ROW('Hygiene Data'!I63))="","",OFFSET('Hygiene Data'!$I$11,0,10*ROW('Hygiene Data'!I63)))</f>
        <v/>
      </c>
      <c r="EE69" s="266" t="str">
        <f ca="true">+IF(OFFSET('Hygiene Data'!$I$12,0,10*ROW('Hygiene Data'!I63))="","",OFFSET('Hygiene Data'!$I$12,0,10*ROW('Hygiene Data'!I63)))</f>
        <v/>
      </c>
      <c r="EF69" s="266" t="str">
        <f ca="true">+IF(OFFSET('Hygiene Data'!$I$13,0,10*ROW('Hygiene Data'!I63))="","",OFFSET('Hygiene Data'!$I$13,0,10*ROW('Hygiene Data'!I63)))</f>
        <v/>
      </c>
    </row>
    <row xmlns:x14ac="http://schemas.microsoft.com/office/spreadsheetml/2009/9/ac" r="70" x14ac:dyDescent="0.2">
      <c r="A70" s="37" t="str">
        <f ca="true">+IF(OFFSET('Water Data'!$B$2,0,10*ROW('Water Data'!E64))="","",OFFSET('Water Data'!$B$2,0,10*ROW('Water Data'!E64)))</f>
        <v/>
      </c>
      <c r="B70" s="37" t="str">
        <f ca="true">+IF(OFFSET('Water Data'!$C$2,0,10*ROW('Water Data'!F64))="","",OFFSET('Water Data'!$C$2,0,10*ROW('Water Data'!F64)))</f>
        <v/>
      </c>
      <c r="C70" s="322" t="str">
        <f t="shared" ca="true" si="0"/>
        <v/>
      </c>
      <c r="D70" s="94"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4"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4"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4"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4"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4"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4"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4"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4"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4"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4"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4"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4"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4"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4"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4"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4"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4"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5"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5"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5"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5"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5"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5"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5"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5"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5"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5"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5"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5"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5"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5"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5"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5"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5"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5"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5"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5"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5"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5"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5"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5"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5"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5"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5"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5"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5"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5"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6"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6"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6"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6"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6"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6"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6"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6"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6"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6"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6"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6"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6"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6"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6"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6"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6"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6"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6"/>
      <c r="BS70" s="266" t="str">
        <f ca="true">+IF(OFFSET('Water Data'!$D$27,0,10*ROW('Water Data'!D64))="","",OFFSET('Water Data'!$D$27,0,10*ROW('Water Data'!D64)))</f>
        <v/>
      </c>
      <c r="BT70" s="266" t="str">
        <f ca="true">+IF(OFFSET('Water Data'!$D$28,0,10*ROW('Water Data'!D64))="","",OFFSET('Water Data'!$D$28,0,10*ROW('Water Data'!D64)))</f>
        <v/>
      </c>
      <c r="BU70" s="266" t="str">
        <f ca="true">+IF(OFFSET('Water Data'!$D$29,0,10*ROW('Water Data'!D64))="","",OFFSET('Water Data'!$D$29,0,10*ROW('Water Data'!D64)))</f>
        <v/>
      </c>
      <c r="BV70" s="266" t="str">
        <f ca="true">+IF(OFFSET('Water Data'!$E$27,0,10*ROW('Water Data'!E64))="","",OFFSET('Water Data'!$E$27,0,10*ROW('Water Data'!E64)))</f>
        <v/>
      </c>
      <c r="BW70" s="266" t="str">
        <f ca="true">+IF(OFFSET('Water Data'!$E$28,0,10*ROW('Water Data'!E64))="","",OFFSET('Water Data'!$E$28,0,10*ROW('Water Data'!E64)))</f>
        <v/>
      </c>
      <c r="BX70" s="266" t="str">
        <f ca="true">+IF(OFFSET('Water Data'!$E$29,0,10*ROW('Water Data'!E64))="","",OFFSET('Water Data'!$E$29,0,10*ROW('Water Data'!E64)))</f>
        <v/>
      </c>
      <c r="BY70" s="266" t="str">
        <f ca="true">+IF(OFFSET('Water Data'!$F$27,0,10*ROW('Water Data'!F64))="","",OFFSET('Water Data'!$F$27,0,10*ROW('Water Data'!F64)))</f>
        <v/>
      </c>
      <c r="BZ70" s="266" t="str">
        <f ca="true">+IF(OFFSET('Water Data'!$F$28,0,10*ROW('Water Data'!F64))="","",OFFSET('Water Data'!$F$28,0,10*ROW('Water Data'!F64)))</f>
        <v/>
      </c>
      <c r="CA70" s="266" t="str">
        <f ca="true">+IF(OFFSET('Water Data'!$F$29,0,10*ROW('Water Data'!F64))="","",OFFSET('Water Data'!$F$29,0,10*ROW('Water Data'!F64)))</f>
        <v/>
      </c>
      <c r="CB70" s="266" t="str">
        <f ca="true">+IF(OFFSET('Water Data'!$G$27,0,10*ROW('Water Data'!G64))="","",OFFSET('Water Data'!$G$27,0,10*ROW('Water Data'!G64)))</f>
        <v/>
      </c>
      <c r="CC70" s="266" t="str">
        <f ca="true">+IF(OFFSET('Water Data'!$G$28,0,10*ROW('Water Data'!G64))="","",OFFSET('Water Data'!$G$28,0,10*ROW('Water Data'!G64)))</f>
        <v/>
      </c>
      <c r="CD70" s="266" t="str">
        <f ca="true">+IF(OFFSET('Water Data'!$G$29,0,10*ROW('Water Data'!G64))="","",OFFSET('Water Data'!$G$29,0,10*ROW('Water Data'!G64)))</f>
        <v/>
      </c>
      <c r="CE70" s="266" t="str">
        <f ca="true">+IF(OFFSET('Water Data'!$H$27,0,10*ROW('Water Data'!H64))="","",OFFSET('Water Data'!$H$27,0,10*ROW('Water Data'!H64)))</f>
        <v/>
      </c>
      <c r="CF70" s="266" t="str">
        <f ca="true">+IF(OFFSET('Water Data'!$H$28,0,10*ROW('Water Data'!H64))="","",OFFSET('Water Data'!$H$28,0,10*ROW('Water Data'!H64)))</f>
        <v/>
      </c>
      <c r="CG70" s="266" t="str">
        <f ca="true">+IF(OFFSET('Water Data'!$H$29,0,10*ROW('Water Data'!H64))="","",OFFSET('Water Data'!$H$29,0,10*ROW('Water Data'!H64)))</f>
        <v/>
      </c>
      <c r="CH70" s="266" t="str">
        <f ca="true">+IF(OFFSET('Water Data'!$I$27,0,10*ROW('Water Data'!I64))="","",OFFSET('Water Data'!$I$27,0,10*ROW('Water Data'!I64)))</f>
        <v/>
      </c>
      <c r="CI70" s="266" t="str">
        <f ca="true">+IF(OFFSET('Water Data'!$I$28,0,10*ROW('Water Data'!I64))="","",OFFSET('Water Data'!$I$28,0,10*ROW('Water Data'!I64)))</f>
        <v/>
      </c>
      <c r="CJ70" s="266" t="str">
        <f ca="true">+IF(OFFSET('Water Data'!$I$29,0,10*ROW('Water Data'!I64))="","",OFFSET('Water Data'!$I$29,0,10*ROW('Water Data'!I64)))</f>
        <v/>
      </c>
      <c r="CK70" s="266" t="str">
        <f ca="true">+IF(OFFSET('Sanitation Data'!$D$28,0,10*ROW('Sanitation Data'!D64))="","",OFFSET('Sanitation Data'!$D$28,0,10*ROW('Sanitation Data'!D64)))</f>
        <v/>
      </c>
      <c r="CL70" s="266" t="str">
        <f ca="true">+IF(OFFSET('Sanitation Data'!$D$29,0,10*ROW('Sanitation Data'!D64))="","",OFFSET('Sanitation Data'!$D$29,0,10*ROW('Sanitation Data'!D64)))</f>
        <v/>
      </c>
      <c r="CM70" s="266" t="str">
        <f ca="true">+IF(OFFSET('Sanitation Data'!$D$30,0,10*ROW('Sanitation Data'!D64))="","",OFFSET('Sanitation Data'!$D$30,0,10*ROW('Sanitation Data'!D64)))</f>
        <v/>
      </c>
      <c r="CN70" s="266" t="str">
        <f ca="true">+IF(OFFSET('Sanitation Data'!$D$31,0,10*ROW('Sanitation Data'!D64))="","",OFFSET('Sanitation Data'!$D$31,0,10*ROW('Sanitation Data'!D64)))</f>
        <v/>
      </c>
      <c r="CO70" s="266" t="str">
        <f ca="true">+IF(OFFSET('Sanitation Data'!$D$32,0,10*ROW('Sanitation Data'!D64))="","",OFFSET('Sanitation Data'!$D$32,0,10*ROW('Sanitation Data'!D64)))</f>
        <v/>
      </c>
      <c r="CP70" s="266" t="str">
        <f ca="true">+IF(OFFSET('Sanitation Data'!$E$28,0,10*ROW('Sanitation Data'!E64))="","",OFFSET('Sanitation Data'!$E$28,0,10*ROW('Sanitation Data'!E64)))</f>
        <v/>
      </c>
      <c r="CQ70" s="266" t="str">
        <f ca="true">+IF(OFFSET('Sanitation Data'!$E$29,0,10*ROW('Sanitation Data'!E64))="","",OFFSET('Sanitation Data'!$E$29,0,10*ROW('Sanitation Data'!E64)))</f>
        <v/>
      </c>
      <c r="CR70" s="266" t="str">
        <f ca="true">+IF(OFFSET('Sanitation Data'!$E$30,0,10*ROW('Sanitation Data'!E64))="","",OFFSET('Sanitation Data'!$E$30,0,10*ROW('Sanitation Data'!E64)))</f>
        <v/>
      </c>
      <c r="CS70" s="266" t="str">
        <f ca="true">+IF(OFFSET('Sanitation Data'!$E$31,0,10*ROW('Sanitation Data'!E64))="","",OFFSET('Sanitation Data'!$E$31,0,10*ROW('Sanitation Data'!E64)))</f>
        <v/>
      </c>
      <c r="CT70" s="266" t="str">
        <f ca="true">+IF(OFFSET('Sanitation Data'!$E$32,0,10*ROW('Sanitation Data'!E64))="","",OFFSET('Sanitation Data'!$E$32,0,10*ROW('Sanitation Data'!E64)))</f>
        <v/>
      </c>
      <c r="CU70" s="266" t="str">
        <f ca="true">+IF(OFFSET('Sanitation Data'!$F$28,0,10*ROW('Sanitation Data'!F64))="","",OFFSET('Sanitation Data'!$F$28,0,10*ROW('Sanitation Data'!F64)))</f>
        <v/>
      </c>
      <c r="CV70" s="266" t="str">
        <f ca="true">+IF(OFFSET('Sanitation Data'!$F$29,0,10*ROW('Sanitation Data'!F64))="","",OFFSET('Sanitation Data'!$F$29,0,10*ROW('Sanitation Data'!F64)))</f>
        <v/>
      </c>
      <c r="CW70" s="266" t="str">
        <f ca="true">+IF(OFFSET('Sanitation Data'!$F$30,0,10*ROW('Sanitation Data'!F64))="","",OFFSET('Sanitation Data'!$F$30,0,10*ROW('Sanitation Data'!F64)))</f>
        <v/>
      </c>
      <c r="CX70" s="266" t="str">
        <f ca="true">+IF(OFFSET('Sanitation Data'!$F$31,0,10*ROW('Sanitation Data'!F64))="","",OFFSET('Sanitation Data'!$F$31,0,10*ROW('Sanitation Data'!F64)))</f>
        <v/>
      </c>
      <c r="CY70" s="266" t="str">
        <f ca="true">+IF(OFFSET('Sanitation Data'!$F$32,0,10*ROW('Sanitation Data'!F64))="","",OFFSET('Sanitation Data'!$F$32,0,10*ROW('Sanitation Data'!F64)))</f>
        <v/>
      </c>
      <c r="CZ70" s="266" t="str">
        <f ca="true">+IF(OFFSET('Sanitation Data'!$G$28,0,10*ROW('Sanitation Data'!G64))="","",OFFSET('Sanitation Data'!$G$28,0,10*ROW('Sanitation Data'!G64)))</f>
        <v/>
      </c>
      <c r="DA70" s="266" t="str">
        <f ca="true">+IF(OFFSET('Sanitation Data'!$G$29,0,10*ROW('Sanitation Data'!G64))="","",OFFSET('Sanitation Data'!$G$29,0,10*ROW('Sanitation Data'!G64)))</f>
        <v/>
      </c>
      <c r="DB70" s="266" t="str">
        <f ca="true">+IF(OFFSET('Sanitation Data'!$G$30,0,10*ROW('Sanitation Data'!G64))="","",OFFSET('Sanitation Data'!$G$30,0,10*ROW('Sanitation Data'!G64)))</f>
        <v/>
      </c>
      <c r="DC70" s="266" t="str">
        <f ca="true">+IF(OFFSET('Sanitation Data'!$G$31,0,10*ROW('Sanitation Data'!G64))="","",OFFSET('Sanitation Data'!$G$31,0,10*ROW('Sanitation Data'!G64)))</f>
        <v/>
      </c>
      <c r="DD70" s="266" t="str">
        <f ca="true">+IF(OFFSET('Sanitation Data'!$G$32,0,10*ROW('Sanitation Data'!G64))="","",OFFSET('Sanitation Data'!$G$32,0,10*ROW('Sanitation Data'!G64)))</f>
        <v/>
      </c>
      <c r="DE70" s="266" t="str">
        <f ca="true">+IF(OFFSET('Sanitation Data'!$H$28,0,10*ROW('Sanitation Data'!H64))="","",OFFSET('Sanitation Data'!$H$28,0,10*ROW('Sanitation Data'!H64)))</f>
        <v/>
      </c>
      <c r="DF70" s="266" t="str">
        <f ca="true">+IF(OFFSET('Sanitation Data'!$H$29,0,10*ROW('Sanitation Data'!H64))="","",OFFSET('Sanitation Data'!$H$29,0,10*ROW('Sanitation Data'!H64)))</f>
        <v/>
      </c>
      <c r="DG70" s="266" t="str">
        <f ca="true">+IF(OFFSET('Sanitation Data'!$H$30,0,10*ROW('Sanitation Data'!H64))="","",OFFSET('Sanitation Data'!$H$30,0,10*ROW('Sanitation Data'!H64)))</f>
        <v/>
      </c>
      <c r="DH70" s="266" t="str">
        <f ca="true">+IF(OFFSET('Sanitation Data'!$H$31,0,10*ROW('Sanitation Data'!H64))="","",OFFSET('Sanitation Data'!$H$31,0,10*ROW('Sanitation Data'!H64)))</f>
        <v/>
      </c>
      <c r="DI70" s="266" t="str">
        <f ca="true">+IF(OFFSET('Sanitation Data'!$H$32,0,10*ROW('Sanitation Data'!H64))="","",OFFSET('Sanitation Data'!$H$32,0,10*ROW('Sanitation Data'!H64)))</f>
        <v/>
      </c>
      <c r="DJ70" s="266" t="str">
        <f ca="true">+IF(OFFSET('Sanitation Data'!$I$28,0,10*ROW('Sanitation Data'!I64))="","",OFFSET('Sanitation Data'!$I$28,0,10*ROW('Sanitation Data'!I64)))</f>
        <v/>
      </c>
      <c r="DK70" s="266" t="str">
        <f ca="true">+IF(OFFSET('Sanitation Data'!$I$29,0,10*ROW('Sanitation Data'!I64))="","",OFFSET('Sanitation Data'!$I$29,0,10*ROW('Sanitation Data'!I64)))</f>
        <v/>
      </c>
      <c r="DL70" s="266" t="str">
        <f ca="true">+IF(OFFSET('Sanitation Data'!$I$30,0,10*ROW('Sanitation Data'!I64))="","",OFFSET('Sanitation Data'!$I$30,0,10*ROW('Sanitation Data'!I64)))</f>
        <v/>
      </c>
      <c r="DM70" s="266" t="str">
        <f ca="true">+IF(OFFSET('Sanitation Data'!$I$31,0,10*ROW('Sanitation Data'!I64))="","",OFFSET('Sanitation Data'!$I$31,0,10*ROW('Sanitation Data'!I64)))</f>
        <v/>
      </c>
      <c r="DN70" s="266" t="str">
        <f ca="true">+IF(OFFSET('Sanitation Data'!$I$32,0,10*ROW('Sanitation Data'!I64))="","",OFFSET('Sanitation Data'!$I$32,0,10*ROW('Sanitation Data'!I64)))</f>
        <v/>
      </c>
      <c r="DO70" s="266" t="str">
        <f ca="true">+IF(OFFSET('Hygiene Data'!$D$11,0,10*ROW('Hygiene Data'!D64))="","",OFFSET('Hygiene Data'!$D$11,0,10*ROW('Hygiene Data'!D64)))</f>
        <v/>
      </c>
      <c r="DP70" s="266" t="str">
        <f ca="true">+IF(OFFSET('Hygiene Data'!$D$12,0,10*ROW('Hygiene Data'!D64))="","",OFFSET('Hygiene Data'!$D$12,0,10*ROW('Hygiene Data'!D64)))</f>
        <v/>
      </c>
      <c r="DQ70" s="266" t="str">
        <f ca="true">+IF(OFFSET('Hygiene Data'!$D$13,0,10*ROW('Hygiene Data'!D64))="","",OFFSET('Hygiene Data'!$D$13,0,10*ROW('Hygiene Data'!D64)))</f>
        <v/>
      </c>
      <c r="DR70" s="266" t="str">
        <f ca="true">+IF(OFFSET('Hygiene Data'!$E$11,0,10*ROW('Hygiene Data'!E64))="","",OFFSET('Hygiene Data'!$E$11,0,10*ROW('Hygiene Data'!E64)))</f>
        <v/>
      </c>
      <c r="DS70" s="266" t="str">
        <f ca="true">+IF(OFFSET('Hygiene Data'!$E$12,0,10*ROW('Hygiene Data'!E64))="","",OFFSET('Hygiene Data'!$E$12,0,10*ROW('Hygiene Data'!E64)))</f>
        <v/>
      </c>
      <c r="DT70" s="266" t="str">
        <f ca="true">+IF(OFFSET('Hygiene Data'!$E$13,0,10*ROW('Hygiene Data'!E64))="","",OFFSET('Hygiene Data'!$E$13,0,10*ROW('Hygiene Data'!E64)))</f>
        <v/>
      </c>
      <c r="DU70" s="266" t="str">
        <f ca="true">+IF(OFFSET('Hygiene Data'!$F$11,0,10*ROW('Hygiene Data'!F64))="","",OFFSET('Hygiene Data'!$F$11,0,10*ROW('Hygiene Data'!F64)))</f>
        <v/>
      </c>
      <c r="DV70" s="266" t="str">
        <f ca="true">+IF(OFFSET('Hygiene Data'!$F$12,0,10*ROW('Hygiene Data'!F64))="","",OFFSET('Hygiene Data'!$F$12,0,10*ROW('Hygiene Data'!F64)))</f>
        <v/>
      </c>
      <c r="DW70" s="266" t="str">
        <f ca="true">+IF(OFFSET('Hygiene Data'!$F$13,0,10*ROW('Hygiene Data'!F64))="","",OFFSET('Hygiene Data'!$F$13,0,10*ROW('Hygiene Data'!F64)))</f>
        <v/>
      </c>
      <c r="DX70" s="266" t="str">
        <f ca="true">+IF(OFFSET('Hygiene Data'!$G$11,0,10*ROW('Hygiene Data'!G64))="","",OFFSET('Hygiene Data'!$G$11,0,10*ROW('Hygiene Data'!G64)))</f>
        <v/>
      </c>
      <c r="DY70" s="266" t="str">
        <f ca="true">+IF(OFFSET('Hygiene Data'!$G$12,0,10*ROW('Hygiene Data'!G64))="","",OFFSET('Hygiene Data'!$G$12,0,10*ROW('Hygiene Data'!G64)))</f>
        <v/>
      </c>
      <c r="DZ70" s="266" t="str">
        <f ca="true">+IF(OFFSET('Hygiene Data'!$G$13,0,10*ROW('Hygiene Data'!G64))="","",OFFSET('Hygiene Data'!$G$13,0,10*ROW('Hygiene Data'!G64)))</f>
        <v/>
      </c>
      <c r="EA70" s="266" t="str">
        <f ca="true">+IF(OFFSET('Hygiene Data'!$H$11,0,10*ROW('Hygiene Data'!H64))="","",OFFSET('Hygiene Data'!$H$11,0,10*ROW('Hygiene Data'!H64)))</f>
        <v/>
      </c>
      <c r="EB70" s="266" t="str">
        <f ca="true">+IF(OFFSET('Hygiene Data'!$H$12,0,10*ROW('Hygiene Data'!H64))="","",OFFSET('Hygiene Data'!$H$12,0,10*ROW('Hygiene Data'!H64)))</f>
        <v/>
      </c>
      <c r="EC70" s="266" t="str">
        <f ca="true">+IF(OFFSET('Hygiene Data'!$H$13,0,10*ROW('Hygiene Data'!H64))="","",OFFSET('Hygiene Data'!$H$13,0,10*ROW('Hygiene Data'!H64)))</f>
        <v/>
      </c>
      <c r="ED70" s="266" t="str">
        <f ca="true">+IF(OFFSET('Hygiene Data'!$I$11,0,10*ROW('Hygiene Data'!I64))="","",OFFSET('Hygiene Data'!$I$11,0,10*ROW('Hygiene Data'!I64)))</f>
        <v/>
      </c>
      <c r="EE70" s="266" t="str">
        <f ca="true">+IF(OFFSET('Hygiene Data'!$I$12,0,10*ROW('Hygiene Data'!I64))="","",OFFSET('Hygiene Data'!$I$12,0,10*ROW('Hygiene Data'!I64)))</f>
        <v/>
      </c>
      <c r="EF70" s="266" t="str">
        <f ca="true">+IF(OFFSET('Hygiene Data'!$I$13,0,10*ROW('Hygiene Data'!I64))="","",OFFSET('Hygiene Data'!$I$13,0,10*ROW('Hygiene Data'!I64)))</f>
        <v/>
      </c>
    </row>
    <row xmlns:x14ac="http://schemas.microsoft.com/office/spreadsheetml/2009/9/ac" r="71" x14ac:dyDescent="0.2">
      <c r="A71" s="37" t="str">
        <f ca="true">+IF(OFFSET('Water Data'!$B$2,0,10*ROW('Water Data'!E65))="","",OFFSET('Water Data'!$B$2,0,10*ROW('Water Data'!E65)))</f>
        <v/>
      </c>
      <c r="B71" s="37" t="str">
        <f ca="true">+IF(OFFSET('Water Data'!$C$2,0,10*ROW('Water Data'!F65))="","",OFFSET('Water Data'!$C$2,0,10*ROW('Water Data'!F65)))</f>
        <v/>
      </c>
      <c r="C71" s="322" t="str">
        <f t="shared" ref="C71:C134" ca="true" si="1">+IF(ISNUMBER(VALUE(MID(A71,5,4))), VALUE(MID(A71, 5,4)),"")</f>
        <v/>
      </c>
      <c r="D71" s="94"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4"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4"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4"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4"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4"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4"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4"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4"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4"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4"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4"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4"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4"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4"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4"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4"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4"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5"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5"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5"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5"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5"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5"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5"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5"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5"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5"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5"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5"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5"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5"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5"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5"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5"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5"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5"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5"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5"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5"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5"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5"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5"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5"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5"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5"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5"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5"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6"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6"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6"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6"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6"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6"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6"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6"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6"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6"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6"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6"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6"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6"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6"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6"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6"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6"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6"/>
      <c r="BS71" s="266" t="str">
        <f ca="true">+IF(OFFSET('Water Data'!$D$27,0,10*ROW('Water Data'!D65))="","",OFFSET('Water Data'!$D$27,0,10*ROW('Water Data'!D65)))</f>
        <v/>
      </c>
      <c r="BT71" s="266" t="str">
        <f ca="true">+IF(OFFSET('Water Data'!$D$28,0,10*ROW('Water Data'!D65))="","",OFFSET('Water Data'!$D$28,0,10*ROW('Water Data'!D65)))</f>
        <v/>
      </c>
      <c r="BU71" s="266" t="str">
        <f ca="true">+IF(OFFSET('Water Data'!$D$29,0,10*ROW('Water Data'!D65))="","",OFFSET('Water Data'!$D$29,0,10*ROW('Water Data'!D65)))</f>
        <v/>
      </c>
      <c r="BV71" s="266" t="str">
        <f ca="true">+IF(OFFSET('Water Data'!$E$27,0,10*ROW('Water Data'!E65))="","",OFFSET('Water Data'!$E$27,0,10*ROW('Water Data'!E65)))</f>
        <v/>
      </c>
      <c r="BW71" s="266" t="str">
        <f ca="true">+IF(OFFSET('Water Data'!$E$28,0,10*ROW('Water Data'!E65))="","",OFFSET('Water Data'!$E$28,0,10*ROW('Water Data'!E65)))</f>
        <v/>
      </c>
      <c r="BX71" s="266" t="str">
        <f ca="true">+IF(OFFSET('Water Data'!$E$29,0,10*ROW('Water Data'!E65))="","",OFFSET('Water Data'!$E$29,0,10*ROW('Water Data'!E65)))</f>
        <v/>
      </c>
      <c r="BY71" s="266" t="str">
        <f ca="true">+IF(OFFSET('Water Data'!$F$27,0,10*ROW('Water Data'!F65))="","",OFFSET('Water Data'!$F$27,0,10*ROW('Water Data'!F65)))</f>
        <v/>
      </c>
      <c r="BZ71" s="266" t="str">
        <f ca="true">+IF(OFFSET('Water Data'!$F$28,0,10*ROW('Water Data'!F65))="","",OFFSET('Water Data'!$F$28,0,10*ROW('Water Data'!F65)))</f>
        <v/>
      </c>
      <c r="CA71" s="266" t="str">
        <f ca="true">+IF(OFFSET('Water Data'!$F$29,0,10*ROW('Water Data'!F65))="","",OFFSET('Water Data'!$F$29,0,10*ROW('Water Data'!F65)))</f>
        <v/>
      </c>
      <c r="CB71" s="266" t="str">
        <f ca="true">+IF(OFFSET('Water Data'!$G$27,0,10*ROW('Water Data'!G65))="","",OFFSET('Water Data'!$G$27,0,10*ROW('Water Data'!G65)))</f>
        <v/>
      </c>
      <c r="CC71" s="266" t="str">
        <f ca="true">+IF(OFFSET('Water Data'!$G$28,0,10*ROW('Water Data'!G65))="","",OFFSET('Water Data'!$G$28,0,10*ROW('Water Data'!G65)))</f>
        <v/>
      </c>
      <c r="CD71" s="266" t="str">
        <f ca="true">+IF(OFFSET('Water Data'!$G$29,0,10*ROW('Water Data'!G65))="","",OFFSET('Water Data'!$G$29,0,10*ROW('Water Data'!G65)))</f>
        <v/>
      </c>
      <c r="CE71" s="266" t="str">
        <f ca="true">+IF(OFFSET('Water Data'!$H$27,0,10*ROW('Water Data'!H65))="","",OFFSET('Water Data'!$H$27,0,10*ROW('Water Data'!H65)))</f>
        <v/>
      </c>
      <c r="CF71" s="266" t="str">
        <f ca="true">+IF(OFFSET('Water Data'!$H$28,0,10*ROW('Water Data'!H65))="","",OFFSET('Water Data'!$H$28,0,10*ROW('Water Data'!H65)))</f>
        <v/>
      </c>
      <c r="CG71" s="266" t="str">
        <f ca="true">+IF(OFFSET('Water Data'!$H$29,0,10*ROW('Water Data'!H65))="","",OFFSET('Water Data'!$H$29,0,10*ROW('Water Data'!H65)))</f>
        <v/>
      </c>
      <c r="CH71" s="266" t="str">
        <f ca="true">+IF(OFFSET('Water Data'!$I$27,0,10*ROW('Water Data'!I65))="","",OFFSET('Water Data'!$I$27,0,10*ROW('Water Data'!I65)))</f>
        <v/>
      </c>
      <c r="CI71" s="266" t="str">
        <f ca="true">+IF(OFFSET('Water Data'!$I$28,0,10*ROW('Water Data'!I65))="","",OFFSET('Water Data'!$I$28,0,10*ROW('Water Data'!I65)))</f>
        <v/>
      </c>
      <c r="CJ71" s="266" t="str">
        <f ca="true">+IF(OFFSET('Water Data'!$I$29,0,10*ROW('Water Data'!I65))="","",OFFSET('Water Data'!$I$29,0,10*ROW('Water Data'!I65)))</f>
        <v/>
      </c>
      <c r="CK71" s="266" t="str">
        <f ca="true">+IF(OFFSET('Sanitation Data'!$D$28,0,10*ROW('Sanitation Data'!D65))="","",OFFSET('Sanitation Data'!$D$28,0,10*ROW('Sanitation Data'!D65)))</f>
        <v/>
      </c>
      <c r="CL71" s="266" t="str">
        <f ca="true">+IF(OFFSET('Sanitation Data'!$D$29,0,10*ROW('Sanitation Data'!D65))="","",OFFSET('Sanitation Data'!$D$29,0,10*ROW('Sanitation Data'!D65)))</f>
        <v/>
      </c>
      <c r="CM71" s="266" t="str">
        <f ca="true">+IF(OFFSET('Sanitation Data'!$D$30,0,10*ROW('Sanitation Data'!D65))="","",OFFSET('Sanitation Data'!$D$30,0,10*ROW('Sanitation Data'!D65)))</f>
        <v/>
      </c>
      <c r="CN71" s="266" t="str">
        <f ca="true">+IF(OFFSET('Sanitation Data'!$D$31,0,10*ROW('Sanitation Data'!D65))="","",OFFSET('Sanitation Data'!$D$31,0,10*ROW('Sanitation Data'!D65)))</f>
        <v/>
      </c>
      <c r="CO71" s="266" t="str">
        <f ca="true">+IF(OFFSET('Sanitation Data'!$D$32,0,10*ROW('Sanitation Data'!D65))="","",OFFSET('Sanitation Data'!$D$32,0,10*ROW('Sanitation Data'!D65)))</f>
        <v/>
      </c>
      <c r="CP71" s="266" t="str">
        <f ca="true">+IF(OFFSET('Sanitation Data'!$E$28,0,10*ROW('Sanitation Data'!E65))="","",OFFSET('Sanitation Data'!$E$28,0,10*ROW('Sanitation Data'!E65)))</f>
        <v/>
      </c>
      <c r="CQ71" s="266" t="str">
        <f ca="true">+IF(OFFSET('Sanitation Data'!$E$29,0,10*ROW('Sanitation Data'!E65))="","",OFFSET('Sanitation Data'!$E$29,0,10*ROW('Sanitation Data'!E65)))</f>
        <v/>
      </c>
      <c r="CR71" s="266" t="str">
        <f ca="true">+IF(OFFSET('Sanitation Data'!$E$30,0,10*ROW('Sanitation Data'!E65))="","",OFFSET('Sanitation Data'!$E$30,0,10*ROW('Sanitation Data'!E65)))</f>
        <v/>
      </c>
      <c r="CS71" s="266" t="str">
        <f ca="true">+IF(OFFSET('Sanitation Data'!$E$31,0,10*ROW('Sanitation Data'!E65))="","",OFFSET('Sanitation Data'!$E$31,0,10*ROW('Sanitation Data'!E65)))</f>
        <v/>
      </c>
      <c r="CT71" s="266" t="str">
        <f ca="true">+IF(OFFSET('Sanitation Data'!$E$32,0,10*ROW('Sanitation Data'!E65))="","",OFFSET('Sanitation Data'!$E$32,0,10*ROW('Sanitation Data'!E65)))</f>
        <v/>
      </c>
      <c r="CU71" s="266" t="str">
        <f ca="true">+IF(OFFSET('Sanitation Data'!$F$28,0,10*ROW('Sanitation Data'!F65))="","",OFFSET('Sanitation Data'!$F$28,0,10*ROW('Sanitation Data'!F65)))</f>
        <v/>
      </c>
      <c r="CV71" s="266" t="str">
        <f ca="true">+IF(OFFSET('Sanitation Data'!$F$29,0,10*ROW('Sanitation Data'!F65))="","",OFFSET('Sanitation Data'!$F$29,0,10*ROW('Sanitation Data'!F65)))</f>
        <v/>
      </c>
      <c r="CW71" s="266" t="str">
        <f ca="true">+IF(OFFSET('Sanitation Data'!$F$30,0,10*ROW('Sanitation Data'!F65))="","",OFFSET('Sanitation Data'!$F$30,0,10*ROW('Sanitation Data'!F65)))</f>
        <v/>
      </c>
      <c r="CX71" s="266" t="str">
        <f ca="true">+IF(OFFSET('Sanitation Data'!$F$31,0,10*ROW('Sanitation Data'!F65))="","",OFFSET('Sanitation Data'!$F$31,0,10*ROW('Sanitation Data'!F65)))</f>
        <v/>
      </c>
      <c r="CY71" s="266" t="str">
        <f ca="true">+IF(OFFSET('Sanitation Data'!$F$32,0,10*ROW('Sanitation Data'!F65))="","",OFFSET('Sanitation Data'!$F$32,0,10*ROW('Sanitation Data'!F65)))</f>
        <v/>
      </c>
      <c r="CZ71" s="266" t="str">
        <f ca="true">+IF(OFFSET('Sanitation Data'!$G$28,0,10*ROW('Sanitation Data'!G65))="","",OFFSET('Sanitation Data'!$G$28,0,10*ROW('Sanitation Data'!G65)))</f>
        <v/>
      </c>
      <c r="DA71" s="266" t="str">
        <f ca="true">+IF(OFFSET('Sanitation Data'!$G$29,0,10*ROW('Sanitation Data'!G65))="","",OFFSET('Sanitation Data'!$G$29,0,10*ROW('Sanitation Data'!G65)))</f>
        <v/>
      </c>
      <c r="DB71" s="266" t="str">
        <f ca="true">+IF(OFFSET('Sanitation Data'!$G$30,0,10*ROW('Sanitation Data'!G65))="","",OFFSET('Sanitation Data'!$G$30,0,10*ROW('Sanitation Data'!G65)))</f>
        <v/>
      </c>
      <c r="DC71" s="266" t="str">
        <f ca="true">+IF(OFFSET('Sanitation Data'!$G$31,0,10*ROW('Sanitation Data'!G65))="","",OFFSET('Sanitation Data'!$G$31,0,10*ROW('Sanitation Data'!G65)))</f>
        <v/>
      </c>
      <c r="DD71" s="266" t="str">
        <f ca="true">+IF(OFFSET('Sanitation Data'!$G$32,0,10*ROW('Sanitation Data'!G65))="","",OFFSET('Sanitation Data'!$G$32,0,10*ROW('Sanitation Data'!G65)))</f>
        <v/>
      </c>
      <c r="DE71" s="266" t="str">
        <f ca="true">+IF(OFFSET('Sanitation Data'!$H$28,0,10*ROW('Sanitation Data'!H65))="","",OFFSET('Sanitation Data'!$H$28,0,10*ROW('Sanitation Data'!H65)))</f>
        <v/>
      </c>
      <c r="DF71" s="266" t="str">
        <f ca="true">+IF(OFFSET('Sanitation Data'!$H$29,0,10*ROW('Sanitation Data'!H65))="","",OFFSET('Sanitation Data'!$H$29,0,10*ROW('Sanitation Data'!H65)))</f>
        <v/>
      </c>
      <c r="DG71" s="266" t="str">
        <f ca="true">+IF(OFFSET('Sanitation Data'!$H$30,0,10*ROW('Sanitation Data'!H65))="","",OFFSET('Sanitation Data'!$H$30,0,10*ROW('Sanitation Data'!H65)))</f>
        <v/>
      </c>
      <c r="DH71" s="266" t="str">
        <f ca="true">+IF(OFFSET('Sanitation Data'!$H$31,0,10*ROW('Sanitation Data'!H65))="","",OFFSET('Sanitation Data'!$H$31,0,10*ROW('Sanitation Data'!H65)))</f>
        <v/>
      </c>
      <c r="DI71" s="266" t="str">
        <f ca="true">+IF(OFFSET('Sanitation Data'!$H$32,0,10*ROW('Sanitation Data'!H65))="","",OFFSET('Sanitation Data'!$H$32,0,10*ROW('Sanitation Data'!H65)))</f>
        <v/>
      </c>
      <c r="DJ71" s="266" t="str">
        <f ca="true">+IF(OFFSET('Sanitation Data'!$I$28,0,10*ROW('Sanitation Data'!I65))="","",OFFSET('Sanitation Data'!$I$28,0,10*ROW('Sanitation Data'!I65)))</f>
        <v/>
      </c>
      <c r="DK71" s="266" t="str">
        <f ca="true">+IF(OFFSET('Sanitation Data'!$I$29,0,10*ROW('Sanitation Data'!I65))="","",OFFSET('Sanitation Data'!$I$29,0,10*ROW('Sanitation Data'!I65)))</f>
        <v/>
      </c>
      <c r="DL71" s="266" t="str">
        <f ca="true">+IF(OFFSET('Sanitation Data'!$I$30,0,10*ROW('Sanitation Data'!I65))="","",OFFSET('Sanitation Data'!$I$30,0,10*ROW('Sanitation Data'!I65)))</f>
        <v/>
      </c>
      <c r="DM71" s="266" t="str">
        <f ca="true">+IF(OFFSET('Sanitation Data'!$I$31,0,10*ROW('Sanitation Data'!I65))="","",OFFSET('Sanitation Data'!$I$31,0,10*ROW('Sanitation Data'!I65)))</f>
        <v/>
      </c>
      <c r="DN71" s="266" t="str">
        <f ca="true">+IF(OFFSET('Sanitation Data'!$I$32,0,10*ROW('Sanitation Data'!I65))="","",OFFSET('Sanitation Data'!$I$32,0,10*ROW('Sanitation Data'!I65)))</f>
        <v/>
      </c>
      <c r="DO71" s="266" t="str">
        <f ca="true">+IF(OFFSET('Hygiene Data'!$D$11,0,10*ROW('Hygiene Data'!D65))="","",OFFSET('Hygiene Data'!$D$11,0,10*ROW('Hygiene Data'!D65)))</f>
        <v/>
      </c>
      <c r="DP71" s="266" t="str">
        <f ca="true">+IF(OFFSET('Hygiene Data'!$D$12,0,10*ROW('Hygiene Data'!D65))="","",OFFSET('Hygiene Data'!$D$12,0,10*ROW('Hygiene Data'!D65)))</f>
        <v/>
      </c>
      <c r="DQ71" s="266" t="str">
        <f ca="true">+IF(OFFSET('Hygiene Data'!$D$13,0,10*ROW('Hygiene Data'!D65))="","",OFFSET('Hygiene Data'!$D$13,0,10*ROW('Hygiene Data'!D65)))</f>
        <v/>
      </c>
      <c r="DR71" s="266" t="str">
        <f ca="true">+IF(OFFSET('Hygiene Data'!$E$11,0,10*ROW('Hygiene Data'!E65))="","",OFFSET('Hygiene Data'!$E$11,0,10*ROW('Hygiene Data'!E65)))</f>
        <v/>
      </c>
      <c r="DS71" s="266" t="str">
        <f ca="true">+IF(OFFSET('Hygiene Data'!$E$12,0,10*ROW('Hygiene Data'!E65))="","",OFFSET('Hygiene Data'!$E$12,0,10*ROW('Hygiene Data'!E65)))</f>
        <v/>
      </c>
      <c r="DT71" s="266" t="str">
        <f ca="true">+IF(OFFSET('Hygiene Data'!$E$13,0,10*ROW('Hygiene Data'!E65))="","",OFFSET('Hygiene Data'!$E$13,0,10*ROW('Hygiene Data'!E65)))</f>
        <v/>
      </c>
      <c r="DU71" s="266" t="str">
        <f ca="true">+IF(OFFSET('Hygiene Data'!$F$11,0,10*ROW('Hygiene Data'!F65))="","",OFFSET('Hygiene Data'!$F$11,0,10*ROW('Hygiene Data'!F65)))</f>
        <v/>
      </c>
      <c r="DV71" s="266" t="str">
        <f ca="true">+IF(OFFSET('Hygiene Data'!$F$12,0,10*ROW('Hygiene Data'!F65))="","",OFFSET('Hygiene Data'!$F$12,0,10*ROW('Hygiene Data'!F65)))</f>
        <v/>
      </c>
      <c r="DW71" s="266" t="str">
        <f ca="true">+IF(OFFSET('Hygiene Data'!$F$13,0,10*ROW('Hygiene Data'!F65))="","",OFFSET('Hygiene Data'!$F$13,0,10*ROW('Hygiene Data'!F65)))</f>
        <v/>
      </c>
      <c r="DX71" s="266" t="str">
        <f ca="true">+IF(OFFSET('Hygiene Data'!$G$11,0,10*ROW('Hygiene Data'!G65))="","",OFFSET('Hygiene Data'!$G$11,0,10*ROW('Hygiene Data'!G65)))</f>
        <v/>
      </c>
      <c r="DY71" s="266" t="str">
        <f ca="true">+IF(OFFSET('Hygiene Data'!$G$12,0,10*ROW('Hygiene Data'!G65))="","",OFFSET('Hygiene Data'!$G$12,0,10*ROW('Hygiene Data'!G65)))</f>
        <v/>
      </c>
      <c r="DZ71" s="266" t="str">
        <f ca="true">+IF(OFFSET('Hygiene Data'!$G$13,0,10*ROW('Hygiene Data'!G65))="","",OFFSET('Hygiene Data'!$G$13,0,10*ROW('Hygiene Data'!G65)))</f>
        <v/>
      </c>
      <c r="EA71" s="266" t="str">
        <f ca="true">+IF(OFFSET('Hygiene Data'!$H$11,0,10*ROW('Hygiene Data'!H65))="","",OFFSET('Hygiene Data'!$H$11,0,10*ROW('Hygiene Data'!H65)))</f>
        <v/>
      </c>
      <c r="EB71" s="266" t="str">
        <f ca="true">+IF(OFFSET('Hygiene Data'!$H$12,0,10*ROW('Hygiene Data'!H65))="","",OFFSET('Hygiene Data'!$H$12,0,10*ROW('Hygiene Data'!H65)))</f>
        <v/>
      </c>
      <c r="EC71" s="266" t="str">
        <f ca="true">+IF(OFFSET('Hygiene Data'!$H$13,0,10*ROW('Hygiene Data'!H65))="","",OFFSET('Hygiene Data'!$H$13,0,10*ROW('Hygiene Data'!H65)))</f>
        <v/>
      </c>
      <c r="ED71" s="266" t="str">
        <f ca="true">+IF(OFFSET('Hygiene Data'!$I$11,0,10*ROW('Hygiene Data'!I65))="","",OFFSET('Hygiene Data'!$I$11,0,10*ROW('Hygiene Data'!I65)))</f>
        <v/>
      </c>
      <c r="EE71" s="266" t="str">
        <f ca="true">+IF(OFFSET('Hygiene Data'!$I$12,0,10*ROW('Hygiene Data'!I65))="","",OFFSET('Hygiene Data'!$I$12,0,10*ROW('Hygiene Data'!I65)))</f>
        <v/>
      </c>
      <c r="EF71" s="266" t="str">
        <f ca="true">+IF(OFFSET('Hygiene Data'!$I$13,0,10*ROW('Hygiene Data'!I65))="","",OFFSET('Hygiene Data'!$I$13,0,10*ROW('Hygiene Data'!I65)))</f>
        <v/>
      </c>
    </row>
    <row xmlns:x14ac="http://schemas.microsoft.com/office/spreadsheetml/2009/9/ac" r="72" x14ac:dyDescent="0.2">
      <c r="A72" s="37" t="str">
        <f ca="true">+IF(OFFSET('Water Data'!$B$2,0,10*ROW('Water Data'!E66))="","",OFFSET('Water Data'!$B$2,0,10*ROW('Water Data'!E66)))</f>
        <v/>
      </c>
      <c r="B72" s="37" t="str">
        <f ca="true">+IF(OFFSET('Water Data'!$C$2,0,10*ROW('Water Data'!F66))="","",OFFSET('Water Data'!$C$2,0,10*ROW('Water Data'!F66)))</f>
        <v/>
      </c>
      <c r="C72" s="322" t="str">
        <f t="shared" ca="true" si="1"/>
        <v/>
      </c>
      <c r="D72" s="94"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4"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4"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4"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4"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4"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4"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4"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4"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4"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4"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4"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4"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4"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4"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4"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4"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4"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5"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5"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5"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5"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5"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5"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5"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5"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5"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5"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5"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5"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5"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5"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5"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5"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5"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5"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5"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5"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5"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5"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5"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5"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5"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5"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5"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5"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5"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5"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6"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6"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6"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6"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6"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6"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6"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6"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6"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6"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6"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6"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6"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6"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6"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6"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6"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6"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6"/>
      <c r="BS72" s="266" t="str">
        <f ca="true">+IF(OFFSET('Water Data'!$D$27,0,10*ROW('Water Data'!D66))="","",OFFSET('Water Data'!$D$27,0,10*ROW('Water Data'!D66)))</f>
        <v/>
      </c>
      <c r="BT72" s="266" t="str">
        <f ca="true">+IF(OFFSET('Water Data'!$D$28,0,10*ROW('Water Data'!D66))="","",OFFSET('Water Data'!$D$28,0,10*ROW('Water Data'!D66)))</f>
        <v/>
      </c>
      <c r="BU72" s="266" t="str">
        <f ca="true">+IF(OFFSET('Water Data'!$D$29,0,10*ROW('Water Data'!D66))="","",OFFSET('Water Data'!$D$29,0,10*ROW('Water Data'!D66)))</f>
        <v/>
      </c>
      <c r="BV72" s="266" t="str">
        <f ca="true">+IF(OFFSET('Water Data'!$E$27,0,10*ROW('Water Data'!E66))="","",OFFSET('Water Data'!$E$27,0,10*ROW('Water Data'!E66)))</f>
        <v/>
      </c>
      <c r="BW72" s="266" t="str">
        <f ca="true">+IF(OFFSET('Water Data'!$E$28,0,10*ROW('Water Data'!E66))="","",OFFSET('Water Data'!$E$28,0,10*ROW('Water Data'!E66)))</f>
        <v/>
      </c>
      <c r="BX72" s="266" t="str">
        <f ca="true">+IF(OFFSET('Water Data'!$E$29,0,10*ROW('Water Data'!E66))="","",OFFSET('Water Data'!$E$29,0,10*ROW('Water Data'!E66)))</f>
        <v/>
      </c>
      <c r="BY72" s="266" t="str">
        <f ca="true">+IF(OFFSET('Water Data'!$F$27,0,10*ROW('Water Data'!F66))="","",OFFSET('Water Data'!$F$27,0,10*ROW('Water Data'!F66)))</f>
        <v/>
      </c>
      <c r="BZ72" s="266" t="str">
        <f ca="true">+IF(OFFSET('Water Data'!$F$28,0,10*ROW('Water Data'!F66))="","",OFFSET('Water Data'!$F$28,0,10*ROW('Water Data'!F66)))</f>
        <v/>
      </c>
      <c r="CA72" s="266" t="str">
        <f ca="true">+IF(OFFSET('Water Data'!$F$29,0,10*ROW('Water Data'!F66))="","",OFFSET('Water Data'!$F$29,0,10*ROW('Water Data'!F66)))</f>
        <v/>
      </c>
      <c r="CB72" s="266" t="str">
        <f ca="true">+IF(OFFSET('Water Data'!$G$27,0,10*ROW('Water Data'!G66))="","",OFFSET('Water Data'!$G$27,0,10*ROW('Water Data'!G66)))</f>
        <v/>
      </c>
      <c r="CC72" s="266" t="str">
        <f ca="true">+IF(OFFSET('Water Data'!$G$28,0,10*ROW('Water Data'!G66))="","",OFFSET('Water Data'!$G$28,0,10*ROW('Water Data'!G66)))</f>
        <v/>
      </c>
      <c r="CD72" s="266" t="str">
        <f ca="true">+IF(OFFSET('Water Data'!$G$29,0,10*ROW('Water Data'!G66))="","",OFFSET('Water Data'!$G$29,0,10*ROW('Water Data'!G66)))</f>
        <v/>
      </c>
      <c r="CE72" s="266" t="str">
        <f ca="true">+IF(OFFSET('Water Data'!$H$27,0,10*ROW('Water Data'!H66))="","",OFFSET('Water Data'!$H$27,0,10*ROW('Water Data'!H66)))</f>
        <v/>
      </c>
      <c r="CF72" s="266" t="str">
        <f ca="true">+IF(OFFSET('Water Data'!$H$28,0,10*ROW('Water Data'!H66))="","",OFFSET('Water Data'!$H$28,0,10*ROW('Water Data'!H66)))</f>
        <v/>
      </c>
      <c r="CG72" s="266" t="str">
        <f ca="true">+IF(OFFSET('Water Data'!$H$29,0,10*ROW('Water Data'!H66))="","",OFFSET('Water Data'!$H$29,0,10*ROW('Water Data'!H66)))</f>
        <v/>
      </c>
      <c r="CH72" s="266" t="str">
        <f ca="true">+IF(OFFSET('Water Data'!$I$27,0,10*ROW('Water Data'!I66))="","",OFFSET('Water Data'!$I$27,0,10*ROW('Water Data'!I66)))</f>
        <v/>
      </c>
      <c r="CI72" s="266" t="str">
        <f ca="true">+IF(OFFSET('Water Data'!$I$28,0,10*ROW('Water Data'!I66))="","",OFFSET('Water Data'!$I$28,0,10*ROW('Water Data'!I66)))</f>
        <v/>
      </c>
      <c r="CJ72" s="266" t="str">
        <f ca="true">+IF(OFFSET('Water Data'!$I$29,0,10*ROW('Water Data'!I66))="","",OFFSET('Water Data'!$I$29,0,10*ROW('Water Data'!I66)))</f>
        <v/>
      </c>
      <c r="CK72" s="266" t="str">
        <f ca="true">+IF(OFFSET('Sanitation Data'!$D$28,0,10*ROW('Sanitation Data'!D66))="","",OFFSET('Sanitation Data'!$D$28,0,10*ROW('Sanitation Data'!D66)))</f>
        <v/>
      </c>
      <c r="CL72" s="266" t="str">
        <f ca="true">+IF(OFFSET('Sanitation Data'!$D$29,0,10*ROW('Sanitation Data'!D66))="","",OFFSET('Sanitation Data'!$D$29,0,10*ROW('Sanitation Data'!D66)))</f>
        <v/>
      </c>
      <c r="CM72" s="266" t="str">
        <f ca="true">+IF(OFFSET('Sanitation Data'!$D$30,0,10*ROW('Sanitation Data'!D66))="","",OFFSET('Sanitation Data'!$D$30,0,10*ROW('Sanitation Data'!D66)))</f>
        <v/>
      </c>
      <c r="CN72" s="266" t="str">
        <f ca="true">+IF(OFFSET('Sanitation Data'!$D$31,0,10*ROW('Sanitation Data'!D66))="","",OFFSET('Sanitation Data'!$D$31,0,10*ROW('Sanitation Data'!D66)))</f>
        <v/>
      </c>
      <c r="CO72" s="266" t="str">
        <f ca="true">+IF(OFFSET('Sanitation Data'!$D$32,0,10*ROW('Sanitation Data'!D66))="","",OFFSET('Sanitation Data'!$D$32,0,10*ROW('Sanitation Data'!D66)))</f>
        <v/>
      </c>
      <c r="CP72" s="266" t="str">
        <f ca="true">+IF(OFFSET('Sanitation Data'!$E$28,0,10*ROW('Sanitation Data'!E66))="","",OFFSET('Sanitation Data'!$E$28,0,10*ROW('Sanitation Data'!E66)))</f>
        <v/>
      </c>
      <c r="CQ72" s="266" t="str">
        <f ca="true">+IF(OFFSET('Sanitation Data'!$E$29,0,10*ROW('Sanitation Data'!E66))="","",OFFSET('Sanitation Data'!$E$29,0,10*ROW('Sanitation Data'!E66)))</f>
        <v/>
      </c>
      <c r="CR72" s="266" t="str">
        <f ca="true">+IF(OFFSET('Sanitation Data'!$E$30,0,10*ROW('Sanitation Data'!E66))="","",OFFSET('Sanitation Data'!$E$30,0,10*ROW('Sanitation Data'!E66)))</f>
        <v/>
      </c>
      <c r="CS72" s="266" t="str">
        <f ca="true">+IF(OFFSET('Sanitation Data'!$E$31,0,10*ROW('Sanitation Data'!E66))="","",OFFSET('Sanitation Data'!$E$31,0,10*ROW('Sanitation Data'!E66)))</f>
        <v/>
      </c>
      <c r="CT72" s="266" t="str">
        <f ca="true">+IF(OFFSET('Sanitation Data'!$E$32,0,10*ROW('Sanitation Data'!E66))="","",OFFSET('Sanitation Data'!$E$32,0,10*ROW('Sanitation Data'!E66)))</f>
        <v/>
      </c>
      <c r="CU72" s="266" t="str">
        <f ca="true">+IF(OFFSET('Sanitation Data'!$F$28,0,10*ROW('Sanitation Data'!F66))="","",OFFSET('Sanitation Data'!$F$28,0,10*ROW('Sanitation Data'!F66)))</f>
        <v/>
      </c>
      <c r="CV72" s="266" t="str">
        <f ca="true">+IF(OFFSET('Sanitation Data'!$F$29,0,10*ROW('Sanitation Data'!F66))="","",OFFSET('Sanitation Data'!$F$29,0,10*ROW('Sanitation Data'!F66)))</f>
        <v/>
      </c>
      <c r="CW72" s="266" t="str">
        <f ca="true">+IF(OFFSET('Sanitation Data'!$F$30,0,10*ROW('Sanitation Data'!F66))="","",OFFSET('Sanitation Data'!$F$30,0,10*ROW('Sanitation Data'!F66)))</f>
        <v/>
      </c>
      <c r="CX72" s="266" t="str">
        <f ca="true">+IF(OFFSET('Sanitation Data'!$F$31,0,10*ROW('Sanitation Data'!F66))="","",OFFSET('Sanitation Data'!$F$31,0,10*ROW('Sanitation Data'!F66)))</f>
        <v/>
      </c>
      <c r="CY72" s="266" t="str">
        <f ca="true">+IF(OFFSET('Sanitation Data'!$F$32,0,10*ROW('Sanitation Data'!F66))="","",OFFSET('Sanitation Data'!$F$32,0,10*ROW('Sanitation Data'!F66)))</f>
        <v/>
      </c>
      <c r="CZ72" s="266" t="str">
        <f ca="true">+IF(OFFSET('Sanitation Data'!$G$28,0,10*ROW('Sanitation Data'!G66))="","",OFFSET('Sanitation Data'!$G$28,0,10*ROW('Sanitation Data'!G66)))</f>
        <v/>
      </c>
      <c r="DA72" s="266" t="str">
        <f ca="true">+IF(OFFSET('Sanitation Data'!$G$29,0,10*ROW('Sanitation Data'!G66))="","",OFFSET('Sanitation Data'!$G$29,0,10*ROW('Sanitation Data'!G66)))</f>
        <v/>
      </c>
      <c r="DB72" s="266" t="str">
        <f ca="true">+IF(OFFSET('Sanitation Data'!$G$30,0,10*ROW('Sanitation Data'!G66))="","",OFFSET('Sanitation Data'!$G$30,0,10*ROW('Sanitation Data'!G66)))</f>
        <v/>
      </c>
      <c r="DC72" s="266" t="str">
        <f ca="true">+IF(OFFSET('Sanitation Data'!$G$31,0,10*ROW('Sanitation Data'!G66))="","",OFFSET('Sanitation Data'!$G$31,0,10*ROW('Sanitation Data'!G66)))</f>
        <v/>
      </c>
      <c r="DD72" s="266" t="str">
        <f ca="true">+IF(OFFSET('Sanitation Data'!$G$32,0,10*ROW('Sanitation Data'!G66))="","",OFFSET('Sanitation Data'!$G$32,0,10*ROW('Sanitation Data'!G66)))</f>
        <v/>
      </c>
      <c r="DE72" s="266" t="str">
        <f ca="true">+IF(OFFSET('Sanitation Data'!$H$28,0,10*ROW('Sanitation Data'!H66))="","",OFFSET('Sanitation Data'!$H$28,0,10*ROW('Sanitation Data'!H66)))</f>
        <v/>
      </c>
      <c r="DF72" s="266" t="str">
        <f ca="true">+IF(OFFSET('Sanitation Data'!$H$29,0,10*ROW('Sanitation Data'!H66))="","",OFFSET('Sanitation Data'!$H$29,0,10*ROW('Sanitation Data'!H66)))</f>
        <v/>
      </c>
      <c r="DG72" s="266" t="str">
        <f ca="true">+IF(OFFSET('Sanitation Data'!$H$30,0,10*ROW('Sanitation Data'!H66))="","",OFFSET('Sanitation Data'!$H$30,0,10*ROW('Sanitation Data'!H66)))</f>
        <v/>
      </c>
      <c r="DH72" s="266" t="str">
        <f ca="true">+IF(OFFSET('Sanitation Data'!$H$31,0,10*ROW('Sanitation Data'!H66))="","",OFFSET('Sanitation Data'!$H$31,0,10*ROW('Sanitation Data'!H66)))</f>
        <v/>
      </c>
      <c r="DI72" s="266" t="str">
        <f ca="true">+IF(OFFSET('Sanitation Data'!$H$32,0,10*ROW('Sanitation Data'!H66))="","",OFFSET('Sanitation Data'!$H$32,0,10*ROW('Sanitation Data'!H66)))</f>
        <v/>
      </c>
      <c r="DJ72" s="266" t="str">
        <f ca="true">+IF(OFFSET('Sanitation Data'!$I$28,0,10*ROW('Sanitation Data'!I66))="","",OFFSET('Sanitation Data'!$I$28,0,10*ROW('Sanitation Data'!I66)))</f>
        <v/>
      </c>
      <c r="DK72" s="266" t="str">
        <f ca="true">+IF(OFFSET('Sanitation Data'!$I$29,0,10*ROW('Sanitation Data'!I66))="","",OFFSET('Sanitation Data'!$I$29,0,10*ROW('Sanitation Data'!I66)))</f>
        <v/>
      </c>
      <c r="DL72" s="266" t="str">
        <f ca="true">+IF(OFFSET('Sanitation Data'!$I$30,0,10*ROW('Sanitation Data'!I66))="","",OFFSET('Sanitation Data'!$I$30,0,10*ROW('Sanitation Data'!I66)))</f>
        <v/>
      </c>
      <c r="DM72" s="266" t="str">
        <f ca="true">+IF(OFFSET('Sanitation Data'!$I$31,0,10*ROW('Sanitation Data'!I66))="","",OFFSET('Sanitation Data'!$I$31,0,10*ROW('Sanitation Data'!I66)))</f>
        <v/>
      </c>
      <c r="DN72" s="266" t="str">
        <f ca="true">+IF(OFFSET('Sanitation Data'!$I$32,0,10*ROW('Sanitation Data'!I66))="","",OFFSET('Sanitation Data'!$I$32,0,10*ROW('Sanitation Data'!I66)))</f>
        <v/>
      </c>
      <c r="DO72" s="266" t="str">
        <f ca="true">+IF(OFFSET('Hygiene Data'!$D$11,0,10*ROW('Hygiene Data'!D66))="","",OFFSET('Hygiene Data'!$D$11,0,10*ROW('Hygiene Data'!D66)))</f>
        <v/>
      </c>
      <c r="DP72" s="266" t="str">
        <f ca="true">+IF(OFFSET('Hygiene Data'!$D$12,0,10*ROW('Hygiene Data'!D66))="","",OFFSET('Hygiene Data'!$D$12,0,10*ROW('Hygiene Data'!D66)))</f>
        <v/>
      </c>
      <c r="DQ72" s="266" t="str">
        <f ca="true">+IF(OFFSET('Hygiene Data'!$D$13,0,10*ROW('Hygiene Data'!D66))="","",OFFSET('Hygiene Data'!$D$13,0,10*ROW('Hygiene Data'!D66)))</f>
        <v/>
      </c>
      <c r="DR72" s="266" t="str">
        <f ca="true">+IF(OFFSET('Hygiene Data'!$E$11,0,10*ROW('Hygiene Data'!E66))="","",OFFSET('Hygiene Data'!$E$11,0,10*ROW('Hygiene Data'!E66)))</f>
        <v/>
      </c>
      <c r="DS72" s="266" t="str">
        <f ca="true">+IF(OFFSET('Hygiene Data'!$E$12,0,10*ROW('Hygiene Data'!E66))="","",OFFSET('Hygiene Data'!$E$12,0,10*ROW('Hygiene Data'!E66)))</f>
        <v/>
      </c>
      <c r="DT72" s="266" t="str">
        <f ca="true">+IF(OFFSET('Hygiene Data'!$E$13,0,10*ROW('Hygiene Data'!E66))="","",OFFSET('Hygiene Data'!$E$13,0,10*ROW('Hygiene Data'!E66)))</f>
        <v/>
      </c>
      <c r="DU72" s="266" t="str">
        <f ca="true">+IF(OFFSET('Hygiene Data'!$F$11,0,10*ROW('Hygiene Data'!F66))="","",OFFSET('Hygiene Data'!$F$11,0,10*ROW('Hygiene Data'!F66)))</f>
        <v/>
      </c>
      <c r="DV72" s="266" t="str">
        <f ca="true">+IF(OFFSET('Hygiene Data'!$F$12,0,10*ROW('Hygiene Data'!F66))="","",OFFSET('Hygiene Data'!$F$12,0,10*ROW('Hygiene Data'!F66)))</f>
        <v/>
      </c>
      <c r="DW72" s="266" t="str">
        <f ca="true">+IF(OFFSET('Hygiene Data'!$F$13,0,10*ROW('Hygiene Data'!F66))="","",OFFSET('Hygiene Data'!$F$13,0,10*ROW('Hygiene Data'!F66)))</f>
        <v/>
      </c>
      <c r="DX72" s="266" t="str">
        <f ca="true">+IF(OFFSET('Hygiene Data'!$G$11,0,10*ROW('Hygiene Data'!G66))="","",OFFSET('Hygiene Data'!$G$11,0,10*ROW('Hygiene Data'!G66)))</f>
        <v/>
      </c>
      <c r="DY72" s="266" t="str">
        <f ca="true">+IF(OFFSET('Hygiene Data'!$G$12,0,10*ROW('Hygiene Data'!G66))="","",OFFSET('Hygiene Data'!$G$12,0,10*ROW('Hygiene Data'!G66)))</f>
        <v/>
      </c>
      <c r="DZ72" s="266" t="str">
        <f ca="true">+IF(OFFSET('Hygiene Data'!$G$13,0,10*ROW('Hygiene Data'!G66))="","",OFFSET('Hygiene Data'!$G$13,0,10*ROW('Hygiene Data'!G66)))</f>
        <v/>
      </c>
      <c r="EA72" s="266" t="str">
        <f ca="true">+IF(OFFSET('Hygiene Data'!$H$11,0,10*ROW('Hygiene Data'!H66))="","",OFFSET('Hygiene Data'!$H$11,0,10*ROW('Hygiene Data'!H66)))</f>
        <v/>
      </c>
      <c r="EB72" s="266" t="str">
        <f ca="true">+IF(OFFSET('Hygiene Data'!$H$12,0,10*ROW('Hygiene Data'!H66))="","",OFFSET('Hygiene Data'!$H$12,0,10*ROW('Hygiene Data'!H66)))</f>
        <v/>
      </c>
      <c r="EC72" s="266" t="str">
        <f ca="true">+IF(OFFSET('Hygiene Data'!$H$13,0,10*ROW('Hygiene Data'!H66))="","",OFFSET('Hygiene Data'!$H$13,0,10*ROW('Hygiene Data'!H66)))</f>
        <v/>
      </c>
      <c r="ED72" s="266" t="str">
        <f ca="true">+IF(OFFSET('Hygiene Data'!$I$11,0,10*ROW('Hygiene Data'!I66))="","",OFFSET('Hygiene Data'!$I$11,0,10*ROW('Hygiene Data'!I66)))</f>
        <v/>
      </c>
      <c r="EE72" s="266" t="str">
        <f ca="true">+IF(OFFSET('Hygiene Data'!$I$12,0,10*ROW('Hygiene Data'!I66))="","",OFFSET('Hygiene Data'!$I$12,0,10*ROW('Hygiene Data'!I66)))</f>
        <v/>
      </c>
      <c r="EF72" s="266" t="str">
        <f ca="true">+IF(OFFSET('Hygiene Data'!$I$13,0,10*ROW('Hygiene Data'!I66))="","",OFFSET('Hygiene Data'!$I$13,0,10*ROW('Hygiene Data'!I66)))</f>
        <v/>
      </c>
    </row>
    <row xmlns:x14ac="http://schemas.microsoft.com/office/spreadsheetml/2009/9/ac" r="73" x14ac:dyDescent="0.2">
      <c r="A73" s="37" t="str">
        <f ca="true">+IF(OFFSET('Water Data'!$B$2,0,10*ROW('Water Data'!E67))="","",OFFSET('Water Data'!$B$2,0,10*ROW('Water Data'!E67)))</f>
        <v/>
      </c>
      <c r="B73" s="37" t="str">
        <f ca="true">+IF(OFFSET('Water Data'!$C$2,0,10*ROW('Water Data'!F67))="","",OFFSET('Water Data'!$C$2,0,10*ROW('Water Data'!F67)))</f>
        <v/>
      </c>
      <c r="C73" s="322" t="str">
        <f t="shared" ca="true" si="1"/>
        <v/>
      </c>
      <c r="D73" s="94"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4"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4"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4"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4"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4"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4"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4"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4"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4"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4"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4"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4"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4"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4"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4"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4"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4"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5"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5"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5"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5"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5"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5"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5"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5"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5"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5"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5"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5"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5"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5"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5"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5"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5"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5"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5"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5"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5"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5"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5"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5"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5"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5"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5"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5"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5"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5"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6"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6"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6"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6"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6"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6"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6"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6"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6"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6"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6"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6"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6"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6"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6"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6"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6"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6"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6"/>
      <c r="BS73" s="266" t="str">
        <f ca="true">+IF(OFFSET('Water Data'!$D$27,0,10*ROW('Water Data'!D67))="","",OFFSET('Water Data'!$D$27,0,10*ROW('Water Data'!D67)))</f>
        <v/>
      </c>
      <c r="BT73" s="266" t="str">
        <f ca="true">+IF(OFFSET('Water Data'!$D$28,0,10*ROW('Water Data'!D67))="","",OFFSET('Water Data'!$D$28,0,10*ROW('Water Data'!D67)))</f>
        <v/>
      </c>
      <c r="BU73" s="266" t="str">
        <f ca="true">+IF(OFFSET('Water Data'!$D$29,0,10*ROW('Water Data'!D67))="","",OFFSET('Water Data'!$D$29,0,10*ROW('Water Data'!D67)))</f>
        <v/>
      </c>
      <c r="BV73" s="266" t="str">
        <f ca="true">+IF(OFFSET('Water Data'!$E$27,0,10*ROW('Water Data'!E67))="","",OFFSET('Water Data'!$E$27,0,10*ROW('Water Data'!E67)))</f>
        <v/>
      </c>
      <c r="BW73" s="266" t="str">
        <f ca="true">+IF(OFFSET('Water Data'!$E$28,0,10*ROW('Water Data'!E67))="","",OFFSET('Water Data'!$E$28,0,10*ROW('Water Data'!E67)))</f>
        <v/>
      </c>
      <c r="BX73" s="266" t="str">
        <f ca="true">+IF(OFFSET('Water Data'!$E$29,0,10*ROW('Water Data'!E67))="","",OFFSET('Water Data'!$E$29,0,10*ROW('Water Data'!E67)))</f>
        <v/>
      </c>
      <c r="BY73" s="266" t="str">
        <f ca="true">+IF(OFFSET('Water Data'!$F$27,0,10*ROW('Water Data'!F67))="","",OFFSET('Water Data'!$F$27,0,10*ROW('Water Data'!F67)))</f>
        <v/>
      </c>
      <c r="BZ73" s="266" t="str">
        <f ca="true">+IF(OFFSET('Water Data'!$F$28,0,10*ROW('Water Data'!F67))="","",OFFSET('Water Data'!$F$28,0,10*ROW('Water Data'!F67)))</f>
        <v/>
      </c>
      <c r="CA73" s="266" t="str">
        <f ca="true">+IF(OFFSET('Water Data'!$F$29,0,10*ROW('Water Data'!F67))="","",OFFSET('Water Data'!$F$29,0,10*ROW('Water Data'!F67)))</f>
        <v/>
      </c>
      <c r="CB73" s="266" t="str">
        <f ca="true">+IF(OFFSET('Water Data'!$G$27,0,10*ROW('Water Data'!G67))="","",OFFSET('Water Data'!$G$27,0,10*ROW('Water Data'!G67)))</f>
        <v/>
      </c>
      <c r="CC73" s="266" t="str">
        <f ca="true">+IF(OFFSET('Water Data'!$G$28,0,10*ROW('Water Data'!G67))="","",OFFSET('Water Data'!$G$28,0,10*ROW('Water Data'!G67)))</f>
        <v/>
      </c>
      <c r="CD73" s="266" t="str">
        <f ca="true">+IF(OFFSET('Water Data'!$G$29,0,10*ROW('Water Data'!G67))="","",OFFSET('Water Data'!$G$29,0,10*ROW('Water Data'!G67)))</f>
        <v/>
      </c>
      <c r="CE73" s="266" t="str">
        <f ca="true">+IF(OFFSET('Water Data'!$H$27,0,10*ROW('Water Data'!H67))="","",OFFSET('Water Data'!$H$27,0,10*ROW('Water Data'!H67)))</f>
        <v/>
      </c>
      <c r="CF73" s="266" t="str">
        <f ca="true">+IF(OFFSET('Water Data'!$H$28,0,10*ROW('Water Data'!H67))="","",OFFSET('Water Data'!$H$28,0,10*ROW('Water Data'!H67)))</f>
        <v/>
      </c>
      <c r="CG73" s="266" t="str">
        <f ca="true">+IF(OFFSET('Water Data'!$H$29,0,10*ROW('Water Data'!H67))="","",OFFSET('Water Data'!$H$29,0,10*ROW('Water Data'!H67)))</f>
        <v/>
      </c>
      <c r="CH73" s="266" t="str">
        <f ca="true">+IF(OFFSET('Water Data'!$I$27,0,10*ROW('Water Data'!I67))="","",OFFSET('Water Data'!$I$27,0,10*ROW('Water Data'!I67)))</f>
        <v/>
      </c>
      <c r="CI73" s="266" t="str">
        <f ca="true">+IF(OFFSET('Water Data'!$I$28,0,10*ROW('Water Data'!I67))="","",OFFSET('Water Data'!$I$28,0,10*ROW('Water Data'!I67)))</f>
        <v/>
      </c>
      <c r="CJ73" s="266" t="str">
        <f ca="true">+IF(OFFSET('Water Data'!$I$29,0,10*ROW('Water Data'!I67))="","",OFFSET('Water Data'!$I$29,0,10*ROW('Water Data'!I67)))</f>
        <v/>
      </c>
      <c r="CK73" s="266" t="str">
        <f ca="true">+IF(OFFSET('Sanitation Data'!$D$28,0,10*ROW('Sanitation Data'!D67))="","",OFFSET('Sanitation Data'!$D$28,0,10*ROW('Sanitation Data'!D67)))</f>
        <v/>
      </c>
      <c r="CL73" s="266" t="str">
        <f ca="true">+IF(OFFSET('Sanitation Data'!$D$29,0,10*ROW('Sanitation Data'!D67))="","",OFFSET('Sanitation Data'!$D$29,0,10*ROW('Sanitation Data'!D67)))</f>
        <v/>
      </c>
      <c r="CM73" s="266" t="str">
        <f ca="true">+IF(OFFSET('Sanitation Data'!$D$30,0,10*ROW('Sanitation Data'!D67))="","",OFFSET('Sanitation Data'!$D$30,0,10*ROW('Sanitation Data'!D67)))</f>
        <v/>
      </c>
      <c r="CN73" s="266" t="str">
        <f ca="true">+IF(OFFSET('Sanitation Data'!$D$31,0,10*ROW('Sanitation Data'!D67))="","",OFFSET('Sanitation Data'!$D$31,0,10*ROW('Sanitation Data'!D67)))</f>
        <v/>
      </c>
      <c r="CO73" s="266" t="str">
        <f ca="true">+IF(OFFSET('Sanitation Data'!$D$32,0,10*ROW('Sanitation Data'!D67))="","",OFFSET('Sanitation Data'!$D$32,0,10*ROW('Sanitation Data'!D67)))</f>
        <v/>
      </c>
      <c r="CP73" s="266" t="str">
        <f ca="true">+IF(OFFSET('Sanitation Data'!$E$28,0,10*ROW('Sanitation Data'!E67))="","",OFFSET('Sanitation Data'!$E$28,0,10*ROW('Sanitation Data'!E67)))</f>
        <v/>
      </c>
      <c r="CQ73" s="266" t="str">
        <f ca="true">+IF(OFFSET('Sanitation Data'!$E$29,0,10*ROW('Sanitation Data'!E67))="","",OFFSET('Sanitation Data'!$E$29,0,10*ROW('Sanitation Data'!E67)))</f>
        <v/>
      </c>
      <c r="CR73" s="266" t="str">
        <f ca="true">+IF(OFFSET('Sanitation Data'!$E$30,0,10*ROW('Sanitation Data'!E67))="","",OFFSET('Sanitation Data'!$E$30,0,10*ROW('Sanitation Data'!E67)))</f>
        <v/>
      </c>
      <c r="CS73" s="266" t="str">
        <f ca="true">+IF(OFFSET('Sanitation Data'!$E$31,0,10*ROW('Sanitation Data'!E67))="","",OFFSET('Sanitation Data'!$E$31,0,10*ROW('Sanitation Data'!E67)))</f>
        <v/>
      </c>
      <c r="CT73" s="266" t="str">
        <f ca="true">+IF(OFFSET('Sanitation Data'!$E$32,0,10*ROW('Sanitation Data'!E67))="","",OFFSET('Sanitation Data'!$E$32,0,10*ROW('Sanitation Data'!E67)))</f>
        <v/>
      </c>
      <c r="CU73" s="266" t="str">
        <f ca="true">+IF(OFFSET('Sanitation Data'!$F$28,0,10*ROW('Sanitation Data'!F67))="","",OFFSET('Sanitation Data'!$F$28,0,10*ROW('Sanitation Data'!F67)))</f>
        <v/>
      </c>
      <c r="CV73" s="266" t="str">
        <f ca="true">+IF(OFFSET('Sanitation Data'!$F$29,0,10*ROW('Sanitation Data'!F67))="","",OFFSET('Sanitation Data'!$F$29,0,10*ROW('Sanitation Data'!F67)))</f>
        <v/>
      </c>
      <c r="CW73" s="266" t="str">
        <f ca="true">+IF(OFFSET('Sanitation Data'!$F$30,0,10*ROW('Sanitation Data'!F67))="","",OFFSET('Sanitation Data'!$F$30,0,10*ROW('Sanitation Data'!F67)))</f>
        <v/>
      </c>
      <c r="CX73" s="266" t="str">
        <f ca="true">+IF(OFFSET('Sanitation Data'!$F$31,0,10*ROW('Sanitation Data'!F67))="","",OFFSET('Sanitation Data'!$F$31,0,10*ROW('Sanitation Data'!F67)))</f>
        <v/>
      </c>
      <c r="CY73" s="266" t="str">
        <f ca="true">+IF(OFFSET('Sanitation Data'!$F$32,0,10*ROW('Sanitation Data'!F67))="","",OFFSET('Sanitation Data'!$F$32,0,10*ROW('Sanitation Data'!F67)))</f>
        <v/>
      </c>
      <c r="CZ73" s="266" t="str">
        <f ca="true">+IF(OFFSET('Sanitation Data'!$G$28,0,10*ROW('Sanitation Data'!G67))="","",OFFSET('Sanitation Data'!$G$28,0,10*ROW('Sanitation Data'!G67)))</f>
        <v/>
      </c>
      <c r="DA73" s="266" t="str">
        <f ca="true">+IF(OFFSET('Sanitation Data'!$G$29,0,10*ROW('Sanitation Data'!G67))="","",OFFSET('Sanitation Data'!$G$29,0,10*ROW('Sanitation Data'!G67)))</f>
        <v/>
      </c>
      <c r="DB73" s="266" t="str">
        <f ca="true">+IF(OFFSET('Sanitation Data'!$G$30,0,10*ROW('Sanitation Data'!G67))="","",OFFSET('Sanitation Data'!$G$30,0,10*ROW('Sanitation Data'!G67)))</f>
        <v/>
      </c>
      <c r="DC73" s="266" t="str">
        <f ca="true">+IF(OFFSET('Sanitation Data'!$G$31,0,10*ROW('Sanitation Data'!G67))="","",OFFSET('Sanitation Data'!$G$31,0,10*ROW('Sanitation Data'!G67)))</f>
        <v/>
      </c>
      <c r="DD73" s="266" t="str">
        <f ca="true">+IF(OFFSET('Sanitation Data'!$G$32,0,10*ROW('Sanitation Data'!G67))="","",OFFSET('Sanitation Data'!$G$32,0,10*ROW('Sanitation Data'!G67)))</f>
        <v/>
      </c>
      <c r="DE73" s="266" t="str">
        <f ca="true">+IF(OFFSET('Sanitation Data'!$H$28,0,10*ROW('Sanitation Data'!H67))="","",OFFSET('Sanitation Data'!$H$28,0,10*ROW('Sanitation Data'!H67)))</f>
        <v/>
      </c>
      <c r="DF73" s="266" t="str">
        <f ca="true">+IF(OFFSET('Sanitation Data'!$H$29,0,10*ROW('Sanitation Data'!H67))="","",OFFSET('Sanitation Data'!$H$29,0,10*ROW('Sanitation Data'!H67)))</f>
        <v/>
      </c>
      <c r="DG73" s="266" t="str">
        <f ca="true">+IF(OFFSET('Sanitation Data'!$H$30,0,10*ROW('Sanitation Data'!H67))="","",OFFSET('Sanitation Data'!$H$30,0,10*ROW('Sanitation Data'!H67)))</f>
        <v/>
      </c>
      <c r="DH73" s="266" t="str">
        <f ca="true">+IF(OFFSET('Sanitation Data'!$H$31,0,10*ROW('Sanitation Data'!H67))="","",OFFSET('Sanitation Data'!$H$31,0,10*ROW('Sanitation Data'!H67)))</f>
        <v/>
      </c>
      <c r="DI73" s="266" t="str">
        <f ca="true">+IF(OFFSET('Sanitation Data'!$H$32,0,10*ROW('Sanitation Data'!H67))="","",OFFSET('Sanitation Data'!$H$32,0,10*ROW('Sanitation Data'!H67)))</f>
        <v/>
      </c>
      <c r="DJ73" s="266" t="str">
        <f ca="true">+IF(OFFSET('Sanitation Data'!$I$28,0,10*ROW('Sanitation Data'!I67))="","",OFFSET('Sanitation Data'!$I$28,0,10*ROW('Sanitation Data'!I67)))</f>
        <v/>
      </c>
      <c r="DK73" s="266" t="str">
        <f ca="true">+IF(OFFSET('Sanitation Data'!$I$29,0,10*ROW('Sanitation Data'!I67))="","",OFFSET('Sanitation Data'!$I$29,0,10*ROW('Sanitation Data'!I67)))</f>
        <v/>
      </c>
      <c r="DL73" s="266" t="str">
        <f ca="true">+IF(OFFSET('Sanitation Data'!$I$30,0,10*ROW('Sanitation Data'!I67))="","",OFFSET('Sanitation Data'!$I$30,0,10*ROW('Sanitation Data'!I67)))</f>
        <v/>
      </c>
      <c r="DM73" s="266" t="str">
        <f ca="true">+IF(OFFSET('Sanitation Data'!$I$31,0,10*ROW('Sanitation Data'!I67))="","",OFFSET('Sanitation Data'!$I$31,0,10*ROW('Sanitation Data'!I67)))</f>
        <v/>
      </c>
      <c r="DN73" s="266" t="str">
        <f ca="true">+IF(OFFSET('Sanitation Data'!$I$32,0,10*ROW('Sanitation Data'!I67))="","",OFFSET('Sanitation Data'!$I$32,0,10*ROW('Sanitation Data'!I67)))</f>
        <v/>
      </c>
      <c r="DO73" s="266" t="str">
        <f ca="true">+IF(OFFSET('Hygiene Data'!$D$11,0,10*ROW('Hygiene Data'!D67))="","",OFFSET('Hygiene Data'!$D$11,0,10*ROW('Hygiene Data'!D67)))</f>
        <v/>
      </c>
      <c r="DP73" s="266" t="str">
        <f ca="true">+IF(OFFSET('Hygiene Data'!$D$12,0,10*ROW('Hygiene Data'!D67))="","",OFFSET('Hygiene Data'!$D$12,0,10*ROW('Hygiene Data'!D67)))</f>
        <v/>
      </c>
      <c r="DQ73" s="266" t="str">
        <f ca="true">+IF(OFFSET('Hygiene Data'!$D$13,0,10*ROW('Hygiene Data'!D67))="","",OFFSET('Hygiene Data'!$D$13,0,10*ROW('Hygiene Data'!D67)))</f>
        <v/>
      </c>
      <c r="DR73" s="266" t="str">
        <f ca="true">+IF(OFFSET('Hygiene Data'!$E$11,0,10*ROW('Hygiene Data'!E67))="","",OFFSET('Hygiene Data'!$E$11,0,10*ROW('Hygiene Data'!E67)))</f>
        <v/>
      </c>
      <c r="DS73" s="266" t="str">
        <f ca="true">+IF(OFFSET('Hygiene Data'!$E$12,0,10*ROW('Hygiene Data'!E67))="","",OFFSET('Hygiene Data'!$E$12,0,10*ROW('Hygiene Data'!E67)))</f>
        <v/>
      </c>
      <c r="DT73" s="266" t="str">
        <f ca="true">+IF(OFFSET('Hygiene Data'!$E$13,0,10*ROW('Hygiene Data'!E67))="","",OFFSET('Hygiene Data'!$E$13,0,10*ROW('Hygiene Data'!E67)))</f>
        <v/>
      </c>
      <c r="DU73" s="266" t="str">
        <f ca="true">+IF(OFFSET('Hygiene Data'!$F$11,0,10*ROW('Hygiene Data'!F67))="","",OFFSET('Hygiene Data'!$F$11,0,10*ROW('Hygiene Data'!F67)))</f>
        <v/>
      </c>
      <c r="DV73" s="266" t="str">
        <f ca="true">+IF(OFFSET('Hygiene Data'!$F$12,0,10*ROW('Hygiene Data'!F67))="","",OFFSET('Hygiene Data'!$F$12,0,10*ROW('Hygiene Data'!F67)))</f>
        <v/>
      </c>
      <c r="DW73" s="266" t="str">
        <f ca="true">+IF(OFFSET('Hygiene Data'!$F$13,0,10*ROW('Hygiene Data'!F67))="","",OFFSET('Hygiene Data'!$F$13,0,10*ROW('Hygiene Data'!F67)))</f>
        <v/>
      </c>
      <c r="DX73" s="266" t="str">
        <f ca="true">+IF(OFFSET('Hygiene Data'!$G$11,0,10*ROW('Hygiene Data'!G67))="","",OFFSET('Hygiene Data'!$G$11,0,10*ROW('Hygiene Data'!G67)))</f>
        <v/>
      </c>
      <c r="DY73" s="266" t="str">
        <f ca="true">+IF(OFFSET('Hygiene Data'!$G$12,0,10*ROW('Hygiene Data'!G67))="","",OFFSET('Hygiene Data'!$G$12,0,10*ROW('Hygiene Data'!G67)))</f>
        <v/>
      </c>
      <c r="DZ73" s="266" t="str">
        <f ca="true">+IF(OFFSET('Hygiene Data'!$G$13,0,10*ROW('Hygiene Data'!G67))="","",OFFSET('Hygiene Data'!$G$13,0,10*ROW('Hygiene Data'!G67)))</f>
        <v/>
      </c>
      <c r="EA73" s="266" t="str">
        <f ca="true">+IF(OFFSET('Hygiene Data'!$H$11,0,10*ROW('Hygiene Data'!H67))="","",OFFSET('Hygiene Data'!$H$11,0,10*ROW('Hygiene Data'!H67)))</f>
        <v/>
      </c>
      <c r="EB73" s="266" t="str">
        <f ca="true">+IF(OFFSET('Hygiene Data'!$H$12,0,10*ROW('Hygiene Data'!H67))="","",OFFSET('Hygiene Data'!$H$12,0,10*ROW('Hygiene Data'!H67)))</f>
        <v/>
      </c>
      <c r="EC73" s="266" t="str">
        <f ca="true">+IF(OFFSET('Hygiene Data'!$H$13,0,10*ROW('Hygiene Data'!H67))="","",OFFSET('Hygiene Data'!$H$13,0,10*ROW('Hygiene Data'!H67)))</f>
        <v/>
      </c>
      <c r="ED73" s="266" t="str">
        <f ca="true">+IF(OFFSET('Hygiene Data'!$I$11,0,10*ROW('Hygiene Data'!I67))="","",OFFSET('Hygiene Data'!$I$11,0,10*ROW('Hygiene Data'!I67)))</f>
        <v/>
      </c>
      <c r="EE73" s="266" t="str">
        <f ca="true">+IF(OFFSET('Hygiene Data'!$I$12,0,10*ROW('Hygiene Data'!I67))="","",OFFSET('Hygiene Data'!$I$12,0,10*ROW('Hygiene Data'!I67)))</f>
        <v/>
      </c>
      <c r="EF73" s="266" t="str">
        <f ca="true">+IF(OFFSET('Hygiene Data'!$I$13,0,10*ROW('Hygiene Data'!I67))="","",OFFSET('Hygiene Data'!$I$13,0,10*ROW('Hygiene Data'!I67)))</f>
        <v/>
      </c>
    </row>
    <row xmlns:x14ac="http://schemas.microsoft.com/office/spreadsheetml/2009/9/ac" r="74" x14ac:dyDescent="0.2">
      <c r="A74" s="37" t="str">
        <f ca="true">+IF(OFFSET('Water Data'!$B$2,0,10*ROW('Water Data'!E68))="","",OFFSET('Water Data'!$B$2,0,10*ROW('Water Data'!E68)))</f>
        <v/>
      </c>
      <c r="B74" s="37" t="str">
        <f ca="true">+IF(OFFSET('Water Data'!$C$2,0,10*ROW('Water Data'!F68))="","",OFFSET('Water Data'!$C$2,0,10*ROW('Water Data'!F68)))</f>
        <v/>
      </c>
      <c r="C74" s="322" t="str">
        <f t="shared" ca="true" si="1"/>
        <v/>
      </c>
      <c r="D74" s="94"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4"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4"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4"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4"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4"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4"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4"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4"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4"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4"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4"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4"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4"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4"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4"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4"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4"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5"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5"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5"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5"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5"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5"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5"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5"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5"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5"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5"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5"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5"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5"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5"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5"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5"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5"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5"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5"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5"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5"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5"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5"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5"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5"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5"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5"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5"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5"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6"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6"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6"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6"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6"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6"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6"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6"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6"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6"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6"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6"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6"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6"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6"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6"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6"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6"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6"/>
      <c r="BS74" s="266" t="str">
        <f ca="true">+IF(OFFSET('Water Data'!$D$27,0,10*ROW('Water Data'!D68))="","",OFFSET('Water Data'!$D$27,0,10*ROW('Water Data'!D68)))</f>
        <v/>
      </c>
      <c r="BT74" s="266" t="str">
        <f ca="true">+IF(OFFSET('Water Data'!$D$28,0,10*ROW('Water Data'!D68))="","",OFFSET('Water Data'!$D$28,0,10*ROW('Water Data'!D68)))</f>
        <v/>
      </c>
      <c r="BU74" s="266" t="str">
        <f ca="true">+IF(OFFSET('Water Data'!$D$29,0,10*ROW('Water Data'!D68))="","",OFFSET('Water Data'!$D$29,0,10*ROW('Water Data'!D68)))</f>
        <v/>
      </c>
      <c r="BV74" s="266" t="str">
        <f ca="true">+IF(OFFSET('Water Data'!$E$27,0,10*ROW('Water Data'!E68))="","",OFFSET('Water Data'!$E$27,0,10*ROW('Water Data'!E68)))</f>
        <v/>
      </c>
      <c r="BW74" s="266" t="str">
        <f ca="true">+IF(OFFSET('Water Data'!$E$28,0,10*ROW('Water Data'!E68))="","",OFFSET('Water Data'!$E$28,0,10*ROW('Water Data'!E68)))</f>
        <v/>
      </c>
      <c r="BX74" s="266" t="str">
        <f ca="true">+IF(OFFSET('Water Data'!$E$29,0,10*ROW('Water Data'!E68))="","",OFFSET('Water Data'!$E$29,0,10*ROW('Water Data'!E68)))</f>
        <v/>
      </c>
      <c r="BY74" s="266" t="str">
        <f ca="true">+IF(OFFSET('Water Data'!$F$27,0,10*ROW('Water Data'!F68))="","",OFFSET('Water Data'!$F$27,0,10*ROW('Water Data'!F68)))</f>
        <v/>
      </c>
      <c r="BZ74" s="266" t="str">
        <f ca="true">+IF(OFFSET('Water Data'!$F$28,0,10*ROW('Water Data'!F68))="","",OFFSET('Water Data'!$F$28,0,10*ROW('Water Data'!F68)))</f>
        <v/>
      </c>
      <c r="CA74" s="266" t="str">
        <f ca="true">+IF(OFFSET('Water Data'!$F$29,0,10*ROW('Water Data'!F68))="","",OFFSET('Water Data'!$F$29,0,10*ROW('Water Data'!F68)))</f>
        <v/>
      </c>
      <c r="CB74" s="266" t="str">
        <f ca="true">+IF(OFFSET('Water Data'!$G$27,0,10*ROW('Water Data'!G68))="","",OFFSET('Water Data'!$G$27,0,10*ROW('Water Data'!G68)))</f>
        <v/>
      </c>
      <c r="CC74" s="266" t="str">
        <f ca="true">+IF(OFFSET('Water Data'!$G$28,0,10*ROW('Water Data'!G68))="","",OFFSET('Water Data'!$G$28,0,10*ROW('Water Data'!G68)))</f>
        <v/>
      </c>
      <c r="CD74" s="266" t="str">
        <f ca="true">+IF(OFFSET('Water Data'!$G$29,0,10*ROW('Water Data'!G68))="","",OFFSET('Water Data'!$G$29,0,10*ROW('Water Data'!G68)))</f>
        <v/>
      </c>
      <c r="CE74" s="266" t="str">
        <f ca="true">+IF(OFFSET('Water Data'!$H$27,0,10*ROW('Water Data'!H68))="","",OFFSET('Water Data'!$H$27,0,10*ROW('Water Data'!H68)))</f>
        <v/>
      </c>
      <c r="CF74" s="266" t="str">
        <f ca="true">+IF(OFFSET('Water Data'!$H$28,0,10*ROW('Water Data'!H68))="","",OFFSET('Water Data'!$H$28,0,10*ROW('Water Data'!H68)))</f>
        <v/>
      </c>
      <c r="CG74" s="266" t="str">
        <f ca="true">+IF(OFFSET('Water Data'!$H$29,0,10*ROW('Water Data'!H68))="","",OFFSET('Water Data'!$H$29,0,10*ROW('Water Data'!H68)))</f>
        <v/>
      </c>
      <c r="CH74" s="266" t="str">
        <f ca="true">+IF(OFFSET('Water Data'!$I$27,0,10*ROW('Water Data'!I68))="","",OFFSET('Water Data'!$I$27,0,10*ROW('Water Data'!I68)))</f>
        <v/>
      </c>
      <c r="CI74" s="266" t="str">
        <f ca="true">+IF(OFFSET('Water Data'!$I$28,0,10*ROW('Water Data'!I68))="","",OFFSET('Water Data'!$I$28,0,10*ROW('Water Data'!I68)))</f>
        <v/>
      </c>
      <c r="CJ74" s="266" t="str">
        <f ca="true">+IF(OFFSET('Water Data'!$I$29,0,10*ROW('Water Data'!I68))="","",OFFSET('Water Data'!$I$29,0,10*ROW('Water Data'!I68)))</f>
        <v/>
      </c>
      <c r="CK74" s="266" t="str">
        <f ca="true">+IF(OFFSET('Sanitation Data'!$D$28,0,10*ROW('Sanitation Data'!D68))="","",OFFSET('Sanitation Data'!$D$28,0,10*ROW('Sanitation Data'!D68)))</f>
        <v/>
      </c>
      <c r="CL74" s="266" t="str">
        <f ca="true">+IF(OFFSET('Sanitation Data'!$D$29,0,10*ROW('Sanitation Data'!D68))="","",OFFSET('Sanitation Data'!$D$29,0,10*ROW('Sanitation Data'!D68)))</f>
        <v/>
      </c>
      <c r="CM74" s="266" t="str">
        <f ca="true">+IF(OFFSET('Sanitation Data'!$D$30,0,10*ROW('Sanitation Data'!D68))="","",OFFSET('Sanitation Data'!$D$30,0,10*ROW('Sanitation Data'!D68)))</f>
        <v/>
      </c>
      <c r="CN74" s="266" t="str">
        <f ca="true">+IF(OFFSET('Sanitation Data'!$D$31,0,10*ROW('Sanitation Data'!D68))="","",OFFSET('Sanitation Data'!$D$31,0,10*ROW('Sanitation Data'!D68)))</f>
        <v/>
      </c>
      <c r="CO74" s="266" t="str">
        <f ca="true">+IF(OFFSET('Sanitation Data'!$D$32,0,10*ROW('Sanitation Data'!D68))="","",OFFSET('Sanitation Data'!$D$32,0,10*ROW('Sanitation Data'!D68)))</f>
        <v/>
      </c>
      <c r="CP74" s="266" t="str">
        <f ca="true">+IF(OFFSET('Sanitation Data'!$E$28,0,10*ROW('Sanitation Data'!E68))="","",OFFSET('Sanitation Data'!$E$28,0,10*ROW('Sanitation Data'!E68)))</f>
        <v/>
      </c>
      <c r="CQ74" s="266" t="str">
        <f ca="true">+IF(OFFSET('Sanitation Data'!$E$29,0,10*ROW('Sanitation Data'!E68))="","",OFFSET('Sanitation Data'!$E$29,0,10*ROW('Sanitation Data'!E68)))</f>
        <v/>
      </c>
      <c r="CR74" s="266" t="str">
        <f ca="true">+IF(OFFSET('Sanitation Data'!$E$30,0,10*ROW('Sanitation Data'!E68))="","",OFFSET('Sanitation Data'!$E$30,0,10*ROW('Sanitation Data'!E68)))</f>
        <v/>
      </c>
      <c r="CS74" s="266" t="str">
        <f ca="true">+IF(OFFSET('Sanitation Data'!$E$31,0,10*ROW('Sanitation Data'!E68))="","",OFFSET('Sanitation Data'!$E$31,0,10*ROW('Sanitation Data'!E68)))</f>
        <v/>
      </c>
      <c r="CT74" s="266" t="str">
        <f ca="true">+IF(OFFSET('Sanitation Data'!$E$32,0,10*ROW('Sanitation Data'!E68))="","",OFFSET('Sanitation Data'!$E$32,0,10*ROW('Sanitation Data'!E68)))</f>
        <v/>
      </c>
      <c r="CU74" s="266" t="str">
        <f ca="true">+IF(OFFSET('Sanitation Data'!$F$28,0,10*ROW('Sanitation Data'!F68))="","",OFFSET('Sanitation Data'!$F$28,0,10*ROW('Sanitation Data'!F68)))</f>
        <v/>
      </c>
      <c r="CV74" s="266" t="str">
        <f ca="true">+IF(OFFSET('Sanitation Data'!$F$29,0,10*ROW('Sanitation Data'!F68))="","",OFFSET('Sanitation Data'!$F$29,0,10*ROW('Sanitation Data'!F68)))</f>
        <v/>
      </c>
      <c r="CW74" s="266" t="str">
        <f ca="true">+IF(OFFSET('Sanitation Data'!$F$30,0,10*ROW('Sanitation Data'!F68))="","",OFFSET('Sanitation Data'!$F$30,0,10*ROW('Sanitation Data'!F68)))</f>
        <v/>
      </c>
      <c r="CX74" s="266" t="str">
        <f ca="true">+IF(OFFSET('Sanitation Data'!$F$31,0,10*ROW('Sanitation Data'!F68))="","",OFFSET('Sanitation Data'!$F$31,0,10*ROW('Sanitation Data'!F68)))</f>
        <v/>
      </c>
      <c r="CY74" s="266" t="str">
        <f ca="true">+IF(OFFSET('Sanitation Data'!$F$32,0,10*ROW('Sanitation Data'!F68))="","",OFFSET('Sanitation Data'!$F$32,0,10*ROW('Sanitation Data'!F68)))</f>
        <v/>
      </c>
      <c r="CZ74" s="266" t="str">
        <f ca="true">+IF(OFFSET('Sanitation Data'!$G$28,0,10*ROW('Sanitation Data'!G68))="","",OFFSET('Sanitation Data'!$G$28,0,10*ROW('Sanitation Data'!G68)))</f>
        <v/>
      </c>
      <c r="DA74" s="266" t="str">
        <f ca="true">+IF(OFFSET('Sanitation Data'!$G$29,0,10*ROW('Sanitation Data'!G68))="","",OFFSET('Sanitation Data'!$G$29,0,10*ROW('Sanitation Data'!G68)))</f>
        <v/>
      </c>
      <c r="DB74" s="266" t="str">
        <f ca="true">+IF(OFFSET('Sanitation Data'!$G$30,0,10*ROW('Sanitation Data'!G68))="","",OFFSET('Sanitation Data'!$G$30,0,10*ROW('Sanitation Data'!G68)))</f>
        <v/>
      </c>
      <c r="DC74" s="266" t="str">
        <f ca="true">+IF(OFFSET('Sanitation Data'!$G$31,0,10*ROW('Sanitation Data'!G68))="","",OFFSET('Sanitation Data'!$G$31,0,10*ROW('Sanitation Data'!G68)))</f>
        <v/>
      </c>
      <c r="DD74" s="266" t="str">
        <f ca="true">+IF(OFFSET('Sanitation Data'!$G$32,0,10*ROW('Sanitation Data'!G68))="","",OFFSET('Sanitation Data'!$G$32,0,10*ROW('Sanitation Data'!G68)))</f>
        <v/>
      </c>
      <c r="DE74" s="266" t="str">
        <f ca="true">+IF(OFFSET('Sanitation Data'!$H$28,0,10*ROW('Sanitation Data'!H68))="","",OFFSET('Sanitation Data'!$H$28,0,10*ROW('Sanitation Data'!H68)))</f>
        <v/>
      </c>
      <c r="DF74" s="266" t="str">
        <f ca="true">+IF(OFFSET('Sanitation Data'!$H$29,0,10*ROW('Sanitation Data'!H68))="","",OFFSET('Sanitation Data'!$H$29,0,10*ROW('Sanitation Data'!H68)))</f>
        <v/>
      </c>
      <c r="DG74" s="266" t="str">
        <f ca="true">+IF(OFFSET('Sanitation Data'!$H$30,0,10*ROW('Sanitation Data'!H68))="","",OFFSET('Sanitation Data'!$H$30,0,10*ROW('Sanitation Data'!H68)))</f>
        <v/>
      </c>
      <c r="DH74" s="266" t="str">
        <f ca="true">+IF(OFFSET('Sanitation Data'!$H$31,0,10*ROW('Sanitation Data'!H68))="","",OFFSET('Sanitation Data'!$H$31,0,10*ROW('Sanitation Data'!H68)))</f>
        <v/>
      </c>
      <c r="DI74" s="266" t="str">
        <f ca="true">+IF(OFFSET('Sanitation Data'!$H$32,0,10*ROW('Sanitation Data'!H68))="","",OFFSET('Sanitation Data'!$H$32,0,10*ROW('Sanitation Data'!H68)))</f>
        <v/>
      </c>
      <c r="DJ74" s="266" t="str">
        <f ca="true">+IF(OFFSET('Sanitation Data'!$I$28,0,10*ROW('Sanitation Data'!I68))="","",OFFSET('Sanitation Data'!$I$28,0,10*ROW('Sanitation Data'!I68)))</f>
        <v/>
      </c>
      <c r="DK74" s="266" t="str">
        <f ca="true">+IF(OFFSET('Sanitation Data'!$I$29,0,10*ROW('Sanitation Data'!I68))="","",OFFSET('Sanitation Data'!$I$29,0,10*ROW('Sanitation Data'!I68)))</f>
        <v/>
      </c>
      <c r="DL74" s="266" t="str">
        <f ca="true">+IF(OFFSET('Sanitation Data'!$I$30,0,10*ROW('Sanitation Data'!I68))="","",OFFSET('Sanitation Data'!$I$30,0,10*ROW('Sanitation Data'!I68)))</f>
        <v/>
      </c>
      <c r="DM74" s="266" t="str">
        <f ca="true">+IF(OFFSET('Sanitation Data'!$I$31,0,10*ROW('Sanitation Data'!I68))="","",OFFSET('Sanitation Data'!$I$31,0,10*ROW('Sanitation Data'!I68)))</f>
        <v/>
      </c>
      <c r="DN74" s="266" t="str">
        <f ca="true">+IF(OFFSET('Sanitation Data'!$I$32,0,10*ROW('Sanitation Data'!I68))="","",OFFSET('Sanitation Data'!$I$32,0,10*ROW('Sanitation Data'!I68)))</f>
        <v/>
      </c>
      <c r="DO74" s="266" t="str">
        <f ca="true">+IF(OFFSET('Hygiene Data'!$D$11,0,10*ROW('Hygiene Data'!D68))="","",OFFSET('Hygiene Data'!$D$11,0,10*ROW('Hygiene Data'!D68)))</f>
        <v/>
      </c>
      <c r="DP74" s="266" t="str">
        <f ca="true">+IF(OFFSET('Hygiene Data'!$D$12,0,10*ROW('Hygiene Data'!D68))="","",OFFSET('Hygiene Data'!$D$12,0,10*ROW('Hygiene Data'!D68)))</f>
        <v/>
      </c>
      <c r="DQ74" s="266" t="str">
        <f ca="true">+IF(OFFSET('Hygiene Data'!$D$13,0,10*ROW('Hygiene Data'!D68))="","",OFFSET('Hygiene Data'!$D$13,0,10*ROW('Hygiene Data'!D68)))</f>
        <v/>
      </c>
      <c r="DR74" s="266" t="str">
        <f ca="true">+IF(OFFSET('Hygiene Data'!$E$11,0,10*ROW('Hygiene Data'!E68))="","",OFFSET('Hygiene Data'!$E$11,0,10*ROW('Hygiene Data'!E68)))</f>
        <v/>
      </c>
      <c r="DS74" s="266" t="str">
        <f ca="true">+IF(OFFSET('Hygiene Data'!$E$12,0,10*ROW('Hygiene Data'!E68))="","",OFFSET('Hygiene Data'!$E$12,0,10*ROW('Hygiene Data'!E68)))</f>
        <v/>
      </c>
      <c r="DT74" s="266" t="str">
        <f ca="true">+IF(OFFSET('Hygiene Data'!$E$13,0,10*ROW('Hygiene Data'!E68))="","",OFFSET('Hygiene Data'!$E$13,0,10*ROW('Hygiene Data'!E68)))</f>
        <v/>
      </c>
      <c r="DU74" s="266" t="str">
        <f ca="true">+IF(OFFSET('Hygiene Data'!$F$11,0,10*ROW('Hygiene Data'!F68))="","",OFFSET('Hygiene Data'!$F$11,0,10*ROW('Hygiene Data'!F68)))</f>
        <v/>
      </c>
      <c r="DV74" s="266" t="str">
        <f ca="true">+IF(OFFSET('Hygiene Data'!$F$12,0,10*ROW('Hygiene Data'!F68))="","",OFFSET('Hygiene Data'!$F$12,0,10*ROW('Hygiene Data'!F68)))</f>
        <v/>
      </c>
      <c r="DW74" s="266" t="str">
        <f ca="true">+IF(OFFSET('Hygiene Data'!$F$13,0,10*ROW('Hygiene Data'!F68))="","",OFFSET('Hygiene Data'!$F$13,0,10*ROW('Hygiene Data'!F68)))</f>
        <v/>
      </c>
      <c r="DX74" s="266" t="str">
        <f ca="true">+IF(OFFSET('Hygiene Data'!$G$11,0,10*ROW('Hygiene Data'!G68))="","",OFFSET('Hygiene Data'!$G$11,0,10*ROW('Hygiene Data'!G68)))</f>
        <v/>
      </c>
      <c r="DY74" s="266" t="str">
        <f ca="true">+IF(OFFSET('Hygiene Data'!$G$12,0,10*ROW('Hygiene Data'!G68))="","",OFFSET('Hygiene Data'!$G$12,0,10*ROW('Hygiene Data'!G68)))</f>
        <v/>
      </c>
      <c r="DZ74" s="266" t="str">
        <f ca="true">+IF(OFFSET('Hygiene Data'!$G$13,0,10*ROW('Hygiene Data'!G68))="","",OFFSET('Hygiene Data'!$G$13,0,10*ROW('Hygiene Data'!G68)))</f>
        <v/>
      </c>
      <c r="EA74" s="266" t="str">
        <f ca="true">+IF(OFFSET('Hygiene Data'!$H$11,0,10*ROW('Hygiene Data'!H68))="","",OFFSET('Hygiene Data'!$H$11,0,10*ROW('Hygiene Data'!H68)))</f>
        <v/>
      </c>
      <c r="EB74" s="266" t="str">
        <f ca="true">+IF(OFFSET('Hygiene Data'!$H$12,0,10*ROW('Hygiene Data'!H68))="","",OFFSET('Hygiene Data'!$H$12,0,10*ROW('Hygiene Data'!H68)))</f>
        <v/>
      </c>
      <c r="EC74" s="266" t="str">
        <f ca="true">+IF(OFFSET('Hygiene Data'!$H$13,0,10*ROW('Hygiene Data'!H68))="","",OFFSET('Hygiene Data'!$H$13,0,10*ROW('Hygiene Data'!H68)))</f>
        <v/>
      </c>
      <c r="ED74" s="266" t="str">
        <f ca="true">+IF(OFFSET('Hygiene Data'!$I$11,0,10*ROW('Hygiene Data'!I68))="","",OFFSET('Hygiene Data'!$I$11,0,10*ROW('Hygiene Data'!I68)))</f>
        <v/>
      </c>
      <c r="EE74" s="266" t="str">
        <f ca="true">+IF(OFFSET('Hygiene Data'!$I$12,0,10*ROW('Hygiene Data'!I68))="","",OFFSET('Hygiene Data'!$I$12,0,10*ROW('Hygiene Data'!I68)))</f>
        <v/>
      </c>
      <c r="EF74" s="266" t="str">
        <f ca="true">+IF(OFFSET('Hygiene Data'!$I$13,0,10*ROW('Hygiene Data'!I68))="","",OFFSET('Hygiene Data'!$I$13,0,10*ROW('Hygiene Data'!I68)))</f>
        <v/>
      </c>
    </row>
    <row xmlns:x14ac="http://schemas.microsoft.com/office/spreadsheetml/2009/9/ac" r="75" x14ac:dyDescent="0.2">
      <c r="A75" s="37" t="str">
        <f ca="true">+IF(OFFSET('Water Data'!$B$2,0,10*ROW('Water Data'!E69))="","",OFFSET('Water Data'!$B$2,0,10*ROW('Water Data'!E69)))</f>
        <v/>
      </c>
      <c r="B75" s="37" t="str">
        <f ca="true">+IF(OFFSET('Water Data'!$C$2,0,10*ROW('Water Data'!F69))="","",OFFSET('Water Data'!$C$2,0,10*ROW('Water Data'!F69)))</f>
        <v/>
      </c>
      <c r="C75" s="322" t="str">
        <f t="shared" ca="true" si="1"/>
        <v/>
      </c>
      <c r="D75" s="94"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4"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4"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4"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4"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4"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4"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4"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4"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4"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4"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4"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4"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4"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4"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4"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4"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4"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5"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5"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5"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5"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5"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5"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5"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5"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5"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5"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5"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5"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5"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5"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5"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5"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5"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5"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5"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5"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5"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5"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5"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5"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5"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5"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5"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5"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5"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5"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6"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6"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6"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6"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6"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6"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6"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6"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6"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6"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6"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6"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6"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6"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6"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6"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6"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6"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6"/>
      <c r="BS75" s="266" t="str">
        <f ca="true">+IF(OFFSET('Water Data'!$D$27,0,10*ROW('Water Data'!D69))="","",OFFSET('Water Data'!$D$27,0,10*ROW('Water Data'!D69)))</f>
        <v/>
      </c>
      <c r="BT75" s="266" t="str">
        <f ca="true">+IF(OFFSET('Water Data'!$D$28,0,10*ROW('Water Data'!D69))="","",OFFSET('Water Data'!$D$28,0,10*ROW('Water Data'!D69)))</f>
        <v/>
      </c>
      <c r="BU75" s="266" t="str">
        <f ca="true">+IF(OFFSET('Water Data'!$D$29,0,10*ROW('Water Data'!D69))="","",OFFSET('Water Data'!$D$29,0,10*ROW('Water Data'!D69)))</f>
        <v/>
      </c>
      <c r="BV75" s="266" t="str">
        <f ca="true">+IF(OFFSET('Water Data'!$E$27,0,10*ROW('Water Data'!E69))="","",OFFSET('Water Data'!$E$27,0,10*ROW('Water Data'!E69)))</f>
        <v/>
      </c>
      <c r="BW75" s="266" t="str">
        <f ca="true">+IF(OFFSET('Water Data'!$E$28,0,10*ROW('Water Data'!E69))="","",OFFSET('Water Data'!$E$28,0,10*ROW('Water Data'!E69)))</f>
        <v/>
      </c>
      <c r="BX75" s="266" t="str">
        <f ca="true">+IF(OFFSET('Water Data'!$E$29,0,10*ROW('Water Data'!E69))="","",OFFSET('Water Data'!$E$29,0,10*ROW('Water Data'!E69)))</f>
        <v/>
      </c>
      <c r="BY75" s="266" t="str">
        <f ca="true">+IF(OFFSET('Water Data'!$F$27,0,10*ROW('Water Data'!F69))="","",OFFSET('Water Data'!$F$27,0,10*ROW('Water Data'!F69)))</f>
        <v/>
      </c>
      <c r="BZ75" s="266" t="str">
        <f ca="true">+IF(OFFSET('Water Data'!$F$28,0,10*ROW('Water Data'!F69))="","",OFFSET('Water Data'!$F$28,0,10*ROW('Water Data'!F69)))</f>
        <v/>
      </c>
      <c r="CA75" s="266" t="str">
        <f ca="true">+IF(OFFSET('Water Data'!$F$29,0,10*ROW('Water Data'!F69))="","",OFFSET('Water Data'!$F$29,0,10*ROW('Water Data'!F69)))</f>
        <v/>
      </c>
      <c r="CB75" s="266" t="str">
        <f ca="true">+IF(OFFSET('Water Data'!$G$27,0,10*ROW('Water Data'!G69))="","",OFFSET('Water Data'!$G$27,0,10*ROW('Water Data'!G69)))</f>
        <v/>
      </c>
      <c r="CC75" s="266" t="str">
        <f ca="true">+IF(OFFSET('Water Data'!$G$28,0,10*ROW('Water Data'!G69))="","",OFFSET('Water Data'!$G$28,0,10*ROW('Water Data'!G69)))</f>
        <v/>
      </c>
      <c r="CD75" s="266" t="str">
        <f ca="true">+IF(OFFSET('Water Data'!$G$29,0,10*ROW('Water Data'!G69))="","",OFFSET('Water Data'!$G$29,0,10*ROW('Water Data'!G69)))</f>
        <v/>
      </c>
      <c r="CE75" s="266" t="str">
        <f ca="true">+IF(OFFSET('Water Data'!$H$27,0,10*ROW('Water Data'!H69))="","",OFFSET('Water Data'!$H$27,0,10*ROW('Water Data'!H69)))</f>
        <v/>
      </c>
      <c r="CF75" s="266" t="str">
        <f ca="true">+IF(OFFSET('Water Data'!$H$28,0,10*ROW('Water Data'!H69))="","",OFFSET('Water Data'!$H$28,0,10*ROW('Water Data'!H69)))</f>
        <v/>
      </c>
      <c r="CG75" s="266" t="str">
        <f ca="true">+IF(OFFSET('Water Data'!$H$29,0,10*ROW('Water Data'!H69))="","",OFFSET('Water Data'!$H$29,0,10*ROW('Water Data'!H69)))</f>
        <v/>
      </c>
      <c r="CH75" s="266" t="str">
        <f ca="true">+IF(OFFSET('Water Data'!$I$27,0,10*ROW('Water Data'!I69))="","",OFFSET('Water Data'!$I$27,0,10*ROW('Water Data'!I69)))</f>
        <v/>
      </c>
      <c r="CI75" s="266" t="str">
        <f ca="true">+IF(OFFSET('Water Data'!$I$28,0,10*ROW('Water Data'!I69))="","",OFFSET('Water Data'!$I$28,0,10*ROW('Water Data'!I69)))</f>
        <v/>
      </c>
      <c r="CJ75" s="266" t="str">
        <f ca="true">+IF(OFFSET('Water Data'!$I$29,0,10*ROW('Water Data'!I69))="","",OFFSET('Water Data'!$I$29,0,10*ROW('Water Data'!I69)))</f>
        <v/>
      </c>
      <c r="CK75" s="266" t="str">
        <f ca="true">+IF(OFFSET('Sanitation Data'!$D$28,0,10*ROW('Sanitation Data'!D69))="","",OFFSET('Sanitation Data'!$D$28,0,10*ROW('Sanitation Data'!D69)))</f>
        <v/>
      </c>
      <c r="CL75" s="266" t="str">
        <f ca="true">+IF(OFFSET('Sanitation Data'!$D$29,0,10*ROW('Sanitation Data'!D69))="","",OFFSET('Sanitation Data'!$D$29,0,10*ROW('Sanitation Data'!D69)))</f>
        <v/>
      </c>
      <c r="CM75" s="266" t="str">
        <f ca="true">+IF(OFFSET('Sanitation Data'!$D$30,0,10*ROW('Sanitation Data'!D69))="","",OFFSET('Sanitation Data'!$D$30,0,10*ROW('Sanitation Data'!D69)))</f>
        <v/>
      </c>
      <c r="CN75" s="266" t="str">
        <f ca="true">+IF(OFFSET('Sanitation Data'!$D$31,0,10*ROW('Sanitation Data'!D69))="","",OFFSET('Sanitation Data'!$D$31,0,10*ROW('Sanitation Data'!D69)))</f>
        <v/>
      </c>
      <c r="CO75" s="266" t="str">
        <f ca="true">+IF(OFFSET('Sanitation Data'!$D$32,0,10*ROW('Sanitation Data'!D69))="","",OFFSET('Sanitation Data'!$D$32,0,10*ROW('Sanitation Data'!D69)))</f>
        <v/>
      </c>
      <c r="CP75" s="266" t="str">
        <f ca="true">+IF(OFFSET('Sanitation Data'!$E$28,0,10*ROW('Sanitation Data'!E69))="","",OFFSET('Sanitation Data'!$E$28,0,10*ROW('Sanitation Data'!E69)))</f>
        <v/>
      </c>
      <c r="CQ75" s="266" t="str">
        <f ca="true">+IF(OFFSET('Sanitation Data'!$E$29,0,10*ROW('Sanitation Data'!E69))="","",OFFSET('Sanitation Data'!$E$29,0,10*ROW('Sanitation Data'!E69)))</f>
        <v/>
      </c>
      <c r="CR75" s="266" t="str">
        <f ca="true">+IF(OFFSET('Sanitation Data'!$E$30,0,10*ROW('Sanitation Data'!E69))="","",OFFSET('Sanitation Data'!$E$30,0,10*ROW('Sanitation Data'!E69)))</f>
        <v/>
      </c>
      <c r="CS75" s="266" t="str">
        <f ca="true">+IF(OFFSET('Sanitation Data'!$E$31,0,10*ROW('Sanitation Data'!E69))="","",OFFSET('Sanitation Data'!$E$31,0,10*ROW('Sanitation Data'!E69)))</f>
        <v/>
      </c>
      <c r="CT75" s="266" t="str">
        <f ca="true">+IF(OFFSET('Sanitation Data'!$E$32,0,10*ROW('Sanitation Data'!E69))="","",OFFSET('Sanitation Data'!$E$32,0,10*ROW('Sanitation Data'!E69)))</f>
        <v/>
      </c>
      <c r="CU75" s="266" t="str">
        <f ca="true">+IF(OFFSET('Sanitation Data'!$F$28,0,10*ROW('Sanitation Data'!F69))="","",OFFSET('Sanitation Data'!$F$28,0,10*ROW('Sanitation Data'!F69)))</f>
        <v/>
      </c>
      <c r="CV75" s="266" t="str">
        <f ca="true">+IF(OFFSET('Sanitation Data'!$F$29,0,10*ROW('Sanitation Data'!F69))="","",OFFSET('Sanitation Data'!$F$29,0,10*ROW('Sanitation Data'!F69)))</f>
        <v/>
      </c>
      <c r="CW75" s="266" t="str">
        <f ca="true">+IF(OFFSET('Sanitation Data'!$F$30,0,10*ROW('Sanitation Data'!F69))="","",OFFSET('Sanitation Data'!$F$30,0,10*ROW('Sanitation Data'!F69)))</f>
        <v/>
      </c>
      <c r="CX75" s="266" t="str">
        <f ca="true">+IF(OFFSET('Sanitation Data'!$F$31,0,10*ROW('Sanitation Data'!F69))="","",OFFSET('Sanitation Data'!$F$31,0,10*ROW('Sanitation Data'!F69)))</f>
        <v/>
      </c>
      <c r="CY75" s="266" t="str">
        <f ca="true">+IF(OFFSET('Sanitation Data'!$F$32,0,10*ROW('Sanitation Data'!F69))="","",OFFSET('Sanitation Data'!$F$32,0,10*ROW('Sanitation Data'!F69)))</f>
        <v/>
      </c>
      <c r="CZ75" s="266" t="str">
        <f ca="true">+IF(OFFSET('Sanitation Data'!$G$28,0,10*ROW('Sanitation Data'!G69))="","",OFFSET('Sanitation Data'!$G$28,0,10*ROW('Sanitation Data'!G69)))</f>
        <v/>
      </c>
      <c r="DA75" s="266" t="str">
        <f ca="true">+IF(OFFSET('Sanitation Data'!$G$29,0,10*ROW('Sanitation Data'!G69))="","",OFFSET('Sanitation Data'!$G$29,0,10*ROW('Sanitation Data'!G69)))</f>
        <v/>
      </c>
      <c r="DB75" s="266" t="str">
        <f ca="true">+IF(OFFSET('Sanitation Data'!$G$30,0,10*ROW('Sanitation Data'!G69))="","",OFFSET('Sanitation Data'!$G$30,0,10*ROW('Sanitation Data'!G69)))</f>
        <v/>
      </c>
      <c r="DC75" s="266" t="str">
        <f ca="true">+IF(OFFSET('Sanitation Data'!$G$31,0,10*ROW('Sanitation Data'!G69))="","",OFFSET('Sanitation Data'!$G$31,0,10*ROW('Sanitation Data'!G69)))</f>
        <v/>
      </c>
      <c r="DD75" s="266" t="str">
        <f ca="true">+IF(OFFSET('Sanitation Data'!$G$32,0,10*ROW('Sanitation Data'!G69))="","",OFFSET('Sanitation Data'!$G$32,0,10*ROW('Sanitation Data'!G69)))</f>
        <v/>
      </c>
      <c r="DE75" s="266" t="str">
        <f ca="true">+IF(OFFSET('Sanitation Data'!$H$28,0,10*ROW('Sanitation Data'!H69))="","",OFFSET('Sanitation Data'!$H$28,0,10*ROW('Sanitation Data'!H69)))</f>
        <v/>
      </c>
      <c r="DF75" s="266" t="str">
        <f ca="true">+IF(OFFSET('Sanitation Data'!$H$29,0,10*ROW('Sanitation Data'!H69))="","",OFFSET('Sanitation Data'!$H$29,0,10*ROW('Sanitation Data'!H69)))</f>
        <v/>
      </c>
      <c r="DG75" s="266" t="str">
        <f ca="true">+IF(OFFSET('Sanitation Data'!$H$30,0,10*ROW('Sanitation Data'!H69))="","",OFFSET('Sanitation Data'!$H$30,0,10*ROW('Sanitation Data'!H69)))</f>
        <v/>
      </c>
      <c r="DH75" s="266" t="str">
        <f ca="true">+IF(OFFSET('Sanitation Data'!$H$31,0,10*ROW('Sanitation Data'!H69))="","",OFFSET('Sanitation Data'!$H$31,0,10*ROW('Sanitation Data'!H69)))</f>
        <v/>
      </c>
      <c r="DI75" s="266" t="str">
        <f ca="true">+IF(OFFSET('Sanitation Data'!$H$32,0,10*ROW('Sanitation Data'!H69))="","",OFFSET('Sanitation Data'!$H$32,0,10*ROW('Sanitation Data'!H69)))</f>
        <v/>
      </c>
      <c r="DJ75" s="266" t="str">
        <f ca="true">+IF(OFFSET('Sanitation Data'!$I$28,0,10*ROW('Sanitation Data'!I69))="","",OFFSET('Sanitation Data'!$I$28,0,10*ROW('Sanitation Data'!I69)))</f>
        <v/>
      </c>
      <c r="DK75" s="266" t="str">
        <f ca="true">+IF(OFFSET('Sanitation Data'!$I$29,0,10*ROW('Sanitation Data'!I69))="","",OFFSET('Sanitation Data'!$I$29,0,10*ROW('Sanitation Data'!I69)))</f>
        <v/>
      </c>
      <c r="DL75" s="266" t="str">
        <f ca="true">+IF(OFFSET('Sanitation Data'!$I$30,0,10*ROW('Sanitation Data'!I69))="","",OFFSET('Sanitation Data'!$I$30,0,10*ROW('Sanitation Data'!I69)))</f>
        <v/>
      </c>
      <c r="DM75" s="266" t="str">
        <f ca="true">+IF(OFFSET('Sanitation Data'!$I$31,0,10*ROW('Sanitation Data'!I69))="","",OFFSET('Sanitation Data'!$I$31,0,10*ROW('Sanitation Data'!I69)))</f>
        <v/>
      </c>
      <c r="DN75" s="266" t="str">
        <f ca="true">+IF(OFFSET('Sanitation Data'!$I$32,0,10*ROW('Sanitation Data'!I69))="","",OFFSET('Sanitation Data'!$I$32,0,10*ROW('Sanitation Data'!I69)))</f>
        <v/>
      </c>
      <c r="DO75" s="266" t="str">
        <f ca="true">+IF(OFFSET('Hygiene Data'!$D$11,0,10*ROW('Hygiene Data'!D69))="","",OFFSET('Hygiene Data'!$D$11,0,10*ROW('Hygiene Data'!D69)))</f>
        <v/>
      </c>
      <c r="DP75" s="266" t="str">
        <f ca="true">+IF(OFFSET('Hygiene Data'!$D$12,0,10*ROW('Hygiene Data'!D69))="","",OFFSET('Hygiene Data'!$D$12,0,10*ROW('Hygiene Data'!D69)))</f>
        <v/>
      </c>
      <c r="DQ75" s="266" t="str">
        <f ca="true">+IF(OFFSET('Hygiene Data'!$D$13,0,10*ROW('Hygiene Data'!D69))="","",OFFSET('Hygiene Data'!$D$13,0,10*ROW('Hygiene Data'!D69)))</f>
        <v/>
      </c>
      <c r="DR75" s="266" t="str">
        <f ca="true">+IF(OFFSET('Hygiene Data'!$E$11,0,10*ROW('Hygiene Data'!E69))="","",OFFSET('Hygiene Data'!$E$11,0,10*ROW('Hygiene Data'!E69)))</f>
        <v/>
      </c>
      <c r="DS75" s="266" t="str">
        <f ca="true">+IF(OFFSET('Hygiene Data'!$E$12,0,10*ROW('Hygiene Data'!E69))="","",OFFSET('Hygiene Data'!$E$12,0,10*ROW('Hygiene Data'!E69)))</f>
        <v/>
      </c>
      <c r="DT75" s="266" t="str">
        <f ca="true">+IF(OFFSET('Hygiene Data'!$E$13,0,10*ROW('Hygiene Data'!E69))="","",OFFSET('Hygiene Data'!$E$13,0,10*ROW('Hygiene Data'!E69)))</f>
        <v/>
      </c>
      <c r="DU75" s="266" t="str">
        <f ca="true">+IF(OFFSET('Hygiene Data'!$F$11,0,10*ROW('Hygiene Data'!F69))="","",OFFSET('Hygiene Data'!$F$11,0,10*ROW('Hygiene Data'!F69)))</f>
        <v/>
      </c>
      <c r="DV75" s="266" t="str">
        <f ca="true">+IF(OFFSET('Hygiene Data'!$F$12,0,10*ROW('Hygiene Data'!F69))="","",OFFSET('Hygiene Data'!$F$12,0,10*ROW('Hygiene Data'!F69)))</f>
        <v/>
      </c>
      <c r="DW75" s="266" t="str">
        <f ca="true">+IF(OFFSET('Hygiene Data'!$F$13,0,10*ROW('Hygiene Data'!F69))="","",OFFSET('Hygiene Data'!$F$13,0,10*ROW('Hygiene Data'!F69)))</f>
        <v/>
      </c>
      <c r="DX75" s="266" t="str">
        <f ca="true">+IF(OFFSET('Hygiene Data'!$G$11,0,10*ROW('Hygiene Data'!G69))="","",OFFSET('Hygiene Data'!$G$11,0,10*ROW('Hygiene Data'!G69)))</f>
        <v/>
      </c>
      <c r="DY75" s="266" t="str">
        <f ca="true">+IF(OFFSET('Hygiene Data'!$G$12,0,10*ROW('Hygiene Data'!G69))="","",OFFSET('Hygiene Data'!$G$12,0,10*ROW('Hygiene Data'!G69)))</f>
        <v/>
      </c>
      <c r="DZ75" s="266" t="str">
        <f ca="true">+IF(OFFSET('Hygiene Data'!$G$13,0,10*ROW('Hygiene Data'!G69))="","",OFFSET('Hygiene Data'!$G$13,0,10*ROW('Hygiene Data'!G69)))</f>
        <v/>
      </c>
      <c r="EA75" s="266" t="str">
        <f ca="true">+IF(OFFSET('Hygiene Data'!$H$11,0,10*ROW('Hygiene Data'!H69))="","",OFFSET('Hygiene Data'!$H$11,0,10*ROW('Hygiene Data'!H69)))</f>
        <v/>
      </c>
      <c r="EB75" s="266" t="str">
        <f ca="true">+IF(OFFSET('Hygiene Data'!$H$12,0,10*ROW('Hygiene Data'!H69))="","",OFFSET('Hygiene Data'!$H$12,0,10*ROW('Hygiene Data'!H69)))</f>
        <v/>
      </c>
      <c r="EC75" s="266" t="str">
        <f ca="true">+IF(OFFSET('Hygiene Data'!$H$13,0,10*ROW('Hygiene Data'!H69))="","",OFFSET('Hygiene Data'!$H$13,0,10*ROW('Hygiene Data'!H69)))</f>
        <v/>
      </c>
      <c r="ED75" s="266" t="str">
        <f ca="true">+IF(OFFSET('Hygiene Data'!$I$11,0,10*ROW('Hygiene Data'!I69))="","",OFFSET('Hygiene Data'!$I$11,0,10*ROW('Hygiene Data'!I69)))</f>
        <v/>
      </c>
      <c r="EE75" s="266" t="str">
        <f ca="true">+IF(OFFSET('Hygiene Data'!$I$12,0,10*ROW('Hygiene Data'!I69))="","",OFFSET('Hygiene Data'!$I$12,0,10*ROW('Hygiene Data'!I69)))</f>
        <v/>
      </c>
      <c r="EF75" s="266" t="str">
        <f ca="true">+IF(OFFSET('Hygiene Data'!$I$13,0,10*ROW('Hygiene Data'!I69))="","",OFFSET('Hygiene Data'!$I$13,0,10*ROW('Hygiene Data'!I69)))</f>
        <v/>
      </c>
    </row>
    <row xmlns:x14ac="http://schemas.microsoft.com/office/spreadsheetml/2009/9/ac" r="76" x14ac:dyDescent="0.2">
      <c r="A76" s="37" t="str">
        <f ca="true">+IF(OFFSET('Water Data'!$B$2,0,10*ROW('Water Data'!E70))="","",OFFSET('Water Data'!$B$2,0,10*ROW('Water Data'!E70)))</f>
        <v/>
      </c>
      <c r="B76" s="37" t="str">
        <f ca="true">+IF(OFFSET('Water Data'!$C$2,0,10*ROW('Water Data'!F70))="","",OFFSET('Water Data'!$C$2,0,10*ROW('Water Data'!F70)))</f>
        <v/>
      </c>
      <c r="C76" s="322" t="str">
        <f t="shared" ca="true" si="1"/>
        <v/>
      </c>
      <c r="D76" s="94"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4"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4"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4"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4"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4"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4"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4"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4"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4"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4"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4"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4"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4"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4"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4"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4"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4"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5"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5"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5"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5"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5"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5"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5"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5"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5"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5"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5"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5"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5"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5"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5"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5"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5"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5"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5"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5"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5"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5"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5"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5"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5"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5"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5"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5"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5"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5"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6"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6"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6"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6"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6"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6"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6"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6"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6"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6"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6"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6"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6"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6"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6"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6"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6"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6"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6"/>
      <c r="BS76" s="266" t="str">
        <f ca="true">+IF(OFFSET('Water Data'!$D$27,0,10*ROW('Water Data'!D70))="","",OFFSET('Water Data'!$D$27,0,10*ROW('Water Data'!D70)))</f>
        <v/>
      </c>
      <c r="BT76" s="266" t="str">
        <f ca="true">+IF(OFFSET('Water Data'!$D$28,0,10*ROW('Water Data'!D70))="","",OFFSET('Water Data'!$D$28,0,10*ROW('Water Data'!D70)))</f>
        <v/>
      </c>
      <c r="BU76" s="266" t="str">
        <f ca="true">+IF(OFFSET('Water Data'!$D$29,0,10*ROW('Water Data'!D70))="","",OFFSET('Water Data'!$D$29,0,10*ROW('Water Data'!D70)))</f>
        <v/>
      </c>
      <c r="BV76" s="266" t="str">
        <f ca="true">+IF(OFFSET('Water Data'!$E$27,0,10*ROW('Water Data'!E70))="","",OFFSET('Water Data'!$E$27,0,10*ROW('Water Data'!E70)))</f>
        <v/>
      </c>
      <c r="BW76" s="266" t="str">
        <f ca="true">+IF(OFFSET('Water Data'!$E$28,0,10*ROW('Water Data'!E70))="","",OFFSET('Water Data'!$E$28,0,10*ROW('Water Data'!E70)))</f>
        <v/>
      </c>
      <c r="BX76" s="266" t="str">
        <f ca="true">+IF(OFFSET('Water Data'!$E$29,0,10*ROW('Water Data'!E70))="","",OFFSET('Water Data'!$E$29,0,10*ROW('Water Data'!E70)))</f>
        <v/>
      </c>
      <c r="BY76" s="266" t="str">
        <f ca="true">+IF(OFFSET('Water Data'!$F$27,0,10*ROW('Water Data'!F70))="","",OFFSET('Water Data'!$F$27,0,10*ROW('Water Data'!F70)))</f>
        <v/>
      </c>
      <c r="BZ76" s="266" t="str">
        <f ca="true">+IF(OFFSET('Water Data'!$F$28,0,10*ROW('Water Data'!F70))="","",OFFSET('Water Data'!$F$28,0,10*ROW('Water Data'!F70)))</f>
        <v/>
      </c>
      <c r="CA76" s="266" t="str">
        <f ca="true">+IF(OFFSET('Water Data'!$F$29,0,10*ROW('Water Data'!F70))="","",OFFSET('Water Data'!$F$29,0,10*ROW('Water Data'!F70)))</f>
        <v/>
      </c>
      <c r="CB76" s="266" t="str">
        <f ca="true">+IF(OFFSET('Water Data'!$G$27,0,10*ROW('Water Data'!G70))="","",OFFSET('Water Data'!$G$27,0,10*ROW('Water Data'!G70)))</f>
        <v/>
      </c>
      <c r="CC76" s="266" t="str">
        <f ca="true">+IF(OFFSET('Water Data'!$G$28,0,10*ROW('Water Data'!G70))="","",OFFSET('Water Data'!$G$28,0,10*ROW('Water Data'!G70)))</f>
        <v/>
      </c>
      <c r="CD76" s="266" t="str">
        <f ca="true">+IF(OFFSET('Water Data'!$G$29,0,10*ROW('Water Data'!G70))="","",OFFSET('Water Data'!$G$29,0,10*ROW('Water Data'!G70)))</f>
        <v/>
      </c>
      <c r="CE76" s="266" t="str">
        <f ca="true">+IF(OFFSET('Water Data'!$H$27,0,10*ROW('Water Data'!H70))="","",OFFSET('Water Data'!$H$27,0,10*ROW('Water Data'!H70)))</f>
        <v/>
      </c>
      <c r="CF76" s="266" t="str">
        <f ca="true">+IF(OFFSET('Water Data'!$H$28,0,10*ROW('Water Data'!H70))="","",OFFSET('Water Data'!$H$28,0,10*ROW('Water Data'!H70)))</f>
        <v/>
      </c>
      <c r="CG76" s="266" t="str">
        <f ca="true">+IF(OFFSET('Water Data'!$H$29,0,10*ROW('Water Data'!H70))="","",OFFSET('Water Data'!$H$29,0,10*ROW('Water Data'!H70)))</f>
        <v/>
      </c>
      <c r="CH76" s="266" t="str">
        <f ca="true">+IF(OFFSET('Water Data'!$I$27,0,10*ROW('Water Data'!I70))="","",OFFSET('Water Data'!$I$27,0,10*ROW('Water Data'!I70)))</f>
        <v/>
      </c>
      <c r="CI76" s="266" t="str">
        <f ca="true">+IF(OFFSET('Water Data'!$I$28,0,10*ROW('Water Data'!I70))="","",OFFSET('Water Data'!$I$28,0,10*ROW('Water Data'!I70)))</f>
        <v/>
      </c>
      <c r="CJ76" s="266" t="str">
        <f ca="true">+IF(OFFSET('Water Data'!$I$29,0,10*ROW('Water Data'!I70))="","",OFFSET('Water Data'!$I$29,0,10*ROW('Water Data'!I70)))</f>
        <v/>
      </c>
      <c r="CK76" s="266" t="str">
        <f ca="true">+IF(OFFSET('Sanitation Data'!$D$28,0,10*ROW('Sanitation Data'!D70))="","",OFFSET('Sanitation Data'!$D$28,0,10*ROW('Sanitation Data'!D70)))</f>
        <v/>
      </c>
      <c r="CL76" s="266" t="str">
        <f ca="true">+IF(OFFSET('Sanitation Data'!$D$29,0,10*ROW('Sanitation Data'!D70))="","",OFFSET('Sanitation Data'!$D$29,0,10*ROW('Sanitation Data'!D70)))</f>
        <v/>
      </c>
      <c r="CM76" s="266" t="str">
        <f ca="true">+IF(OFFSET('Sanitation Data'!$D$30,0,10*ROW('Sanitation Data'!D70))="","",OFFSET('Sanitation Data'!$D$30,0,10*ROW('Sanitation Data'!D70)))</f>
        <v/>
      </c>
      <c r="CN76" s="266" t="str">
        <f ca="true">+IF(OFFSET('Sanitation Data'!$D$31,0,10*ROW('Sanitation Data'!D70))="","",OFFSET('Sanitation Data'!$D$31,0,10*ROW('Sanitation Data'!D70)))</f>
        <v/>
      </c>
      <c r="CO76" s="266" t="str">
        <f ca="true">+IF(OFFSET('Sanitation Data'!$D$32,0,10*ROW('Sanitation Data'!D70))="","",OFFSET('Sanitation Data'!$D$32,0,10*ROW('Sanitation Data'!D70)))</f>
        <v/>
      </c>
      <c r="CP76" s="266" t="str">
        <f ca="true">+IF(OFFSET('Sanitation Data'!$E$28,0,10*ROW('Sanitation Data'!E70))="","",OFFSET('Sanitation Data'!$E$28,0,10*ROW('Sanitation Data'!E70)))</f>
        <v/>
      </c>
      <c r="CQ76" s="266" t="str">
        <f ca="true">+IF(OFFSET('Sanitation Data'!$E$29,0,10*ROW('Sanitation Data'!E70))="","",OFFSET('Sanitation Data'!$E$29,0,10*ROW('Sanitation Data'!E70)))</f>
        <v/>
      </c>
      <c r="CR76" s="266" t="str">
        <f ca="true">+IF(OFFSET('Sanitation Data'!$E$30,0,10*ROW('Sanitation Data'!E70))="","",OFFSET('Sanitation Data'!$E$30,0,10*ROW('Sanitation Data'!E70)))</f>
        <v/>
      </c>
      <c r="CS76" s="266" t="str">
        <f ca="true">+IF(OFFSET('Sanitation Data'!$E$31,0,10*ROW('Sanitation Data'!E70))="","",OFFSET('Sanitation Data'!$E$31,0,10*ROW('Sanitation Data'!E70)))</f>
        <v/>
      </c>
      <c r="CT76" s="266" t="str">
        <f ca="true">+IF(OFFSET('Sanitation Data'!$E$32,0,10*ROW('Sanitation Data'!E70))="","",OFFSET('Sanitation Data'!$E$32,0,10*ROW('Sanitation Data'!E70)))</f>
        <v/>
      </c>
      <c r="CU76" s="266" t="str">
        <f ca="true">+IF(OFFSET('Sanitation Data'!$F$28,0,10*ROW('Sanitation Data'!F70))="","",OFFSET('Sanitation Data'!$F$28,0,10*ROW('Sanitation Data'!F70)))</f>
        <v/>
      </c>
      <c r="CV76" s="266" t="str">
        <f ca="true">+IF(OFFSET('Sanitation Data'!$F$29,0,10*ROW('Sanitation Data'!F70))="","",OFFSET('Sanitation Data'!$F$29,0,10*ROW('Sanitation Data'!F70)))</f>
        <v/>
      </c>
      <c r="CW76" s="266" t="str">
        <f ca="true">+IF(OFFSET('Sanitation Data'!$F$30,0,10*ROW('Sanitation Data'!F70))="","",OFFSET('Sanitation Data'!$F$30,0,10*ROW('Sanitation Data'!F70)))</f>
        <v/>
      </c>
      <c r="CX76" s="266" t="str">
        <f ca="true">+IF(OFFSET('Sanitation Data'!$F$31,0,10*ROW('Sanitation Data'!F70))="","",OFFSET('Sanitation Data'!$F$31,0,10*ROW('Sanitation Data'!F70)))</f>
        <v/>
      </c>
      <c r="CY76" s="266" t="str">
        <f ca="true">+IF(OFFSET('Sanitation Data'!$F$32,0,10*ROW('Sanitation Data'!F70))="","",OFFSET('Sanitation Data'!$F$32,0,10*ROW('Sanitation Data'!F70)))</f>
        <v/>
      </c>
      <c r="CZ76" s="266" t="str">
        <f ca="true">+IF(OFFSET('Sanitation Data'!$G$28,0,10*ROW('Sanitation Data'!G70))="","",OFFSET('Sanitation Data'!$G$28,0,10*ROW('Sanitation Data'!G70)))</f>
        <v/>
      </c>
      <c r="DA76" s="266" t="str">
        <f ca="true">+IF(OFFSET('Sanitation Data'!$G$29,0,10*ROW('Sanitation Data'!G70))="","",OFFSET('Sanitation Data'!$G$29,0,10*ROW('Sanitation Data'!G70)))</f>
        <v/>
      </c>
      <c r="DB76" s="266" t="str">
        <f ca="true">+IF(OFFSET('Sanitation Data'!$G$30,0,10*ROW('Sanitation Data'!G70))="","",OFFSET('Sanitation Data'!$G$30,0,10*ROW('Sanitation Data'!G70)))</f>
        <v/>
      </c>
      <c r="DC76" s="266" t="str">
        <f ca="true">+IF(OFFSET('Sanitation Data'!$G$31,0,10*ROW('Sanitation Data'!G70))="","",OFFSET('Sanitation Data'!$G$31,0,10*ROW('Sanitation Data'!G70)))</f>
        <v/>
      </c>
      <c r="DD76" s="266" t="str">
        <f ca="true">+IF(OFFSET('Sanitation Data'!$G$32,0,10*ROW('Sanitation Data'!G70))="","",OFFSET('Sanitation Data'!$G$32,0,10*ROW('Sanitation Data'!G70)))</f>
        <v/>
      </c>
      <c r="DE76" s="266" t="str">
        <f ca="true">+IF(OFFSET('Sanitation Data'!$H$28,0,10*ROW('Sanitation Data'!H70))="","",OFFSET('Sanitation Data'!$H$28,0,10*ROW('Sanitation Data'!H70)))</f>
        <v/>
      </c>
      <c r="DF76" s="266" t="str">
        <f ca="true">+IF(OFFSET('Sanitation Data'!$H$29,0,10*ROW('Sanitation Data'!H70))="","",OFFSET('Sanitation Data'!$H$29,0,10*ROW('Sanitation Data'!H70)))</f>
        <v/>
      </c>
      <c r="DG76" s="266" t="str">
        <f ca="true">+IF(OFFSET('Sanitation Data'!$H$30,0,10*ROW('Sanitation Data'!H70))="","",OFFSET('Sanitation Data'!$H$30,0,10*ROW('Sanitation Data'!H70)))</f>
        <v/>
      </c>
      <c r="DH76" s="266" t="str">
        <f ca="true">+IF(OFFSET('Sanitation Data'!$H$31,0,10*ROW('Sanitation Data'!H70))="","",OFFSET('Sanitation Data'!$H$31,0,10*ROW('Sanitation Data'!H70)))</f>
        <v/>
      </c>
      <c r="DI76" s="266" t="str">
        <f ca="true">+IF(OFFSET('Sanitation Data'!$H$32,0,10*ROW('Sanitation Data'!H70))="","",OFFSET('Sanitation Data'!$H$32,0,10*ROW('Sanitation Data'!H70)))</f>
        <v/>
      </c>
      <c r="DJ76" s="266" t="str">
        <f ca="true">+IF(OFFSET('Sanitation Data'!$I$28,0,10*ROW('Sanitation Data'!I70))="","",OFFSET('Sanitation Data'!$I$28,0,10*ROW('Sanitation Data'!I70)))</f>
        <v/>
      </c>
      <c r="DK76" s="266" t="str">
        <f ca="true">+IF(OFFSET('Sanitation Data'!$I$29,0,10*ROW('Sanitation Data'!I70))="","",OFFSET('Sanitation Data'!$I$29,0,10*ROW('Sanitation Data'!I70)))</f>
        <v/>
      </c>
      <c r="DL76" s="266" t="str">
        <f ca="true">+IF(OFFSET('Sanitation Data'!$I$30,0,10*ROW('Sanitation Data'!I70))="","",OFFSET('Sanitation Data'!$I$30,0,10*ROW('Sanitation Data'!I70)))</f>
        <v/>
      </c>
      <c r="DM76" s="266" t="str">
        <f ca="true">+IF(OFFSET('Sanitation Data'!$I$31,0,10*ROW('Sanitation Data'!I70))="","",OFFSET('Sanitation Data'!$I$31,0,10*ROW('Sanitation Data'!I70)))</f>
        <v/>
      </c>
      <c r="DN76" s="266" t="str">
        <f ca="true">+IF(OFFSET('Sanitation Data'!$I$32,0,10*ROW('Sanitation Data'!I70))="","",OFFSET('Sanitation Data'!$I$32,0,10*ROW('Sanitation Data'!I70)))</f>
        <v/>
      </c>
      <c r="DO76" s="266" t="str">
        <f ca="true">+IF(OFFSET('Hygiene Data'!$D$11,0,10*ROW('Hygiene Data'!D70))="","",OFFSET('Hygiene Data'!$D$11,0,10*ROW('Hygiene Data'!D70)))</f>
        <v/>
      </c>
      <c r="DP76" s="266" t="str">
        <f ca="true">+IF(OFFSET('Hygiene Data'!$D$12,0,10*ROW('Hygiene Data'!D70))="","",OFFSET('Hygiene Data'!$D$12,0,10*ROW('Hygiene Data'!D70)))</f>
        <v/>
      </c>
      <c r="DQ76" s="266" t="str">
        <f ca="true">+IF(OFFSET('Hygiene Data'!$D$13,0,10*ROW('Hygiene Data'!D70))="","",OFFSET('Hygiene Data'!$D$13,0,10*ROW('Hygiene Data'!D70)))</f>
        <v/>
      </c>
      <c r="DR76" s="266" t="str">
        <f ca="true">+IF(OFFSET('Hygiene Data'!$E$11,0,10*ROW('Hygiene Data'!E70))="","",OFFSET('Hygiene Data'!$E$11,0,10*ROW('Hygiene Data'!E70)))</f>
        <v/>
      </c>
      <c r="DS76" s="266" t="str">
        <f ca="true">+IF(OFFSET('Hygiene Data'!$E$12,0,10*ROW('Hygiene Data'!E70))="","",OFFSET('Hygiene Data'!$E$12,0,10*ROW('Hygiene Data'!E70)))</f>
        <v/>
      </c>
      <c r="DT76" s="266" t="str">
        <f ca="true">+IF(OFFSET('Hygiene Data'!$E$13,0,10*ROW('Hygiene Data'!E70))="","",OFFSET('Hygiene Data'!$E$13,0,10*ROW('Hygiene Data'!E70)))</f>
        <v/>
      </c>
      <c r="DU76" s="266" t="str">
        <f ca="true">+IF(OFFSET('Hygiene Data'!$F$11,0,10*ROW('Hygiene Data'!F70))="","",OFFSET('Hygiene Data'!$F$11,0,10*ROW('Hygiene Data'!F70)))</f>
        <v/>
      </c>
      <c r="DV76" s="266" t="str">
        <f ca="true">+IF(OFFSET('Hygiene Data'!$F$12,0,10*ROW('Hygiene Data'!F70))="","",OFFSET('Hygiene Data'!$F$12,0,10*ROW('Hygiene Data'!F70)))</f>
        <v/>
      </c>
      <c r="DW76" s="266" t="str">
        <f ca="true">+IF(OFFSET('Hygiene Data'!$F$13,0,10*ROW('Hygiene Data'!F70))="","",OFFSET('Hygiene Data'!$F$13,0,10*ROW('Hygiene Data'!F70)))</f>
        <v/>
      </c>
      <c r="DX76" s="266" t="str">
        <f ca="true">+IF(OFFSET('Hygiene Data'!$G$11,0,10*ROW('Hygiene Data'!G70))="","",OFFSET('Hygiene Data'!$G$11,0,10*ROW('Hygiene Data'!G70)))</f>
        <v/>
      </c>
      <c r="DY76" s="266" t="str">
        <f ca="true">+IF(OFFSET('Hygiene Data'!$G$12,0,10*ROW('Hygiene Data'!G70))="","",OFFSET('Hygiene Data'!$G$12,0,10*ROW('Hygiene Data'!G70)))</f>
        <v/>
      </c>
      <c r="DZ76" s="266" t="str">
        <f ca="true">+IF(OFFSET('Hygiene Data'!$G$13,0,10*ROW('Hygiene Data'!G70))="","",OFFSET('Hygiene Data'!$G$13,0,10*ROW('Hygiene Data'!G70)))</f>
        <v/>
      </c>
      <c r="EA76" s="266" t="str">
        <f ca="true">+IF(OFFSET('Hygiene Data'!$H$11,0,10*ROW('Hygiene Data'!H70))="","",OFFSET('Hygiene Data'!$H$11,0,10*ROW('Hygiene Data'!H70)))</f>
        <v/>
      </c>
      <c r="EB76" s="266" t="str">
        <f ca="true">+IF(OFFSET('Hygiene Data'!$H$12,0,10*ROW('Hygiene Data'!H70))="","",OFFSET('Hygiene Data'!$H$12,0,10*ROW('Hygiene Data'!H70)))</f>
        <v/>
      </c>
      <c r="EC76" s="266" t="str">
        <f ca="true">+IF(OFFSET('Hygiene Data'!$H$13,0,10*ROW('Hygiene Data'!H70))="","",OFFSET('Hygiene Data'!$H$13,0,10*ROW('Hygiene Data'!H70)))</f>
        <v/>
      </c>
      <c r="ED76" s="266" t="str">
        <f ca="true">+IF(OFFSET('Hygiene Data'!$I$11,0,10*ROW('Hygiene Data'!I70))="","",OFFSET('Hygiene Data'!$I$11,0,10*ROW('Hygiene Data'!I70)))</f>
        <v/>
      </c>
      <c r="EE76" s="266" t="str">
        <f ca="true">+IF(OFFSET('Hygiene Data'!$I$12,0,10*ROW('Hygiene Data'!I70))="","",OFFSET('Hygiene Data'!$I$12,0,10*ROW('Hygiene Data'!I70)))</f>
        <v/>
      </c>
      <c r="EF76" s="266" t="str">
        <f ca="true">+IF(OFFSET('Hygiene Data'!$I$13,0,10*ROW('Hygiene Data'!I70))="","",OFFSET('Hygiene Data'!$I$13,0,10*ROW('Hygiene Data'!I70)))</f>
        <v/>
      </c>
    </row>
    <row xmlns:x14ac="http://schemas.microsoft.com/office/spreadsheetml/2009/9/ac" r="77" x14ac:dyDescent="0.2">
      <c r="A77" s="37" t="str">
        <f ca="true">+IF(OFFSET('Water Data'!$B$2,0,10*ROW('Water Data'!E71))="","",OFFSET('Water Data'!$B$2,0,10*ROW('Water Data'!E71)))</f>
        <v/>
      </c>
      <c r="B77" s="37" t="str">
        <f ca="true">+IF(OFFSET('Water Data'!$C$2,0,10*ROW('Water Data'!F71))="","",OFFSET('Water Data'!$C$2,0,10*ROW('Water Data'!F71)))</f>
        <v/>
      </c>
      <c r="C77" s="322" t="str">
        <f t="shared" ca="true" si="1"/>
        <v/>
      </c>
      <c r="D77" s="94"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4"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4"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4"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4"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4"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4"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4"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4"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4"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4"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4"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4"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4"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4"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4"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4"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4"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5"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5"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5"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5"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5"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5"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5"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5"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5"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5"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5"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5"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5"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5"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5"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5"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5"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5"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5"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5"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5"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5"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5"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5"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5"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5"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5"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5"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5"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5"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6"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6"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6"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6"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6"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6"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6"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6"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6"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6"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6"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6"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6"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6"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6"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6"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6"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6"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6"/>
      <c r="BS77" s="266" t="str">
        <f ca="true">+IF(OFFSET('Water Data'!$D$27,0,10*ROW('Water Data'!D71))="","",OFFSET('Water Data'!$D$27,0,10*ROW('Water Data'!D71)))</f>
        <v/>
      </c>
      <c r="BT77" s="266" t="str">
        <f ca="true">+IF(OFFSET('Water Data'!$D$28,0,10*ROW('Water Data'!D71))="","",OFFSET('Water Data'!$D$28,0,10*ROW('Water Data'!D71)))</f>
        <v/>
      </c>
      <c r="BU77" s="266" t="str">
        <f ca="true">+IF(OFFSET('Water Data'!$D$29,0,10*ROW('Water Data'!D71))="","",OFFSET('Water Data'!$D$29,0,10*ROW('Water Data'!D71)))</f>
        <v/>
      </c>
      <c r="BV77" s="266" t="str">
        <f ca="true">+IF(OFFSET('Water Data'!$E$27,0,10*ROW('Water Data'!E71))="","",OFFSET('Water Data'!$E$27,0,10*ROW('Water Data'!E71)))</f>
        <v/>
      </c>
      <c r="BW77" s="266" t="str">
        <f ca="true">+IF(OFFSET('Water Data'!$E$28,0,10*ROW('Water Data'!E71))="","",OFFSET('Water Data'!$E$28,0,10*ROW('Water Data'!E71)))</f>
        <v/>
      </c>
      <c r="BX77" s="266" t="str">
        <f ca="true">+IF(OFFSET('Water Data'!$E$29,0,10*ROW('Water Data'!E71))="","",OFFSET('Water Data'!$E$29,0,10*ROW('Water Data'!E71)))</f>
        <v/>
      </c>
      <c r="BY77" s="266" t="str">
        <f ca="true">+IF(OFFSET('Water Data'!$F$27,0,10*ROW('Water Data'!F71))="","",OFFSET('Water Data'!$F$27,0,10*ROW('Water Data'!F71)))</f>
        <v/>
      </c>
      <c r="BZ77" s="266" t="str">
        <f ca="true">+IF(OFFSET('Water Data'!$F$28,0,10*ROW('Water Data'!F71))="","",OFFSET('Water Data'!$F$28,0,10*ROW('Water Data'!F71)))</f>
        <v/>
      </c>
      <c r="CA77" s="266" t="str">
        <f ca="true">+IF(OFFSET('Water Data'!$F$29,0,10*ROW('Water Data'!F71))="","",OFFSET('Water Data'!$F$29,0,10*ROW('Water Data'!F71)))</f>
        <v/>
      </c>
      <c r="CB77" s="266" t="str">
        <f ca="true">+IF(OFFSET('Water Data'!$G$27,0,10*ROW('Water Data'!G71))="","",OFFSET('Water Data'!$G$27,0,10*ROW('Water Data'!G71)))</f>
        <v/>
      </c>
      <c r="CC77" s="266" t="str">
        <f ca="true">+IF(OFFSET('Water Data'!$G$28,0,10*ROW('Water Data'!G71))="","",OFFSET('Water Data'!$G$28,0,10*ROW('Water Data'!G71)))</f>
        <v/>
      </c>
      <c r="CD77" s="266" t="str">
        <f ca="true">+IF(OFFSET('Water Data'!$G$29,0,10*ROW('Water Data'!G71))="","",OFFSET('Water Data'!$G$29,0,10*ROW('Water Data'!G71)))</f>
        <v/>
      </c>
      <c r="CE77" s="266" t="str">
        <f ca="true">+IF(OFFSET('Water Data'!$H$27,0,10*ROW('Water Data'!H71))="","",OFFSET('Water Data'!$H$27,0,10*ROW('Water Data'!H71)))</f>
        <v/>
      </c>
      <c r="CF77" s="266" t="str">
        <f ca="true">+IF(OFFSET('Water Data'!$H$28,0,10*ROW('Water Data'!H71))="","",OFFSET('Water Data'!$H$28,0,10*ROW('Water Data'!H71)))</f>
        <v/>
      </c>
      <c r="CG77" s="266" t="str">
        <f ca="true">+IF(OFFSET('Water Data'!$H$29,0,10*ROW('Water Data'!H71))="","",OFFSET('Water Data'!$H$29,0,10*ROW('Water Data'!H71)))</f>
        <v/>
      </c>
      <c r="CH77" s="266" t="str">
        <f ca="true">+IF(OFFSET('Water Data'!$I$27,0,10*ROW('Water Data'!I71))="","",OFFSET('Water Data'!$I$27,0,10*ROW('Water Data'!I71)))</f>
        <v/>
      </c>
      <c r="CI77" s="266" t="str">
        <f ca="true">+IF(OFFSET('Water Data'!$I$28,0,10*ROW('Water Data'!I71))="","",OFFSET('Water Data'!$I$28,0,10*ROW('Water Data'!I71)))</f>
        <v/>
      </c>
      <c r="CJ77" s="266" t="str">
        <f ca="true">+IF(OFFSET('Water Data'!$I$29,0,10*ROW('Water Data'!I71))="","",OFFSET('Water Data'!$I$29,0,10*ROW('Water Data'!I71)))</f>
        <v/>
      </c>
      <c r="CK77" s="266" t="str">
        <f ca="true">+IF(OFFSET('Sanitation Data'!$D$28,0,10*ROW('Sanitation Data'!D71))="","",OFFSET('Sanitation Data'!$D$28,0,10*ROW('Sanitation Data'!D71)))</f>
        <v/>
      </c>
      <c r="CL77" s="266" t="str">
        <f ca="true">+IF(OFFSET('Sanitation Data'!$D$29,0,10*ROW('Sanitation Data'!D71))="","",OFFSET('Sanitation Data'!$D$29,0,10*ROW('Sanitation Data'!D71)))</f>
        <v/>
      </c>
      <c r="CM77" s="266" t="str">
        <f ca="true">+IF(OFFSET('Sanitation Data'!$D$30,0,10*ROW('Sanitation Data'!D71))="","",OFFSET('Sanitation Data'!$D$30,0,10*ROW('Sanitation Data'!D71)))</f>
        <v/>
      </c>
      <c r="CN77" s="266" t="str">
        <f ca="true">+IF(OFFSET('Sanitation Data'!$D$31,0,10*ROW('Sanitation Data'!D71))="","",OFFSET('Sanitation Data'!$D$31,0,10*ROW('Sanitation Data'!D71)))</f>
        <v/>
      </c>
      <c r="CO77" s="266" t="str">
        <f ca="true">+IF(OFFSET('Sanitation Data'!$D$32,0,10*ROW('Sanitation Data'!D71))="","",OFFSET('Sanitation Data'!$D$32,0,10*ROW('Sanitation Data'!D71)))</f>
        <v/>
      </c>
      <c r="CP77" s="266" t="str">
        <f ca="true">+IF(OFFSET('Sanitation Data'!$E$28,0,10*ROW('Sanitation Data'!E71))="","",OFFSET('Sanitation Data'!$E$28,0,10*ROW('Sanitation Data'!E71)))</f>
        <v/>
      </c>
      <c r="CQ77" s="266" t="str">
        <f ca="true">+IF(OFFSET('Sanitation Data'!$E$29,0,10*ROW('Sanitation Data'!E71))="","",OFFSET('Sanitation Data'!$E$29,0,10*ROW('Sanitation Data'!E71)))</f>
        <v/>
      </c>
      <c r="CR77" s="266" t="str">
        <f ca="true">+IF(OFFSET('Sanitation Data'!$E$30,0,10*ROW('Sanitation Data'!E71))="","",OFFSET('Sanitation Data'!$E$30,0,10*ROW('Sanitation Data'!E71)))</f>
        <v/>
      </c>
      <c r="CS77" s="266" t="str">
        <f ca="true">+IF(OFFSET('Sanitation Data'!$E$31,0,10*ROW('Sanitation Data'!E71))="","",OFFSET('Sanitation Data'!$E$31,0,10*ROW('Sanitation Data'!E71)))</f>
        <v/>
      </c>
      <c r="CT77" s="266" t="str">
        <f ca="true">+IF(OFFSET('Sanitation Data'!$E$32,0,10*ROW('Sanitation Data'!E71))="","",OFFSET('Sanitation Data'!$E$32,0,10*ROW('Sanitation Data'!E71)))</f>
        <v/>
      </c>
      <c r="CU77" s="266" t="str">
        <f ca="true">+IF(OFFSET('Sanitation Data'!$F$28,0,10*ROW('Sanitation Data'!F71))="","",OFFSET('Sanitation Data'!$F$28,0,10*ROW('Sanitation Data'!F71)))</f>
        <v/>
      </c>
      <c r="CV77" s="266" t="str">
        <f ca="true">+IF(OFFSET('Sanitation Data'!$F$29,0,10*ROW('Sanitation Data'!F71))="","",OFFSET('Sanitation Data'!$F$29,0,10*ROW('Sanitation Data'!F71)))</f>
        <v/>
      </c>
      <c r="CW77" s="266" t="str">
        <f ca="true">+IF(OFFSET('Sanitation Data'!$F$30,0,10*ROW('Sanitation Data'!F71))="","",OFFSET('Sanitation Data'!$F$30,0,10*ROW('Sanitation Data'!F71)))</f>
        <v/>
      </c>
      <c r="CX77" s="266" t="str">
        <f ca="true">+IF(OFFSET('Sanitation Data'!$F$31,0,10*ROW('Sanitation Data'!F71))="","",OFFSET('Sanitation Data'!$F$31,0,10*ROW('Sanitation Data'!F71)))</f>
        <v/>
      </c>
      <c r="CY77" s="266" t="str">
        <f ca="true">+IF(OFFSET('Sanitation Data'!$F$32,0,10*ROW('Sanitation Data'!F71))="","",OFFSET('Sanitation Data'!$F$32,0,10*ROW('Sanitation Data'!F71)))</f>
        <v/>
      </c>
      <c r="CZ77" s="266" t="str">
        <f ca="true">+IF(OFFSET('Sanitation Data'!$G$28,0,10*ROW('Sanitation Data'!G71))="","",OFFSET('Sanitation Data'!$G$28,0,10*ROW('Sanitation Data'!G71)))</f>
        <v/>
      </c>
      <c r="DA77" s="266" t="str">
        <f ca="true">+IF(OFFSET('Sanitation Data'!$G$29,0,10*ROW('Sanitation Data'!G71))="","",OFFSET('Sanitation Data'!$G$29,0,10*ROW('Sanitation Data'!G71)))</f>
        <v/>
      </c>
      <c r="DB77" s="266" t="str">
        <f ca="true">+IF(OFFSET('Sanitation Data'!$G$30,0,10*ROW('Sanitation Data'!G71))="","",OFFSET('Sanitation Data'!$G$30,0,10*ROW('Sanitation Data'!G71)))</f>
        <v/>
      </c>
      <c r="DC77" s="266" t="str">
        <f ca="true">+IF(OFFSET('Sanitation Data'!$G$31,0,10*ROW('Sanitation Data'!G71))="","",OFFSET('Sanitation Data'!$G$31,0,10*ROW('Sanitation Data'!G71)))</f>
        <v/>
      </c>
      <c r="DD77" s="266" t="str">
        <f ca="true">+IF(OFFSET('Sanitation Data'!$G$32,0,10*ROW('Sanitation Data'!G71))="","",OFFSET('Sanitation Data'!$G$32,0,10*ROW('Sanitation Data'!G71)))</f>
        <v/>
      </c>
      <c r="DE77" s="266" t="str">
        <f ca="true">+IF(OFFSET('Sanitation Data'!$H$28,0,10*ROW('Sanitation Data'!H71))="","",OFFSET('Sanitation Data'!$H$28,0,10*ROW('Sanitation Data'!H71)))</f>
        <v/>
      </c>
      <c r="DF77" s="266" t="str">
        <f ca="true">+IF(OFFSET('Sanitation Data'!$H$29,0,10*ROW('Sanitation Data'!H71))="","",OFFSET('Sanitation Data'!$H$29,0,10*ROW('Sanitation Data'!H71)))</f>
        <v/>
      </c>
      <c r="DG77" s="266" t="str">
        <f ca="true">+IF(OFFSET('Sanitation Data'!$H$30,0,10*ROW('Sanitation Data'!H71))="","",OFFSET('Sanitation Data'!$H$30,0,10*ROW('Sanitation Data'!H71)))</f>
        <v/>
      </c>
      <c r="DH77" s="266" t="str">
        <f ca="true">+IF(OFFSET('Sanitation Data'!$H$31,0,10*ROW('Sanitation Data'!H71))="","",OFFSET('Sanitation Data'!$H$31,0,10*ROW('Sanitation Data'!H71)))</f>
        <v/>
      </c>
      <c r="DI77" s="266" t="str">
        <f ca="true">+IF(OFFSET('Sanitation Data'!$H$32,0,10*ROW('Sanitation Data'!H71))="","",OFFSET('Sanitation Data'!$H$32,0,10*ROW('Sanitation Data'!H71)))</f>
        <v/>
      </c>
      <c r="DJ77" s="266" t="str">
        <f ca="true">+IF(OFFSET('Sanitation Data'!$I$28,0,10*ROW('Sanitation Data'!I71))="","",OFFSET('Sanitation Data'!$I$28,0,10*ROW('Sanitation Data'!I71)))</f>
        <v/>
      </c>
      <c r="DK77" s="266" t="str">
        <f ca="true">+IF(OFFSET('Sanitation Data'!$I$29,0,10*ROW('Sanitation Data'!I71))="","",OFFSET('Sanitation Data'!$I$29,0,10*ROW('Sanitation Data'!I71)))</f>
        <v/>
      </c>
      <c r="DL77" s="266" t="str">
        <f ca="true">+IF(OFFSET('Sanitation Data'!$I$30,0,10*ROW('Sanitation Data'!I71))="","",OFFSET('Sanitation Data'!$I$30,0,10*ROW('Sanitation Data'!I71)))</f>
        <v/>
      </c>
      <c r="DM77" s="266" t="str">
        <f ca="true">+IF(OFFSET('Sanitation Data'!$I$31,0,10*ROW('Sanitation Data'!I71))="","",OFFSET('Sanitation Data'!$I$31,0,10*ROW('Sanitation Data'!I71)))</f>
        <v/>
      </c>
      <c r="DN77" s="266" t="str">
        <f ca="true">+IF(OFFSET('Sanitation Data'!$I$32,0,10*ROW('Sanitation Data'!I71))="","",OFFSET('Sanitation Data'!$I$32,0,10*ROW('Sanitation Data'!I71)))</f>
        <v/>
      </c>
      <c r="DO77" s="266" t="str">
        <f ca="true">+IF(OFFSET('Hygiene Data'!$D$11,0,10*ROW('Hygiene Data'!D71))="","",OFFSET('Hygiene Data'!$D$11,0,10*ROW('Hygiene Data'!D71)))</f>
        <v/>
      </c>
      <c r="DP77" s="266" t="str">
        <f ca="true">+IF(OFFSET('Hygiene Data'!$D$12,0,10*ROW('Hygiene Data'!D71))="","",OFFSET('Hygiene Data'!$D$12,0,10*ROW('Hygiene Data'!D71)))</f>
        <v/>
      </c>
      <c r="DQ77" s="266" t="str">
        <f ca="true">+IF(OFFSET('Hygiene Data'!$D$13,0,10*ROW('Hygiene Data'!D71))="","",OFFSET('Hygiene Data'!$D$13,0,10*ROW('Hygiene Data'!D71)))</f>
        <v/>
      </c>
      <c r="DR77" s="266" t="str">
        <f ca="true">+IF(OFFSET('Hygiene Data'!$E$11,0,10*ROW('Hygiene Data'!E71))="","",OFFSET('Hygiene Data'!$E$11,0,10*ROW('Hygiene Data'!E71)))</f>
        <v/>
      </c>
      <c r="DS77" s="266" t="str">
        <f ca="true">+IF(OFFSET('Hygiene Data'!$E$12,0,10*ROW('Hygiene Data'!E71))="","",OFFSET('Hygiene Data'!$E$12,0,10*ROW('Hygiene Data'!E71)))</f>
        <v/>
      </c>
      <c r="DT77" s="266" t="str">
        <f ca="true">+IF(OFFSET('Hygiene Data'!$E$13,0,10*ROW('Hygiene Data'!E71))="","",OFFSET('Hygiene Data'!$E$13,0,10*ROW('Hygiene Data'!E71)))</f>
        <v/>
      </c>
      <c r="DU77" s="266" t="str">
        <f ca="true">+IF(OFFSET('Hygiene Data'!$F$11,0,10*ROW('Hygiene Data'!F71))="","",OFFSET('Hygiene Data'!$F$11,0,10*ROW('Hygiene Data'!F71)))</f>
        <v/>
      </c>
      <c r="DV77" s="266" t="str">
        <f ca="true">+IF(OFFSET('Hygiene Data'!$F$12,0,10*ROW('Hygiene Data'!F71))="","",OFFSET('Hygiene Data'!$F$12,0,10*ROW('Hygiene Data'!F71)))</f>
        <v/>
      </c>
      <c r="DW77" s="266" t="str">
        <f ca="true">+IF(OFFSET('Hygiene Data'!$F$13,0,10*ROW('Hygiene Data'!F71))="","",OFFSET('Hygiene Data'!$F$13,0,10*ROW('Hygiene Data'!F71)))</f>
        <v/>
      </c>
      <c r="DX77" s="266" t="str">
        <f ca="true">+IF(OFFSET('Hygiene Data'!$G$11,0,10*ROW('Hygiene Data'!G71))="","",OFFSET('Hygiene Data'!$G$11,0,10*ROW('Hygiene Data'!G71)))</f>
        <v/>
      </c>
      <c r="DY77" s="266" t="str">
        <f ca="true">+IF(OFFSET('Hygiene Data'!$G$12,0,10*ROW('Hygiene Data'!G71))="","",OFFSET('Hygiene Data'!$G$12,0,10*ROW('Hygiene Data'!G71)))</f>
        <v/>
      </c>
      <c r="DZ77" s="266" t="str">
        <f ca="true">+IF(OFFSET('Hygiene Data'!$G$13,0,10*ROW('Hygiene Data'!G71))="","",OFFSET('Hygiene Data'!$G$13,0,10*ROW('Hygiene Data'!G71)))</f>
        <v/>
      </c>
      <c r="EA77" s="266" t="str">
        <f ca="true">+IF(OFFSET('Hygiene Data'!$H$11,0,10*ROW('Hygiene Data'!H71))="","",OFFSET('Hygiene Data'!$H$11,0,10*ROW('Hygiene Data'!H71)))</f>
        <v/>
      </c>
      <c r="EB77" s="266" t="str">
        <f ca="true">+IF(OFFSET('Hygiene Data'!$H$12,0,10*ROW('Hygiene Data'!H71))="","",OFFSET('Hygiene Data'!$H$12,0,10*ROW('Hygiene Data'!H71)))</f>
        <v/>
      </c>
      <c r="EC77" s="266" t="str">
        <f ca="true">+IF(OFFSET('Hygiene Data'!$H$13,0,10*ROW('Hygiene Data'!H71))="","",OFFSET('Hygiene Data'!$H$13,0,10*ROW('Hygiene Data'!H71)))</f>
        <v/>
      </c>
      <c r="ED77" s="266" t="str">
        <f ca="true">+IF(OFFSET('Hygiene Data'!$I$11,0,10*ROW('Hygiene Data'!I71))="","",OFFSET('Hygiene Data'!$I$11,0,10*ROW('Hygiene Data'!I71)))</f>
        <v/>
      </c>
      <c r="EE77" s="266" t="str">
        <f ca="true">+IF(OFFSET('Hygiene Data'!$I$12,0,10*ROW('Hygiene Data'!I71))="","",OFFSET('Hygiene Data'!$I$12,0,10*ROW('Hygiene Data'!I71)))</f>
        <v/>
      </c>
      <c r="EF77" s="266" t="str">
        <f ca="true">+IF(OFFSET('Hygiene Data'!$I$13,0,10*ROW('Hygiene Data'!I71))="","",OFFSET('Hygiene Data'!$I$13,0,10*ROW('Hygiene Data'!I71)))</f>
        <v/>
      </c>
    </row>
    <row xmlns:x14ac="http://schemas.microsoft.com/office/spreadsheetml/2009/9/ac" r="78" x14ac:dyDescent="0.2">
      <c r="A78" s="37" t="str">
        <f ca="true">+IF(OFFSET('Water Data'!$B$2,0,10*ROW('Water Data'!E72))="","",OFFSET('Water Data'!$B$2,0,10*ROW('Water Data'!E72)))</f>
        <v/>
      </c>
      <c r="B78" s="37" t="str">
        <f ca="true">+IF(OFFSET('Water Data'!$C$2,0,10*ROW('Water Data'!F72))="","",OFFSET('Water Data'!$C$2,0,10*ROW('Water Data'!F72)))</f>
        <v/>
      </c>
      <c r="C78" s="322" t="str">
        <f t="shared" ca="true" si="1"/>
        <v/>
      </c>
      <c r="D78" s="94"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4"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4"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4"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4"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4"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4"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4"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4"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4"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4"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4"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4"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4"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4"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4"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4"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4"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5"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5"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5"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5"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5"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5"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5"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5"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5"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5"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5"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5"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5"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5"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5"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5"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5"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5"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5"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5"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5"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5"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5"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5"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5"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5"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5"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5"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5"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5"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6"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6"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6"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6"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6"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6"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6"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6"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6"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6"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6"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6"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6"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6"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6"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6"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6"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6"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6"/>
      <c r="BS78" s="266" t="str">
        <f ca="true">+IF(OFFSET('Water Data'!$D$27,0,10*ROW('Water Data'!D72))="","",OFFSET('Water Data'!$D$27,0,10*ROW('Water Data'!D72)))</f>
        <v/>
      </c>
      <c r="BT78" s="266" t="str">
        <f ca="true">+IF(OFFSET('Water Data'!$D$28,0,10*ROW('Water Data'!D72))="","",OFFSET('Water Data'!$D$28,0,10*ROW('Water Data'!D72)))</f>
        <v/>
      </c>
      <c r="BU78" s="266" t="str">
        <f ca="true">+IF(OFFSET('Water Data'!$D$29,0,10*ROW('Water Data'!D72))="","",OFFSET('Water Data'!$D$29,0,10*ROW('Water Data'!D72)))</f>
        <v/>
      </c>
      <c r="BV78" s="266" t="str">
        <f ca="true">+IF(OFFSET('Water Data'!$E$27,0,10*ROW('Water Data'!E72))="","",OFFSET('Water Data'!$E$27,0,10*ROW('Water Data'!E72)))</f>
        <v/>
      </c>
      <c r="BW78" s="266" t="str">
        <f ca="true">+IF(OFFSET('Water Data'!$E$28,0,10*ROW('Water Data'!E72))="","",OFFSET('Water Data'!$E$28,0,10*ROW('Water Data'!E72)))</f>
        <v/>
      </c>
      <c r="BX78" s="266" t="str">
        <f ca="true">+IF(OFFSET('Water Data'!$E$29,0,10*ROW('Water Data'!E72))="","",OFFSET('Water Data'!$E$29,0,10*ROW('Water Data'!E72)))</f>
        <v/>
      </c>
      <c r="BY78" s="266" t="str">
        <f ca="true">+IF(OFFSET('Water Data'!$F$27,0,10*ROW('Water Data'!F72))="","",OFFSET('Water Data'!$F$27,0,10*ROW('Water Data'!F72)))</f>
        <v/>
      </c>
      <c r="BZ78" s="266" t="str">
        <f ca="true">+IF(OFFSET('Water Data'!$F$28,0,10*ROW('Water Data'!F72))="","",OFFSET('Water Data'!$F$28,0,10*ROW('Water Data'!F72)))</f>
        <v/>
      </c>
      <c r="CA78" s="266" t="str">
        <f ca="true">+IF(OFFSET('Water Data'!$F$29,0,10*ROW('Water Data'!F72))="","",OFFSET('Water Data'!$F$29,0,10*ROW('Water Data'!F72)))</f>
        <v/>
      </c>
      <c r="CB78" s="266" t="str">
        <f ca="true">+IF(OFFSET('Water Data'!$G$27,0,10*ROW('Water Data'!G72))="","",OFFSET('Water Data'!$G$27,0,10*ROW('Water Data'!G72)))</f>
        <v/>
      </c>
      <c r="CC78" s="266" t="str">
        <f ca="true">+IF(OFFSET('Water Data'!$G$28,0,10*ROW('Water Data'!G72))="","",OFFSET('Water Data'!$G$28,0,10*ROW('Water Data'!G72)))</f>
        <v/>
      </c>
      <c r="CD78" s="266" t="str">
        <f ca="true">+IF(OFFSET('Water Data'!$G$29,0,10*ROW('Water Data'!G72))="","",OFFSET('Water Data'!$G$29,0,10*ROW('Water Data'!G72)))</f>
        <v/>
      </c>
      <c r="CE78" s="266" t="str">
        <f ca="true">+IF(OFFSET('Water Data'!$H$27,0,10*ROW('Water Data'!H72))="","",OFFSET('Water Data'!$H$27,0,10*ROW('Water Data'!H72)))</f>
        <v/>
      </c>
      <c r="CF78" s="266" t="str">
        <f ca="true">+IF(OFFSET('Water Data'!$H$28,0,10*ROW('Water Data'!H72))="","",OFFSET('Water Data'!$H$28,0,10*ROW('Water Data'!H72)))</f>
        <v/>
      </c>
      <c r="CG78" s="266" t="str">
        <f ca="true">+IF(OFFSET('Water Data'!$H$29,0,10*ROW('Water Data'!H72))="","",OFFSET('Water Data'!$H$29,0,10*ROW('Water Data'!H72)))</f>
        <v/>
      </c>
      <c r="CH78" s="266" t="str">
        <f ca="true">+IF(OFFSET('Water Data'!$I$27,0,10*ROW('Water Data'!I72))="","",OFFSET('Water Data'!$I$27,0,10*ROW('Water Data'!I72)))</f>
        <v/>
      </c>
      <c r="CI78" s="266" t="str">
        <f ca="true">+IF(OFFSET('Water Data'!$I$28,0,10*ROW('Water Data'!I72))="","",OFFSET('Water Data'!$I$28,0,10*ROW('Water Data'!I72)))</f>
        <v/>
      </c>
      <c r="CJ78" s="266" t="str">
        <f ca="true">+IF(OFFSET('Water Data'!$I$29,0,10*ROW('Water Data'!I72))="","",OFFSET('Water Data'!$I$29,0,10*ROW('Water Data'!I72)))</f>
        <v/>
      </c>
      <c r="CK78" s="266" t="str">
        <f ca="true">+IF(OFFSET('Sanitation Data'!$D$28,0,10*ROW('Sanitation Data'!D72))="","",OFFSET('Sanitation Data'!$D$28,0,10*ROW('Sanitation Data'!D72)))</f>
        <v/>
      </c>
      <c r="CL78" s="266" t="str">
        <f ca="true">+IF(OFFSET('Sanitation Data'!$D$29,0,10*ROW('Sanitation Data'!D72))="","",OFFSET('Sanitation Data'!$D$29,0,10*ROW('Sanitation Data'!D72)))</f>
        <v/>
      </c>
      <c r="CM78" s="266" t="str">
        <f ca="true">+IF(OFFSET('Sanitation Data'!$D$30,0,10*ROW('Sanitation Data'!D72))="","",OFFSET('Sanitation Data'!$D$30,0,10*ROW('Sanitation Data'!D72)))</f>
        <v/>
      </c>
      <c r="CN78" s="266" t="str">
        <f ca="true">+IF(OFFSET('Sanitation Data'!$D$31,0,10*ROW('Sanitation Data'!D72))="","",OFFSET('Sanitation Data'!$D$31,0,10*ROW('Sanitation Data'!D72)))</f>
        <v/>
      </c>
      <c r="CO78" s="266" t="str">
        <f ca="true">+IF(OFFSET('Sanitation Data'!$D$32,0,10*ROW('Sanitation Data'!D72))="","",OFFSET('Sanitation Data'!$D$32,0,10*ROW('Sanitation Data'!D72)))</f>
        <v/>
      </c>
      <c r="CP78" s="266" t="str">
        <f ca="true">+IF(OFFSET('Sanitation Data'!$E$28,0,10*ROW('Sanitation Data'!E72))="","",OFFSET('Sanitation Data'!$E$28,0,10*ROW('Sanitation Data'!E72)))</f>
        <v/>
      </c>
      <c r="CQ78" s="266" t="str">
        <f ca="true">+IF(OFFSET('Sanitation Data'!$E$29,0,10*ROW('Sanitation Data'!E72))="","",OFFSET('Sanitation Data'!$E$29,0,10*ROW('Sanitation Data'!E72)))</f>
        <v/>
      </c>
      <c r="CR78" s="266" t="str">
        <f ca="true">+IF(OFFSET('Sanitation Data'!$E$30,0,10*ROW('Sanitation Data'!E72))="","",OFFSET('Sanitation Data'!$E$30,0,10*ROW('Sanitation Data'!E72)))</f>
        <v/>
      </c>
      <c r="CS78" s="266" t="str">
        <f ca="true">+IF(OFFSET('Sanitation Data'!$E$31,0,10*ROW('Sanitation Data'!E72))="","",OFFSET('Sanitation Data'!$E$31,0,10*ROW('Sanitation Data'!E72)))</f>
        <v/>
      </c>
      <c r="CT78" s="266" t="str">
        <f ca="true">+IF(OFFSET('Sanitation Data'!$E$32,0,10*ROW('Sanitation Data'!E72))="","",OFFSET('Sanitation Data'!$E$32,0,10*ROW('Sanitation Data'!E72)))</f>
        <v/>
      </c>
      <c r="CU78" s="266" t="str">
        <f ca="true">+IF(OFFSET('Sanitation Data'!$F$28,0,10*ROW('Sanitation Data'!F72))="","",OFFSET('Sanitation Data'!$F$28,0,10*ROW('Sanitation Data'!F72)))</f>
        <v/>
      </c>
      <c r="CV78" s="266" t="str">
        <f ca="true">+IF(OFFSET('Sanitation Data'!$F$29,0,10*ROW('Sanitation Data'!F72))="","",OFFSET('Sanitation Data'!$F$29,0,10*ROW('Sanitation Data'!F72)))</f>
        <v/>
      </c>
      <c r="CW78" s="266" t="str">
        <f ca="true">+IF(OFFSET('Sanitation Data'!$F$30,0,10*ROW('Sanitation Data'!F72))="","",OFFSET('Sanitation Data'!$F$30,0,10*ROW('Sanitation Data'!F72)))</f>
        <v/>
      </c>
      <c r="CX78" s="266" t="str">
        <f ca="true">+IF(OFFSET('Sanitation Data'!$F$31,0,10*ROW('Sanitation Data'!F72))="","",OFFSET('Sanitation Data'!$F$31,0,10*ROW('Sanitation Data'!F72)))</f>
        <v/>
      </c>
      <c r="CY78" s="266" t="str">
        <f ca="true">+IF(OFFSET('Sanitation Data'!$F$32,0,10*ROW('Sanitation Data'!F72))="","",OFFSET('Sanitation Data'!$F$32,0,10*ROW('Sanitation Data'!F72)))</f>
        <v/>
      </c>
      <c r="CZ78" s="266" t="str">
        <f ca="true">+IF(OFFSET('Sanitation Data'!$G$28,0,10*ROW('Sanitation Data'!G72))="","",OFFSET('Sanitation Data'!$G$28,0,10*ROW('Sanitation Data'!G72)))</f>
        <v/>
      </c>
      <c r="DA78" s="266" t="str">
        <f ca="true">+IF(OFFSET('Sanitation Data'!$G$29,0,10*ROW('Sanitation Data'!G72))="","",OFFSET('Sanitation Data'!$G$29,0,10*ROW('Sanitation Data'!G72)))</f>
        <v/>
      </c>
      <c r="DB78" s="266" t="str">
        <f ca="true">+IF(OFFSET('Sanitation Data'!$G$30,0,10*ROW('Sanitation Data'!G72))="","",OFFSET('Sanitation Data'!$G$30,0,10*ROW('Sanitation Data'!G72)))</f>
        <v/>
      </c>
      <c r="DC78" s="266" t="str">
        <f ca="true">+IF(OFFSET('Sanitation Data'!$G$31,0,10*ROW('Sanitation Data'!G72))="","",OFFSET('Sanitation Data'!$G$31,0,10*ROW('Sanitation Data'!G72)))</f>
        <v/>
      </c>
      <c r="DD78" s="266" t="str">
        <f ca="true">+IF(OFFSET('Sanitation Data'!$G$32,0,10*ROW('Sanitation Data'!G72))="","",OFFSET('Sanitation Data'!$G$32,0,10*ROW('Sanitation Data'!G72)))</f>
        <v/>
      </c>
      <c r="DE78" s="266" t="str">
        <f ca="true">+IF(OFFSET('Sanitation Data'!$H$28,0,10*ROW('Sanitation Data'!H72))="","",OFFSET('Sanitation Data'!$H$28,0,10*ROW('Sanitation Data'!H72)))</f>
        <v/>
      </c>
      <c r="DF78" s="266" t="str">
        <f ca="true">+IF(OFFSET('Sanitation Data'!$H$29,0,10*ROW('Sanitation Data'!H72))="","",OFFSET('Sanitation Data'!$H$29,0,10*ROW('Sanitation Data'!H72)))</f>
        <v/>
      </c>
      <c r="DG78" s="266" t="str">
        <f ca="true">+IF(OFFSET('Sanitation Data'!$H$30,0,10*ROW('Sanitation Data'!H72))="","",OFFSET('Sanitation Data'!$H$30,0,10*ROW('Sanitation Data'!H72)))</f>
        <v/>
      </c>
      <c r="DH78" s="266" t="str">
        <f ca="true">+IF(OFFSET('Sanitation Data'!$H$31,0,10*ROW('Sanitation Data'!H72))="","",OFFSET('Sanitation Data'!$H$31,0,10*ROW('Sanitation Data'!H72)))</f>
        <v/>
      </c>
      <c r="DI78" s="266" t="str">
        <f ca="true">+IF(OFFSET('Sanitation Data'!$H$32,0,10*ROW('Sanitation Data'!H72))="","",OFFSET('Sanitation Data'!$H$32,0,10*ROW('Sanitation Data'!H72)))</f>
        <v/>
      </c>
      <c r="DJ78" s="266" t="str">
        <f ca="true">+IF(OFFSET('Sanitation Data'!$I$28,0,10*ROW('Sanitation Data'!I72))="","",OFFSET('Sanitation Data'!$I$28,0,10*ROW('Sanitation Data'!I72)))</f>
        <v/>
      </c>
      <c r="DK78" s="266" t="str">
        <f ca="true">+IF(OFFSET('Sanitation Data'!$I$29,0,10*ROW('Sanitation Data'!I72))="","",OFFSET('Sanitation Data'!$I$29,0,10*ROW('Sanitation Data'!I72)))</f>
        <v/>
      </c>
      <c r="DL78" s="266" t="str">
        <f ca="true">+IF(OFFSET('Sanitation Data'!$I$30,0,10*ROW('Sanitation Data'!I72))="","",OFFSET('Sanitation Data'!$I$30,0,10*ROW('Sanitation Data'!I72)))</f>
        <v/>
      </c>
      <c r="DM78" s="266" t="str">
        <f ca="true">+IF(OFFSET('Sanitation Data'!$I$31,0,10*ROW('Sanitation Data'!I72))="","",OFFSET('Sanitation Data'!$I$31,0,10*ROW('Sanitation Data'!I72)))</f>
        <v/>
      </c>
      <c r="DN78" s="266" t="str">
        <f ca="true">+IF(OFFSET('Sanitation Data'!$I$32,0,10*ROW('Sanitation Data'!I72))="","",OFFSET('Sanitation Data'!$I$32,0,10*ROW('Sanitation Data'!I72)))</f>
        <v/>
      </c>
      <c r="DO78" s="266" t="str">
        <f ca="true">+IF(OFFSET('Hygiene Data'!$D$11,0,10*ROW('Hygiene Data'!D72))="","",OFFSET('Hygiene Data'!$D$11,0,10*ROW('Hygiene Data'!D72)))</f>
        <v/>
      </c>
      <c r="DP78" s="266" t="str">
        <f ca="true">+IF(OFFSET('Hygiene Data'!$D$12,0,10*ROW('Hygiene Data'!D72))="","",OFFSET('Hygiene Data'!$D$12,0,10*ROW('Hygiene Data'!D72)))</f>
        <v/>
      </c>
      <c r="DQ78" s="266" t="str">
        <f ca="true">+IF(OFFSET('Hygiene Data'!$D$13,0,10*ROW('Hygiene Data'!D72))="","",OFFSET('Hygiene Data'!$D$13,0,10*ROW('Hygiene Data'!D72)))</f>
        <v/>
      </c>
      <c r="DR78" s="266" t="str">
        <f ca="true">+IF(OFFSET('Hygiene Data'!$E$11,0,10*ROW('Hygiene Data'!E72))="","",OFFSET('Hygiene Data'!$E$11,0,10*ROW('Hygiene Data'!E72)))</f>
        <v/>
      </c>
      <c r="DS78" s="266" t="str">
        <f ca="true">+IF(OFFSET('Hygiene Data'!$E$12,0,10*ROW('Hygiene Data'!E72))="","",OFFSET('Hygiene Data'!$E$12,0,10*ROW('Hygiene Data'!E72)))</f>
        <v/>
      </c>
      <c r="DT78" s="266" t="str">
        <f ca="true">+IF(OFFSET('Hygiene Data'!$E$13,0,10*ROW('Hygiene Data'!E72))="","",OFFSET('Hygiene Data'!$E$13,0,10*ROW('Hygiene Data'!E72)))</f>
        <v/>
      </c>
      <c r="DU78" s="266" t="str">
        <f ca="true">+IF(OFFSET('Hygiene Data'!$F$11,0,10*ROW('Hygiene Data'!F72))="","",OFFSET('Hygiene Data'!$F$11,0,10*ROW('Hygiene Data'!F72)))</f>
        <v/>
      </c>
      <c r="DV78" s="266" t="str">
        <f ca="true">+IF(OFFSET('Hygiene Data'!$F$12,0,10*ROW('Hygiene Data'!F72))="","",OFFSET('Hygiene Data'!$F$12,0,10*ROW('Hygiene Data'!F72)))</f>
        <v/>
      </c>
      <c r="DW78" s="266" t="str">
        <f ca="true">+IF(OFFSET('Hygiene Data'!$F$13,0,10*ROW('Hygiene Data'!F72))="","",OFFSET('Hygiene Data'!$F$13,0,10*ROW('Hygiene Data'!F72)))</f>
        <v/>
      </c>
      <c r="DX78" s="266" t="str">
        <f ca="true">+IF(OFFSET('Hygiene Data'!$G$11,0,10*ROW('Hygiene Data'!G72))="","",OFFSET('Hygiene Data'!$G$11,0,10*ROW('Hygiene Data'!G72)))</f>
        <v/>
      </c>
      <c r="DY78" s="266" t="str">
        <f ca="true">+IF(OFFSET('Hygiene Data'!$G$12,0,10*ROW('Hygiene Data'!G72))="","",OFFSET('Hygiene Data'!$G$12,0,10*ROW('Hygiene Data'!G72)))</f>
        <v/>
      </c>
      <c r="DZ78" s="266" t="str">
        <f ca="true">+IF(OFFSET('Hygiene Data'!$G$13,0,10*ROW('Hygiene Data'!G72))="","",OFFSET('Hygiene Data'!$G$13,0,10*ROW('Hygiene Data'!G72)))</f>
        <v/>
      </c>
      <c r="EA78" s="266" t="str">
        <f ca="true">+IF(OFFSET('Hygiene Data'!$H$11,0,10*ROW('Hygiene Data'!H72))="","",OFFSET('Hygiene Data'!$H$11,0,10*ROW('Hygiene Data'!H72)))</f>
        <v/>
      </c>
      <c r="EB78" s="266" t="str">
        <f ca="true">+IF(OFFSET('Hygiene Data'!$H$12,0,10*ROW('Hygiene Data'!H72))="","",OFFSET('Hygiene Data'!$H$12,0,10*ROW('Hygiene Data'!H72)))</f>
        <v/>
      </c>
      <c r="EC78" s="266" t="str">
        <f ca="true">+IF(OFFSET('Hygiene Data'!$H$13,0,10*ROW('Hygiene Data'!H72))="","",OFFSET('Hygiene Data'!$H$13,0,10*ROW('Hygiene Data'!H72)))</f>
        <v/>
      </c>
      <c r="ED78" s="266" t="str">
        <f ca="true">+IF(OFFSET('Hygiene Data'!$I$11,0,10*ROW('Hygiene Data'!I72))="","",OFFSET('Hygiene Data'!$I$11,0,10*ROW('Hygiene Data'!I72)))</f>
        <v/>
      </c>
      <c r="EE78" s="266" t="str">
        <f ca="true">+IF(OFFSET('Hygiene Data'!$I$12,0,10*ROW('Hygiene Data'!I72))="","",OFFSET('Hygiene Data'!$I$12,0,10*ROW('Hygiene Data'!I72)))</f>
        <v/>
      </c>
      <c r="EF78" s="266" t="str">
        <f ca="true">+IF(OFFSET('Hygiene Data'!$I$13,0,10*ROW('Hygiene Data'!I72))="","",OFFSET('Hygiene Data'!$I$13,0,10*ROW('Hygiene Data'!I72)))</f>
        <v/>
      </c>
    </row>
    <row xmlns:x14ac="http://schemas.microsoft.com/office/spreadsheetml/2009/9/ac" r="79" x14ac:dyDescent="0.2">
      <c r="A79" s="37" t="str">
        <f ca="true">+IF(OFFSET('Water Data'!$B$2,0,10*ROW('Water Data'!E73))="","",OFFSET('Water Data'!$B$2,0,10*ROW('Water Data'!E73)))</f>
        <v/>
      </c>
      <c r="B79" s="37" t="str">
        <f ca="true">+IF(OFFSET('Water Data'!$C$2,0,10*ROW('Water Data'!F73))="","",OFFSET('Water Data'!$C$2,0,10*ROW('Water Data'!F73)))</f>
        <v/>
      </c>
      <c r="C79" s="322" t="str">
        <f t="shared" ca="true" si="1"/>
        <v/>
      </c>
      <c r="D79" s="94"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4"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4"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4"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4"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4"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4"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4"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4"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4"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4"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4"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4"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4"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4"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4"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4"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4"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5"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5"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5"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5"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5"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5"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5"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5"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5"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5"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5"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5"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5"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5"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5"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5"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5"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5"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5"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5"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5"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5"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5"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5"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5"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5"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5"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5"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5"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5"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6"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6"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6"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6"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6"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6"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6"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6"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6"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6"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6"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6"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6"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6"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6"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6"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6"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6"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6"/>
      <c r="BS79" s="266" t="str">
        <f ca="true">+IF(OFFSET('Water Data'!$D$27,0,10*ROW('Water Data'!D73))="","",OFFSET('Water Data'!$D$27,0,10*ROW('Water Data'!D73)))</f>
        <v/>
      </c>
      <c r="BT79" s="266" t="str">
        <f ca="true">+IF(OFFSET('Water Data'!$D$28,0,10*ROW('Water Data'!D73))="","",OFFSET('Water Data'!$D$28,0,10*ROW('Water Data'!D73)))</f>
        <v/>
      </c>
      <c r="BU79" s="266" t="str">
        <f ca="true">+IF(OFFSET('Water Data'!$D$29,0,10*ROW('Water Data'!D73))="","",OFFSET('Water Data'!$D$29,0,10*ROW('Water Data'!D73)))</f>
        <v/>
      </c>
      <c r="BV79" s="266" t="str">
        <f ca="true">+IF(OFFSET('Water Data'!$E$27,0,10*ROW('Water Data'!E73))="","",OFFSET('Water Data'!$E$27,0,10*ROW('Water Data'!E73)))</f>
        <v/>
      </c>
      <c r="BW79" s="266" t="str">
        <f ca="true">+IF(OFFSET('Water Data'!$E$28,0,10*ROW('Water Data'!E73))="","",OFFSET('Water Data'!$E$28,0,10*ROW('Water Data'!E73)))</f>
        <v/>
      </c>
      <c r="BX79" s="266" t="str">
        <f ca="true">+IF(OFFSET('Water Data'!$E$29,0,10*ROW('Water Data'!E73))="","",OFFSET('Water Data'!$E$29,0,10*ROW('Water Data'!E73)))</f>
        <v/>
      </c>
      <c r="BY79" s="266" t="str">
        <f ca="true">+IF(OFFSET('Water Data'!$F$27,0,10*ROW('Water Data'!F73))="","",OFFSET('Water Data'!$F$27,0,10*ROW('Water Data'!F73)))</f>
        <v/>
      </c>
      <c r="BZ79" s="266" t="str">
        <f ca="true">+IF(OFFSET('Water Data'!$F$28,0,10*ROW('Water Data'!F73))="","",OFFSET('Water Data'!$F$28,0,10*ROW('Water Data'!F73)))</f>
        <v/>
      </c>
      <c r="CA79" s="266" t="str">
        <f ca="true">+IF(OFFSET('Water Data'!$F$29,0,10*ROW('Water Data'!F73))="","",OFFSET('Water Data'!$F$29,0,10*ROW('Water Data'!F73)))</f>
        <v/>
      </c>
      <c r="CB79" s="266" t="str">
        <f ca="true">+IF(OFFSET('Water Data'!$G$27,0,10*ROW('Water Data'!G73))="","",OFFSET('Water Data'!$G$27,0,10*ROW('Water Data'!G73)))</f>
        <v/>
      </c>
      <c r="CC79" s="266" t="str">
        <f ca="true">+IF(OFFSET('Water Data'!$G$28,0,10*ROW('Water Data'!G73))="","",OFFSET('Water Data'!$G$28,0,10*ROW('Water Data'!G73)))</f>
        <v/>
      </c>
      <c r="CD79" s="266" t="str">
        <f ca="true">+IF(OFFSET('Water Data'!$G$29,0,10*ROW('Water Data'!G73))="","",OFFSET('Water Data'!$G$29,0,10*ROW('Water Data'!G73)))</f>
        <v/>
      </c>
      <c r="CE79" s="266" t="str">
        <f ca="true">+IF(OFFSET('Water Data'!$H$27,0,10*ROW('Water Data'!H73))="","",OFFSET('Water Data'!$H$27,0,10*ROW('Water Data'!H73)))</f>
        <v/>
      </c>
      <c r="CF79" s="266" t="str">
        <f ca="true">+IF(OFFSET('Water Data'!$H$28,0,10*ROW('Water Data'!H73))="","",OFFSET('Water Data'!$H$28,0,10*ROW('Water Data'!H73)))</f>
        <v/>
      </c>
      <c r="CG79" s="266" t="str">
        <f ca="true">+IF(OFFSET('Water Data'!$H$29,0,10*ROW('Water Data'!H73))="","",OFFSET('Water Data'!$H$29,0,10*ROW('Water Data'!H73)))</f>
        <v/>
      </c>
      <c r="CH79" s="266" t="str">
        <f ca="true">+IF(OFFSET('Water Data'!$I$27,0,10*ROW('Water Data'!I73))="","",OFFSET('Water Data'!$I$27,0,10*ROW('Water Data'!I73)))</f>
        <v/>
      </c>
      <c r="CI79" s="266" t="str">
        <f ca="true">+IF(OFFSET('Water Data'!$I$28,0,10*ROW('Water Data'!I73))="","",OFFSET('Water Data'!$I$28,0,10*ROW('Water Data'!I73)))</f>
        <v/>
      </c>
      <c r="CJ79" s="266" t="str">
        <f ca="true">+IF(OFFSET('Water Data'!$I$29,0,10*ROW('Water Data'!I73))="","",OFFSET('Water Data'!$I$29,0,10*ROW('Water Data'!I73)))</f>
        <v/>
      </c>
      <c r="CK79" s="266" t="str">
        <f ca="true">+IF(OFFSET('Sanitation Data'!$D$28,0,10*ROW('Sanitation Data'!D73))="","",OFFSET('Sanitation Data'!$D$28,0,10*ROW('Sanitation Data'!D73)))</f>
        <v/>
      </c>
      <c r="CL79" s="266" t="str">
        <f ca="true">+IF(OFFSET('Sanitation Data'!$D$29,0,10*ROW('Sanitation Data'!D73))="","",OFFSET('Sanitation Data'!$D$29,0,10*ROW('Sanitation Data'!D73)))</f>
        <v/>
      </c>
      <c r="CM79" s="266" t="str">
        <f ca="true">+IF(OFFSET('Sanitation Data'!$D$30,0,10*ROW('Sanitation Data'!D73))="","",OFFSET('Sanitation Data'!$D$30,0,10*ROW('Sanitation Data'!D73)))</f>
        <v/>
      </c>
      <c r="CN79" s="266" t="str">
        <f ca="true">+IF(OFFSET('Sanitation Data'!$D$31,0,10*ROW('Sanitation Data'!D73))="","",OFFSET('Sanitation Data'!$D$31,0,10*ROW('Sanitation Data'!D73)))</f>
        <v/>
      </c>
      <c r="CO79" s="266" t="str">
        <f ca="true">+IF(OFFSET('Sanitation Data'!$D$32,0,10*ROW('Sanitation Data'!D73))="","",OFFSET('Sanitation Data'!$D$32,0,10*ROW('Sanitation Data'!D73)))</f>
        <v/>
      </c>
      <c r="CP79" s="266" t="str">
        <f ca="true">+IF(OFFSET('Sanitation Data'!$E$28,0,10*ROW('Sanitation Data'!E73))="","",OFFSET('Sanitation Data'!$E$28,0,10*ROW('Sanitation Data'!E73)))</f>
        <v/>
      </c>
      <c r="CQ79" s="266" t="str">
        <f ca="true">+IF(OFFSET('Sanitation Data'!$E$29,0,10*ROW('Sanitation Data'!E73))="","",OFFSET('Sanitation Data'!$E$29,0,10*ROW('Sanitation Data'!E73)))</f>
        <v/>
      </c>
      <c r="CR79" s="266" t="str">
        <f ca="true">+IF(OFFSET('Sanitation Data'!$E$30,0,10*ROW('Sanitation Data'!E73))="","",OFFSET('Sanitation Data'!$E$30,0,10*ROW('Sanitation Data'!E73)))</f>
        <v/>
      </c>
      <c r="CS79" s="266" t="str">
        <f ca="true">+IF(OFFSET('Sanitation Data'!$E$31,0,10*ROW('Sanitation Data'!E73))="","",OFFSET('Sanitation Data'!$E$31,0,10*ROW('Sanitation Data'!E73)))</f>
        <v/>
      </c>
      <c r="CT79" s="266" t="str">
        <f ca="true">+IF(OFFSET('Sanitation Data'!$E$32,0,10*ROW('Sanitation Data'!E73))="","",OFFSET('Sanitation Data'!$E$32,0,10*ROW('Sanitation Data'!E73)))</f>
        <v/>
      </c>
      <c r="CU79" s="266" t="str">
        <f ca="true">+IF(OFFSET('Sanitation Data'!$F$28,0,10*ROW('Sanitation Data'!F73))="","",OFFSET('Sanitation Data'!$F$28,0,10*ROW('Sanitation Data'!F73)))</f>
        <v/>
      </c>
      <c r="CV79" s="266" t="str">
        <f ca="true">+IF(OFFSET('Sanitation Data'!$F$29,0,10*ROW('Sanitation Data'!F73))="","",OFFSET('Sanitation Data'!$F$29,0,10*ROW('Sanitation Data'!F73)))</f>
        <v/>
      </c>
      <c r="CW79" s="266" t="str">
        <f ca="true">+IF(OFFSET('Sanitation Data'!$F$30,0,10*ROW('Sanitation Data'!F73))="","",OFFSET('Sanitation Data'!$F$30,0,10*ROW('Sanitation Data'!F73)))</f>
        <v/>
      </c>
      <c r="CX79" s="266" t="str">
        <f ca="true">+IF(OFFSET('Sanitation Data'!$F$31,0,10*ROW('Sanitation Data'!F73))="","",OFFSET('Sanitation Data'!$F$31,0,10*ROW('Sanitation Data'!F73)))</f>
        <v/>
      </c>
      <c r="CY79" s="266" t="str">
        <f ca="true">+IF(OFFSET('Sanitation Data'!$F$32,0,10*ROW('Sanitation Data'!F73))="","",OFFSET('Sanitation Data'!$F$32,0,10*ROW('Sanitation Data'!F73)))</f>
        <v/>
      </c>
      <c r="CZ79" s="266" t="str">
        <f ca="true">+IF(OFFSET('Sanitation Data'!$G$28,0,10*ROW('Sanitation Data'!G73))="","",OFFSET('Sanitation Data'!$G$28,0,10*ROW('Sanitation Data'!G73)))</f>
        <v/>
      </c>
      <c r="DA79" s="266" t="str">
        <f ca="true">+IF(OFFSET('Sanitation Data'!$G$29,0,10*ROW('Sanitation Data'!G73))="","",OFFSET('Sanitation Data'!$G$29,0,10*ROW('Sanitation Data'!G73)))</f>
        <v/>
      </c>
      <c r="DB79" s="266" t="str">
        <f ca="true">+IF(OFFSET('Sanitation Data'!$G$30,0,10*ROW('Sanitation Data'!G73))="","",OFFSET('Sanitation Data'!$G$30,0,10*ROW('Sanitation Data'!G73)))</f>
        <v/>
      </c>
      <c r="DC79" s="266" t="str">
        <f ca="true">+IF(OFFSET('Sanitation Data'!$G$31,0,10*ROW('Sanitation Data'!G73))="","",OFFSET('Sanitation Data'!$G$31,0,10*ROW('Sanitation Data'!G73)))</f>
        <v/>
      </c>
      <c r="DD79" s="266" t="str">
        <f ca="true">+IF(OFFSET('Sanitation Data'!$G$32,0,10*ROW('Sanitation Data'!G73))="","",OFFSET('Sanitation Data'!$G$32,0,10*ROW('Sanitation Data'!G73)))</f>
        <v/>
      </c>
      <c r="DE79" s="266" t="str">
        <f ca="true">+IF(OFFSET('Sanitation Data'!$H$28,0,10*ROW('Sanitation Data'!H73))="","",OFFSET('Sanitation Data'!$H$28,0,10*ROW('Sanitation Data'!H73)))</f>
        <v/>
      </c>
      <c r="DF79" s="266" t="str">
        <f ca="true">+IF(OFFSET('Sanitation Data'!$H$29,0,10*ROW('Sanitation Data'!H73))="","",OFFSET('Sanitation Data'!$H$29,0,10*ROW('Sanitation Data'!H73)))</f>
        <v/>
      </c>
      <c r="DG79" s="266" t="str">
        <f ca="true">+IF(OFFSET('Sanitation Data'!$H$30,0,10*ROW('Sanitation Data'!H73))="","",OFFSET('Sanitation Data'!$H$30,0,10*ROW('Sanitation Data'!H73)))</f>
        <v/>
      </c>
      <c r="DH79" s="266" t="str">
        <f ca="true">+IF(OFFSET('Sanitation Data'!$H$31,0,10*ROW('Sanitation Data'!H73))="","",OFFSET('Sanitation Data'!$H$31,0,10*ROW('Sanitation Data'!H73)))</f>
        <v/>
      </c>
      <c r="DI79" s="266" t="str">
        <f ca="true">+IF(OFFSET('Sanitation Data'!$H$32,0,10*ROW('Sanitation Data'!H73))="","",OFFSET('Sanitation Data'!$H$32,0,10*ROW('Sanitation Data'!H73)))</f>
        <v/>
      </c>
      <c r="DJ79" s="266" t="str">
        <f ca="true">+IF(OFFSET('Sanitation Data'!$I$28,0,10*ROW('Sanitation Data'!I73))="","",OFFSET('Sanitation Data'!$I$28,0,10*ROW('Sanitation Data'!I73)))</f>
        <v/>
      </c>
      <c r="DK79" s="266" t="str">
        <f ca="true">+IF(OFFSET('Sanitation Data'!$I$29,0,10*ROW('Sanitation Data'!I73))="","",OFFSET('Sanitation Data'!$I$29,0,10*ROW('Sanitation Data'!I73)))</f>
        <v/>
      </c>
      <c r="DL79" s="266" t="str">
        <f ca="true">+IF(OFFSET('Sanitation Data'!$I$30,0,10*ROW('Sanitation Data'!I73))="","",OFFSET('Sanitation Data'!$I$30,0,10*ROW('Sanitation Data'!I73)))</f>
        <v/>
      </c>
      <c r="DM79" s="266" t="str">
        <f ca="true">+IF(OFFSET('Sanitation Data'!$I$31,0,10*ROW('Sanitation Data'!I73))="","",OFFSET('Sanitation Data'!$I$31,0,10*ROW('Sanitation Data'!I73)))</f>
        <v/>
      </c>
      <c r="DN79" s="266" t="str">
        <f ca="true">+IF(OFFSET('Sanitation Data'!$I$32,0,10*ROW('Sanitation Data'!I73))="","",OFFSET('Sanitation Data'!$I$32,0,10*ROW('Sanitation Data'!I73)))</f>
        <v/>
      </c>
      <c r="DO79" s="266" t="str">
        <f ca="true">+IF(OFFSET('Hygiene Data'!$D$11,0,10*ROW('Hygiene Data'!D73))="","",OFFSET('Hygiene Data'!$D$11,0,10*ROW('Hygiene Data'!D73)))</f>
        <v/>
      </c>
      <c r="DP79" s="266" t="str">
        <f ca="true">+IF(OFFSET('Hygiene Data'!$D$12,0,10*ROW('Hygiene Data'!D73))="","",OFFSET('Hygiene Data'!$D$12,0,10*ROW('Hygiene Data'!D73)))</f>
        <v/>
      </c>
      <c r="DQ79" s="266" t="str">
        <f ca="true">+IF(OFFSET('Hygiene Data'!$D$13,0,10*ROW('Hygiene Data'!D73))="","",OFFSET('Hygiene Data'!$D$13,0,10*ROW('Hygiene Data'!D73)))</f>
        <v/>
      </c>
      <c r="DR79" s="266" t="str">
        <f ca="true">+IF(OFFSET('Hygiene Data'!$E$11,0,10*ROW('Hygiene Data'!E73))="","",OFFSET('Hygiene Data'!$E$11,0,10*ROW('Hygiene Data'!E73)))</f>
        <v/>
      </c>
      <c r="DS79" s="266" t="str">
        <f ca="true">+IF(OFFSET('Hygiene Data'!$E$12,0,10*ROW('Hygiene Data'!E73))="","",OFFSET('Hygiene Data'!$E$12,0,10*ROW('Hygiene Data'!E73)))</f>
        <v/>
      </c>
      <c r="DT79" s="266" t="str">
        <f ca="true">+IF(OFFSET('Hygiene Data'!$E$13,0,10*ROW('Hygiene Data'!E73))="","",OFFSET('Hygiene Data'!$E$13,0,10*ROW('Hygiene Data'!E73)))</f>
        <v/>
      </c>
      <c r="DU79" s="266" t="str">
        <f ca="true">+IF(OFFSET('Hygiene Data'!$F$11,0,10*ROW('Hygiene Data'!F73))="","",OFFSET('Hygiene Data'!$F$11,0,10*ROW('Hygiene Data'!F73)))</f>
        <v/>
      </c>
      <c r="DV79" s="266" t="str">
        <f ca="true">+IF(OFFSET('Hygiene Data'!$F$12,0,10*ROW('Hygiene Data'!F73))="","",OFFSET('Hygiene Data'!$F$12,0,10*ROW('Hygiene Data'!F73)))</f>
        <v/>
      </c>
      <c r="DW79" s="266" t="str">
        <f ca="true">+IF(OFFSET('Hygiene Data'!$F$13,0,10*ROW('Hygiene Data'!F73))="","",OFFSET('Hygiene Data'!$F$13,0,10*ROW('Hygiene Data'!F73)))</f>
        <v/>
      </c>
      <c r="DX79" s="266" t="str">
        <f ca="true">+IF(OFFSET('Hygiene Data'!$G$11,0,10*ROW('Hygiene Data'!G73))="","",OFFSET('Hygiene Data'!$G$11,0,10*ROW('Hygiene Data'!G73)))</f>
        <v/>
      </c>
      <c r="DY79" s="266" t="str">
        <f ca="true">+IF(OFFSET('Hygiene Data'!$G$12,0,10*ROW('Hygiene Data'!G73))="","",OFFSET('Hygiene Data'!$G$12,0,10*ROW('Hygiene Data'!G73)))</f>
        <v/>
      </c>
      <c r="DZ79" s="266" t="str">
        <f ca="true">+IF(OFFSET('Hygiene Data'!$G$13,0,10*ROW('Hygiene Data'!G73))="","",OFFSET('Hygiene Data'!$G$13,0,10*ROW('Hygiene Data'!G73)))</f>
        <v/>
      </c>
      <c r="EA79" s="266" t="str">
        <f ca="true">+IF(OFFSET('Hygiene Data'!$H$11,0,10*ROW('Hygiene Data'!H73))="","",OFFSET('Hygiene Data'!$H$11,0,10*ROW('Hygiene Data'!H73)))</f>
        <v/>
      </c>
      <c r="EB79" s="266" t="str">
        <f ca="true">+IF(OFFSET('Hygiene Data'!$H$12,0,10*ROW('Hygiene Data'!H73))="","",OFFSET('Hygiene Data'!$H$12,0,10*ROW('Hygiene Data'!H73)))</f>
        <v/>
      </c>
      <c r="EC79" s="266" t="str">
        <f ca="true">+IF(OFFSET('Hygiene Data'!$H$13,0,10*ROW('Hygiene Data'!H73))="","",OFFSET('Hygiene Data'!$H$13,0,10*ROW('Hygiene Data'!H73)))</f>
        <v/>
      </c>
      <c r="ED79" s="266" t="str">
        <f ca="true">+IF(OFFSET('Hygiene Data'!$I$11,0,10*ROW('Hygiene Data'!I73))="","",OFFSET('Hygiene Data'!$I$11,0,10*ROW('Hygiene Data'!I73)))</f>
        <v/>
      </c>
      <c r="EE79" s="266" t="str">
        <f ca="true">+IF(OFFSET('Hygiene Data'!$I$12,0,10*ROW('Hygiene Data'!I73))="","",OFFSET('Hygiene Data'!$I$12,0,10*ROW('Hygiene Data'!I73)))</f>
        <v/>
      </c>
      <c r="EF79" s="266" t="str">
        <f ca="true">+IF(OFFSET('Hygiene Data'!$I$13,0,10*ROW('Hygiene Data'!I73))="","",OFFSET('Hygiene Data'!$I$13,0,10*ROW('Hygiene Data'!I73)))</f>
        <v/>
      </c>
    </row>
    <row xmlns:x14ac="http://schemas.microsoft.com/office/spreadsheetml/2009/9/ac" r="80" x14ac:dyDescent="0.2">
      <c r="A80" s="37" t="str">
        <f ca="true">+IF(OFFSET('Water Data'!$B$2,0,10*ROW('Water Data'!E74))="","",OFFSET('Water Data'!$B$2,0,10*ROW('Water Data'!E74)))</f>
        <v/>
      </c>
      <c r="B80" s="37" t="str">
        <f ca="true">+IF(OFFSET('Water Data'!$C$2,0,10*ROW('Water Data'!F74))="","",OFFSET('Water Data'!$C$2,0,10*ROW('Water Data'!F74)))</f>
        <v/>
      </c>
      <c r="C80" s="322" t="str">
        <f t="shared" ca="true" si="1"/>
        <v/>
      </c>
      <c r="D80" s="94"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4"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4"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4"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4"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4"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4"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4"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4"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4"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4"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4"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4"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4"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4"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4"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4"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4"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5"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5"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5"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5"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5"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5"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5"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5"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5"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5"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5"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5"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5"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5"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5"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5"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5"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5"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5"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5"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5"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5"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5"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5"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5"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5"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5"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5"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5"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5"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6"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6"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6"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6"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6"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6"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6"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6"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6"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6"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6"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6"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6"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6"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6"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6"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6"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6"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6"/>
      <c r="BS80" s="266" t="str">
        <f ca="true">+IF(OFFSET('Water Data'!$D$27,0,10*ROW('Water Data'!D74))="","",OFFSET('Water Data'!$D$27,0,10*ROW('Water Data'!D74)))</f>
        <v/>
      </c>
      <c r="BT80" s="266" t="str">
        <f ca="true">+IF(OFFSET('Water Data'!$D$28,0,10*ROW('Water Data'!D74))="","",OFFSET('Water Data'!$D$28,0,10*ROW('Water Data'!D74)))</f>
        <v/>
      </c>
      <c r="BU80" s="266" t="str">
        <f ca="true">+IF(OFFSET('Water Data'!$D$29,0,10*ROW('Water Data'!D74))="","",OFFSET('Water Data'!$D$29,0,10*ROW('Water Data'!D74)))</f>
        <v/>
      </c>
      <c r="BV80" s="266" t="str">
        <f ca="true">+IF(OFFSET('Water Data'!$E$27,0,10*ROW('Water Data'!E74))="","",OFFSET('Water Data'!$E$27,0,10*ROW('Water Data'!E74)))</f>
        <v/>
      </c>
      <c r="BW80" s="266" t="str">
        <f ca="true">+IF(OFFSET('Water Data'!$E$28,0,10*ROW('Water Data'!E74))="","",OFFSET('Water Data'!$E$28,0,10*ROW('Water Data'!E74)))</f>
        <v/>
      </c>
      <c r="BX80" s="266" t="str">
        <f ca="true">+IF(OFFSET('Water Data'!$E$29,0,10*ROW('Water Data'!E74))="","",OFFSET('Water Data'!$E$29,0,10*ROW('Water Data'!E74)))</f>
        <v/>
      </c>
      <c r="BY80" s="266" t="str">
        <f ca="true">+IF(OFFSET('Water Data'!$F$27,0,10*ROW('Water Data'!F74))="","",OFFSET('Water Data'!$F$27,0,10*ROW('Water Data'!F74)))</f>
        <v/>
      </c>
      <c r="BZ80" s="266" t="str">
        <f ca="true">+IF(OFFSET('Water Data'!$F$28,0,10*ROW('Water Data'!F74))="","",OFFSET('Water Data'!$F$28,0,10*ROW('Water Data'!F74)))</f>
        <v/>
      </c>
      <c r="CA80" s="266" t="str">
        <f ca="true">+IF(OFFSET('Water Data'!$F$29,0,10*ROW('Water Data'!F74))="","",OFFSET('Water Data'!$F$29,0,10*ROW('Water Data'!F74)))</f>
        <v/>
      </c>
      <c r="CB80" s="266" t="str">
        <f ca="true">+IF(OFFSET('Water Data'!$G$27,0,10*ROW('Water Data'!G74))="","",OFFSET('Water Data'!$G$27,0,10*ROW('Water Data'!G74)))</f>
        <v/>
      </c>
      <c r="CC80" s="266" t="str">
        <f ca="true">+IF(OFFSET('Water Data'!$G$28,0,10*ROW('Water Data'!G74))="","",OFFSET('Water Data'!$G$28,0,10*ROW('Water Data'!G74)))</f>
        <v/>
      </c>
      <c r="CD80" s="266" t="str">
        <f ca="true">+IF(OFFSET('Water Data'!$G$29,0,10*ROW('Water Data'!G74))="","",OFFSET('Water Data'!$G$29,0,10*ROW('Water Data'!G74)))</f>
        <v/>
      </c>
      <c r="CE80" s="266" t="str">
        <f ca="true">+IF(OFFSET('Water Data'!$H$27,0,10*ROW('Water Data'!H74))="","",OFFSET('Water Data'!$H$27,0,10*ROW('Water Data'!H74)))</f>
        <v/>
      </c>
      <c r="CF80" s="266" t="str">
        <f ca="true">+IF(OFFSET('Water Data'!$H$28,0,10*ROW('Water Data'!H74))="","",OFFSET('Water Data'!$H$28,0,10*ROW('Water Data'!H74)))</f>
        <v/>
      </c>
      <c r="CG80" s="266" t="str">
        <f ca="true">+IF(OFFSET('Water Data'!$H$29,0,10*ROW('Water Data'!H74))="","",OFFSET('Water Data'!$H$29,0,10*ROW('Water Data'!H74)))</f>
        <v/>
      </c>
      <c r="CH80" s="266" t="str">
        <f ca="true">+IF(OFFSET('Water Data'!$I$27,0,10*ROW('Water Data'!I74))="","",OFFSET('Water Data'!$I$27,0,10*ROW('Water Data'!I74)))</f>
        <v/>
      </c>
      <c r="CI80" s="266" t="str">
        <f ca="true">+IF(OFFSET('Water Data'!$I$28,0,10*ROW('Water Data'!I74))="","",OFFSET('Water Data'!$I$28,0,10*ROW('Water Data'!I74)))</f>
        <v/>
      </c>
      <c r="CJ80" s="266" t="str">
        <f ca="true">+IF(OFFSET('Water Data'!$I$29,0,10*ROW('Water Data'!I74))="","",OFFSET('Water Data'!$I$29,0,10*ROW('Water Data'!I74)))</f>
        <v/>
      </c>
      <c r="CK80" s="266" t="str">
        <f ca="true">+IF(OFFSET('Sanitation Data'!$D$28,0,10*ROW('Sanitation Data'!D74))="","",OFFSET('Sanitation Data'!$D$28,0,10*ROW('Sanitation Data'!D74)))</f>
        <v/>
      </c>
      <c r="CL80" s="266" t="str">
        <f ca="true">+IF(OFFSET('Sanitation Data'!$D$29,0,10*ROW('Sanitation Data'!D74))="","",OFFSET('Sanitation Data'!$D$29,0,10*ROW('Sanitation Data'!D74)))</f>
        <v/>
      </c>
      <c r="CM80" s="266" t="str">
        <f ca="true">+IF(OFFSET('Sanitation Data'!$D$30,0,10*ROW('Sanitation Data'!D74))="","",OFFSET('Sanitation Data'!$D$30,0,10*ROW('Sanitation Data'!D74)))</f>
        <v/>
      </c>
      <c r="CN80" s="266" t="str">
        <f ca="true">+IF(OFFSET('Sanitation Data'!$D$31,0,10*ROW('Sanitation Data'!D74))="","",OFFSET('Sanitation Data'!$D$31,0,10*ROW('Sanitation Data'!D74)))</f>
        <v/>
      </c>
      <c r="CO80" s="266" t="str">
        <f ca="true">+IF(OFFSET('Sanitation Data'!$D$32,0,10*ROW('Sanitation Data'!D74))="","",OFFSET('Sanitation Data'!$D$32,0,10*ROW('Sanitation Data'!D74)))</f>
        <v/>
      </c>
      <c r="CP80" s="266" t="str">
        <f ca="true">+IF(OFFSET('Sanitation Data'!$E$28,0,10*ROW('Sanitation Data'!E74))="","",OFFSET('Sanitation Data'!$E$28,0,10*ROW('Sanitation Data'!E74)))</f>
        <v/>
      </c>
      <c r="CQ80" s="266" t="str">
        <f ca="true">+IF(OFFSET('Sanitation Data'!$E$29,0,10*ROW('Sanitation Data'!E74))="","",OFFSET('Sanitation Data'!$E$29,0,10*ROW('Sanitation Data'!E74)))</f>
        <v/>
      </c>
      <c r="CR80" s="266" t="str">
        <f ca="true">+IF(OFFSET('Sanitation Data'!$E$30,0,10*ROW('Sanitation Data'!E74))="","",OFFSET('Sanitation Data'!$E$30,0,10*ROW('Sanitation Data'!E74)))</f>
        <v/>
      </c>
      <c r="CS80" s="266" t="str">
        <f ca="true">+IF(OFFSET('Sanitation Data'!$E$31,0,10*ROW('Sanitation Data'!E74))="","",OFFSET('Sanitation Data'!$E$31,0,10*ROW('Sanitation Data'!E74)))</f>
        <v/>
      </c>
      <c r="CT80" s="266" t="str">
        <f ca="true">+IF(OFFSET('Sanitation Data'!$E$32,0,10*ROW('Sanitation Data'!E74))="","",OFFSET('Sanitation Data'!$E$32,0,10*ROW('Sanitation Data'!E74)))</f>
        <v/>
      </c>
      <c r="CU80" s="266" t="str">
        <f ca="true">+IF(OFFSET('Sanitation Data'!$F$28,0,10*ROW('Sanitation Data'!F74))="","",OFFSET('Sanitation Data'!$F$28,0,10*ROW('Sanitation Data'!F74)))</f>
        <v/>
      </c>
      <c r="CV80" s="266" t="str">
        <f ca="true">+IF(OFFSET('Sanitation Data'!$F$29,0,10*ROW('Sanitation Data'!F74))="","",OFFSET('Sanitation Data'!$F$29,0,10*ROW('Sanitation Data'!F74)))</f>
        <v/>
      </c>
      <c r="CW80" s="266" t="str">
        <f ca="true">+IF(OFFSET('Sanitation Data'!$F$30,0,10*ROW('Sanitation Data'!F74))="","",OFFSET('Sanitation Data'!$F$30,0,10*ROW('Sanitation Data'!F74)))</f>
        <v/>
      </c>
      <c r="CX80" s="266" t="str">
        <f ca="true">+IF(OFFSET('Sanitation Data'!$F$31,0,10*ROW('Sanitation Data'!F74))="","",OFFSET('Sanitation Data'!$F$31,0,10*ROW('Sanitation Data'!F74)))</f>
        <v/>
      </c>
      <c r="CY80" s="266" t="str">
        <f ca="true">+IF(OFFSET('Sanitation Data'!$F$32,0,10*ROW('Sanitation Data'!F74))="","",OFFSET('Sanitation Data'!$F$32,0,10*ROW('Sanitation Data'!F74)))</f>
        <v/>
      </c>
      <c r="CZ80" s="266" t="str">
        <f ca="true">+IF(OFFSET('Sanitation Data'!$G$28,0,10*ROW('Sanitation Data'!G74))="","",OFFSET('Sanitation Data'!$G$28,0,10*ROW('Sanitation Data'!G74)))</f>
        <v/>
      </c>
      <c r="DA80" s="266" t="str">
        <f ca="true">+IF(OFFSET('Sanitation Data'!$G$29,0,10*ROW('Sanitation Data'!G74))="","",OFFSET('Sanitation Data'!$G$29,0,10*ROW('Sanitation Data'!G74)))</f>
        <v/>
      </c>
      <c r="DB80" s="266" t="str">
        <f ca="true">+IF(OFFSET('Sanitation Data'!$G$30,0,10*ROW('Sanitation Data'!G74))="","",OFFSET('Sanitation Data'!$G$30,0,10*ROW('Sanitation Data'!G74)))</f>
        <v/>
      </c>
      <c r="DC80" s="266" t="str">
        <f ca="true">+IF(OFFSET('Sanitation Data'!$G$31,0,10*ROW('Sanitation Data'!G74))="","",OFFSET('Sanitation Data'!$G$31,0,10*ROW('Sanitation Data'!G74)))</f>
        <v/>
      </c>
      <c r="DD80" s="266" t="str">
        <f ca="true">+IF(OFFSET('Sanitation Data'!$G$32,0,10*ROW('Sanitation Data'!G74))="","",OFFSET('Sanitation Data'!$G$32,0,10*ROW('Sanitation Data'!G74)))</f>
        <v/>
      </c>
      <c r="DE80" s="266" t="str">
        <f ca="true">+IF(OFFSET('Sanitation Data'!$H$28,0,10*ROW('Sanitation Data'!H74))="","",OFFSET('Sanitation Data'!$H$28,0,10*ROW('Sanitation Data'!H74)))</f>
        <v/>
      </c>
      <c r="DF80" s="266" t="str">
        <f ca="true">+IF(OFFSET('Sanitation Data'!$H$29,0,10*ROW('Sanitation Data'!H74))="","",OFFSET('Sanitation Data'!$H$29,0,10*ROW('Sanitation Data'!H74)))</f>
        <v/>
      </c>
      <c r="DG80" s="266" t="str">
        <f ca="true">+IF(OFFSET('Sanitation Data'!$H$30,0,10*ROW('Sanitation Data'!H74))="","",OFFSET('Sanitation Data'!$H$30,0,10*ROW('Sanitation Data'!H74)))</f>
        <v/>
      </c>
      <c r="DH80" s="266" t="str">
        <f ca="true">+IF(OFFSET('Sanitation Data'!$H$31,0,10*ROW('Sanitation Data'!H74))="","",OFFSET('Sanitation Data'!$H$31,0,10*ROW('Sanitation Data'!H74)))</f>
        <v/>
      </c>
      <c r="DI80" s="266" t="str">
        <f ca="true">+IF(OFFSET('Sanitation Data'!$H$32,0,10*ROW('Sanitation Data'!H74))="","",OFFSET('Sanitation Data'!$H$32,0,10*ROW('Sanitation Data'!H74)))</f>
        <v/>
      </c>
      <c r="DJ80" s="266" t="str">
        <f ca="true">+IF(OFFSET('Sanitation Data'!$I$28,0,10*ROW('Sanitation Data'!I74))="","",OFFSET('Sanitation Data'!$I$28,0,10*ROW('Sanitation Data'!I74)))</f>
        <v/>
      </c>
      <c r="DK80" s="266" t="str">
        <f ca="true">+IF(OFFSET('Sanitation Data'!$I$29,0,10*ROW('Sanitation Data'!I74))="","",OFFSET('Sanitation Data'!$I$29,0,10*ROW('Sanitation Data'!I74)))</f>
        <v/>
      </c>
      <c r="DL80" s="266" t="str">
        <f ca="true">+IF(OFFSET('Sanitation Data'!$I$30,0,10*ROW('Sanitation Data'!I74))="","",OFFSET('Sanitation Data'!$I$30,0,10*ROW('Sanitation Data'!I74)))</f>
        <v/>
      </c>
      <c r="DM80" s="266" t="str">
        <f ca="true">+IF(OFFSET('Sanitation Data'!$I$31,0,10*ROW('Sanitation Data'!I74))="","",OFFSET('Sanitation Data'!$I$31,0,10*ROW('Sanitation Data'!I74)))</f>
        <v/>
      </c>
      <c r="DN80" s="266" t="str">
        <f ca="true">+IF(OFFSET('Sanitation Data'!$I$32,0,10*ROW('Sanitation Data'!I74))="","",OFFSET('Sanitation Data'!$I$32,0,10*ROW('Sanitation Data'!I74)))</f>
        <v/>
      </c>
      <c r="DO80" s="266" t="str">
        <f ca="true">+IF(OFFSET('Hygiene Data'!$D$11,0,10*ROW('Hygiene Data'!D74))="","",OFFSET('Hygiene Data'!$D$11,0,10*ROW('Hygiene Data'!D74)))</f>
        <v/>
      </c>
      <c r="DP80" s="266" t="str">
        <f ca="true">+IF(OFFSET('Hygiene Data'!$D$12,0,10*ROW('Hygiene Data'!D74))="","",OFFSET('Hygiene Data'!$D$12,0,10*ROW('Hygiene Data'!D74)))</f>
        <v/>
      </c>
      <c r="DQ80" s="266" t="str">
        <f ca="true">+IF(OFFSET('Hygiene Data'!$D$13,0,10*ROW('Hygiene Data'!D74))="","",OFFSET('Hygiene Data'!$D$13,0,10*ROW('Hygiene Data'!D74)))</f>
        <v/>
      </c>
      <c r="DR80" s="266" t="str">
        <f ca="true">+IF(OFFSET('Hygiene Data'!$E$11,0,10*ROW('Hygiene Data'!E74))="","",OFFSET('Hygiene Data'!$E$11,0,10*ROW('Hygiene Data'!E74)))</f>
        <v/>
      </c>
      <c r="DS80" s="266" t="str">
        <f ca="true">+IF(OFFSET('Hygiene Data'!$E$12,0,10*ROW('Hygiene Data'!E74))="","",OFFSET('Hygiene Data'!$E$12,0,10*ROW('Hygiene Data'!E74)))</f>
        <v/>
      </c>
      <c r="DT80" s="266" t="str">
        <f ca="true">+IF(OFFSET('Hygiene Data'!$E$13,0,10*ROW('Hygiene Data'!E74))="","",OFFSET('Hygiene Data'!$E$13,0,10*ROW('Hygiene Data'!E74)))</f>
        <v/>
      </c>
      <c r="DU80" s="266" t="str">
        <f ca="true">+IF(OFFSET('Hygiene Data'!$F$11,0,10*ROW('Hygiene Data'!F74))="","",OFFSET('Hygiene Data'!$F$11,0,10*ROW('Hygiene Data'!F74)))</f>
        <v/>
      </c>
      <c r="DV80" s="266" t="str">
        <f ca="true">+IF(OFFSET('Hygiene Data'!$F$12,0,10*ROW('Hygiene Data'!F74))="","",OFFSET('Hygiene Data'!$F$12,0,10*ROW('Hygiene Data'!F74)))</f>
        <v/>
      </c>
      <c r="DW80" s="266" t="str">
        <f ca="true">+IF(OFFSET('Hygiene Data'!$F$13,0,10*ROW('Hygiene Data'!F74))="","",OFFSET('Hygiene Data'!$F$13,0,10*ROW('Hygiene Data'!F74)))</f>
        <v/>
      </c>
      <c r="DX80" s="266" t="str">
        <f ca="true">+IF(OFFSET('Hygiene Data'!$G$11,0,10*ROW('Hygiene Data'!G74))="","",OFFSET('Hygiene Data'!$G$11,0,10*ROW('Hygiene Data'!G74)))</f>
        <v/>
      </c>
      <c r="DY80" s="266" t="str">
        <f ca="true">+IF(OFFSET('Hygiene Data'!$G$12,0,10*ROW('Hygiene Data'!G74))="","",OFFSET('Hygiene Data'!$G$12,0,10*ROW('Hygiene Data'!G74)))</f>
        <v/>
      </c>
      <c r="DZ80" s="266" t="str">
        <f ca="true">+IF(OFFSET('Hygiene Data'!$G$13,0,10*ROW('Hygiene Data'!G74))="","",OFFSET('Hygiene Data'!$G$13,0,10*ROW('Hygiene Data'!G74)))</f>
        <v/>
      </c>
      <c r="EA80" s="266" t="str">
        <f ca="true">+IF(OFFSET('Hygiene Data'!$H$11,0,10*ROW('Hygiene Data'!H74))="","",OFFSET('Hygiene Data'!$H$11,0,10*ROW('Hygiene Data'!H74)))</f>
        <v/>
      </c>
      <c r="EB80" s="266" t="str">
        <f ca="true">+IF(OFFSET('Hygiene Data'!$H$12,0,10*ROW('Hygiene Data'!H74))="","",OFFSET('Hygiene Data'!$H$12,0,10*ROW('Hygiene Data'!H74)))</f>
        <v/>
      </c>
      <c r="EC80" s="266" t="str">
        <f ca="true">+IF(OFFSET('Hygiene Data'!$H$13,0,10*ROW('Hygiene Data'!H74))="","",OFFSET('Hygiene Data'!$H$13,0,10*ROW('Hygiene Data'!H74)))</f>
        <v/>
      </c>
      <c r="ED80" s="266" t="str">
        <f ca="true">+IF(OFFSET('Hygiene Data'!$I$11,0,10*ROW('Hygiene Data'!I74))="","",OFFSET('Hygiene Data'!$I$11,0,10*ROW('Hygiene Data'!I74)))</f>
        <v/>
      </c>
      <c r="EE80" s="266" t="str">
        <f ca="true">+IF(OFFSET('Hygiene Data'!$I$12,0,10*ROW('Hygiene Data'!I74))="","",OFFSET('Hygiene Data'!$I$12,0,10*ROW('Hygiene Data'!I74)))</f>
        <v/>
      </c>
      <c r="EF80" s="266" t="str">
        <f ca="true">+IF(OFFSET('Hygiene Data'!$I$13,0,10*ROW('Hygiene Data'!I74))="","",OFFSET('Hygiene Data'!$I$13,0,10*ROW('Hygiene Data'!I74)))</f>
        <v/>
      </c>
    </row>
    <row xmlns:x14ac="http://schemas.microsoft.com/office/spreadsheetml/2009/9/ac" r="81" x14ac:dyDescent="0.2">
      <c r="A81" s="37" t="str">
        <f ca="true">+IF(OFFSET('Water Data'!$B$2,0,10*ROW('Water Data'!E75))="","",OFFSET('Water Data'!$B$2,0,10*ROW('Water Data'!E75)))</f>
        <v/>
      </c>
      <c r="B81" s="37" t="str">
        <f ca="true">+IF(OFFSET('Water Data'!$C$2,0,10*ROW('Water Data'!F75))="","",OFFSET('Water Data'!$C$2,0,10*ROW('Water Data'!F75)))</f>
        <v/>
      </c>
      <c r="C81" s="322" t="str">
        <f t="shared" ca="true" si="1"/>
        <v/>
      </c>
      <c r="D81" s="94"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4"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4"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4"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4"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4"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4"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4"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4"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4"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4"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4"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4"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4"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4"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4"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4"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4"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5"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5"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5"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5"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5"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5"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5"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5"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5"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5"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5"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5"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5"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5"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5"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5"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5"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5"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5"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5"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5"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5"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5"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5"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5"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5"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5"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5"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5"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5"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6"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6"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6"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6"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6"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6"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6"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6"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6"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6"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6"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6"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6"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6"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6"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6"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6"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6"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6"/>
      <c r="BS81" s="266" t="str">
        <f ca="true">+IF(OFFSET('Water Data'!$D$27,0,10*ROW('Water Data'!D75))="","",OFFSET('Water Data'!$D$27,0,10*ROW('Water Data'!D75)))</f>
        <v/>
      </c>
      <c r="BT81" s="266" t="str">
        <f ca="true">+IF(OFFSET('Water Data'!$D$28,0,10*ROW('Water Data'!D75))="","",OFFSET('Water Data'!$D$28,0,10*ROW('Water Data'!D75)))</f>
        <v/>
      </c>
      <c r="BU81" s="266" t="str">
        <f ca="true">+IF(OFFSET('Water Data'!$D$29,0,10*ROW('Water Data'!D75))="","",OFFSET('Water Data'!$D$29,0,10*ROW('Water Data'!D75)))</f>
        <v/>
      </c>
      <c r="BV81" s="266" t="str">
        <f ca="true">+IF(OFFSET('Water Data'!$E$27,0,10*ROW('Water Data'!E75))="","",OFFSET('Water Data'!$E$27,0,10*ROW('Water Data'!E75)))</f>
        <v/>
      </c>
      <c r="BW81" s="266" t="str">
        <f ca="true">+IF(OFFSET('Water Data'!$E$28,0,10*ROW('Water Data'!E75))="","",OFFSET('Water Data'!$E$28,0,10*ROW('Water Data'!E75)))</f>
        <v/>
      </c>
      <c r="BX81" s="266" t="str">
        <f ca="true">+IF(OFFSET('Water Data'!$E$29,0,10*ROW('Water Data'!E75))="","",OFFSET('Water Data'!$E$29,0,10*ROW('Water Data'!E75)))</f>
        <v/>
      </c>
      <c r="BY81" s="266" t="str">
        <f ca="true">+IF(OFFSET('Water Data'!$F$27,0,10*ROW('Water Data'!F75))="","",OFFSET('Water Data'!$F$27,0,10*ROW('Water Data'!F75)))</f>
        <v/>
      </c>
      <c r="BZ81" s="266" t="str">
        <f ca="true">+IF(OFFSET('Water Data'!$F$28,0,10*ROW('Water Data'!F75))="","",OFFSET('Water Data'!$F$28,0,10*ROW('Water Data'!F75)))</f>
        <v/>
      </c>
      <c r="CA81" s="266" t="str">
        <f ca="true">+IF(OFFSET('Water Data'!$F$29,0,10*ROW('Water Data'!F75))="","",OFFSET('Water Data'!$F$29,0,10*ROW('Water Data'!F75)))</f>
        <v/>
      </c>
      <c r="CB81" s="266" t="str">
        <f ca="true">+IF(OFFSET('Water Data'!$G$27,0,10*ROW('Water Data'!G75))="","",OFFSET('Water Data'!$G$27,0,10*ROW('Water Data'!G75)))</f>
        <v/>
      </c>
      <c r="CC81" s="266" t="str">
        <f ca="true">+IF(OFFSET('Water Data'!$G$28,0,10*ROW('Water Data'!G75))="","",OFFSET('Water Data'!$G$28,0,10*ROW('Water Data'!G75)))</f>
        <v/>
      </c>
      <c r="CD81" s="266" t="str">
        <f ca="true">+IF(OFFSET('Water Data'!$G$29,0,10*ROW('Water Data'!G75))="","",OFFSET('Water Data'!$G$29,0,10*ROW('Water Data'!G75)))</f>
        <v/>
      </c>
      <c r="CE81" s="266" t="str">
        <f ca="true">+IF(OFFSET('Water Data'!$H$27,0,10*ROW('Water Data'!H75))="","",OFFSET('Water Data'!$H$27,0,10*ROW('Water Data'!H75)))</f>
        <v/>
      </c>
      <c r="CF81" s="266" t="str">
        <f ca="true">+IF(OFFSET('Water Data'!$H$28,0,10*ROW('Water Data'!H75))="","",OFFSET('Water Data'!$H$28,0,10*ROW('Water Data'!H75)))</f>
        <v/>
      </c>
      <c r="CG81" s="266" t="str">
        <f ca="true">+IF(OFFSET('Water Data'!$H$29,0,10*ROW('Water Data'!H75))="","",OFFSET('Water Data'!$H$29,0,10*ROW('Water Data'!H75)))</f>
        <v/>
      </c>
      <c r="CH81" s="266" t="str">
        <f ca="true">+IF(OFFSET('Water Data'!$I$27,0,10*ROW('Water Data'!I75))="","",OFFSET('Water Data'!$I$27,0,10*ROW('Water Data'!I75)))</f>
        <v/>
      </c>
      <c r="CI81" s="266" t="str">
        <f ca="true">+IF(OFFSET('Water Data'!$I$28,0,10*ROW('Water Data'!I75))="","",OFFSET('Water Data'!$I$28,0,10*ROW('Water Data'!I75)))</f>
        <v/>
      </c>
      <c r="CJ81" s="266" t="str">
        <f ca="true">+IF(OFFSET('Water Data'!$I$29,0,10*ROW('Water Data'!I75))="","",OFFSET('Water Data'!$I$29,0,10*ROW('Water Data'!I75)))</f>
        <v/>
      </c>
      <c r="CK81" s="266" t="str">
        <f ca="true">+IF(OFFSET('Sanitation Data'!$D$28,0,10*ROW('Sanitation Data'!D75))="","",OFFSET('Sanitation Data'!$D$28,0,10*ROW('Sanitation Data'!D75)))</f>
        <v/>
      </c>
      <c r="CL81" s="266" t="str">
        <f ca="true">+IF(OFFSET('Sanitation Data'!$D$29,0,10*ROW('Sanitation Data'!D75))="","",OFFSET('Sanitation Data'!$D$29,0,10*ROW('Sanitation Data'!D75)))</f>
        <v/>
      </c>
      <c r="CM81" s="266" t="str">
        <f ca="true">+IF(OFFSET('Sanitation Data'!$D$30,0,10*ROW('Sanitation Data'!D75))="","",OFFSET('Sanitation Data'!$D$30,0,10*ROW('Sanitation Data'!D75)))</f>
        <v/>
      </c>
      <c r="CN81" s="266" t="str">
        <f ca="true">+IF(OFFSET('Sanitation Data'!$D$31,0,10*ROW('Sanitation Data'!D75))="","",OFFSET('Sanitation Data'!$D$31,0,10*ROW('Sanitation Data'!D75)))</f>
        <v/>
      </c>
      <c r="CO81" s="266" t="str">
        <f ca="true">+IF(OFFSET('Sanitation Data'!$D$32,0,10*ROW('Sanitation Data'!D75))="","",OFFSET('Sanitation Data'!$D$32,0,10*ROW('Sanitation Data'!D75)))</f>
        <v/>
      </c>
      <c r="CP81" s="266" t="str">
        <f ca="true">+IF(OFFSET('Sanitation Data'!$E$28,0,10*ROW('Sanitation Data'!E75))="","",OFFSET('Sanitation Data'!$E$28,0,10*ROW('Sanitation Data'!E75)))</f>
        <v/>
      </c>
      <c r="CQ81" s="266" t="str">
        <f ca="true">+IF(OFFSET('Sanitation Data'!$E$29,0,10*ROW('Sanitation Data'!E75))="","",OFFSET('Sanitation Data'!$E$29,0,10*ROW('Sanitation Data'!E75)))</f>
        <v/>
      </c>
      <c r="CR81" s="266" t="str">
        <f ca="true">+IF(OFFSET('Sanitation Data'!$E$30,0,10*ROW('Sanitation Data'!E75))="","",OFFSET('Sanitation Data'!$E$30,0,10*ROW('Sanitation Data'!E75)))</f>
        <v/>
      </c>
      <c r="CS81" s="266" t="str">
        <f ca="true">+IF(OFFSET('Sanitation Data'!$E$31,0,10*ROW('Sanitation Data'!E75))="","",OFFSET('Sanitation Data'!$E$31,0,10*ROW('Sanitation Data'!E75)))</f>
        <v/>
      </c>
      <c r="CT81" s="266" t="str">
        <f ca="true">+IF(OFFSET('Sanitation Data'!$E$32,0,10*ROW('Sanitation Data'!E75))="","",OFFSET('Sanitation Data'!$E$32,0,10*ROW('Sanitation Data'!E75)))</f>
        <v/>
      </c>
      <c r="CU81" s="266" t="str">
        <f ca="true">+IF(OFFSET('Sanitation Data'!$F$28,0,10*ROW('Sanitation Data'!F75))="","",OFFSET('Sanitation Data'!$F$28,0,10*ROW('Sanitation Data'!F75)))</f>
        <v/>
      </c>
      <c r="CV81" s="266" t="str">
        <f ca="true">+IF(OFFSET('Sanitation Data'!$F$29,0,10*ROW('Sanitation Data'!F75))="","",OFFSET('Sanitation Data'!$F$29,0,10*ROW('Sanitation Data'!F75)))</f>
        <v/>
      </c>
      <c r="CW81" s="266" t="str">
        <f ca="true">+IF(OFFSET('Sanitation Data'!$F$30,0,10*ROW('Sanitation Data'!F75))="","",OFFSET('Sanitation Data'!$F$30,0,10*ROW('Sanitation Data'!F75)))</f>
        <v/>
      </c>
      <c r="CX81" s="266" t="str">
        <f ca="true">+IF(OFFSET('Sanitation Data'!$F$31,0,10*ROW('Sanitation Data'!F75))="","",OFFSET('Sanitation Data'!$F$31,0,10*ROW('Sanitation Data'!F75)))</f>
        <v/>
      </c>
      <c r="CY81" s="266" t="str">
        <f ca="true">+IF(OFFSET('Sanitation Data'!$F$32,0,10*ROW('Sanitation Data'!F75))="","",OFFSET('Sanitation Data'!$F$32,0,10*ROW('Sanitation Data'!F75)))</f>
        <v/>
      </c>
      <c r="CZ81" s="266" t="str">
        <f ca="true">+IF(OFFSET('Sanitation Data'!$G$28,0,10*ROW('Sanitation Data'!G75))="","",OFFSET('Sanitation Data'!$G$28,0,10*ROW('Sanitation Data'!G75)))</f>
        <v/>
      </c>
      <c r="DA81" s="266" t="str">
        <f ca="true">+IF(OFFSET('Sanitation Data'!$G$29,0,10*ROW('Sanitation Data'!G75))="","",OFFSET('Sanitation Data'!$G$29,0,10*ROW('Sanitation Data'!G75)))</f>
        <v/>
      </c>
      <c r="DB81" s="266" t="str">
        <f ca="true">+IF(OFFSET('Sanitation Data'!$G$30,0,10*ROW('Sanitation Data'!G75))="","",OFFSET('Sanitation Data'!$G$30,0,10*ROW('Sanitation Data'!G75)))</f>
        <v/>
      </c>
      <c r="DC81" s="266" t="str">
        <f ca="true">+IF(OFFSET('Sanitation Data'!$G$31,0,10*ROW('Sanitation Data'!G75))="","",OFFSET('Sanitation Data'!$G$31,0,10*ROW('Sanitation Data'!G75)))</f>
        <v/>
      </c>
      <c r="DD81" s="266" t="str">
        <f ca="true">+IF(OFFSET('Sanitation Data'!$G$32,0,10*ROW('Sanitation Data'!G75))="","",OFFSET('Sanitation Data'!$G$32,0,10*ROW('Sanitation Data'!G75)))</f>
        <v/>
      </c>
      <c r="DE81" s="266" t="str">
        <f ca="true">+IF(OFFSET('Sanitation Data'!$H$28,0,10*ROW('Sanitation Data'!H75))="","",OFFSET('Sanitation Data'!$H$28,0,10*ROW('Sanitation Data'!H75)))</f>
        <v/>
      </c>
      <c r="DF81" s="266" t="str">
        <f ca="true">+IF(OFFSET('Sanitation Data'!$H$29,0,10*ROW('Sanitation Data'!H75))="","",OFFSET('Sanitation Data'!$H$29,0,10*ROW('Sanitation Data'!H75)))</f>
        <v/>
      </c>
      <c r="DG81" s="266" t="str">
        <f ca="true">+IF(OFFSET('Sanitation Data'!$H$30,0,10*ROW('Sanitation Data'!H75))="","",OFFSET('Sanitation Data'!$H$30,0,10*ROW('Sanitation Data'!H75)))</f>
        <v/>
      </c>
      <c r="DH81" s="266" t="str">
        <f ca="true">+IF(OFFSET('Sanitation Data'!$H$31,0,10*ROW('Sanitation Data'!H75))="","",OFFSET('Sanitation Data'!$H$31,0,10*ROW('Sanitation Data'!H75)))</f>
        <v/>
      </c>
      <c r="DI81" s="266" t="str">
        <f ca="true">+IF(OFFSET('Sanitation Data'!$H$32,0,10*ROW('Sanitation Data'!H75))="","",OFFSET('Sanitation Data'!$H$32,0,10*ROW('Sanitation Data'!H75)))</f>
        <v/>
      </c>
      <c r="DJ81" s="266" t="str">
        <f ca="true">+IF(OFFSET('Sanitation Data'!$I$28,0,10*ROW('Sanitation Data'!I75))="","",OFFSET('Sanitation Data'!$I$28,0,10*ROW('Sanitation Data'!I75)))</f>
        <v/>
      </c>
      <c r="DK81" s="266" t="str">
        <f ca="true">+IF(OFFSET('Sanitation Data'!$I$29,0,10*ROW('Sanitation Data'!I75))="","",OFFSET('Sanitation Data'!$I$29,0,10*ROW('Sanitation Data'!I75)))</f>
        <v/>
      </c>
      <c r="DL81" s="266" t="str">
        <f ca="true">+IF(OFFSET('Sanitation Data'!$I$30,0,10*ROW('Sanitation Data'!I75))="","",OFFSET('Sanitation Data'!$I$30,0,10*ROW('Sanitation Data'!I75)))</f>
        <v/>
      </c>
      <c r="DM81" s="266" t="str">
        <f ca="true">+IF(OFFSET('Sanitation Data'!$I$31,0,10*ROW('Sanitation Data'!I75))="","",OFFSET('Sanitation Data'!$I$31,0,10*ROW('Sanitation Data'!I75)))</f>
        <v/>
      </c>
      <c r="DN81" s="266" t="str">
        <f ca="true">+IF(OFFSET('Sanitation Data'!$I$32,0,10*ROW('Sanitation Data'!I75))="","",OFFSET('Sanitation Data'!$I$32,0,10*ROW('Sanitation Data'!I75)))</f>
        <v/>
      </c>
      <c r="DO81" s="266" t="str">
        <f ca="true">+IF(OFFSET('Hygiene Data'!$D$11,0,10*ROW('Hygiene Data'!D75))="","",OFFSET('Hygiene Data'!$D$11,0,10*ROW('Hygiene Data'!D75)))</f>
        <v/>
      </c>
      <c r="DP81" s="266" t="str">
        <f ca="true">+IF(OFFSET('Hygiene Data'!$D$12,0,10*ROW('Hygiene Data'!D75))="","",OFFSET('Hygiene Data'!$D$12,0,10*ROW('Hygiene Data'!D75)))</f>
        <v/>
      </c>
      <c r="DQ81" s="266" t="str">
        <f ca="true">+IF(OFFSET('Hygiene Data'!$D$13,0,10*ROW('Hygiene Data'!D75))="","",OFFSET('Hygiene Data'!$D$13,0,10*ROW('Hygiene Data'!D75)))</f>
        <v/>
      </c>
      <c r="DR81" s="266" t="str">
        <f ca="true">+IF(OFFSET('Hygiene Data'!$E$11,0,10*ROW('Hygiene Data'!E75))="","",OFFSET('Hygiene Data'!$E$11,0,10*ROW('Hygiene Data'!E75)))</f>
        <v/>
      </c>
      <c r="DS81" s="266" t="str">
        <f ca="true">+IF(OFFSET('Hygiene Data'!$E$12,0,10*ROW('Hygiene Data'!E75))="","",OFFSET('Hygiene Data'!$E$12,0,10*ROW('Hygiene Data'!E75)))</f>
        <v/>
      </c>
      <c r="DT81" s="266" t="str">
        <f ca="true">+IF(OFFSET('Hygiene Data'!$E$13,0,10*ROW('Hygiene Data'!E75))="","",OFFSET('Hygiene Data'!$E$13,0,10*ROW('Hygiene Data'!E75)))</f>
        <v/>
      </c>
      <c r="DU81" s="266" t="str">
        <f ca="true">+IF(OFFSET('Hygiene Data'!$F$11,0,10*ROW('Hygiene Data'!F75))="","",OFFSET('Hygiene Data'!$F$11,0,10*ROW('Hygiene Data'!F75)))</f>
        <v/>
      </c>
      <c r="DV81" s="266" t="str">
        <f ca="true">+IF(OFFSET('Hygiene Data'!$F$12,0,10*ROW('Hygiene Data'!F75))="","",OFFSET('Hygiene Data'!$F$12,0,10*ROW('Hygiene Data'!F75)))</f>
        <v/>
      </c>
      <c r="DW81" s="266" t="str">
        <f ca="true">+IF(OFFSET('Hygiene Data'!$F$13,0,10*ROW('Hygiene Data'!F75))="","",OFFSET('Hygiene Data'!$F$13,0,10*ROW('Hygiene Data'!F75)))</f>
        <v/>
      </c>
      <c r="DX81" s="266" t="str">
        <f ca="true">+IF(OFFSET('Hygiene Data'!$G$11,0,10*ROW('Hygiene Data'!G75))="","",OFFSET('Hygiene Data'!$G$11,0,10*ROW('Hygiene Data'!G75)))</f>
        <v/>
      </c>
      <c r="DY81" s="266" t="str">
        <f ca="true">+IF(OFFSET('Hygiene Data'!$G$12,0,10*ROW('Hygiene Data'!G75))="","",OFFSET('Hygiene Data'!$G$12,0,10*ROW('Hygiene Data'!G75)))</f>
        <v/>
      </c>
      <c r="DZ81" s="266" t="str">
        <f ca="true">+IF(OFFSET('Hygiene Data'!$G$13,0,10*ROW('Hygiene Data'!G75))="","",OFFSET('Hygiene Data'!$G$13,0,10*ROW('Hygiene Data'!G75)))</f>
        <v/>
      </c>
      <c r="EA81" s="266" t="str">
        <f ca="true">+IF(OFFSET('Hygiene Data'!$H$11,0,10*ROW('Hygiene Data'!H75))="","",OFFSET('Hygiene Data'!$H$11,0,10*ROW('Hygiene Data'!H75)))</f>
        <v/>
      </c>
      <c r="EB81" s="266" t="str">
        <f ca="true">+IF(OFFSET('Hygiene Data'!$H$12,0,10*ROW('Hygiene Data'!H75))="","",OFFSET('Hygiene Data'!$H$12,0,10*ROW('Hygiene Data'!H75)))</f>
        <v/>
      </c>
      <c r="EC81" s="266" t="str">
        <f ca="true">+IF(OFFSET('Hygiene Data'!$H$13,0,10*ROW('Hygiene Data'!H75))="","",OFFSET('Hygiene Data'!$H$13,0,10*ROW('Hygiene Data'!H75)))</f>
        <v/>
      </c>
      <c r="ED81" s="266" t="str">
        <f ca="true">+IF(OFFSET('Hygiene Data'!$I$11,0,10*ROW('Hygiene Data'!I75))="","",OFFSET('Hygiene Data'!$I$11,0,10*ROW('Hygiene Data'!I75)))</f>
        <v/>
      </c>
      <c r="EE81" s="266" t="str">
        <f ca="true">+IF(OFFSET('Hygiene Data'!$I$12,0,10*ROW('Hygiene Data'!I75))="","",OFFSET('Hygiene Data'!$I$12,0,10*ROW('Hygiene Data'!I75)))</f>
        <v/>
      </c>
      <c r="EF81" s="266" t="str">
        <f ca="true">+IF(OFFSET('Hygiene Data'!$I$13,0,10*ROW('Hygiene Data'!I75))="","",OFFSET('Hygiene Data'!$I$13,0,10*ROW('Hygiene Data'!I75)))</f>
        <v/>
      </c>
    </row>
    <row xmlns:x14ac="http://schemas.microsoft.com/office/spreadsheetml/2009/9/ac" r="82" x14ac:dyDescent="0.2">
      <c r="A82" s="37" t="str">
        <f ca="true">+IF(OFFSET('Water Data'!$B$2,0,10*ROW('Water Data'!E76))="","",OFFSET('Water Data'!$B$2,0,10*ROW('Water Data'!E76)))</f>
        <v/>
      </c>
      <c r="B82" s="37" t="str">
        <f ca="true">+IF(OFFSET('Water Data'!$C$2,0,10*ROW('Water Data'!F76))="","",OFFSET('Water Data'!$C$2,0,10*ROW('Water Data'!F76)))</f>
        <v/>
      </c>
      <c r="C82" s="322" t="str">
        <f t="shared" ca="true" si="1"/>
        <v/>
      </c>
      <c r="D82" s="94"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4"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4"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4"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4"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4"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4"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4"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4"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4"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4"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4"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4"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4"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4"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4"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4"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4"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5"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5"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5"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5"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5"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5"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5"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5"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5"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5"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5"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5"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5"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5"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5"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5"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5"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5"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5"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5"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5"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5"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5"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5"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5"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5"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5"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5"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5"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5"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6"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6"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6"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6"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6"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6"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6"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6"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6"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6"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6"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6"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6"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6"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6"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6"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6"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6"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6"/>
      <c r="BS82" s="266" t="str">
        <f ca="true">+IF(OFFSET('Water Data'!$D$27,0,10*ROW('Water Data'!D76))="","",OFFSET('Water Data'!$D$27,0,10*ROW('Water Data'!D76)))</f>
        <v/>
      </c>
      <c r="BT82" s="266" t="str">
        <f ca="true">+IF(OFFSET('Water Data'!$D$28,0,10*ROW('Water Data'!D76))="","",OFFSET('Water Data'!$D$28,0,10*ROW('Water Data'!D76)))</f>
        <v/>
      </c>
      <c r="BU82" s="266" t="str">
        <f ca="true">+IF(OFFSET('Water Data'!$D$29,0,10*ROW('Water Data'!D76))="","",OFFSET('Water Data'!$D$29,0,10*ROW('Water Data'!D76)))</f>
        <v/>
      </c>
      <c r="BV82" s="266" t="str">
        <f ca="true">+IF(OFFSET('Water Data'!$E$27,0,10*ROW('Water Data'!E76))="","",OFFSET('Water Data'!$E$27,0,10*ROW('Water Data'!E76)))</f>
        <v/>
      </c>
      <c r="BW82" s="266" t="str">
        <f ca="true">+IF(OFFSET('Water Data'!$E$28,0,10*ROW('Water Data'!E76))="","",OFFSET('Water Data'!$E$28,0,10*ROW('Water Data'!E76)))</f>
        <v/>
      </c>
      <c r="BX82" s="266" t="str">
        <f ca="true">+IF(OFFSET('Water Data'!$E$29,0,10*ROW('Water Data'!E76))="","",OFFSET('Water Data'!$E$29,0,10*ROW('Water Data'!E76)))</f>
        <v/>
      </c>
      <c r="BY82" s="266" t="str">
        <f ca="true">+IF(OFFSET('Water Data'!$F$27,0,10*ROW('Water Data'!F76))="","",OFFSET('Water Data'!$F$27,0,10*ROW('Water Data'!F76)))</f>
        <v/>
      </c>
      <c r="BZ82" s="266" t="str">
        <f ca="true">+IF(OFFSET('Water Data'!$F$28,0,10*ROW('Water Data'!F76))="","",OFFSET('Water Data'!$F$28,0,10*ROW('Water Data'!F76)))</f>
        <v/>
      </c>
      <c r="CA82" s="266" t="str">
        <f ca="true">+IF(OFFSET('Water Data'!$F$29,0,10*ROW('Water Data'!F76))="","",OFFSET('Water Data'!$F$29,0,10*ROW('Water Data'!F76)))</f>
        <v/>
      </c>
      <c r="CB82" s="266" t="str">
        <f ca="true">+IF(OFFSET('Water Data'!$G$27,0,10*ROW('Water Data'!G76))="","",OFFSET('Water Data'!$G$27,0,10*ROW('Water Data'!G76)))</f>
        <v/>
      </c>
      <c r="CC82" s="266" t="str">
        <f ca="true">+IF(OFFSET('Water Data'!$G$28,0,10*ROW('Water Data'!G76))="","",OFFSET('Water Data'!$G$28,0,10*ROW('Water Data'!G76)))</f>
        <v/>
      </c>
      <c r="CD82" s="266" t="str">
        <f ca="true">+IF(OFFSET('Water Data'!$G$29,0,10*ROW('Water Data'!G76))="","",OFFSET('Water Data'!$G$29,0,10*ROW('Water Data'!G76)))</f>
        <v/>
      </c>
      <c r="CE82" s="266" t="str">
        <f ca="true">+IF(OFFSET('Water Data'!$H$27,0,10*ROW('Water Data'!H76))="","",OFFSET('Water Data'!$H$27,0,10*ROW('Water Data'!H76)))</f>
        <v/>
      </c>
      <c r="CF82" s="266" t="str">
        <f ca="true">+IF(OFFSET('Water Data'!$H$28,0,10*ROW('Water Data'!H76))="","",OFFSET('Water Data'!$H$28,0,10*ROW('Water Data'!H76)))</f>
        <v/>
      </c>
      <c r="CG82" s="266" t="str">
        <f ca="true">+IF(OFFSET('Water Data'!$H$29,0,10*ROW('Water Data'!H76))="","",OFFSET('Water Data'!$H$29,0,10*ROW('Water Data'!H76)))</f>
        <v/>
      </c>
      <c r="CH82" s="266" t="str">
        <f ca="true">+IF(OFFSET('Water Data'!$I$27,0,10*ROW('Water Data'!I76))="","",OFFSET('Water Data'!$I$27,0,10*ROW('Water Data'!I76)))</f>
        <v/>
      </c>
      <c r="CI82" s="266" t="str">
        <f ca="true">+IF(OFFSET('Water Data'!$I$28,0,10*ROW('Water Data'!I76))="","",OFFSET('Water Data'!$I$28,0,10*ROW('Water Data'!I76)))</f>
        <v/>
      </c>
      <c r="CJ82" s="266" t="str">
        <f ca="true">+IF(OFFSET('Water Data'!$I$29,0,10*ROW('Water Data'!I76))="","",OFFSET('Water Data'!$I$29,0,10*ROW('Water Data'!I76)))</f>
        <v/>
      </c>
      <c r="CK82" s="266" t="str">
        <f ca="true">+IF(OFFSET('Sanitation Data'!$D$28,0,10*ROW('Sanitation Data'!D76))="","",OFFSET('Sanitation Data'!$D$28,0,10*ROW('Sanitation Data'!D76)))</f>
        <v/>
      </c>
      <c r="CL82" s="266" t="str">
        <f ca="true">+IF(OFFSET('Sanitation Data'!$D$29,0,10*ROW('Sanitation Data'!D76))="","",OFFSET('Sanitation Data'!$D$29,0,10*ROW('Sanitation Data'!D76)))</f>
        <v/>
      </c>
      <c r="CM82" s="266" t="str">
        <f ca="true">+IF(OFFSET('Sanitation Data'!$D$30,0,10*ROW('Sanitation Data'!D76))="","",OFFSET('Sanitation Data'!$D$30,0,10*ROW('Sanitation Data'!D76)))</f>
        <v/>
      </c>
      <c r="CN82" s="266" t="str">
        <f ca="true">+IF(OFFSET('Sanitation Data'!$D$31,0,10*ROW('Sanitation Data'!D76))="","",OFFSET('Sanitation Data'!$D$31,0,10*ROW('Sanitation Data'!D76)))</f>
        <v/>
      </c>
      <c r="CO82" s="266" t="str">
        <f ca="true">+IF(OFFSET('Sanitation Data'!$D$32,0,10*ROW('Sanitation Data'!D76))="","",OFFSET('Sanitation Data'!$D$32,0,10*ROW('Sanitation Data'!D76)))</f>
        <v/>
      </c>
      <c r="CP82" s="266" t="str">
        <f ca="true">+IF(OFFSET('Sanitation Data'!$E$28,0,10*ROW('Sanitation Data'!E76))="","",OFFSET('Sanitation Data'!$E$28,0,10*ROW('Sanitation Data'!E76)))</f>
        <v/>
      </c>
      <c r="CQ82" s="266" t="str">
        <f ca="true">+IF(OFFSET('Sanitation Data'!$E$29,0,10*ROW('Sanitation Data'!E76))="","",OFFSET('Sanitation Data'!$E$29,0,10*ROW('Sanitation Data'!E76)))</f>
        <v/>
      </c>
      <c r="CR82" s="266" t="str">
        <f ca="true">+IF(OFFSET('Sanitation Data'!$E$30,0,10*ROW('Sanitation Data'!E76))="","",OFFSET('Sanitation Data'!$E$30,0,10*ROW('Sanitation Data'!E76)))</f>
        <v/>
      </c>
      <c r="CS82" s="266" t="str">
        <f ca="true">+IF(OFFSET('Sanitation Data'!$E$31,0,10*ROW('Sanitation Data'!E76))="","",OFFSET('Sanitation Data'!$E$31,0,10*ROW('Sanitation Data'!E76)))</f>
        <v/>
      </c>
      <c r="CT82" s="266" t="str">
        <f ca="true">+IF(OFFSET('Sanitation Data'!$E$32,0,10*ROW('Sanitation Data'!E76))="","",OFFSET('Sanitation Data'!$E$32,0,10*ROW('Sanitation Data'!E76)))</f>
        <v/>
      </c>
      <c r="CU82" s="266" t="str">
        <f ca="true">+IF(OFFSET('Sanitation Data'!$F$28,0,10*ROW('Sanitation Data'!F76))="","",OFFSET('Sanitation Data'!$F$28,0,10*ROW('Sanitation Data'!F76)))</f>
        <v/>
      </c>
      <c r="CV82" s="266" t="str">
        <f ca="true">+IF(OFFSET('Sanitation Data'!$F$29,0,10*ROW('Sanitation Data'!F76))="","",OFFSET('Sanitation Data'!$F$29,0,10*ROW('Sanitation Data'!F76)))</f>
        <v/>
      </c>
      <c r="CW82" s="266" t="str">
        <f ca="true">+IF(OFFSET('Sanitation Data'!$F$30,0,10*ROW('Sanitation Data'!F76))="","",OFFSET('Sanitation Data'!$F$30,0,10*ROW('Sanitation Data'!F76)))</f>
        <v/>
      </c>
      <c r="CX82" s="266" t="str">
        <f ca="true">+IF(OFFSET('Sanitation Data'!$F$31,0,10*ROW('Sanitation Data'!F76))="","",OFFSET('Sanitation Data'!$F$31,0,10*ROW('Sanitation Data'!F76)))</f>
        <v/>
      </c>
      <c r="CY82" s="266" t="str">
        <f ca="true">+IF(OFFSET('Sanitation Data'!$F$32,0,10*ROW('Sanitation Data'!F76))="","",OFFSET('Sanitation Data'!$F$32,0,10*ROW('Sanitation Data'!F76)))</f>
        <v/>
      </c>
      <c r="CZ82" s="266" t="str">
        <f ca="true">+IF(OFFSET('Sanitation Data'!$G$28,0,10*ROW('Sanitation Data'!G76))="","",OFFSET('Sanitation Data'!$G$28,0,10*ROW('Sanitation Data'!G76)))</f>
        <v/>
      </c>
      <c r="DA82" s="266" t="str">
        <f ca="true">+IF(OFFSET('Sanitation Data'!$G$29,0,10*ROW('Sanitation Data'!G76))="","",OFFSET('Sanitation Data'!$G$29,0,10*ROW('Sanitation Data'!G76)))</f>
        <v/>
      </c>
      <c r="DB82" s="266" t="str">
        <f ca="true">+IF(OFFSET('Sanitation Data'!$G$30,0,10*ROW('Sanitation Data'!G76))="","",OFFSET('Sanitation Data'!$G$30,0,10*ROW('Sanitation Data'!G76)))</f>
        <v/>
      </c>
      <c r="DC82" s="266" t="str">
        <f ca="true">+IF(OFFSET('Sanitation Data'!$G$31,0,10*ROW('Sanitation Data'!G76))="","",OFFSET('Sanitation Data'!$G$31,0,10*ROW('Sanitation Data'!G76)))</f>
        <v/>
      </c>
      <c r="DD82" s="266" t="str">
        <f ca="true">+IF(OFFSET('Sanitation Data'!$G$32,0,10*ROW('Sanitation Data'!G76))="","",OFFSET('Sanitation Data'!$G$32,0,10*ROW('Sanitation Data'!G76)))</f>
        <v/>
      </c>
      <c r="DE82" s="266" t="str">
        <f ca="true">+IF(OFFSET('Sanitation Data'!$H$28,0,10*ROW('Sanitation Data'!H76))="","",OFFSET('Sanitation Data'!$H$28,0,10*ROW('Sanitation Data'!H76)))</f>
        <v/>
      </c>
      <c r="DF82" s="266" t="str">
        <f ca="true">+IF(OFFSET('Sanitation Data'!$H$29,0,10*ROW('Sanitation Data'!H76))="","",OFFSET('Sanitation Data'!$H$29,0,10*ROW('Sanitation Data'!H76)))</f>
        <v/>
      </c>
      <c r="DG82" s="266" t="str">
        <f ca="true">+IF(OFFSET('Sanitation Data'!$H$30,0,10*ROW('Sanitation Data'!H76))="","",OFFSET('Sanitation Data'!$H$30,0,10*ROW('Sanitation Data'!H76)))</f>
        <v/>
      </c>
      <c r="DH82" s="266" t="str">
        <f ca="true">+IF(OFFSET('Sanitation Data'!$H$31,0,10*ROW('Sanitation Data'!H76))="","",OFFSET('Sanitation Data'!$H$31,0,10*ROW('Sanitation Data'!H76)))</f>
        <v/>
      </c>
      <c r="DI82" s="266" t="str">
        <f ca="true">+IF(OFFSET('Sanitation Data'!$H$32,0,10*ROW('Sanitation Data'!H76))="","",OFFSET('Sanitation Data'!$H$32,0,10*ROW('Sanitation Data'!H76)))</f>
        <v/>
      </c>
      <c r="DJ82" s="266" t="str">
        <f ca="true">+IF(OFFSET('Sanitation Data'!$I$28,0,10*ROW('Sanitation Data'!I76))="","",OFFSET('Sanitation Data'!$I$28,0,10*ROW('Sanitation Data'!I76)))</f>
        <v/>
      </c>
      <c r="DK82" s="266" t="str">
        <f ca="true">+IF(OFFSET('Sanitation Data'!$I$29,0,10*ROW('Sanitation Data'!I76))="","",OFFSET('Sanitation Data'!$I$29,0,10*ROW('Sanitation Data'!I76)))</f>
        <v/>
      </c>
      <c r="DL82" s="266" t="str">
        <f ca="true">+IF(OFFSET('Sanitation Data'!$I$30,0,10*ROW('Sanitation Data'!I76))="","",OFFSET('Sanitation Data'!$I$30,0,10*ROW('Sanitation Data'!I76)))</f>
        <v/>
      </c>
      <c r="DM82" s="266" t="str">
        <f ca="true">+IF(OFFSET('Sanitation Data'!$I$31,0,10*ROW('Sanitation Data'!I76))="","",OFFSET('Sanitation Data'!$I$31,0,10*ROW('Sanitation Data'!I76)))</f>
        <v/>
      </c>
      <c r="DN82" s="266" t="str">
        <f ca="true">+IF(OFFSET('Sanitation Data'!$I$32,0,10*ROW('Sanitation Data'!I76))="","",OFFSET('Sanitation Data'!$I$32,0,10*ROW('Sanitation Data'!I76)))</f>
        <v/>
      </c>
      <c r="DO82" s="266" t="str">
        <f ca="true">+IF(OFFSET('Hygiene Data'!$D$11,0,10*ROW('Hygiene Data'!D76))="","",OFFSET('Hygiene Data'!$D$11,0,10*ROW('Hygiene Data'!D76)))</f>
        <v/>
      </c>
      <c r="DP82" s="266" t="str">
        <f ca="true">+IF(OFFSET('Hygiene Data'!$D$12,0,10*ROW('Hygiene Data'!D76))="","",OFFSET('Hygiene Data'!$D$12,0,10*ROW('Hygiene Data'!D76)))</f>
        <v/>
      </c>
      <c r="DQ82" s="266" t="str">
        <f ca="true">+IF(OFFSET('Hygiene Data'!$D$13,0,10*ROW('Hygiene Data'!D76))="","",OFFSET('Hygiene Data'!$D$13,0,10*ROW('Hygiene Data'!D76)))</f>
        <v/>
      </c>
      <c r="DR82" s="266" t="str">
        <f ca="true">+IF(OFFSET('Hygiene Data'!$E$11,0,10*ROW('Hygiene Data'!E76))="","",OFFSET('Hygiene Data'!$E$11,0,10*ROW('Hygiene Data'!E76)))</f>
        <v/>
      </c>
      <c r="DS82" s="266" t="str">
        <f ca="true">+IF(OFFSET('Hygiene Data'!$E$12,0,10*ROW('Hygiene Data'!E76))="","",OFFSET('Hygiene Data'!$E$12,0,10*ROW('Hygiene Data'!E76)))</f>
        <v/>
      </c>
      <c r="DT82" s="266" t="str">
        <f ca="true">+IF(OFFSET('Hygiene Data'!$E$13,0,10*ROW('Hygiene Data'!E76))="","",OFFSET('Hygiene Data'!$E$13,0,10*ROW('Hygiene Data'!E76)))</f>
        <v/>
      </c>
      <c r="DU82" s="266" t="str">
        <f ca="true">+IF(OFFSET('Hygiene Data'!$F$11,0,10*ROW('Hygiene Data'!F76))="","",OFFSET('Hygiene Data'!$F$11,0,10*ROW('Hygiene Data'!F76)))</f>
        <v/>
      </c>
      <c r="DV82" s="266" t="str">
        <f ca="true">+IF(OFFSET('Hygiene Data'!$F$12,0,10*ROW('Hygiene Data'!F76))="","",OFFSET('Hygiene Data'!$F$12,0,10*ROW('Hygiene Data'!F76)))</f>
        <v/>
      </c>
      <c r="DW82" s="266" t="str">
        <f ca="true">+IF(OFFSET('Hygiene Data'!$F$13,0,10*ROW('Hygiene Data'!F76))="","",OFFSET('Hygiene Data'!$F$13,0,10*ROW('Hygiene Data'!F76)))</f>
        <v/>
      </c>
      <c r="DX82" s="266" t="str">
        <f ca="true">+IF(OFFSET('Hygiene Data'!$G$11,0,10*ROW('Hygiene Data'!G76))="","",OFFSET('Hygiene Data'!$G$11,0,10*ROW('Hygiene Data'!G76)))</f>
        <v/>
      </c>
      <c r="DY82" s="266" t="str">
        <f ca="true">+IF(OFFSET('Hygiene Data'!$G$12,0,10*ROW('Hygiene Data'!G76))="","",OFFSET('Hygiene Data'!$G$12,0,10*ROW('Hygiene Data'!G76)))</f>
        <v/>
      </c>
      <c r="DZ82" s="266" t="str">
        <f ca="true">+IF(OFFSET('Hygiene Data'!$G$13,0,10*ROW('Hygiene Data'!G76))="","",OFFSET('Hygiene Data'!$G$13,0,10*ROW('Hygiene Data'!G76)))</f>
        <v/>
      </c>
      <c r="EA82" s="266" t="str">
        <f ca="true">+IF(OFFSET('Hygiene Data'!$H$11,0,10*ROW('Hygiene Data'!H76))="","",OFFSET('Hygiene Data'!$H$11,0,10*ROW('Hygiene Data'!H76)))</f>
        <v/>
      </c>
      <c r="EB82" s="266" t="str">
        <f ca="true">+IF(OFFSET('Hygiene Data'!$H$12,0,10*ROW('Hygiene Data'!H76))="","",OFFSET('Hygiene Data'!$H$12,0,10*ROW('Hygiene Data'!H76)))</f>
        <v/>
      </c>
      <c r="EC82" s="266" t="str">
        <f ca="true">+IF(OFFSET('Hygiene Data'!$H$13,0,10*ROW('Hygiene Data'!H76))="","",OFFSET('Hygiene Data'!$H$13,0,10*ROW('Hygiene Data'!H76)))</f>
        <v/>
      </c>
      <c r="ED82" s="266" t="str">
        <f ca="true">+IF(OFFSET('Hygiene Data'!$I$11,0,10*ROW('Hygiene Data'!I76))="","",OFFSET('Hygiene Data'!$I$11,0,10*ROW('Hygiene Data'!I76)))</f>
        <v/>
      </c>
      <c r="EE82" s="266" t="str">
        <f ca="true">+IF(OFFSET('Hygiene Data'!$I$12,0,10*ROW('Hygiene Data'!I76))="","",OFFSET('Hygiene Data'!$I$12,0,10*ROW('Hygiene Data'!I76)))</f>
        <v/>
      </c>
      <c r="EF82" s="266" t="str">
        <f ca="true">+IF(OFFSET('Hygiene Data'!$I$13,0,10*ROW('Hygiene Data'!I76))="","",OFFSET('Hygiene Data'!$I$13,0,10*ROW('Hygiene Data'!I76)))</f>
        <v/>
      </c>
    </row>
    <row xmlns:x14ac="http://schemas.microsoft.com/office/spreadsheetml/2009/9/ac" r="83" x14ac:dyDescent="0.2">
      <c r="A83" s="37" t="str">
        <f ca="true">+IF(OFFSET('Water Data'!$B$2,0,10*ROW('Water Data'!E77))="","",OFFSET('Water Data'!$B$2,0,10*ROW('Water Data'!E77)))</f>
        <v/>
      </c>
      <c r="B83" s="37" t="str">
        <f ca="true">+IF(OFFSET('Water Data'!$C$2,0,10*ROW('Water Data'!F77))="","",OFFSET('Water Data'!$C$2,0,10*ROW('Water Data'!F77)))</f>
        <v/>
      </c>
      <c r="C83" s="322" t="str">
        <f t="shared" ca="true" si="1"/>
        <v/>
      </c>
      <c r="D83" s="94"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4"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4"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4"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4"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4"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4"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4"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4"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4"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4"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4"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4"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4"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4"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4"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4"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4"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5"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5"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5"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5"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5"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5"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5"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5"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5"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5"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5"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5"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5"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5"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5"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5"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5"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5"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5"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5"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5"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5"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5"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5"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5"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5"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5"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5"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5"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5"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6"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6"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6"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6"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6"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6"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6"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6"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6"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6"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6"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6"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6"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6"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6"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6"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6"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6"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6"/>
      <c r="BS83" s="266" t="str">
        <f ca="true">+IF(OFFSET('Water Data'!$D$27,0,10*ROW('Water Data'!D77))="","",OFFSET('Water Data'!$D$27,0,10*ROW('Water Data'!D77)))</f>
        <v/>
      </c>
      <c r="BT83" s="266" t="str">
        <f ca="true">+IF(OFFSET('Water Data'!$D$28,0,10*ROW('Water Data'!D77))="","",OFFSET('Water Data'!$D$28,0,10*ROW('Water Data'!D77)))</f>
        <v/>
      </c>
      <c r="BU83" s="266" t="str">
        <f ca="true">+IF(OFFSET('Water Data'!$D$29,0,10*ROW('Water Data'!D77))="","",OFFSET('Water Data'!$D$29,0,10*ROW('Water Data'!D77)))</f>
        <v/>
      </c>
      <c r="BV83" s="266" t="str">
        <f ca="true">+IF(OFFSET('Water Data'!$E$27,0,10*ROW('Water Data'!E77))="","",OFFSET('Water Data'!$E$27,0,10*ROW('Water Data'!E77)))</f>
        <v/>
      </c>
      <c r="BW83" s="266" t="str">
        <f ca="true">+IF(OFFSET('Water Data'!$E$28,0,10*ROW('Water Data'!E77))="","",OFFSET('Water Data'!$E$28,0,10*ROW('Water Data'!E77)))</f>
        <v/>
      </c>
      <c r="BX83" s="266" t="str">
        <f ca="true">+IF(OFFSET('Water Data'!$E$29,0,10*ROW('Water Data'!E77))="","",OFFSET('Water Data'!$E$29,0,10*ROW('Water Data'!E77)))</f>
        <v/>
      </c>
      <c r="BY83" s="266" t="str">
        <f ca="true">+IF(OFFSET('Water Data'!$F$27,0,10*ROW('Water Data'!F77))="","",OFFSET('Water Data'!$F$27,0,10*ROW('Water Data'!F77)))</f>
        <v/>
      </c>
      <c r="BZ83" s="266" t="str">
        <f ca="true">+IF(OFFSET('Water Data'!$F$28,0,10*ROW('Water Data'!F77))="","",OFFSET('Water Data'!$F$28,0,10*ROW('Water Data'!F77)))</f>
        <v/>
      </c>
      <c r="CA83" s="266" t="str">
        <f ca="true">+IF(OFFSET('Water Data'!$F$29,0,10*ROW('Water Data'!F77))="","",OFFSET('Water Data'!$F$29,0,10*ROW('Water Data'!F77)))</f>
        <v/>
      </c>
      <c r="CB83" s="266" t="str">
        <f ca="true">+IF(OFFSET('Water Data'!$G$27,0,10*ROW('Water Data'!G77))="","",OFFSET('Water Data'!$G$27,0,10*ROW('Water Data'!G77)))</f>
        <v/>
      </c>
      <c r="CC83" s="266" t="str">
        <f ca="true">+IF(OFFSET('Water Data'!$G$28,0,10*ROW('Water Data'!G77))="","",OFFSET('Water Data'!$G$28,0,10*ROW('Water Data'!G77)))</f>
        <v/>
      </c>
      <c r="CD83" s="266" t="str">
        <f ca="true">+IF(OFFSET('Water Data'!$G$29,0,10*ROW('Water Data'!G77))="","",OFFSET('Water Data'!$G$29,0,10*ROW('Water Data'!G77)))</f>
        <v/>
      </c>
      <c r="CE83" s="266" t="str">
        <f ca="true">+IF(OFFSET('Water Data'!$H$27,0,10*ROW('Water Data'!H77))="","",OFFSET('Water Data'!$H$27,0,10*ROW('Water Data'!H77)))</f>
        <v/>
      </c>
      <c r="CF83" s="266" t="str">
        <f ca="true">+IF(OFFSET('Water Data'!$H$28,0,10*ROW('Water Data'!H77))="","",OFFSET('Water Data'!$H$28,0,10*ROW('Water Data'!H77)))</f>
        <v/>
      </c>
      <c r="CG83" s="266" t="str">
        <f ca="true">+IF(OFFSET('Water Data'!$H$29,0,10*ROW('Water Data'!H77))="","",OFFSET('Water Data'!$H$29,0,10*ROW('Water Data'!H77)))</f>
        <v/>
      </c>
      <c r="CH83" s="266" t="str">
        <f ca="true">+IF(OFFSET('Water Data'!$I$27,0,10*ROW('Water Data'!I77))="","",OFFSET('Water Data'!$I$27,0,10*ROW('Water Data'!I77)))</f>
        <v/>
      </c>
      <c r="CI83" s="266" t="str">
        <f ca="true">+IF(OFFSET('Water Data'!$I$28,0,10*ROW('Water Data'!I77))="","",OFFSET('Water Data'!$I$28,0,10*ROW('Water Data'!I77)))</f>
        <v/>
      </c>
      <c r="CJ83" s="266" t="str">
        <f ca="true">+IF(OFFSET('Water Data'!$I$29,0,10*ROW('Water Data'!I77))="","",OFFSET('Water Data'!$I$29,0,10*ROW('Water Data'!I77)))</f>
        <v/>
      </c>
      <c r="CK83" s="266" t="str">
        <f ca="true">+IF(OFFSET('Sanitation Data'!$D$28,0,10*ROW('Sanitation Data'!D77))="","",OFFSET('Sanitation Data'!$D$28,0,10*ROW('Sanitation Data'!D77)))</f>
        <v/>
      </c>
      <c r="CL83" s="266" t="str">
        <f ca="true">+IF(OFFSET('Sanitation Data'!$D$29,0,10*ROW('Sanitation Data'!D77))="","",OFFSET('Sanitation Data'!$D$29,0,10*ROW('Sanitation Data'!D77)))</f>
        <v/>
      </c>
      <c r="CM83" s="266" t="str">
        <f ca="true">+IF(OFFSET('Sanitation Data'!$D$30,0,10*ROW('Sanitation Data'!D77))="","",OFFSET('Sanitation Data'!$D$30,0,10*ROW('Sanitation Data'!D77)))</f>
        <v/>
      </c>
      <c r="CN83" s="266" t="str">
        <f ca="true">+IF(OFFSET('Sanitation Data'!$D$31,0,10*ROW('Sanitation Data'!D77))="","",OFFSET('Sanitation Data'!$D$31,0,10*ROW('Sanitation Data'!D77)))</f>
        <v/>
      </c>
      <c r="CO83" s="266" t="str">
        <f ca="true">+IF(OFFSET('Sanitation Data'!$D$32,0,10*ROW('Sanitation Data'!D77))="","",OFFSET('Sanitation Data'!$D$32,0,10*ROW('Sanitation Data'!D77)))</f>
        <v/>
      </c>
      <c r="CP83" s="266" t="str">
        <f ca="true">+IF(OFFSET('Sanitation Data'!$E$28,0,10*ROW('Sanitation Data'!E77))="","",OFFSET('Sanitation Data'!$E$28,0,10*ROW('Sanitation Data'!E77)))</f>
        <v/>
      </c>
      <c r="CQ83" s="266" t="str">
        <f ca="true">+IF(OFFSET('Sanitation Data'!$E$29,0,10*ROW('Sanitation Data'!E77))="","",OFFSET('Sanitation Data'!$E$29,0,10*ROW('Sanitation Data'!E77)))</f>
        <v/>
      </c>
      <c r="CR83" s="266" t="str">
        <f ca="true">+IF(OFFSET('Sanitation Data'!$E$30,0,10*ROW('Sanitation Data'!E77))="","",OFFSET('Sanitation Data'!$E$30,0,10*ROW('Sanitation Data'!E77)))</f>
        <v/>
      </c>
      <c r="CS83" s="266" t="str">
        <f ca="true">+IF(OFFSET('Sanitation Data'!$E$31,0,10*ROW('Sanitation Data'!E77))="","",OFFSET('Sanitation Data'!$E$31,0,10*ROW('Sanitation Data'!E77)))</f>
        <v/>
      </c>
      <c r="CT83" s="266" t="str">
        <f ca="true">+IF(OFFSET('Sanitation Data'!$E$32,0,10*ROW('Sanitation Data'!E77))="","",OFFSET('Sanitation Data'!$E$32,0,10*ROW('Sanitation Data'!E77)))</f>
        <v/>
      </c>
      <c r="CU83" s="266" t="str">
        <f ca="true">+IF(OFFSET('Sanitation Data'!$F$28,0,10*ROW('Sanitation Data'!F77))="","",OFFSET('Sanitation Data'!$F$28,0,10*ROW('Sanitation Data'!F77)))</f>
        <v/>
      </c>
      <c r="CV83" s="266" t="str">
        <f ca="true">+IF(OFFSET('Sanitation Data'!$F$29,0,10*ROW('Sanitation Data'!F77))="","",OFFSET('Sanitation Data'!$F$29,0,10*ROW('Sanitation Data'!F77)))</f>
        <v/>
      </c>
      <c r="CW83" s="266" t="str">
        <f ca="true">+IF(OFFSET('Sanitation Data'!$F$30,0,10*ROW('Sanitation Data'!F77))="","",OFFSET('Sanitation Data'!$F$30,0,10*ROW('Sanitation Data'!F77)))</f>
        <v/>
      </c>
      <c r="CX83" s="266" t="str">
        <f ca="true">+IF(OFFSET('Sanitation Data'!$F$31,0,10*ROW('Sanitation Data'!F77))="","",OFFSET('Sanitation Data'!$F$31,0,10*ROW('Sanitation Data'!F77)))</f>
        <v/>
      </c>
      <c r="CY83" s="266" t="str">
        <f ca="true">+IF(OFFSET('Sanitation Data'!$F$32,0,10*ROW('Sanitation Data'!F77))="","",OFFSET('Sanitation Data'!$F$32,0,10*ROW('Sanitation Data'!F77)))</f>
        <v/>
      </c>
      <c r="CZ83" s="266" t="str">
        <f ca="true">+IF(OFFSET('Sanitation Data'!$G$28,0,10*ROW('Sanitation Data'!G77))="","",OFFSET('Sanitation Data'!$G$28,0,10*ROW('Sanitation Data'!G77)))</f>
        <v/>
      </c>
      <c r="DA83" s="266" t="str">
        <f ca="true">+IF(OFFSET('Sanitation Data'!$G$29,0,10*ROW('Sanitation Data'!G77))="","",OFFSET('Sanitation Data'!$G$29,0,10*ROW('Sanitation Data'!G77)))</f>
        <v/>
      </c>
      <c r="DB83" s="266" t="str">
        <f ca="true">+IF(OFFSET('Sanitation Data'!$G$30,0,10*ROW('Sanitation Data'!G77))="","",OFFSET('Sanitation Data'!$G$30,0,10*ROW('Sanitation Data'!G77)))</f>
        <v/>
      </c>
      <c r="DC83" s="266" t="str">
        <f ca="true">+IF(OFFSET('Sanitation Data'!$G$31,0,10*ROW('Sanitation Data'!G77))="","",OFFSET('Sanitation Data'!$G$31,0,10*ROW('Sanitation Data'!G77)))</f>
        <v/>
      </c>
      <c r="DD83" s="266" t="str">
        <f ca="true">+IF(OFFSET('Sanitation Data'!$G$32,0,10*ROW('Sanitation Data'!G77))="","",OFFSET('Sanitation Data'!$G$32,0,10*ROW('Sanitation Data'!G77)))</f>
        <v/>
      </c>
      <c r="DE83" s="266" t="str">
        <f ca="true">+IF(OFFSET('Sanitation Data'!$H$28,0,10*ROW('Sanitation Data'!H77))="","",OFFSET('Sanitation Data'!$H$28,0,10*ROW('Sanitation Data'!H77)))</f>
        <v/>
      </c>
      <c r="DF83" s="266" t="str">
        <f ca="true">+IF(OFFSET('Sanitation Data'!$H$29,0,10*ROW('Sanitation Data'!H77))="","",OFFSET('Sanitation Data'!$H$29,0,10*ROW('Sanitation Data'!H77)))</f>
        <v/>
      </c>
      <c r="DG83" s="266" t="str">
        <f ca="true">+IF(OFFSET('Sanitation Data'!$H$30,0,10*ROW('Sanitation Data'!H77))="","",OFFSET('Sanitation Data'!$H$30,0,10*ROW('Sanitation Data'!H77)))</f>
        <v/>
      </c>
      <c r="DH83" s="266" t="str">
        <f ca="true">+IF(OFFSET('Sanitation Data'!$H$31,0,10*ROW('Sanitation Data'!H77))="","",OFFSET('Sanitation Data'!$H$31,0,10*ROW('Sanitation Data'!H77)))</f>
        <v/>
      </c>
      <c r="DI83" s="266" t="str">
        <f ca="true">+IF(OFFSET('Sanitation Data'!$H$32,0,10*ROW('Sanitation Data'!H77))="","",OFFSET('Sanitation Data'!$H$32,0,10*ROW('Sanitation Data'!H77)))</f>
        <v/>
      </c>
      <c r="DJ83" s="266" t="str">
        <f ca="true">+IF(OFFSET('Sanitation Data'!$I$28,0,10*ROW('Sanitation Data'!I77))="","",OFFSET('Sanitation Data'!$I$28,0,10*ROW('Sanitation Data'!I77)))</f>
        <v/>
      </c>
      <c r="DK83" s="266" t="str">
        <f ca="true">+IF(OFFSET('Sanitation Data'!$I$29,0,10*ROW('Sanitation Data'!I77))="","",OFFSET('Sanitation Data'!$I$29,0,10*ROW('Sanitation Data'!I77)))</f>
        <v/>
      </c>
      <c r="DL83" s="266" t="str">
        <f ca="true">+IF(OFFSET('Sanitation Data'!$I$30,0,10*ROW('Sanitation Data'!I77))="","",OFFSET('Sanitation Data'!$I$30,0,10*ROW('Sanitation Data'!I77)))</f>
        <v/>
      </c>
      <c r="DM83" s="266" t="str">
        <f ca="true">+IF(OFFSET('Sanitation Data'!$I$31,0,10*ROW('Sanitation Data'!I77))="","",OFFSET('Sanitation Data'!$I$31,0,10*ROW('Sanitation Data'!I77)))</f>
        <v/>
      </c>
      <c r="DN83" s="266" t="str">
        <f ca="true">+IF(OFFSET('Sanitation Data'!$I$32,0,10*ROW('Sanitation Data'!I77))="","",OFFSET('Sanitation Data'!$I$32,0,10*ROW('Sanitation Data'!I77)))</f>
        <v/>
      </c>
      <c r="DO83" s="266" t="str">
        <f ca="true">+IF(OFFSET('Hygiene Data'!$D$11,0,10*ROW('Hygiene Data'!D77))="","",OFFSET('Hygiene Data'!$D$11,0,10*ROW('Hygiene Data'!D77)))</f>
        <v/>
      </c>
      <c r="DP83" s="266" t="str">
        <f ca="true">+IF(OFFSET('Hygiene Data'!$D$12,0,10*ROW('Hygiene Data'!D77))="","",OFFSET('Hygiene Data'!$D$12,0,10*ROW('Hygiene Data'!D77)))</f>
        <v/>
      </c>
      <c r="DQ83" s="266" t="str">
        <f ca="true">+IF(OFFSET('Hygiene Data'!$D$13,0,10*ROW('Hygiene Data'!D77))="","",OFFSET('Hygiene Data'!$D$13,0,10*ROW('Hygiene Data'!D77)))</f>
        <v/>
      </c>
      <c r="DR83" s="266" t="str">
        <f ca="true">+IF(OFFSET('Hygiene Data'!$E$11,0,10*ROW('Hygiene Data'!E77))="","",OFFSET('Hygiene Data'!$E$11,0,10*ROW('Hygiene Data'!E77)))</f>
        <v/>
      </c>
      <c r="DS83" s="266" t="str">
        <f ca="true">+IF(OFFSET('Hygiene Data'!$E$12,0,10*ROW('Hygiene Data'!E77))="","",OFFSET('Hygiene Data'!$E$12,0,10*ROW('Hygiene Data'!E77)))</f>
        <v/>
      </c>
      <c r="DT83" s="266" t="str">
        <f ca="true">+IF(OFFSET('Hygiene Data'!$E$13,0,10*ROW('Hygiene Data'!E77))="","",OFFSET('Hygiene Data'!$E$13,0,10*ROW('Hygiene Data'!E77)))</f>
        <v/>
      </c>
      <c r="DU83" s="266" t="str">
        <f ca="true">+IF(OFFSET('Hygiene Data'!$F$11,0,10*ROW('Hygiene Data'!F77))="","",OFFSET('Hygiene Data'!$F$11,0,10*ROW('Hygiene Data'!F77)))</f>
        <v/>
      </c>
      <c r="DV83" s="266" t="str">
        <f ca="true">+IF(OFFSET('Hygiene Data'!$F$12,0,10*ROW('Hygiene Data'!F77))="","",OFFSET('Hygiene Data'!$F$12,0,10*ROW('Hygiene Data'!F77)))</f>
        <v/>
      </c>
      <c r="DW83" s="266" t="str">
        <f ca="true">+IF(OFFSET('Hygiene Data'!$F$13,0,10*ROW('Hygiene Data'!F77))="","",OFFSET('Hygiene Data'!$F$13,0,10*ROW('Hygiene Data'!F77)))</f>
        <v/>
      </c>
      <c r="DX83" s="266" t="str">
        <f ca="true">+IF(OFFSET('Hygiene Data'!$G$11,0,10*ROW('Hygiene Data'!G77))="","",OFFSET('Hygiene Data'!$G$11,0,10*ROW('Hygiene Data'!G77)))</f>
        <v/>
      </c>
      <c r="DY83" s="266" t="str">
        <f ca="true">+IF(OFFSET('Hygiene Data'!$G$12,0,10*ROW('Hygiene Data'!G77))="","",OFFSET('Hygiene Data'!$G$12,0,10*ROW('Hygiene Data'!G77)))</f>
        <v/>
      </c>
      <c r="DZ83" s="266" t="str">
        <f ca="true">+IF(OFFSET('Hygiene Data'!$G$13,0,10*ROW('Hygiene Data'!G77))="","",OFFSET('Hygiene Data'!$G$13,0,10*ROW('Hygiene Data'!G77)))</f>
        <v/>
      </c>
      <c r="EA83" s="266" t="str">
        <f ca="true">+IF(OFFSET('Hygiene Data'!$H$11,0,10*ROW('Hygiene Data'!H77))="","",OFFSET('Hygiene Data'!$H$11,0,10*ROW('Hygiene Data'!H77)))</f>
        <v/>
      </c>
      <c r="EB83" s="266" t="str">
        <f ca="true">+IF(OFFSET('Hygiene Data'!$H$12,0,10*ROW('Hygiene Data'!H77))="","",OFFSET('Hygiene Data'!$H$12,0,10*ROW('Hygiene Data'!H77)))</f>
        <v/>
      </c>
      <c r="EC83" s="266" t="str">
        <f ca="true">+IF(OFFSET('Hygiene Data'!$H$13,0,10*ROW('Hygiene Data'!H77))="","",OFFSET('Hygiene Data'!$H$13,0,10*ROW('Hygiene Data'!H77)))</f>
        <v/>
      </c>
      <c r="ED83" s="266" t="str">
        <f ca="true">+IF(OFFSET('Hygiene Data'!$I$11,0,10*ROW('Hygiene Data'!I77))="","",OFFSET('Hygiene Data'!$I$11,0,10*ROW('Hygiene Data'!I77)))</f>
        <v/>
      </c>
      <c r="EE83" s="266" t="str">
        <f ca="true">+IF(OFFSET('Hygiene Data'!$I$12,0,10*ROW('Hygiene Data'!I77))="","",OFFSET('Hygiene Data'!$I$12,0,10*ROW('Hygiene Data'!I77)))</f>
        <v/>
      </c>
      <c r="EF83" s="266" t="str">
        <f ca="true">+IF(OFFSET('Hygiene Data'!$I$13,0,10*ROW('Hygiene Data'!I77))="","",OFFSET('Hygiene Data'!$I$13,0,10*ROW('Hygiene Data'!I77)))</f>
        <v/>
      </c>
    </row>
    <row xmlns:x14ac="http://schemas.microsoft.com/office/spreadsheetml/2009/9/ac" r="84" x14ac:dyDescent="0.2">
      <c r="A84" s="37" t="str">
        <f ca="true">+IF(OFFSET('Water Data'!$B$2,0,10*ROW('Water Data'!E78))="","",OFFSET('Water Data'!$B$2,0,10*ROW('Water Data'!E78)))</f>
        <v/>
      </c>
      <c r="B84" s="37" t="str">
        <f ca="true">+IF(OFFSET('Water Data'!$C$2,0,10*ROW('Water Data'!F78))="","",OFFSET('Water Data'!$C$2,0,10*ROW('Water Data'!F78)))</f>
        <v/>
      </c>
      <c r="C84" s="322" t="str">
        <f t="shared" ca="true" si="1"/>
        <v/>
      </c>
      <c r="D84" s="94"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4"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4"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4"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4"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4"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4"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4"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4"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4"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4"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4"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4"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4"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4"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4"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4"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4"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5"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5"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5"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5"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5"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5"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5"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5"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5"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5"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5"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5"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5"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5"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5"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5"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5"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5"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5"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5"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5"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5"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5"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5"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5"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5"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5"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5"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5"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5"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6"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6"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6"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6"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6"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6"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6"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6"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6"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6"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6"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6"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6"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6"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6"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6"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6"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6"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6"/>
      <c r="BS84" s="266" t="str">
        <f ca="true">+IF(OFFSET('Water Data'!$D$27,0,10*ROW('Water Data'!D78))="","",OFFSET('Water Data'!$D$27,0,10*ROW('Water Data'!D78)))</f>
        <v/>
      </c>
      <c r="BT84" s="266" t="str">
        <f ca="true">+IF(OFFSET('Water Data'!$D$28,0,10*ROW('Water Data'!D78))="","",OFFSET('Water Data'!$D$28,0,10*ROW('Water Data'!D78)))</f>
        <v/>
      </c>
      <c r="BU84" s="266" t="str">
        <f ca="true">+IF(OFFSET('Water Data'!$D$29,0,10*ROW('Water Data'!D78))="","",OFFSET('Water Data'!$D$29,0,10*ROW('Water Data'!D78)))</f>
        <v/>
      </c>
      <c r="BV84" s="266" t="str">
        <f ca="true">+IF(OFFSET('Water Data'!$E$27,0,10*ROW('Water Data'!E78))="","",OFFSET('Water Data'!$E$27,0,10*ROW('Water Data'!E78)))</f>
        <v/>
      </c>
      <c r="BW84" s="266" t="str">
        <f ca="true">+IF(OFFSET('Water Data'!$E$28,0,10*ROW('Water Data'!E78))="","",OFFSET('Water Data'!$E$28,0,10*ROW('Water Data'!E78)))</f>
        <v/>
      </c>
      <c r="BX84" s="266" t="str">
        <f ca="true">+IF(OFFSET('Water Data'!$E$29,0,10*ROW('Water Data'!E78))="","",OFFSET('Water Data'!$E$29,0,10*ROW('Water Data'!E78)))</f>
        <v/>
      </c>
      <c r="BY84" s="266" t="str">
        <f ca="true">+IF(OFFSET('Water Data'!$F$27,0,10*ROW('Water Data'!F78))="","",OFFSET('Water Data'!$F$27,0,10*ROW('Water Data'!F78)))</f>
        <v/>
      </c>
      <c r="BZ84" s="266" t="str">
        <f ca="true">+IF(OFFSET('Water Data'!$F$28,0,10*ROW('Water Data'!F78))="","",OFFSET('Water Data'!$F$28,0,10*ROW('Water Data'!F78)))</f>
        <v/>
      </c>
      <c r="CA84" s="266" t="str">
        <f ca="true">+IF(OFFSET('Water Data'!$F$29,0,10*ROW('Water Data'!F78))="","",OFFSET('Water Data'!$F$29,0,10*ROW('Water Data'!F78)))</f>
        <v/>
      </c>
      <c r="CB84" s="266" t="str">
        <f ca="true">+IF(OFFSET('Water Data'!$G$27,0,10*ROW('Water Data'!G78))="","",OFFSET('Water Data'!$G$27,0,10*ROW('Water Data'!G78)))</f>
        <v/>
      </c>
      <c r="CC84" s="266" t="str">
        <f ca="true">+IF(OFFSET('Water Data'!$G$28,0,10*ROW('Water Data'!G78))="","",OFFSET('Water Data'!$G$28,0,10*ROW('Water Data'!G78)))</f>
        <v/>
      </c>
      <c r="CD84" s="266" t="str">
        <f ca="true">+IF(OFFSET('Water Data'!$G$29,0,10*ROW('Water Data'!G78))="","",OFFSET('Water Data'!$G$29,0,10*ROW('Water Data'!G78)))</f>
        <v/>
      </c>
      <c r="CE84" s="266" t="str">
        <f ca="true">+IF(OFFSET('Water Data'!$H$27,0,10*ROW('Water Data'!H78))="","",OFFSET('Water Data'!$H$27,0,10*ROW('Water Data'!H78)))</f>
        <v/>
      </c>
      <c r="CF84" s="266" t="str">
        <f ca="true">+IF(OFFSET('Water Data'!$H$28,0,10*ROW('Water Data'!H78))="","",OFFSET('Water Data'!$H$28,0,10*ROW('Water Data'!H78)))</f>
        <v/>
      </c>
      <c r="CG84" s="266" t="str">
        <f ca="true">+IF(OFFSET('Water Data'!$H$29,0,10*ROW('Water Data'!H78))="","",OFFSET('Water Data'!$H$29,0,10*ROW('Water Data'!H78)))</f>
        <v/>
      </c>
      <c r="CH84" s="266" t="str">
        <f ca="true">+IF(OFFSET('Water Data'!$I$27,0,10*ROW('Water Data'!I78))="","",OFFSET('Water Data'!$I$27,0,10*ROW('Water Data'!I78)))</f>
        <v/>
      </c>
      <c r="CI84" s="266" t="str">
        <f ca="true">+IF(OFFSET('Water Data'!$I$28,0,10*ROW('Water Data'!I78))="","",OFFSET('Water Data'!$I$28,0,10*ROW('Water Data'!I78)))</f>
        <v/>
      </c>
      <c r="CJ84" s="266" t="str">
        <f ca="true">+IF(OFFSET('Water Data'!$I$29,0,10*ROW('Water Data'!I78))="","",OFFSET('Water Data'!$I$29,0,10*ROW('Water Data'!I78)))</f>
        <v/>
      </c>
      <c r="CK84" s="266" t="str">
        <f ca="true">+IF(OFFSET('Sanitation Data'!$D$28,0,10*ROW('Sanitation Data'!D78))="","",OFFSET('Sanitation Data'!$D$28,0,10*ROW('Sanitation Data'!D78)))</f>
        <v/>
      </c>
      <c r="CL84" s="266" t="str">
        <f ca="true">+IF(OFFSET('Sanitation Data'!$D$29,0,10*ROW('Sanitation Data'!D78))="","",OFFSET('Sanitation Data'!$D$29,0,10*ROW('Sanitation Data'!D78)))</f>
        <v/>
      </c>
      <c r="CM84" s="266" t="str">
        <f ca="true">+IF(OFFSET('Sanitation Data'!$D$30,0,10*ROW('Sanitation Data'!D78))="","",OFFSET('Sanitation Data'!$D$30,0,10*ROW('Sanitation Data'!D78)))</f>
        <v/>
      </c>
      <c r="CN84" s="266" t="str">
        <f ca="true">+IF(OFFSET('Sanitation Data'!$D$31,0,10*ROW('Sanitation Data'!D78))="","",OFFSET('Sanitation Data'!$D$31,0,10*ROW('Sanitation Data'!D78)))</f>
        <v/>
      </c>
      <c r="CO84" s="266" t="str">
        <f ca="true">+IF(OFFSET('Sanitation Data'!$D$32,0,10*ROW('Sanitation Data'!D78))="","",OFFSET('Sanitation Data'!$D$32,0,10*ROW('Sanitation Data'!D78)))</f>
        <v/>
      </c>
      <c r="CP84" s="266" t="str">
        <f ca="true">+IF(OFFSET('Sanitation Data'!$E$28,0,10*ROW('Sanitation Data'!E78))="","",OFFSET('Sanitation Data'!$E$28,0,10*ROW('Sanitation Data'!E78)))</f>
        <v/>
      </c>
      <c r="CQ84" s="266" t="str">
        <f ca="true">+IF(OFFSET('Sanitation Data'!$E$29,0,10*ROW('Sanitation Data'!E78))="","",OFFSET('Sanitation Data'!$E$29,0,10*ROW('Sanitation Data'!E78)))</f>
        <v/>
      </c>
      <c r="CR84" s="266" t="str">
        <f ca="true">+IF(OFFSET('Sanitation Data'!$E$30,0,10*ROW('Sanitation Data'!E78))="","",OFFSET('Sanitation Data'!$E$30,0,10*ROW('Sanitation Data'!E78)))</f>
        <v/>
      </c>
      <c r="CS84" s="266" t="str">
        <f ca="true">+IF(OFFSET('Sanitation Data'!$E$31,0,10*ROW('Sanitation Data'!E78))="","",OFFSET('Sanitation Data'!$E$31,0,10*ROW('Sanitation Data'!E78)))</f>
        <v/>
      </c>
      <c r="CT84" s="266" t="str">
        <f ca="true">+IF(OFFSET('Sanitation Data'!$E$32,0,10*ROW('Sanitation Data'!E78))="","",OFFSET('Sanitation Data'!$E$32,0,10*ROW('Sanitation Data'!E78)))</f>
        <v/>
      </c>
      <c r="CU84" s="266" t="str">
        <f ca="true">+IF(OFFSET('Sanitation Data'!$F$28,0,10*ROW('Sanitation Data'!F78))="","",OFFSET('Sanitation Data'!$F$28,0,10*ROW('Sanitation Data'!F78)))</f>
        <v/>
      </c>
      <c r="CV84" s="266" t="str">
        <f ca="true">+IF(OFFSET('Sanitation Data'!$F$29,0,10*ROW('Sanitation Data'!F78))="","",OFFSET('Sanitation Data'!$F$29,0,10*ROW('Sanitation Data'!F78)))</f>
        <v/>
      </c>
      <c r="CW84" s="266" t="str">
        <f ca="true">+IF(OFFSET('Sanitation Data'!$F$30,0,10*ROW('Sanitation Data'!F78))="","",OFFSET('Sanitation Data'!$F$30,0,10*ROW('Sanitation Data'!F78)))</f>
        <v/>
      </c>
      <c r="CX84" s="266" t="str">
        <f ca="true">+IF(OFFSET('Sanitation Data'!$F$31,0,10*ROW('Sanitation Data'!F78))="","",OFFSET('Sanitation Data'!$F$31,0,10*ROW('Sanitation Data'!F78)))</f>
        <v/>
      </c>
      <c r="CY84" s="266" t="str">
        <f ca="true">+IF(OFFSET('Sanitation Data'!$F$32,0,10*ROW('Sanitation Data'!F78))="","",OFFSET('Sanitation Data'!$F$32,0,10*ROW('Sanitation Data'!F78)))</f>
        <v/>
      </c>
      <c r="CZ84" s="266" t="str">
        <f ca="true">+IF(OFFSET('Sanitation Data'!$G$28,0,10*ROW('Sanitation Data'!G78))="","",OFFSET('Sanitation Data'!$G$28,0,10*ROW('Sanitation Data'!G78)))</f>
        <v/>
      </c>
      <c r="DA84" s="266" t="str">
        <f ca="true">+IF(OFFSET('Sanitation Data'!$G$29,0,10*ROW('Sanitation Data'!G78))="","",OFFSET('Sanitation Data'!$G$29,0,10*ROW('Sanitation Data'!G78)))</f>
        <v/>
      </c>
      <c r="DB84" s="266" t="str">
        <f ca="true">+IF(OFFSET('Sanitation Data'!$G$30,0,10*ROW('Sanitation Data'!G78))="","",OFFSET('Sanitation Data'!$G$30,0,10*ROW('Sanitation Data'!G78)))</f>
        <v/>
      </c>
      <c r="DC84" s="266" t="str">
        <f ca="true">+IF(OFFSET('Sanitation Data'!$G$31,0,10*ROW('Sanitation Data'!G78))="","",OFFSET('Sanitation Data'!$G$31,0,10*ROW('Sanitation Data'!G78)))</f>
        <v/>
      </c>
      <c r="DD84" s="266" t="str">
        <f ca="true">+IF(OFFSET('Sanitation Data'!$G$32,0,10*ROW('Sanitation Data'!G78))="","",OFFSET('Sanitation Data'!$G$32,0,10*ROW('Sanitation Data'!G78)))</f>
        <v/>
      </c>
      <c r="DE84" s="266" t="str">
        <f ca="true">+IF(OFFSET('Sanitation Data'!$H$28,0,10*ROW('Sanitation Data'!H78))="","",OFFSET('Sanitation Data'!$H$28,0,10*ROW('Sanitation Data'!H78)))</f>
        <v/>
      </c>
      <c r="DF84" s="266" t="str">
        <f ca="true">+IF(OFFSET('Sanitation Data'!$H$29,0,10*ROW('Sanitation Data'!H78))="","",OFFSET('Sanitation Data'!$H$29,0,10*ROW('Sanitation Data'!H78)))</f>
        <v/>
      </c>
      <c r="DG84" s="266" t="str">
        <f ca="true">+IF(OFFSET('Sanitation Data'!$H$30,0,10*ROW('Sanitation Data'!H78))="","",OFFSET('Sanitation Data'!$H$30,0,10*ROW('Sanitation Data'!H78)))</f>
        <v/>
      </c>
      <c r="DH84" s="266" t="str">
        <f ca="true">+IF(OFFSET('Sanitation Data'!$H$31,0,10*ROW('Sanitation Data'!H78))="","",OFFSET('Sanitation Data'!$H$31,0,10*ROW('Sanitation Data'!H78)))</f>
        <v/>
      </c>
      <c r="DI84" s="266" t="str">
        <f ca="true">+IF(OFFSET('Sanitation Data'!$H$32,0,10*ROW('Sanitation Data'!H78))="","",OFFSET('Sanitation Data'!$H$32,0,10*ROW('Sanitation Data'!H78)))</f>
        <v/>
      </c>
      <c r="DJ84" s="266" t="str">
        <f ca="true">+IF(OFFSET('Sanitation Data'!$I$28,0,10*ROW('Sanitation Data'!I78))="","",OFFSET('Sanitation Data'!$I$28,0,10*ROW('Sanitation Data'!I78)))</f>
        <v/>
      </c>
      <c r="DK84" s="266" t="str">
        <f ca="true">+IF(OFFSET('Sanitation Data'!$I$29,0,10*ROW('Sanitation Data'!I78))="","",OFFSET('Sanitation Data'!$I$29,0,10*ROW('Sanitation Data'!I78)))</f>
        <v/>
      </c>
      <c r="DL84" s="266" t="str">
        <f ca="true">+IF(OFFSET('Sanitation Data'!$I$30,0,10*ROW('Sanitation Data'!I78))="","",OFFSET('Sanitation Data'!$I$30,0,10*ROW('Sanitation Data'!I78)))</f>
        <v/>
      </c>
      <c r="DM84" s="266" t="str">
        <f ca="true">+IF(OFFSET('Sanitation Data'!$I$31,0,10*ROW('Sanitation Data'!I78))="","",OFFSET('Sanitation Data'!$I$31,0,10*ROW('Sanitation Data'!I78)))</f>
        <v/>
      </c>
      <c r="DN84" s="266" t="str">
        <f ca="true">+IF(OFFSET('Sanitation Data'!$I$32,0,10*ROW('Sanitation Data'!I78))="","",OFFSET('Sanitation Data'!$I$32,0,10*ROW('Sanitation Data'!I78)))</f>
        <v/>
      </c>
      <c r="DO84" s="266" t="str">
        <f ca="true">+IF(OFFSET('Hygiene Data'!$D$11,0,10*ROW('Hygiene Data'!D78))="","",OFFSET('Hygiene Data'!$D$11,0,10*ROW('Hygiene Data'!D78)))</f>
        <v/>
      </c>
      <c r="DP84" s="266" t="str">
        <f ca="true">+IF(OFFSET('Hygiene Data'!$D$12,0,10*ROW('Hygiene Data'!D78))="","",OFFSET('Hygiene Data'!$D$12,0,10*ROW('Hygiene Data'!D78)))</f>
        <v/>
      </c>
      <c r="DQ84" s="266" t="str">
        <f ca="true">+IF(OFFSET('Hygiene Data'!$D$13,0,10*ROW('Hygiene Data'!D78))="","",OFFSET('Hygiene Data'!$D$13,0,10*ROW('Hygiene Data'!D78)))</f>
        <v/>
      </c>
      <c r="DR84" s="266" t="str">
        <f ca="true">+IF(OFFSET('Hygiene Data'!$E$11,0,10*ROW('Hygiene Data'!E78))="","",OFFSET('Hygiene Data'!$E$11,0,10*ROW('Hygiene Data'!E78)))</f>
        <v/>
      </c>
      <c r="DS84" s="266" t="str">
        <f ca="true">+IF(OFFSET('Hygiene Data'!$E$12,0,10*ROW('Hygiene Data'!E78))="","",OFFSET('Hygiene Data'!$E$12,0,10*ROW('Hygiene Data'!E78)))</f>
        <v/>
      </c>
      <c r="DT84" s="266" t="str">
        <f ca="true">+IF(OFFSET('Hygiene Data'!$E$13,0,10*ROW('Hygiene Data'!E78))="","",OFFSET('Hygiene Data'!$E$13,0,10*ROW('Hygiene Data'!E78)))</f>
        <v/>
      </c>
      <c r="DU84" s="266" t="str">
        <f ca="true">+IF(OFFSET('Hygiene Data'!$F$11,0,10*ROW('Hygiene Data'!F78))="","",OFFSET('Hygiene Data'!$F$11,0,10*ROW('Hygiene Data'!F78)))</f>
        <v/>
      </c>
      <c r="DV84" s="266" t="str">
        <f ca="true">+IF(OFFSET('Hygiene Data'!$F$12,0,10*ROW('Hygiene Data'!F78))="","",OFFSET('Hygiene Data'!$F$12,0,10*ROW('Hygiene Data'!F78)))</f>
        <v/>
      </c>
      <c r="DW84" s="266" t="str">
        <f ca="true">+IF(OFFSET('Hygiene Data'!$F$13,0,10*ROW('Hygiene Data'!F78))="","",OFFSET('Hygiene Data'!$F$13,0,10*ROW('Hygiene Data'!F78)))</f>
        <v/>
      </c>
      <c r="DX84" s="266" t="str">
        <f ca="true">+IF(OFFSET('Hygiene Data'!$G$11,0,10*ROW('Hygiene Data'!G78))="","",OFFSET('Hygiene Data'!$G$11,0,10*ROW('Hygiene Data'!G78)))</f>
        <v/>
      </c>
      <c r="DY84" s="266" t="str">
        <f ca="true">+IF(OFFSET('Hygiene Data'!$G$12,0,10*ROW('Hygiene Data'!G78))="","",OFFSET('Hygiene Data'!$G$12,0,10*ROW('Hygiene Data'!G78)))</f>
        <v/>
      </c>
      <c r="DZ84" s="266" t="str">
        <f ca="true">+IF(OFFSET('Hygiene Data'!$G$13,0,10*ROW('Hygiene Data'!G78))="","",OFFSET('Hygiene Data'!$G$13,0,10*ROW('Hygiene Data'!G78)))</f>
        <v/>
      </c>
      <c r="EA84" s="266" t="str">
        <f ca="true">+IF(OFFSET('Hygiene Data'!$H$11,0,10*ROW('Hygiene Data'!H78))="","",OFFSET('Hygiene Data'!$H$11,0,10*ROW('Hygiene Data'!H78)))</f>
        <v/>
      </c>
      <c r="EB84" s="266" t="str">
        <f ca="true">+IF(OFFSET('Hygiene Data'!$H$12,0,10*ROW('Hygiene Data'!H78))="","",OFFSET('Hygiene Data'!$H$12,0,10*ROW('Hygiene Data'!H78)))</f>
        <v/>
      </c>
      <c r="EC84" s="266" t="str">
        <f ca="true">+IF(OFFSET('Hygiene Data'!$H$13,0,10*ROW('Hygiene Data'!H78))="","",OFFSET('Hygiene Data'!$H$13,0,10*ROW('Hygiene Data'!H78)))</f>
        <v/>
      </c>
      <c r="ED84" s="266" t="str">
        <f ca="true">+IF(OFFSET('Hygiene Data'!$I$11,0,10*ROW('Hygiene Data'!I78))="","",OFFSET('Hygiene Data'!$I$11,0,10*ROW('Hygiene Data'!I78)))</f>
        <v/>
      </c>
      <c r="EE84" s="266" t="str">
        <f ca="true">+IF(OFFSET('Hygiene Data'!$I$12,0,10*ROW('Hygiene Data'!I78))="","",OFFSET('Hygiene Data'!$I$12,0,10*ROW('Hygiene Data'!I78)))</f>
        <v/>
      </c>
      <c r="EF84" s="266" t="str">
        <f ca="true">+IF(OFFSET('Hygiene Data'!$I$13,0,10*ROW('Hygiene Data'!I78))="","",OFFSET('Hygiene Data'!$I$13,0,10*ROW('Hygiene Data'!I78)))</f>
        <v/>
      </c>
    </row>
    <row xmlns:x14ac="http://schemas.microsoft.com/office/spreadsheetml/2009/9/ac" r="85" x14ac:dyDescent="0.2">
      <c r="A85" s="37" t="str">
        <f ca="true">+IF(OFFSET('Water Data'!$B$2,0,10*ROW('Water Data'!E79))="","",OFFSET('Water Data'!$B$2,0,10*ROW('Water Data'!E79)))</f>
        <v/>
      </c>
      <c r="B85" s="37" t="str">
        <f ca="true">+IF(OFFSET('Water Data'!$C$2,0,10*ROW('Water Data'!F79))="","",OFFSET('Water Data'!$C$2,0,10*ROW('Water Data'!F79)))</f>
        <v/>
      </c>
      <c r="C85" s="322" t="str">
        <f t="shared" ca="true" si="1"/>
        <v/>
      </c>
      <c r="D85" s="94"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4"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4"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4"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4"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4"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4"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4"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4"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4"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4"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4"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4"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4"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4"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4"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4"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4"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5"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5"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5"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5"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5"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5"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5"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5"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5"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5"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5"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5"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5"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5"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5"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5"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5"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5"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5"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5"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5"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5"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5"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5"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5"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5"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5"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5"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5"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5"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6"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6"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6"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6"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6"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6"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6"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6"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6"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6"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6"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6"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6"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6"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6"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6"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6"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6"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6"/>
      <c r="BS85" s="266" t="str">
        <f ca="true">+IF(OFFSET('Water Data'!$D$27,0,10*ROW('Water Data'!D79))="","",OFFSET('Water Data'!$D$27,0,10*ROW('Water Data'!D79)))</f>
        <v/>
      </c>
      <c r="BT85" s="266" t="str">
        <f ca="true">+IF(OFFSET('Water Data'!$D$28,0,10*ROW('Water Data'!D79))="","",OFFSET('Water Data'!$D$28,0,10*ROW('Water Data'!D79)))</f>
        <v/>
      </c>
      <c r="BU85" s="266" t="str">
        <f ca="true">+IF(OFFSET('Water Data'!$D$29,0,10*ROW('Water Data'!D79))="","",OFFSET('Water Data'!$D$29,0,10*ROW('Water Data'!D79)))</f>
        <v/>
      </c>
      <c r="BV85" s="266" t="str">
        <f ca="true">+IF(OFFSET('Water Data'!$E$27,0,10*ROW('Water Data'!E79))="","",OFFSET('Water Data'!$E$27,0,10*ROW('Water Data'!E79)))</f>
        <v/>
      </c>
      <c r="BW85" s="266" t="str">
        <f ca="true">+IF(OFFSET('Water Data'!$E$28,0,10*ROW('Water Data'!E79))="","",OFFSET('Water Data'!$E$28,0,10*ROW('Water Data'!E79)))</f>
        <v/>
      </c>
      <c r="BX85" s="266" t="str">
        <f ca="true">+IF(OFFSET('Water Data'!$E$29,0,10*ROW('Water Data'!E79))="","",OFFSET('Water Data'!$E$29,0,10*ROW('Water Data'!E79)))</f>
        <v/>
      </c>
      <c r="BY85" s="266" t="str">
        <f ca="true">+IF(OFFSET('Water Data'!$F$27,0,10*ROW('Water Data'!F79))="","",OFFSET('Water Data'!$F$27,0,10*ROW('Water Data'!F79)))</f>
        <v/>
      </c>
      <c r="BZ85" s="266" t="str">
        <f ca="true">+IF(OFFSET('Water Data'!$F$28,0,10*ROW('Water Data'!F79))="","",OFFSET('Water Data'!$F$28,0,10*ROW('Water Data'!F79)))</f>
        <v/>
      </c>
      <c r="CA85" s="266" t="str">
        <f ca="true">+IF(OFFSET('Water Data'!$F$29,0,10*ROW('Water Data'!F79))="","",OFFSET('Water Data'!$F$29,0,10*ROW('Water Data'!F79)))</f>
        <v/>
      </c>
      <c r="CB85" s="266" t="str">
        <f ca="true">+IF(OFFSET('Water Data'!$G$27,0,10*ROW('Water Data'!G79))="","",OFFSET('Water Data'!$G$27,0,10*ROW('Water Data'!G79)))</f>
        <v/>
      </c>
      <c r="CC85" s="266" t="str">
        <f ca="true">+IF(OFFSET('Water Data'!$G$28,0,10*ROW('Water Data'!G79))="","",OFFSET('Water Data'!$G$28,0,10*ROW('Water Data'!G79)))</f>
        <v/>
      </c>
      <c r="CD85" s="266" t="str">
        <f ca="true">+IF(OFFSET('Water Data'!$G$29,0,10*ROW('Water Data'!G79))="","",OFFSET('Water Data'!$G$29,0,10*ROW('Water Data'!G79)))</f>
        <v/>
      </c>
      <c r="CE85" s="266" t="str">
        <f ca="true">+IF(OFFSET('Water Data'!$H$27,0,10*ROW('Water Data'!H79))="","",OFFSET('Water Data'!$H$27,0,10*ROW('Water Data'!H79)))</f>
        <v/>
      </c>
      <c r="CF85" s="266" t="str">
        <f ca="true">+IF(OFFSET('Water Data'!$H$28,0,10*ROW('Water Data'!H79))="","",OFFSET('Water Data'!$H$28,0,10*ROW('Water Data'!H79)))</f>
        <v/>
      </c>
      <c r="CG85" s="266" t="str">
        <f ca="true">+IF(OFFSET('Water Data'!$H$29,0,10*ROW('Water Data'!H79))="","",OFFSET('Water Data'!$H$29,0,10*ROW('Water Data'!H79)))</f>
        <v/>
      </c>
      <c r="CH85" s="266" t="str">
        <f ca="true">+IF(OFFSET('Water Data'!$I$27,0,10*ROW('Water Data'!I79))="","",OFFSET('Water Data'!$I$27,0,10*ROW('Water Data'!I79)))</f>
        <v/>
      </c>
      <c r="CI85" s="266" t="str">
        <f ca="true">+IF(OFFSET('Water Data'!$I$28,0,10*ROW('Water Data'!I79))="","",OFFSET('Water Data'!$I$28,0,10*ROW('Water Data'!I79)))</f>
        <v/>
      </c>
      <c r="CJ85" s="266" t="str">
        <f ca="true">+IF(OFFSET('Water Data'!$I$29,0,10*ROW('Water Data'!I79))="","",OFFSET('Water Data'!$I$29,0,10*ROW('Water Data'!I79)))</f>
        <v/>
      </c>
      <c r="CK85" s="266" t="str">
        <f ca="true">+IF(OFFSET('Sanitation Data'!$D$28,0,10*ROW('Sanitation Data'!D79))="","",OFFSET('Sanitation Data'!$D$28,0,10*ROW('Sanitation Data'!D79)))</f>
        <v/>
      </c>
      <c r="CL85" s="266" t="str">
        <f ca="true">+IF(OFFSET('Sanitation Data'!$D$29,0,10*ROW('Sanitation Data'!D79))="","",OFFSET('Sanitation Data'!$D$29,0,10*ROW('Sanitation Data'!D79)))</f>
        <v/>
      </c>
      <c r="CM85" s="266" t="str">
        <f ca="true">+IF(OFFSET('Sanitation Data'!$D$30,0,10*ROW('Sanitation Data'!D79))="","",OFFSET('Sanitation Data'!$D$30,0,10*ROW('Sanitation Data'!D79)))</f>
        <v/>
      </c>
      <c r="CN85" s="266" t="str">
        <f ca="true">+IF(OFFSET('Sanitation Data'!$D$31,0,10*ROW('Sanitation Data'!D79))="","",OFFSET('Sanitation Data'!$D$31,0,10*ROW('Sanitation Data'!D79)))</f>
        <v/>
      </c>
      <c r="CO85" s="266" t="str">
        <f ca="true">+IF(OFFSET('Sanitation Data'!$D$32,0,10*ROW('Sanitation Data'!D79))="","",OFFSET('Sanitation Data'!$D$32,0,10*ROW('Sanitation Data'!D79)))</f>
        <v/>
      </c>
      <c r="CP85" s="266" t="str">
        <f ca="true">+IF(OFFSET('Sanitation Data'!$E$28,0,10*ROW('Sanitation Data'!E79))="","",OFFSET('Sanitation Data'!$E$28,0,10*ROW('Sanitation Data'!E79)))</f>
        <v/>
      </c>
      <c r="CQ85" s="266" t="str">
        <f ca="true">+IF(OFFSET('Sanitation Data'!$E$29,0,10*ROW('Sanitation Data'!E79))="","",OFFSET('Sanitation Data'!$E$29,0,10*ROW('Sanitation Data'!E79)))</f>
        <v/>
      </c>
      <c r="CR85" s="266" t="str">
        <f ca="true">+IF(OFFSET('Sanitation Data'!$E$30,0,10*ROW('Sanitation Data'!E79))="","",OFFSET('Sanitation Data'!$E$30,0,10*ROW('Sanitation Data'!E79)))</f>
        <v/>
      </c>
      <c r="CS85" s="266" t="str">
        <f ca="true">+IF(OFFSET('Sanitation Data'!$E$31,0,10*ROW('Sanitation Data'!E79))="","",OFFSET('Sanitation Data'!$E$31,0,10*ROW('Sanitation Data'!E79)))</f>
        <v/>
      </c>
      <c r="CT85" s="266" t="str">
        <f ca="true">+IF(OFFSET('Sanitation Data'!$E$32,0,10*ROW('Sanitation Data'!E79))="","",OFFSET('Sanitation Data'!$E$32,0,10*ROW('Sanitation Data'!E79)))</f>
        <v/>
      </c>
      <c r="CU85" s="266" t="str">
        <f ca="true">+IF(OFFSET('Sanitation Data'!$F$28,0,10*ROW('Sanitation Data'!F79))="","",OFFSET('Sanitation Data'!$F$28,0,10*ROW('Sanitation Data'!F79)))</f>
        <v/>
      </c>
      <c r="CV85" s="266" t="str">
        <f ca="true">+IF(OFFSET('Sanitation Data'!$F$29,0,10*ROW('Sanitation Data'!F79))="","",OFFSET('Sanitation Data'!$F$29,0,10*ROW('Sanitation Data'!F79)))</f>
        <v/>
      </c>
      <c r="CW85" s="266" t="str">
        <f ca="true">+IF(OFFSET('Sanitation Data'!$F$30,0,10*ROW('Sanitation Data'!F79))="","",OFFSET('Sanitation Data'!$F$30,0,10*ROW('Sanitation Data'!F79)))</f>
        <v/>
      </c>
      <c r="CX85" s="266" t="str">
        <f ca="true">+IF(OFFSET('Sanitation Data'!$F$31,0,10*ROW('Sanitation Data'!F79))="","",OFFSET('Sanitation Data'!$F$31,0,10*ROW('Sanitation Data'!F79)))</f>
        <v/>
      </c>
      <c r="CY85" s="266" t="str">
        <f ca="true">+IF(OFFSET('Sanitation Data'!$F$32,0,10*ROW('Sanitation Data'!F79))="","",OFFSET('Sanitation Data'!$F$32,0,10*ROW('Sanitation Data'!F79)))</f>
        <v/>
      </c>
      <c r="CZ85" s="266" t="str">
        <f ca="true">+IF(OFFSET('Sanitation Data'!$G$28,0,10*ROW('Sanitation Data'!G79))="","",OFFSET('Sanitation Data'!$G$28,0,10*ROW('Sanitation Data'!G79)))</f>
        <v/>
      </c>
      <c r="DA85" s="266" t="str">
        <f ca="true">+IF(OFFSET('Sanitation Data'!$G$29,0,10*ROW('Sanitation Data'!G79))="","",OFFSET('Sanitation Data'!$G$29,0,10*ROW('Sanitation Data'!G79)))</f>
        <v/>
      </c>
      <c r="DB85" s="266" t="str">
        <f ca="true">+IF(OFFSET('Sanitation Data'!$G$30,0,10*ROW('Sanitation Data'!G79))="","",OFFSET('Sanitation Data'!$G$30,0,10*ROW('Sanitation Data'!G79)))</f>
        <v/>
      </c>
      <c r="DC85" s="266" t="str">
        <f ca="true">+IF(OFFSET('Sanitation Data'!$G$31,0,10*ROW('Sanitation Data'!G79))="","",OFFSET('Sanitation Data'!$G$31,0,10*ROW('Sanitation Data'!G79)))</f>
        <v/>
      </c>
      <c r="DD85" s="266" t="str">
        <f ca="true">+IF(OFFSET('Sanitation Data'!$G$32,0,10*ROW('Sanitation Data'!G79))="","",OFFSET('Sanitation Data'!$G$32,0,10*ROW('Sanitation Data'!G79)))</f>
        <v/>
      </c>
      <c r="DE85" s="266" t="str">
        <f ca="true">+IF(OFFSET('Sanitation Data'!$H$28,0,10*ROW('Sanitation Data'!H79))="","",OFFSET('Sanitation Data'!$H$28,0,10*ROW('Sanitation Data'!H79)))</f>
        <v/>
      </c>
      <c r="DF85" s="266" t="str">
        <f ca="true">+IF(OFFSET('Sanitation Data'!$H$29,0,10*ROW('Sanitation Data'!H79))="","",OFFSET('Sanitation Data'!$H$29,0,10*ROW('Sanitation Data'!H79)))</f>
        <v/>
      </c>
      <c r="DG85" s="266" t="str">
        <f ca="true">+IF(OFFSET('Sanitation Data'!$H$30,0,10*ROW('Sanitation Data'!H79))="","",OFFSET('Sanitation Data'!$H$30,0,10*ROW('Sanitation Data'!H79)))</f>
        <v/>
      </c>
      <c r="DH85" s="266" t="str">
        <f ca="true">+IF(OFFSET('Sanitation Data'!$H$31,0,10*ROW('Sanitation Data'!H79))="","",OFFSET('Sanitation Data'!$H$31,0,10*ROW('Sanitation Data'!H79)))</f>
        <v/>
      </c>
      <c r="DI85" s="266" t="str">
        <f ca="true">+IF(OFFSET('Sanitation Data'!$H$32,0,10*ROW('Sanitation Data'!H79))="","",OFFSET('Sanitation Data'!$H$32,0,10*ROW('Sanitation Data'!H79)))</f>
        <v/>
      </c>
      <c r="DJ85" s="266" t="str">
        <f ca="true">+IF(OFFSET('Sanitation Data'!$I$28,0,10*ROW('Sanitation Data'!I79))="","",OFFSET('Sanitation Data'!$I$28,0,10*ROW('Sanitation Data'!I79)))</f>
        <v/>
      </c>
      <c r="DK85" s="266" t="str">
        <f ca="true">+IF(OFFSET('Sanitation Data'!$I$29,0,10*ROW('Sanitation Data'!I79))="","",OFFSET('Sanitation Data'!$I$29,0,10*ROW('Sanitation Data'!I79)))</f>
        <v/>
      </c>
      <c r="DL85" s="266" t="str">
        <f ca="true">+IF(OFFSET('Sanitation Data'!$I$30,0,10*ROW('Sanitation Data'!I79))="","",OFFSET('Sanitation Data'!$I$30,0,10*ROW('Sanitation Data'!I79)))</f>
        <v/>
      </c>
      <c r="DM85" s="266" t="str">
        <f ca="true">+IF(OFFSET('Sanitation Data'!$I$31,0,10*ROW('Sanitation Data'!I79))="","",OFFSET('Sanitation Data'!$I$31,0,10*ROW('Sanitation Data'!I79)))</f>
        <v/>
      </c>
      <c r="DN85" s="266" t="str">
        <f ca="true">+IF(OFFSET('Sanitation Data'!$I$32,0,10*ROW('Sanitation Data'!I79))="","",OFFSET('Sanitation Data'!$I$32,0,10*ROW('Sanitation Data'!I79)))</f>
        <v/>
      </c>
      <c r="DO85" s="266" t="str">
        <f ca="true">+IF(OFFSET('Hygiene Data'!$D$11,0,10*ROW('Hygiene Data'!D79))="","",OFFSET('Hygiene Data'!$D$11,0,10*ROW('Hygiene Data'!D79)))</f>
        <v/>
      </c>
      <c r="DP85" s="266" t="str">
        <f ca="true">+IF(OFFSET('Hygiene Data'!$D$12,0,10*ROW('Hygiene Data'!D79))="","",OFFSET('Hygiene Data'!$D$12,0,10*ROW('Hygiene Data'!D79)))</f>
        <v/>
      </c>
      <c r="DQ85" s="266" t="str">
        <f ca="true">+IF(OFFSET('Hygiene Data'!$D$13,0,10*ROW('Hygiene Data'!D79))="","",OFFSET('Hygiene Data'!$D$13,0,10*ROW('Hygiene Data'!D79)))</f>
        <v/>
      </c>
      <c r="DR85" s="266" t="str">
        <f ca="true">+IF(OFFSET('Hygiene Data'!$E$11,0,10*ROW('Hygiene Data'!E79))="","",OFFSET('Hygiene Data'!$E$11,0,10*ROW('Hygiene Data'!E79)))</f>
        <v/>
      </c>
      <c r="DS85" s="266" t="str">
        <f ca="true">+IF(OFFSET('Hygiene Data'!$E$12,0,10*ROW('Hygiene Data'!E79))="","",OFFSET('Hygiene Data'!$E$12,0,10*ROW('Hygiene Data'!E79)))</f>
        <v/>
      </c>
      <c r="DT85" s="266" t="str">
        <f ca="true">+IF(OFFSET('Hygiene Data'!$E$13,0,10*ROW('Hygiene Data'!E79))="","",OFFSET('Hygiene Data'!$E$13,0,10*ROW('Hygiene Data'!E79)))</f>
        <v/>
      </c>
      <c r="DU85" s="266" t="str">
        <f ca="true">+IF(OFFSET('Hygiene Data'!$F$11,0,10*ROW('Hygiene Data'!F79))="","",OFFSET('Hygiene Data'!$F$11,0,10*ROW('Hygiene Data'!F79)))</f>
        <v/>
      </c>
      <c r="DV85" s="266" t="str">
        <f ca="true">+IF(OFFSET('Hygiene Data'!$F$12,0,10*ROW('Hygiene Data'!F79))="","",OFFSET('Hygiene Data'!$F$12,0,10*ROW('Hygiene Data'!F79)))</f>
        <v/>
      </c>
      <c r="DW85" s="266" t="str">
        <f ca="true">+IF(OFFSET('Hygiene Data'!$F$13,0,10*ROW('Hygiene Data'!F79))="","",OFFSET('Hygiene Data'!$F$13,0,10*ROW('Hygiene Data'!F79)))</f>
        <v/>
      </c>
      <c r="DX85" s="266" t="str">
        <f ca="true">+IF(OFFSET('Hygiene Data'!$G$11,0,10*ROW('Hygiene Data'!G79))="","",OFFSET('Hygiene Data'!$G$11,0,10*ROW('Hygiene Data'!G79)))</f>
        <v/>
      </c>
      <c r="DY85" s="266" t="str">
        <f ca="true">+IF(OFFSET('Hygiene Data'!$G$12,0,10*ROW('Hygiene Data'!G79))="","",OFFSET('Hygiene Data'!$G$12,0,10*ROW('Hygiene Data'!G79)))</f>
        <v/>
      </c>
      <c r="DZ85" s="266" t="str">
        <f ca="true">+IF(OFFSET('Hygiene Data'!$G$13,0,10*ROW('Hygiene Data'!G79))="","",OFFSET('Hygiene Data'!$G$13,0,10*ROW('Hygiene Data'!G79)))</f>
        <v/>
      </c>
      <c r="EA85" s="266" t="str">
        <f ca="true">+IF(OFFSET('Hygiene Data'!$H$11,0,10*ROW('Hygiene Data'!H79))="","",OFFSET('Hygiene Data'!$H$11,0,10*ROW('Hygiene Data'!H79)))</f>
        <v/>
      </c>
      <c r="EB85" s="266" t="str">
        <f ca="true">+IF(OFFSET('Hygiene Data'!$H$12,0,10*ROW('Hygiene Data'!H79))="","",OFFSET('Hygiene Data'!$H$12,0,10*ROW('Hygiene Data'!H79)))</f>
        <v/>
      </c>
      <c r="EC85" s="266" t="str">
        <f ca="true">+IF(OFFSET('Hygiene Data'!$H$13,0,10*ROW('Hygiene Data'!H79))="","",OFFSET('Hygiene Data'!$H$13,0,10*ROW('Hygiene Data'!H79)))</f>
        <v/>
      </c>
      <c r="ED85" s="266" t="str">
        <f ca="true">+IF(OFFSET('Hygiene Data'!$I$11,0,10*ROW('Hygiene Data'!I79))="","",OFFSET('Hygiene Data'!$I$11,0,10*ROW('Hygiene Data'!I79)))</f>
        <v/>
      </c>
      <c r="EE85" s="266" t="str">
        <f ca="true">+IF(OFFSET('Hygiene Data'!$I$12,0,10*ROW('Hygiene Data'!I79))="","",OFFSET('Hygiene Data'!$I$12,0,10*ROW('Hygiene Data'!I79)))</f>
        <v/>
      </c>
      <c r="EF85" s="266" t="str">
        <f ca="true">+IF(OFFSET('Hygiene Data'!$I$13,0,10*ROW('Hygiene Data'!I79))="","",OFFSET('Hygiene Data'!$I$13,0,10*ROW('Hygiene Data'!I79)))</f>
        <v/>
      </c>
    </row>
    <row xmlns:x14ac="http://schemas.microsoft.com/office/spreadsheetml/2009/9/ac" r="86" x14ac:dyDescent="0.2">
      <c r="A86" s="37" t="str">
        <f ca="true">+IF(OFFSET('Water Data'!$B$2,0,10*ROW('Water Data'!E80))="","",OFFSET('Water Data'!$B$2,0,10*ROW('Water Data'!E80)))</f>
        <v/>
      </c>
      <c r="B86" s="37" t="str">
        <f ca="true">+IF(OFFSET('Water Data'!$C$2,0,10*ROW('Water Data'!F80))="","",OFFSET('Water Data'!$C$2,0,10*ROW('Water Data'!F80)))</f>
        <v/>
      </c>
      <c r="C86" s="322" t="str">
        <f t="shared" ca="true" si="1"/>
        <v/>
      </c>
      <c r="D86" s="94"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4"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4"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4"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4"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4"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4"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4"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4"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4"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4"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4"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4"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4"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4"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4"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4"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4"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5"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5"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5"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5"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5"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5"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5"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5"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5"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5"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5"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5"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5"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5"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5"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5"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5"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5"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5"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5"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5"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5"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5"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5"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5"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5"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5"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5"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5"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5"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6"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6"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6"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6"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6"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6"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6"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6"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6"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6"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6"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6"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6"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6"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6"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6"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6"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6"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6"/>
      <c r="BS86" s="266" t="str">
        <f ca="true">+IF(OFFSET('Water Data'!$D$27,0,10*ROW('Water Data'!D80))="","",OFFSET('Water Data'!$D$27,0,10*ROW('Water Data'!D80)))</f>
        <v/>
      </c>
      <c r="BT86" s="266" t="str">
        <f ca="true">+IF(OFFSET('Water Data'!$D$28,0,10*ROW('Water Data'!D80))="","",OFFSET('Water Data'!$D$28,0,10*ROW('Water Data'!D80)))</f>
        <v/>
      </c>
      <c r="BU86" s="266" t="str">
        <f ca="true">+IF(OFFSET('Water Data'!$D$29,0,10*ROW('Water Data'!D80))="","",OFFSET('Water Data'!$D$29,0,10*ROW('Water Data'!D80)))</f>
        <v/>
      </c>
      <c r="BV86" s="266" t="str">
        <f ca="true">+IF(OFFSET('Water Data'!$E$27,0,10*ROW('Water Data'!E80))="","",OFFSET('Water Data'!$E$27,0,10*ROW('Water Data'!E80)))</f>
        <v/>
      </c>
      <c r="BW86" s="266" t="str">
        <f ca="true">+IF(OFFSET('Water Data'!$E$28,0,10*ROW('Water Data'!E80))="","",OFFSET('Water Data'!$E$28,0,10*ROW('Water Data'!E80)))</f>
        <v/>
      </c>
      <c r="BX86" s="266" t="str">
        <f ca="true">+IF(OFFSET('Water Data'!$E$29,0,10*ROW('Water Data'!E80))="","",OFFSET('Water Data'!$E$29,0,10*ROW('Water Data'!E80)))</f>
        <v/>
      </c>
      <c r="BY86" s="266" t="str">
        <f ca="true">+IF(OFFSET('Water Data'!$F$27,0,10*ROW('Water Data'!F80))="","",OFFSET('Water Data'!$F$27,0,10*ROW('Water Data'!F80)))</f>
        <v/>
      </c>
      <c r="BZ86" s="266" t="str">
        <f ca="true">+IF(OFFSET('Water Data'!$F$28,0,10*ROW('Water Data'!F80))="","",OFFSET('Water Data'!$F$28,0,10*ROW('Water Data'!F80)))</f>
        <v/>
      </c>
      <c r="CA86" s="266" t="str">
        <f ca="true">+IF(OFFSET('Water Data'!$F$29,0,10*ROW('Water Data'!F80))="","",OFFSET('Water Data'!$F$29,0,10*ROW('Water Data'!F80)))</f>
        <v/>
      </c>
      <c r="CB86" s="266" t="str">
        <f ca="true">+IF(OFFSET('Water Data'!$G$27,0,10*ROW('Water Data'!G80))="","",OFFSET('Water Data'!$G$27,0,10*ROW('Water Data'!G80)))</f>
        <v/>
      </c>
      <c r="CC86" s="266" t="str">
        <f ca="true">+IF(OFFSET('Water Data'!$G$28,0,10*ROW('Water Data'!G80))="","",OFFSET('Water Data'!$G$28,0,10*ROW('Water Data'!G80)))</f>
        <v/>
      </c>
      <c r="CD86" s="266" t="str">
        <f ca="true">+IF(OFFSET('Water Data'!$G$29,0,10*ROW('Water Data'!G80))="","",OFFSET('Water Data'!$G$29,0,10*ROW('Water Data'!G80)))</f>
        <v/>
      </c>
      <c r="CE86" s="266" t="str">
        <f ca="true">+IF(OFFSET('Water Data'!$H$27,0,10*ROW('Water Data'!H80))="","",OFFSET('Water Data'!$H$27,0,10*ROW('Water Data'!H80)))</f>
        <v/>
      </c>
      <c r="CF86" s="266" t="str">
        <f ca="true">+IF(OFFSET('Water Data'!$H$28,0,10*ROW('Water Data'!H80))="","",OFFSET('Water Data'!$H$28,0,10*ROW('Water Data'!H80)))</f>
        <v/>
      </c>
      <c r="CG86" s="266" t="str">
        <f ca="true">+IF(OFFSET('Water Data'!$H$29,0,10*ROW('Water Data'!H80))="","",OFFSET('Water Data'!$H$29,0,10*ROW('Water Data'!H80)))</f>
        <v/>
      </c>
      <c r="CH86" s="266" t="str">
        <f ca="true">+IF(OFFSET('Water Data'!$I$27,0,10*ROW('Water Data'!I80))="","",OFFSET('Water Data'!$I$27,0,10*ROW('Water Data'!I80)))</f>
        <v/>
      </c>
      <c r="CI86" s="266" t="str">
        <f ca="true">+IF(OFFSET('Water Data'!$I$28,0,10*ROW('Water Data'!I80))="","",OFFSET('Water Data'!$I$28,0,10*ROW('Water Data'!I80)))</f>
        <v/>
      </c>
      <c r="CJ86" s="266" t="str">
        <f ca="true">+IF(OFFSET('Water Data'!$I$29,0,10*ROW('Water Data'!I80))="","",OFFSET('Water Data'!$I$29,0,10*ROW('Water Data'!I80)))</f>
        <v/>
      </c>
      <c r="CK86" s="266" t="str">
        <f ca="true">+IF(OFFSET('Sanitation Data'!$D$28,0,10*ROW('Sanitation Data'!D80))="","",OFFSET('Sanitation Data'!$D$28,0,10*ROW('Sanitation Data'!D80)))</f>
        <v/>
      </c>
      <c r="CL86" s="266" t="str">
        <f ca="true">+IF(OFFSET('Sanitation Data'!$D$29,0,10*ROW('Sanitation Data'!D80))="","",OFFSET('Sanitation Data'!$D$29,0,10*ROW('Sanitation Data'!D80)))</f>
        <v/>
      </c>
      <c r="CM86" s="266" t="str">
        <f ca="true">+IF(OFFSET('Sanitation Data'!$D$30,0,10*ROW('Sanitation Data'!D80))="","",OFFSET('Sanitation Data'!$D$30,0,10*ROW('Sanitation Data'!D80)))</f>
        <v/>
      </c>
      <c r="CN86" s="266" t="str">
        <f ca="true">+IF(OFFSET('Sanitation Data'!$D$31,0,10*ROW('Sanitation Data'!D80))="","",OFFSET('Sanitation Data'!$D$31,0,10*ROW('Sanitation Data'!D80)))</f>
        <v/>
      </c>
      <c r="CO86" s="266" t="str">
        <f ca="true">+IF(OFFSET('Sanitation Data'!$D$32,0,10*ROW('Sanitation Data'!D80))="","",OFFSET('Sanitation Data'!$D$32,0,10*ROW('Sanitation Data'!D80)))</f>
        <v/>
      </c>
      <c r="CP86" s="266" t="str">
        <f ca="true">+IF(OFFSET('Sanitation Data'!$E$28,0,10*ROW('Sanitation Data'!E80))="","",OFFSET('Sanitation Data'!$E$28,0,10*ROW('Sanitation Data'!E80)))</f>
        <v/>
      </c>
      <c r="CQ86" s="266" t="str">
        <f ca="true">+IF(OFFSET('Sanitation Data'!$E$29,0,10*ROW('Sanitation Data'!E80))="","",OFFSET('Sanitation Data'!$E$29,0,10*ROW('Sanitation Data'!E80)))</f>
        <v/>
      </c>
      <c r="CR86" s="266" t="str">
        <f ca="true">+IF(OFFSET('Sanitation Data'!$E$30,0,10*ROW('Sanitation Data'!E80))="","",OFFSET('Sanitation Data'!$E$30,0,10*ROW('Sanitation Data'!E80)))</f>
        <v/>
      </c>
      <c r="CS86" s="266" t="str">
        <f ca="true">+IF(OFFSET('Sanitation Data'!$E$31,0,10*ROW('Sanitation Data'!E80))="","",OFFSET('Sanitation Data'!$E$31,0,10*ROW('Sanitation Data'!E80)))</f>
        <v/>
      </c>
      <c r="CT86" s="266" t="str">
        <f ca="true">+IF(OFFSET('Sanitation Data'!$E$32,0,10*ROW('Sanitation Data'!E80))="","",OFFSET('Sanitation Data'!$E$32,0,10*ROW('Sanitation Data'!E80)))</f>
        <v/>
      </c>
      <c r="CU86" s="266" t="str">
        <f ca="true">+IF(OFFSET('Sanitation Data'!$F$28,0,10*ROW('Sanitation Data'!F80))="","",OFFSET('Sanitation Data'!$F$28,0,10*ROW('Sanitation Data'!F80)))</f>
        <v/>
      </c>
      <c r="CV86" s="266" t="str">
        <f ca="true">+IF(OFFSET('Sanitation Data'!$F$29,0,10*ROW('Sanitation Data'!F80))="","",OFFSET('Sanitation Data'!$F$29,0,10*ROW('Sanitation Data'!F80)))</f>
        <v/>
      </c>
      <c r="CW86" s="266" t="str">
        <f ca="true">+IF(OFFSET('Sanitation Data'!$F$30,0,10*ROW('Sanitation Data'!F80))="","",OFFSET('Sanitation Data'!$F$30,0,10*ROW('Sanitation Data'!F80)))</f>
        <v/>
      </c>
      <c r="CX86" s="266" t="str">
        <f ca="true">+IF(OFFSET('Sanitation Data'!$F$31,0,10*ROW('Sanitation Data'!F80))="","",OFFSET('Sanitation Data'!$F$31,0,10*ROW('Sanitation Data'!F80)))</f>
        <v/>
      </c>
      <c r="CY86" s="266" t="str">
        <f ca="true">+IF(OFFSET('Sanitation Data'!$F$32,0,10*ROW('Sanitation Data'!F80))="","",OFFSET('Sanitation Data'!$F$32,0,10*ROW('Sanitation Data'!F80)))</f>
        <v/>
      </c>
      <c r="CZ86" s="266" t="str">
        <f ca="true">+IF(OFFSET('Sanitation Data'!$G$28,0,10*ROW('Sanitation Data'!G80))="","",OFFSET('Sanitation Data'!$G$28,0,10*ROW('Sanitation Data'!G80)))</f>
        <v/>
      </c>
      <c r="DA86" s="266" t="str">
        <f ca="true">+IF(OFFSET('Sanitation Data'!$G$29,0,10*ROW('Sanitation Data'!G80))="","",OFFSET('Sanitation Data'!$G$29,0,10*ROW('Sanitation Data'!G80)))</f>
        <v/>
      </c>
      <c r="DB86" s="266" t="str">
        <f ca="true">+IF(OFFSET('Sanitation Data'!$G$30,0,10*ROW('Sanitation Data'!G80))="","",OFFSET('Sanitation Data'!$G$30,0,10*ROW('Sanitation Data'!G80)))</f>
        <v/>
      </c>
      <c r="DC86" s="266" t="str">
        <f ca="true">+IF(OFFSET('Sanitation Data'!$G$31,0,10*ROW('Sanitation Data'!G80))="","",OFFSET('Sanitation Data'!$G$31,0,10*ROW('Sanitation Data'!G80)))</f>
        <v/>
      </c>
      <c r="DD86" s="266" t="str">
        <f ca="true">+IF(OFFSET('Sanitation Data'!$G$32,0,10*ROW('Sanitation Data'!G80))="","",OFFSET('Sanitation Data'!$G$32,0,10*ROW('Sanitation Data'!G80)))</f>
        <v/>
      </c>
      <c r="DE86" s="266" t="str">
        <f ca="true">+IF(OFFSET('Sanitation Data'!$H$28,0,10*ROW('Sanitation Data'!H80))="","",OFFSET('Sanitation Data'!$H$28,0,10*ROW('Sanitation Data'!H80)))</f>
        <v/>
      </c>
      <c r="DF86" s="266" t="str">
        <f ca="true">+IF(OFFSET('Sanitation Data'!$H$29,0,10*ROW('Sanitation Data'!H80))="","",OFFSET('Sanitation Data'!$H$29,0,10*ROW('Sanitation Data'!H80)))</f>
        <v/>
      </c>
      <c r="DG86" s="266" t="str">
        <f ca="true">+IF(OFFSET('Sanitation Data'!$H$30,0,10*ROW('Sanitation Data'!H80))="","",OFFSET('Sanitation Data'!$H$30,0,10*ROW('Sanitation Data'!H80)))</f>
        <v/>
      </c>
      <c r="DH86" s="266" t="str">
        <f ca="true">+IF(OFFSET('Sanitation Data'!$H$31,0,10*ROW('Sanitation Data'!H80))="","",OFFSET('Sanitation Data'!$H$31,0,10*ROW('Sanitation Data'!H80)))</f>
        <v/>
      </c>
      <c r="DI86" s="266" t="str">
        <f ca="true">+IF(OFFSET('Sanitation Data'!$H$32,0,10*ROW('Sanitation Data'!H80))="","",OFFSET('Sanitation Data'!$H$32,0,10*ROW('Sanitation Data'!H80)))</f>
        <v/>
      </c>
      <c r="DJ86" s="266" t="str">
        <f ca="true">+IF(OFFSET('Sanitation Data'!$I$28,0,10*ROW('Sanitation Data'!I80))="","",OFFSET('Sanitation Data'!$I$28,0,10*ROW('Sanitation Data'!I80)))</f>
        <v/>
      </c>
      <c r="DK86" s="266" t="str">
        <f ca="true">+IF(OFFSET('Sanitation Data'!$I$29,0,10*ROW('Sanitation Data'!I80))="","",OFFSET('Sanitation Data'!$I$29,0,10*ROW('Sanitation Data'!I80)))</f>
        <v/>
      </c>
      <c r="DL86" s="266" t="str">
        <f ca="true">+IF(OFFSET('Sanitation Data'!$I$30,0,10*ROW('Sanitation Data'!I80))="","",OFFSET('Sanitation Data'!$I$30,0,10*ROW('Sanitation Data'!I80)))</f>
        <v/>
      </c>
      <c r="DM86" s="266" t="str">
        <f ca="true">+IF(OFFSET('Sanitation Data'!$I$31,0,10*ROW('Sanitation Data'!I80))="","",OFFSET('Sanitation Data'!$I$31,0,10*ROW('Sanitation Data'!I80)))</f>
        <v/>
      </c>
      <c r="DN86" s="266" t="str">
        <f ca="true">+IF(OFFSET('Sanitation Data'!$I$32,0,10*ROW('Sanitation Data'!I80))="","",OFFSET('Sanitation Data'!$I$32,0,10*ROW('Sanitation Data'!I80)))</f>
        <v/>
      </c>
      <c r="DO86" s="266" t="str">
        <f ca="true">+IF(OFFSET('Hygiene Data'!$D$11,0,10*ROW('Hygiene Data'!D80))="","",OFFSET('Hygiene Data'!$D$11,0,10*ROW('Hygiene Data'!D80)))</f>
        <v/>
      </c>
      <c r="DP86" s="266" t="str">
        <f ca="true">+IF(OFFSET('Hygiene Data'!$D$12,0,10*ROW('Hygiene Data'!D80))="","",OFFSET('Hygiene Data'!$D$12,0,10*ROW('Hygiene Data'!D80)))</f>
        <v/>
      </c>
      <c r="DQ86" s="266" t="str">
        <f ca="true">+IF(OFFSET('Hygiene Data'!$D$13,0,10*ROW('Hygiene Data'!D80))="","",OFFSET('Hygiene Data'!$D$13,0,10*ROW('Hygiene Data'!D80)))</f>
        <v/>
      </c>
      <c r="DR86" s="266" t="str">
        <f ca="true">+IF(OFFSET('Hygiene Data'!$E$11,0,10*ROW('Hygiene Data'!E80))="","",OFFSET('Hygiene Data'!$E$11,0,10*ROW('Hygiene Data'!E80)))</f>
        <v/>
      </c>
      <c r="DS86" s="266" t="str">
        <f ca="true">+IF(OFFSET('Hygiene Data'!$E$12,0,10*ROW('Hygiene Data'!E80))="","",OFFSET('Hygiene Data'!$E$12,0,10*ROW('Hygiene Data'!E80)))</f>
        <v/>
      </c>
      <c r="DT86" s="266" t="str">
        <f ca="true">+IF(OFFSET('Hygiene Data'!$E$13,0,10*ROW('Hygiene Data'!E80))="","",OFFSET('Hygiene Data'!$E$13,0,10*ROW('Hygiene Data'!E80)))</f>
        <v/>
      </c>
      <c r="DU86" s="266" t="str">
        <f ca="true">+IF(OFFSET('Hygiene Data'!$F$11,0,10*ROW('Hygiene Data'!F80))="","",OFFSET('Hygiene Data'!$F$11,0,10*ROW('Hygiene Data'!F80)))</f>
        <v/>
      </c>
      <c r="DV86" s="266" t="str">
        <f ca="true">+IF(OFFSET('Hygiene Data'!$F$12,0,10*ROW('Hygiene Data'!F80))="","",OFFSET('Hygiene Data'!$F$12,0,10*ROW('Hygiene Data'!F80)))</f>
        <v/>
      </c>
      <c r="DW86" s="266" t="str">
        <f ca="true">+IF(OFFSET('Hygiene Data'!$F$13,0,10*ROW('Hygiene Data'!F80))="","",OFFSET('Hygiene Data'!$F$13,0,10*ROW('Hygiene Data'!F80)))</f>
        <v/>
      </c>
      <c r="DX86" s="266" t="str">
        <f ca="true">+IF(OFFSET('Hygiene Data'!$G$11,0,10*ROW('Hygiene Data'!G80))="","",OFFSET('Hygiene Data'!$G$11,0,10*ROW('Hygiene Data'!G80)))</f>
        <v/>
      </c>
      <c r="DY86" s="266" t="str">
        <f ca="true">+IF(OFFSET('Hygiene Data'!$G$12,0,10*ROW('Hygiene Data'!G80))="","",OFFSET('Hygiene Data'!$G$12,0,10*ROW('Hygiene Data'!G80)))</f>
        <v/>
      </c>
      <c r="DZ86" s="266" t="str">
        <f ca="true">+IF(OFFSET('Hygiene Data'!$G$13,0,10*ROW('Hygiene Data'!G80))="","",OFFSET('Hygiene Data'!$G$13,0,10*ROW('Hygiene Data'!G80)))</f>
        <v/>
      </c>
      <c r="EA86" s="266" t="str">
        <f ca="true">+IF(OFFSET('Hygiene Data'!$H$11,0,10*ROW('Hygiene Data'!H80))="","",OFFSET('Hygiene Data'!$H$11,0,10*ROW('Hygiene Data'!H80)))</f>
        <v/>
      </c>
      <c r="EB86" s="266" t="str">
        <f ca="true">+IF(OFFSET('Hygiene Data'!$H$12,0,10*ROW('Hygiene Data'!H80))="","",OFFSET('Hygiene Data'!$H$12,0,10*ROW('Hygiene Data'!H80)))</f>
        <v/>
      </c>
      <c r="EC86" s="266" t="str">
        <f ca="true">+IF(OFFSET('Hygiene Data'!$H$13,0,10*ROW('Hygiene Data'!H80))="","",OFFSET('Hygiene Data'!$H$13,0,10*ROW('Hygiene Data'!H80)))</f>
        <v/>
      </c>
      <c r="ED86" s="266" t="str">
        <f ca="true">+IF(OFFSET('Hygiene Data'!$I$11,0,10*ROW('Hygiene Data'!I80))="","",OFFSET('Hygiene Data'!$I$11,0,10*ROW('Hygiene Data'!I80)))</f>
        <v/>
      </c>
      <c r="EE86" s="266" t="str">
        <f ca="true">+IF(OFFSET('Hygiene Data'!$I$12,0,10*ROW('Hygiene Data'!I80))="","",OFFSET('Hygiene Data'!$I$12,0,10*ROW('Hygiene Data'!I80)))</f>
        <v/>
      </c>
      <c r="EF86" s="266" t="str">
        <f ca="true">+IF(OFFSET('Hygiene Data'!$I$13,0,10*ROW('Hygiene Data'!I80))="","",OFFSET('Hygiene Data'!$I$13,0,10*ROW('Hygiene Data'!I80)))</f>
        <v/>
      </c>
    </row>
    <row xmlns:x14ac="http://schemas.microsoft.com/office/spreadsheetml/2009/9/ac" r="87" x14ac:dyDescent="0.2">
      <c r="A87" s="37" t="str">
        <f ca="true">+IF(OFFSET('Water Data'!$B$2,0,10*ROW('Water Data'!E81))="","",OFFSET('Water Data'!$B$2,0,10*ROW('Water Data'!E81)))</f>
        <v/>
      </c>
      <c r="B87" s="37" t="str">
        <f ca="true">+IF(OFFSET('Water Data'!$C$2,0,10*ROW('Water Data'!F81))="","",OFFSET('Water Data'!$C$2,0,10*ROW('Water Data'!F81)))</f>
        <v/>
      </c>
      <c r="C87" s="322" t="str">
        <f t="shared" ca="true" si="1"/>
        <v/>
      </c>
      <c r="D87" s="94"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4"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4"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4"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4"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4"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4"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4"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4"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4"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4"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4"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4"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4"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4"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4"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4"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4"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5"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5"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5"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5"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5"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5"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5"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5"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5"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5"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5"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5"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5"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5"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5"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5"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5"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5"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5"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5"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5"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5"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5"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5"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5"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5"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5"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5"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5"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5"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6"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6"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6"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6"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6"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6"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6"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6"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6"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6"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6"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6"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6"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6"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6"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6"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6"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6"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6"/>
      <c r="BS87" s="266" t="str">
        <f ca="true">+IF(OFFSET('Water Data'!$D$27,0,10*ROW('Water Data'!D81))="","",OFFSET('Water Data'!$D$27,0,10*ROW('Water Data'!D81)))</f>
        <v/>
      </c>
      <c r="BT87" s="266" t="str">
        <f ca="true">+IF(OFFSET('Water Data'!$D$28,0,10*ROW('Water Data'!D81))="","",OFFSET('Water Data'!$D$28,0,10*ROW('Water Data'!D81)))</f>
        <v/>
      </c>
      <c r="BU87" s="266" t="str">
        <f ca="true">+IF(OFFSET('Water Data'!$D$29,0,10*ROW('Water Data'!D81))="","",OFFSET('Water Data'!$D$29,0,10*ROW('Water Data'!D81)))</f>
        <v/>
      </c>
      <c r="BV87" s="266" t="str">
        <f ca="true">+IF(OFFSET('Water Data'!$E$27,0,10*ROW('Water Data'!E81))="","",OFFSET('Water Data'!$E$27,0,10*ROW('Water Data'!E81)))</f>
        <v/>
      </c>
      <c r="BW87" s="266" t="str">
        <f ca="true">+IF(OFFSET('Water Data'!$E$28,0,10*ROW('Water Data'!E81))="","",OFFSET('Water Data'!$E$28,0,10*ROW('Water Data'!E81)))</f>
        <v/>
      </c>
      <c r="BX87" s="266" t="str">
        <f ca="true">+IF(OFFSET('Water Data'!$E$29,0,10*ROW('Water Data'!E81))="","",OFFSET('Water Data'!$E$29,0,10*ROW('Water Data'!E81)))</f>
        <v/>
      </c>
      <c r="BY87" s="266" t="str">
        <f ca="true">+IF(OFFSET('Water Data'!$F$27,0,10*ROW('Water Data'!F81))="","",OFFSET('Water Data'!$F$27,0,10*ROW('Water Data'!F81)))</f>
        <v/>
      </c>
      <c r="BZ87" s="266" t="str">
        <f ca="true">+IF(OFFSET('Water Data'!$F$28,0,10*ROW('Water Data'!F81))="","",OFFSET('Water Data'!$F$28,0,10*ROW('Water Data'!F81)))</f>
        <v/>
      </c>
      <c r="CA87" s="266" t="str">
        <f ca="true">+IF(OFFSET('Water Data'!$F$29,0,10*ROW('Water Data'!F81))="","",OFFSET('Water Data'!$F$29,0,10*ROW('Water Data'!F81)))</f>
        <v/>
      </c>
      <c r="CB87" s="266" t="str">
        <f ca="true">+IF(OFFSET('Water Data'!$G$27,0,10*ROW('Water Data'!G81))="","",OFFSET('Water Data'!$G$27,0,10*ROW('Water Data'!G81)))</f>
        <v/>
      </c>
      <c r="CC87" s="266" t="str">
        <f ca="true">+IF(OFFSET('Water Data'!$G$28,0,10*ROW('Water Data'!G81))="","",OFFSET('Water Data'!$G$28,0,10*ROW('Water Data'!G81)))</f>
        <v/>
      </c>
      <c r="CD87" s="266" t="str">
        <f ca="true">+IF(OFFSET('Water Data'!$G$29,0,10*ROW('Water Data'!G81))="","",OFFSET('Water Data'!$G$29,0,10*ROW('Water Data'!G81)))</f>
        <v/>
      </c>
      <c r="CE87" s="266" t="str">
        <f ca="true">+IF(OFFSET('Water Data'!$H$27,0,10*ROW('Water Data'!H81))="","",OFFSET('Water Data'!$H$27,0,10*ROW('Water Data'!H81)))</f>
        <v/>
      </c>
      <c r="CF87" s="266" t="str">
        <f ca="true">+IF(OFFSET('Water Data'!$H$28,0,10*ROW('Water Data'!H81))="","",OFFSET('Water Data'!$H$28,0,10*ROW('Water Data'!H81)))</f>
        <v/>
      </c>
      <c r="CG87" s="266" t="str">
        <f ca="true">+IF(OFFSET('Water Data'!$H$29,0,10*ROW('Water Data'!H81))="","",OFFSET('Water Data'!$H$29,0,10*ROW('Water Data'!H81)))</f>
        <v/>
      </c>
      <c r="CH87" s="266" t="str">
        <f ca="true">+IF(OFFSET('Water Data'!$I$27,0,10*ROW('Water Data'!I81))="","",OFFSET('Water Data'!$I$27,0,10*ROW('Water Data'!I81)))</f>
        <v/>
      </c>
      <c r="CI87" s="266" t="str">
        <f ca="true">+IF(OFFSET('Water Data'!$I$28,0,10*ROW('Water Data'!I81))="","",OFFSET('Water Data'!$I$28,0,10*ROW('Water Data'!I81)))</f>
        <v/>
      </c>
      <c r="CJ87" s="266" t="str">
        <f ca="true">+IF(OFFSET('Water Data'!$I$29,0,10*ROW('Water Data'!I81))="","",OFFSET('Water Data'!$I$29,0,10*ROW('Water Data'!I81)))</f>
        <v/>
      </c>
      <c r="CK87" s="266" t="str">
        <f ca="true">+IF(OFFSET('Sanitation Data'!$D$28,0,10*ROW('Sanitation Data'!D81))="","",OFFSET('Sanitation Data'!$D$28,0,10*ROW('Sanitation Data'!D81)))</f>
        <v/>
      </c>
      <c r="CL87" s="266" t="str">
        <f ca="true">+IF(OFFSET('Sanitation Data'!$D$29,0,10*ROW('Sanitation Data'!D81))="","",OFFSET('Sanitation Data'!$D$29,0,10*ROW('Sanitation Data'!D81)))</f>
        <v/>
      </c>
      <c r="CM87" s="266" t="str">
        <f ca="true">+IF(OFFSET('Sanitation Data'!$D$30,0,10*ROW('Sanitation Data'!D81))="","",OFFSET('Sanitation Data'!$D$30,0,10*ROW('Sanitation Data'!D81)))</f>
        <v/>
      </c>
      <c r="CN87" s="266" t="str">
        <f ca="true">+IF(OFFSET('Sanitation Data'!$D$31,0,10*ROW('Sanitation Data'!D81))="","",OFFSET('Sanitation Data'!$D$31,0,10*ROW('Sanitation Data'!D81)))</f>
        <v/>
      </c>
      <c r="CO87" s="266" t="str">
        <f ca="true">+IF(OFFSET('Sanitation Data'!$D$32,0,10*ROW('Sanitation Data'!D81))="","",OFFSET('Sanitation Data'!$D$32,0,10*ROW('Sanitation Data'!D81)))</f>
        <v/>
      </c>
      <c r="CP87" s="266" t="str">
        <f ca="true">+IF(OFFSET('Sanitation Data'!$E$28,0,10*ROW('Sanitation Data'!E81))="","",OFFSET('Sanitation Data'!$E$28,0,10*ROW('Sanitation Data'!E81)))</f>
        <v/>
      </c>
      <c r="CQ87" s="266" t="str">
        <f ca="true">+IF(OFFSET('Sanitation Data'!$E$29,0,10*ROW('Sanitation Data'!E81))="","",OFFSET('Sanitation Data'!$E$29,0,10*ROW('Sanitation Data'!E81)))</f>
        <v/>
      </c>
      <c r="CR87" s="266" t="str">
        <f ca="true">+IF(OFFSET('Sanitation Data'!$E$30,0,10*ROW('Sanitation Data'!E81))="","",OFFSET('Sanitation Data'!$E$30,0,10*ROW('Sanitation Data'!E81)))</f>
        <v/>
      </c>
      <c r="CS87" s="266" t="str">
        <f ca="true">+IF(OFFSET('Sanitation Data'!$E$31,0,10*ROW('Sanitation Data'!E81))="","",OFFSET('Sanitation Data'!$E$31,0,10*ROW('Sanitation Data'!E81)))</f>
        <v/>
      </c>
      <c r="CT87" s="266" t="str">
        <f ca="true">+IF(OFFSET('Sanitation Data'!$E$32,0,10*ROW('Sanitation Data'!E81))="","",OFFSET('Sanitation Data'!$E$32,0,10*ROW('Sanitation Data'!E81)))</f>
        <v/>
      </c>
      <c r="CU87" s="266" t="str">
        <f ca="true">+IF(OFFSET('Sanitation Data'!$F$28,0,10*ROW('Sanitation Data'!F81))="","",OFFSET('Sanitation Data'!$F$28,0,10*ROW('Sanitation Data'!F81)))</f>
        <v/>
      </c>
      <c r="CV87" s="266" t="str">
        <f ca="true">+IF(OFFSET('Sanitation Data'!$F$29,0,10*ROW('Sanitation Data'!F81))="","",OFFSET('Sanitation Data'!$F$29,0,10*ROW('Sanitation Data'!F81)))</f>
        <v/>
      </c>
      <c r="CW87" s="266" t="str">
        <f ca="true">+IF(OFFSET('Sanitation Data'!$F$30,0,10*ROW('Sanitation Data'!F81))="","",OFFSET('Sanitation Data'!$F$30,0,10*ROW('Sanitation Data'!F81)))</f>
        <v/>
      </c>
      <c r="CX87" s="266" t="str">
        <f ca="true">+IF(OFFSET('Sanitation Data'!$F$31,0,10*ROW('Sanitation Data'!F81))="","",OFFSET('Sanitation Data'!$F$31,0,10*ROW('Sanitation Data'!F81)))</f>
        <v/>
      </c>
      <c r="CY87" s="266" t="str">
        <f ca="true">+IF(OFFSET('Sanitation Data'!$F$32,0,10*ROW('Sanitation Data'!F81))="","",OFFSET('Sanitation Data'!$F$32,0,10*ROW('Sanitation Data'!F81)))</f>
        <v/>
      </c>
      <c r="CZ87" s="266" t="str">
        <f ca="true">+IF(OFFSET('Sanitation Data'!$G$28,0,10*ROW('Sanitation Data'!G81))="","",OFFSET('Sanitation Data'!$G$28,0,10*ROW('Sanitation Data'!G81)))</f>
        <v/>
      </c>
      <c r="DA87" s="266" t="str">
        <f ca="true">+IF(OFFSET('Sanitation Data'!$G$29,0,10*ROW('Sanitation Data'!G81))="","",OFFSET('Sanitation Data'!$G$29,0,10*ROW('Sanitation Data'!G81)))</f>
        <v/>
      </c>
      <c r="DB87" s="266" t="str">
        <f ca="true">+IF(OFFSET('Sanitation Data'!$G$30,0,10*ROW('Sanitation Data'!G81))="","",OFFSET('Sanitation Data'!$G$30,0,10*ROW('Sanitation Data'!G81)))</f>
        <v/>
      </c>
      <c r="DC87" s="266" t="str">
        <f ca="true">+IF(OFFSET('Sanitation Data'!$G$31,0,10*ROW('Sanitation Data'!G81))="","",OFFSET('Sanitation Data'!$G$31,0,10*ROW('Sanitation Data'!G81)))</f>
        <v/>
      </c>
      <c r="DD87" s="266" t="str">
        <f ca="true">+IF(OFFSET('Sanitation Data'!$G$32,0,10*ROW('Sanitation Data'!G81))="","",OFFSET('Sanitation Data'!$G$32,0,10*ROW('Sanitation Data'!G81)))</f>
        <v/>
      </c>
      <c r="DE87" s="266" t="str">
        <f ca="true">+IF(OFFSET('Sanitation Data'!$H$28,0,10*ROW('Sanitation Data'!H81))="","",OFFSET('Sanitation Data'!$H$28,0,10*ROW('Sanitation Data'!H81)))</f>
        <v/>
      </c>
      <c r="DF87" s="266" t="str">
        <f ca="true">+IF(OFFSET('Sanitation Data'!$H$29,0,10*ROW('Sanitation Data'!H81))="","",OFFSET('Sanitation Data'!$H$29,0,10*ROW('Sanitation Data'!H81)))</f>
        <v/>
      </c>
      <c r="DG87" s="266" t="str">
        <f ca="true">+IF(OFFSET('Sanitation Data'!$H$30,0,10*ROW('Sanitation Data'!H81))="","",OFFSET('Sanitation Data'!$H$30,0,10*ROW('Sanitation Data'!H81)))</f>
        <v/>
      </c>
      <c r="DH87" s="266" t="str">
        <f ca="true">+IF(OFFSET('Sanitation Data'!$H$31,0,10*ROW('Sanitation Data'!H81))="","",OFFSET('Sanitation Data'!$H$31,0,10*ROW('Sanitation Data'!H81)))</f>
        <v/>
      </c>
      <c r="DI87" s="266" t="str">
        <f ca="true">+IF(OFFSET('Sanitation Data'!$H$32,0,10*ROW('Sanitation Data'!H81))="","",OFFSET('Sanitation Data'!$H$32,0,10*ROW('Sanitation Data'!H81)))</f>
        <v/>
      </c>
      <c r="DJ87" s="266" t="str">
        <f ca="true">+IF(OFFSET('Sanitation Data'!$I$28,0,10*ROW('Sanitation Data'!I81))="","",OFFSET('Sanitation Data'!$I$28,0,10*ROW('Sanitation Data'!I81)))</f>
        <v/>
      </c>
      <c r="DK87" s="266" t="str">
        <f ca="true">+IF(OFFSET('Sanitation Data'!$I$29,0,10*ROW('Sanitation Data'!I81))="","",OFFSET('Sanitation Data'!$I$29,0,10*ROW('Sanitation Data'!I81)))</f>
        <v/>
      </c>
      <c r="DL87" s="266" t="str">
        <f ca="true">+IF(OFFSET('Sanitation Data'!$I$30,0,10*ROW('Sanitation Data'!I81))="","",OFFSET('Sanitation Data'!$I$30,0,10*ROW('Sanitation Data'!I81)))</f>
        <v/>
      </c>
      <c r="DM87" s="266" t="str">
        <f ca="true">+IF(OFFSET('Sanitation Data'!$I$31,0,10*ROW('Sanitation Data'!I81))="","",OFFSET('Sanitation Data'!$I$31,0,10*ROW('Sanitation Data'!I81)))</f>
        <v/>
      </c>
      <c r="DN87" s="266" t="str">
        <f ca="true">+IF(OFFSET('Sanitation Data'!$I$32,0,10*ROW('Sanitation Data'!I81))="","",OFFSET('Sanitation Data'!$I$32,0,10*ROW('Sanitation Data'!I81)))</f>
        <v/>
      </c>
      <c r="DO87" s="266" t="str">
        <f ca="true">+IF(OFFSET('Hygiene Data'!$D$11,0,10*ROW('Hygiene Data'!D81))="","",OFFSET('Hygiene Data'!$D$11,0,10*ROW('Hygiene Data'!D81)))</f>
        <v/>
      </c>
      <c r="DP87" s="266" t="str">
        <f ca="true">+IF(OFFSET('Hygiene Data'!$D$12,0,10*ROW('Hygiene Data'!D81))="","",OFFSET('Hygiene Data'!$D$12,0,10*ROW('Hygiene Data'!D81)))</f>
        <v/>
      </c>
      <c r="DQ87" s="266" t="str">
        <f ca="true">+IF(OFFSET('Hygiene Data'!$D$13,0,10*ROW('Hygiene Data'!D81))="","",OFFSET('Hygiene Data'!$D$13,0,10*ROW('Hygiene Data'!D81)))</f>
        <v/>
      </c>
      <c r="DR87" s="266" t="str">
        <f ca="true">+IF(OFFSET('Hygiene Data'!$E$11,0,10*ROW('Hygiene Data'!E81))="","",OFFSET('Hygiene Data'!$E$11,0,10*ROW('Hygiene Data'!E81)))</f>
        <v/>
      </c>
      <c r="DS87" s="266" t="str">
        <f ca="true">+IF(OFFSET('Hygiene Data'!$E$12,0,10*ROW('Hygiene Data'!E81))="","",OFFSET('Hygiene Data'!$E$12,0,10*ROW('Hygiene Data'!E81)))</f>
        <v/>
      </c>
      <c r="DT87" s="266" t="str">
        <f ca="true">+IF(OFFSET('Hygiene Data'!$E$13,0,10*ROW('Hygiene Data'!E81))="","",OFFSET('Hygiene Data'!$E$13,0,10*ROW('Hygiene Data'!E81)))</f>
        <v/>
      </c>
      <c r="DU87" s="266" t="str">
        <f ca="true">+IF(OFFSET('Hygiene Data'!$F$11,0,10*ROW('Hygiene Data'!F81))="","",OFFSET('Hygiene Data'!$F$11,0,10*ROW('Hygiene Data'!F81)))</f>
        <v/>
      </c>
      <c r="DV87" s="266" t="str">
        <f ca="true">+IF(OFFSET('Hygiene Data'!$F$12,0,10*ROW('Hygiene Data'!F81))="","",OFFSET('Hygiene Data'!$F$12,0,10*ROW('Hygiene Data'!F81)))</f>
        <v/>
      </c>
      <c r="DW87" s="266" t="str">
        <f ca="true">+IF(OFFSET('Hygiene Data'!$F$13,0,10*ROW('Hygiene Data'!F81))="","",OFFSET('Hygiene Data'!$F$13,0,10*ROW('Hygiene Data'!F81)))</f>
        <v/>
      </c>
      <c r="DX87" s="266" t="str">
        <f ca="true">+IF(OFFSET('Hygiene Data'!$G$11,0,10*ROW('Hygiene Data'!G81))="","",OFFSET('Hygiene Data'!$G$11,0,10*ROW('Hygiene Data'!G81)))</f>
        <v/>
      </c>
      <c r="DY87" s="266" t="str">
        <f ca="true">+IF(OFFSET('Hygiene Data'!$G$12,0,10*ROW('Hygiene Data'!G81))="","",OFFSET('Hygiene Data'!$G$12,0,10*ROW('Hygiene Data'!G81)))</f>
        <v/>
      </c>
      <c r="DZ87" s="266" t="str">
        <f ca="true">+IF(OFFSET('Hygiene Data'!$G$13,0,10*ROW('Hygiene Data'!G81))="","",OFFSET('Hygiene Data'!$G$13,0,10*ROW('Hygiene Data'!G81)))</f>
        <v/>
      </c>
      <c r="EA87" s="266" t="str">
        <f ca="true">+IF(OFFSET('Hygiene Data'!$H$11,0,10*ROW('Hygiene Data'!H81))="","",OFFSET('Hygiene Data'!$H$11,0,10*ROW('Hygiene Data'!H81)))</f>
        <v/>
      </c>
      <c r="EB87" s="266" t="str">
        <f ca="true">+IF(OFFSET('Hygiene Data'!$H$12,0,10*ROW('Hygiene Data'!H81))="","",OFFSET('Hygiene Data'!$H$12,0,10*ROW('Hygiene Data'!H81)))</f>
        <v/>
      </c>
      <c r="EC87" s="266" t="str">
        <f ca="true">+IF(OFFSET('Hygiene Data'!$H$13,0,10*ROW('Hygiene Data'!H81))="","",OFFSET('Hygiene Data'!$H$13,0,10*ROW('Hygiene Data'!H81)))</f>
        <v/>
      </c>
      <c r="ED87" s="266" t="str">
        <f ca="true">+IF(OFFSET('Hygiene Data'!$I$11,0,10*ROW('Hygiene Data'!I81))="","",OFFSET('Hygiene Data'!$I$11,0,10*ROW('Hygiene Data'!I81)))</f>
        <v/>
      </c>
      <c r="EE87" s="266" t="str">
        <f ca="true">+IF(OFFSET('Hygiene Data'!$I$12,0,10*ROW('Hygiene Data'!I81))="","",OFFSET('Hygiene Data'!$I$12,0,10*ROW('Hygiene Data'!I81)))</f>
        <v/>
      </c>
      <c r="EF87" s="266" t="str">
        <f ca="true">+IF(OFFSET('Hygiene Data'!$I$13,0,10*ROW('Hygiene Data'!I81))="","",OFFSET('Hygiene Data'!$I$13,0,10*ROW('Hygiene Data'!I81)))</f>
        <v/>
      </c>
    </row>
    <row xmlns:x14ac="http://schemas.microsoft.com/office/spreadsheetml/2009/9/ac" r="88" x14ac:dyDescent="0.2">
      <c r="A88" s="37" t="str">
        <f ca="true">+IF(OFFSET('Water Data'!$B$2,0,10*ROW('Water Data'!E82))="","",OFFSET('Water Data'!$B$2,0,10*ROW('Water Data'!E82)))</f>
        <v/>
      </c>
      <c r="B88" s="37" t="str">
        <f ca="true">+IF(OFFSET('Water Data'!$C$2,0,10*ROW('Water Data'!F82))="","",OFFSET('Water Data'!$C$2,0,10*ROW('Water Data'!F82)))</f>
        <v/>
      </c>
      <c r="C88" s="322" t="str">
        <f t="shared" ca="true" si="1"/>
        <v/>
      </c>
      <c r="D88" s="94"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4"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4"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4"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4"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4"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4"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4"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4"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4"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4"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4"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4"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4"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4"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4"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4"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4"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5"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5"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5"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5"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5"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5"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5"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5"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5"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5"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5"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5"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5"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5"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5"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5"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5"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5"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5"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5"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5"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5"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5"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5"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5"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5"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5"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5"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5"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5"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6"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6"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6"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6"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6"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6"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6"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6"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6"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6"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6"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6"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6"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6"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6"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6"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6"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6"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6"/>
      <c r="BS88" s="266" t="str">
        <f ca="true">+IF(OFFSET('Water Data'!$D$27,0,10*ROW('Water Data'!D82))="","",OFFSET('Water Data'!$D$27,0,10*ROW('Water Data'!D82)))</f>
        <v/>
      </c>
      <c r="BT88" s="266" t="str">
        <f ca="true">+IF(OFFSET('Water Data'!$D$28,0,10*ROW('Water Data'!D82))="","",OFFSET('Water Data'!$D$28,0,10*ROW('Water Data'!D82)))</f>
        <v/>
      </c>
      <c r="BU88" s="266" t="str">
        <f ca="true">+IF(OFFSET('Water Data'!$D$29,0,10*ROW('Water Data'!D82))="","",OFFSET('Water Data'!$D$29,0,10*ROW('Water Data'!D82)))</f>
        <v/>
      </c>
      <c r="BV88" s="266" t="str">
        <f ca="true">+IF(OFFSET('Water Data'!$E$27,0,10*ROW('Water Data'!E82))="","",OFFSET('Water Data'!$E$27,0,10*ROW('Water Data'!E82)))</f>
        <v/>
      </c>
      <c r="BW88" s="266" t="str">
        <f ca="true">+IF(OFFSET('Water Data'!$E$28,0,10*ROW('Water Data'!E82))="","",OFFSET('Water Data'!$E$28,0,10*ROW('Water Data'!E82)))</f>
        <v/>
      </c>
      <c r="BX88" s="266" t="str">
        <f ca="true">+IF(OFFSET('Water Data'!$E$29,0,10*ROW('Water Data'!E82))="","",OFFSET('Water Data'!$E$29,0,10*ROW('Water Data'!E82)))</f>
        <v/>
      </c>
      <c r="BY88" s="266" t="str">
        <f ca="true">+IF(OFFSET('Water Data'!$F$27,0,10*ROW('Water Data'!F82))="","",OFFSET('Water Data'!$F$27,0,10*ROW('Water Data'!F82)))</f>
        <v/>
      </c>
      <c r="BZ88" s="266" t="str">
        <f ca="true">+IF(OFFSET('Water Data'!$F$28,0,10*ROW('Water Data'!F82))="","",OFFSET('Water Data'!$F$28,0,10*ROW('Water Data'!F82)))</f>
        <v/>
      </c>
      <c r="CA88" s="266" t="str">
        <f ca="true">+IF(OFFSET('Water Data'!$F$29,0,10*ROW('Water Data'!F82))="","",OFFSET('Water Data'!$F$29,0,10*ROW('Water Data'!F82)))</f>
        <v/>
      </c>
      <c r="CB88" s="266" t="str">
        <f ca="true">+IF(OFFSET('Water Data'!$G$27,0,10*ROW('Water Data'!G82))="","",OFFSET('Water Data'!$G$27,0,10*ROW('Water Data'!G82)))</f>
        <v/>
      </c>
      <c r="CC88" s="266" t="str">
        <f ca="true">+IF(OFFSET('Water Data'!$G$28,0,10*ROW('Water Data'!G82))="","",OFFSET('Water Data'!$G$28,0,10*ROW('Water Data'!G82)))</f>
        <v/>
      </c>
      <c r="CD88" s="266" t="str">
        <f ca="true">+IF(OFFSET('Water Data'!$G$29,0,10*ROW('Water Data'!G82))="","",OFFSET('Water Data'!$G$29,0,10*ROW('Water Data'!G82)))</f>
        <v/>
      </c>
      <c r="CE88" s="266" t="str">
        <f ca="true">+IF(OFFSET('Water Data'!$H$27,0,10*ROW('Water Data'!H82))="","",OFFSET('Water Data'!$H$27,0,10*ROW('Water Data'!H82)))</f>
        <v/>
      </c>
      <c r="CF88" s="266" t="str">
        <f ca="true">+IF(OFFSET('Water Data'!$H$28,0,10*ROW('Water Data'!H82))="","",OFFSET('Water Data'!$H$28,0,10*ROW('Water Data'!H82)))</f>
        <v/>
      </c>
      <c r="CG88" s="266" t="str">
        <f ca="true">+IF(OFFSET('Water Data'!$H$29,0,10*ROW('Water Data'!H82))="","",OFFSET('Water Data'!$H$29,0,10*ROW('Water Data'!H82)))</f>
        <v/>
      </c>
      <c r="CH88" s="266" t="str">
        <f ca="true">+IF(OFFSET('Water Data'!$I$27,0,10*ROW('Water Data'!I82))="","",OFFSET('Water Data'!$I$27,0,10*ROW('Water Data'!I82)))</f>
        <v/>
      </c>
      <c r="CI88" s="266" t="str">
        <f ca="true">+IF(OFFSET('Water Data'!$I$28,0,10*ROW('Water Data'!I82))="","",OFFSET('Water Data'!$I$28,0,10*ROW('Water Data'!I82)))</f>
        <v/>
      </c>
      <c r="CJ88" s="266" t="str">
        <f ca="true">+IF(OFFSET('Water Data'!$I$29,0,10*ROW('Water Data'!I82))="","",OFFSET('Water Data'!$I$29,0,10*ROW('Water Data'!I82)))</f>
        <v/>
      </c>
      <c r="CK88" s="266" t="str">
        <f ca="true">+IF(OFFSET('Sanitation Data'!$D$28,0,10*ROW('Sanitation Data'!D82))="","",OFFSET('Sanitation Data'!$D$28,0,10*ROW('Sanitation Data'!D82)))</f>
        <v/>
      </c>
      <c r="CL88" s="266" t="str">
        <f ca="true">+IF(OFFSET('Sanitation Data'!$D$29,0,10*ROW('Sanitation Data'!D82))="","",OFFSET('Sanitation Data'!$D$29,0,10*ROW('Sanitation Data'!D82)))</f>
        <v/>
      </c>
      <c r="CM88" s="266" t="str">
        <f ca="true">+IF(OFFSET('Sanitation Data'!$D$30,0,10*ROW('Sanitation Data'!D82))="","",OFFSET('Sanitation Data'!$D$30,0,10*ROW('Sanitation Data'!D82)))</f>
        <v/>
      </c>
      <c r="CN88" s="266" t="str">
        <f ca="true">+IF(OFFSET('Sanitation Data'!$D$31,0,10*ROW('Sanitation Data'!D82))="","",OFFSET('Sanitation Data'!$D$31,0,10*ROW('Sanitation Data'!D82)))</f>
        <v/>
      </c>
      <c r="CO88" s="266" t="str">
        <f ca="true">+IF(OFFSET('Sanitation Data'!$D$32,0,10*ROW('Sanitation Data'!D82))="","",OFFSET('Sanitation Data'!$D$32,0,10*ROW('Sanitation Data'!D82)))</f>
        <v/>
      </c>
      <c r="CP88" s="266" t="str">
        <f ca="true">+IF(OFFSET('Sanitation Data'!$E$28,0,10*ROW('Sanitation Data'!E82))="","",OFFSET('Sanitation Data'!$E$28,0,10*ROW('Sanitation Data'!E82)))</f>
        <v/>
      </c>
      <c r="CQ88" s="266" t="str">
        <f ca="true">+IF(OFFSET('Sanitation Data'!$E$29,0,10*ROW('Sanitation Data'!E82))="","",OFFSET('Sanitation Data'!$E$29,0,10*ROW('Sanitation Data'!E82)))</f>
        <v/>
      </c>
      <c r="CR88" s="266" t="str">
        <f ca="true">+IF(OFFSET('Sanitation Data'!$E$30,0,10*ROW('Sanitation Data'!E82))="","",OFFSET('Sanitation Data'!$E$30,0,10*ROW('Sanitation Data'!E82)))</f>
        <v/>
      </c>
      <c r="CS88" s="266" t="str">
        <f ca="true">+IF(OFFSET('Sanitation Data'!$E$31,0,10*ROW('Sanitation Data'!E82))="","",OFFSET('Sanitation Data'!$E$31,0,10*ROW('Sanitation Data'!E82)))</f>
        <v/>
      </c>
      <c r="CT88" s="266" t="str">
        <f ca="true">+IF(OFFSET('Sanitation Data'!$E$32,0,10*ROW('Sanitation Data'!E82))="","",OFFSET('Sanitation Data'!$E$32,0,10*ROW('Sanitation Data'!E82)))</f>
        <v/>
      </c>
      <c r="CU88" s="266" t="str">
        <f ca="true">+IF(OFFSET('Sanitation Data'!$F$28,0,10*ROW('Sanitation Data'!F82))="","",OFFSET('Sanitation Data'!$F$28,0,10*ROW('Sanitation Data'!F82)))</f>
        <v/>
      </c>
      <c r="CV88" s="266" t="str">
        <f ca="true">+IF(OFFSET('Sanitation Data'!$F$29,0,10*ROW('Sanitation Data'!F82))="","",OFFSET('Sanitation Data'!$F$29,0,10*ROW('Sanitation Data'!F82)))</f>
        <v/>
      </c>
      <c r="CW88" s="266" t="str">
        <f ca="true">+IF(OFFSET('Sanitation Data'!$F$30,0,10*ROW('Sanitation Data'!F82))="","",OFFSET('Sanitation Data'!$F$30,0,10*ROW('Sanitation Data'!F82)))</f>
        <v/>
      </c>
      <c r="CX88" s="266" t="str">
        <f ca="true">+IF(OFFSET('Sanitation Data'!$F$31,0,10*ROW('Sanitation Data'!F82))="","",OFFSET('Sanitation Data'!$F$31,0,10*ROW('Sanitation Data'!F82)))</f>
        <v/>
      </c>
      <c r="CY88" s="266" t="str">
        <f ca="true">+IF(OFFSET('Sanitation Data'!$F$32,0,10*ROW('Sanitation Data'!F82))="","",OFFSET('Sanitation Data'!$F$32,0,10*ROW('Sanitation Data'!F82)))</f>
        <v/>
      </c>
      <c r="CZ88" s="266" t="str">
        <f ca="true">+IF(OFFSET('Sanitation Data'!$G$28,0,10*ROW('Sanitation Data'!G82))="","",OFFSET('Sanitation Data'!$G$28,0,10*ROW('Sanitation Data'!G82)))</f>
        <v/>
      </c>
      <c r="DA88" s="266" t="str">
        <f ca="true">+IF(OFFSET('Sanitation Data'!$G$29,0,10*ROW('Sanitation Data'!G82))="","",OFFSET('Sanitation Data'!$G$29,0,10*ROW('Sanitation Data'!G82)))</f>
        <v/>
      </c>
      <c r="DB88" s="266" t="str">
        <f ca="true">+IF(OFFSET('Sanitation Data'!$G$30,0,10*ROW('Sanitation Data'!G82))="","",OFFSET('Sanitation Data'!$G$30,0,10*ROW('Sanitation Data'!G82)))</f>
        <v/>
      </c>
      <c r="DC88" s="266" t="str">
        <f ca="true">+IF(OFFSET('Sanitation Data'!$G$31,0,10*ROW('Sanitation Data'!G82))="","",OFFSET('Sanitation Data'!$G$31,0,10*ROW('Sanitation Data'!G82)))</f>
        <v/>
      </c>
      <c r="DD88" s="266" t="str">
        <f ca="true">+IF(OFFSET('Sanitation Data'!$G$32,0,10*ROW('Sanitation Data'!G82))="","",OFFSET('Sanitation Data'!$G$32,0,10*ROW('Sanitation Data'!G82)))</f>
        <v/>
      </c>
      <c r="DE88" s="266" t="str">
        <f ca="true">+IF(OFFSET('Sanitation Data'!$H$28,0,10*ROW('Sanitation Data'!H82))="","",OFFSET('Sanitation Data'!$H$28,0,10*ROW('Sanitation Data'!H82)))</f>
        <v/>
      </c>
      <c r="DF88" s="266" t="str">
        <f ca="true">+IF(OFFSET('Sanitation Data'!$H$29,0,10*ROW('Sanitation Data'!H82))="","",OFFSET('Sanitation Data'!$H$29,0,10*ROW('Sanitation Data'!H82)))</f>
        <v/>
      </c>
      <c r="DG88" s="266" t="str">
        <f ca="true">+IF(OFFSET('Sanitation Data'!$H$30,0,10*ROW('Sanitation Data'!H82))="","",OFFSET('Sanitation Data'!$H$30,0,10*ROW('Sanitation Data'!H82)))</f>
        <v/>
      </c>
      <c r="DH88" s="266" t="str">
        <f ca="true">+IF(OFFSET('Sanitation Data'!$H$31,0,10*ROW('Sanitation Data'!H82))="","",OFFSET('Sanitation Data'!$H$31,0,10*ROW('Sanitation Data'!H82)))</f>
        <v/>
      </c>
      <c r="DI88" s="266" t="str">
        <f ca="true">+IF(OFFSET('Sanitation Data'!$H$32,0,10*ROW('Sanitation Data'!H82))="","",OFFSET('Sanitation Data'!$H$32,0,10*ROW('Sanitation Data'!H82)))</f>
        <v/>
      </c>
      <c r="DJ88" s="266" t="str">
        <f ca="true">+IF(OFFSET('Sanitation Data'!$I$28,0,10*ROW('Sanitation Data'!I82))="","",OFFSET('Sanitation Data'!$I$28,0,10*ROW('Sanitation Data'!I82)))</f>
        <v/>
      </c>
      <c r="DK88" s="266" t="str">
        <f ca="true">+IF(OFFSET('Sanitation Data'!$I$29,0,10*ROW('Sanitation Data'!I82))="","",OFFSET('Sanitation Data'!$I$29,0,10*ROW('Sanitation Data'!I82)))</f>
        <v/>
      </c>
      <c r="DL88" s="266" t="str">
        <f ca="true">+IF(OFFSET('Sanitation Data'!$I$30,0,10*ROW('Sanitation Data'!I82))="","",OFFSET('Sanitation Data'!$I$30,0,10*ROW('Sanitation Data'!I82)))</f>
        <v/>
      </c>
      <c r="DM88" s="266" t="str">
        <f ca="true">+IF(OFFSET('Sanitation Data'!$I$31,0,10*ROW('Sanitation Data'!I82))="","",OFFSET('Sanitation Data'!$I$31,0,10*ROW('Sanitation Data'!I82)))</f>
        <v/>
      </c>
      <c r="DN88" s="266" t="str">
        <f ca="true">+IF(OFFSET('Sanitation Data'!$I$32,0,10*ROW('Sanitation Data'!I82))="","",OFFSET('Sanitation Data'!$I$32,0,10*ROW('Sanitation Data'!I82)))</f>
        <v/>
      </c>
      <c r="DO88" s="266" t="str">
        <f ca="true">+IF(OFFSET('Hygiene Data'!$D$11,0,10*ROW('Hygiene Data'!D82))="","",OFFSET('Hygiene Data'!$D$11,0,10*ROW('Hygiene Data'!D82)))</f>
        <v/>
      </c>
      <c r="DP88" s="266" t="str">
        <f ca="true">+IF(OFFSET('Hygiene Data'!$D$12,0,10*ROW('Hygiene Data'!D82))="","",OFFSET('Hygiene Data'!$D$12,0,10*ROW('Hygiene Data'!D82)))</f>
        <v/>
      </c>
      <c r="DQ88" s="266" t="str">
        <f ca="true">+IF(OFFSET('Hygiene Data'!$D$13,0,10*ROW('Hygiene Data'!D82))="","",OFFSET('Hygiene Data'!$D$13,0,10*ROW('Hygiene Data'!D82)))</f>
        <v/>
      </c>
      <c r="DR88" s="266" t="str">
        <f ca="true">+IF(OFFSET('Hygiene Data'!$E$11,0,10*ROW('Hygiene Data'!E82))="","",OFFSET('Hygiene Data'!$E$11,0,10*ROW('Hygiene Data'!E82)))</f>
        <v/>
      </c>
      <c r="DS88" s="266" t="str">
        <f ca="true">+IF(OFFSET('Hygiene Data'!$E$12,0,10*ROW('Hygiene Data'!E82))="","",OFFSET('Hygiene Data'!$E$12,0,10*ROW('Hygiene Data'!E82)))</f>
        <v/>
      </c>
      <c r="DT88" s="266" t="str">
        <f ca="true">+IF(OFFSET('Hygiene Data'!$E$13,0,10*ROW('Hygiene Data'!E82))="","",OFFSET('Hygiene Data'!$E$13,0,10*ROW('Hygiene Data'!E82)))</f>
        <v/>
      </c>
      <c r="DU88" s="266" t="str">
        <f ca="true">+IF(OFFSET('Hygiene Data'!$F$11,0,10*ROW('Hygiene Data'!F82))="","",OFFSET('Hygiene Data'!$F$11,0,10*ROW('Hygiene Data'!F82)))</f>
        <v/>
      </c>
      <c r="DV88" s="266" t="str">
        <f ca="true">+IF(OFFSET('Hygiene Data'!$F$12,0,10*ROW('Hygiene Data'!F82))="","",OFFSET('Hygiene Data'!$F$12,0,10*ROW('Hygiene Data'!F82)))</f>
        <v/>
      </c>
      <c r="DW88" s="266" t="str">
        <f ca="true">+IF(OFFSET('Hygiene Data'!$F$13,0,10*ROW('Hygiene Data'!F82))="","",OFFSET('Hygiene Data'!$F$13,0,10*ROW('Hygiene Data'!F82)))</f>
        <v/>
      </c>
      <c r="DX88" s="266" t="str">
        <f ca="true">+IF(OFFSET('Hygiene Data'!$G$11,0,10*ROW('Hygiene Data'!G82))="","",OFFSET('Hygiene Data'!$G$11,0,10*ROW('Hygiene Data'!G82)))</f>
        <v/>
      </c>
      <c r="DY88" s="266" t="str">
        <f ca="true">+IF(OFFSET('Hygiene Data'!$G$12,0,10*ROW('Hygiene Data'!G82))="","",OFFSET('Hygiene Data'!$G$12,0,10*ROW('Hygiene Data'!G82)))</f>
        <v/>
      </c>
      <c r="DZ88" s="266" t="str">
        <f ca="true">+IF(OFFSET('Hygiene Data'!$G$13,0,10*ROW('Hygiene Data'!G82))="","",OFFSET('Hygiene Data'!$G$13,0,10*ROW('Hygiene Data'!G82)))</f>
        <v/>
      </c>
      <c r="EA88" s="266" t="str">
        <f ca="true">+IF(OFFSET('Hygiene Data'!$H$11,0,10*ROW('Hygiene Data'!H82))="","",OFFSET('Hygiene Data'!$H$11,0,10*ROW('Hygiene Data'!H82)))</f>
        <v/>
      </c>
      <c r="EB88" s="266" t="str">
        <f ca="true">+IF(OFFSET('Hygiene Data'!$H$12,0,10*ROW('Hygiene Data'!H82))="","",OFFSET('Hygiene Data'!$H$12,0,10*ROW('Hygiene Data'!H82)))</f>
        <v/>
      </c>
      <c r="EC88" s="266" t="str">
        <f ca="true">+IF(OFFSET('Hygiene Data'!$H$13,0,10*ROW('Hygiene Data'!H82))="","",OFFSET('Hygiene Data'!$H$13,0,10*ROW('Hygiene Data'!H82)))</f>
        <v/>
      </c>
      <c r="ED88" s="266" t="str">
        <f ca="true">+IF(OFFSET('Hygiene Data'!$I$11,0,10*ROW('Hygiene Data'!I82))="","",OFFSET('Hygiene Data'!$I$11,0,10*ROW('Hygiene Data'!I82)))</f>
        <v/>
      </c>
      <c r="EE88" s="266" t="str">
        <f ca="true">+IF(OFFSET('Hygiene Data'!$I$12,0,10*ROW('Hygiene Data'!I82))="","",OFFSET('Hygiene Data'!$I$12,0,10*ROW('Hygiene Data'!I82)))</f>
        <v/>
      </c>
      <c r="EF88" s="266" t="str">
        <f ca="true">+IF(OFFSET('Hygiene Data'!$I$13,0,10*ROW('Hygiene Data'!I82))="","",OFFSET('Hygiene Data'!$I$13,0,10*ROW('Hygiene Data'!I82)))</f>
        <v/>
      </c>
    </row>
    <row xmlns:x14ac="http://schemas.microsoft.com/office/spreadsheetml/2009/9/ac" r="89" x14ac:dyDescent="0.2">
      <c r="A89" s="37" t="str">
        <f ca="true">+IF(OFFSET('Water Data'!$B$2,0,10*ROW('Water Data'!E83))="","",OFFSET('Water Data'!$B$2,0,10*ROW('Water Data'!E83)))</f>
        <v/>
      </c>
      <c r="B89" s="37" t="str">
        <f ca="true">+IF(OFFSET('Water Data'!$C$2,0,10*ROW('Water Data'!F83))="","",OFFSET('Water Data'!$C$2,0,10*ROW('Water Data'!F83)))</f>
        <v/>
      </c>
      <c r="C89" s="322" t="str">
        <f t="shared" ca="true" si="1"/>
        <v/>
      </c>
      <c r="D89" s="94"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4"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4"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4"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4"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4"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4"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4"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4"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4"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4"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4"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4"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4"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4"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4"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4"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4"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5"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5"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5"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5"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5"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5"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5"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5"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5"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5"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5"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5"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5"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5"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5"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5"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5"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5"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5"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5"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5"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5"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5"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5"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5"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5"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5"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5"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5"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5"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6"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6"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6"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6"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6"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6"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6"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6"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6"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6"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6"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6"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6"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6"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6"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6"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6"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6"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6"/>
      <c r="BS89" s="266" t="str">
        <f ca="true">+IF(OFFSET('Water Data'!$D$27,0,10*ROW('Water Data'!D83))="","",OFFSET('Water Data'!$D$27,0,10*ROW('Water Data'!D83)))</f>
        <v/>
      </c>
      <c r="BT89" s="266" t="str">
        <f ca="true">+IF(OFFSET('Water Data'!$D$28,0,10*ROW('Water Data'!D83))="","",OFFSET('Water Data'!$D$28,0,10*ROW('Water Data'!D83)))</f>
        <v/>
      </c>
      <c r="BU89" s="266" t="str">
        <f ca="true">+IF(OFFSET('Water Data'!$D$29,0,10*ROW('Water Data'!D83))="","",OFFSET('Water Data'!$D$29,0,10*ROW('Water Data'!D83)))</f>
        <v/>
      </c>
      <c r="BV89" s="266" t="str">
        <f ca="true">+IF(OFFSET('Water Data'!$E$27,0,10*ROW('Water Data'!E83))="","",OFFSET('Water Data'!$E$27,0,10*ROW('Water Data'!E83)))</f>
        <v/>
      </c>
      <c r="BW89" s="266" t="str">
        <f ca="true">+IF(OFFSET('Water Data'!$E$28,0,10*ROW('Water Data'!E83))="","",OFFSET('Water Data'!$E$28,0,10*ROW('Water Data'!E83)))</f>
        <v/>
      </c>
      <c r="BX89" s="266" t="str">
        <f ca="true">+IF(OFFSET('Water Data'!$E$29,0,10*ROW('Water Data'!E83))="","",OFFSET('Water Data'!$E$29,0,10*ROW('Water Data'!E83)))</f>
        <v/>
      </c>
      <c r="BY89" s="266" t="str">
        <f ca="true">+IF(OFFSET('Water Data'!$F$27,0,10*ROW('Water Data'!F83))="","",OFFSET('Water Data'!$F$27,0,10*ROW('Water Data'!F83)))</f>
        <v/>
      </c>
      <c r="BZ89" s="266" t="str">
        <f ca="true">+IF(OFFSET('Water Data'!$F$28,0,10*ROW('Water Data'!F83))="","",OFFSET('Water Data'!$F$28,0,10*ROW('Water Data'!F83)))</f>
        <v/>
      </c>
      <c r="CA89" s="266" t="str">
        <f ca="true">+IF(OFFSET('Water Data'!$F$29,0,10*ROW('Water Data'!F83))="","",OFFSET('Water Data'!$F$29,0,10*ROW('Water Data'!F83)))</f>
        <v/>
      </c>
      <c r="CB89" s="266" t="str">
        <f ca="true">+IF(OFFSET('Water Data'!$G$27,0,10*ROW('Water Data'!G83))="","",OFFSET('Water Data'!$G$27,0,10*ROW('Water Data'!G83)))</f>
        <v/>
      </c>
      <c r="CC89" s="266" t="str">
        <f ca="true">+IF(OFFSET('Water Data'!$G$28,0,10*ROW('Water Data'!G83))="","",OFFSET('Water Data'!$G$28,0,10*ROW('Water Data'!G83)))</f>
        <v/>
      </c>
      <c r="CD89" s="266" t="str">
        <f ca="true">+IF(OFFSET('Water Data'!$G$29,0,10*ROW('Water Data'!G83))="","",OFFSET('Water Data'!$G$29,0,10*ROW('Water Data'!G83)))</f>
        <v/>
      </c>
      <c r="CE89" s="266" t="str">
        <f ca="true">+IF(OFFSET('Water Data'!$H$27,0,10*ROW('Water Data'!H83))="","",OFFSET('Water Data'!$H$27,0,10*ROW('Water Data'!H83)))</f>
        <v/>
      </c>
      <c r="CF89" s="266" t="str">
        <f ca="true">+IF(OFFSET('Water Data'!$H$28,0,10*ROW('Water Data'!H83))="","",OFFSET('Water Data'!$H$28,0,10*ROW('Water Data'!H83)))</f>
        <v/>
      </c>
      <c r="CG89" s="266" t="str">
        <f ca="true">+IF(OFFSET('Water Data'!$H$29,0,10*ROW('Water Data'!H83))="","",OFFSET('Water Data'!$H$29,0,10*ROW('Water Data'!H83)))</f>
        <v/>
      </c>
      <c r="CH89" s="266" t="str">
        <f ca="true">+IF(OFFSET('Water Data'!$I$27,0,10*ROW('Water Data'!I83))="","",OFFSET('Water Data'!$I$27,0,10*ROW('Water Data'!I83)))</f>
        <v/>
      </c>
      <c r="CI89" s="266" t="str">
        <f ca="true">+IF(OFFSET('Water Data'!$I$28,0,10*ROW('Water Data'!I83))="","",OFFSET('Water Data'!$I$28,0,10*ROW('Water Data'!I83)))</f>
        <v/>
      </c>
      <c r="CJ89" s="266" t="str">
        <f ca="true">+IF(OFFSET('Water Data'!$I$29,0,10*ROW('Water Data'!I83))="","",OFFSET('Water Data'!$I$29,0,10*ROW('Water Data'!I83)))</f>
        <v/>
      </c>
      <c r="CK89" s="266" t="str">
        <f ca="true">+IF(OFFSET('Sanitation Data'!$D$28,0,10*ROW('Sanitation Data'!D83))="","",OFFSET('Sanitation Data'!$D$28,0,10*ROW('Sanitation Data'!D83)))</f>
        <v/>
      </c>
      <c r="CL89" s="266" t="str">
        <f ca="true">+IF(OFFSET('Sanitation Data'!$D$29,0,10*ROW('Sanitation Data'!D83))="","",OFFSET('Sanitation Data'!$D$29,0,10*ROW('Sanitation Data'!D83)))</f>
        <v/>
      </c>
      <c r="CM89" s="266" t="str">
        <f ca="true">+IF(OFFSET('Sanitation Data'!$D$30,0,10*ROW('Sanitation Data'!D83))="","",OFFSET('Sanitation Data'!$D$30,0,10*ROW('Sanitation Data'!D83)))</f>
        <v/>
      </c>
      <c r="CN89" s="266" t="str">
        <f ca="true">+IF(OFFSET('Sanitation Data'!$D$31,0,10*ROW('Sanitation Data'!D83))="","",OFFSET('Sanitation Data'!$D$31,0,10*ROW('Sanitation Data'!D83)))</f>
        <v/>
      </c>
      <c r="CO89" s="266" t="str">
        <f ca="true">+IF(OFFSET('Sanitation Data'!$D$32,0,10*ROW('Sanitation Data'!D83))="","",OFFSET('Sanitation Data'!$D$32,0,10*ROW('Sanitation Data'!D83)))</f>
        <v/>
      </c>
      <c r="CP89" s="266" t="str">
        <f ca="true">+IF(OFFSET('Sanitation Data'!$E$28,0,10*ROW('Sanitation Data'!E83))="","",OFFSET('Sanitation Data'!$E$28,0,10*ROW('Sanitation Data'!E83)))</f>
        <v/>
      </c>
      <c r="CQ89" s="266" t="str">
        <f ca="true">+IF(OFFSET('Sanitation Data'!$E$29,0,10*ROW('Sanitation Data'!E83))="","",OFFSET('Sanitation Data'!$E$29,0,10*ROW('Sanitation Data'!E83)))</f>
        <v/>
      </c>
      <c r="CR89" s="266" t="str">
        <f ca="true">+IF(OFFSET('Sanitation Data'!$E$30,0,10*ROW('Sanitation Data'!E83))="","",OFFSET('Sanitation Data'!$E$30,0,10*ROW('Sanitation Data'!E83)))</f>
        <v/>
      </c>
      <c r="CS89" s="266" t="str">
        <f ca="true">+IF(OFFSET('Sanitation Data'!$E$31,0,10*ROW('Sanitation Data'!E83))="","",OFFSET('Sanitation Data'!$E$31,0,10*ROW('Sanitation Data'!E83)))</f>
        <v/>
      </c>
      <c r="CT89" s="266" t="str">
        <f ca="true">+IF(OFFSET('Sanitation Data'!$E$32,0,10*ROW('Sanitation Data'!E83))="","",OFFSET('Sanitation Data'!$E$32,0,10*ROW('Sanitation Data'!E83)))</f>
        <v/>
      </c>
      <c r="CU89" s="266" t="str">
        <f ca="true">+IF(OFFSET('Sanitation Data'!$F$28,0,10*ROW('Sanitation Data'!F83))="","",OFFSET('Sanitation Data'!$F$28,0,10*ROW('Sanitation Data'!F83)))</f>
        <v/>
      </c>
      <c r="CV89" s="266" t="str">
        <f ca="true">+IF(OFFSET('Sanitation Data'!$F$29,0,10*ROW('Sanitation Data'!F83))="","",OFFSET('Sanitation Data'!$F$29,0,10*ROW('Sanitation Data'!F83)))</f>
        <v/>
      </c>
      <c r="CW89" s="266" t="str">
        <f ca="true">+IF(OFFSET('Sanitation Data'!$F$30,0,10*ROW('Sanitation Data'!F83))="","",OFFSET('Sanitation Data'!$F$30,0,10*ROW('Sanitation Data'!F83)))</f>
        <v/>
      </c>
      <c r="CX89" s="266" t="str">
        <f ca="true">+IF(OFFSET('Sanitation Data'!$F$31,0,10*ROW('Sanitation Data'!F83))="","",OFFSET('Sanitation Data'!$F$31,0,10*ROW('Sanitation Data'!F83)))</f>
        <v/>
      </c>
      <c r="CY89" s="266" t="str">
        <f ca="true">+IF(OFFSET('Sanitation Data'!$F$32,0,10*ROW('Sanitation Data'!F83))="","",OFFSET('Sanitation Data'!$F$32,0,10*ROW('Sanitation Data'!F83)))</f>
        <v/>
      </c>
      <c r="CZ89" s="266" t="str">
        <f ca="true">+IF(OFFSET('Sanitation Data'!$G$28,0,10*ROW('Sanitation Data'!G83))="","",OFFSET('Sanitation Data'!$G$28,0,10*ROW('Sanitation Data'!G83)))</f>
        <v/>
      </c>
      <c r="DA89" s="266" t="str">
        <f ca="true">+IF(OFFSET('Sanitation Data'!$G$29,0,10*ROW('Sanitation Data'!G83))="","",OFFSET('Sanitation Data'!$G$29,0,10*ROW('Sanitation Data'!G83)))</f>
        <v/>
      </c>
      <c r="DB89" s="266" t="str">
        <f ca="true">+IF(OFFSET('Sanitation Data'!$G$30,0,10*ROW('Sanitation Data'!G83))="","",OFFSET('Sanitation Data'!$G$30,0,10*ROW('Sanitation Data'!G83)))</f>
        <v/>
      </c>
      <c r="DC89" s="266" t="str">
        <f ca="true">+IF(OFFSET('Sanitation Data'!$G$31,0,10*ROW('Sanitation Data'!G83))="","",OFFSET('Sanitation Data'!$G$31,0,10*ROW('Sanitation Data'!G83)))</f>
        <v/>
      </c>
      <c r="DD89" s="266" t="str">
        <f ca="true">+IF(OFFSET('Sanitation Data'!$G$32,0,10*ROW('Sanitation Data'!G83))="","",OFFSET('Sanitation Data'!$G$32,0,10*ROW('Sanitation Data'!G83)))</f>
        <v/>
      </c>
      <c r="DE89" s="266" t="str">
        <f ca="true">+IF(OFFSET('Sanitation Data'!$H$28,0,10*ROW('Sanitation Data'!H83))="","",OFFSET('Sanitation Data'!$H$28,0,10*ROW('Sanitation Data'!H83)))</f>
        <v/>
      </c>
      <c r="DF89" s="266" t="str">
        <f ca="true">+IF(OFFSET('Sanitation Data'!$H$29,0,10*ROW('Sanitation Data'!H83))="","",OFFSET('Sanitation Data'!$H$29,0,10*ROW('Sanitation Data'!H83)))</f>
        <v/>
      </c>
      <c r="DG89" s="266" t="str">
        <f ca="true">+IF(OFFSET('Sanitation Data'!$H$30,0,10*ROW('Sanitation Data'!H83))="","",OFFSET('Sanitation Data'!$H$30,0,10*ROW('Sanitation Data'!H83)))</f>
        <v/>
      </c>
      <c r="DH89" s="266" t="str">
        <f ca="true">+IF(OFFSET('Sanitation Data'!$H$31,0,10*ROW('Sanitation Data'!H83))="","",OFFSET('Sanitation Data'!$H$31,0,10*ROW('Sanitation Data'!H83)))</f>
        <v/>
      </c>
      <c r="DI89" s="266" t="str">
        <f ca="true">+IF(OFFSET('Sanitation Data'!$H$32,0,10*ROW('Sanitation Data'!H83))="","",OFFSET('Sanitation Data'!$H$32,0,10*ROW('Sanitation Data'!H83)))</f>
        <v/>
      </c>
      <c r="DJ89" s="266" t="str">
        <f ca="true">+IF(OFFSET('Sanitation Data'!$I$28,0,10*ROW('Sanitation Data'!I83))="","",OFFSET('Sanitation Data'!$I$28,0,10*ROW('Sanitation Data'!I83)))</f>
        <v/>
      </c>
      <c r="DK89" s="266" t="str">
        <f ca="true">+IF(OFFSET('Sanitation Data'!$I$29,0,10*ROW('Sanitation Data'!I83))="","",OFFSET('Sanitation Data'!$I$29,0,10*ROW('Sanitation Data'!I83)))</f>
        <v/>
      </c>
      <c r="DL89" s="266" t="str">
        <f ca="true">+IF(OFFSET('Sanitation Data'!$I$30,0,10*ROW('Sanitation Data'!I83))="","",OFFSET('Sanitation Data'!$I$30,0,10*ROW('Sanitation Data'!I83)))</f>
        <v/>
      </c>
      <c r="DM89" s="266" t="str">
        <f ca="true">+IF(OFFSET('Sanitation Data'!$I$31,0,10*ROW('Sanitation Data'!I83))="","",OFFSET('Sanitation Data'!$I$31,0,10*ROW('Sanitation Data'!I83)))</f>
        <v/>
      </c>
      <c r="DN89" s="266" t="str">
        <f ca="true">+IF(OFFSET('Sanitation Data'!$I$32,0,10*ROW('Sanitation Data'!I83))="","",OFFSET('Sanitation Data'!$I$32,0,10*ROW('Sanitation Data'!I83)))</f>
        <v/>
      </c>
      <c r="DO89" s="266" t="str">
        <f ca="true">+IF(OFFSET('Hygiene Data'!$D$11,0,10*ROW('Hygiene Data'!D83))="","",OFFSET('Hygiene Data'!$D$11,0,10*ROW('Hygiene Data'!D83)))</f>
        <v/>
      </c>
      <c r="DP89" s="266" t="str">
        <f ca="true">+IF(OFFSET('Hygiene Data'!$D$12,0,10*ROW('Hygiene Data'!D83))="","",OFFSET('Hygiene Data'!$D$12,0,10*ROW('Hygiene Data'!D83)))</f>
        <v/>
      </c>
      <c r="DQ89" s="266" t="str">
        <f ca="true">+IF(OFFSET('Hygiene Data'!$D$13,0,10*ROW('Hygiene Data'!D83))="","",OFFSET('Hygiene Data'!$D$13,0,10*ROW('Hygiene Data'!D83)))</f>
        <v/>
      </c>
      <c r="DR89" s="266" t="str">
        <f ca="true">+IF(OFFSET('Hygiene Data'!$E$11,0,10*ROW('Hygiene Data'!E83))="","",OFFSET('Hygiene Data'!$E$11,0,10*ROW('Hygiene Data'!E83)))</f>
        <v/>
      </c>
      <c r="DS89" s="266" t="str">
        <f ca="true">+IF(OFFSET('Hygiene Data'!$E$12,0,10*ROW('Hygiene Data'!E83))="","",OFFSET('Hygiene Data'!$E$12,0,10*ROW('Hygiene Data'!E83)))</f>
        <v/>
      </c>
      <c r="DT89" s="266" t="str">
        <f ca="true">+IF(OFFSET('Hygiene Data'!$E$13,0,10*ROW('Hygiene Data'!E83))="","",OFFSET('Hygiene Data'!$E$13,0,10*ROW('Hygiene Data'!E83)))</f>
        <v/>
      </c>
      <c r="DU89" s="266" t="str">
        <f ca="true">+IF(OFFSET('Hygiene Data'!$F$11,0,10*ROW('Hygiene Data'!F83))="","",OFFSET('Hygiene Data'!$F$11,0,10*ROW('Hygiene Data'!F83)))</f>
        <v/>
      </c>
      <c r="DV89" s="266" t="str">
        <f ca="true">+IF(OFFSET('Hygiene Data'!$F$12,0,10*ROW('Hygiene Data'!F83))="","",OFFSET('Hygiene Data'!$F$12,0,10*ROW('Hygiene Data'!F83)))</f>
        <v/>
      </c>
      <c r="DW89" s="266" t="str">
        <f ca="true">+IF(OFFSET('Hygiene Data'!$F$13,0,10*ROW('Hygiene Data'!F83))="","",OFFSET('Hygiene Data'!$F$13,0,10*ROW('Hygiene Data'!F83)))</f>
        <v/>
      </c>
      <c r="DX89" s="266" t="str">
        <f ca="true">+IF(OFFSET('Hygiene Data'!$G$11,0,10*ROW('Hygiene Data'!G83))="","",OFFSET('Hygiene Data'!$G$11,0,10*ROW('Hygiene Data'!G83)))</f>
        <v/>
      </c>
      <c r="DY89" s="266" t="str">
        <f ca="true">+IF(OFFSET('Hygiene Data'!$G$12,0,10*ROW('Hygiene Data'!G83))="","",OFFSET('Hygiene Data'!$G$12,0,10*ROW('Hygiene Data'!G83)))</f>
        <v/>
      </c>
      <c r="DZ89" s="266" t="str">
        <f ca="true">+IF(OFFSET('Hygiene Data'!$G$13,0,10*ROW('Hygiene Data'!G83))="","",OFFSET('Hygiene Data'!$G$13,0,10*ROW('Hygiene Data'!G83)))</f>
        <v/>
      </c>
      <c r="EA89" s="266" t="str">
        <f ca="true">+IF(OFFSET('Hygiene Data'!$H$11,0,10*ROW('Hygiene Data'!H83))="","",OFFSET('Hygiene Data'!$H$11,0,10*ROW('Hygiene Data'!H83)))</f>
        <v/>
      </c>
      <c r="EB89" s="266" t="str">
        <f ca="true">+IF(OFFSET('Hygiene Data'!$H$12,0,10*ROW('Hygiene Data'!H83))="","",OFFSET('Hygiene Data'!$H$12,0,10*ROW('Hygiene Data'!H83)))</f>
        <v/>
      </c>
      <c r="EC89" s="266" t="str">
        <f ca="true">+IF(OFFSET('Hygiene Data'!$H$13,0,10*ROW('Hygiene Data'!H83))="","",OFFSET('Hygiene Data'!$H$13,0,10*ROW('Hygiene Data'!H83)))</f>
        <v/>
      </c>
      <c r="ED89" s="266" t="str">
        <f ca="true">+IF(OFFSET('Hygiene Data'!$I$11,0,10*ROW('Hygiene Data'!I83))="","",OFFSET('Hygiene Data'!$I$11,0,10*ROW('Hygiene Data'!I83)))</f>
        <v/>
      </c>
      <c r="EE89" s="266" t="str">
        <f ca="true">+IF(OFFSET('Hygiene Data'!$I$12,0,10*ROW('Hygiene Data'!I83))="","",OFFSET('Hygiene Data'!$I$12,0,10*ROW('Hygiene Data'!I83)))</f>
        <v/>
      </c>
      <c r="EF89" s="266" t="str">
        <f ca="true">+IF(OFFSET('Hygiene Data'!$I$13,0,10*ROW('Hygiene Data'!I83))="","",OFFSET('Hygiene Data'!$I$13,0,10*ROW('Hygiene Data'!I83)))</f>
        <v/>
      </c>
    </row>
    <row xmlns:x14ac="http://schemas.microsoft.com/office/spreadsheetml/2009/9/ac" r="90" x14ac:dyDescent="0.2">
      <c r="A90" s="37" t="str">
        <f ca="true">+IF(OFFSET('Water Data'!$B$2,0,10*ROW('Water Data'!E84))="","",OFFSET('Water Data'!$B$2,0,10*ROW('Water Data'!E84)))</f>
        <v/>
      </c>
      <c r="B90" s="37" t="str">
        <f ca="true">+IF(OFFSET('Water Data'!$C$2,0,10*ROW('Water Data'!F84))="","",OFFSET('Water Data'!$C$2,0,10*ROW('Water Data'!F84)))</f>
        <v/>
      </c>
      <c r="C90" s="322" t="str">
        <f t="shared" ca="true" si="1"/>
        <v/>
      </c>
      <c r="D90" s="94"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4"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4"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4"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4"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4"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4"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4"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4"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4"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4"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4"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4"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4"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4"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4"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4"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4"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5"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5"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5"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5"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5"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5"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5"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5"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5"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5"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5"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5"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5"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5"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5"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5"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5"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5"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5"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5"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5"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5"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5"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5"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5"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5"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5"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5"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5"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5"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6"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6"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6"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6"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6"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6"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6"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6"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6"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6"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6"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6"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6"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6"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6"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6"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6"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6"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6"/>
      <c r="BS90" s="266" t="str">
        <f ca="true">+IF(OFFSET('Water Data'!$D$27,0,10*ROW('Water Data'!D84))="","",OFFSET('Water Data'!$D$27,0,10*ROW('Water Data'!D84)))</f>
        <v/>
      </c>
      <c r="BT90" s="266" t="str">
        <f ca="true">+IF(OFFSET('Water Data'!$D$28,0,10*ROW('Water Data'!D84))="","",OFFSET('Water Data'!$D$28,0,10*ROW('Water Data'!D84)))</f>
        <v/>
      </c>
      <c r="BU90" s="266" t="str">
        <f ca="true">+IF(OFFSET('Water Data'!$D$29,0,10*ROW('Water Data'!D84))="","",OFFSET('Water Data'!$D$29,0,10*ROW('Water Data'!D84)))</f>
        <v/>
      </c>
      <c r="BV90" s="266" t="str">
        <f ca="true">+IF(OFFSET('Water Data'!$E$27,0,10*ROW('Water Data'!E84))="","",OFFSET('Water Data'!$E$27,0,10*ROW('Water Data'!E84)))</f>
        <v/>
      </c>
      <c r="BW90" s="266" t="str">
        <f ca="true">+IF(OFFSET('Water Data'!$E$28,0,10*ROW('Water Data'!E84))="","",OFFSET('Water Data'!$E$28,0,10*ROW('Water Data'!E84)))</f>
        <v/>
      </c>
      <c r="BX90" s="266" t="str">
        <f ca="true">+IF(OFFSET('Water Data'!$E$29,0,10*ROW('Water Data'!E84))="","",OFFSET('Water Data'!$E$29,0,10*ROW('Water Data'!E84)))</f>
        <v/>
      </c>
      <c r="BY90" s="266" t="str">
        <f ca="true">+IF(OFFSET('Water Data'!$F$27,0,10*ROW('Water Data'!F84))="","",OFFSET('Water Data'!$F$27,0,10*ROW('Water Data'!F84)))</f>
        <v/>
      </c>
      <c r="BZ90" s="266" t="str">
        <f ca="true">+IF(OFFSET('Water Data'!$F$28,0,10*ROW('Water Data'!F84))="","",OFFSET('Water Data'!$F$28,0,10*ROW('Water Data'!F84)))</f>
        <v/>
      </c>
      <c r="CA90" s="266" t="str">
        <f ca="true">+IF(OFFSET('Water Data'!$F$29,0,10*ROW('Water Data'!F84))="","",OFFSET('Water Data'!$F$29,0,10*ROW('Water Data'!F84)))</f>
        <v/>
      </c>
      <c r="CB90" s="266" t="str">
        <f ca="true">+IF(OFFSET('Water Data'!$G$27,0,10*ROW('Water Data'!G84))="","",OFFSET('Water Data'!$G$27,0,10*ROW('Water Data'!G84)))</f>
        <v/>
      </c>
      <c r="CC90" s="266" t="str">
        <f ca="true">+IF(OFFSET('Water Data'!$G$28,0,10*ROW('Water Data'!G84))="","",OFFSET('Water Data'!$G$28,0,10*ROW('Water Data'!G84)))</f>
        <v/>
      </c>
      <c r="CD90" s="266" t="str">
        <f ca="true">+IF(OFFSET('Water Data'!$G$29,0,10*ROW('Water Data'!G84))="","",OFFSET('Water Data'!$G$29,0,10*ROW('Water Data'!G84)))</f>
        <v/>
      </c>
      <c r="CE90" s="266" t="str">
        <f ca="true">+IF(OFFSET('Water Data'!$H$27,0,10*ROW('Water Data'!H84))="","",OFFSET('Water Data'!$H$27,0,10*ROW('Water Data'!H84)))</f>
        <v/>
      </c>
      <c r="CF90" s="266" t="str">
        <f ca="true">+IF(OFFSET('Water Data'!$H$28,0,10*ROW('Water Data'!H84))="","",OFFSET('Water Data'!$H$28,0,10*ROW('Water Data'!H84)))</f>
        <v/>
      </c>
      <c r="CG90" s="266" t="str">
        <f ca="true">+IF(OFFSET('Water Data'!$H$29,0,10*ROW('Water Data'!H84))="","",OFFSET('Water Data'!$H$29,0,10*ROW('Water Data'!H84)))</f>
        <v/>
      </c>
      <c r="CH90" s="266" t="str">
        <f ca="true">+IF(OFFSET('Water Data'!$I$27,0,10*ROW('Water Data'!I84))="","",OFFSET('Water Data'!$I$27,0,10*ROW('Water Data'!I84)))</f>
        <v/>
      </c>
      <c r="CI90" s="266" t="str">
        <f ca="true">+IF(OFFSET('Water Data'!$I$28,0,10*ROW('Water Data'!I84))="","",OFFSET('Water Data'!$I$28,0,10*ROW('Water Data'!I84)))</f>
        <v/>
      </c>
      <c r="CJ90" s="266" t="str">
        <f ca="true">+IF(OFFSET('Water Data'!$I$29,0,10*ROW('Water Data'!I84))="","",OFFSET('Water Data'!$I$29,0,10*ROW('Water Data'!I84)))</f>
        <v/>
      </c>
      <c r="CK90" s="266" t="str">
        <f ca="true">+IF(OFFSET('Sanitation Data'!$D$28,0,10*ROW('Sanitation Data'!D84))="","",OFFSET('Sanitation Data'!$D$28,0,10*ROW('Sanitation Data'!D84)))</f>
        <v/>
      </c>
      <c r="CL90" s="266" t="str">
        <f ca="true">+IF(OFFSET('Sanitation Data'!$D$29,0,10*ROW('Sanitation Data'!D84))="","",OFFSET('Sanitation Data'!$D$29,0,10*ROW('Sanitation Data'!D84)))</f>
        <v/>
      </c>
      <c r="CM90" s="266" t="str">
        <f ca="true">+IF(OFFSET('Sanitation Data'!$D$30,0,10*ROW('Sanitation Data'!D84))="","",OFFSET('Sanitation Data'!$D$30,0,10*ROW('Sanitation Data'!D84)))</f>
        <v/>
      </c>
      <c r="CN90" s="266" t="str">
        <f ca="true">+IF(OFFSET('Sanitation Data'!$D$31,0,10*ROW('Sanitation Data'!D84))="","",OFFSET('Sanitation Data'!$D$31,0,10*ROW('Sanitation Data'!D84)))</f>
        <v/>
      </c>
      <c r="CO90" s="266" t="str">
        <f ca="true">+IF(OFFSET('Sanitation Data'!$D$32,0,10*ROW('Sanitation Data'!D84))="","",OFFSET('Sanitation Data'!$D$32,0,10*ROW('Sanitation Data'!D84)))</f>
        <v/>
      </c>
      <c r="CP90" s="266" t="str">
        <f ca="true">+IF(OFFSET('Sanitation Data'!$E$28,0,10*ROW('Sanitation Data'!E84))="","",OFFSET('Sanitation Data'!$E$28,0,10*ROW('Sanitation Data'!E84)))</f>
        <v/>
      </c>
      <c r="CQ90" s="266" t="str">
        <f ca="true">+IF(OFFSET('Sanitation Data'!$E$29,0,10*ROW('Sanitation Data'!E84))="","",OFFSET('Sanitation Data'!$E$29,0,10*ROW('Sanitation Data'!E84)))</f>
        <v/>
      </c>
      <c r="CR90" s="266" t="str">
        <f ca="true">+IF(OFFSET('Sanitation Data'!$E$30,0,10*ROW('Sanitation Data'!E84))="","",OFFSET('Sanitation Data'!$E$30,0,10*ROW('Sanitation Data'!E84)))</f>
        <v/>
      </c>
      <c r="CS90" s="266" t="str">
        <f ca="true">+IF(OFFSET('Sanitation Data'!$E$31,0,10*ROW('Sanitation Data'!E84))="","",OFFSET('Sanitation Data'!$E$31,0,10*ROW('Sanitation Data'!E84)))</f>
        <v/>
      </c>
      <c r="CT90" s="266" t="str">
        <f ca="true">+IF(OFFSET('Sanitation Data'!$E$32,0,10*ROW('Sanitation Data'!E84))="","",OFFSET('Sanitation Data'!$E$32,0,10*ROW('Sanitation Data'!E84)))</f>
        <v/>
      </c>
      <c r="CU90" s="266" t="str">
        <f ca="true">+IF(OFFSET('Sanitation Data'!$F$28,0,10*ROW('Sanitation Data'!F84))="","",OFFSET('Sanitation Data'!$F$28,0,10*ROW('Sanitation Data'!F84)))</f>
        <v/>
      </c>
      <c r="CV90" s="266" t="str">
        <f ca="true">+IF(OFFSET('Sanitation Data'!$F$29,0,10*ROW('Sanitation Data'!F84))="","",OFFSET('Sanitation Data'!$F$29,0,10*ROW('Sanitation Data'!F84)))</f>
        <v/>
      </c>
      <c r="CW90" s="266" t="str">
        <f ca="true">+IF(OFFSET('Sanitation Data'!$F$30,0,10*ROW('Sanitation Data'!F84))="","",OFFSET('Sanitation Data'!$F$30,0,10*ROW('Sanitation Data'!F84)))</f>
        <v/>
      </c>
      <c r="CX90" s="266" t="str">
        <f ca="true">+IF(OFFSET('Sanitation Data'!$F$31,0,10*ROW('Sanitation Data'!F84))="","",OFFSET('Sanitation Data'!$F$31,0,10*ROW('Sanitation Data'!F84)))</f>
        <v/>
      </c>
      <c r="CY90" s="266" t="str">
        <f ca="true">+IF(OFFSET('Sanitation Data'!$F$32,0,10*ROW('Sanitation Data'!F84))="","",OFFSET('Sanitation Data'!$F$32,0,10*ROW('Sanitation Data'!F84)))</f>
        <v/>
      </c>
      <c r="CZ90" s="266" t="str">
        <f ca="true">+IF(OFFSET('Sanitation Data'!$G$28,0,10*ROW('Sanitation Data'!G84))="","",OFFSET('Sanitation Data'!$G$28,0,10*ROW('Sanitation Data'!G84)))</f>
        <v/>
      </c>
      <c r="DA90" s="266" t="str">
        <f ca="true">+IF(OFFSET('Sanitation Data'!$G$29,0,10*ROW('Sanitation Data'!G84))="","",OFFSET('Sanitation Data'!$G$29,0,10*ROW('Sanitation Data'!G84)))</f>
        <v/>
      </c>
      <c r="DB90" s="266" t="str">
        <f ca="true">+IF(OFFSET('Sanitation Data'!$G$30,0,10*ROW('Sanitation Data'!G84))="","",OFFSET('Sanitation Data'!$G$30,0,10*ROW('Sanitation Data'!G84)))</f>
        <v/>
      </c>
      <c r="DC90" s="266" t="str">
        <f ca="true">+IF(OFFSET('Sanitation Data'!$G$31,0,10*ROW('Sanitation Data'!G84))="","",OFFSET('Sanitation Data'!$G$31,0,10*ROW('Sanitation Data'!G84)))</f>
        <v/>
      </c>
      <c r="DD90" s="266" t="str">
        <f ca="true">+IF(OFFSET('Sanitation Data'!$G$32,0,10*ROW('Sanitation Data'!G84))="","",OFFSET('Sanitation Data'!$G$32,0,10*ROW('Sanitation Data'!G84)))</f>
        <v/>
      </c>
      <c r="DE90" s="266" t="str">
        <f ca="true">+IF(OFFSET('Sanitation Data'!$H$28,0,10*ROW('Sanitation Data'!H84))="","",OFFSET('Sanitation Data'!$H$28,0,10*ROW('Sanitation Data'!H84)))</f>
        <v/>
      </c>
      <c r="DF90" s="266" t="str">
        <f ca="true">+IF(OFFSET('Sanitation Data'!$H$29,0,10*ROW('Sanitation Data'!H84))="","",OFFSET('Sanitation Data'!$H$29,0,10*ROW('Sanitation Data'!H84)))</f>
        <v/>
      </c>
      <c r="DG90" s="266" t="str">
        <f ca="true">+IF(OFFSET('Sanitation Data'!$H$30,0,10*ROW('Sanitation Data'!H84))="","",OFFSET('Sanitation Data'!$H$30,0,10*ROW('Sanitation Data'!H84)))</f>
        <v/>
      </c>
      <c r="DH90" s="266" t="str">
        <f ca="true">+IF(OFFSET('Sanitation Data'!$H$31,0,10*ROW('Sanitation Data'!H84))="","",OFFSET('Sanitation Data'!$H$31,0,10*ROW('Sanitation Data'!H84)))</f>
        <v/>
      </c>
      <c r="DI90" s="266" t="str">
        <f ca="true">+IF(OFFSET('Sanitation Data'!$H$32,0,10*ROW('Sanitation Data'!H84))="","",OFFSET('Sanitation Data'!$H$32,0,10*ROW('Sanitation Data'!H84)))</f>
        <v/>
      </c>
      <c r="DJ90" s="266" t="str">
        <f ca="true">+IF(OFFSET('Sanitation Data'!$I$28,0,10*ROW('Sanitation Data'!I84))="","",OFFSET('Sanitation Data'!$I$28,0,10*ROW('Sanitation Data'!I84)))</f>
        <v/>
      </c>
      <c r="DK90" s="266" t="str">
        <f ca="true">+IF(OFFSET('Sanitation Data'!$I$29,0,10*ROW('Sanitation Data'!I84))="","",OFFSET('Sanitation Data'!$I$29,0,10*ROW('Sanitation Data'!I84)))</f>
        <v/>
      </c>
      <c r="DL90" s="266" t="str">
        <f ca="true">+IF(OFFSET('Sanitation Data'!$I$30,0,10*ROW('Sanitation Data'!I84))="","",OFFSET('Sanitation Data'!$I$30,0,10*ROW('Sanitation Data'!I84)))</f>
        <v/>
      </c>
      <c r="DM90" s="266" t="str">
        <f ca="true">+IF(OFFSET('Sanitation Data'!$I$31,0,10*ROW('Sanitation Data'!I84))="","",OFFSET('Sanitation Data'!$I$31,0,10*ROW('Sanitation Data'!I84)))</f>
        <v/>
      </c>
      <c r="DN90" s="266" t="str">
        <f ca="true">+IF(OFFSET('Sanitation Data'!$I$32,0,10*ROW('Sanitation Data'!I84))="","",OFFSET('Sanitation Data'!$I$32,0,10*ROW('Sanitation Data'!I84)))</f>
        <v/>
      </c>
      <c r="DO90" s="266" t="str">
        <f ca="true">+IF(OFFSET('Hygiene Data'!$D$11,0,10*ROW('Hygiene Data'!D84))="","",OFFSET('Hygiene Data'!$D$11,0,10*ROW('Hygiene Data'!D84)))</f>
        <v/>
      </c>
      <c r="DP90" s="266" t="str">
        <f ca="true">+IF(OFFSET('Hygiene Data'!$D$12,0,10*ROW('Hygiene Data'!D84))="","",OFFSET('Hygiene Data'!$D$12,0,10*ROW('Hygiene Data'!D84)))</f>
        <v/>
      </c>
      <c r="DQ90" s="266" t="str">
        <f ca="true">+IF(OFFSET('Hygiene Data'!$D$13,0,10*ROW('Hygiene Data'!D84))="","",OFFSET('Hygiene Data'!$D$13,0,10*ROW('Hygiene Data'!D84)))</f>
        <v/>
      </c>
      <c r="DR90" s="266" t="str">
        <f ca="true">+IF(OFFSET('Hygiene Data'!$E$11,0,10*ROW('Hygiene Data'!E84))="","",OFFSET('Hygiene Data'!$E$11,0,10*ROW('Hygiene Data'!E84)))</f>
        <v/>
      </c>
      <c r="DS90" s="266" t="str">
        <f ca="true">+IF(OFFSET('Hygiene Data'!$E$12,0,10*ROW('Hygiene Data'!E84))="","",OFFSET('Hygiene Data'!$E$12,0,10*ROW('Hygiene Data'!E84)))</f>
        <v/>
      </c>
      <c r="DT90" s="266" t="str">
        <f ca="true">+IF(OFFSET('Hygiene Data'!$E$13,0,10*ROW('Hygiene Data'!E84))="","",OFFSET('Hygiene Data'!$E$13,0,10*ROW('Hygiene Data'!E84)))</f>
        <v/>
      </c>
      <c r="DU90" s="266" t="str">
        <f ca="true">+IF(OFFSET('Hygiene Data'!$F$11,0,10*ROW('Hygiene Data'!F84))="","",OFFSET('Hygiene Data'!$F$11,0,10*ROW('Hygiene Data'!F84)))</f>
        <v/>
      </c>
      <c r="DV90" s="266" t="str">
        <f ca="true">+IF(OFFSET('Hygiene Data'!$F$12,0,10*ROW('Hygiene Data'!F84))="","",OFFSET('Hygiene Data'!$F$12,0,10*ROW('Hygiene Data'!F84)))</f>
        <v/>
      </c>
      <c r="DW90" s="266" t="str">
        <f ca="true">+IF(OFFSET('Hygiene Data'!$F$13,0,10*ROW('Hygiene Data'!F84))="","",OFFSET('Hygiene Data'!$F$13,0,10*ROW('Hygiene Data'!F84)))</f>
        <v/>
      </c>
      <c r="DX90" s="266" t="str">
        <f ca="true">+IF(OFFSET('Hygiene Data'!$G$11,0,10*ROW('Hygiene Data'!G84))="","",OFFSET('Hygiene Data'!$G$11,0,10*ROW('Hygiene Data'!G84)))</f>
        <v/>
      </c>
      <c r="DY90" s="266" t="str">
        <f ca="true">+IF(OFFSET('Hygiene Data'!$G$12,0,10*ROW('Hygiene Data'!G84))="","",OFFSET('Hygiene Data'!$G$12,0,10*ROW('Hygiene Data'!G84)))</f>
        <v/>
      </c>
      <c r="DZ90" s="266" t="str">
        <f ca="true">+IF(OFFSET('Hygiene Data'!$G$13,0,10*ROW('Hygiene Data'!G84))="","",OFFSET('Hygiene Data'!$G$13,0,10*ROW('Hygiene Data'!G84)))</f>
        <v/>
      </c>
      <c r="EA90" s="266" t="str">
        <f ca="true">+IF(OFFSET('Hygiene Data'!$H$11,0,10*ROW('Hygiene Data'!H84))="","",OFFSET('Hygiene Data'!$H$11,0,10*ROW('Hygiene Data'!H84)))</f>
        <v/>
      </c>
      <c r="EB90" s="266" t="str">
        <f ca="true">+IF(OFFSET('Hygiene Data'!$H$12,0,10*ROW('Hygiene Data'!H84))="","",OFFSET('Hygiene Data'!$H$12,0,10*ROW('Hygiene Data'!H84)))</f>
        <v/>
      </c>
      <c r="EC90" s="266" t="str">
        <f ca="true">+IF(OFFSET('Hygiene Data'!$H$13,0,10*ROW('Hygiene Data'!H84))="","",OFFSET('Hygiene Data'!$H$13,0,10*ROW('Hygiene Data'!H84)))</f>
        <v/>
      </c>
      <c r="ED90" s="266" t="str">
        <f ca="true">+IF(OFFSET('Hygiene Data'!$I$11,0,10*ROW('Hygiene Data'!I84))="","",OFFSET('Hygiene Data'!$I$11,0,10*ROW('Hygiene Data'!I84)))</f>
        <v/>
      </c>
      <c r="EE90" s="266" t="str">
        <f ca="true">+IF(OFFSET('Hygiene Data'!$I$12,0,10*ROW('Hygiene Data'!I84))="","",OFFSET('Hygiene Data'!$I$12,0,10*ROW('Hygiene Data'!I84)))</f>
        <v/>
      </c>
      <c r="EF90" s="266" t="str">
        <f ca="true">+IF(OFFSET('Hygiene Data'!$I$13,0,10*ROW('Hygiene Data'!I84))="","",OFFSET('Hygiene Data'!$I$13,0,10*ROW('Hygiene Data'!I84)))</f>
        <v/>
      </c>
    </row>
    <row xmlns:x14ac="http://schemas.microsoft.com/office/spreadsheetml/2009/9/ac" r="91" x14ac:dyDescent="0.2">
      <c r="A91" s="37" t="str">
        <f ca="true">+IF(OFFSET('Water Data'!$B$2,0,10*ROW('Water Data'!E85))="","",OFFSET('Water Data'!$B$2,0,10*ROW('Water Data'!E85)))</f>
        <v/>
      </c>
      <c r="B91" s="37" t="str">
        <f ca="true">+IF(OFFSET('Water Data'!$C$2,0,10*ROW('Water Data'!F85))="","",OFFSET('Water Data'!$C$2,0,10*ROW('Water Data'!F85)))</f>
        <v/>
      </c>
      <c r="C91" s="322" t="str">
        <f t="shared" ca="true" si="1"/>
        <v/>
      </c>
      <c r="D91" s="94"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4"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4"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4"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4"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4"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4"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4"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4"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4"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4"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4"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4"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4"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4"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4"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4"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4"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5"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5"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5"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5"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5"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5"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5"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5"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5"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5"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5"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5"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5"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5"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5"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5"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5"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5"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5"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5"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5"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5"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5"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5"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5"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5"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5"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5"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5"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5"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6"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6"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6"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6"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6"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6"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6"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6"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6"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6"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6"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6"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6"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6"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6"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6"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6"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6"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6"/>
      <c r="BS91" s="266" t="str">
        <f ca="true">+IF(OFFSET('Water Data'!$D$27,0,10*ROW('Water Data'!D85))="","",OFFSET('Water Data'!$D$27,0,10*ROW('Water Data'!D85)))</f>
        <v/>
      </c>
      <c r="BT91" s="266" t="str">
        <f ca="true">+IF(OFFSET('Water Data'!$D$28,0,10*ROW('Water Data'!D85))="","",OFFSET('Water Data'!$D$28,0,10*ROW('Water Data'!D85)))</f>
        <v/>
      </c>
      <c r="BU91" s="266" t="str">
        <f ca="true">+IF(OFFSET('Water Data'!$D$29,0,10*ROW('Water Data'!D85))="","",OFFSET('Water Data'!$D$29,0,10*ROW('Water Data'!D85)))</f>
        <v/>
      </c>
      <c r="BV91" s="266" t="str">
        <f ca="true">+IF(OFFSET('Water Data'!$E$27,0,10*ROW('Water Data'!E85))="","",OFFSET('Water Data'!$E$27,0,10*ROW('Water Data'!E85)))</f>
        <v/>
      </c>
      <c r="BW91" s="266" t="str">
        <f ca="true">+IF(OFFSET('Water Data'!$E$28,0,10*ROW('Water Data'!E85))="","",OFFSET('Water Data'!$E$28,0,10*ROW('Water Data'!E85)))</f>
        <v/>
      </c>
      <c r="BX91" s="266" t="str">
        <f ca="true">+IF(OFFSET('Water Data'!$E$29,0,10*ROW('Water Data'!E85))="","",OFFSET('Water Data'!$E$29,0,10*ROW('Water Data'!E85)))</f>
        <v/>
      </c>
      <c r="BY91" s="266" t="str">
        <f ca="true">+IF(OFFSET('Water Data'!$F$27,0,10*ROW('Water Data'!F85))="","",OFFSET('Water Data'!$F$27,0,10*ROW('Water Data'!F85)))</f>
        <v/>
      </c>
      <c r="BZ91" s="266" t="str">
        <f ca="true">+IF(OFFSET('Water Data'!$F$28,0,10*ROW('Water Data'!F85))="","",OFFSET('Water Data'!$F$28,0,10*ROW('Water Data'!F85)))</f>
        <v/>
      </c>
      <c r="CA91" s="266" t="str">
        <f ca="true">+IF(OFFSET('Water Data'!$F$29,0,10*ROW('Water Data'!F85))="","",OFFSET('Water Data'!$F$29,0,10*ROW('Water Data'!F85)))</f>
        <v/>
      </c>
      <c r="CB91" s="266" t="str">
        <f ca="true">+IF(OFFSET('Water Data'!$G$27,0,10*ROW('Water Data'!G85))="","",OFFSET('Water Data'!$G$27,0,10*ROW('Water Data'!G85)))</f>
        <v/>
      </c>
      <c r="CC91" s="266" t="str">
        <f ca="true">+IF(OFFSET('Water Data'!$G$28,0,10*ROW('Water Data'!G85))="","",OFFSET('Water Data'!$G$28,0,10*ROW('Water Data'!G85)))</f>
        <v/>
      </c>
      <c r="CD91" s="266" t="str">
        <f ca="true">+IF(OFFSET('Water Data'!$G$29,0,10*ROW('Water Data'!G85))="","",OFFSET('Water Data'!$G$29,0,10*ROW('Water Data'!G85)))</f>
        <v/>
      </c>
      <c r="CE91" s="266" t="str">
        <f ca="true">+IF(OFFSET('Water Data'!$H$27,0,10*ROW('Water Data'!H85))="","",OFFSET('Water Data'!$H$27,0,10*ROW('Water Data'!H85)))</f>
        <v/>
      </c>
      <c r="CF91" s="266" t="str">
        <f ca="true">+IF(OFFSET('Water Data'!$H$28,0,10*ROW('Water Data'!H85))="","",OFFSET('Water Data'!$H$28,0,10*ROW('Water Data'!H85)))</f>
        <v/>
      </c>
      <c r="CG91" s="266" t="str">
        <f ca="true">+IF(OFFSET('Water Data'!$H$29,0,10*ROW('Water Data'!H85))="","",OFFSET('Water Data'!$H$29,0,10*ROW('Water Data'!H85)))</f>
        <v/>
      </c>
      <c r="CH91" s="266" t="str">
        <f ca="true">+IF(OFFSET('Water Data'!$I$27,0,10*ROW('Water Data'!I85))="","",OFFSET('Water Data'!$I$27,0,10*ROW('Water Data'!I85)))</f>
        <v/>
      </c>
      <c r="CI91" s="266" t="str">
        <f ca="true">+IF(OFFSET('Water Data'!$I$28,0,10*ROW('Water Data'!I85))="","",OFFSET('Water Data'!$I$28,0,10*ROW('Water Data'!I85)))</f>
        <v/>
      </c>
      <c r="CJ91" s="266" t="str">
        <f ca="true">+IF(OFFSET('Water Data'!$I$29,0,10*ROW('Water Data'!I85))="","",OFFSET('Water Data'!$I$29,0,10*ROW('Water Data'!I85)))</f>
        <v/>
      </c>
      <c r="CK91" s="266" t="str">
        <f ca="true">+IF(OFFSET('Sanitation Data'!$D$28,0,10*ROW('Sanitation Data'!D85))="","",OFFSET('Sanitation Data'!$D$28,0,10*ROW('Sanitation Data'!D85)))</f>
        <v/>
      </c>
      <c r="CL91" s="266" t="str">
        <f ca="true">+IF(OFFSET('Sanitation Data'!$D$29,0,10*ROW('Sanitation Data'!D85))="","",OFFSET('Sanitation Data'!$D$29,0,10*ROW('Sanitation Data'!D85)))</f>
        <v/>
      </c>
      <c r="CM91" s="266" t="str">
        <f ca="true">+IF(OFFSET('Sanitation Data'!$D$30,0,10*ROW('Sanitation Data'!D85))="","",OFFSET('Sanitation Data'!$D$30,0,10*ROW('Sanitation Data'!D85)))</f>
        <v/>
      </c>
      <c r="CN91" s="266" t="str">
        <f ca="true">+IF(OFFSET('Sanitation Data'!$D$31,0,10*ROW('Sanitation Data'!D85))="","",OFFSET('Sanitation Data'!$D$31,0,10*ROW('Sanitation Data'!D85)))</f>
        <v/>
      </c>
      <c r="CO91" s="266" t="str">
        <f ca="true">+IF(OFFSET('Sanitation Data'!$D$32,0,10*ROW('Sanitation Data'!D85))="","",OFFSET('Sanitation Data'!$D$32,0,10*ROW('Sanitation Data'!D85)))</f>
        <v/>
      </c>
      <c r="CP91" s="266" t="str">
        <f ca="true">+IF(OFFSET('Sanitation Data'!$E$28,0,10*ROW('Sanitation Data'!E85))="","",OFFSET('Sanitation Data'!$E$28,0,10*ROW('Sanitation Data'!E85)))</f>
        <v/>
      </c>
      <c r="CQ91" s="266" t="str">
        <f ca="true">+IF(OFFSET('Sanitation Data'!$E$29,0,10*ROW('Sanitation Data'!E85))="","",OFFSET('Sanitation Data'!$E$29,0,10*ROW('Sanitation Data'!E85)))</f>
        <v/>
      </c>
      <c r="CR91" s="266" t="str">
        <f ca="true">+IF(OFFSET('Sanitation Data'!$E$30,0,10*ROW('Sanitation Data'!E85))="","",OFFSET('Sanitation Data'!$E$30,0,10*ROW('Sanitation Data'!E85)))</f>
        <v/>
      </c>
      <c r="CS91" s="266" t="str">
        <f ca="true">+IF(OFFSET('Sanitation Data'!$E$31,0,10*ROW('Sanitation Data'!E85))="","",OFFSET('Sanitation Data'!$E$31,0,10*ROW('Sanitation Data'!E85)))</f>
        <v/>
      </c>
      <c r="CT91" s="266" t="str">
        <f ca="true">+IF(OFFSET('Sanitation Data'!$E$32,0,10*ROW('Sanitation Data'!E85))="","",OFFSET('Sanitation Data'!$E$32,0,10*ROW('Sanitation Data'!E85)))</f>
        <v/>
      </c>
      <c r="CU91" s="266" t="str">
        <f ca="true">+IF(OFFSET('Sanitation Data'!$F$28,0,10*ROW('Sanitation Data'!F85))="","",OFFSET('Sanitation Data'!$F$28,0,10*ROW('Sanitation Data'!F85)))</f>
        <v/>
      </c>
      <c r="CV91" s="266" t="str">
        <f ca="true">+IF(OFFSET('Sanitation Data'!$F$29,0,10*ROW('Sanitation Data'!F85))="","",OFFSET('Sanitation Data'!$F$29,0,10*ROW('Sanitation Data'!F85)))</f>
        <v/>
      </c>
      <c r="CW91" s="266" t="str">
        <f ca="true">+IF(OFFSET('Sanitation Data'!$F$30,0,10*ROW('Sanitation Data'!F85))="","",OFFSET('Sanitation Data'!$F$30,0,10*ROW('Sanitation Data'!F85)))</f>
        <v/>
      </c>
      <c r="CX91" s="266" t="str">
        <f ca="true">+IF(OFFSET('Sanitation Data'!$F$31,0,10*ROW('Sanitation Data'!F85))="","",OFFSET('Sanitation Data'!$F$31,0,10*ROW('Sanitation Data'!F85)))</f>
        <v/>
      </c>
      <c r="CY91" s="266" t="str">
        <f ca="true">+IF(OFFSET('Sanitation Data'!$F$32,0,10*ROW('Sanitation Data'!F85))="","",OFFSET('Sanitation Data'!$F$32,0,10*ROW('Sanitation Data'!F85)))</f>
        <v/>
      </c>
      <c r="CZ91" s="266" t="str">
        <f ca="true">+IF(OFFSET('Sanitation Data'!$G$28,0,10*ROW('Sanitation Data'!G85))="","",OFFSET('Sanitation Data'!$G$28,0,10*ROW('Sanitation Data'!G85)))</f>
        <v/>
      </c>
      <c r="DA91" s="266" t="str">
        <f ca="true">+IF(OFFSET('Sanitation Data'!$G$29,0,10*ROW('Sanitation Data'!G85))="","",OFFSET('Sanitation Data'!$G$29,0,10*ROW('Sanitation Data'!G85)))</f>
        <v/>
      </c>
      <c r="DB91" s="266" t="str">
        <f ca="true">+IF(OFFSET('Sanitation Data'!$G$30,0,10*ROW('Sanitation Data'!G85))="","",OFFSET('Sanitation Data'!$G$30,0,10*ROW('Sanitation Data'!G85)))</f>
        <v/>
      </c>
      <c r="DC91" s="266" t="str">
        <f ca="true">+IF(OFFSET('Sanitation Data'!$G$31,0,10*ROW('Sanitation Data'!G85))="","",OFFSET('Sanitation Data'!$G$31,0,10*ROW('Sanitation Data'!G85)))</f>
        <v/>
      </c>
      <c r="DD91" s="266" t="str">
        <f ca="true">+IF(OFFSET('Sanitation Data'!$G$32,0,10*ROW('Sanitation Data'!G85))="","",OFFSET('Sanitation Data'!$G$32,0,10*ROW('Sanitation Data'!G85)))</f>
        <v/>
      </c>
      <c r="DE91" s="266" t="str">
        <f ca="true">+IF(OFFSET('Sanitation Data'!$H$28,0,10*ROW('Sanitation Data'!H85))="","",OFFSET('Sanitation Data'!$H$28,0,10*ROW('Sanitation Data'!H85)))</f>
        <v/>
      </c>
      <c r="DF91" s="266" t="str">
        <f ca="true">+IF(OFFSET('Sanitation Data'!$H$29,0,10*ROW('Sanitation Data'!H85))="","",OFFSET('Sanitation Data'!$H$29,0,10*ROW('Sanitation Data'!H85)))</f>
        <v/>
      </c>
      <c r="DG91" s="266" t="str">
        <f ca="true">+IF(OFFSET('Sanitation Data'!$H$30,0,10*ROW('Sanitation Data'!H85))="","",OFFSET('Sanitation Data'!$H$30,0,10*ROW('Sanitation Data'!H85)))</f>
        <v/>
      </c>
      <c r="DH91" s="266" t="str">
        <f ca="true">+IF(OFFSET('Sanitation Data'!$H$31,0,10*ROW('Sanitation Data'!H85))="","",OFFSET('Sanitation Data'!$H$31,0,10*ROW('Sanitation Data'!H85)))</f>
        <v/>
      </c>
      <c r="DI91" s="266" t="str">
        <f ca="true">+IF(OFFSET('Sanitation Data'!$H$32,0,10*ROW('Sanitation Data'!H85))="","",OFFSET('Sanitation Data'!$H$32,0,10*ROW('Sanitation Data'!H85)))</f>
        <v/>
      </c>
      <c r="DJ91" s="266" t="str">
        <f ca="true">+IF(OFFSET('Sanitation Data'!$I$28,0,10*ROW('Sanitation Data'!I85))="","",OFFSET('Sanitation Data'!$I$28,0,10*ROW('Sanitation Data'!I85)))</f>
        <v/>
      </c>
      <c r="DK91" s="266" t="str">
        <f ca="true">+IF(OFFSET('Sanitation Data'!$I$29,0,10*ROW('Sanitation Data'!I85))="","",OFFSET('Sanitation Data'!$I$29,0,10*ROW('Sanitation Data'!I85)))</f>
        <v/>
      </c>
      <c r="DL91" s="266" t="str">
        <f ca="true">+IF(OFFSET('Sanitation Data'!$I$30,0,10*ROW('Sanitation Data'!I85))="","",OFFSET('Sanitation Data'!$I$30,0,10*ROW('Sanitation Data'!I85)))</f>
        <v/>
      </c>
      <c r="DM91" s="266" t="str">
        <f ca="true">+IF(OFFSET('Sanitation Data'!$I$31,0,10*ROW('Sanitation Data'!I85))="","",OFFSET('Sanitation Data'!$I$31,0,10*ROW('Sanitation Data'!I85)))</f>
        <v/>
      </c>
      <c r="DN91" s="266" t="str">
        <f ca="true">+IF(OFFSET('Sanitation Data'!$I$32,0,10*ROW('Sanitation Data'!I85))="","",OFFSET('Sanitation Data'!$I$32,0,10*ROW('Sanitation Data'!I85)))</f>
        <v/>
      </c>
      <c r="DO91" s="266" t="str">
        <f ca="true">+IF(OFFSET('Hygiene Data'!$D$11,0,10*ROW('Hygiene Data'!D85))="","",OFFSET('Hygiene Data'!$D$11,0,10*ROW('Hygiene Data'!D85)))</f>
        <v/>
      </c>
      <c r="DP91" s="266" t="str">
        <f ca="true">+IF(OFFSET('Hygiene Data'!$D$12,0,10*ROW('Hygiene Data'!D85))="","",OFFSET('Hygiene Data'!$D$12,0,10*ROW('Hygiene Data'!D85)))</f>
        <v/>
      </c>
      <c r="DQ91" s="266" t="str">
        <f ca="true">+IF(OFFSET('Hygiene Data'!$D$13,0,10*ROW('Hygiene Data'!D85))="","",OFFSET('Hygiene Data'!$D$13,0,10*ROW('Hygiene Data'!D85)))</f>
        <v/>
      </c>
      <c r="DR91" s="266" t="str">
        <f ca="true">+IF(OFFSET('Hygiene Data'!$E$11,0,10*ROW('Hygiene Data'!E85))="","",OFFSET('Hygiene Data'!$E$11,0,10*ROW('Hygiene Data'!E85)))</f>
        <v/>
      </c>
      <c r="DS91" s="266" t="str">
        <f ca="true">+IF(OFFSET('Hygiene Data'!$E$12,0,10*ROW('Hygiene Data'!E85))="","",OFFSET('Hygiene Data'!$E$12,0,10*ROW('Hygiene Data'!E85)))</f>
        <v/>
      </c>
      <c r="DT91" s="266" t="str">
        <f ca="true">+IF(OFFSET('Hygiene Data'!$E$13,0,10*ROW('Hygiene Data'!E85))="","",OFFSET('Hygiene Data'!$E$13,0,10*ROW('Hygiene Data'!E85)))</f>
        <v/>
      </c>
      <c r="DU91" s="266" t="str">
        <f ca="true">+IF(OFFSET('Hygiene Data'!$F$11,0,10*ROW('Hygiene Data'!F85))="","",OFFSET('Hygiene Data'!$F$11,0,10*ROW('Hygiene Data'!F85)))</f>
        <v/>
      </c>
      <c r="DV91" s="266" t="str">
        <f ca="true">+IF(OFFSET('Hygiene Data'!$F$12,0,10*ROW('Hygiene Data'!F85))="","",OFFSET('Hygiene Data'!$F$12,0,10*ROW('Hygiene Data'!F85)))</f>
        <v/>
      </c>
      <c r="DW91" s="266" t="str">
        <f ca="true">+IF(OFFSET('Hygiene Data'!$F$13,0,10*ROW('Hygiene Data'!F85))="","",OFFSET('Hygiene Data'!$F$13,0,10*ROW('Hygiene Data'!F85)))</f>
        <v/>
      </c>
      <c r="DX91" s="266" t="str">
        <f ca="true">+IF(OFFSET('Hygiene Data'!$G$11,0,10*ROW('Hygiene Data'!G85))="","",OFFSET('Hygiene Data'!$G$11,0,10*ROW('Hygiene Data'!G85)))</f>
        <v/>
      </c>
      <c r="DY91" s="266" t="str">
        <f ca="true">+IF(OFFSET('Hygiene Data'!$G$12,0,10*ROW('Hygiene Data'!G85))="","",OFFSET('Hygiene Data'!$G$12,0,10*ROW('Hygiene Data'!G85)))</f>
        <v/>
      </c>
      <c r="DZ91" s="266" t="str">
        <f ca="true">+IF(OFFSET('Hygiene Data'!$G$13,0,10*ROW('Hygiene Data'!G85))="","",OFFSET('Hygiene Data'!$G$13,0,10*ROW('Hygiene Data'!G85)))</f>
        <v/>
      </c>
      <c r="EA91" s="266" t="str">
        <f ca="true">+IF(OFFSET('Hygiene Data'!$H$11,0,10*ROW('Hygiene Data'!H85))="","",OFFSET('Hygiene Data'!$H$11,0,10*ROW('Hygiene Data'!H85)))</f>
        <v/>
      </c>
      <c r="EB91" s="266" t="str">
        <f ca="true">+IF(OFFSET('Hygiene Data'!$H$12,0,10*ROW('Hygiene Data'!H85))="","",OFFSET('Hygiene Data'!$H$12,0,10*ROW('Hygiene Data'!H85)))</f>
        <v/>
      </c>
      <c r="EC91" s="266" t="str">
        <f ca="true">+IF(OFFSET('Hygiene Data'!$H$13,0,10*ROW('Hygiene Data'!H85))="","",OFFSET('Hygiene Data'!$H$13,0,10*ROW('Hygiene Data'!H85)))</f>
        <v/>
      </c>
      <c r="ED91" s="266" t="str">
        <f ca="true">+IF(OFFSET('Hygiene Data'!$I$11,0,10*ROW('Hygiene Data'!I85))="","",OFFSET('Hygiene Data'!$I$11,0,10*ROW('Hygiene Data'!I85)))</f>
        <v/>
      </c>
      <c r="EE91" s="266" t="str">
        <f ca="true">+IF(OFFSET('Hygiene Data'!$I$12,0,10*ROW('Hygiene Data'!I85))="","",OFFSET('Hygiene Data'!$I$12,0,10*ROW('Hygiene Data'!I85)))</f>
        <v/>
      </c>
      <c r="EF91" s="266" t="str">
        <f ca="true">+IF(OFFSET('Hygiene Data'!$I$13,0,10*ROW('Hygiene Data'!I85))="","",OFFSET('Hygiene Data'!$I$13,0,10*ROW('Hygiene Data'!I85)))</f>
        <v/>
      </c>
    </row>
    <row xmlns:x14ac="http://schemas.microsoft.com/office/spreadsheetml/2009/9/ac" r="92" x14ac:dyDescent="0.2">
      <c r="A92" s="37" t="str">
        <f ca="true">+IF(OFFSET('Water Data'!$B$2,0,10*ROW('Water Data'!E86))="","",OFFSET('Water Data'!$B$2,0,10*ROW('Water Data'!E86)))</f>
        <v/>
      </c>
      <c r="B92" s="37" t="str">
        <f ca="true">+IF(OFFSET('Water Data'!$C$2,0,10*ROW('Water Data'!F86))="","",OFFSET('Water Data'!$C$2,0,10*ROW('Water Data'!F86)))</f>
        <v/>
      </c>
      <c r="C92" s="322" t="str">
        <f t="shared" ca="true" si="1"/>
        <v/>
      </c>
      <c r="D92" s="94"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4"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4"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4"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4"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4"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4"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4"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4"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4"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4"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4"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4"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4"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4"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4"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4"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4"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5"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5"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5"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5"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5"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5"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5"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5"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5"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5"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5"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5"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5"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5"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5"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5"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5"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5"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5"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5"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5"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5"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5"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5"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5"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5"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5"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5"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5"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5"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6"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6"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6"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6"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6"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6"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6"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6"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6"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6"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6"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6"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6"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6"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6"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6"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6"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6"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6"/>
      <c r="BS92" s="266" t="str">
        <f ca="true">+IF(OFFSET('Water Data'!$D$27,0,10*ROW('Water Data'!D86))="","",OFFSET('Water Data'!$D$27,0,10*ROW('Water Data'!D86)))</f>
        <v/>
      </c>
      <c r="BT92" s="266" t="str">
        <f ca="true">+IF(OFFSET('Water Data'!$D$28,0,10*ROW('Water Data'!D86))="","",OFFSET('Water Data'!$D$28,0,10*ROW('Water Data'!D86)))</f>
        <v/>
      </c>
      <c r="BU92" s="266" t="str">
        <f ca="true">+IF(OFFSET('Water Data'!$D$29,0,10*ROW('Water Data'!D86))="","",OFFSET('Water Data'!$D$29,0,10*ROW('Water Data'!D86)))</f>
        <v/>
      </c>
      <c r="BV92" s="266" t="str">
        <f ca="true">+IF(OFFSET('Water Data'!$E$27,0,10*ROW('Water Data'!E86))="","",OFFSET('Water Data'!$E$27,0,10*ROW('Water Data'!E86)))</f>
        <v/>
      </c>
      <c r="BW92" s="266" t="str">
        <f ca="true">+IF(OFFSET('Water Data'!$E$28,0,10*ROW('Water Data'!E86))="","",OFFSET('Water Data'!$E$28,0,10*ROW('Water Data'!E86)))</f>
        <v/>
      </c>
      <c r="BX92" s="266" t="str">
        <f ca="true">+IF(OFFSET('Water Data'!$E$29,0,10*ROW('Water Data'!E86))="","",OFFSET('Water Data'!$E$29,0,10*ROW('Water Data'!E86)))</f>
        <v/>
      </c>
      <c r="BY92" s="266" t="str">
        <f ca="true">+IF(OFFSET('Water Data'!$F$27,0,10*ROW('Water Data'!F86))="","",OFFSET('Water Data'!$F$27,0,10*ROW('Water Data'!F86)))</f>
        <v/>
      </c>
      <c r="BZ92" s="266" t="str">
        <f ca="true">+IF(OFFSET('Water Data'!$F$28,0,10*ROW('Water Data'!F86))="","",OFFSET('Water Data'!$F$28,0,10*ROW('Water Data'!F86)))</f>
        <v/>
      </c>
      <c r="CA92" s="266" t="str">
        <f ca="true">+IF(OFFSET('Water Data'!$F$29,0,10*ROW('Water Data'!F86))="","",OFFSET('Water Data'!$F$29,0,10*ROW('Water Data'!F86)))</f>
        <v/>
      </c>
      <c r="CB92" s="266" t="str">
        <f ca="true">+IF(OFFSET('Water Data'!$G$27,0,10*ROW('Water Data'!G86))="","",OFFSET('Water Data'!$G$27,0,10*ROW('Water Data'!G86)))</f>
        <v/>
      </c>
      <c r="CC92" s="266" t="str">
        <f ca="true">+IF(OFFSET('Water Data'!$G$28,0,10*ROW('Water Data'!G86))="","",OFFSET('Water Data'!$G$28,0,10*ROW('Water Data'!G86)))</f>
        <v/>
      </c>
      <c r="CD92" s="266" t="str">
        <f ca="true">+IF(OFFSET('Water Data'!$G$29,0,10*ROW('Water Data'!G86))="","",OFFSET('Water Data'!$G$29,0,10*ROW('Water Data'!G86)))</f>
        <v/>
      </c>
      <c r="CE92" s="266" t="str">
        <f ca="true">+IF(OFFSET('Water Data'!$H$27,0,10*ROW('Water Data'!H86))="","",OFFSET('Water Data'!$H$27,0,10*ROW('Water Data'!H86)))</f>
        <v/>
      </c>
      <c r="CF92" s="266" t="str">
        <f ca="true">+IF(OFFSET('Water Data'!$H$28,0,10*ROW('Water Data'!H86))="","",OFFSET('Water Data'!$H$28,0,10*ROW('Water Data'!H86)))</f>
        <v/>
      </c>
      <c r="CG92" s="266" t="str">
        <f ca="true">+IF(OFFSET('Water Data'!$H$29,0,10*ROW('Water Data'!H86))="","",OFFSET('Water Data'!$H$29,0,10*ROW('Water Data'!H86)))</f>
        <v/>
      </c>
      <c r="CH92" s="266" t="str">
        <f ca="true">+IF(OFFSET('Water Data'!$I$27,0,10*ROW('Water Data'!I86))="","",OFFSET('Water Data'!$I$27,0,10*ROW('Water Data'!I86)))</f>
        <v/>
      </c>
      <c r="CI92" s="266" t="str">
        <f ca="true">+IF(OFFSET('Water Data'!$I$28,0,10*ROW('Water Data'!I86))="","",OFFSET('Water Data'!$I$28,0,10*ROW('Water Data'!I86)))</f>
        <v/>
      </c>
      <c r="CJ92" s="266" t="str">
        <f ca="true">+IF(OFFSET('Water Data'!$I$29,0,10*ROW('Water Data'!I86))="","",OFFSET('Water Data'!$I$29,0,10*ROW('Water Data'!I86)))</f>
        <v/>
      </c>
      <c r="CK92" s="266" t="str">
        <f ca="true">+IF(OFFSET('Sanitation Data'!$D$28,0,10*ROW('Sanitation Data'!D86))="","",OFFSET('Sanitation Data'!$D$28,0,10*ROW('Sanitation Data'!D86)))</f>
        <v/>
      </c>
      <c r="CL92" s="266" t="str">
        <f ca="true">+IF(OFFSET('Sanitation Data'!$D$29,0,10*ROW('Sanitation Data'!D86))="","",OFFSET('Sanitation Data'!$D$29,0,10*ROW('Sanitation Data'!D86)))</f>
        <v/>
      </c>
      <c r="CM92" s="266" t="str">
        <f ca="true">+IF(OFFSET('Sanitation Data'!$D$30,0,10*ROW('Sanitation Data'!D86))="","",OFFSET('Sanitation Data'!$D$30,0,10*ROW('Sanitation Data'!D86)))</f>
        <v/>
      </c>
      <c r="CN92" s="266" t="str">
        <f ca="true">+IF(OFFSET('Sanitation Data'!$D$31,0,10*ROW('Sanitation Data'!D86))="","",OFFSET('Sanitation Data'!$D$31,0,10*ROW('Sanitation Data'!D86)))</f>
        <v/>
      </c>
      <c r="CO92" s="266" t="str">
        <f ca="true">+IF(OFFSET('Sanitation Data'!$D$32,0,10*ROW('Sanitation Data'!D86))="","",OFFSET('Sanitation Data'!$D$32,0,10*ROW('Sanitation Data'!D86)))</f>
        <v/>
      </c>
      <c r="CP92" s="266" t="str">
        <f ca="true">+IF(OFFSET('Sanitation Data'!$E$28,0,10*ROW('Sanitation Data'!E86))="","",OFFSET('Sanitation Data'!$E$28,0,10*ROW('Sanitation Data'!E86)))</f>
        <v/>
      </c>
      <c r="CQ92" s="266" t="str">
        <f ca="true">+IF(OFFSET('Sanitation Data'!$E$29,0,10*ROW('Sanitation Data'!E86))="","",OFFSET('Sanitation Data'!$E$29,0,10*ROW('Sanitation Data'!E86)))</f>
        <v/>
      </c>
      <c r="CR92" s="266" t="str">
        <f ca="true">+IF(OFFSET('Sanitation Data'!$E$30,0,10*ROW('Sanitation Data'!E86))="","",OFFSET('Sanitation Data'!$E$30,0,10*ROW('Sanitation Data'!E86)))</f>
        <v/>
      </c>
      <c r="CS92" s="266" t="str">
        <f ca="true">+IF(OFFSET('Sanitation Data'!$E$31,0,10*ROW('Sanitation Data'!E86))="","",OFFSET('Sanitation Data'!$E$31,0,10*ROW('Sanitation Data'!E86)))</f>
        <v/>
      </c>
      <c r="CT92" s="266" t="str">
        <f ca="true">+IF(OFFSET('Sanitation Data'!$E$32,0,10*ROW('Sanitation Data'!E86))="","",OFFSET('Sanitation Data'!$E$32,0,10*ROW('Sanitation Data'!E86)))</f>
        <v/>
      </c>
      <c r="CU92" s="266" t="str">
        <f ca="true">+IF(OFFSET('Sanitation Data'!$F$28,0,10*ROW('Sanitation Data'!F86))="","",OFFSET('Sanitation Data'!$F$28,0,10*ROW('Sanitation Data'!F86)))</f>
        <v/>
      </c>
      <c r="CV92" s="266" t="str">
        <f ca="true">+IF(OFFSET('Sanitation Data'!$F$29,0,10*ROW('Sanitation Data'!F86))="","",OFFSET('Sanitation Data'!$F$29,0,10*ROW('Sanitation Data'!F86)))</f>
        <v/>
      </c>
      <c r="CW92" s="266" t="str">
        <f ca="true">+IF(OFFSET('Sanitation Data'!$F$30,0,10*ROW('Sanitation Data'!F86))="","",OFFSET('Sanitation Data'!$F$30,0,10*ROW('Sanitation Data'!F86)))</f>
        <v/>
      </c>
      <c r="CX92" s="266" t="str">
        <f ca="true">+IF(OFFSET('Sanitation Data'!$F$31,0,10*ROW('Sanitation Data'!F86))="","",OFFSET('Sanitation Data'!$F$31,0,10*ROW('Sanitation Data'!F86)))</f>
        <v/>
      </c>
      <c r="CY92" s="266" t="str">
        <f ca="true">+IF(OFFSET('Sanitation Data'!$F$32,0,10*ROW('Sanitation Data'!F86))="","",OFFSET('Sanitation Data'!$F$32,0,10*ROW('Sanitation Data'!F86)))</f>
        <v/>
      </c>
      <c r="CZ92" s="266" t="str">
        <f ca="true">+IF(OFFSET('Sanitation Data'!$G$28,0,10*ROW('Sanitation Data'!G86))="","",OFFSET('Sanitation Data'!$G$28,0,10*ROW('Sanitation Data'!G86)))</f>
        <v/>
      </c>
      <c r="DA92" s="266" t="str">
        <f ca="true">+IF(OFFSET('Sanitation Data'!$G$29,0,10*ROW('Sanitation Data'!G86))="","",OFFSET('Sanitation Data'!$G$29,0,10*ROW('Sanitation Data'!G86)))</f>
        <v/>
      </c>
      <c r="DB92" s="266" t="str">
        <f ca="true">+IF(OFFSET('Sanitation Data'!$G$30,0,10*ROW('Sanitation Data'!G86))="","",OFFSET('Sanitation Data'!$G$30,0,10*ROW('Sanitation Data'!G86)))</f>
        <v/>
      </c>
      <c r="DC92" s="266" t="str">
        <f ca="true">+IF(OFFSET('Sanitation Data'!$G$31,0,10*ROW('Sanitation Data'!G86))="","",OFFSET('Sanitation Data'!$G$31,0,10*ROW('Sanitation Data'!G86)))</f>
        <v/>
      </c>
      <c r="DD92" s="266" t="str">
        <f ca="true">+IF(OFFSET('Sanitation Data'!$G$32,0,10*ROW('Sanitation Data'!G86))="","",OFFSET('Sanitation Data'!$G$32,0,10*ROW('Sanitation Data'!G86)))</f>
        <v/>
      </c>
      <c r="DE92" s="266" t="str">
        <f ca="true">+IF(OFFSET('Sanitation Data'!$H$28,0,10*ROW('Sanitation Data'!H86))="","",OFFSET('Sanitation Data'!$H$28,0,10*ROW('Sanitation Data'!H86)))</f>
        <v/>
      </c>
      <c r="DF92" s="266" t="str">
        <f ca="true">+IF(OFFSET('Sanitation Data'!$H$29,0,10*ROW('Sanitation Data'!H86))="","",OFFSET('Sanitation Data'!$H$29,0,10*ROW('Sanitation Data'!H86)))</f>
        <v/>
      </c>
      <c r="DG92" s="266" t="str">
        <f ca="true">+IF(OFFSET('Sanitation Data'!$H$30,0,10*ROW('Sanitation Data'!H86))="","",OFFSET('Sanitation Data'!$H$30,0,10*ROW('Sanitation Data'!H86)))</f>
        <v/>
      </c>
      <c r="DH92" s="266" t="str">
        <f ca="true">+IF(OFFSET('Sanitation Data'!$H$31,0,10*ROW('Sanitation Data'!H86))="","",OFFSET('Sanitation Data'!$H$31,0,10*ROW('Sanitation Data'!H86)))</f>
        <v/>
      </c>
      <c r="DI92" s="266" t="str">
        <f ca="true">+IF(OFFSET('Sanitation Data'!$H$32,0,10*ROW('Sanitation Data'!H86))="","",OFFSET('Sanitation Data'!$H$32,0,10*ROW('Sanitation Data'!H86)))</f>
        <v/>
      </c>
      <c r="DJ92" s="266" t="str">
        <f ca="true">+IF(OFFSET('Sanitation Data'!$I$28,0,10*ROW('Sanitation Data'!I86))="","",OFFSET('Sanitation Data'!$I$28,0,10*ROW('Sanitation Data'!I86)))</f>
        <v/>
      </c>
      <c r="DK92" s="266" t="str">
        <f ca="true">+IF(OFFSET('Sanitation Data'!$I$29,0,10*ROW('Sanitation Data'!I86))="","",OFFSET('Sanitation Data'!$I$29,0,10*ROW('Sanitation Data'!I86)))</f>
        <v/>
      </c>
      <c r="DL92" s="266" t="str">
        <f ca="true">+IF(OFFSET('Sanitation Data'!$I$30,0,10*ROW('Sanitation Data'!I86))="","",OFFSET('Sanitation Data'!$I$30,0,10*ROW('Sanitation Data'!I86)))</f>
        <v/>
      </c>
      <c r="DM92" s="266" t="str">
        <f ca="true">+IF(OFFSET('Sanitation Data'!$I$31,0,10*ROW('Sanitation Data'!I86))="","",OFFSET('Sanitation Data'!$I$31,0,10*ROW('Sanitation Data'!I86)))</f>
        <v/>
      </c>
      <c r="DN92" s="266" t="str">
        <f ca="true">+IF(OFFSET('Sanitation Data'!$I$32,0,10*ROW('Sanitation Data'!I86))="","",OFFSET('Sanitation Data'!$I$32,0,10*ROW('Sanitation Data'!I86)))</f>
        <v/>
      </c>
      <c r="DO92" s="266" t="str">
        <f ca="true">+IF(OFFSET('Hygiene Data'!$D$11,0,10*ROW('Hygiene Data'!D86))="","",OFFSET('Hygiene Data'!$D$11,0,10*ROW('Hygiene Data'!D86)))</f>
        <v/>
      </c>
      <c r="DP92" s="266" t="str">
        <f ca="true">+IF(OFFSET('Hygiene Data'!$D$12,0,10*ROW('Hygiene Data'!D86))="","",OFFSET('Hygiene Data'!$D$12,0,10*ROW('Hygiene Data'!D86)))</f>
        <v/>
      </c>
      <c r="DQ92" s="266" t="str">
        <f ca="true">+IF(OFFSET('Hygiene Data'!$D$13,0,10*ROW('Hygiene Data'!D86))="","",OFFSET('Hygiene Data'!$D$13,0,10*ROW('Hygiene Data'!D86)))</f>
        <v/>
      </c>
      <c r="DR92" s="266" t="str">
        <f ca="true">+IF(OFFSET('Hygiene Data'!$E$11,0,10*ROW('Hygiene Data'!E86))="","",OFFSET('Hygiene Data'!$E$11,0,10*ROW('Hygiene Data'!E86)))</f>
        <v/>
      </c>
      <c r="DS92" s="266" t="str">
        <f ca="true">+IF(OFFSET('Hygiene Data'!$E$12,0,10*ROW('Hygiene Data'!E86))="","",OFFSET('Hygiene Data'!$E$12,0,10*ROW('Hygiene Data'!E86)))</f>
        <v/>
      </c>
      <c r="DT92" s="266" t="str">
        <f ca="true">+IF(OFFSET('Hygiene Data'!$E$13,0,10*ROW('Hygiene Data'!E86))="","",OFFSET('Hygiene Data'!$E$13,0,10*ROW('Hygiene Data'!E86)))</f>
        <v/>
      </c>
      <c r="DU92" s="266" t="str">
        <f ca="true">+IF(OFFSET('Hygiene Data'!$F$11,0,10*ROW('Hygiene Data'!F86))="","",OFFSET('Hygiene Data'!$F$11,0,10*ROW('Hygiene Data'!F86)))</f>
        <v/>
      </c>
      <c r="DV92" s="266" t="str">
        <f ca="true">+IF(OFFSET('Hygiene Data'!$F$12,0,10*ROW('Hygiene Data'!F86))="","",OFFSET('Hygiene Data'!$F$12,0,10*ROW('Hygiene Data'!F86)))</f>
        <v/>
      </c>
      <c r="DW92" s="266" t="str">
        <f ca="true">+IF(OFFSET('Hygiene Data'!$F$13,0,10*ROW('Hygiene Data'!F86))="","",OFFSET('Hygiene Data'!$F$13,0,10*ROW('Hygiene Data'!F86)))</f>
        <v/>
      </c>
      <c r="DX92" s="266" t="str">
        <f ca="true">+IF(OFFSET('Hygiene Data'!$G$11,0,10*ROW('Hygiene Data'!G86))="","",OFFSET('Hygiene Data'!$G$11,0,10*ROW('Hygiene Data'!G86)))</f>
        <v/>
      </c>
      <c r="DY92" s="266" t="str">
        <f ca="true">+IF(OFFSET('Hygiene Data'!$G$12,0,10*ROW('Hygiene Data'!G86))="","",OFFSET('Hygiene Data'!$G$12,0,10*ROW('Hygiene Data'!G86)))</f>
        <v/>
      </c>
      <c r="DZ92" s="266" t="str">
        <f ca="true">+IF(OFFSET('Hygiene Data'!$G$13,0,10*ROW('Hygiene Data'!G86))="","",OFFSET('Hygiene Data'!$G$13,0,10*ROW('Hygiene Data'!G86)))</f>
        <v/>
      </c>
      <c r="EA92" s="266" t="str">
        <f ca="true">+IF(OFFSET('Hygiene Data'!$H$11,0,10*ROW('Hygiene Data'!H86))="","",OFFSET('Hygiene Data'!$H$11,0,10*ROW('Hygiene Data'!H86)))</f>
        <v/>
      </c>
      <c r="EB92" s="266" t="str">
        <f ca="true">+IF(OFFSET('Hygiene Data'!$H$12,0,10*ROW('Hygiene Data'!H86))="","",OFFSET('Hygiene Data'!$H$12,0,10*ROW('Hygiene Data'!H86)))</f>
        <v/>
      </c>
      <c r="EC92" s="266" t="str">
        <f ca="true">+IF(OFFSET('Hygiene Data'!$H$13,0,10*ROW('Hygiene Data'!H86))="","",OFFSET('Hygiene Data'!$H$13,0,10*ROW('Hygiene Data'!H86)))</f>
        <v/>
      </c>
      <c r="ED92" s="266" t="str">
        <f ca="true">+IF(OFFSET('Hygiene Data'!$I$11,0,10*ROW('Hygiene Data'!I86))="","",OFFSET('Hygiene Data'!$I$11,0,10*ROW('Hygiene Data'!I86)))</f>
        <v/>
      </c>
      <c r="EE92" s="266" t="str">
        <f ca="true">+IF(OFFSET('Hygiene Data'!$I$12,0,10*ROW('Hygiene Data'!I86))="","",OFFSET('Hygiene Data'!$I$12,0,10*ROW('Hygiene Data'!I86)))</f>
        <v/>
      </c>
      <c r="EF92" s="266" t="str">
        <f ca="true">+IF(OFFSET('Hygiene Data'!$I$13,0,10*ROW('Hygiene Data'!I86))="","",OFFSET('Hygiene Data'!$I$13,0,10*ROW('Hygiene Data'!I86)))</f>
        <v/>
      </c>
    </row>
    <row xmlns:x14ac="http://schemas.microsoft.com/office/spreadsheetml/2009/9/ac" r="93" x14ac:dyDescent="0.2">
      <c r="A93" s="37" t="str">
        <f ca="true">+IF(OFFSET('Water Data'!$B$2,0,10*ROW('Water Data'!E87))="","",OFFSET('Water Data'!$B$2,0,10*ROW('Water Data'!E87)))</f>
        <v/>
      </c>
      <c r="B93" s="37" t="str">
        <f ca="true">+IF(OFFSET('Water Data'!$C$2,0,10*ROW('Water Data'!F87))="","",OFFSET('Water Data'!$C$2,0,10*ROW('Water Data'!F87)))</f>
        <v/>
      </c>
      <c r="C93" s="322" t="str">
        <f t="shared" ca="true" si="1"/>
        <v/>
      </c>
      <c r="D93" s="94"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4"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4"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4"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4"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4"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4"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4"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4"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4"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4"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4"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4"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4"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4"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4"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4"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4"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5"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5"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5"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5"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5"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5"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5"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5"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5"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5"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5"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5"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5"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5"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5"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5"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5"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5"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5"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5"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5"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5"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5"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5"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5"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5"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5"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5"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5"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5"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6"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6"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6"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6"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6"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6"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6"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6"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6"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6"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6"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6"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6"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6"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6"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6"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6"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6"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6"/>
      <c r="BS93" s="266" t="str">
        <f ca="true">+IF(OFFSET('Water Data'!$D$27,0,10*ROW('Water Data'!D87))="","",OFFSET('Water Data'!$D$27,0,10*ROW('Water Data'!D87)))</f>
        <v/>
      </c>
      <c r="BT93" s="266" t="str">
        <f ca="true">+IF(OFFSET('Water Data'!$D$28,0,10*ROW('Water Data'!D87))="","",OFFSET('Water Data'!$D$28,0,10*ROW('Water Data'!D87)))</f>
        <v/>
      </c>
      <c r="BU93" s="266" t="str">
        <f ca="true">+IF(OFFSET('Water Data'!$D$29,0,10*ROW('Water Data'!D87))="","",OFFSET('Water Data'!$D$29,0,10*ROW('Water Data'!D87)))</f>
        <v/>
      </c>
      <c r="BV93" s="266" t="str">
        <f ca="true">+IF(OFFSET('Water Data'!$E$27,0,10*ROW('Water Data'!E87))="","",OFFSET('Water Data'!$E$27,0,10*ROW('Water Data'!E87)))</f>
        <v/>
      </c>
      <c r="BW93" s="266" t="str">
        <f ca="true">+IF(OFFSET('Water Data'!$E$28,0,10*ROW('Water Data'!E87))="","",OFFSET('Water Data'!$E$28,0,10*ROW('Water Data'!E87)))</f>
        <v/>
      </c>
      <c r="BX93" s="266" t="str">
        <f ca="true">+IF(OFFSET('Water Data'!$E$29,0,10*ROW('Water Data'!E87))="","",OFFSET('Water Data'!$E$29,0,10*ROW('Water Data'!E87)))</f>
        <v/>
      </c>
      <c r="BY93" s="266" t="str">
        <f ca="true">+IF(OFFSET('Water Data'!$F$27,0,10*ROW('Water Data'!F87))="","",OFFSET('Water Data'!$F$27,0,10*ROW('Water Data'!F87)))</f>
        <v/>
      </c>
      <c r="BZ93" s="266" t="str">
        <f ca="true">+IF(OFFSET('Water Data'!$F$28,0,10*ROW('Water Data'!F87))="","",OFFSET('Water Data'!$F$28,0,10*ROW('Water Data'!F87)))</f>
        <v/>
      </c>
      <c r="CA93" s="266" t="str">
        <f ca="true">+IF(OFFSET('Water Data'!$F$29,0,10*ROW('Water Data'!F87))="","",OFFSET('Water Data'!$F$29,0,10*ROW('Water Data'!F87)))</f>
        <v/>
      </c>
      <c r="CB93" s="266" t="str">
        <f ca="true">+IF(OFFSET('Water Data'!$G$27,0,10*ROW('Water Data'!G87))="","",OFFSET('Water Data'!$G$27,0,10*ROW('Water Data'!G87)))</f>
        <v/>
      </c>
      <c r="CC93" s="266" t="str">
        <f ca="true">+IF(OFFSET('Water Data'!$G$28,0,10*ROW('Water Data'!G87))="","",OFFSET('Water Data'!$G$28,0,10*ROW('Water Data'!G87)))</f>
        <v/>
      </c>
      <c r="CD93" s="266" t="str">
        <f ca="true">+IF(OFFSET('Water Data'!$G$29,0,10*ROW('Water Data'!G87))="","",OFFSET('Water Data'!$G$29,0,10*ROW('Water Data'!G87)))</f>
        <v/>
      </c>
      <c r="CE93" s="266" t="str">
        <f ca="true">+IF(OFFSET('Water Data'!$H$27,0,10*ROW('Water Data'!H87))="","",OFFSET('Water Data'!$H$27,0,10*ROW('Water Data'!H87)))</f>
        <v/>
      </c>
      <c r="CF93" s="266" t="str">
        <f ca="true">+IF(OFFSET('Water Data'!$H$28,0,10*ROW('Water Data'!H87))="","",OFFSET('Water Data'!$H$28,0,10*ROW('Water Data'!H87)))</f>
        <v/>
      </c>
      <c r="CG93" s="266" t="str">
        <f ca="true">+IF(OFFSET('Water Data'!$H$29,0,10*ROW('Water Data'!H87))="","",OFFSET('Water Data'!$H$29,0,10*ROW('Water Data'!H87)))</f>
        <v/>
      </c>
      <c r="CH93" s="266" t="str">
        <f ca="true">+IF(OFFSET('Water Data'!$I$27,0,10*ROW('Water Data'!I87))="","",OFFSET('Water Data'!$I$27,0,10*ROW('Water Data'!I87)))</f>
        <v/>
      </c>
      <c r="CI93" s="266" t="str">
        <f ca="true">+IF(OFFSET('Water Data'!$I$28,0,10*ROW('Water Data'!I87))="","",OFFSET('Water Data'!$I$28,0,10*ROW('Water Data'!I87)))</f>
        <v/>
      </c>
      <c r="CJ93" s="266" t="str">
        <f ca="true">+IF(OFFSET('Water Data'!$I$29,0,10*ROW('Water Data'!I87))="","",OFFSET('Water Data'!$I$29,0,10*ROW('Water Data'!I87)))</f>
        <v/>
      </c>
      <c r="CK93" s="266" t="str">
        <f ca="true">+IF(OFFSET('Sanitation Data'!$D$28,0,10*ROW('Sanitation Data'!D87))="","",OFFSET('Sanitation Data'!$D$28,0,10*ROW('Sanitation Data'!D87)))</f>
        <v/>
      </c>
      <c r="CL93" s="266" t="str">
        <f ca="true">+IF(OFFSET('Sanitation Data'!$D$29,0,10*ROW('Sanitation Data'!D87))="","",OFFSET('Sanitation Data'!$D$29,0,10*ROW('Sanitation Data'!D87)))</f>
        <v/>
      </c>
      <c r="CM93" s="266" t="str">
        <f ca="true">+IF(OFFSET('Sanitation Data'!$D$30,0,10*ROW('Sanitation Data'!D87))="","",OFFSET('Sanitation Data'!$D$30,0,10*ROW('Sanitation Data'!D87)))</f>
        <v/>
      </c>
      <c r="CN93" s="266" t="str">
        <f ca="true">+IF(OFFSET('Sanitation Data'!$D$31,0,10*ROW('Sanitation Data'!D87))="","",OFFSET('Sanitation Data'!$D$31,0,10*ROW('Sanitation Data'!D87)))</f>
        <v/>
      </c>
      <c r="CO93" s="266" t="str">
        <f ca="true">+IF(OFFSET('Sanitation Data'!$D$32,0,10*ROW('Sanitation Data'!D87))="","",OFFSET('Sanitation Data'!$D$32,0,10*ROW('Sanitation Data'!D87)))</f>
        <v/>
      </c>
      <c r="CP93" s="266" t="str">
        <f ca="true">+IF(OFFSET('Sanitation Data'!$E$28,0,10*ROW('Sanitation Data'!E87))="","",OFFSET('Sanitation Data'!$E$28,0,10*ROW('Sanitation Data'!E87)))</f>
        <v/>
      </c>
      <c r="CQ93" s="266" t="str">
        <f ca="true">+IF(OFFSET('Sanitation Data'!$E$29,0,10*ROW('Sanitation Data'!E87))="","",OFFSET('Sanitation Data'!$E$29,0,10*ROW('Sanitation Data'!E87)))</f>
        <v/>
      </c>
      <c r="CR93" s="266" t="str">
        <f ca="true">+IF(OFFSET('Sanitation Data'!$E$30,0,10*ROW('Sanitation Data'!E87))="","",OFFSET('Sanitation Data'!$E$30,0,10*ROW('Sanitation Data'!E87)))</f>
        <v/>
      </c>
      <c r="CS93" s="266" t="str">
        <f ca="true">+IF(OFFSET('Sanitation Data'!$E$31,0,10*ROW('Sanitation Data'!E87))="","",OFFSET('Sanitation Data'!$E$31,0,10*ROW('Sanitation Data'!E87)))</f>
        <v/>
      </c>
      <c r="CT93" s="266" t="str">
        <f ca="true">+IF(OFFSET('Sanitation Data'!$E$32,0,10*ROW('Sanitation Data'!E87))="","",OFFSET('Sanitation Data'!$E$32,0,10*ROW('Sanitation Data'!E87)))</f>
        <v/>
      </c>
      <c r="CU93" s="266" t="str">
        <f ca="true">+IF(OFFSET('Sanitation Data'!$F$28,0,10*ROW('Sanitation Data'!F87))="","",OFFSET('Sanitation Data'!$F$28,0,10*ROW('Sanitation Data'!F87)))</f>
        <v/>
      </c>
      <c r="CV93" s="266" t="str">
        <f ca="true">+IF(OFFSET('Sanitation Data'!$F$29,0,10*ROW('Sanitation Data'!F87))="","",OFFSET('Sanitation Data'!$F$29,0,10*ROW('Sanitation Data'!F87)))</f>
        <v/>
      </c>
      <c r="CW93" s="266" t="str">
        <f ca="true">+IF(OFFSET('Sanitation Data'!$F$30,0,10*ROW('Sanitation Data'!F87))="","",OFFSET('Sanitation Data'!$F$30,0,10*ROW('Sanitation Data'!F87)))</f>
        <v/>
      </c>
      <c r="CX93" s="266" t="str">
        <f ca="true">+IF(OFFSET('Sanitation Data'!$F$31,0,10*ROW('Sanitation Data'!F87))="","",OFFSET('Sanitation Data'!$F$31,0,10*ROW('Sanitation Data'!F87)))</f>
        <v/>
      </c>
      <c r="CY93" s="266" t="str">
        <f ca="true">+IF(OFFSET('Sanitation Data'!$F$32,0,10*ROW('Sanitation Data'!F87))="","",OFFSET('Sanitation Data'!$F$32,0,10*ROW('Sanitation Data'!F87)))</f>
        <v/>
      </c>
      <c r="CZ93" s="266" t="str">
        <f ca="true">+IF(OFFSET('Sanitation Data'!$G$28,0,10*ROW('Sanitation Data'!G87))="","",OFFSET('Sanitation Data'!$G$28,0,10*ROW('Sanitation Data'!G87)))</f>
        <v/>
      </c>
      <c r="DA93" s="266" t="str">
        <f ca="true">+IF(OFFSET('Sanitation Data'!$G$29,0,10*ROW('Sanitation Data'!G87))="","",OFFSET('Sanitation Data'!$G$29,0,10*ROW('Sanitation Data'!G87)))</f>
        <v/>
      </c>
      <c r="DB93" s="266" t="str">
        <f ca="true">+IF(OFFSET('Sanitation Data'!$G$30,0,10*ROW('Sanitation Data'!G87))="","",OFFSET('Sanitation Data'!$G$30,0,10*ROW('Sanitation Data'!G87)))</f>
        <v/>
      </c>
      <c r="DC93" s="266" t="str">
        <f ca="true">+IF(OFFSET('Sanitation Data'!$G$31,0,10*ROW('Sanitation Data'!G87))="","",OFFSET('Sanitation Data'!$G$31,0,10*ROW('Sanitation Data'!G87)))</f>
        <v/>
      </c>
      <c r="DD93" s="266" t="str">
        <f ca="true">+IF(OFFSET('Sanitation Data'!$G$32,0,10*ROW('Sanitation Data'!G87))="","",OFFSET('Sanitation Data'!$G$32,0,10*ROW('Sanitation Data'!G87)))</f>
        <v/>
      </c>
      <c r="DE93" s="266" t="str">
        <f ca="true">+IF(OFFSET('Sanitation Data'!$H$28,0,10*ROW('Sanitation Data'!H87))="","",OFFSET('Sanitation Data'!$H$28,0,10*ROW('Sanitation Data'!H87)))</f>
        <v/>
      </c>
      <c r="DF93" s="266" t="str">
        <f ca="true">+IF(OFFSET('Sanitation Data'!$H$29,0,10*ROW('Sanitation Data'!H87))="","",OFFSET('Sanitation Data'!$H$29,0,10*ROW('Sanitation Data'!H87)))</f>
        <v/>
      </c>
      <c r="DG93" s="266" t="str">
        <f ca="true">+IF(OFFSET('Sanitation Data'!$H$30,0,10*ROW('Sanitation Data'!H87))="","",OFFSET('Sanitation Data'!$H$30,0,10*ROW('Sanitation Data'!H87)))</f>
        <v/>
      </c>
      <c r="DH93" s="266" t="str">
        <f ca="true">+IF(OFFSET('Sanitation Data'!$H$31,0,10*ROW('Sanitation Data'!H87))="","",OFFSET('Sanitation Data'!$H$31,0,10*ROW('Sanitation Data'!H87)))</f>
        <v/>
      </c>
      <c r="DI93" s="266" t="str">
        <f ca="true">+IF(OFFSET('Sanitation Data'!$H$32,0,10*ROW('Sanitation Data'!H87))="","",OFFSET('Sanitation Data'!$H$32,0,10*ROW('Sanitation Data'!H87)))</f>
        <v/>
      </c>
      <c r="DJ93" s="266" t="str">
        <f ca="true">+IF(OFFSET('Sanitation Data'!$I$28,0,10*ROW('Sanitation Data'!I87))="","",OFFSET('Sanitation Data'!$I$28,0,10*ROW('Sanitation Data'!I87)))</f>
        <v/>
      </c>
      <c r="DK93" s="266" t="str">
        <f ca="true">+IF(OFFSET('Sanitation Data'!$I$29,0,10*ROW('Sanitation Data'!I87))="","",OFFSET('Sanitation Data'!$I$29,0,10*ROW('Sanitation Data'!I87)))</f>
        <v/>
      </c>
      <c r="DL93" s="266" t="str">
        <f ca="true">+IF(OFFSET('Sanitation Data'!$I$30,0,10*ROW('Sanitation Data'!I87))="","",OFFSET('Sanitation Data'!$I$30,0,10*ROW('Sanitation Data'!I87)))</f>
        <v/>
      </c>
      <c r="DM93" s="266" t="str">
        <f ca="true">+IF(OFFSET('Sanitation Data'!$I$31,0,10*ROW('Sanitation Data'!I87))="","",OFFSET('Sanitation Data'!$I$31,0,10*ROW('Sanitation Data'!I87)))</f>
        <v/>
      </c>
      <c r="DN93" s="266" t="str">
        <f ca="true">+IF(OFFSET('Sanitation Data'!$I$32,0,10*ROW('Sanitation Data'!I87))="","",OFFSET('Sanitation Data'!$I$32,0,10*ROW('Sanitation Data'!I87)))</f>
        <v/>
      </c>
      <c r="DO93" s="266" t="str">
        <f ca="true">+IF(OFFSET('Hygiene Data'!$D$11,0,10*ROW('Hygiene Data'!D87))="","",OFFSET('Hygiene Data'!$D$11,0,10*ROW('Hygiene Data'!D87)))</f>
        <v/>
      </c>
      <c r="DP93" s="266" t="str">
        <f ca="true">+IF(OFFSET('Hygiene Data'!$D$12,0,10*ROW('Hygiene Data'!D87))="","",OFFSET('Hygiene Data'!$D$12,0,10*ROW('Hygiene Data'!D87)))</f>
        <v/>
      </c>
      <c r="DQ93" s="266" t="str">
        <f ca="true">+IF(OFFSET('Hygiene Data'!$D$13,0,10*ROW('Hygiene Data'!D87))="","",OFFSET('Hygiene Data'!$D$13,0,10*ROW('Hygiene Data'!D87)))</f>
        <v/>
      </c>
      <c r="DR93" s="266" t="str">
        <f ca="true">+IF(OFFSET('Hygiene Data'!$E$11,0,10*ROW('Hygiene Data'!E87))="","",OFFSET('Hygiene Data'!$E$11,0,10*ROW('Hygiene Data'!E87)))</f>
        <v/>
      </c>
      <c r="DS93" s="266" t="str">
        <f ca="true">+IF(OFFSET('Hygiene Data'!$E$12,0,10*ROW('Hygiene Data'!E87))="","",OFFSET('Hygiene Data'!$E$12,0,10*ROW('Hygiene Data'!E87)))</f>
        <v/>
      </c>
      <c r="DT93" s="266" t="str">
        <f ca="true">+IF(OFFSET('Hygiene Data'!$E$13,0,10*ROW('Hygiene Data'!E87))="","",OFFSET('Hygiene Data'!$E$13,0,10*ROW('Hygiene Data'!E87)))</f>
        <v/>
      </c>
      <c r="DU93" s="266" t="str">
        <f ca="true">+IF(OFFSET('Hygiene Data'!$F$11,0,10*ROW('Hygiene Data'!F87))="","",OFFSET('Hygiene Data'!$F$11,0,10*ROW('Hygiene Data'!F87)))</f>
        <v/>
      </c>
      <c r="DV93" s="266" t="str">
        <f ca="true">+IF(OFFSET('Hygiene Data'!$F$12,0,10*ROW('Hygiene Data'!F87))="","",OFFSET('Hygiene Data'!$F$12,0,10*ROW('Hygiene Data'!F87)))</f>
        <v/>
      </c>
      <c r="DW93" s="266" t="str">
        <f ca="true">+IF(OFFSET('Hygiene Data'!$F$13,0,10*ROW('Hygiene Data'!F87))="","",OFFSET('Hygiene Data'!$F$13,0,10*ROW('Hygiene Data'!F87)))</f>
        <v/>
      </c>
      <c r="DX93" s="266" t="str">
        <f ca="true">+IF(OFFSET('Hygiene Data'!$G$11,0,10*ROW('Hygiene Data'!G87))="","",OFFSET('Hygiene Data'!$G$11,0,10*ROW('Hygiene Data'!G87)))</f>
        <v/>
      </c>
      <c r="DY93" s="266" t="str">
        <f ca="true">+IF(OFFSET('Hygiene Data'!$G$12,0,10*ROW('Hygiene Data'!G87))="","",OFFSET('Hygiene Data'!$G$12,0,10*ROW('Hygiene Data'!G87)))</f>
        <v/>
      </c>
      <c r="DZ93" s="266" t="str">
        <f ca="true">+IF(OFFSET('Hygiene Data'!$G$13,0,10*ROW('Hygiene Data'!G87))="","",OFFSET('Hygiene Data'!$G$13,0,10*ROW('Hygiene Data'!G87)))</f>
        <v/>
      </c>
      <c r="EA93" s="266" t="str">
        <f ca="true">+IF(OFFSET('Hygiene Data'!$H$11,0,10*ROW('Hygiene Data'!H87))="","",OFFSET('Hygiene Data'!$H$11,0,10*ROW('Hygiene Data'!H87)))</f>
        <v/>
      </c>
      <c r="EB93" s="266" t="str">
        <f ca="true">+IF(OFFSET('Hygiene Data'!$H$12,0,10*ROW('Hygiene Data'!H87))="","",OFFSET('Hygiene Data'!$H$12,0,10*ROW('Hygiene Data'!H87)))</f>
        <v/>
      </c>
      <c r="EC93" s="266" t="str">
        <f ca="true">+IF(OFFSET('Hygiene Data'!$H$13,0,10*ROW('Hygiene Data'!H87))="","",OFFSET('Hygiene Data'!$H$13,0,10*ROW('Hygiene Data'!H87)))</f>
        <v/>
      </c>
      <c r="ED93" s="266" t="str">
        <f ca="true">+IF(OFFSET('Hygiene Data'!$I$11,0,10*ROW('Hygiene Data'!I87))="","",OFFSET('Hygiene Data'!$I$11,0,10*ROW('Hygiene Data'!I87)))</f>
        <v/>
      </c>
      <c r="EE93" s="266" t="str">
        <f ca="true">+IF(OFFSET('Hygiene Data'!$I$12,0,10*ROW('Hygiene Data'!I87))="","",OFFSET('Hygiene Data'!$I$12,0,10*ROW('Hygiene Data'!I87)))</f>
        <v/>
      </c>
      <c r="EF93" s="266" t="str">
        <f ca="true">+IF(OFFSET('Hygiene Data'!$I$13,0,10*ROW('Hygiene Data'!I87))="","",OFFSET('Hygiene Data'!$I$13,0,10*ROW('Hygiene Data'!I87)))</f>
        <v/>
      </c>
    </row>
    <row xmlns:x14ac="http://schemas.microsoft.com/office/spreadsheetml/2009/9/ac" r="94" x14ac:dyDescent="0.2">
      <c r="A94" s="37" t="str">
        <f ca="true">+IF(OFFSET('Water Data'!$B$2,0,10*ROW('Water Data'!E88))="","",OFFSET('Water Data'!$B$2,0,10*ROW('Water Data'!E88)))</f>
        <v/>
      </c>
      <c r="B94" s="37" t="str">
        <f ca="true">+IF(OFFSET('Water Data'!$C$2,0,10*ROW('Water Data'!F88))="","",OFFSET('Water Data'!$C$2,0,10*ROW('Water Data'!F88)))</f>
        <v/>
      </c>
      <c r="C94" s="322" t="str">
        <f t="shared" ca="true" si="1"/>
        <v/>
      </c>
      <c r="D94" s="94"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4"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4"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4"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4"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4"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4"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4"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4"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4"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4"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4"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4"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4"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4"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4"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4"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4"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5"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5"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5"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5"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5"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5"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5"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5"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5"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5"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5"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5"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5"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5"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5"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5"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5"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5"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5"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5"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5"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5"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5"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5"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5"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5"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5"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5"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5"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5"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6"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6"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6"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6"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6"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6"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6"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6"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6"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6"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6"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6"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6"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6"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6"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6"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6"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6"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6"/>
      <c r="BS94" s="266" t="str">
        <f ca="true">+IF(OFFSET('Water Data'!$D$27,0,10*ROW('Water Data'!D88))="","",OFFSET('Water Data'!$D$27,0,10*ROW('Water Data'!D88)))</f>
        <v/>
      </c>
      <c r="BT94" s="266" t="str">
        <f ca="true">+IF(OFFSET('Water Data'!$D$28,0,10*ROW('Water Data'!D88))="","",OFFSET('Water Data'!$D$28,0,10*ROW('Water Data'!D88)))</f>
        <v/>
      </c>
      <c r="BU94" s="266" t="str">
        <f ca="true">+IF(OFFSET('Water Data'!$D$29,0,10*ROW('Water Data'!D88))="","",OFFSET('Water Data'!$D$29,0,10*ROW('Water Data'!D88)))</f>
        <v/>
      </c>
      <c r="BV94" s="266" t="str">
        <f ca="true">+IF(OFFSET('Water Data'!$E$27,0,10*ROW('Water Data'!E88))="","",OFFSET('Water Data'!$E$27,0,10*ROW('Water Data'!E88)))</f>
        <v/>
      </c>
      <c r="BW94" s="266" t="str">
        <f ca="true">+IF(OFFSET('Water Data'!$E$28,0,10*ROW('Water Data'!E88))="","",OFFSET('Water Data'!$E$28,0,10*ROW('Water Data'!E88)))</f>
        <v/>
      </c>
      <c r="BX94" s="266" t="str">
        <f ca="true">+IF(OFFSET('Water Data'!$E$29,0,10*ROW('Water Data'!E88))="","",OFFSET('Water Data'!$E$29,0,10*ROW('Water Data'!E88)))</f>
        <v/>
      </c>
      <c r="BY94" s="266" t="str">
        <f ca="true">+IF(OFFSET('Water Data'!$F$27,0,10*ROW('Water Data'!F88))="","",OFFSET('Water Data'!$F$27,0,10*ROW('Water Data'!F88)))</f>
        <v/>
      </c>
      <c r="BZ94" s="266" t="str">
        <f ca="true">+IF(OFFSET('Water Data'!$F$28,0,10*ROW('Water Data'!F88))="","",OFFSET('Water Data'!$F$28,0,10*ROW('Water Data'!F88)))</f>
        <v/>
      </c>
      <c r="CA94" s="266" t="str">
        <f ca="true">+IF(OFFSET('Water Data'!$F$29,0,10*ROW('Water Data'!F88))="","",OFFSET('Water Data'!$F$29,0,10*ROW('Water Data'!F88)))</f>
        <v/>
      </c>
      <c r="CB94" s="266" t="str">
        <f ca="true">+IF(OFFSET('Water Data'!$G$27,0,10*ROW('Water Data'!G88))="","",OFFSET('Water Data'!$G$27,0,10*ROW('Water Data'!G88)))</f>
        <v/>
      </c>
      <c r="CC94" s="266" t="str">
        <f ca="true">+IF(OFFSET('Water Data'!$G$28,0,10*ROW('Water Data'!G88))="","",OFFSET('Water Data'!$G$28,0,10*ROW('Water Data'!G88)))</f>
        <v/>
      </c>
      <c r="CD94" s="266" t="str">
        <f ca="true">+IF(OFFSET('Water Data'!$G$29,0,10*ROW('Water Data'!G88))="","",OFFSET('Water Data'!$G$29,0,10*ROW('Water Data'!G88)))</f>
        <v/>
      </c>
      <c r="CE94" s="266" t="str">
        <f ca="true">+IF(OFFSET('Water Data'!$H$27,0,10*ROW('Water Data'!H88))="","",OFFSET('Water Data'!$H$27,0,10*ROW('Water Data'!H88)))</f>
        <v/>
      </c>
      <c r="CF94" s="266" t="str">
        <f ca="true">+IF(OFFSET('Water Data'!$H$28,0,10*ROW('Water Data'!H88))="","",OFFSET('Water Data'!$H$28,0,10*ROW('Water Data'!H88)))</f>
        <v/>
      </c>
      <c r="CG94" s="266" t="str">
        <f ca="true">+IF(OFFSET('Water Data'!$H$29,0,10*ROW('Water Data'!H88))="","",OFFSET('Water Data'!$H$29,0,10*ROW('Water Data'!H88)))</f>
        <v/>
      </c>
      <c r="CH94" s="266" t="str">
        <f ca="true">+IF(OFFSET('Water Data'!$I$27,0,10*ROW('Water Data'!I88))="","",OFFSET('Water Data'!$I$27,0,10*ROW('Water Data'!I88)))</f>
        <v/>
      </c>
      <c r="CI94" s="266" t="str">
        <f ca="true">+IF(OFFSET('Water Data'!$I$28,0,10*ROW('Water Data'!I88))="","",OFFSET('Water Data'!$I$28,0,10*ROW('Water Data'!I88)))</f>
        <v/>
      </c>
      <c r="CJ94" s="266" t="str">
        <f ca="true">+IF(OFFSET('Water Data'!$I$29,0,10*ROW('Water Data'!I88))="","",OFFSET('Water Data'!$I$29,0,10*ROW('Water Data'!I88)))</f>
        <v/>
      </c>
      <c r="CK94" s="266" t="str">
        <f ca="true">+IF(OFFSET('Sanitation Data'!$D$28,0,10*ROW('Sanitation Data'!D88))="","",OFFSET('Sanitation Data'!$D$28,0,10*ROW('Sanitation Data'!D88)))</f>
        <v/>
      </c>
      <c r="CL94" s="266" t="str">
        <f ca="true">+IF(OFFSET('Sanitation Data'!$D$29,0,10*ROW('Sanitation Data'!D88))="","",OFFSET('Sanitation Data'!$D$29,0,10*ROW('Sanitation Data'!D88)))</f>
        <v/>
      </c>
      <c r="CM94" s="266" t="str">
        <f ca="true">+IF(OFFSET('Sanitation Data'!$D$30,0,10*ROW('Sanitation Data'!D88))="","",OFFSET('Sanitation Data'!$D$30,0,10*ROW('Sanitation Data'!D88)))</f>
        <v/>
      </c>
      <c r="CN94" s="266" t="str">
        <f ca="true">+IF(OFFSET('Sanitation Data'!$D$31,0,10*ROW('Sanitation Data'!D88))="","",OFFSET('Sanitation Data'!$D$31,0,10*ROW('Sanitation Data'!D88)))</f>
        <v/>
      </c>
      <c r="CO94" s="266" t="str">
        <f ca="true">+IF(OFFSET('Sanitation Data'!$D$32,0,10*ROW('Sanitation Data'!D88))="","",OFFSET('Sanitation Data'!$D$32,0,10*ROW('Sanitation Data'!D88)))</f>
        <v/>
      </c>
      <c r="CP94" s="266" t="str">
        <f ca="true">+IF(OFFSET('Sanitation Data'!$E$28,0,10*ROW('Sanitation Data'!E88))="","",OFFSET('Sanitation Data'!$E$28,0,10*ROW('Sanitation Data'!E88)))</f>
        <v/>
      </c>
      <c r="CQ94" s="266" t="str">
        <f ca="true">+IF(OFFSET('Sanitation Data'!$E$29,0,10*ROW('Sanitation Data'!E88))="","",OFFSET('Sanitation Data'!$E$29,0,10*ROW('Sanitation Data'!E88)))</f>
        <v/>
      </c>
      <c r="CR94" s="266" t="str">
        <f ca="true">+IF(OFFSET('Sanitation Data'!$E$30,0,10*ROW('Sanitation Data'!E88))="","",OFFSET('Sanitation Data'!$E$30,0,10*ROW('Sanitation Data'!E88)))</f>
        <v/>
      </c>
      <c r="CS94" s="266" t="str">
        <f ca="true">+IF(OFFSET('Sanitation Data'!$E$31,0,10*ROW('Sanitation Data'!E88))="","",OFFSET('Sanitation Data'!$E$31,0,10*ROW('Sanitation Data'!E88)))</f>
        <v/>
      </c>
      <c r="CT94" s="266" t="str">
        <f ca="true">+IF(OFFSET('Sanitation Data'!$E$32,0,10*ROW('Sanitation Data'!E88))="","",OFFSET('Sanitation Data'!$E$32,0,10*ROW('Sanitation Data'!E88)))</f>
        <v/>
      </c>
      <c r="CU94" s="266" t="str">
        <f ca="true">+IF(OFFSET('Sanitation Data'!$F$28,0,10*ROW('Sanitation Data'!F88))="","",OFFSET('Sanitation Data'!$F$28,0,10*ROW('Sanitation Data'!F88)))</f>
        <v/>
      </c>
      <c r="CV94" s="266" t="str">
        <f ca="true">+IF(OFFSET('Sanitation Data'!$F$29,0,10*ROW('Sanitation Data'!F88))="","",OFFSET('Sanitation Data'!$F$29,0,10*ROW('Sanitation Data'!F88)))</f>
        <v/>
      </c>
      <c r="CW94" s="266" t="str">
        <f ca="true">+IF(OFFSET('Sanitation Data'!$F$30,0,10*ROW('Sanitation Data'!F88))="","",OFFSET('Sanitation Data'!$F$30,0,10*ROW('Sanitation Data'!F88)))</f>
        <v/>
      </c>
      <c r="CX94" s="266" t="str">
        <f ca="true">+IF(OFFSET('Sanitation Data'!$F$31,0,10*ROW('Sanitation Data'!F88))="","",OFFSET('Sanitation Data'!$F$31,0,10*ROW('Sanitation Data'!F88)))</f>
        <v/>
      </c>
      <c r="CY94" s="266" t="str">
        <f ca="true">+IF(OFFSET('Sanitation Data'!$F$32,0,10*ROW('Sanitation Data'!F88))="","",OFFSET('Sanitation Data'!$F$32,0,10*ROW('Sanitation Data'!F88)))</f>
        <v/>
      </c>
      <c r="CZ94" s="266" t="str">
        <f ca="true">+IF(OFFSET('Sanitation Data'!$G$28,0,10*ROW('Sanitation Data'!G88))="","",OFFSET('Sanitation Data'!$G$28,0,10*ROW('Sanitation Data'!G88)))</f>
        <v/>
      </c>
      <c r="DA94" s="266" t="str">
        <f ca="true">+IF(OFFSET('Sanitation Data'!$G$29,0,10*ROW('Sanitation Data'!G88))="","",OFFSET('Sanitation Data'!$G$29,0,10*ROW('Sanitation Data'!G88)))</f>
        <v/>
      </c>
      <c r="DB94" s="266" t="str">
        <f ca="true">+IF(OFFSET('Sanitation Data'!$G$30,0,10*ROW('Sanitation Data'!G88))="","",OFFSET('Sanitation Data'!$G$30,0,10*ROW('Sanitation Data'!G88)))</f>
        <v/>
      </c>
      <c r="DC94" s="266" t="str">
        <f ca="true">+IF(OFFSET('Sanitation Data'!$G$31,0,10*ROW('Sanitation Data'!G88))="","",OFFSET('Sanitation Data'!$G$31,0,10*ROW('Sanitation Data'!G88)))</f>
        <v/>
      </c>
      <c r="DD94" s="266" t="str">
        <f ca="true">+IF(OFFSET('Sanitation Data'!$G$32,0,10*ROW('Sanitation Data'!G88))="","",OFFSET('Sanitation Data'!$G$32,0,10*ROW('Sanitation Data'!G88)))</f>
        <v/>
      </c>
      <c r="DE94" s="266" t="str">
        <f ca="true">+IF(OFFSET('Sanitation Data'!$H$28,0,10*ROW('Sanitation Data'!H88))="","",OFFSET('Sanitation Data'!$H$28,0,10*ROW('Sanitation Data'!H88)))</f>
        <v/>
      </c>
      <c r="DF94" s="266" t="str">
        <f ca="true">+IF(OFFSET('Sanitation Data'!$H$29,0,10*ROW('Sanitation Data'!H88))="","",OFFSET('Sanitation Data'!$H$29,0,10*ROW('Sanitation Data'!H88)))</f>
        <v/>
      </c>
      <c r="DG94" s="266" t="str">
        <f ca="true">+IF(OFFSET('Sanitation Data'!$H$30,0,10*ROW('Sanitation Data'!H88))="","",OFFSET('Sanitation Data'!$H$30,0,10*ROW('Sanitation Data'!H88)))</f>
        <v/>
      </c>
      <c r="DH94" s="266" t="str">
        <f ca="true">+IF(OFFSET('Sanitation Data'!$H$31,0,10*ROW('Sanitation Data'!H88))="","",OFFSET('Sanitation Data'!$H$31,0,10*ROW('Sanitation Data'!H88)))</f>
        <v/>
      </c>
      <c r="DI94" s="266" t="str">
        <f ca="true">+IF(OFFSET('Sanitation Data'!$H$32,0,10*ROW('Sanitation Data'!H88))="","",OFFSET('Sanitation Data'!$H$32,0,10*ROW('Sanitation Data'!H88)))</f>
        <v/>
      </c>
      <c r="DJ94" s="266" t="str">
        <f ca="true">+IF(OFFSET('Sanitation Data'!$I$28,0,10*ROW('Sanitation Data'!I88))="","",OFFSET('Sanitation Data'!$I$28,0,10*ROW('Sanitation Data'!I88)))</f>
        <v/>
      </c>
      <c r="DK94" s="266" t="str">
        <f ca="true">+IF(OFFSET('Sanitation Data'!$I$29,0,10*ROW('Sanitation Data'!I88))="","",OFFSET('Sanitation Data'!$I$29,0,10*ROW('Sanitation Data'!I88)))</f>
        <v/>
      </c>
      <c r="DL94" s="266" t="str">
        <f ca="true">+IF(OFFSET('Sanitation Data'!$I$30,0,10*ROW('Sanitation Data'!I88))="","",OFFSET('Sanitation Data'!$I$30,0,10*ROW('Sanitation Data'!I88)))</f>
        <v/>
      </c>
      <c r="DM94" s="266" t="str">
        <f ca="true">+IF(OFFSET('Sanitation Data'!$I$31,0,10*ROW('Sanitation Data'!I88))="","",OFFSET('Sanitation Data'!$I$31,0,10*ROW('Sanitation Data'!I88)))</f>
        <v/>
      </c>
      <c r="DN94" s="266" t="str">
        <f ca="true">+IF(OFFSET('Sanitation Data'!$I$32,0,10*ROW('Sanitation Data'!I88))="","",OFFSET('Sanitation Data'!$I$32,0,10*ROW('Sanitation Data'!I88)))</f>
        <v/>
      </c>
      <c r="DO94" s="266" t="str">
        <f ca="true">+IF(OFFSET('Hygiene Data'!$D$11,0,10*ROW('Hygiene Data'!D88))="","",OFFSET('Hygiene Data'!$D$11,0,10*ROW('Hygiene Data'!D88)))</f>
        <v/>
      </c>
      <c r="DP94" s="266" t="str">
        <f ca="true">+IF(OFFSET('Hygiene Data'!$D$12,0,10*ROW('Hygiene Data'!D88))="","",OFFSET('Hygiene Data'!$D$12,0,10*ROW('Hygiene Data'!D88)))</f>
        <v/>
      </c>
      <c r="DQ94" s="266" t="str">
        <f ca="true">+IF(OFFSET('Hygiene Data'!$D$13,0,10*ROW('Hygiene Data'!D88))="","",OFFSET('Hygiene Data'!$D$13,0,10*ROW('Hygiene Data'!D88)))</f>
        <v/>
      </c>
      <c r="DR94" s="266" t="str">
        <f ca="true">+IF(OFFSET('Hygiene Data'!$E$11,0,10*ROW('Hygiene Data'!E88))="","",OFFSET('Hygiene Data'!$E$11,0,10*ROW('Hygiene Data'!E88)))</f>
        <v/>
      </c>
      <c r="DS94" s="266" t="str">
        <f ca="true">+IF(OFFSET('Hygiene Data'!$E$12,0,10*ROW('Hygiene Data'!E88))="","",OFFSET('Hygiene Data'!$E$12,0,10*ROW('Hygiene Data'!E88)))</f>
        <v/>
      </c>
      <c r="DT94" s="266" t="str">
        <f ca="true">+IF(OFFSET('Hygiene Data'!$E$13,0,10*ROW('Hygiene Data'!E88))="","",OFFSET('Hygiene Data'!$E$13,0,10*ROW('Hygiene Data'!E88)))</f>
        <v/>
      </c>
      <c r="DU94" s="266" t="str">
        <f ca="true">+IF(OFFSET('Hygiene Data'!$F$11,0,10*ROW('Hygiene Data'!F88))="","",OFFSET('Hygiene Data'!$F$11,0,10*ROW('Hygiene Data'!F88)))</f>
        <v/>
      </c>
      <c r="DV94" s="266" t="str">
        <f ca="true">+IF(OFFSET('Hygiene Data'!$F$12,0,10*ROW('Hygiene Data'!F88))="","",OFFSET('Hygiene Data'!$F$12,0,10*ROW('Hygiene Data'!F88)))</f>
        <v/>
      </c>
      <c r="DW94" s="266" t="str">
        <f ca="true">+IF(OFFSET('Hygiene Data'!$F$13,0,10*ROW('Hygiene Data'!F88))="","",OFFSET('Hygiene Data'!$F$13,0,10*ROW('Hygiene Data'!F88)))</f>
        <v/>
      </c>
      <c r="DX94" s="266" t="str">
        <f ca="true">+IF(OFFSET('Hygiene Data'!$G$11,0,10*ROW('Hygiene Data'!G88))="","",OFFSET('Hygiene Data'!$G$11,0,10*ROW('Hygiene Data'!G88)))</f>
        <v/>
      </c>
      <c r="DY94" s="266" t="str">
        <f ca="true">+IF(OFFSET('Hygiene Data'!$G$12,0,10*ROW('Hygiene Data'!G88))="","",OFFSET('Hygiene Data'!$G$12,0,10*ROW('Hygiene Data'!G88)))</f>
        <v/>
      </c>
      <c r="DZ94" s="266" t="str">
        <f ca="true">+IF(OFFSET('Hygiene Data'!$G$13,0,10*ROW('Hygiene Data'!G88))="","",OFFSET('Hygiene Data'!$G$13,0,10*ROW('Hygiene Data'!G88)))</f>
        <v/>
      </c>
      <c r="EA94" s="266" t="str">
        <f ca="true">+IF(OFFSET('Hygiene Data'!$H$11,0,10*ROW('Hygiene Data'!H88))="","",OFFSET('Hygiene Data'!$H$11,0,10*ROW('Hygiene Data'!H88)))</f>
        <v/>
      </c>
      <c r="EB94" s="266" t="str">
        <f ca="true">+IF(OFFSET('Hygiene Data'!$H$12,0,10*ROW('Hygiene Data'!H88))="","",OFFSET('Hygiene Data'!$H$12,0,10*ROW('Hygiene Data'!H88)))</f>
        <v/>
      </c>
      <c r="EC94" s="266" t="str">
        <f ca="true">+IF(OFFSET('Hygiene Data'!$H$13,0,10*ROW('Hygiene Data'!H88))="","",OFFSET('Hygiene Data'!$H$13,0,10*ROW('Hygiene Data'!H88)))</f>
        <v/>
      </c>
      <c r="ED94" s="266" t="str">
        <f ca="true">+IF(OFFSET('Hygiene Data'!$I$11,0,10*ROW('Hygiene Data'!I88))="","",OFFSET('Hygiene Data'!$I$11,0,10*ROW('Hygiene Data'!I88)))</f>
        <v/>
      </c>
      <c r="EE94" s="266" t="str">
        <f ca="true">+IF(OFFSET('Hygiene Data'!$I$12,0,10*ROW('Hygiene Data'!I88))="","",OFFSET('Hygiene Data'!$I$12,0,10*ROW('Hygiene Data'!I88)))</f>
        <v/>
      </c>
      <c r="EF94" s="266" t="str">
        <f ca="true">+IF(OFFSET('Hygiene Data'!$I$13,0,10*ROW('Hygiene Data'!I88))="","",OFFSET('Hygiene Data'!$I$13,0,10*ROW('Hygiene Data'!I88)))</f>
        <v/>
      </c>
    </row>
    <row xmlns:x14ac="http://schemas.microsoft.com/office/spreadsheetml/2009/9/ac" r="95" x14ac:dyDescent="0.2">
      <c r="A95" s="37" t="str">
        <f ca="true">+IF(OFFSET('Water Data'!$B$2,0,10*ROW('Water Data'!E89))="","",OFFSET('Water Data'!$B$2,0,10*ROW('Water Data'!E89)))</f>
        <v/>
      </c>
      <c r="B95" s="37" t="str">
        <f ca="true">+IF(OFFSET('Water Data'!$C$2,0,10*ROW('Water Data'!F89))="","",OFFSET('Water Data'!$C$2,0,10*ROW('Water Data'!F89)))</f>
        <v/>
      </c>
      <c r="C95" s="322" t="str">
        <f t="shared" ca="true" si="1"/>
        <v/>
      </c>
      <c r="D95" s="94"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4"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4"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4"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4"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4"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4"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4"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4"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4"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4"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4"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4"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4"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4"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4"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4"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4"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5"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5"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5"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5"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5"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5"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5"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5"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5"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5"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5"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5"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5"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5"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5"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5"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5"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5"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5"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5"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5"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5"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5"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5"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5"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5"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5"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5"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5"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5"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6"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6"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6"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6"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6"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6"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6"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6"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6"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6"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6"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6"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6"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6"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6"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6"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6"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6"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6"/>
      <c r="BS95" s="266" t="str">
        <f ca="true">+IF(OFFSET('Water Data'!$D$27,0,10*ROW('Water Data'!D89))="","",OFFSET('Water Data'!$D$27,0,10*ROW('Water Data'!D89)))</f>
        <v/>
      </c>
      <c r="BT95" s="266" t="str">
        <f ca="true">+IF(OFFSET('Water Data'!$D$28,0,10*ROW('Water Data'!D89))="","",OFFSET('Water Data'!$D$28,0,10*ROW('Water Data'!D89)))</f>
        <v/>
      </c>
      <c r="BU95" s="266" t="str">
        <f ca="true">+IF(OFFSET('Water Data'!$D$29,0,10*ROW('Water Data'!D89))="","",OFFSET('Water Data'!$D$29,0,10*ROW('Water Data'!D89)))</f>
        <v/>
      </c>
      <c r="BV95" s="266" t="str">
        <f ca="true">+IF(OFFSET('Water Data'!$E$27,0,10*ROW('Water Data'!E89))="","",OFFSET('Water Data'!$E$27,0,10*ROW('Water Data'!E89)))</f>
        <v/>
      </c>
      <c r="BW95" s="266" t="str">
        <f ca="true">+IF(OFFSET('Water Data'!$E$28,0,10*ROW('Water Data'!E89))="","",OFFSET('Water Data'!$E$28,0,10*ROW('Water Data'!E89)))</f>
        <v/>
      </c>
      <c r="BX95" s="266" t="str">
        <f ca="true">+IF(OFFSET('Water Data'!$E$29,0,10*ROW('Water Data'!E89))="","",OFFSET('Water Data'!$E$29,0,10*ROW('Water Data'!E89)))</f>
        <v/>
      </c>
      <c r="BY95" s="266" t="str">
        <f ca="true">+IF(OFFSET('Water Data'!$F$27,0,10*ROW('Water Data'!F89))="","",OFFSET('Water Data'!$F$27,0,10*ROW('Water Data'!F89)))</f>
        <v/>
      </c>
      <c r="BZ95" s="266" t="str">
        <f ca="true">+IF(OFFSET('Water Data'!$F$28,0,10*ROW('Water Data'!F89))="","",OFFSET('Water Data'!$F$28,0,10*ROW('Water Data'!F89)))</f>
        <v/>
      </c>
      <c r="CA95" s="266" t="str">
        <f ca="true">+IF(OFFSET('Water Data'!$F$29,0,10*ROW('Water Data'!F89))="","",OFFSET('Water Data'!$F$29,0,10*ROW('Water Data'!F89)))</f>
        <v/>
      </c>
      <c r="CB95" s="266" t="str">
        <f ca="true">+IF(OFFSET('Water Data'!$G$27,0,10*ROW('Water Data'!G89))="","",OFFSET('Water Data'!$G$27,0,10*ROW('Water Data'!G89)))</f>
        <v/>
      </c>
      <c r="CC95" s="266" t="str">
        <f ca="true">+IF(OFFSET('Water Data'!$G$28,0,10*ROW('Water Data'!G89))="","",OFFSET('Water Data'!$G$28,0,10*ROW('Water Data'!G89)))</f>
        <v/>
      </c>
      <c r="CD95" s="266" t="str">
        <f ca="true">+IF(OFFSET('Water Data'!$G$29,0,10*ROW('Water Data'!G89))="","",OFFSET('Water Data'!$G$29,0,10*ROW('Water Data'!G89)))</f>
        <v/>
      </c>
      <c r="CE95" s="266" t="str">
        <f ca="true">+IF(OFFSET('Water Data'!$H$27,0,10*ROW('Water Data'!H89))="","",OFFSET('Water Data'!$H$27,0,10*ROW('Water Data'!H89)))</f>
        <v/>
      </c>
      <c r="CF95" s="266" t="str">
        <f ca="true">+IF(OFFSET('Water Data'!$H$28,0,10*ROW('Water Data'!H89))="","",OFFSET('Water Data'!$H$28,0,10*ROW('Water Data'!H89)))</f>
        <v/>
      </c>
      <c r="CG95" s="266" t="str">
        <f ca="true">+IF(OFFSET('Water Data'!$H$29,0,10*ROW('Water Data'!H89))="","",OFFSET('Water Data'!$H$29,0,10*ROW('Water Data'!H89)))</f>
        <v/>
      </c>
      <c r="CH95" s="266" t="str">
        <f ca="true">+IF(OFFSET('Water Data'!$I$27,0,10*ROW('Water Data'!I89))="","",OFFSET('Water Data'!$I$27,0,10*ROW('Water Data'!I89)))</f>
        <v/>
      </c>
      <c r="CI95" s="266" t="str">
        <f ca="true">+IF(OFFSET('Water Data'!$I$28,0,10*ROW('Water Data'!I89))="","",OFFSET('Water Data'!$I$28,0,10*ROW('Water Data'!I89)))</f>
        <v/>
      </c>
      <c r="CJ95" s="266" t="str">
        <f ca="true">+IF(OFFSET('Water Data'!$I$29,0,10*ROW('Water Data'!I89))="","",OFFSET('Water Data'!$I$29,0,10*ROW('Water Data'!I89)))</f>
        <v/>
      </c>
      <c r="CK95" s="266" t="str">
        <f ca="true">+IF(OFFSET('Sanitation Data'!$D$28,0,10*ROW('Sanitation Data'!D89))="","",OFFSET('Sanitation Data'!$D$28,0,10*ROW('Sanitation Data'!D89)))</f>
        <v/>
      </c>
      <c r="CL95" s="266" t="str">
        <f ca="true">+IF(OFFSET('Sanitation Data'!$D$29,0,10*ROW('Sanitation Data'!D89))="","",OFFSET('Sanitation Data'!$D$29,0,10*ROW('Sanitation Data'!D89)))</f>
        <v/>
      </c>
      <c r="CM95" s="266" t="str">
        <f ca="true">+IF(OFFSET('Sanitation Data'!$D$30,0,10*ROW('Sanitation Data'!D89))="","",OFFSET('Sanitation Data'!$D$30,0,10*ROW('Sanitation Data'!D89)))</f>
        <v/>
      </c>
      <c r="CN95" s="266" t="str">
        <f ca="true">+IF(OFFSET('Sanitation Data'!$D$31,0,10*ROW('Sanitation Data'!D89))="","",OFFSET('Sanitation Data'!$D$31,0,10*ROW('Sanitation Data'!D89)))</f>
        <v/>
      </c>
      <c r="CO95" s="266" t="str">
        <f ca="true">+IF(OFFSET('Sanitation Data'!$D$32,0,10*ROW('Sanitation Data'!D89))="","",OFFSET('Sanitation Data'!$D$32,0,10*ROW('Sanitation Data'!D89)))</f>
        <v/>
      </c>
      <c r="CP95" s="266" t="str">
        <f ca="true">+IF(OFFSET('Sanitation Data'!$E$28,0,10*ROW('Sanitation Data'!E89))="","",OFFSET('Sanitation Data'!$E$28,0,10*ROW('Sanitation Data'!E89)))</f>
        <v/>
      </c>
      <c r="CQ95" s="266" t="str">
        <f ca="true">+IF(OFFSET('Sanitation Data'!$E$29,0,10*ROW('Sanitation Data'!E89))="","",OFFSET('Sanitation Data'!$E$29,0,10*ROW('Sanitation Data'!E89)))</f>
        <v/>
      </c>
      <c r="CR95" s="266" t="str">
        <f ca="true">+IF(OFFSET('Sanitation Data'!$E$30,0,10*ROW('Sanitation Data'!E89))="","",OFFSET('Sanitation Data'!$E$30,0,10*ROW('Sanitation Data'!E89)))</f>
        <v/>
      </c>
      <c r="CS95" s="266" t="str">
        <f ca="true">+IF(OFFSET('Sanitation Data'!$E$31,0,10*ROW('Sanitation Data'!E89))="","",OFFSET('Sanitation Data'!$E$31,0,10*ROW('Sanitation Data'!E89)))</f>
        <v/>
      </c>
      <c r="CT95" s="266" t="str">
        <f ca="true">+IF(OFFSET('Sanitation Data'!$E$32,0,10*ROW('Sanitation Data'!E89))="","",OFFSET('Sanitation Data'!$E$32,0,10*ROW('Sanitation Data'!E89)))</f>
        <v/>
      </c>
      <c r="CU95" s="266" t="str">
        <f ca="true">+IF(OFFSET('Sanitation Data'!$F$28,0,10*ROW('Sanitation Data'!F89))="","",OFFSET('Sanitation Data'!$F$28,0,10*ROW('Sanitation Data'!F89)))</f>
        <v/>
      </c>
      <c r="CV95" s="266" t="str">
        <f ca="true">+IF(OFFSET('Sanitation Data'!$F$29,0,10*ROW('Sanitation Data'!F89))="","",OFFSET('Sanitation Data'!$F$29,0,10*ROW('Sanitation Data'!F89)))</f>
        <v/>
      </c>
      <c r="CW95" s="266" t="str">
        <f ca="true">+IF(OFFSET('Sanitation Data'!$F$30,0,10*ROW('Sanitation Data'!F89))="","",OFFSET('Sanitation Data'!$F$30,0,10*ROW('Sanitation Data'!F89)))</f>
        <v/>
      </c>
      <c r="CX95" s="266" t="str">
        <f ca="true">+IF(OFFSET('Sanitation Data'!$F$31,0,10*ROW('Sanitation Data'!F89))="","",OFFSET('Sanitation Data'!$F$31,0,10*ROW('Sanitation Data'!F89)))</f>
        <v/>
      </c>
      <c r="CY95" s="266" t="str">
        <f ca="true">+IF(OFFSET('Sanitation Data'!$F$32,0,10*ROW('Sanitation Data'!F89))="","",OFFSET('Sanitation Data'!$F$32,0,10*ROW('Sanitation Data'!F89)))</f>
        <v/>
      </c>
      <c r="CZ95" s="266" t="str">
        <f ca="true">+IF(OFFSET('Sanitation Data'!$G$28,0,10*ROW('Sanitation Data'!G89))="","",OFFSET('Sanitation Data'!$G$28,0,10*ROW('Sanitation Data'!G89)))</f>
        <v/>
      </c>
      <c r="DA95" s="266" t="str">
        <f ca="true">+IF(OFFSET('Sanitation Data'!$G$29,0,10*ROW('Sanitation Data'!G89))="","",OFFSET('Sanitation Data'!$G$29,0,10*ROW('Sanitation Data'!G89)))</f>
        <v/>
      </c>
      <c r="DB95" s="266" t="str">
        <f ca="true">+IF(OFFSET('Sanitation Data'!$G$30,0,10*ROW('Sanitation Data'!G89))="","",OFFSET('Sanitation Data'!$G$30,0,10*ROW('Sanitation Data'!G89)))</f>
        <v/>
      </c>
      <c r="DC95" s="266" t="str">
        <f ca="true">+IF(OFFSET('Sanitation Data'!$G$31,0,10*ROW('Sanitation Data'!G89))="","",OFFSET('Sanitation Data'!$G$31,0,10*ROW('Sanitation Data'!G89)))</f>
        <v/>
      </c>
      <c r="DD95" s="266" t="str">
        <f ca="true">+IF(OFFSET('Sanitation Data'!$G$32,0,10*ROW('Sanitation Data'!G89))="","",OFFSET('Sanitation Data'!$G$32,0,10*ROW('Sanitation Data'!G89)))</f>
        <v/>
      </c>
      <c r="DE95" s="266" t="str">
        <f ca="true">+IF(OFFSET('Sanitation Data'!$H$28,0,10*ROW('Sanitation Data'!H89))="","",OFFSET('Sanitation Data'!$H$28,0,10*ROW('Sanitation Data'!H89)))</f>
        <v/>
      </c>
      <c r="DF95" s="266" t="str">
        <f ca="true">+IF(OFFSET('Sanitation Data'!$H$29,0,10*ROW('Sanitation Data'!H89))="","",OFFSET('Sanitation Data'!$H$29,0,10*ROW('Sanitation Data'!H89)))</f>
        <v/>
      </c>
      <c r="DG95" s="266" t="str">
        <f ca="true">+IF(OFFSET('Sanitation Data'!$H$30,0,10*ROW('Sanitation Data'!H89))="","",OFFSET('Sanitation Data'!$H$30,0,10*ROW('Sanitation Data'!H89)))</f>
        <v/>
      </c>
      <c r="DH95" s="266" t="str">
        <f ca="true">+IF(OFFSET('Sanitation Data'!$H$31,0,10*ROW('Sanitation Data'!H89))="","",OFFSET('Sanitation Data'!$H$31,0,10*ROW('Sanitation Data'!H89)))</f>
        <v/>
      </c>
      <c r="DI95" s="266" t="str">
        <f ca="true">+IF(OFFSET('Sanitation Data'!$H$32,0,10*ROW('Sanitation Data'!H89))="","",OFFSET('Sanitation Data'!$H$32,0,10*ROW('Sanitation Data'!H89)))</f>
        <v/>
      </c>
      <c r="DJ95" s="266" t="str">
        <f ca="true">+IF(OFFSET('Sanitation Data'!$I$28,0,10*ROW('Sanitation Data'!I89))="","",OFFSET('Sanitation Data'!$I$28,0,10*ROW('Sanitation Data'!I89)))</f>
        <v/>
      </c>
      <c r="DK95" s="266" t="str">
        <f ca="true">+IF(OFFSET('Sanitation Data'!$I$29,0,10*ROW('Sanitation Data'!I89))="","",OFFSET('Sanitation Data'!$I$29,0,10*ROW('Sanitation Data'!I89)))</f>
        <v/>
      </c>
      <c r="DL95" s="266" t="str">
        <f ca="true">+IF(OFFSET('Sanitation Data'!$I$30,0,10*ROW('Sanitation Data'!I89))="","",OFFSET('Sanitation Data'!$I$30,0,10*ROW('Sanitation Data'!I89)))</f>
        <v/>
      </c>
      <c r="DM95" s="266" t="str">
        <f ca="true">+IF(OFFSET('Sanitation Data'!$I$31,0,10*ROW('Sanitation Data'!I89))="","",OFFSET('Sanitation Data'!$I$31,0,10*ROW('Sanitation Data'!I89)))</f>
        <v/>
      </c>
      <c r="DN95" s="266" t="str">
        <f ca="true">+IF(OFFSET('Sanitation Data'!$I$32,0,10*ROW('Sanitation Data'!I89))="","",OFFSET('Sanitation Data'!$I$32,0,10*ROW('Sanitation Data'!I89)))</f>
        <v/>
      </c>
      <c r="DO95" s="266" t="str">
        <f ca="true">+IF(OFFSET('Hygiene Data'!$D$11,0,10*ROW('Hygiene Data'!D89))="","",OFFSET('Hygiene Data'!$D$11,0,10*ROW('Hygiene Data'!D89)))</f>
        <v/>
      </c>
      <c r="DP95" s="266" t="str">
        <f ca="true">+IF(OFFSET('Hygiene Data'!$D$12,0,10*ROW('Hygiene Data'!D89))="","",OFFSET('Hygiene Data'!$D$12,0,10*ROW('Hygiene Data'!D89)))</f>
        <v/>
      </c>
      <c r="DQ95" s="266" t="str">
        <f ca="true">+IF(OFFSET('Hygiene Data'!$D$13,0,10*ROW('Hygiene Data'!D89))="","",OFFSET('Hygiene Data'!$D$13,0,10*ROW('Hygiene Data'!D89)))</f>
        <v/>
      </c>
      <c r="DR95" s="266" t="str">
        <f ca="true">+IF(OFFSET('Hygiene Data'!$E$11,0,10*ROW('Hygiene Data'!E89))="","",OFFSET('Hygiene Data'!$E$11,0,10*ROW('Hygiene Data'!E89)))</f>
        <v/>
      </c>
      <c r="DS95" s="266" t="str">
        <f ca="true">+IF(OFFSET('Hygiene Data'!$E$12,0,10*ROW('Hygiene Data'!E89))="","",OFFSET('Hygiene Data'!$E$12,0,10*ROW('Hygiene Data'!E89)))</f>
        <v/>
      </c>
      <c r="DT95" s="266" t="str">
        <f ca="true">+IF(OFFSET('Hygiene Data'!$E$13,0,10*ROW('Hygiene Data'!E89))="","",OFFSET('Hygiene Data'!$E$13,0,10*ROW('Hygiene Data'!E89)))</f>
        <v/>
      </c>
      <c r="DU95" s="266" t="str">
        <f ca="true">+IF(OFFSET('Hygiene Data'!$F$11,0,10*ROW('Hygiene Data'!F89))="","",OFFSET('Hygiene Data'!$F$11,0,10*ROW('Hygiene Data'!F89)))</f>
        <v/>
      </c>
      <c r="DV95" s="266" t="str">
        <f ca="true">+IF(OFFSET('Hygiene Data'!$F$12,0,10*ROW('Hygiene Data'!F89))="","",OFFSET('Hygiene Data'!$F$12,0,10*ROW('Hygiene Data'!F89)))</f>
        <v/>
      </c>
      <c r="DW95" s="266" t="str">
        <f ca="true">+IF(OFFSET('Hygiene Data'!$F$13,0,10*ROW('Hygiene Data'!F89))="","",OFFSET('Hygiene Data'!$F$13,0,10*ROW('Hygiene Data'!F89)))</f>
        <v/>
      </c>
      <c r="DX95" s="266" t="str">
        <f ca="true">+IF(OFFSET('Hygiene Data'!$G$11,0,10*ROW('Hygiene Data'!G89))="","",OFFSET('Hygiene Data'!$G$11,0,10*ROW('Hygiene Data'!G89)))</f>
        <v/>
      </c>
      <c r="DY95" s="266" t="str">
        <f ca="true">+IF(OFFSET('Hygiene Data'!$G$12,0,10*ROW('Hygiene Data'!G89))="","",OFFSET('Hygiene Data'!$G$12,0,10*ROW('Hygiene Data'!G89)))</f>
        <v/>
      </c>
      <c r="DZ95" s="266" t="str">
        <f ca="true">+IF(OFFSET('Hygiene Data'!$G$13,0,10*ROW('Hygiene Data'!G89))="","",OFFSET('Hygiene Data'!$G$13,0,10*ROW('Hygiene Data'!G89)))</f>
        <v/>
      </c>
      <c r="EA95" s="266" t="str">
        <f ca="true">+IF(OFFSET('Hygiene Data'!$H$11,0,10*ROW('Hygiene Data'!H89))="","",OFFSET('Hygiene Data'!$H$11,0,10*ROW('Hygiene Data'!H89)))</f>
        <v/>
      </c>
      <c r="EB95" s="266" t="str">
        <f ca="true">+IF(OFFSET('Hygiene Data'!$H$12,0,10*ROW('Hygiene Data'!H89))="","",OFFSET('Hygiene Data'!$H$12,0,10*ROW('Hygiene Data'!H89)))</f>
        <v/>
      </c>
      <c r="EC95" s="266" t="str">
        <f ca="true">+IF(OFFSET('Hygiene Data'!$H$13,0,10*ROW('Hygiene Data'!H89))="","",OFFSET('Hygiene Data'!$H$13,0,10*ROW('Hygiene Data'!H89)))</f>
        <v/>
      </c>
      <c r="ED95" s="266" t="str">
        <f ca="true">+IF(OFFSET('Hygiene Data'!$I$11,0,10*ROW('Hygiene Data'!I89))="","",OFFSET('Hygiene Data'!$I$11,0,10*ROW('Hygiene Data'!I89)))</f>
        <v/>
      </c>
      <c r="EE95" s="266" t="str">
        <f ca="true">+IF(OFFSET('Hygiene Data'!$I$12,0,10*ROW('Hygiene Data'!I89))="","",OFFSET('Hygiene Data'!$I$12,0,10*ROW('Hygiene Data'!I89)))</f>
        <v/>
      </c>
      <c r="EF95" s="266" t="str">
        <f ca="true">+IF(OFFSET('Hygiene Data'!$I$13,0,10*ROW('Hygiene Data'!I89))="","",OFFSET('Hygiene Data'!$I$13,0,10*ROW('Hygiene Data'!I89)))</f>
        <v/>
      </c>
    </row>
    <row xmlns:x14ac="http://schemas.microsoft.com/office/spreadsheetml/2009/9/ac" r="96" x14ac:dyDescent="0.2">
      <c r="A96" s="37" t="str">
        <f ca="true">+IF(OFFSET('Water Data'!$B$2,0,10*ROW('Water Data'!E90))="","",OFFSET('Water Data'!$B$2,0,10*ROW('Water Data'!E90)))</f>
        <v/>
      </c>
      <c r="B96" s="37" t="str">
        <f ca="true">+IF(OFFSET('Water Data'!$C$2,0,10*ROW('Water Data'!F90))="","",OFFSET('Water Data'!$C$2,0,10*ROW('Water Data'!F90)))</f>
        <v/>
      </c>
      <c r="C96" s="322" t="str">
        <f t="shared" ca="true" si="1"/>
        <v/>
      </c>
      <c r="D96" s="94"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4"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4"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4"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4"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4"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4"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4"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4"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4"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4"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4"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4"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4"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4"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4"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4"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4"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5"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5"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5"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5"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5"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5"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5"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5"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5"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5"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5"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5"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5"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5"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5"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5"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5"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5"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5"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5"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5"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5"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5"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5"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5"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5"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5"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5"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5"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5"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6"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6"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6"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6"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6"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6"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6"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6"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6"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6"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6"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6"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6"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6"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6"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6"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6"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6"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6"/>
      <c r="BS96" s="266" t="str">
        <f ca="true">+IF(OFFSET('Water Data'!$D$27,0,10*ROW('Water Data'!D90))="","",OFFSET('Water Data'!$D$27,0,10*ROW('Water Data'!D90)))</f>
        <v/>
      </c>
      <c r="BT96" s="266" t="str">
        <f ca="true">+IF(OFFSET('Water Data'!$D$28,0,10*ROW('Water Data'!D90))="","",OFFSET('Water Data'!$D$28,0,10*ROW('Water Data'!D90)))</f>
        <v/>
      </c>
      <c r="BU96" s="266" t="str">
        <f ca="true">+IF(OFFSET('Water Data'!$D$29,0,10*ROW('Water Data'!D90))="","",OFFSET('Water Data'!$D$29,0,10*ROW('Water Data'!D90)))</f>
        <v/>
      </c>
      <c r="BV96" s="266" t="str">
        <f ca="true">+IF(OFFSET('Water Data'!$E$27,0,10*ROW('Water Data'!E90))="","",OFFSET('Water Data'!$E$27,0,10*ROW('Water Data'!E90)))</f>
        <v/>
      </c>
      <c r="BW96" s="266" t="str">
        <f ca="true">+IF(OFFSET('Water Data'!$E$28,0,10*ROW('Water Data'!E90))="","",OFFSET('Water Data'!$E$28,0,10*ROW('Water Data'!E90)))</f>
        <v/>
      </c>
      <c r="BX96" s="266" t="str">
        <f ca="true">+IF(OFFSET('Water Data'!$E$29,0,10*ROW('Water Data'!E90))="","",OFFSET('Water Data'!$E$29,0,10*ROW('Water Data'!E90)))</f>
        <v/>
      </c>
      <c r="BY96" s="266" t="str">
        <f ca="true">+IF(OFFSET('Water Data'!$F$27,0,10*ROW('Water Data'!F90))="","",OFFSET('Water Data'!$F$27,0,10*ROW('Water Data'!F90)))</f>
        <v/>
      </c>
      <c r="BZ96" s="266" t="str">
        <f ca="true">+IF(OFFSET('Water Data'!$F$28,0,10*ROW('Water Data'!F90))="","",OFFSET('Water Data'!$F$28,0,10*ROW('Water Data'!F90)))</f>
        <v/>
      </c>
      <c r="CA96" s="266" t="str">
        <f ca="true">+IF(OFFSET('Water Data'!$F$29,0,10*ROW('Water Data'!F90))="","",OFFSET('Water Data'!$F$29,0,10*ROW('Water Data'!F90)))</f>
        <v/>
      </c>
      <c r="CB96" s="266" t="str">
        <f ca="true">+IF(OFFSET('Water Data'!$G$27,0,10*ROW('Water Data'!G90))="","",OFFSET('Water Data'!$G$27,0,10*ROW('Water Data'!G90)))</f>
        <v/>
      </c>
      <c r="CC96" s="266" t="str">
        <f ca="true">+IF(OFFSET('Water Data'!$G$28,0,10*ROW('Water Data'!G90))="","",OFFSET('Water Data'!$G$28,0,10*ROW('Water Data'!G90)))</f>
        <v/>
      </c>
      <c r="CD96" s="266" t="str">
        <f ca="true">+IF(OFFSET('Water Data'!$G$29,0,10*ROW('Water Data'!G90))="","",OFFSET('Water Data'!$G$29,0,10*ROW('Water Data'!G90)))</f>
        <v/>
      </c>
      <c r="CE96" s="266" t="str">
        <f ca="true">+IF(OFFSET('Water Data'!$H$27,0,10*ROW('Water Data'!H90))="","",OFFSET('Water Data'!$H$27,0,10*ROW('Water Data'!H90)))</f>
        <v/>
      </c>
      <c r="CF96" s="266" t="str">
        <f ca="true">+IF(OFFSET('Water Data'!$H$28,0,10*ROW('Water Data'!H90))="","",OFFSET('Water Data'!$H$28,0,10*ROW('Water Data'!H90)))</f>
        <v/>
      </c>
      <c r="CG96" s="266" t="str">
        <f ca="true">+IF(OFFSET('Water Data'!$H$29,0,10*ROW('Water Data'!H90))="","",OFFSET('Water Data'!$H$29,0,10*ROW('Water Data'!H90)))</f>
        <v/>
      </c>
      <c r="CH96" s="266" t="str">
        <f ca="true">+IF(OFFSET('Water Data'!$I$27,0,10*ROW('Water Data'!I90))="","",OFFSET('Water Data'!$I$27,0,10*ROW('Water Data'!I90)))</f>
        <v/>
      </c>
      <c r="CI96" s="266" t="str">
        <f ca="true">+IF(OFFSET('Water Data'!$I$28,0,10*ROW('Water Data'!I90))="","",OFFSET('Water Data'!$I$28,0,10*ROW('Water Data'!I90)))</f>
        <v/>
      </c>
      <c r="CJ96" s="266" t="str">
        <f ca="true">+IF(OFFSET('Water Data'!$I$29,0,10*ROW('Water Data'!I90))="","",OFFSET('Water Data'!$I$29,0,10*ROW('Water Data'!I90)))</f>
        <v/>
      </c>
      <c r="CK96" s="266" t="str">
        <f ca="true">+IF(OFFSET('Sanitation Data'!$D$28,0,10*ROW('Sanitation Data'!D90))="","",OFFSET('Sanitation Data'!$D$28,0,10*ROW('Sanitation Data'!D90)))</f>
        <v/>
      </c>
      <c r="CL96" s="266" t="str">
        <f ca="true">+IF(OFFSET('Sanitation Data'!$D$29,0,10*ROW('Sanitation Data'!D90))="","",OFFSET('Sanitation Data'!$D$29,0,10*ROW('Sanitation Data'!D90)))</f>
        <v/>
      </c>
      <c r="CM96" s="266" t="str">
        <f ca="true">+IF(OFFSET('Sanitation Data'!$D$30,0,10*ROW('Sanitation Data'!D90))="","",OFFSET('Sanitation Data'!$D$30,0,10*ROW('Sanitation Data'!D90)))</f>
        <v/>
      </c>
      <c r="CN96" s="266" t="str">
        <f ca="true">+IF(OFFSET('Sanitation Data'!$D$31,0,10*ROW('Sanitation Data'!D90))="","",OFFSET('Sanitation Data'!$D$31,0,10*ROW('Sanitation Data'!D90)))</f>
        <v/>
      </c>
      <c r="CO96" s="266" t="str">
        <f ca="true">+IF(OFFSET('Sanitation Data'!$D$32,0,10*ROW('Sanitation Data'!D90))="","",OFFSET('Sanitation Data'!$D$32,0,10*ROW('Sanitation Data'!D90)))</f>
        <v/>
      </c>
      <c r="CP96" s="266" t="str">
        <f ca="true">+IF(OFFSET('Sanitation Data'!$E$28,0,10*ROW('Sanitation Data'!E90))="","",OFFSET('Sanitation Data'!$E$28,0,10*ROW('Sanitation Data'!E90)))</f>
        <v/>
      </c>
      <c r="CQ96" s="266" t="str">
        <f ca="true">+IF(OFFSET('Sanitation Data'!$E$29,0,10*ROW('Sanitation Data'!E90))="","",OFFSET('Sanitation Data'!$E$29,0,10*ROW('Sanitation Data'!E90)))</f>
        <v/>
      </c>
      <c r="CR96" s="266" t="str">
        <f ca="true">+IF(OFFSET('Sanitation Data'!$E$30,0,10*ROW('Sanitation Data'!E90))="","",OFFSET('Sanitation Data'!$E$30,0,10*ROW('Sanitation Data'!E90)))</f>
        <v/>
      </c>
      <c r="CS96" s="266" t="str">
        <f ca="true">+IF(OFFSET('Sanitation Data'!$E$31,0,10*ROW('Sanitation Data'!E90))="","",OFFSET('Sanitation Data'!$E$31,0,10*ROW('Sanitation Data'!E90)))</f>
        <v/>
      </c>
      <c r="CT96" s="266" t="str">
        <f ca="true">+IF(OFFSET('Sanitation Data'!$E$32,0,10*ROW('Sanitation Data'!E90))="","",OFFSET('Sanitation Data'!$E$32,0,10*ROW('Sanitation Data'!E90)))</f>
        <v/>
      </c>
      <c r="CU96" s="266" t="str">
        <f ca="true">+IF(OFFSET('Sanitation Data'!$F$28,0,10*ROW('Sanitation Data'!F90))="","",OFFSET('Sanitation Data'!$F$28,0,10*ROW('Sanitation Data'!F90)))</f>
        <v/>
      </c>
      <c r="CV96" s="266" t="str">
        <f ca="true">+IF(OFFSET('Sanitation Data'!$F$29,0,10*ROW('Sanitation Data'!F90))="","",OFFSET('Sanitation Data'!$F$29,0,10*ROW('Sanitation Data'!F90)))</f>
        <v/>
      </c>
      <c r="CW96" s="266" t="str">
        <f ca="true">+IF(OFFSET('Sanitation Data'!$F$30,0,10*ROW('Sanitation Data'!F90))="","",OFFSET('Sanitation Data'!$F$30,0,10*ROW('Sanitation Data'!F90)))</f>
        <v/>
      </c>
      <c r="CX96" s="266" t="str">
        <f ca="true">+IF(OFFSET('Sanitation Data'!$F$31,0,10*ROW('Sanitation Data'!F90))="","",OFFSET('Sanitation Data'!$F$31,0,10*ROW('Sanitation Data'!F90)))</f>
        <v/>
      </c>
      <c r="CY96" s="266" t="str">
        <f ca="true">+IF(OFFSET('Sanitation Data'!$F$32,0,10*ROW('Sanitation Data'!F90))="","",OFFSET('Sanitation Data'!$F$32,0,10*ROW('Sanitation Data'!F90)))</f>
        <v/>
      </c>
      <c r="CZ96" s="266" t="str">
        <f ca="true">+IF(OFFSET('Sanitation Data'!$G$28,0,10*ROW('Sanitation Data'!G90))="","",OFFSET('Sanitation Data'!$G$28,0,10*ROW('Sanitation Data'!G90)))</f>
        <v/>
      </c>
      <c r="DA96" s="266" t="str">
        <f ca="true">+IF(OFFSET('Sanitation Data'!$G$29,0,10*ROW('Sanitation Data'!G90))="","",OFFSET('Sanitation Data'!$G$29,0,10*ROW('Sanitation Data'!G90)))</f>
        <v/>
      </c>
      <c r="DB96" s="266" t="str">
        <f ca="true">+IF(OFFSET('Sanitation Data'!$G$30,0,10*ROW('Sanitation Data'!G90))="","",OFFSET('Sanitation Data'!$G$30,0,10*ROW('Sanitation Data'!G90)))</f>
        <v/>
      </c>
      <c r="DC96" s="266" t="str">
        <f ca="true">+IF(OFFSET('Sanitation Data'!$G$31,0,10*ROW('Sanitation Data'!G90))="","",OFFSET('Sanitation Data'!$G$31,0,10*ROW('Sanitation Data'!G90)))</f>
        <v/>
      </c>
      <c r="DD96" s="266" t="str">
        <f ca="true">+IF(OFFSET('Sanitation Data'!$G$32,0,10*ROW('Sanitation Data'!G90))="","",OFFSET('Sanitation Data'!$G$32,0,10*ROW('Sanitation Data'!G90)))</f>
        <v/>
      </c>
      <c r="DE96" s="266" t="str">
        <f ca="true">+IF(OFFSET('Sanitation Data'!$H$28,0,10*ROW('Sanitation Data'!H90))="","",OFFSET('Sanitation Data'!$H$28,0,10*ROW('Sanitation Data'!H90)))</f>
        <v/>
      </c>
      <c r="DF96" s="266" t="str">
        <f ca="true">+IF(OFFSET('Sanitation Data'!$H$29,0,10*ROW('Sanitation Data'!H90))="","",OFFSET('Sanitation Data'!$H$29,0,10*ROW('Sanitation Data'!H90)))</f>
        <v/>
      </c>
      <c r="DG96" s="266" t="str">
        <f ca="true">+IF(OFFSET('Sanitation Data'!$H$30,0,10*ROW('Sanitation Data'!H90))="","",OFFSET('Sanitation Data'!$H$30,0,10*ROW('Sanitation Data'!H90)))</f>
        <v/>
      </c>
      <c r="DH96" s="266" t="str">
        <f ca="true">+IF(OFFSET('Sanitation Data'!$H$31,0,10*ROW('Sanitation Data'!H90))="","",OFFSET('Sanitation Data'!$H$31,0,10*ROW('Sanitation Data'!H90)))</f>
        <v/>
      </c>
      <c r="DI96" s="266" t="str">
        <f ca="true">+IF(OFFSET('Sanitation Data'!$H$32,0,10*ROW('Sanitation Data'!H90))="","",OFFSET('Sanitation Data'!$H$32,0,10*ROW('Sanitation Data'!H90)))</f>
        <v/>
      </c>
      <c r="DJ96" s="266" t="str">
        <f ca="true">+IF(OFFSET('Sanitation Data'!$I$28,0,10*ROW('Sanitation Data'!I90))="","",OFFSET('Sanitation Data'!$I$28,0,10*ROW('Sanitation Data'!I90)))</f>
        <v/>
      </c>
      <c r="DK96" s="266" t="str">
        <f ca="true">+IF(OFFSET('Sanitation Data'!$I$29,0,10*ROW('Sanitation Data'!I90))="","",OFFSET('Sanitation Data'!$I$29,0,10*ROW('Sanitation Data'!I90)))</f>
        <v/>
      </c>
      <c r="DL96" s="266" t="str">
        <f ca="true">+IF(OFFSET('Sanitation Data'!$I$30,0,10*ROW('Sanitation Data'!I90))="","",OFFSET('Sanitation Data'!$I$30,0,10*ROW('Sanitation Data'!I90)))</f>
        <v/>
      </c>
      <c r="DM96" s="266" t="str">
        <f ca="true">+IF(OFFSET('Sanitation Data'!$I$31,0,10*ROW('Sanitation Data'!I90))="","",OFFSET('Sanitation Data'!$I$31,0,10*ROW('Sanitation Data'!I90)))</f>
        <v/>
      </c>
      <c r="DN96" s="266" t="str">
        <f ca="true">+IF(OFFSET('Sanitation Data'!$I$32,0,10*ROW('Sanitation Data'!I90))="","",OFFSET('Sanitation Data'!$I$32,0,10*ROW('Sanitation Data'!I90)))</f>
        <v/>
      </c>
      <c r="DO96" s="266" t="str">
        <f ca="true">+IF(OFFSET('Hygiene Data'!$D$11,0,10*ROW('Hygiene Data'!D90))="","",OFFSET('Hygiene Data'!$D$11,0,10*ROW('Hygiene Data'!D90)))</f>
        <v/>
      </c>
      <c r="DP96" s="266" t="str">
        <f ca="true">+IF(OFFSET('Hygiene Data'!$D$12,0,10*ROW('Hygiene Data'!D90))="","",OFFSET('Hygiene Data'!$D$12,0,10*ROW('Hygiene Data'!D90)))</f>
        <v/>
      </c>
      <c r="DQ96" s="266" t="str">
        <f ca="true">+IF(OFFSET('Hygiene Data'!$D$13,0,10*ROW('Hygiene Data'!D90))="","",OFFSET('Hygiene Data'!$D$13,0,10*ROW('Hygiene Data'!D90)))</f>
        <v/>
      </c>
      <c r="DR96" s="266" t="str">
        <f ca="true">+IF(OFFSET('Hygiene Data'!$E$11,0,10*ROW('Hygiene Data'!E90))="","",OFFSET('Hygiene Data'!$E$11,0,10*ROW('Hygiene Data'!E90)))</f>
        <v/>
      </c>
      <c r="DS96" s="266" t="str">
        <f ca="true">+IF(OFFSET('Hygiene Data'!$E$12,0,10*ROW('Hygiene Data'!E90))="","",OFFSET('Hygiene Data'!$E$12,0,10*ROW('Hygiene Data'!E90)))</f>
        <v/>
      </c>
      <c r="DT96" s="266" t="str">
        <f ca="true">+IF(OFFSET('Hygiene Data'!$E$13,0,10*ROW('Hygiene Data'!E90))="","",OFFSET('Hygiene Data'!$E$13,0,10*ROW('Hygiene Data'!E90)))</f>
        <v/>
      </c>
      <c r="DU96" s="266" t="str">
        <f ca="true">+IF(OFFSET('Hygiene Data'!$F$11,0,10*ROW('Hygiene Data'!F90))="","",OFFSET('Hygiene Data'!$F$11,0,10*ROW('Hygiene Data'!F90)))</f>
        <v/>
      </c>
      <c r="DV96" s="266" t="str">
        <f ca="true">+IF(OFFSET('Hygiene Data'!$F$12,0,10*ROW('Hygiene Data'!F90))="","",OFFSET('Hygiene Data'!$F$12,0,10*ROW('Hygiene Data'!F90)))</f>
        <v/>
      </c>
      <c r="DW96" s="266" t="str">
        <f ca="true">+IF(OFFSET('Hygiene Data'!$F$13,0,10*ROW('Hygiene Data'!F90))="","",OFFSET('Hygiene Data'!$F$13,0,10*ROW('Hygiene Data'!F90)))</f>
        <v/>
      </c>
      <c r="DX96" s="266" t="str">
        <f ca="true">+IF(OFFSET('Hygiene Data'!$G$11,0,10*ROW('Hygiene Data'!G90))="","",OFFSET('Hygiene Data'!$G$11,0,10*ROW('Hygiene Data'!G90)))</f>
        <v/>
      </c>
      <c r="DY96" s="266" t="str">
        <f ca="true">+IF(OFFSET('Hygiene Data'!$G$12,0,10*ROW('Hygiene Data'!G90))="","",OFFSET('Hygiene Data'!$G$12,0,10*ROW('Hygiene Data'!G90)))</f>
        <v/>
      </c>
      <c r="DZ96" s="266" t="str">
        <f ca="true">+IF(OFFSET('Hygiene Data'!$G$13,0,10*ROW('Hygiene Data'!G90))="","",OFFSET('Hygiene Data'!$G$13,0,10*ROW('Hygiene Data'!G90)))</f>
        <v/>
      </c>
      <c r="EA96" s="266" t="str">
        <f ca="true">+IF(OFFSET('Hygiene Data'!$H$11,0,10*ROW('Hygiene Data'!H90))="","",OFFSET('Hygiene Data'!$H$11,0,10*ROW('Hygiene Data'!H90)))</f>
        <v/>
      </c>
      <c r="EB96" s="266" t="str">
        <f ca="true">+IF(OFFSET('Hygiene Data'!$H$12,0,10*ROW('Hygiene Data'!H90))="","",OFFSET('Hygiene Data'!$H$12,0,10*ROW('Hygiene Data'!H90)))</f>
        <v/>
      </c>
      <c r="EC96" s="266" t="str">
        <f ca="true">+IF(OFFSET('Hygiene Data'!$H$13,0,10*ROW('Hygiene Data'!H90))="","",OFFSET('Hygiene Data'!$H$13,0,10*ROW('Hygiene Data'!H90)))</f>
        <v/>
      </c>
      <c r="ED96" s="266" t="str">
        <f ca="true">+IF(OFFSET('Hygiene Data'!$I$11,0,10*ROW('Hygiene Data'!I90))="","",OFFSET('Hygiene Data'!$I$11,0,10*ROW('Hygiene Data'!I90)))</f>
        <v/>
      </c>
      <c r="EE96" s="266" t="str">
        <f ca="true">+IF(OFFSET('Hygiene Data'!$I$12,0,10*ROW('Hygiene Data'!I90))="","",OFFSET('Hygiene Data'!$I$12,0,10*ROW('Hygiene Data'!I90)))</f>
        <v/>
      </c>
      <c r="EF96" s="266" t="str">
        <f ca="true">+IF(OFFSET('Hygiene Data'!$I$13,0,10*ROW('Hygiene Data'!I90))="","",OFFSET('Hygiene Data'!$I$13,0,10*ROW('Hygiene Data'!I90)))</f>
        <v/>
      </c>
    </row>
    <row xmlns:x14ac="http://schemas.microsoft.com/office/spreadsheetml/2009/9/ac" r="97" x14ac:dyDescent="0.2">
      <c r="A97" s="37" t="str">
        <f ca="true">+IF(OFFSET('Water Data'!$B$2,0,10*ROW('Water Data'!E91))="","",OFFSET('Water Data'!$B$2,0,10*ROW('Water Data'!E91)))</f>
        <v/>
      </c>
      <c r="B97" s="37" t="str">
        <f ca="true">+IF(OFFSET('Water Data'!$C$2,0,10*ROW('Water Data'!F91))="","",OFFSET('Water Data'!$C$2,0,10*ROW('Water Data'!F91)))</f>
        <v/>
      </c>
      <c r="C97" s="322" t="str">
        <f t="shared" ca="true" si="1"/>
        <v/>
      </c>
      <c r="D97" s="94"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4"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4"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4"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4"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4"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4"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4"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4"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4"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4"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4"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4"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4"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4"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4"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4"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4"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5"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5"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5"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5"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5"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5"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5"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5"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5"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5"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5"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5"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5"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5"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5"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5"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5"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5"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5"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5"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5"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5"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5"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5"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5"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5"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5"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5"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5"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5"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6"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6"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6"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6"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6"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6"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6"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6"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6"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6"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6"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6"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6"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6"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6"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6"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6"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6"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6"/>
      <c r="BS97" s="266" t="str">
        <f ca="true">+IF(OFFSET('Water Data'!$D$27,0,10*ROW('Water Data'!D91))="","",OFFSET('Water Data'!$D$27,0,10*ROW('Water Data'!D91)))</f>
        <v/>
      </c>
      <c r="BT97" s="266" t="str">
        <f ca="true">+IF(OFFSET('Water Data'!$D$28,0,10*ROW('Water Data'!D91))="","",OFFSET('Water Data'!$D$28,0,10*ROW('Water Data'!D91)))</f>
        <v/>
      </c>
      <c r="BU97" s="266" t="str">
        <f ca="true">+IF(OFFSET('Water Data'!$D$29,0,10*ROW('Water Data'!D91))="","",OFFSET('Water Data'!$D$29,0,10*ROW('Water Data'!D91)))</f>
        <v/>
      </c>
      <c r="BV97" s="266" t="str">
        <f ca="true">+IF(OFFSET('Water Data'!$E$27,0,10*ROW('Water Data'!E91))="","",OFFSET('Water Data'!$E$27,0,10*ROW('Water Data'!E91)))</f>
        <v/>
      </c>
      <c r="BW97" s="266" t="str">
        <f ca="true">+IF(OFFSET('Water Data'!$E$28,0,10*ROW('Water Data'!E91))="","",OFFSET('Water Data'!$E$28,0,10*ROW('Water Data'!E91)))</f>
        <v/>
      </c>
      <c r="BX97" s="266" t="str">
        <f ca="true">+IF(OFFSET('Water Data'!$E$29,0,10*ROW('Water Data'!E91))="","",OFFSET('Water Data'!$E$29,0,10*ROW('Water Data'!E91)))</f>
        <v/>
      </c>
      <c r="BY97" s="266" t="str">
        <f ca="true">+IF(OFFSET('Water Data'!$F$27,0,10*ROW('Water Data'!F91))="","",OFFSET('Water Data'!$F$27,0,10*ROW('Water Data'!F91)))</f>
        <v/>
      </c>
      <c r="BZ97" s="266" t="str">
        <f ca="true">+IF(OFFSET('Water Data'!$F$28,0,10*ROW('Water Data'!F91))="","",OFFSET('Water Data'!$F$28,0,10*ROW('Water Data'!F91)))</f>
        <v/>
      </c>
      <c r="CA97" s="266" t="str">
        <f ca="true">+IF(OFFSET('Water Data'!$F$29,0,10*ROW('Water Data'!F91))="","",OFFSET('Water Data'!$F$29,0,10*ROW('Water Data'!F91)))</f>
        <v/>
      </c>
      <c r="CB97" s="266" t="str">
        <f ca="true">+IF(OFFSET('Water Data'!$G$27,0,10*ROW('Water Data'!G91))="","",OFFSET('Water Data'!$G$27,0,10*ROW('Water Data'!G91)))</f>
        <v/>
      </c>
      <c r="CC97" s="266" t="str">
        <f ca="true">+IF(OFFSET('Water Data'!$G$28,0,10*ROW('Water Data'!G91))="","",OFFSET('Water Data'!$G$28,0,10*ROW('Water Data'!G91)))</f>
        <v/>
      </c>
      <c r="CD97" s="266" t="str">
        <f ca="true">+IF(OFFSET('Water Data'!$G$29,0,10*ROW('Water Data'!G91))="","",OFFSET('Water Data'!$G$29,0,10*ROW('Water Data'!G91)))</f>
        <v/>
      </c>
      <c r="CE97" s="266" t="str">
        <f ca="true">+IF(OFFSET('Water Data'!$H$27,0,10*ROW('Water Data'!H91))="","",OFFSET('Water Data'!$H$27,0,10*ROW('Water Data'!H91)))</f>
        <v/>
      </c>
      <c r="CF97" s="266" t="str">
        <f ca="true">+IF(OFFSET('Water Data'!$H$28,0,10*ROW('Water Data'!H91))="","",OFFSET('Water Data'!$H$28,0,10*ROW('Water Data'!H91)))</f>
        <v/>
      </c>
      <c r="CG97" s="266" t="str">
        <f ca="true">+IF(OFFSET('Water Data'!$H$29,0,10*ROW('Water Data'!H91))="","",OFFSET('Water Data'!$H$29,0,10*ROW('Water Data'!H91)))</f>
        <v/>
      </c>
      <c r="CH97" s="266" t="str">
        <f ca="true">+IF(OFFSET('Water Data'!$I$27,0,10*ROW('Water Data'!I91))="","",OFFSET('Water Data'!$I$27,0,10*ROW('Water Data'!I91)))</f>
        <v/>
      </c>
      <c r="CI97" s="266" t="str">
        <f ca="true">+IF(OFFSET('Water Data'!$I$28,0,10*ROW('Water Data'!I91))="","",OFFSET('Water Data'!$I$28,0,10*ROW('Water Data'!I91)))</f>
        <v/>
      </c>
      <c r="CJ97" s="266" t="str">
        <f ca="true">+IF(OFFSET('Water Data'!$I$29,0,10*ROW('Water Data'!I91))="","",OFFSET('Water Data'!$I$29,0,10*ROW('Water Data'!I91)))</f>
        <v/>
      </c>
      <c r="CK97" s="266" t="str">
        <f ca="true">+IF(OFFSET('Sanitation Data'!$D$28,0,10*ROW('Sanitation Data'!D91))="","",OFFSET('Sanitation Data'!$D$28,0,10*ROW('Sanitation Data'!D91)))</f>
        <v/>
      </c>
      <c r="CL97" s="266" t="str">
        <f ca="true">+IF(OFFSET('Sanitation Data'!$D$29,0,10*ROW('Sanitation Data'!D91))="","",OFFSET('Sanitation Data'!$D$29,0,10*ROW('Sanitation Data'!D91)))</f>
        <v/>
      </c>
      <c r="CM97" s="266" t="str">
        <f ca="true">+IF(OFFSET('Sanitation Data'!$D$30,0,10*ROW('Sanitation Data'!D91))="","",OFFSET('Sanitation Data'!$D$30,0,10*ROW('Sanitation Data'!D91)))</f>
        <v/>
      </c>
      <c r="CN97" s="266" t="str">
        <f ca="true">+IF(OFFSET('Sanitation Data'!$D$31,0,10*ROW('Sanitation Data'!D91))="","",OFFSET('Sanitation Data'!$D$31,0,10*ROW('Sanitation Data'!D91)))</f>
        <v/>
      </c>
      <c r="CO97" s="266" t="str">
        <f ca="true">+IF(OFFSET('Sanitation Data'!$D$32,0,10*ROW('Sanitation Data'!D91))="","",OFFSET('Sanitation Data'!$D$32,0,10*ROW('Sanitation Data'!D91)))</f>
        <v/>
      </c>
      <c r="CP97" s="266" t="str">
        <f ca="true">+IF(OFFSET('Sanitation Data'!$E$28,0,10*ROW('Sanitation Data'!E91))="","",OFFSET('Sanitation Data'!$E$28,0,10*ROW('Sanitation Data'!E91)))</f>
        <v/>
      </c>
      <c r="CQ97" s="266" t="str">
        <f ca="true">+IF(OFFSET('Sanitation Data'!$E$29,0,10*ROW('Sanitation Data'!E91))="","",OFFSET('Sanitation Data'!$E$29,0,10*ROW('Sanitation Data'!E91)))</f>
        <v/>
      </c>
      <c r="CR97" s="266" t="str">
        <f ca="true">+IF(OFFSET('Sanitation Data'!$E$30,0,10*ROW('Sanitation Data'!E91))="","",OFFSET('Sanitation Data'!$E$30,0,10*ROW('Sanitation Data'!E91)))</f>
        <v/>
      </c>
      <c r="CS97" s="266" t="str">
        <f ca="true">+IF(OFFSET('Sanitation Data'!$E$31,0,10*ROW('Sanitation Data'!E91))="","",OFFSET('Sanitation Data'!$E$31,0,10*ROW('Sanitation Data'!E91)))</f>
        <v/>
      </c>
      <c r="CT97" s="266" t="str">
        <f ca="true">+IF(OFFSET('Sanitation Data'!$E$32,0,10*ROW('Sanitation Data'!E91))="","",OFFSET('Sanitation Data'!$E$32,0,10*ROW('Sanitation Data'!E91)))</f>
        <v/>
      </c>
      <c r="CU97" s="266" t="str">
        <f ca="true">+IF(OFFSET('Sanitation Data'!$F$28,0,10*ROW('Sanitation Data'!F91))="","",OFFSET('Sanitation Data'!$F$28,0,10*ROW('Sanitation Data'!F91)))</f>
        <v/>
      </c>
      <c r="CV97" s="266" t="str">
        <f ca="true">+IF(OFFSET('Sanitation Data'!$F$29,0,10*ROW('Sanitation Data'!F91))="","",OFFSET('Sanitation Data'!$F$29,0,10*ROW('Sanitation Data'!F91)))</f>
        <v/>
      </c>
      <c r="CW97" s="266" t="str">
        <f ca="true">+IF(OFFSET('Sanitation Data'!$F$30,0,10*ROW('Sanitation Data'!F91))="","",OFFSET('Sanitation Data'!$F$30,0,10*ROW('Sanitation Data'!F91)))</f>
        <v/>
      </c>
      <c r="CX97" s="266" t="str">
        <f ca="true">+IF(OFFSET('Sanitation Data'!$F$31,0,10*ROW('Sanitation Data'!F91))="","",OFFSET('Sanitation Data'!$F$31,0,10*ROW('Sanitation Data'!F91)))</f>
        <v/>
      </c>
      <c r="CY97" s="266" t="str">
        <f ca="true">+IF(OFFSET('Sanitation Data'!$F$32,0,10*ROW('Sanitation Data'!F91))="","",OFFSET('Sanitation Data'!$F$32,0,10*ROW('Sanitation Data'!F91)))</f>
        <v/>
      </c>
      <c r="CZ97" s="266" t="str">
        <f ca="true">+IF(OFFSET('Sanitation Data'!$G$28,0,10*ROW('Sanitation Data'!G91))="","",OFFSET('Sanitation Data'!$G$28,0,10*ROW('Sanitation Data'!G91)))</f>
        <v/>
      </c>
      <c r="DA97" s="266" t="str">
        <f ca="true">+IF(OFFSET('Sanitation Data'!$G$29,0,10*ROW('Sanitation Data'!G91))="","",OFFSET('Sanitation Data'!$G$29,0,10*ROW('Sanitation Data'!G91)))</f>
        <v/>
      </c>
      <c r="DB97" s="266" t="str">
        <f ca="true">+IF(OFFSET('Sanitation Data'!$G$30,0,10*ROW('Sanitation Data'!G91))="","",OFFSET('Sanitation Data'!$G$30,0,10*ROW('Sanitation Data'!G91)))</f>
        <v/>
      </c>
      <c r="DC97" s="266" t="str">
        <f ca="true">+IF(OFFSET('Sanitation Data'!$G$31,0,10*ROW('Sanitation Data'!G91))="","",OFFSET('Sanitation Data'!$G$31,0,10*ROW('Sanitation Data'!G91)))</f>
        <v/>
      </c>
      <c r="DD97" s="266" t="str">
        <f ca="true">+IF(OFFSET('Sanitation Data'!$G$32,0,10*ROW('Sanitation Data'!G91))="","",OFFSET('Sanitation Data'!$G$32,0,10*ROW('Sanitation Data'!G91)))</f>
        <v/>
      </c>
      <c r="DE97" s="266" t="str">
        <f ca="true">+IF(OFFSET('Sanitation Data'!$H$28,0,10*ROW('Sanitation Data'!H91))="","",OFFSET('Sanitation Data'!$H$28,0,10*ROW('Sanitation Data'!H91)))</f>
        <v/>
      </c>
      <c r="DF97" s="266" t="str">
        <f ca="true">+IF(OFFSET('Sanitation Data'!$H$29,0,10*ROW('Sanitation Data'!H91))="","",OFFSET('Sanitation Data'!$H$29,0,10*ROW('Sanitation Data'!H91)))</f>
        <v/>
      </c>
      <c r="DG97" s="266" t="str">
        <f ca="true">+IF(OFFSET('Sanitation Data'!$H$30,0,10*ROW('Sanitation Data'!H91))="","",OFFSET('Sanitation Data'!$H$30,0,10*ROW('Sanitation Data'!H91)))</f>
        <v/>
      </c>
      <c r="DH97" s="266" t="str">
        <f ca="true">+IF(OFFSET('Sanitation Data'!$H$31,0,10*ROW('Sanitation Data'!H91))="","",OFFSET('Sanitation Data'!$H$31,0,10*ROW('Sanitation Data'!H91)))</f>
        <v/>
      </c>
      <c r="DI97" s="266" t="str">
        <f ca="true">+IF(OFFSET('Sanitation Data'!$H$32,0,10*ROW('Sanitation Data'!H91))="","",OFFSET('Sanitation Data'!$H$32,0,10*ROW('Sanitation Data'!H91)))</f>
        <v/>
      </c>
      <c r="DJ97" s="266" t="str">
        <f ca="true">+IF(OFFSET('Sanitation Data'!$I$28,0,10*ROW('Sanitation Data'!I91))="","",OFFSET('Sanitation Data'!$I$28,0,10*ROW('Sanitation Data'!I91)))</f>
        <v/>
      </c>
      <c r="DK97" s="266" t="str">
        <f ca="true">+IF(OFFSET('Sanitation Data'!$I$29,0,10*ROW('Sanitation Data'!I91))="","",OFFSET('Sanitation Data'!$I$29,0,10*ROW('Sanitation Data'!I91)))</f>
        <v/>
      </c>
      <c r="DL97" s="266" t="str">
        <f ca="true">+IF(OFFSET('Sanitation Data'!$I$30,0,10*ROW('Sanitation Data'!I91))="","",OFFSET('Sanitation Data'!$I$30,0,10*ROW('Sanitation Data'!I91)))</f>
        <v/>
      </c>
      <c r="DM97" s="266" t="str">
        <f ca="true">+IF(OFFSET('Sanitation Data'!$I$31,0,10*ROW('Sanitation Data'!I91))="","",OFFSET('Sanitation Data'!$I$31,0,10*ROW('Sanitation Data'!I91)))</f>
        <v/>
      </c>
      <c r="DN97" s="266" t="str">
        <f ca="true">+IF(OFFSET('Sanitation Data'!$I$32,0,10*ROW('Sanitation Data'!I91))="","",OFFSET('Sanitation Data'!$I$32,0,10*ROW('Sanitation Data'!I91)))</f>
        <v/>
      </c>
      <c r="DO97" s="266" t="str">
        <f ca="true">+IF(OFFSET('Hygiene Data'!$D$11,0,10*ROW('Hygiene Data'!D91))="","",OFFSET('Hygiene Data'!$D$11,0,10*ROW('Hygiene Data'!D91)))</f>
        <v/>
      </c>
      <c r="DP97" s="266" t="str">
        <f ca="true">+IF(OFFSET('Hygiene Data'!$D$12,0,10*ROW('Hygiene Data'!D91))="","",OFFSET('Hygiene Data'!$D$12,0,10*ROW('Hygiene Data'!D91)))</f>
        <v/>
      </c>
      <c r="DQ97" s="266" t="str">
        <f ca="true">+IF(OFFSET('Hygiene Data'!$D$13,0,10*ROW('Hygiene Data'!D91))="","",OFFSET('Hygiene Data'!$D$13,0,10*ROW('Hygiene Data'!D91)))</f>
        <v/>
      </c>
      <c r="DR97" s="266" t="str">
        <f ca="true">+IF(OFFSET('Hygiene Data'!$E$11,0,10*ROW('Hygiene Data'!E91))="","",OFFSET('Hygiene Data'!$E$11,0,10*ROW('Hygiene Data'!E91)))</f>
        <v/>
      </c>
      <c r="DS97" s="266" t="str">
        <f ca="true">+IF(OFFSET('Hygiene Data'!$E$12,0,10*ROW('Hygiene Data'!E91))="","",OFFSET('Hygiene Data'!$E$12,0,10*ROW('Hygiene Data'!E91)))</f>
        <v/>
      </c>
      <c r="DT97" s="266" t="str">
        <f ca="true">+IF(OFFSET('Hygiene Data'!$E$13,0,10*ROW('Hygiene Data'!E91))="","",OFFSET('Hygiene Data'!$E$13,0,10*ROW('Hygiene Data'!E91)))</f>
        <v/>
      </c>
      <c r="DU97" s="266" t="str">
        <f ca="true">+IF(OFFSET('Hygiene Data'!$F$11,0,10*ROW('Hygiene Data'!F91))="","",OFFSET('Hygiene Data'!$F$11,0,10*ROW('Hygiene Data'!F91)))</f>
        <v/>
      </c>
      <c r="DV97" s="266" t="str">
        <f ca="true">+IF(OFFSET('Hygiene Data'!$F$12,0,10*ROW('Hygiene Data'!F91))="","",OFFSET('Hygiene Data'!$F$12,0,10*ROW('Hygiene Data'!F91)))</f>
        <v/>
      </c>
      <c r="DW97" s="266" t="str">
        <f ca="true">+IF(OFFSET('Hygiene Data'!$F$13,0,10*ROW('Hygiene Data'!F91))="","",OFFSET('Hygiene Data'!$F$13,0,10*ROW('Hygiene Data'!F91)))</f>
        <v/>
      </c>
      <c r="DX97" s="266" t="str">
        <f ca="true">+IF(OFFSET('Hygiene Data'!$G$11,0,10*ROW('Hygiene Data'!G91))="","",OFFSET('Hygiene Data'!$G$11,0,10*ROW('Hygiene Data'!G91)))</f>
        <v/>
      </c>
      <c r="DY97" s="266" t="str">
        <f ca="true">+IF(OFFSET('Hygiene Data'!$G$12,0,10*ROW('Hygiene Data'!G91))="","",OFFSET('Hygiene Data'!$G$12,0,10*ROW('Hygiene Data'!G91)))</f>
        <v/>
      </c>
      <c r="DZ97" s="266" t="str">
        <f ca="true">+IF(OFFSET('Hygiene Data'!$G$13,0,10*ROW('Hygiene Data'!G91))="","",OFFSET('Hygiene Data'!$G$13,0,10*ROW('Hygiene Data'!G91)))</f>
        <v/>
      </c>
      <c r="EA97" s="266" t="str">
        <f ca="true">+IF(OFFSET('Hygiene Data'!$H$11,0,10*ROW('Hygiene Data'!H91))="","",OFFSET('Hygiene Data'!$H$11,0,10*ROW('Hygiene Data'!H91)))</f>
        <v/>
      </c>
      <c r="EB97" s="266" t="str">
        <f ca="true">+IF(OFFSET('Hygiene Data'!$H$12,0,10*ROW('Hygiene Data'!H91))="","",OFFSET('Hygiene Data'!$H$12,0,10*ROW('Hygiene Data'!H91)))</f>
        <v/>
      </c>
      <c r="EC97" s="266" t="str">
        <f ca="true">+IF(OFFSET('Hygiene Data'!$H$13,0,10*ROW('Hygiene Data'!H91))="","",OFFSET('Hygiene Data'!$H$13,0,10*ROW('Hygiene Data'!H91)))</f>
        <v/>
      </c>
      <c r="ED97" s="266" t="str">
        <f ca="true">+IF(OFFSET('Hygiene Data'!$I$11,0,10*ROW('Hygiene Data'!I91))="","",OFFSET('Hygiene Data'!$I$11,0,10*ROW('Hygiene Data'!I91)))</f>
        <v/>
      </c>
      <c r="EE97" s="266" t="str">
        <f ca="true">+IF(OFFSET('Hygiene Data'!$I$12,0,10*ROW('Hygiene Data'!I91))="","",OFFSET('Hygiene Data'!$I$12,0,10*ROW('Hygiene Data'!I91)))</f>
        <v/>
      </c>
      <c r="EF97" s="266" t="str">
        <f ca="true">+IF(OFFSET('Hygiene Data'!$I$13,0,10*ROW('Hygiene Data'!I91))="","",OFFSET('Hygiene Data'!$I$13,0,10*ROW('Hygiene Data'!I91)))</f>
        <v/>
      </c>
    </row>
    <row xmlns:x14ac="http://schemas.microsoft.com/office/spreadsheetml/2009/9/ac" r="98" x14ac:dyDescent="0.2">
      <c r="A98" s="37" t="str">
        <f ca="true">+IF(OFFSET('Water Data'!$B$2,0,10*ROW('Water Data'!E92))="","",OFFSET('Water Data'!$B$2,0,10*ROW('Water Data'!E92)))</f>
        <v/>
      </c>
      <c r="B98" s="37" t="str">
        <f ca="true">+IF(OFFSET('Water Data'!$C$2,0,10*ROW('Water Data'!F92))="","",OFFSET('Water Data'!$C$2,0,10*ROW('Water Data'!F92)))</f>
        <v/>
      </c>
      <c r="C98" s="322" t="str">
        <f t="shared" ca="true" si="1"/>
        <v/>
      </c>
      <c r="D98" s="94"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4"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4"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4"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4"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4"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4"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4"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4"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4"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4"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4"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4"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4"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4"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4"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4"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4"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5"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5"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5"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5"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5"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5"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5"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5"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5"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5"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5"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5"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5"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5"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5"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5"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5"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5"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5"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5"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5"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5"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5"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5"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5"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5"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5"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5"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5"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5"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6"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6"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6"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6"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6"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6"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6"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6"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6"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6"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6"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6"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6"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6"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6"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6"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6"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6"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6"/>
      <c r="BS98" s="266" t="str">
        <f ca="true">+IF(OFFSET('Water Data'!$D$27,0,10*ROW('Water Data'!D92))="","",OFFSET('Water Data'!$D$27,0,10*ROW('Water Data'!D92)))</f>
        <v/>
      </c>
      <c r="BT98" s="266" t="str">
        <f ca="true">+IF(OFFSET('Water Data'!$D$28,0,10*ROW('Water Data'!D92))="","",OFFSET('Water Data'!$D$28,0,10*ROW('Water Data'!D92)))</f>
        <v/>
      </c>
      <c r="BU98" s="266" t="str">
        <f ca="true">+IF(OFFSET('Water Data'!$D$29,0,10*ROW('Water Data'!D92))="","",OFFSET('Water Data'!$D$29,0,10*ROW('Water Data'!D92)))</f>
        <v/>
      </c>
      <c r="BV98" s="266" t="str">
        <f ca="true">+IF(OFFSET('Water Data'!$E$27,0,10*ROW('Water Data'!E92))="","",OFFSET('Water Data'!$E$27,0,10*ROW('Water Data'!E92)))</f>
        <v/>
      </c>
      <c r="BW98" s="266" t="str">
        <f ca="true">+IF(OFFSET('Water Data'!$E$28,0,10*ROW('Water Data'!E92))="","",OFFSET('Water Data'!$E$28,0,10*ROW('Water Data'!E92)))</f>
        <v/>
      </c>
      <c r="BX98" s="266" t="str">
        <f ca="true">+IF(OFFSET('Water Data'!$E$29,0,10*ROW('Water Data'!E92))="","",OFFSET('Water Data'!$E$29,0,10*ROW('Water Data'!E92)))</f>
        <v/>
      </c>
      <c r="BY98" s="266" t="str">
        <f ca="true">+IF(OFFSET('Water Data'!$F$27,0,10*ROW('Water Data'!F92))="","",OFFSET('Water Data'!$F$27,0,10*ROW('Water Data'!F92)))</f>
        <v/>
      </c>
      <c r="BZ98" s="266" t="str">
        <f ca="true">+IF(OFFSET('Water Data'!$F$28,0,10*ROW('Water Data'!F92))="","",OFFSET('Water Data'!$F$28,0,10*ROW('Water Data'!F92)))</f>
        <v/>
      </c>
      <c r="CA98" s="266" t="str">
        <f ca="true">+IF(OFFSET('Water Data'!$F$29,0,10*ROW('Water Data'!F92))="","",OFFSET('Water Data'!$F$29,0,10*ROW('Water Data'!F92)))</f>
        <v/>
      </c>
      <c r="CB98" s="266" t="str">
        <f ca="true">+IF(OFFSET('Water Data'!$G$27,0,10*ROW('Water Data'!G92))="","",OFFSET('Water Data'!$G$27,0,10*ROW('Water Data'!G92)))</f>
        <v/>
      </c>
      <c r="CC98" s="266" t="str">
        <f ca="true">+IF(OFFSET('Water Data'!$G$28,0,10*ROW('Water Data'!G92))="","",OFFSET('Water Data'!$G$28,0,10*ROW('Water Data'!G92)))</f>
        <v/>
      </c>
      <c r="CD98" s="266" t="str">
        <f ca="true">+IF(OFFSET('Water Data'!$G$29,0,10*ROW('Water Data'!G92))="","",OFFSET('Water Data'!$G$29,0,10*ROW('Water Data'!G92)))</f>
        <v/>
      </c>
      <c r="CE98" s="266" t="str">
        <f ca="true">+IF(OFFSET('Water Data'!$H$27,0,10*ROW('Water Data'!H92))="","",OFFSET('Water Data'!$H$27,0,10*ROW('Water Data'!H92)))</f>
        <v/>
      </c>
      <c r="CF98" s="266" t="str">
        <f ca="true">+IF(OFFSET('Water Data'!$H$28,0,10*ROW('Water Data'!H92))="","",OFFSET('Water Data'!$H$28,0,10*ROW('Water Data'!H92)))</f>
        <v/>
      </c>
      <c r="CG98" s="266" t="str">
        <f ca="true">+IF(OFFSET('Water Data'!$H$29,0,10*ROW('Water Data'!H92))="","",OFFSET('Water Data'!$H$29,0,10*ROW('Water Data'!H92)))</f>
        <v/>
      </c>
      <c r="CH98" s="266" t="str">
        <f ca="true">+IF(OFFSET('Water Data'!$I$27,0,10*ROW('Water Data'!I92))="","",OFFSET('Water Data'!$I$27,0,10*ROW('Water Data'!I92)))</f>
        <v/>
      </c>
      <c r="CI98" s="266" t="str">
        <f ca="true">+IF(OFFSET('Water Data'!$I$28,0,10*ROW('Water Data'!I92))="","",OFFSET('Water Data'!$I$28,0,10*ROW('Water Data'!I92)))</f>
        <v/>
      </c>
      <c r="CJ98" s="266" t="str">
        <f ca="true">+IF(OFFSET('Water Data'!$I$29,0,10*ROW('Water Data'!I92))="","",OFFSET('Water Data'!$I$29,0,10*ROW('Water Data'!I92)))</f>
        <v/>
      </c>
      <c r="CK98" s="266" t="str">
        <f ca="true">+IF(OFFSET('Sanitation Data'!$D$28,0,10*ROW('Sanitation Data'!D92))="","",OFFSET('Sanitation Data'!$D$28,0,10*ROW('Sanitation Data'!D92)))</f>
        <v/>
      </c>
      <c r="CL98" s="266" t="str">
        <f ca="true">+IF(OFFSET('Sanitation Data'!$D$29,0,10*ROW('Sanitation Data'!D92))="","",OFFSET('Sanitation Data'!$D$29,0,10*ROW('Sanitation Data'!D92)))</f>
        <v/>
      </c>
      <c r="CM98" s="266" t="str">
        <f ca="true">+IF(OFFSET('Sanitation Data'!$D$30,0,10*ROW('Sanitation Data'!D92))="","",OFFSET('Sanitation Data'!$D$30,0,10*ROW('Sanitation Data'!D92)))</f>
        <v/>
      </c>
      <c r="CN98" s="266" t="str">
        <f ca="true">+IF(OFFSET('Sanitation Data'!$D$31,0,10*ROW('Sanitation Data'!D92))="","",OFFSET('Sanitation Data'!$D$31,0,10*ROW('Sanitation Data'!D92)))</f>
        <v/>
      </c>
      <c r="CO98" s="266" t="str">
        <f ca="true">+IF(OFFSET('Sanitation Data'!$D$32,0,10*ROW('Sanitation Data'!D92))="","",OFFSET('Sanitation Data'!$D$32,0,10*ROW('Sanitation Data'!D92)))</f>
        <v/>
      </c>
      <c r="CP98" s="266" t="str">
        <f ca="true">+IF(OFFSET('Sanitation Data'!$E$28,0,10*ROW('Sanitation Data'!E92))="","",OFFSET('Sanitation Data'!$E$28,0,10*ROW('Sanitation Data'!E92)))</f>
        <v/>
      </c>
      <c r="CQ98" s="266" t="str">
        <f ca="true">+IF(OFFSET('Sanitation Data'!$E$29,0,10*ROW('Sanitation Data'!E92))="","",OFFSET('Sanitation Data'!$E$29,0,10*ROW('Sanitation Data'!E92)))</f>
        <v/>
      </c>
      <c r="CR98" s="266" t="str">
        <f ca="true">+IF(OFFSET('Sanitation Data'!$E$30,0,10*ROW('Sanitation Data'!E92))="","",OFFSET('Sanitation Data'!$E$30,0,10*ROW('Sanitation Data'!E92)))</f>
        <v/>
      </c>
      <c r="CS98" s="266" t="str">
        <f ca="true">+IF(OFFSET('Sanitation Data'!$E$31,0,10*ROW('Sanitation Data'!E92))="","",OFFSET('Sanitation Data'!$E$31,0,10*ROW('Sanitation Data'!E92)))</f>
        <v/>
      </c>
      <c r="CT98" s="266" t="str">
        <f ca="true">+IF(OFFSET('Sanitation Data'!$E$32,0,10*ROW('Sanitation Data'!E92))="","",OFFSET('Sanitation Data'!$E$32,0,10*ROW('Sanitation Data'!E92)))</f>
        <v/>
      </c>
      <c r="CU98" s="266" t="str">
        <f ca="true">+IF(OFFSET('Sanitation Data'!$F$28,0,10*ROW('Sanitation Data'!F92))="","",OFFSET('Sanitation Data'!$F$28,0,10*ROW('Sanitation Data'!F92)))</f>
        <v/>
      </c>
      <c r="CV98" s="266" t="str">
        <f ca="true">+IF(OFFSET('Sanitation Data'!$F$29,0,10*ROW('Sanitation Data'!F92))="","",OFFSET('Sanitation Data'!$F$29,0,10*ROW('Sanitation Data'!F92)))</f>
        <v/>
      </c>
      <c r="CW98" s="266" t="str">
        <f ca="true">+IF(OFFSET('Sanitation Data'!$F$30,0,10*ROW('Sanitation Data'!F92))="","",OFFSET('Sanitation Data'!$F$30,0,10*ROW('Sanitation Data'!F92)))</f>
        <v/>
      </c>
      <c r="CX98" s="266" t="str">
        <f ca="true">+IF(OFFSET('Sanitation Data'!$F$31,0,10*ROW('Sanitation Data'!F92))="","",OFFSET('Sanitation Data'!$F$31,0,10*ROW('Sanitation Data'!F92)))</f>
        <v/>
      </c>
      <c r="CY98" s="266" t="str">
        <f ca="true">+IF(OFFSET('Sanitation Data'!$F$32,0,10*ROW('Sanitation Data'!F92))="","",OFFSET('Sanitation Data'!$F$32,0,10*ROW('Sanitation Data'!F92)))</f>
        <v/>
      </c>
      <c r="CZ98" s="266" t="str">
        <f ca="true">+IF(OFFSET('Sanitation Data'!$G$28,0,10*ROW('Sanitation Data'!G92))="","",OFFSET('Sanitation Data'!$G$28,0,10*ROW('Sanitation Data'!G92)))</f>
        <v/>
      </c>
      <c r="DA98" s="266" t="str">
        <f ca="true">+IF(OFFSET('Sanitation Data'!$G$29,0,10*ROW('Sanitation Data'!G92))="","",OFFSET('Sanitation Data'!$G$29,0,10*ROW('Sanitation Data'!G92)))</f>
        <v/>
      </c>
      <c r="DB98" s="266" t="str">
        <f ca="true">+IF(OFFSET('Sanitation Data'!$G$30,0,10*ROW('Sanitation Data'!G92))="","",OFFSET('Sanitation Data'!$G$30,0,10*ROW('Sanitation Data'!G92)))</f>
        <v/>
      </c>
      <c r="DC98" s="266" t="str">
        <f ca="true">+IF(OFFSET('Sanitation Data'!$G$31,0,10*ROW('Sanitation Data'!G92))="","",OFFSET('Sanitation Data'!$G$31,0,10*ROW('Sanitation Data'!G92)))</f>
        <v/>
      </c>
      <c r="DD98" s="266" t="str">
        <f ca="true">+IF(OFFSET('Sanitation Data'!$G$32,0,10*ROW('Sanitation Data'!G92))="","",OFFSET('Sanitation Data'!$G$32,0,10*ROW('Sanitation Data'!G92)))</f>
        <v/>
      </c>
      <c r="DE98" s="266" t="str">
        <f ca="true">+IF(OFFSET('Sanitation Data'!$H$28,0,10*ROW('Sanitation Data'!H92))="","",OFFSET('Sanitation Data'!$H$28,0,10*ROW('Sanitation Data'!H92)))</f>
        <v/>
      </c>
      <c r="DF98" s="266" t="str">
        <f ca="true">+IF(OFFSET('Sanitation Data'!$H$29,0,10*ROW('Sanitation Data'!H92))="","",OFFSET('Sanitation Data'!$H$29,0,10*ROW('Sanitation Data'!H92)))</f>
        <v/>
      </c>
      <c r="DG98" s="266" t="str">
        <f ca="true">+IF(OFFSET('Sanitation Data'!$H$30,0,10*ROW('Sanitation Data'!H92))="","",OFFSET('Sanitation Data'!$H$30,0,10*ROW('Sanitation Data'!H92)))</f>
        <v/>
      </c>
      <c r="DH98" s="266" t="str">
        <f ca="true">+IF(OFFSET('Sanitation Data'!$H$31,0,10*ROW('Sanitation Data'!H92))="","",OFFSET('Sanitation Data'!$H$31,0,10*ROW('Sanitation Data'!H92)))</f>
        <v/>
      </c>
      <c r="DI98" s="266" t="str">
        <f ca="true">+IF(OFFSET('Sanitation Data'!$H$32,0,10*ROW('Sanitation Data'!H92))="","",OFFSET('Sanitation Data'!$H$32,0,10*ROW('Sanitation Data'!H92)))</f>
        <v/>
      </c>
      <c r="DJ98" s="266" t="str">
        <f ca="true">+IF(OFFSET('Sanitation Data'!$I$28,0,10*ROW('Sanitation Data'!I92))="","",OFFSET('Sanitation Data'!$I$28,0,10*ROW('Sanitation Data'!I92)))</f>
        <v/>
      </c>
      <c r="DK98" s="266" t="str">
        <f ca="true">+IF(OFFSET('Sanitation Data'!$I$29,0,10*ROW('Sanitation Data'!I92))="","",OFFSET('Sanitation Data'!$I$29,0,10*ROW('Sanitation Data'!I92)))</f>
        <v/>
      </c>
      <c r="DL98" s="266" t="str">
        <f ca="true">+IF(OFFSET('Sanitation Data'!$I$30,0,10*ROW('Sanitation Data'!I92))="","",OFFSET('Sanitation Data'!$I$30,0,10*ROW('Sanitation Data'!I92)))</f>
        <v/>
      </c>
      <c r="DM98" s="266" t="str">
        <f ca="true">+IF(OFFSET('Sanitation Data'!$I$31,0,10*ROW('Sanitation Data'!I92))="","",OFFSET('Sanitation Data'!$I$31,0,10*ROW('Sanitation Data'!I92)))</f>
        <v/>
      </c>
      <c r="DN98" s="266" t="str">
        <f ca="true">+IF(OFFSET('Sanitation Data'!$I$32,0,10*ROW('Sanitation Data'!I92))="","",OFFSET('Sanitation Data'!$I$32,0,10*ROW('Sanitation Data'!I92)))</f>
        <v/>
      </c>
      <c r="DO98" s="266" t="str">
        <f ca="true">+IF(OFFSET('Hygiene Data'!$D$11,0,10*ROW('Hygiene Data'!D92))="","",OFFSET('Hygiene Data'!$D$11,0,10*ROW('Hygiene Data'!D92)))</f>
        <v/>
      </c>
      <c r="DP98" s="266" t="str">
        <f ca="true">+IF(OFFSET('Hygiene Data'!$D$12,0,10*ROW('Hygiene Data'!D92))="","",OFFSET('Hygiene Data'!$D$12,0,10*ROW('Hygiene Data'!D92)))</f>
        <v/>
      </c>
      <c r="DQ98" s="266" t="str">
        <f ca="true">+IF(OFFSET('Hygiene Data'!$D$13,0,10*ROW('Hygiene Data'!D92))="","",OFFSET('Hygiene Data'!$D$13,0,10*ROW('Hygiene Data'!D92)))</f>
        <v/>
      </c>
      <c r="DR98" s="266" t="str">
        <f ca="true">+IF(OFFSET('Hygiene Data'!$E$11,0,10*ROW('Hygiene Data'!E92))="","",OFFSET('Hygiene Data'!$E$11,0,10*ROW('Hygiene Data'!E92)))</f>
        <v/>
      </c>
      <c r="DS98" s="266" t="str">
        <f ca="true">+IF(OFFSET('Hygiene Data'!$E$12,0,10*ROW('Hygiene Data'!E92))="","",OFFSET('Hygiene Data'!$E$12,0,10*ROW('Hygiene Data'!E92)))</f>
        <v/>
      </c>
      <c r="DT98" s="266" t="str">
        <f ca="true">+IF(OFFSET('Hygiene Data'!$E$13,0,10*ROW('Hygiene Data'!E92))="","",OFFSET('Hygiene Data'!$E$13,0,10*ROW('Hygiene Data'!E92)))</f>
        <v/>
      </c>
      <c r="DU98" s="266" t="str">
        <f ca="true">+IF(OFFSET('Hygiene Data'!$F$11,0,10*ROW('Hygiene Data'!F92))="","",OFFSET('Hygiene Data'!$F$11,0,10*ROW('Hygiene Data'!F92)))</f>
        <v/>
      </c>
      <c r="DV98" s="266" t="str">
        <f ca="true">+IF(OFFSET('Hygiene Data'!$F$12,0,10*ROW('Hygiene Data'!F92))="","",OFFSET('Hygiene Data'!$F$12,0,10*ROW('Hygiene Data'!F92)))</f>
        <v/>
      </c>
      <c r="DW98" s="266" t="str">
        <f ca="true">+IF(OFFSET('Hygiene Data'!$F$13,0,10*ROW('Hygiene Data'!F92))="","",OFFSET('Hygiene Data'!$F$13,0,10*ROW('Hygiene Data'!F92)))</f>
        <v/>
      </c>
      <c r="DX98" s="266" t="str">
        <f ca="true">+IF(OFFSET('Hygiene Data'!$G$11,0,10*ROW('Hygiene Data'!G92))="","",OFFSET('Hygiene Data'!$G$11,0,10*ROW('Hygiene Data'!G92)))</f>
        <v/>
      </c>
      <c r="DY98" s="266" t="str">
        <f ca="true">+IF(OFFSET('Hygiene Data'!$G$12,0,10*ROW('Hygiene Data'!G92))="","",OFFSET('Hygiene Data'!$G$12,0,10*ROW('Hygiene Data'!G92)))</f>
        <v/>
      </c>
      <c r="DZ98" s="266" t="str">
        <f ca="true">+IF(OFFSET('Hygiene Data'!$G$13,0,10*ROW('Hygiene Data'!G92))="","",OFFSET('Hygiene Data'!$G$13,0,10*ROW('Hygiene Data'!G92)))</f>
        <v/>
      </c>
      <c r="EA98" s="266" t="str">
        <f ca="true">+IF(OFFSET('Hygiene Data'!$H$11,0,10*ROW('Hygiene Data'!H92))="","",OFFSET('Hygiene Data'!$H$11,0,10*ROW('Hygiene Data'!H92)))</f>
        <v/>
      </c>
      <c r="EB98" s="266" t="str">
        <f ca="true">+IF(OFFSET('Hygiene Data'!$H$12,0,10*ROW('Hygiene Data'!H92))="","",OFFSET('Hygiene Data'!$H$12,0,10*ROW('Hygiene Data'!H92)))</f>
        <v/>
      </c>
      <c r="EC98" s="266" t="str">
        <f ca="true">+IF(OFFSET('Hygiene Data'!$H$13,0,10*ROW('Hygiene Data'!H92))="","",OFFSET('Hygiene Data'!$H$13,0,10*ROW('Hygiene Data'!H92)))</f>
        <v/>
      </c>
      <c r="ED98" s="266" t="str">
        <f ca="true">+IF(OFFSET('Hygiene Data'!$I$11,0,10*ROW('Hygiene Data'!I92))="","",OFFSET('Hygiene Data'!$I$11,0,10*ROW('Hygiene Data'!I92)))</f>
        <v/>
      </c>
      <c r="EE98" s="266" t="str">
        <f ca="true">+IF(OFFSET('Hygiene Data'!$I$12,0,10*ROW('Hygiene Data'!I92))="","",OFFSET('Hygiene Data'!$I$12,0,10*ROW('Hygiene Data'!I92)))</f>
        <v/>
      </c>
      <c r="EF98" s="266" t="str">
        <f ca="true">+IF(OFFSET('Hygiene Data'!$I$13,0,10*ROW('Hygiene Data'!I92))="","",OFFSET('Hygiene Data'!$I$13,0,10*ROW('Hygiene Data'!I92)))</f>
        <v/>
      </c>
    </row>
    <row xmlns:x14ac="http://schemas.microsoft.com/office/spreadsheetml/2009/9/ac" r="99" x14ac:dyDescent="0.2">
      <c r="A99" s="37" t="str">
        <f ca="true">+IF(OFFSET('Water Data'!$B$2,0,10*ROW('Water Data'!E93))="","",OFFSET('Water Data'!$B$2,0,10*ROW('Water Data'!E93)))</f>
        <v/>
      </c>
      <c r="B99" s="37" t="str">
        <f ca="true">+IF(OFFSET('Water Data'!$C$2,0,10*ROW('Water Data'!F93))="","",OFFSET('Water Data'!$C$2,0,10*ROW('Water Data'!F93)))</f>
        <v/>
      </c>
      <c r="C99" s="322" t="str">
        <f t="shared" ca="true" si="1"/>
        <v/>
      </c>
      <c r="D99" s="94"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4"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4"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4"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4"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4"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4"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4"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4"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4"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4"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4"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4"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4"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4"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4"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4"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4"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5"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5"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5"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5"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5"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5"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5"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5"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5"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5"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5"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5"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5"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5"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5"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5"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5"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5"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5"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5"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5"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5"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5"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5"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5"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5"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5"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5"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5"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5"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6"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6"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6"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6"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6"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6"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6"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6"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6"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6"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6"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6"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6"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6"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6"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6"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6"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6"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6"/>
      <c r="BS99" s="266" t="str">
        <f ca="true">+IF(OFFSET('Water Data'!$D$27,0,10*ROW('Water Data'!D93))="","",OFFSET('Water Data'!$D$27,0,10*ROW('Water Data'!D93)))</f>
        <v/>
      </c>
      <c r="BT99" s="266" t="str">
        <f ca="true">+IF(OFFSET('Water Data'!$D$28,0,10*ROW('Water Data'!D93))="","",OFFSET('Water Data'!$D$28,0,10*ROW('Water Data'!D93)))</f>
        <v/>
      </c>
      <c r="BU99" s="266" t="str">
        <f ca="true">+IF(OFFSET('Water Data'!$D$29,0,10*ROW('Water Data'!D93))="","",OFFSET('Water Data'!$D$29,0,10*ROW('Water Data'!D93)))</f>
        <v/>
      </c>
      <c r="BV99" s="266" t="str">
        <f ca="true">+IF(OFFSET('Water Data'!$E$27,0,10*ROW('Water Data'!E93))="","",OFFSET('Water Data'!$E$27,0,10*ROW('Water Data'!E93)))</f>
        <v/>
      </c>
      <c r="BW99" s="266" t="str">
        <f ca="true">+IF(OFFSET('Water Data'!$E$28,0,10*ROW('Water Data'!E93))="","",OFFSET('Water Data'!$E$28,0,10*ROW('Water Data'!E93)))</f>
        <v/>
      </c>
      <c r="BX99" s="266" t="str">
        <f ca="true">+IF(OFFSET('Water Data'!$E$29,0,10*ROW('Water Data'!E93))="","",OFFSET('Water Data'!$E$29,0,10*ROW('Water Data'!E93)))</f>
        <v/>
      </c>
      <c r="BY99" s="266" t="str">
        <f ca="true">+IF(OFFSET('Water Data'!$F$27,0,10*ROW('Water Data'!F93))="","",OFFSET('Water Data'!$F$27,0,10*ROW('Water Data'!F93)))</f>
        <v/>
      </c>
      <c r="BZ99" s="266" t="str">
        <f ca="true">+IF(OFFSET('Water Data'!$F$28,0,10*ROW('Water Data'!F93))="","",OFFSET('Water Data'!$F$28,0,10*ROW('Water Data'!F93)))</f>
        <v/>
      </c>
      <c r="CA99" s="266" t="str">
        <f ca="true">+IF(OFFSET('Water Data'!$F$29,0,10*ROW('Water Data'!F93))="","",OFFSET('Water Data'!$F$29,0,10*ROW('Water Data'!F93)))</f>
        <v/>
      </c>
      <c r="CB99" s="266" t="str">
        <f ca="true">+IF(OFFSET('Water Data'!$G$27,0,10*ROW('Water Data'!G93))="","",OFFSET('Water Data'!$G$27,0,10*ROW('Water Data'!G93)))</f>
        <v/>
      </c>
      <c r="CC99" s="266" t="str">
        <f ca="true">+IF(OFFSET('Water Data'!$G$28,0,10*ROW('Water Data'!G93))="","",OFFSET('Water Data'!$G$28,0,10*ROW('Water Data'!G93)))</f>
        <v/>
      </c>
      <c r="CD99" s="266" t="str">
        <f ca="true">+IF(OFFSET('Water Data'!$G$29,0,10*ROW('Water Data'!G93))="","",OFFSET('Water Data'!$G$29,0,10*ROW('Water Data'!G93)))</f>
        <v/>
      </c>
      <c r="CE99" s="266" t="str">
        <f ca="true">+IF(OFFSET('Water Data'!$H$27,0,10*ROW('Water Data'!H93))="","",OFFSET('Water Data'!$H$27,0,10*ROW('Water Data'!H93)))</f>
        <v/>
      </c>
      <c r="CF99" s="266" t="str">
        <f ca="true">+IF(OFFSET('Water Data'!$H$28,0,10*ROW('Water Data'!H93))="","",OFFSET('Water Data'!$H$28,0,10*ROW('Water Data'!H93)))</f>
        <v/>
      </c>
      <c r="CG99" s="266" t="str">
        <f ca="true">+IF(OFFSET('Water Data'!$H$29,0,10*ROW('Water Data'!H93))="","",OFFSET('Water Data'!$H$29,0,10*ROW('Water Data'!H93)))</f>
        <v/>
      </c>
      <c r="CH99" s="266" t="str">
        <f ca="true">+IF(OFFSET('Water Data'!$I$27,0,10*ROW('Water Data'!I93))="","",OFFSET('Water Data'!$I$27,0,10*ROW('Water Data'!I93)))</f>
        <v/>
      </c>
      <c r="CI99" s="266" t="str">
        <f ca="true">+IF(OFFSET('Water Data'!$I$28,0,10*ROW('Water Data'!I93))="","",OFFSET('Water Data'!$I$28,0,10*ROW('Water Data'!I93)))</f>
        <v/>
      </c>
      <c r="CJ99" s="266" t="str">
        <f ca="true">+IF(OFFSET('Water Data'!$I$29,0,10*ROW('Water Data'!I93))="","",OFFSET('Water Data'!$I$29,0,10*ROW('Water Data'!I93)))</f>
        <v/>
      </c>
      <c r="CK99" s="266" t="str">
        <f ca="true">+IF(OFFSET('Sanitation Data'!$D$28,0,10*ROW('Sanitation Data'!D93))="","",OFFSET('Sanitation Data'!$D$28,0,10*ROW('Sanitation Data'!D93)))</f>
        <v/>
      </c>
      <c r="CL99" s="266" t="str">
        <f ca="true">+IF(OFFSET('Sanitation Data'!$D$29,0,10*ROW('Sanitation Data'!D93))="","",OFFSET('Sanitation Data'!$D$29,0,10*ROW('Sanitation Data'!D93)))</f>
        <v/>
      </c>
      <c r="CM99" s="266" t="str">
        <f ca="true">+IF(OFFSET('Sanitation Data'!$D$30,0,10*ROW('Sanitation Data'!D93))="","",OFFSET('Sanitation Data'!$D$30,0,10*ROW('Sanitation Data'!D93)))</f>
        <v/>
      </c>
      <c r="CN99" s="266" t="str">
        <f ca="true">+IF(OFFSET('Sanitation Data'!$D$31,0,10*ROW('Sanitation Data'!D93))="","",OFFSET('Sanitation Data'!$D$31,0,10*ROW('Sanitation Data'!D93)))</f>
        <v/>
      </c>
      <c r="CO99" s="266" t="str">
        <f ca="true">+IF(OFFSET('Sanitation Data'!$D$32,0,10*ROW('Sanitation Data'!D93))="","",OFFSET('Sanitation Data'!$D$32,0,10*ROW('Sanitation Data'!D93)))</f>
        <v/>
      </c>
      <c r="CP99" s="266" t="str">
        <f ca="true">+IF(OFFSET('Sanitation Data'!$E$28,0,10*ROW('Sanitation Data'!E93))="","",OFFSET('Sanitation Data'!$E$28,0,10*ROW('Sanitation Data'!E93)))</f>
        <v/>
      </c>
      <c r="CQ99" s="266" t="str">
        <f ca="true">+IF(OFFSET('Sanitation Data'!$E$29,0,10*ROW('Sanitation Data'!E93))="","",OFFSET('Sanitation Data'!$E$29,0,10*ROW('Sanitation Data'!E93)))</f>
        <v/>
      </c>
      <c r="CR99" s="266" t="str">
        <f ca="true">+IF(OFFSET('Sanitation Data'!$E$30,0,10*ROW('Sanitation Data'!E93))="","",OFFSET('Sanitation Data'!$E$30,0,10*ROW('Sanitation Data'!E93)))</f>
        <v/>
      </c>
      <c r="CS99" s="266" t="str">
        <f ca="true">+IF(OFFSET('Sanitation Data'!$E$31,0,10*ROW('Sanitation Data'!E93))="","",OFFSET('Sanitation Data'!$E$31,0,10*ROW('Sanitation Data'!E93)))</f>
        <v/>
      </c>
      <c r="CT99" s="266" t="str">
        <f ca="true">+IF(OFFSET('Sanitation Data'!$E$32,0,10*ROW('Sanitation Data'!E93))="","",OFFSET('Sanitation Data'!$E$32,0,10*ROW('Sanitation Data'!E93)))</f>
        <v/>
      </c>
      <c r="CU99" s="266" t="str">
        <f ca="true">+IF(OFFSET('Sanitation Data'!$F$28,0,10*ROW('Sanitation Data'!F93))="","",OFFSET('Sanitation Data'!$F$28,0,10*ROW('Sanitation Data'!F93)))</f>
        <v/>
      </c>
      <c r="CV99" s="266" t="str">
        <f ca="true">+IF(OFFSET('Sanitation Data'!$F$29,0,10*ROW('Sanitation Data'!F93))="","",OFFSET('Sanitation Data'!$F$29,0,10*ROW('Sanitation Data'!F93)))</f>
        <v/>
      </c>
      <c r="CW99" s="266" t="str">
        <f ca="true">+IF(OFFSET('Sanitation Data'!$F$30,0,10*ROW('Sanitation Data'!F93))="","",OFFSET('Sanitation Data'!$F$30,0,10*ROW('Sanitation Data'!F93)))</f>
        <v/>
      </c>
      <c r="CX99" s="266" t="str">
        <f ca="true">+IF(OFFSET('Sanitation Data'!$F$31,0,10*ROW('Sanitation Data'!F93))="","",OFFSET('Sanitation Data'!$F$31,0,10*ROW('Sanitation Data'!F93)))</f>
        <v/>
      </c>
      <c r="CY99" s="266" t="str">
        <f ca="true">+IF(OFFSET('Sanitation Data'!$F$32,0,10*ROW('Sanitation Data'!F93))="","",OFFSET('Sanitation Data'!$F$32,0,10*ROW('Sanitation Data'!F93)))</f>
        <v/>
      </c>
      <c r="CZ99" s="266" t="str">
        <f ca="true">+IF(OFFSET('Sanitation Data'!$G$28,0,10*ROW('Sanitation Data'!G93))="","",OFFSET('Sanitation Data'!$G$28,0,10*ROW('Sanitation Data'!G93)))</f>
        <v/>
      </c>
      <c r="DA99" s="266" t="str">
        <f ca="true">+IF(OFFSET('Sanitation Data'!$G$29,0,10*ROW('Sanitation Data'!G93))="","",OFFSET('Sanitation Data'!$G$29,0,10*ROW('Sanitation Data'!G93)))</f>
        <v/>
      </c>
      <c r="DB99" s="266" t="str">
        <f ca="true">+IF(OFFSET('Sanitation Data'!$G$30,0,10*ROW('Sanitation Data'!G93))="","",OFFSET('Sanitation Data'!$G$30,0,10*ROW('Sanitation Data'!G93)))</f>
        <v/>
      </c>
      <c r="DC99" s="266" t="str">
        <f ca="true">+IF(OFFSET('Sanitation Data'!$G$31,0,10*ROW('Sanitation Data'!G93))="","",OFFSET('Sanitation Data'!$G$31,0,10*ROW('Sanitation Data'!G93)))</f>
        <v/>
      </c>
      <c r="DD99" s="266" t="str">
        <f ca="true">+IF(OFFSET('Sanitation Data'!$G$32,0,10*ROW('Sanitation Data'!G93))="","",OFFSET('Sanitation Data'!$G$32,0,10*ROW('Sanitation Data'!G93)))</f>
        <v/>
      </c>
      <c r="DE99" s="266" t="str">
        <f ca="true">+IF(OFFSET('Sanitation Data'!$H$28,0,10*ROW('Sanitation Data'!H93))="","",OFFSET('Sanitation Data'!$H$28,0,10*ROW('Sanitation Data'!H93)))</f>
        <v/>
      </c>
      <c r="DF99" s="266" t="str">
        <f ca="true">+IF(OFFSET('Sanitation Data'!$H$29,0,10*ROW('Sanitation Data'!H93))="","",OFFSET('Sanitation Data'!$H$29,0,10*ROW('Sanitation Data'!H93)))</f>
        <v/>
      </c>
      <c r="DG99" s="266" t="str">
        <f ca="true">+IF(OFFSET('Sanitation Data'!$H$30,0,10*ROW('Sanitation Data'!H93))="","",OFFSET('Sanitation Data'!$H$30,0,10*ROW('Sanitation Data'!H93)))</f>
        <v/>
      </c>
      <c r="DH99" s="266" t="str">
        <f ca="true">+IF(OFFSET('Sanitation Data'!$H$31,0,10*ROW('Sanitation Data'!H93))="","",OFFSET('Sanitation Data'!$H$31,0,10*ROW('Sanitation Data'!H93)))</f>
        <v/>
      </c>
      <c r="DI99" s="266" t="str">
        <f ca="true">+IF(OFFSET('Sanitation Data'!$H$32,0,10*ROW('Sanitation Data'!H93))="","",OFFSET('Sanitation Data'!$H$32,0,10*ROW('Sanitation Data'!H93)))</f>
        <v/>
      </c>
      <c r="DJ99" s="266" t="str">
        <f ca="true">+IF(OFFSET('Sanitation Data'!$I$28,0,10*ROW('Sanitation Data'!I93))="","",OFFSET('Sanitation Data'!$I$28,0,10*ROW('Sanitation Data'!I93)))</f>
        <v/>
      </c>
      <c r="DK99" s="266" t="str">
        <f ca="true">+IF(OFFSET('Sanitation Data'!$I$29,0,10*ROW('Sanitation Data'!I93))="","",OFFSET('Sanitation Data'!$I$29,0,10*ROW('Sanitation Data'!I93)))</f>
        <v/>
      </c>
      <c r="DL99" s="266" t="str">
        <f ca="true">+IF(OFFSET('Sanitation Data'!$I$30,0,10*ROW('Sanitation Data'!I93))="","",OFFSET('Sanitation Data'!$I$30,0,10*ROW('Sanitation Data'!I93)))</f>
        <v/>
      </c>
      <c r="DM99" s="266" t="str">
        <f ca="true">+IF(OFFSET('Sanitation Data'!$I$31,0,10*ROW('Sanitation Data'!I93))="","",OFFSET('Sanitation Data'!$I$31,0,10*ROW('Sanitation Data'!I93)))</f>
        <v/>
      </c>
      <c r="DN99" s="266" t="str">
        <f ca="true">+IF(OFFSET('Sanitation Data'!$I$32,0,10*ROW('Sanitation Data'!I93))="","",OFFSET('Sanitation Data'!$I$32,0,10*ROW('Sanitation Data'!I93)))</f>
        <v/>
      </c>
      <c r="DO99" s="266" t="str">
        <f ca="true">+IF(OFFSET('Hygiene Data'!$D$11,0,10*ROW('Hygiene Data'!D93))="","",OFFSET('Hygiene Data'!$D$11,0,10*ROW('Hygiene Data'!D93)))</f>
        <v/>
      </c>
      <c r="DP99" s="266" t="str">
        <f ca="true">+IF(OFFSET('Hygiene Data'!$D$12,0,10*ROW('Hygiene Data'!D93))="","",OFFSET('Hygiene Data'!$D$12,0,10*ROW('Hygiene Data'!D93)))</f>
        <v/>
      </c>
      <c r="DQ99" s="266" t="str">
        <f ca="true">+IF(OFFSET('Hygiene Data'!$D$13,0,10*ROW('Hygiene Data'!D93))="","",OFFSET('Hygiene Data'!$D$13,0,10*ROW('Hygiene Data'!D93)))</f>
        <v/>
      </c>
      <c r="DR99" s="266" t="str">
        <f ca="true">+IF(OFFSET('Hygiene Data'!$E$11,0,10*ROW('Hygiene Data'!E93))="","",OFFSET('Hygiene Data'!$E$11,0,10*ROW('Hygiene Data'!E93)))</f>
        <v/>
      </c>
      <c r="DS99" s="266" t="str">
        <f ca="true">+IF(OFFSET('Hygiene Data'!$E$12,0,10*ROW('Hygiene Data'!E93))="","",OFFSET('Hygiene Data'!$E$12,0,10*ROW('Hygiene Data'!E93)))</f>
        <v/>
      </c>
      <c r="DT99" s="266" t="str">
        <f ca="true">+IF(OFFSET('Hygiene Data'!$E$13,0,10*ROW('Hygiene Data'!E93))="","",OFFSET('Hygiene Data'!$E$13,0,10*ROW('Hygiene Data'!E93)))</f>
        <v/>
      </c>
      <c r="DU99" s="266" t="str">
        <f ca="true">+IF(OFFSET('Hygiene Data'!$F$11,0,10*ROW('Hygiene Data'!F93))="","",OFFSET('Hygiene Data'!$F$11,0,10*ROW('Hygiene Data'!F93)))</f>
        <v/>
      </c>
      <c r="DV99" s="266" t="str">
        <f ca="true">+IF(OFFSET('Hygiene Data'!$F$12,0,10*ROW('Hygiene Data'!F93))="","",OFFSET('Hygiene Data'!$F$12,0,10*ROW('Hygiene Data'!F93)))</f>
        <v/>
      </c>
      <c r="DW99" s="266" t="str">
        <f ca="true">+IF(OFFSET('Hygiene Data'!$F$13,0,10*ROW('Hygiene Data'!F93))="","",OFFSET('Hygiene Data'!$F$13,0,10*ROW('Hygiene Data'!F93)))</f>
        <v/>
      </c>
      <c r="DX99" s="266" t="str">
        <f ca="true">+IF(OFFSET('Hygiene Data'!$G$11,0,10*ROW('Hygiene Data'!G93))="","",OFFSET('Hygiene Data'!$G$11,0,10*ROW('Hygiene Data'!G93)))</f>
        <v/>
      </c>
      <c r="DY99" s="266" t="str">
        <f ca="true">+IF(OFFSET('Hygiene Data'!$G$12,0,10*ROW('Hygiene Data'!G93))="","",OFFSET('Hygiene Data'!$G$12,0,10*ROW('Hygiene Data'!G93)))</f>
        <v/>
      </c>
      <c r="DZ99" s="266" t="str">
        <f ca="true">+IF(OFFSET('Hygiene Data'!$G$13,0,10*ROW('Hygiene Data'!G93))="","",OFFSET('Hygiene Data'!$G$13,0,10*ROW('Hygiene Data'!G93)))</f>
        <v/>
      </c>
      <c r="EA99" s="266" t="str">
        <f ca="true">+IF(OFFSET('Hygiene Data'!$H$11,0,10*ROW('Hygiene Data'!H93))="","",OFFSET('Hygiene Data'!$H$11,0,10*ROW('Hygiene Data'!H93)))</f>
        <v/>
      </c>
      <c r="EB99" s="266" t="str">
        <f ca="true">+IF(OFFSET('Hygiene Data'!$H$12,0,10*ROW('Hygiene Data'!H93))="","",OFFSET('Hygiene Data'!$H$12,0,10*ROW('Hygiene Data'!H93)))</f>
        <v/>
      </c>
      <c r="EC99" s="266" t="str">
        <f ca="true">+IF(OFFSET('Hygiene Data'!$H$13,0,10*ROW('Hygiene Data'!H93))="","",OFFSET('Hygiene Data'!$H$13,0,10*ROW('Hygiene Data'!H93)))</f>
        <v/>
      </c>
      <c r="ED99" s="266" t="str">
        <f ca="true">+IF(OFFSET('Hygiene Data'!$I$11,0,10*ROW('Hygiene Data'!I93))="","",OFFSET('Hygiene Data'!$I$11,0,10*ROW('Hygiene Data'!I93)))</f>
        <v/>
      </c>
      <c r="EE99" s="266" t="str">
        <f ca="true">+IF(OFFSET('Hygiene Data'!$I$12,0,10*ROW('Hygiene Data'!I93))="","",OFFSET('Hygiene Data'!$I$12,0,10*ROW('Hygiene Data'!I93)))</f>
        <v/>
      </c>
      <c r="EF99" s="266" t="str">
        <f ca="true">+IF(OFFSET('Hygiene Data'!$I$13,0,10*ROW('Hygiene Data'!I93))="","",OFFSET('Hygiene Data'!$I$13,0,10*ROW('Hygiene Data'!I93)))</f>
        <v/>
      </c>
    </row>
    <row xmlns:x14ac="http://schemas.microsoft.com/office/spreadsheetml/2009/9/ac" r="100" x14ac:dyDescent="0.2">
      <c r="A100" s="37" t="str">
        <f ca="true">+IF(OFFSET('Water Data'!$B$2,0,10*ROW('Water Data'!E94))="","",OFFSET('Water Data'!$B$2,0,10*ROW('Water Data'!E94)))</f>
        <v/>
      </c>
      <c r="B100" s="37" t="str">
        <f ca="true">+IF(OFFSET('Water Data'!$C$2,0,10*ROW('Water Data'!F94))="","",OFFSET('Water Data'!$C$2,0,10*ROW('Water Data'!F94)))</f>
        <v/>
      </c>
      <c r="C100" s="322" t="str">
        <f t="shared" ca="true" si="1"/>
        <v/>
      </c>
      <c r="D100" s="94"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4"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4"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4"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4"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4"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4"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4"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4"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4"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4"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4"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4"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4"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4"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4"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4"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4"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5"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5"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5"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5"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5"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5"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5"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5"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5"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5"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5"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5"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5"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5"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5"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5"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5"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5"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5"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5"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5"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5"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5"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5"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5"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5"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5"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5"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5"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5"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6"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6"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6"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6"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6"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6"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6"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6"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6"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6"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6"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6"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6"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6"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6"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6"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6"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6"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6"/>
      <c r="BS100" s="266" t="str">
        <f ca="true">+IF(OFFSET('Water Data'!$D$27,0,10*ROW('Water Data'!D94))="","",OFFSET('Water Data'!$D$27,0,10*ROW('Water Data'!D94)))</f>
        <v/>
      </c>
      <c r="BT100" s="266" t="str">
        <f ca="true">+IF(OFFSET('Water Data'!$D$28,0,10*ROW('Water Data'!D94))="","",OFFSET('Water Data'!$D$28,0,10*ROW('Water Data'!D94)))</f>
        <v/>
      </c>
      <c r="BU100" s="266" t="str">
        <f ca="true">+IF(OFFSET('Water Data'!$D$29,0,10*ROW('Water Data'!D94))="","",OFFSET('Water Data'!$D$29,0,10*ROW('Water Data'!D94)))</f>
        <v/>
      </c>
      <c r="BV100" s="266" t="str">
        <f ca="true">+IF(OFFSET('Water Data'!$E$27,0,10*ROW('Water Data'!E94))="","",OFFSET('Water Data'!$E$27,0,10*ROW('Water Data'!E94)))</f>
        <v/>
      </c>
      <c r="BW100" s="266" t="str">
        <f ca="true">+IF(OFFSET('Water Data'!$E$28,0,10*ROW('Water Data'!E94))="","",OFFSET('Water Data'!$E$28,0,10*ROW('Water Data'!E94)))</f>
        <v/>
      </c>
      <c r="BX100" s="266" t="str">
        <f ca="true">+IF(OFFSET('Water Data'!$E$29,0,10*ROW('Water Data'!E94))="","",OFFSET('Water Data'!$E$29,0,10*ROW('Water Data'!E94)))</f>
        <v/>
      </c>
      <c r="BY100" s="266" t="str">
        <f ca="true">+IF(OFFSET('Water Data'!$F$27,0,10*ROW('Water Data'!F94))="","",OFFSET('Water Data'!$F$27,0,10*ROW('Water Data'!F94)))</f>
        <v/>
      </c>
      <c r="BZ100" s="266" t="str">
        <f ca="true">+IF(OFFSET('Water Data'!$F$28,0,10*ROW('Water Data'!F94))="","",OFFSET('Water Data'!$F$28,0,10*ROW('Water Data'!F94)))</f>
        <v/>
      </c>
      <c r="CA100" s="266" t="str">
        <f ca="true">+IF(OFFSET('Water Data'!$F$29,0,10*ROW('Water Data'!F94))="","",OFFSET('Water Data'!$F$29,0,10*ROW('Water Data'!F94)))</f>
        <v/>
      </c>
      <c r="CB100" s="266" t="str">
        <f ca="true">+IF(OFFSET('Water Data'!$G$27,0,10*ROW('Water Data'!G94))="","",OFFSET('Water Data'!$G$27,0,10*ROW('Water Data'!G94)))</f>
        <v/>
      </c>
      <c r="CC100" s="266" t="str">
        <f ca="true">+IF(OFFSET('Water Data'!$G$28,0,10*ROW('Water Data'!G94))="","",OFFSET('Water Data'!$G$28,0,10*ROW('Water Data'!G94)))</f>
        <v/>
      </c>
      <c r="CD100" s="266" t="str">
        <f ca="true">+IF(OFFSET('Water Data'!$G$29,0,10*ROW('Water Data'!G94))="","",OFFSET('Water Data'!$G$29,0,10*ROW('Water Data'!G94)))</f>
        <v/>
      </c>
      <c r="CE100" s="266" t="str">
        <f ca="true">+IF(OFFSET('Water Data'!$H$27,0,10*ROW('Water Data'!H94))="","",OFFSET('Water Data'!$H$27,0,10*ROW('Water Data'!H94)))</f>
        <v/>
      </c>
      <c r="CF100" s="266" t="str">
        <f ca="true">+IF(OFFSET('Water Data'!$H$28,0,10*ROW('Water Data'!H94))="","",OFFSET('Water Data'!$H$28,0,10*ROW('Water Data'!H94)))</f>
        <v/>
      </c>
      <c r="CG100" s="266" t="str">
        <f ca="true">+IF(OFFSET('Water Data'!$H$29,0,10*ROW('Water Data'!H94))="","",OFFSET('Water Data'!$H$29,0,10*ROW('Water Data'!H94)))</f>
        <v/>
      </c>
      <c r="CH100" s="266" t="str">
        <f ca="true">+IF(OFFSET('Water Data'!$I$27,0,10*ROW('Water Data'!I94))="","",OFFSET('Water Data'!$I$27,0,10*ROW('Water Data'!I94)))</f>
        <v/>
      </c>
      <c r="CI100" s="266" t="str">
        <f ca="true">+IF(OFFSET('Water Data'!$I$28,0,10*ROW('Water Data'!I94))="","",OFFSET('Water Data'!$I$28,0,10*ROW('Water Data'!I94)))</f>
        <v/>
      </c>
      <c r="CJ100" s="266" t="str">
        <f ca="true">+IF(OFFSET('Water Data'!$I$29,0,10*ROW('Water Data'!I94))="","",OFFSET('Water Data'!$I$29,0,10*ROW('Water Data'!I94)))</f>
        <v/>
      </c>
      <c r="CK100" s="266" t="str">
        <f ca="true">+IF(OFFSET('Sanitation Data'!$D$28,0,10*ROW('Sanitation Data'!D94))="","",OFFSET('Sanitation Data'!$D$28,0,10*ROW('Sanitation Data'!D94)))</f>
        <v/>
      </c>
      <c r="CL100" s="266" t="str">
        <f ca="true">+IF(OFFSET('Sanitation Data'!$D$29,0,10*ROW('Sanitation Data'!D94))="","",OFFSET('Sanitation Data'!$D$29,0,10*ROW('Sanitation Data'!D94)))</f>
        <v/>
      </c>
      <c r="CM100" s="266" t="str">
        <f ca="true">+IF(OFFSET('Sanitation Data'!$D$30,0,10*ROW('Sanitation Data'!D94))="","",OFFSET('Sanitation Data'!$D$30,0,10*ROW('Sanitation Data'!D94)))</f>
        <v/>
      </c>
      <c r="CN100" s="266" t="str">
        <f ca="true">+IF(OFFSET('Sanitation Data'!$D$31,0,10*ROW('Sanitation Data'!D94))="","",OFFSET('Sanitation Data'!$D$31,0,10*ROW('Sanitation Data'!D94)))</f>
        <v/>
      </c>
      <c r="CO100" s="266" t="str">
        <f ca="true">+IF(OFFSET('Sanitation Data'!$D$32,0,10*ROW('Sanitation Data'!D94))="","",OFFSET('Sanitation Data'!$D$32,0,10*ROW('Sanitation Data'!D94)))</f>
        <v/>
      </c>
      <c r="CP100" s="266" t="str">
        <f ca="true">+IF(OFFSET('Sanitation Data'!$E$28,0,10*ROW('Sanitation Data'!E94))="","",OFFSET('Sanitation Data'!$E$28,0,10*ROW('Sanitation Data'!E94)))</f>
        <v/>
      </c>
      <c r="CQ100" s="266" t="str">
        <f ca="true">+IF(OFFSET('Sanitation Data'!$E$29,0,10*ROW('Sanitation Data'!E94))="","",OFFSET('Sanitation Data'!$E$29,0,10*ROW('Sanitation Data'!E94)))</f>
        <v/>
      </c>
      <c r="CR100" s="266" t="str">
        <f ca="true">+IF(OFFSET('Sanitation Data'!$E$30,0,10*ROW('Sanitation Data'!E94))="","",OFFSET('Sanitation Data'!$E$30,0,10*ROW('Sanitation Data'!E94)))</f>
        <v/>
      </c>
      <c r="CS100" s="266" t="str">
        <f ca="true">+IF(OFFSET('Sanitation Data'!$E$31,0,10*ROW('Sanitation Data'!E94))="","",OFFSET('Sanitation Data'!$E$31,0,10*ROW('Sanitation Data'!E94)))</f>
        <v/>
      </c>
      <c r="CT100" s="266" t="str">
        <f ca="true">+IF(OFFSET('Sanitation Data'!$E$32,0,10*ROW('Sanitation Data'!E94))="","",OFFSET('Sanitation Data'!$E$32,0,10*ROW('Sanitation Data'!E94)))</f>
        <v/>
      </c>
      <c r="CU100" s="266" t="str">
        <f ca="true">+IF(OFFSET('Sanitation Data'!$F$28,0,10*ROW('Sanitation Data'!F94))="","",OFFSET('Sanitation Data'!$F$28,0,10*ROW('Sanitation Data'!F94)))</f>
        <v/>
      </c>
      <c r="CV100" s="266" t="str">
        <f ca="true">+IF(OFFSET('Sanitation Data'!$F$29,0,10*ROW('Sanitation Data'!F94))="","",OFFSET('Sanitation Data'!$F$29,0,10*ROW('Sanitation Data'!F94)))</f>
        <v/>
      </c>
      <c r="CW100" s="266" t="str">
        <f ca="true">+IF(OFFSET('Sanitation Data'!$F$30,0,10*ROW('Sanitation Data'!F94))="","",OFFSET('Sanitation Data'!$F$30,0,10*ROW('Sanitation Data'!F94)))</f>
        <v/>
      </c>
      <c r="CX100" s="266" t="str">
        <f ca="true">+IF(OFFSET('Sanitation Data'!$F$31,0,10*ROW('Sanitation Data'!F94))="","",OFFSET('Sanitation Data'!$F$31,0,10*ROW('Sanitation Data'!F94)))</f>
        <v/>
      </c>
      <c r="CY100" s="266" t="str">
        <f ca="true">+IF(OFFSET('Sanitation Data'!$F$32,0,10*ROW('Sanitation Data'!F94))="","",OFFSET('Sanitation Data'!$F$32,0,10*ROW('Sanitation Data'!F94)))</f>
        <v/>
      </c>
      <c r="CZ100" s="266" t="str">
        <f ca="true">+IF(OFFSET('Sanitation Data'!$G$28,0,10*ROW('Sanitation Data'!G94))="","",OFFSET('Sanitation Data'!$G$28,0,10*ROW('Sanitation Data'!G94)))</f>
        <v/>
      </c>
      <c r="DA100" s="266" t="str">
        <f ca="true">+IF(OFFSET('Sanitation Data'!$G$29,0,10*ROW('Sanitation Data'!G94))="","",OFFSET('Sanitation Data'!$G$29,0,10*ROW('Sanitation Data'!G94)))</f>
        <v/>
      </c>
      <c r="DB100" s="266" t="str">
        <f ca="true">+IF(OFFSET('Sanitation Data'!$G$30,0,10*ROW('Sanitation Data'!G94))="","",OFFSET('Sanitation Data'!$G$30,0,10*ROW('Sanitation Data'!G94)))</f>
        <v/>
      </c>
      <c r="DC100" s="266" t="str">
        <f ca="true">+IF(OFFSET('Sanitation Data'!$G$31,0,10*ROW('Sanitation Data'!G94))="","",OFFSET('Sanitation Data'!$G$31,0,10*ROW('Sanitation Data'!G94)))</f>
        <v/>
      </c>
      <c r="DD100" s="266" t="str">
        <f ca="true">+IF(OFFSET('Sanitation Data'!$G$32,0,10*ROW('Sanitation Data'!G94))="","",OFFSET('Sanitation Data'!$G$32,0,10*ROW('Sanitation Data'!G94)))</f>
        <v/>
      </c>
      <c r="DE100" s="266" t="str">
        <f ca="true">+IF(OFFSET('Sanitation Data'!$H$28,0,10*ROW('Sanitation Data'!H94))="","",OFFSET('Sanitation Data'!$H$28,0,10*ROW('Sanitation Data'!H94)))</f>
        <v/>
      </c>
      <c r="DF100" s="266" t="str">
        <f ca="true">+IF(OFFSET('Sanitation Data'!$H$29,0,10*ROW('Sanitation Data'!H94))="","",OFFSET('Sanitation Data'!$H$29,0,10*ROW('Sanitation Data'!H94)))</f>
        <v/>
      </c>
      <c r="DG100" s="266" t="str">
        <f ca="true">+IF(OFFSET('Sanitation Data'!$H$30,0,10*ROW('Sanitation Data'!H94))="","",OFFSET('Sanitation Data'!$H$30,0,10*ROW('Sanitation Data'!H94)))</f>
        <v/>
      </c>
      <c r="DH100" s="266" t="str">
        <f ca="true">+IF(OFFSET('Sanitation Data'!$H$31,0,10*ROW('Sanitation Data'!H94))="","",OFFSET('Sanitation Data'!$H$31,0,10*ROW('Sanitation Data'!H94)))</f>
        <v/>
      </c>
      <c r="DI100" s="266" t="str">
        <f ca="true">+IF(OFFSET('Sanitation Data'!$H$32,0,10*ROW('Sanitation Data'!H94))="","",OFFSET('Sanitation Data'!$H$32,0,10*ROW('Sanitation Data'!H94)))</f>
        <v/>
      </c>
      <c r="DJ100" s="266" t="str">
        <f ca="true">+IF(OFFSET('Sanitation Data'!$I$28,0,10*ROW('Sanitation Data'!I94))="","",OFFSET('Sanitation Data'!$I$28,0,10*ROW('Sanitation Data'!I94)))</f>
        <v/>
      </c>
      <c r="DK100" s="266" t="str">
        <f ca="true">+IF(OFFSET('Sanitation Data'!$I$29,0,10*ROW('Sanitation Data'!I94))="","",OFFSET('Sanitation Data'!$I$29,0,10*ROW('Sanitation Data'!I94)))</f>
        <v/>
      </c>
      <c r="DL100" s="266" t="str">
        <f ca="true">+IF(OFFSET('Sanitation Data'!$I$30,0,10*ROW('Sanitation Data'!I94))="","",OFFSET('Sanitation Data'!$I$30,0,10*ROW('Sanitation Data'!I94)))</f>
        <v/>
      </c>
      <c r="DM100" s="266" t="str">
        <f ca="true">+IF(OFFSET('Sanitation Data'!$I$31,0,10*ROW('Sanitation Data'!I94))="","",OFFSET('Sanitation Data'!$I$31,0,10*ROW('Sanitation Data'!I94)))</f>
        <v/>
      </c>
      <c r="DN100" s="266" t="str">
        <f ca="true">+IF(OFFSET('Sanitation Data'!$I$32,0,10*ROW('Sanitation Data'!I94))="","",OFFSET('Sanitation Data'!$I$32,0,10*ROW('Sanitation Data'!I94)))</f>
        <v/>
      </c>
      <c r="DO100" s="266" t="str">
        <f ca="true">+IF(OFFSET('Hygiene Data'!$D$11,0,10*ROW('Hygiene Data'!D94))="","",OFFSET('Hygiene Data'!$D$11,0,10*ROW('Hygiene Data'!D94)))</f>
        <v/>
      </c>
      <c r="DP100" s="266" t="str">
        <f ca="true">+IF(OFFSET('Hygiene Data'!$D$12,0,10*ROW('Hygiene Data'!D94))="","",OFFSET('Hygiene Data'!$D$12,0,10*ROW('Hygiene Data'!D94)))</f>
        <v/>
      </c>
      <c r="DQ100" s="266" t="str">
        <f ca="true">+IF(OFFSET('Hygiene Data'!$D$13,0,10*ROW('Hygiene Data'!D94))="","",OFFSET('Hygiene Data'!$D$13,0,10*ROW('Hygiene Data'!D94)))</f>
        <v/>
      </c>
      <c r="DR100" s="266" t="str">
        <f ca="true">+IF(OFFSET('Hygiene Data'!$E$11,0,10*ROW('Hygiene Data'!E94))="","",OFFSET('Hygiene Data'!$E$11,0,10*ROW('Hygiene Data'!E94)))</f>
        <v/>
      </c>
      <c r="DS100" s="266" t="str">
        <f ca="true">+IF(OFFSET('Hygiene Data'!$E$12,0,10*ROW('Hygiene Data'!E94))="","",OFFSET('Hygiene Data'!$E$12,0,10*ROW('Hygiene Data'!E94)))</f>
        <v/>
      </c>
      <c r="DT100" s="266" t="str">
        <f ca="true">+IF(OFFSET('Hygiene Data'!$E$13,0,10*ROW('Hygiene Data'!E94))="","",OFFSET('Hygiene Data'!$E$13,0,10*ROW('Hygiene Data'!E94)))</f>
        <v/>
      </c>
      <c r="DU100" s="266" t="str">
        <f ca="true">+IF(OFFSET('Hygiene Data'!$F$11,0,10*ROW('Hygiene Data'!F94))="","",OFFSET('Hygiene Data'!$F$11,0,10*ROW('Hygiene Data'!F94)))</f>
        <v/>
      </c>
      <c r="DV100" s="266" t="str">
        <f ca="true">+IF(OFFSET('Hygiene Data'!$F$12,0,10*ROW('Hygiene Data'!F94))="","",OFFSET('Hygiene Data'!$F$12,0,10*ROW('Hygiene Data'!F94)))</f>
        <v/>
      </c>
      <c r="DW100" s="266" t="str">
        <f ca="true">+IF(OFFSET('Hygiene Data'!$F$13,0,10*ROW('Hygiene Data'!F94))="","",OFFSET('Hygiene Data'!$F$13,0,10*ROW('Hygiene Data'!F94)))</f>
        <v/>
      </c>
      <c r="DX100" s="266" t="str">
        <f ca="true">+IF(OFFSET('Hygiene Data'!$G$11,0,10*ROW('Hygiene Data'!G94))="","",OFFSET('Hygiene Data'!$G$11,0,10*ROW('Hygiene Data'!G94)))</f>
        <v/>
      </c>
      <c r="DY100" s="266" t="str">
        <f ca="true">+IF(OFFSET('Hygiene Data'!$G$12,0,10*ROW('Hygiene Data'!G94))="","",OFFSET('Hygiene Data'!$G$12,0,10*ROW('Hygiene Data'!G94)))</f>
        <v/>
      </c>
      <c r="DZ100" s="266" t="str">
        <f ca="true">+IF(OFFSET('Hygiene Data'!$G$13,0,10*ROW('Hygiene Data'!G94))="","",OFFSET('Hygiene Data'!$G$13,0,10*ROW('Hygiene Data'!G94)))</f>
        <v/>
      </c>
      <c r="EA100" s="266" t="str">
        <f ca="true">+IF(OFFSET('Hygiene Data'!$H$11,0,10*ROW('Hygiene Data'!H94))="","",OFFSET('Hygiene Data'!$H$11,0,10*ROW('Hygiene Data'!H94)))</f>
        <v/>
      </c>
      <c r="EB100" s="266" t="str">
        <f ca="true">+IF(OFFSET('Hygiene Data'!$H$12,0,10*ROW('Hygiene Data'!H94))="","",OFFSET('Hygiene Data'!$H$12,0,10*ROW('Hygiene Data'!H94)))</f>
        <v/>
      </c>
      <c r="EC100" s="266" t="str">
        <f ca="true">+IF(OFFSET('Hygiene Data'!$H$13,0,10*ROW('Hygiene Data'!H94))="","",OFFSET('Hygiene Data'!$H$13,0,10*ROW('Hygiene Data'!H94)))</f>
        <v/>
      </c>
      <c r="ED100" s="266" t="str">
        <f ca="true">+IF(OFFSET('Hygiene Data'!$I$11,0,10*ROW('Hygiene Data'!I94))="","",OFFSET('Hygiene Data'!$I$11,0,10*ROW('Hygiene Data'!I94)))</f>
        <v/>
      </c>
      <c r="EE100" s="266" t="str">
        <f ca="true">+IF(OFFSET('Hygiene Data'!$I$12,0,10*ROW('Hygiene Data'!I94))="","",OFFSET('Hygiene Data'!$I$12,0,10*ROW('Hygiene Data'!I94)))</f>
        <v/>
      </c>
      <c r="EF100" s="266" t="str">
        <f ca="true">+IF(OFFSET('Hygiene Data'!$I$13,0,10*ROW('Hygiene Data'!I94))="","",OFFSET('Hygiene Data'!$I$13,0,10*ROW('Hygiene Data'!I94)))</f>
        <v/>
      </c>
    </row>
    <row xmlns:x14ac="http://schemas.microsoft.com/office/spreadsheetml/2009/9/ac" r="101" x14ac:dyDescent="0.2">
      <c r="A101" s="37" t="str">
        <f ca="true">+IF(OFFSET('Water Data'!$B$2,0,10*ROW('Water Data'!E95))="","",OFFSET('Water Data'!$B$2,0,10*ROW('Water Data'!E95)))</f>
        <v/>
      </c>
      <c r="B101" s="37" t="str">
        <f ca="true">+IF(OFFSET('Water Data'!$C$2,0,10*ROW('Water Data'!F95))="","",OFFSET('Water Data'!$C$2,0,10*ROW('Water Data'!F95)))</f>
        <v/>
      </c>
      <c r="C101" s="322" t="str">
        <f t="shared" ca="true" si="1"/>
        <v/>
      </c>
      <c r="D101" s="94"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4"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4"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4"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4"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4"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4"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4"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4"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4"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4"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4"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4"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4"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4"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4"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4"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4"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5"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5"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5"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5"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5"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5"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5"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5"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5"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5"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5"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5"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5"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5"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5"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5"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5"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5"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5"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5"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5"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5"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5"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5"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5"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5"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5"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5"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5"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5"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6"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6"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6"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6"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6"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6"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6"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6"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6"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6"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6"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6"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6"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6"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6"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6"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6"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6"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6"/>
      <c r="BS101" s="266" t="str">
        <f ca="true">+IF(OFFSET('Water Data'!$D$27,0,10*ROW('Water Data'!D95))="","",OFFSET('Water Data'!$D$27,0,10*ROW('Water Data'!D95)))</f>
        <v/>
      </c>
      <c r="BT101" s="266" t="str">
        <f ca="true">+IF(OFFSET('Water Data'!$D$28,0,10*ROW('Water Data'!D95))="","",OFFSET('Water Data'!$D$28,0,10*ROW('Water Data'!D95)))</f>
        <v/>
      </c>
      <c r="BU101" s="266" t="str">
        <f ca="true">+IF(OFFSET('Water Data'!$D$29,0,10*ROW('Water Data'!D95))="","",OFFSET('Water Data'!$D$29,0,10*ROW('Water Data'!D95)))</f>
        <v/>
      </c>
      <c r="BV101" s="266" t="str">
        <f ca="true">+IF(OFFSET('Water Data'!$E$27,0,10*ROW('Water Data'!E95))="","",OFFSET('Water Data'!$E$27,0,10*ROW('Water Data'!E95)))</f>
        <v/>
      </c>
      <c r="BW101" s="266" t="str">
        <f ca="true">+IF(OFFSET('Water Data'!$E$28,0,10*ROW('Water Data'!E95))="","",OFFSET('Water Data'!$E$28,0,10*ROW('Water Data'!E95)))</f>
        <v/>
      </c>
      <c r="BX101" s="266" t="str">
        <f ca="true">+IF(OFFSET('Water Data'!$E$29,0,10*ROW('Water Data'!E95))="","",OFFSET('Water Data'!$E$29,0,10*ROW('Water Data'!E95)))</f>
        <v/>
      </c>
      <c r="BY101" s="266" t="str">
        <f ca="true">+IF(OFFSET('Water Data'!$F$27,0,10*ROW('Water Data'!F95))="","",OFFSET('Water Data'!$F$27,0,10*ROW('Water Data'!F95)))</f>
        <v/>
      </c>
      <c r="BZ101" s="266" t="str">
        <f ca="true">+IF(OFFSET('Water Data'!$F$28,0,10*ROW('Water Data'!F95))="","",OFFSET('Water Data'!$F$28,0,10*ROW('Water Data'!F95)))</f>
        <v/>
      </c>
      <c r="CA101" s="266" t="str">
        <f ca="true">+IF(OFFSET('Water Data'!$F$29,0,10*ROW('Water Data'!F95))="","",OFFSET('Water Data'!$F$29,0,10*ROW('Water Data'!F95)))</f>
        <v/>
      </c>
      <c r="CB101" s="266" t="str">
        <f ca="true">+IF(OFFSET('Water Data'!$G$27,0,10*ROW('Water Data'!G95))="","",OFFSET('Water Data'!$G$27,0,10*ROW('Water Data'!G95)))</f>
        <v/>
      </c>
      <c r="CC101" s="266" t="str">
        <f ca="true">+IF(OFFSET('Water Data'!$G$28,0,10*ROW('Water Data'!G95))="","",OFFSET('Water Data'!$G$28,0,10*ROW('Water Data'!G95)))</f>
        <v/>
      </c>
      <c r="CD101" s="266" t="str">
        <f ca="true">+IF(OFFSET('Water Data'!$G$29,0,10*ROW('Water Data'!G95))="","",OFFSET('Water Data'!$G$29,0,10*ROW('Water Data'!G95)))</f>
        <v/>
      </c>
      <c r="CE101" s="266" t="str">
        <f ca="true">+IF(OFFSET('Water Data'!$H$27,0,10*ROW('Water Data'!H95))="","",OFFSET('Water Data'!$H$27,0,10*ROW('Water Data'!H95)))</f>
        <v/>
      </c>
      <c r="CF101" s="266" t="str">
        <f ca="true">+IF(OFFSET('Water Data'!$H$28,0,10*ROW('Water Data'!H95))="","",OFFSET('Water Data'!$H$28,0,10*ROW('Water Data'!H95)))</f>
        <v/>
      </c>
      <c r="CG101" s="266" t="str">
        <f ca="true">+IF(OFFSET('Water Data'!$H$29,0,10*ROW('Water Data'!H95))="","",OFFSET('Water Data'!$H$29,0,10*ROW('Water Data'!H95)))</f>
        <v/>
      </c>
      <c r="CH101" s="266" t="str">
        <f ca="true">+IF(OFFSET('Water Data'!$I$27,0,10*ROW('Water Data'!I95))="","",OFFSET('Water Data'!$I$27,0,10*ROW('Water Data'!I95)))</f>
        <v/>
      </c>
      <c r="CI101" s="266" t="str">
        <f ca="true">+IF(OFFSET('Water Data'!$I$28,0,10*ROW('Water Data'!I95))="","",OFFSET('Water Data'!$I$28,0,10*ROW('Water Data'!I95)))</f>
        <v/>
      </c>
      <c r="CJ101" s="266" t="str">
        <f ca="true">+IF(OFFSET('Water Data'!$I$29,0,10*ROW('Water Data'!I95))="","",OFFSET('Water Data'!$I$29,0,10*ROW('Water Data'!I95)))</f>
        <v/>
      </c>
      <c r="CK101" s="266" t="str">
        <f ca="true">+IF(OFFSET('Sanitation Data'!$D$28,0,10*ROW('Sanitation Data'!D95))="","",OFFSET('Sanitation Data'!$D$28,0,10*ROW('Sanitation Data'!D95)))</f>
        <v/>
      </c>
      <c r="CL101" s="266" t="str">
        <f ca="true">+IF(OFFSET('Sanitation Data'!$D$29,0,10*ROW('Sanitation Data'!D95))="","",OFFSET('Sanitation Data'!$D$29,0,10*ROW('Sanitation Data'!D95)))</f>
        <v/>
      </c>
      <c r="CM101" s="266" t="str">
        <f ca="true">+IF(OFFSET('Sanitation Data'!$D$30,0,10*ROW('Sanitation Data'!D95))="","",OFFSET('Sanitation Data'!$D$30,0,10*ROW('Sanitation Data'!D95)))</f>
        <v/>
      </c>
      <c r="CN101" s="266" t="str">
        <f ca="true">+IF(OFFSET('Sanitation Data'!$D$31,0,10*ROW('Sanitation Data'!D95))="","",OFFSET('Sanitation Data'!$D$31,0,10*ROW('Sanitation Data'!D95)))</f>
        <v/>
      </c>
      <c r="CO101" s="266" t="str">
        <f ca="true">+IF(OFFSET('Sanitation Data'!$D$32,0,10*ROW('Sanitation Data'!D95))="","",OFFSET('Sanitation Data'!$D$32,0,10*ROW('Sanitation Data'!D95)))</f>
        <v/>
      </c>
      <c r="CP101" s="266" t="str">
        <f ca="true">+IF(OFFSET('Sanitation Data'!$E$28,0,10*ROW('Sanitation Data'!E95))="","",OFFSET('Sanitation Data'!$E$28,0,10*ROW('Sanitation Data'!E95)))</f>
        <v/>
      </c>
      <c r="CQ101" s="266" t="str">
        <f ca="true">+IF(OFFSET('Sanitation Data'!$E$29,0,10*ROW('Sanitation Data'!E95))="","",OFFSET('Sanitation Data'!$E$29,0,10*ROW('Sanitation Data'!E95)))</f>
        <v/>
      </c>
      <c r="CR101" s="266" t="str">
        <f ca="true">+IF(OFFSET('Sanitation Data'!$E$30,0,10*ROW('Sanitation Data'!E95))="","",OFFSET('Sanitation Data'!$E$30,0,10*ROW('Sanitation Data'!E95)))</f>
        <v/>
      </c>
      <c r="CS101" s="266" t="str">
        <f ca="true">+IF(OFFSET('Sanitation Data'!$E$31,0,10*ROW('Sanitation Data'!E95))="","",OFFSET('Sanitation Data'!$E$31,0,10*ROW('Sanitation Data'!E95)))</f>
        <v/>
      </c>
      <c r="CT101" s="266" t="str">
        <f ca="true">+IF(OFFSET('Sanitation Data'!$E$32,0,10*ROW('Sanitation Data'!E95))="","",OFFSET('Sanitation Data'!$E$32,0,10*ROW('Sanitation Data'!E95)))</f>
        <v/>
      </c>
      <c r="CU101" s="266" t="str">
        <f ca="true">+IF(OFFSET('Sanitation Data'!$F$28,0,10*ROW('Sanitation Data'!F95))="","",OFFSET('Sanitation Data'!$F$28,0,10*ROW('Sanitation Data'!F95)))</f>
        <v/>
      </c>
      <c r="CV101" s="266" t="str">
        <f ca="true">+IF(OFFSET('Sanitation Data'!$F$29,0,10*ROW('Sanitation Data'!F95))="","",OFFSET('Sanitation Data'!$F$29,0,10*ROW('Sanitation Data'!F95)))</f>
        <v/>
      </c>
      <c r="CW101" s="266" t="str">
        <f ca="true">+IF(OFFSET('Sanitation Data'!$F$30,0,10*ROW('Sanitation Data'!F95))="","",OFFSET('Sanitation Data'!$F$30,0,10*ROW('Sanitation Data'!F95)))</f>
        <v/>
      </c>
      <c r="CX101" s="266" t="str">
        <f ca="true">+IF(OFFSET('Sanitation Data'!$F$31,0,10*ROW('Sanitation Data'!F95))="","",OFFSET('Sanitation Data'!$F$31,0,10*ROW('Sanitation Data'!F95)))</f>
        <v/>
      </c>
      <c r="CY101" s="266" t="str">
        <f ca="true">+IF(OFFSET('Sanitation Data'!$F$32,0,10*ROW('Sanitation Data'!F95))="","",OFFSET('Sanitation Data'!$F$32,0,10*ROW('Sanitation Data'!F95)))</f>
        <v/>
      </c>
      <c r="CZ101" s="266" t="str">
        <f ca="true">+IF(OFFSET('Sanitation Data'!$G$28,0,10*ROW('Sanitation Data'!G95))="","",OFFSET('Sanitation Data'!$G$28,0,10*ROW('Sanitation Data'!G95)))</f>
        <v/>
      </c>
      <c r="DA101" s="266" t="str">
        <f ca="true">+IF(OFFSET('Sanitation Data'!$G$29,0,10*ROW('Sanitation Data'!G95))="","",OFFSET('Sanitation Data'!$G$29,0,10*ROW('Sanitation Data'!G95)))</f>
        <v/>
      </c>
      <c r="DB101" s="266" t="str">
        <f ca="true">+IF(OFFSET('Sanitation Data'!$G$30,0,10*ROW('Sanitation Data'!G95))="","",OFFSET('Sanitation Data'!$G$30,0,10*ROW('Sanitation Data'!G95)))</f>
        <v/>
      </c>
      <c r="DC101" s="266" t="str">
        <f ca="true">+IF(OFFSET('Sanitation Data'!$G$31,0,10*ROW('Sanitation Data'!G95))="","",OFFSET('Sanitation Data'!$G$31,0,10*ROW('Sanitation Data'!G95)))</f>
        <v/>
      </c>
      <c r="DD101" s="266" t="str">
        <f ca="true">+IF(OFFSET('Sanitation Data'!$G$32,0,10*ROW('Sanitation Data'!G95))="","",OFFSET('Sanitation Data'!$G$32,0,10*ROW('Sanitation Data'!G95)))</f>
        <v/>
      </c>
      <c r="DE101" s="266" t="str">
        <f ca="true">+IF(OFFSET('Sanitation Data'!$H$28,0,10*ROW('Sanitation Data'!H95))="","",OFFSET('Sanitation Data'!$H$28,0,10*ROW('Sanitation Data'!H95)))</f>
        <v/>
      </c>
      <c r="DF101" s="266" t="str">
        <f ca="true">+IF(OFFSET('Sanitation Data'!$H$29,0,10*ROW('Sanitation Data'!H95))="","",OFFSET('Sanitation Data'!$H$29,0,10*ROW('Sanitation Data'!H95)))</f>
        <v/>
      </c>
      <c r="DG101" s="266" t="str">
        <f ca="true">+IF(OFFSET('Sanitation Data'!$H$30,0,10*ROW('Sanitation Data'!H95))="","",OFFSET('Sanitation Data'!$H$30,0,10*ROW('Sanitation Data'!H95)))</f>
        <v/>
      </c>
      <c r="DH101" s="266" t="str">
        <f ca="true">+IF(OFFSET('Sanitation Data'!$H$31,0,10*ROW('Sanitation Data'!H95))="","",OFFSET('Sanitation Data'!$H$31,0,10*ROW('Sanitation Data'!H95)))</f>
        <v/>
      </c>
      <c r="DI101" s="266" t="str">
        <f ca="true">+IF(OFFSET('Sanitation Data'!$H$32,0,10*ROW('Sanitation Data'!H95))="","",OFFSET('Sanitation Data'!$H$32,0,10*ROW('Sanitation Data'!H95)))</f>
        <v/>
      </c>
      <c r="DJ101" s="266" t="str">
        <f ca="true">+IF(OFFSET('Sanitation Data'!$I$28,0,10*ROW('Sanitation Data'!I95))="","",OFFSET('Sanitation Data'!$I$28,0,10*ROW('Sanitation Data'!I95)))</f>
        <v/>
      </c>
      <c r="DK101" s="266" t="str">
        <f ca="true">+IF(OFFSET('Sanitation Data'!$I$29,0,10*ROW('Sanitation Data'!I95))="","",OFFSET('Sanitation Data'!$I$29,0,10*ROW('Sanitation Data'!I95)))</f>
        <v/>
      </c>
      <c r="DL101" s="266" t="str">
        <f ca="true">+IF(OFFSET('Sanitation Data'!$I$30,0,10*ROW('Sanitation Data'!I95))="","",OFFSET('Sanitation Data'!$I$30,0,10*ROW('Sanitation Data'!I95)))</f>
        <v/>
      </c>
      <c r="DM101" s="266" t="str">
        <f ca="true">+IF(OFFSET('Sanitation Data'!$I$31,0,10*ROW('Sanitation Data'!I95))="","",OFFSET('Sanitation Data'!$I$31,0,10*ROW('Sanitation Data'!I95)))</f>
        <v/>
      </c>
      <c r="DN101" s="266" t="str">
        <f ca="true">+IF(OFFSET('Sanitation Data'!$I$32,0,10*ROW('Sanitation Data'!I95))="","",OFFSET('Sanitation Data'!$I$32,0,10*ROW('Sanitation Data'!I95)))</f>
        <v/>
      </c>
      <c r="DO101" s="266" t="str">
        <f ca="true">+IF(OFFSET('Hygiene Data'!$D$11,0,10*ROW('Hygiene Data'!D95))="","",OFFSET('Hygiene Data'!$D$11,0,10*ROW('Hygiene Data'!D95)))</f>
        <v/>
      </c>
      <c r="DP101" s="266" t="str">
        <f ca="true">+IF(OFFSET('Hygiene Data'!$D$12,0,10*ROW('Hygiene Data'!D95))="","",OFFSET('Hygiene Data'!$D$12,0,10*ROW('Hygiene Data'!D95)))</f>
        <v/>
      </c>
      <c r="DQ101" s="266" t="str">
        <f ca="true">+IF(OFFSET('Hygiene Data'!$D$13,0,10*ROW('Hygiene Data'!D95))="","",OFFSET('Hygiene Data'!$D$13,0,10*ROW('Hygiene Data'!D95)))</f>
        <v/>
      </c>
      <c r="DR101" s="266" t="str">
        <f ca="true">+IF(OFFSET('Hygiene Data'!$E$11,0,10*ROW('Hygiene Data'!E95))="","",OFFSET('Hygiene Data'!$E$11,0,10*ROW('Hygiene Data'!E95)))</f>
        <v/>
      </c>
      <c r="DS101" s="266" t="str">
        <f ca="true">+IF(OFFSET('Hygiene Data'!$E$12,0,10*ROW('Hygiene Data'!E95))="","",OFFSET('Hygiene Data'!$E$12,0,10*ROW('Hygiene Data'!E95)))</f>
        <v/>
      </c>
      <c r="DT101" s="266" t="str">
        <f ca="true">+IF(OFFSET('Hygiene Data'!$E$13,0,10*ROW('Hygiene Data'!E95))="","",OFFSET('Hygiene Data'!$E$13,0,10*ROW('Hygiene Data'!E95)))</f>
        <v/>
      </c>
      <c r="DU101" s="266" t="str">
        <f ca="true">+IF(OFFSET('Hygiene Data'!$F$11,0,10*ROW('Hygiene Data'!F95))="","",OFFSET('Hygiene Data'!$F$11,0,10*ROW('Hygiene Data'!F95)))</f>
        <v/>
      </c>
      <c r="DV101" s="266" t="str">
        <f ca="true">+IF(OFFSET('Hygiene Data'!$F$12,0,10*ROW('Hygiene Data'!F95))="","",OFFSET('Hygiene Data'!$F$12,0,10*ROW('Hygiene Data'!F95)))</f>
        <v/>
      </c>
      <c r="DW101" s="266" t="str">
        <f ca="true">+IF(OFFSET('Hygiene Data'!$F$13,0,10*ROW('Hygiene Data'!F95))="","",OFFSET('Hygiene Data'!$F$13,0,10*ROW('Hygiene Data'!F95)))</f>
        <v/>
      </c>
      <c r="DX101" s="266" t="str">
        <f ca="true">+IF(OFFSET('Hygiene Data'!$G$11,0,10*ROW('Hygiene Data'!G95))="","",OFFSET('Hygiene Data'!$G$11,0,10*ROW('Hygiene Data'!G95)))</f>
        <v/>
      </c>
      <c r="DY101" s="266" t="str">
        <f ca="true">+IF(OFFSET('Hygiene Data'!$G$12,0,10*ROW('Hygiene Data'!G95))="","",OFFSET('Hygiene Data'!$G$12,0,10*ROW('Hygiene Data'!G95)))</f>
        <v/>
      </c>
      <c r="DZ101" s="266" t="str">
        <f ca="true">+IF(OFFSET('Hygiene Data'!$G$13,0,10*ROW('Hygiene Data'!G95))="","",OFFSET('Hygiene Data'!$G$13,0,10*ROW('Hygiene Data'!G95)))</f>
        <v/>
      </c>
      <c r="EA101" s="266" t="str">
        <f ca="true">+IF(OFFSET('Hygiene Data'!$H$11,0,10*ROW('Hygiene Data'!H95))="","",OFFSET('Hygiene Data'!$H$11,0,10*ROW('Hygiene Data'!H95)))</f>
        <v/>
      </c>
      <c r="EB101" s="266" t="str">
        <f ca="true">+IF(OFFSET('Hygiene Data'!$H$12,0,10*ROW('Hygiene Data'!H95))="","",OFFSET('Hygiene Data'!$H$12,0,10*ROW('Hygiene Data'!H95)))</f>
        <v/>
      </c>
      <c r="EC101" s="266" t="str">
        <f ca="true">+IF(OFFSET('Hygiene Data'!$H$13,0,10*ROW('Hygiene Data'!H95))="","",OFFSET('Hygiene Data'!$H$13,0,10*ROW('Hygiene Data'!H95)))</f>
        <v/>
      </c>
      <c r="ED101" s="266" t="str">
        <f ca="true">+IF(OFFSET('Hygiene Data'!$I$11,0,10*ROW('Hygiene Data'!I95))="","",OFFSET('Hygiene Data'!$I$11,0,10*ROW('Hygiene Data'!I95)))</f>
        <v/>
      </c>
      <c r="EE101" s="266" t="str">
        <f ca="true">+IF(OFFSET('Hygiene Data'!$I$12,0,10*ROW('Hygiene Data'!I95))="","",OFFSET('Hygiene Data'!$I$12,0,10*ROW('Hygiene Data'!I95)))</f>
        <v/>
      </c>
      <c r="EF101" s="266" t="str">
        <f ca="true">+IF(OFFSET('Hygiene Data'!$I$13,0,10*ROW('Hygiene Data'!I95))="","",OFFSET('Hygiene Data'!$I$13,0,10*ROW('Hygiene Data'!I95)))</f>
        <v/>
      </c>
    </row>
    <row xmlns:x14ac="http://schemas.microsoft.com/office/spreadsheetml/2009/9/ac" r="102" x14ac:dyDescent="0.2">
      <c r="A102" s="37" t="str">
        <f ca="true">+IF(OFFSET('Water Data'!$B$2,0,10*ROW('Water Data'!E96))="","",OFFSET('Water Data'!$B$2,0,10*ROW('Water Data'!E96)))</f>
        <v/>
      </c>
      <c r="B102" s="37" t="str">
        <f ca="true">+IF(OFFSET('Water Data'!$C$2,0,10*ROW('Water Data'!F96))="","",OFFSET('Water Data'!$C$2,0,10*ROW('Water Data'!F96)))</f>
        <v/>
      </c>
      <c r="C102" s="322" t="str">
        <f t="shared" ca="true" si="1"/>
        <v/>
      </c>
      <c r="D102" s="94"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4"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4"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4"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4"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4"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4"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4"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4"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4"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4"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4"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4"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4"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4"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4"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4"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4"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5"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5"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5"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5"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5"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5"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5"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5"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5"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5"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5"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5"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5"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5"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5"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5"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5"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5"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5"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5"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5"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5"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5"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5"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5"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5"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5"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5"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5"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5"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6"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6"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6"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6"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6"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6"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6"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6"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6"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6"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6"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6"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6"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6"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6"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6"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6"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6"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6"/>
      <c r="BS102" s="266" t="str">
        <f ca="true">+IF(OFFSET('Water Data'!$D$27,0,10*ROW('Water Data'!D96))="","",OFFSET('Water Data'!$D$27,0,10*ROW('Water Data'!D96)))</f>
        <v/>
      </c>
      <c r="BT102" s="266" t="str">
        <f ca="true">+IF(OFFSET('Water Data'!$D$28,0,10*ROW('Water Data'!D96))="","",OFFSET('Water Data'!$D$28,0,10*ROW('Water Data'!D96)))</f>
        <v/>
      </c>
      <c r="BU102" s="266" t="str">
        <f ca="true">+IF(OFFSET('Water Data'!$D$29,0,10*ROW('Water Data'!D96))="","",OFFSET('Water Data'!$D$29,0,10*ROW('Water Data'!D96)))</f>
        <v/>
      </c>
      <c r="BV102" s="266" t="str">
        <f ca="true">+IF(OFFSET('Water Data'!$E$27,0,10*ROW('Water Data'!E96))="","",OFFSET('Water Data'!$E$27,0,10*ROW('Water Data'!E96)))</f>
        <v/>
      </c>
      <c r="BW102" s="266" t="str">
        <f ca="true">+IF(OFFSET('Water Data'!$E$28,0,10*ROW('Water Data'!E96))="","",OFFSET('Water Data'!$E$28,0,10*ROW('Water Data'!E96)))</f>
        <v/>
      </c>
      <c r="BX102" s="266" t="str">
        <f ca="true">+IF(OFFSET('Water Data'!$E$29,0,10*ROW('Water Data'!E96))="","",OFFSET('Water Data'!$E$29,0,10*ROW('Water Data'!E96)))</f>
        <v/>
      </c>
      <c r="BY102" s="266" t="str">
        <f ca="true">+IF(OFFSET('Water Data'!$F$27,0,10*ROW('Water Data'!F96))="","",OFFSET('Water Data'!$F$27,0,10*ROW('Water Data'!F96)))</f>
        <v/>
      </c>
      <c r="BZ102" s="266" t="str">
        <f ca="true">+IF(OFFSET('Water Data'!$F$28,0,10*ROW('Water Data'!F96))="","",OFFSET('Water Data'!$F$28,0,10*ROW('Water Data'!F96)))</f>
        <v/>
      </c>
      <c r="CA102" s="266" t="str">
        <f ca="true">+IF(OFFSET('Water Data'!$F$29,0,10*ROW('Water Data'!F96))="","",OFFSET('Water Data'!$F$29,0,10*ROW('Water Data'!F96)))</f>
        <v/>
      </c>
      <c r="CB102" s="266" t="str">
        <f ca="true">+IF(OFFSET('Water Data'!$G$27,0,10*ROW('Water Data'!G96))="","",OFFSET('Water Data'!$G$27,0,10*ROW('Water Data'!G96)))</f>
        <v/>
      </c>
      <c r="CC102" s="266" t="str">
        <f ca="true">+IF(OFFSET('Water Data'!$G$28,0,10*ROW('Water Data'!G96))="","",OFFSET('Water Data'!$G$28,0,10*ROW('Water Data'!G96)))</f>
        <v/>
      </c>
      <c r="CD102" s="266" t="str">
        <f ca="true">+IF(OFFSET('Water Data'!$G$29,0,10*ROW('Water Data'!G96))="","",OFFSET('Water Data'!$G$29,0,10*ROW('Water Data'!G96)))</f>
        <v/>
      </c>
      <c r="CE102" s="266" t="str">
        <f ca="true">+IF(OFFSET('Water Data'!$H$27,0,10*ROW('Water Data'!H96))="","",OFFSET('Water Data'!$H$27,0,10*ROW('Water Data'!H96)))</f>
        <v/>
      </c>
      <c r="CF102" s="266" t="str">
        <f ca="true">+IF(OFFSET('Water Data'!$H$28,0,10*ROW('Water Data'!H96))="","",OFFSET('Water Data'!$H$28,0,10*ROW('Water Data'!H96)))</f>
        <v/>
      </c>
      <c r="CG102" s="266" t="str">
        <f ca="true">+IF(OFFSET('Water Data'!$H$29,0,10*ROW('Water Data'!H96))="","",OFFSET('Water Data'!$H$29,0,10*ROW('Water Data'!H96)))</f>
        <v/>
      </c>
      <c r="CH102" s="266" t="str">
        <f ca="true">+IF(OFFSET('Water Data'!$I$27,0,10*ROW('Water Data'!I96))="","",OFFSET('Water Data'!$I$27,0,10*ROW('Water Data'!I96)))</f>
        <v/>
      </c>
      <c r="CI102" s="266" t="str">
        <f ca="true">+IF(OFFSET('Water Data'!$I$28,0,10*ROW('Water Data'!I96))="","",OFFSET('Water Data'!$I$28,0,10*ROW('Water Data'!I96)))</f>
        <v/>
      </c>
      <c r="CJ102" s="266" t="str">
        <f ca="true">+IF(OFFSET('Water Data'!$I$29,0,10*ROW('Water Data'!I96))="","",OFFSET('Water Data'!$I$29,0,10*ROW('Water Data'!I96)))</f>
        <v/>
      </c>
      <c r="CK102" s="266" t="str">
        <f ca="true">+IF(OFFSET('Sanitation Data'!$D$28,0,10*ROW('Sanitation Data'!D96))="","",OFFSET('Sanitation Data'!$D$28,0,10*ROW('Sanitation Data'!D96)))</f>
        <v/>
      </c>
      <c r="CL102" s="266" t="str">
        <f ca="true">+IF(OFFSET('Sanitation Data'!$D$29,0,10*ROW('Sanitation Data'!D96))="","",OFFSET('Sanitation Data'!$D$29,0,10*ROW('Sanitation Data'!D96)))</f>
        <v/>
      </c>
      <c r="CM102" s="266" t="str">
        <f ca="true">+IF(OFFSET('Sanitation Data'!$D$30,0,10*ROW('Sanitation Data'!D96))="","",OFFSET('Sanitation Data'!$D$30,0,10*ROW('Sanitation Data'!D96)))</f>
        <v/>
      </c>
      <c r="CN102" s="266" t="str">
        <f ca="true">+IF(OFFSET('Sanitation Data'!$D$31,0,10*ROW('Sanitation Data'!D96))="","",OFFSET('Sanitation Data'!$D$31,0,10*ROW('Sanitation Data'!D96)))</f>
        <v/>
      </c>
      <c r="CO102" s="266" t="str">
        <f ca="true">+IF(OFFSET('Sanitation Data'!$D$32,0,10*ROW('Sanitation Data'!D96))="","",OFFSET('Sanitation Data'!$D$32,0,10*ROW('Sanitation Data'!D96)))</f>
        <v/>
      </c>
      <c r="CP102" s="266" t="str">
        <f ca="true">+IF(OFFSET('Sanitation Data'!$E$28,0,10*ROW('Sanitation Data'!E96))="","",OFFSET('Sanitation Data'!$E$28,0,10*ROW('Sanitation Data'!E96)))</f>
        <v/>
      </c>
      <c r="CQ102" s="266" t="str">
        <f ca="true">+IF(OFFSET('Sanitation Data'!$E$29,0,10*ROW('Sanitation Data'!E96))="","",OFFSET('Sanitation Data'!$E$29,0,10*ROW('Sanitation Data'!E96)))</f>
        <v/>
      </c>
      <c r="CR102" s="266" t="str">
        <f ca="true">+IF(OFFSET('Sanitation Data'!$E$30,0,10*ROW('Sanitation Data'!E96))="","",OFFSET('Sanitation Data'!$E$30,0,10*ROW('Sanitation Data'!E96)))</f>
        <v/>
      </c>
      <c r="CS102" s="266" t="str">
        <f ca="true">+IF(OFFSET('Sanitation Data'!$E$31,0,10*ROW('Sanitation Data'!E96))="","",OFFSET('Sanitation Data'!$E$31,0,10*ROW('Sanitation Data'!E96)))</f>
        <v/>
      </c>
      <c r="CT102" s="266" t="str">
        <f ca="true">+IF(OFFSET('Sanitation Data'!$E$32,0,10*ROW('Sanitation Data'!E96))="","",OFFSET('Sanitation Data'!$E$32,0,10*ROW('Sanitation Data'!E96)))</f>
        <v/>
      </c>
      <c r="CU102" s="266" t="str">
        <f ca="true">+IF(OFFSET('Sanitation Data'!$F$28,0,10*ROW('Sanitation Data'!F96))="","",OFFSET('Sanitation Data'!$F$28,0,10*ROW('Sanitation Data'!F96)))</f>
        <v/>
      </c>
      <c r="CV102" s="266" t="str">
        <f ca="true">+IF(OFFSET('Sanitation Data'!$F$29,0,10*ROW('Sanitation Data'!F96))="","",OFFSET('Sanitation Data'!$F$29,0,10*ROW('Sanitation Data'!F96)))</f>
        <v/>
      </c>
      <c r="CW102" s="266" t="str">
        <f ca="true">+IF(OFFSET('Sanitation Data'!$F$30,0,10*ROW('Sanitation Data'!F96))="","",OFFSET('Sanitation Data'!$F$30,0,10*ROW('Sanitation Data'!F96)))</f>
        <v/>
      </c>
      <c r="CX102" s="266" t="str">
        <f ca="true">+IF(OFFSET('Sanitation Data'!$F$31,0,10*ROW('Sanitation Data'!F96))="","",OFFSET('Sanitation Data'!$F$31,0,10*ROW('Sanitation Data'!F96)))</f>
        <v/>
      </c>
      <c r="CY102" s="266" t="str">
        <f ca="true">+IF(OFFSET('Sanitation Data'!$F$32,0,10*ROW('Sanitation Data'!F96))="","",OFFSET('Sanitation Data'!$F$32,0,10*ROW('Sanitation Data'!F96)))</f>
        <v/>
      </c>
      <c r="CZ102" s="266" t="str">
        <f ca="true">+IF(OFFSET('Sanitation Data'!$G$28,0,10*ROW('Sanitation Data'!G96))="","",OFFSET('Sanitation Data'!$G$28,0,10*ROW('Sanitation Data'!G96)))</f>
        <v/>
      </c>
      <c r="DA102" s="266" t="str">
        <f ca="true">+IF(OFFSET('Sanitation Data'!$G$29,0,10*ROW('Sanitation Data'!G96))="","",OFFSET('Sanitation Data'!$G$29,0,10*ROW('Sanitation Data'!G96)))</f>
        <v/>
      </c>
      <c r="DB102" s="266" t="str">
        <f ca="true">+IF(OFFSET('Sanitation Data'!$G$30,0,10*ROW('Sanitation Data'!G96))="","",OFFSET('Sanitation Data'!$G$30,0,10*ROW('Sanitation Data'!G96)))</f>
        <v/>
      </c>
      <c r="DC102" s="266" t="str">
        <f ca="true">+IF(OFFSET('Sanitation Data'!$G$31,0,10*ROW('Sanitation Data'!G96))="","",OFFSET('Sanitation Data'!$G$31,0,10*ROW('Sanitation Data'!G96)))</f>
        <v/>
      </c>
      <c r="DD102" s="266" t="str">
        <f ca="true">+IF(OFFSET('Sanitation Data'!$G$32,0,10*ROW('Sanitation Data'!G96))="","",OFFSET('Sanitation Data'!$G$32,0,10*ROW('Sanitation Data'!G96)))</f>
        <v/>
      </c>
      <c r="DE102" s="266" t="str">
        <f ca="true">+IF(OFFSET('Sanitation Data'!$H$28,0,10*ROW('Sanitation Data'!H96))="","",OFFSET('Sanitation Data'!$H$28,0,10*ROW('Sanitation Data'!H96)))</f>
        <v/>
      </c>
      <c r="DF102" s="266" t="str">
        <f ca="true">+IF(OFFSET('Sanitation Data'!$H$29,0,10*ROW('Sanitation Data'!H96))="","",OFFSET('Sanitation Data'!$H$29,0,10*ROW('Sanitation Data'!H96)))</f>
        <v/>
      </c>
      <c r="DG102" s="266" t="str">
        <f ca="true">+IF(OFFSET('Sanitation Data'!$H$30,0,10*ROW('Sanitation Data'!H96))="","",OFFSET('Sanitation Data'!$H$30,0,10*ROW('Sanitation Data'!H96)))</f>
        <v/>
      </c>
      <c r="DH102" s="266" t="str">
        <f ca="true">+IF(OFFSET('Sanitation Data'!$H$31,0,10*ROW('Sanitation Data'!H96))="","",OFFSET('Sanitation Data'!$H$31,0,10*ROW('Sanitation Data'!H96)))</f>
        <v/>
      </c>
      <c r="DI102" s="266" t="str">
        <f ca="true">+IF(OFFSET('Sanitation Data'!$H$32,0,10*ROW('Sanitation Data'!H96))="","",OFFSET('Sanitation Data'!$H$32,0,10*ROW('Sanitation Data'!H96)))</f>
        <v/>
      </c>
      <c r="DJ102" s="266" t="str">
        <f ca="true">+IF(OFFSET('Sanitation Data'!$I$28,0,10*ROW('Sanitation Data'!I96))="","",OFFSET('Sanitation Data'!$I$28,0,10*ROW('Sanitation Data'!I96)))</f>
        <v/>
      </c>
      <c r="DK102" s="266" t="str">
        <f ca="true">+IF(OFFSET('Sanitation Data'!$I$29,0,10*ROW('Sanitation Data'!I96))="","",OFFSET('Sanitation Data'!$I$29,0,10*ROW('Sanitation Data'!I96)))</f>
        <v/>
      </c>
      <c r="DL102" s="266" t="str">
        <f ca="true">+IF(OFFSET('Sanitation Data'!$I$30,0,10*ROW('Sanitation Data'!I96))="","",OFFSET('Sanitation Data'!$I$30,0,10*ROW('Sanitation Data'!I96)))</f>
        <v/>
      </c>
      <c r="DM102" s="266" t="str">
        <f ca="true">+IF(OFFSET('Sanitation Data'!$I$31,0,10*ROW('Sanitation Data'!I96))="","",OFFSET('Sanitation Data'!$I$31,0,10*ROW('Sanitation Data'!I96)))</f>
        <v/>
      </c>
      <c r="DN102" s="266" t="str">
        <f ca="true">+IF(OFFSET('Sanitation Data'!$I$32,0,10*ROW('Sanitation Data'!I96))="","",OFFSET('Sanitation Data'!$I$32,0,10*ROW('Sanitation Data'!I96)))</f>
        <v/>
      </c>
      <c r="DO102" s="266" t="str">
        <f ca="true">+IF(OFFSET('Hygiene Data'!$D$11,0,10*ROW('Hygiene Data'!D96))="","",OFFSET('Hygiene Data'!$D$11,0,10*ROW('Hygiene Data'!D96)))</f>
        <v/>
      </c>
      <c r="DP102" s="266" t="str">
        <f ca="true">+IF(OFFSET('Hygiene Data'!$D$12,0,10*ROW('Hygiene Data'!D96))="","",OFFSET('Hygiene Data'!$D$12,0,10*ROW('Hygiene Data'!D96)))</f>
        <v/>
      </c>
      <c r="DQ102" s="266" t="str">
        <f ca="true">+IF(OFFSET('Hygiene Data'!$D$13,0,10*ROW('Hygiene Data'!D96))="","",OFFSET('Hygiene Data'!$D$13,0,10*ROW('Hygiene Data'!D96)))</f>
        <v/>
      </c>
      <c r="DR102" s="266" t="str">
        <f ca="true">+IF(OFFSET('Hygiene Data'!$E$11,0,10*ROW('Hygiene Data'!E96))="","",OFFSET('Hygiene Data'!$E$11,0,10*ROW('Hygiene Data'!E96)))</f>
        <v/>
      </c>
      <c r="DS102" s="266" t="str">
        <f ca="true">+IF(OFFSET('Hygiene Data'!$E$12,0,10*ROW('Hygiene Data'!E96))="","",OFFSET('Hygiene Data'!$E$12,0,10*ROW('Hygiene Data'!E96)))</f>
        <v/>
      </c>
      <c r="DT102" s="266" t="str">
        <f ca="true">+IF(OFFSET('Hygiene Data'!$E$13,0,10*ROW('Hygiene Data'!E96))="","",OFFSET('Hygiene Data'!$E$13,0,10*ROW('Hygiene Data'!E96)))</f>
        <v/>
      </c>
      <c r="DU102" s="266" t="str">
        <f ca="true">+IF(OFFSET('Hygiene Data'!$F$11,0,10*ROW('Hygiene Data'!F96))="","",OFFSET('Hygiene Data'!$F$11,0,10*ROW('Hygiene Data'!F96)))</f>
        <v/>
      </c>
      <c r="DV102" s="266" t="str">
        <f ca="true">+IF(OFFSET('Hygiene Data'!$F$12,0,10*ROW('Hygiene Data'!F96))="","",OFFSET('Hygiene Data'!$F$12,0,10*ROW('Hygiene Data'!F96)))</f>
        <v/>
      </c>
      <c r="DW102" s="266" t="str">
        <f ca="true">+IF(OFFSET('Hygiene Data'!$F$13,0,10*ROW('Hygiene Data'!F96))="","",OFFSET('Hygiene Data'!$F$13,0,10*ROW('Hygiene Data'!F96)))</f>
        <v/>
      </c>
      <c r="DX102" s="266" t="str">
        <f ca="true">+IF(OFFSET('Hygiene Data'!$G$11,0,10*ROW('Hygiene Data'!G96))="","",OFFSET('Hygiene Data'!$G$11,0,10*ROW('Hygiene Data'!G96)))</f>
        <v/>
      </c>
      <c r="DY102" s="266" t="str">
        <f ca="true">+IF(OFFSET('Hygiene Data'!$G$12,0,10*ROW('Hygiene Data'!G96))="","",OFFSET('Hygiene Data'!$G$12,0,10*ROW('Hygiene Data'!G96)))</f>
        <v/>
      </c>
      <c r="DZ102" s="266" t="str">
        <f ca="true">+IF(OFFSET('Hygiene Data'!$G$13,0,10*ROW('Hygiene Data'!G96))="","",OFFSET('Hygiene Data'!$G$13,0,10*ROW('Hygiene Data'!G96)))</f>
        <v/>
      </c>
      <c r="EA102" s="266" t="str">
        <f ca="true">+IF(OFFSET('Hygiene Data'!$H$11,0,10*ROW('Hygiene Data'!H96))="","",OFFSET('Hygiene Data'!$H$11,0,10*ROW('Hygiene Data'!H96)))</f>
        <v/>
      </c>
      <c r="EB102" s="266" t="str">
        <f ca="true">+IF(OFFSET('Hygiene Data'!$H$12,0,10*ROW('Hygiene Data'!H96))="","",OFFSET('Hygiene Data'!$H$12,0,10*ROW('Hygiene Data'!H96)))</f>
        <v/>
      </c>
      <c r="EC102" s="266" t="str">
        <f ca="true">+IF(OFFSET('Hygiene Data'!$H$13,0,10*ROW('Hygiene Data'!H96))="","",OFFSET('Hygiene Data'!$H$13,0,10*ROW('Hygiene Data'!H96)))</f>
        <v/>
      </c>
      <c r="ED102" s="266" t="str">
        <f ca="true">+IF(OFFSET('Hygiene Data'!$I$11,0,10*ROW('Hygiene Data'!I96))="","",OFFSET('Hygiene Data'!$I$11,0,10*ROW('Hygiene Data'!I96)))</f>
        <v/>
      </c>
      <c r="EE102" s="266" t="str">
        <f ca="true">+IF(OFFSET('Hygiene Data'!$I$12,0,10*ROW('Hygiene Data'!I96))="","",OFFSET('Hygiene Data'!$I$12,0,10*ROW('Hygiene Data'!I96)))</f>
        <v/>
      </c>
      <c r="EF102" s="266" t="str">
        <f ca="true">+IF(OFFSET('Hygiene Data'!$I$13,0,10*ROW('Hygiene Data'!I96))="","",OFFSET('Hygiene Data'!$I$13,0,10*ROW('Hygiene Data'!I96)))</f>
        <v/>
      </c>
    </row>
    <row xmlns:x14ac="http://schemas.microsoft.com/office/spreadsheetml/2009/9/ac" r="103" x14ac:dyDescent="0.2">
      <c r="A103" s="37" t="str">
        <f ca="true">+IF(OFFSET('Water Data'!$B$2,0,10*ROW('Water Data'!E97))="","",OFFSET('Water Data'!$B$2,0,10*ROW('Water Data'!E97)))</f>
        <v/>
      </c>
      <c r="B103" s="37" t="str">
        <f ca="true">+IF(OFFSET('Water Data'!$C$2,0,10*ROW('Water Data'!F97))="","",OFFSET('Water Data'!$C$2,0,10*ROW('Water Data'!F97)))</f>
        <v/>
      </c>
      <c r="C103" s="322" t="str">
        <f t="shared" ca="true" si="1"/>
        <v/>
      </c>
      <c r="D103" s="94"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4"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4"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4"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4"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4"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4"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4"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4"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4"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4"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4"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4"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4"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4"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4"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4"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4"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5"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5"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5"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5"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5"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5"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5"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5"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5"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5"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5"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5"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5"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5"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5"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5"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5"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5"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5"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5"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5"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5"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5"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5"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5"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5"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5"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5"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5"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5"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6"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6"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6"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6"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6"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6"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6"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6"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6"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6"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6"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6"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6"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6"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6"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6"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6"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6"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6"/>
      <c r="BS103" s="266" t="str">
        <f ca="true">+IF(OFFSET('Water Data'!$D$27,0,10*ROW('Water Data'!D97))="","",OFFSET('Water Data'!$D$27,0,10*ROW('Water Data'!D97)))</f>
        <v/>
      </c>
      <c r="BT103" s="266" t="str">
        <f ca="true">+IF(OFFSET('Water Data'!$D$28,0,10*ROW('Water Data'!D97))="","",OFFSET('Water Data'!$D$28,0,10*ROW('Water Data'!D97)))</f>
        <v/>
      </c>
      <c r="BU103" s="266" t="str">
        <f ca="true">+IF(OFFSET('Water Data'!$D$29,0,10*ROW('Water Data'!D97))="","",OFFSET('Water Data'!$D$29,0,10*ROW('Water Data'!D97)))</f>
        <v/>
      </c>
      <c r="BV103" s="266" t="str">
        <f ca="true">+IF(OFFSET('Water Data'!$E$27,0,10*ROW('Water Data'!E97))="","",OFFSET('Water Data'!$E$27,0,10*ROW('Water Data'!E97)))</f>
        <v/>
      </c>
      <c r="BW103" s="266" t="str">
        <f ca="true">+IF(OFFSET('Water Data'!$E$28,0,10*ROW('Water Data'!E97))="","",OFFSET('Water Data'!$E$28,0,10*ROW('Water Data'!E97)))</f>
        <v/>
      </c>
      <c r="BX103" s="266" t="str">
        <f ca="true">+IF(OFFSET('Water Data'!$E$29,0,10*ROW('Water Data'!E97))="","",OFFSET('Water Data'!$E$29,0,10*ROW('Water Data'!E97)))</f>
        <v/>
      </c>
      <c r="BY103" s="266" t="str">
        <f ca="true">+IF(OFFSET('Water Data'!$F$27,0,10*ROW('Water Data'!F97))="","",OFFSET('Water Data'!$F$27,0,10*ROW('Water Data'!F97)))</f>
        <v/>
      </c>
      <c r="BZ103" s="266" t="str">
        <f ca="true">+IF(OFFSET('Water Data'!$F$28,0,10*ROW('Water Data'!F97))="","",OFFSET('Water Data'!$F$28,0,10*ROW('Water Data'!F97)))</f>
        <v/>
      </c>
      <c r="CA103" s="266" t="str">
        <f ca="true">+IF(OFFSET('Water Data'!$F$29,0,10*ROW('Water Data'!F97))="","",OFFSET('Water Data'!$F$29,0,10*ROW('Water Data'!F97)))</f>
        <v/>
      </c>
      <c r="CB103" s="266" t="str">
        <f ca="true">+IF(OFFSET('Water Data'!$G$27,0,10*ROW('Water Data'!G97))="","",OFFSET('Water Data'!$G$27,0,10*ROW('Water Data'!G97)))</f>
        <v/>
      </c>
      <c r="CC103" s="266" t="str">
        <f ca="true">+IF(OFFSET('Water Data'!$G$28,0,10*ROW('Water Data'!G97))="","",OFFSET('Water Data'!$G$28,0,10*ROW('Water Data'!G97)))</f>
        <v/>
      </c>
      <c r="CD103" s="266" t="str">
        <f ca="true">+IF(OFFSET('Water Data'!$G$29,0,10*ROW('Water Data'!G97))="","",OFFSET('Water Data'!$G$29,0,10*ROW('Water Data'!G97)))</f>
        <v/>
      </c>
      <c r="CE103" s="266" t="str">
        <f ca="true">+IF(OFFSET('Water Data'!$H$27,0,10*ROW('Water Data'!H97))="","",OFFSET('Water Data'!$H$27,0,10*ROW('Water Data'!H97)))</f>
        <v/>
      </c>
      <c r="CF103" s="266" t="str">
        <f ca="true">+IF(OFFSET('Water Data'!$H$28,0,10*ROW('Water Data'!H97))="","",OFFSET('Water Data'!$H$28,0,10*ROW('Water Data'!H97)))</f>
        <v/>
      </c>
      <c r="CG103" s="266" t="str">
        <f ca="true">+IF(OFFSET('Water Data'!$H$29,0,10*ROW('Water Data'!H97))="","",OFFSET('Water Data'!$H$29,0,10*ROW('Water Data'!H97)))</f>
        <v/>
      </c>
      <c r="CH103" s="266" t="str">
        <f ca="true">+IF(OFFSET('Water Data'!$I$27,0,10*ROW('Water Data'!I97))="","",OFFSET('Water Data'!$I$27,0,10*ROW('Water Data'!I97)))</f>
        <v/>
      </c>
      <c r="CI103" s="266" t="str">
        <f ca="true">+IF(OFFSET('Water Data'!$I$28,0,10*ROW('Water Data'!I97))="","",OFFSET('Water Data'!$I$28,0,10*ROW('Water Data'!I97)))</f>
        <v/>
      </c>
      <c r="CJ103" s="266" t="str">
        <f ca="true">+IF(OFFSET('Water Data'!$I$29,0,10*ROW('Water Data'!I97))="","",OFFSET('Water Data'!$I$29,0,10*ROW('Water Data'!I97)))</f>
        <v/>
      </c>
      <c r="CK103" s="266" t="str">
        <f ca="true">+IF(OFFSET('Sanitation Data'!$D$28,0,10*ROW('Sanitation Data'!D97))="","",OFFSET('Sanitation Data'!$D$28,0,10*ROW('Sanitation Data'!D97)))</f>
        <v/>
      </c>
      <c r="CL103" s="266" t="str">
        <f ca="true">+IF(OFFSET('Sanitation Data'!$D$29,0,10*ROW('Sanitation Data'!D97))="","",OFFSET('Sanitation Data'!$D$29,0,10*ROW('Sanitation Data'!D97)))</f>
        <v/>
      </c>
      <c r="CM103" s="266" t="str">
        <f ca="true">+IF(OFFSET('Sanitation Data'!$D$30,0,10*ROW('Sanitation Data'!D97))="","",OFFSET('Sanitation Data'!$D$30,0,10*ROW('Sanitation Data'!D97)))</f>
        <v/>
      </c>
      <c r="CN103" s="266" t="str">
        <f ca="true">+IF(OFFSET('Sanitation Data'!$D$31,0,10*ROW('Sanitation Data'!D97))="","",OFFSET('Sanitation Data'!$D$31,0,10*ROW('Sanitation Data'!D97)))</f>
        <v/>
      </c>
      <c r="CO103" s="266" t="str">
        <f ca="true">+IF(OFFSET('Sanitation Data'!$D$32,0,10*ROW('Sanitation Data'!D97))="","",OFFSET('Sanitation Data'!$D$32,0,10*ROW('Sanitation Data'!D97)))</f>
        <v/>
      </c>
      <c r="CP103" s="266" t="str">
        <f ca="true">+IF(OFFSET('Sanitation Data'!$E$28,0,10*ROW('Sanitation Data'!E97))="","",OFFSET('Sanitation Data'!$E$28,0,10*ROW('Sanitation Data'!E97)))</f>
        <v/>
      </c>
      <c r="CQ103" s="266" t="str">
        <f ca="true">+IF(OFFSET('Sanitation Data'!$E$29,0,10*ROW('Sanitation Data'!E97))="","",OFFSET('Sanitation Data'!$E$29,0,10*ROW('Sanitation Data'!E97)))</f>
        <v/>
      </c>
      <c r="CR103" s="266" t="str">
        <f ca="true">+IF(OFFSET('Sanitation Data'!$E$30,0,10*ROW('Sanitation Data'!E97))="","",OFFSET('Sanitation Data'!$E$30,0,10*ROW('Sanitation Data'!E97)))</f>
        <v/>
      </c>
      <c r="CS103" s="266" t="str">
        <f ca="true">+IF(OFFSET('Sanitation Data'!$E$31,0,10*ROW('Sanitation Data'!E97))="","",OFFSET('Sanitation Data'!$E$31,0,10*ROW('Sanitation Data'!E97)))</f>
        <v/>
      </c>
      <c r="CT103" s="266" t="str">
        <f ca="true">+IF(OFFSET('Sanitation Data'!$E$32,0,10*ROW('Sanitation Data'!E97))="","",OFFSET('Sanitation Data'!$E$32,0,10*ROW('Sanitation Data'!E97)))</f>
        <v/>
      </c>
      <c r="CU103" s="266" t="str">
        <f ca="true">+IF(OFFSET('Sanitation Data'!$F$28,0,10*ROW('Sanitation Data'!F97))="","",OFFSET('Sanitation Data'!$F$28,0,10*ROW('Sanitation Data'!F97)))</f>
        <v/>
      </c>
      <c r="CV103" s="266" t="str">
        <f ca="true">+IF(OFFSET('Sanitation Data'!$F$29,0,10*ROW('Sanitation Data'!F97))="","",OFFSET('Sanitation Data'!$F$29,0,10*ROW('Sanitation Data'!F97)))</f>
        <v/>
      </c>
      <c r="CW103" s="266" t="str">
        <f ca="true">+IF(OFFSET('Sanitation Data'!$F$30,0,10*ROW('Sanitation Data'!F97))="","",OFFSET('Sanitation Data'!$F$30,0,10*ROW('Sanitation Data'!F97)))</f>
        <v/>
      </c>
      <c r="CX103" s="266" t="str">
        <f ca="true">+IF(OFFSET('Sanitation Data'!$F$31,0,10*ROW('Sanitation Data'!F97))="","",OFFSET('Sanitation Data'!$F$31,0,10*ROW('Sanitation Data'!F97)))</f>
        <v/>
      </c>
      <c r="CY103" s="266" t="str">
        <f ca="true">+IF(OFFSET('Sanitation Data'!$F$32,0,10*ROW('Sanitation Data'!F97))="","",OFFSET('Sanitation Data'!$F$32,0,10*ROW('Sanitation Data'!F97)))</f>
        <v/>
      </c>
      <c r="CZ103" s="266" t="str">
        <f ca="true">+IF(OFFSET('Sanitation Data'!$G$28,0,10*ROW('Sanitation Data'!G97))="","",OFFSET('Sanitation Data'!$G$28,0,10*ROW('Sanitation Data'!G97)))</f>
        <v/>
      </c>
      <c r="DA103" s="266" t="str">
        <f ca="true">+IF(OFFSET('Sanitation Data'!$G$29,0,10*ROW('Sanitation Data'!G97))="","",OFFSET('Sanitation Data'!$G$29,0,10*ROW('Sanitation Data'!G97)))</f>
        <v/>
      </c>
      <c r="DB103" s="266" t="str">
        <f ca="true">+IF(OFFSET('Sanitation Data'!$G$30,0,10*ROW('Sanitation Data'!G97))="","",OFFSET('Sanitation Data'!$G$30,0,10*ROW('Sanitation Data'!G97)))</f>
        <v/>
      </c>
      <c r="DC103" s="266" t="str">
        <f ca="true">+IF(OFFSET('Sanitation Data'!$G$31,0,10*ROW('Sanitation Data'!G97))="","",OFFSET('Sanitation Data'!$G$31,0,10*ROW('Sanitation Data'!G97)))</f>
        <v/>
      </c>
      <c r="DD103" s="266" t="str">
        <f ca="true">+IF(OFFSET('Sanitation Data'!$G$32,0,10*ROW('Sanitation Data'!G97))="","",OFFSET('Sanitation Data'!$G$32,0,10*ROW('Sanitation Data'!G97)))</f>
        <v/>
      </c>
      <c r="DE103" s="266" t="str">
        <f ca="true">+IF(OFFSET('Sanitation Data'!$H$28,0,10*ROW('Sanitation Data'!H97))="","",OFFSET('Sanitation Data'!$H$28,0,10*ROW('Sanitation Data'!H97)))</f>
        <v/>
      </c>
      <c r="DF103" s="266" t="str">
        <f ca="true">+IF(OFFSET('Sanitation Data'!$H$29,0,10*ROW('Sanitation Data'!H97))="","",OFFSET('Sanitation Data'!$H$29,0,10*ROW('Sanitation Data'!H97)))</f>
        <v/>
      </c>
      <c r="DG103" s="266" t="str">
        <f ca="true">+IF(OFFSET('Sanitation Data'!$H$30,0,10*ROW('Sanitation Data'!H97))="","",OFFSET('Sanitation Data'!$H$30,0,10*ROW('Sanitation Data'!H97)))</f>
        <v/>
      </c>
      <c r="DH103" s="266" t="str">
        <f ca="true">+IF(OFFSET('Sanitation Data'!$H$31,0,10*ROW('Sanitation Data'!H97))="","",OFFSET('Sanitation Data'!$H$31,0,10*ROW('Sanitation Data'!H97)))</f>
        <v/>
      </c>
      <c r="DI103" s="266" t="str">
        <f ca="true">+IF(OFFSET('Sanitation Data'!$H$32,0,10*ROW('Sanitation Data'!H97))="","",OFFSET('Sanitation Data'!$H$32,0,10*ROW('Sanitation Data'!H97)))</f>
        <v/>
      </c>
      <c r="DJ103" s="266" t="str">
        <f ca="true">+IF(OFFSET('Sanitation Data'!$I$28,0,10*ROW('Sanitation Data'!I97))="","",OFFSET('Sanitation Data'!$I$28,0,10*ROW('Sanitation Data'!I97)))</f>
        <v/>
      </c>
      <c r="DK103" s="266" t="str">
        <f ca="true">+IF(OFFSET('Sanitation Data'!$I$29,0,10*ROW('Sanitation Data'!I97))="","",OFFSET('Sanitation Data'!$I$29,0,10*ROW('Sanitation Data'!I97)))</f>
        <v/>
      </c>
      <c r="DL103" s="266" t="str">
        <f ca="true">+IF(OFFSET('Sanitation Data'!$I$30,0,10*ROW('Sanitation Data'!I97))="","",OFFSET('Sanitation Data'!$I$30,0,10*ROW('Sanitation Data'!I97)))</f>
        <v/>
      </c>
      <c r="DM103" s="266" t="str">
        <f ca="true">+IF(OFFSET('Sanitation Data'!$I$31,0,10*ROW('Sanitation Data'!I97))="","",OFFSET('Sanitation Data'!$I$31,0,10*ROW('Sanitation Data'!I97)))</f>
        <v/>
      </c>
      <c r="DN103" s="266" t="str">
        <f ca="true">+IF(OFFSET('Sanitation Data'!$I$32,0,10*ROW('Sanitation Data'!I97))="","",OFFSET('Sanitation Data'!$I$32,0,10*ROW('Sanitation Data'!I97)))</f>
        <v/>
      </c>
      <c r="DO103" s="266" t="str">
        <f ca="true">+IF(OFFSET('Hygiene Data'!$D$11,0,10*ROW('Hygiene Data'!D97))="","",OFFSET('Hygiene Data'!$D$11,0,10*ROW('Hygiene Data'!D97)))</f>
        <v/>
      </c>
      <c r="DP103" s="266" t="str">
        <f ca="true">+IF(OFFSET('Hygiene Data'!$D$12,0,10*ROW('Hygiene Data'!D97))="","",OFFSET('Hygiene Data'!$D$12,0,10*ROW('Hygiene Data'!D97)))</f>
        <v/>
      </c>
      <c r="DQ103" s="266" t="str">
        <f ca="true">+IF(OFFSET('Hygiene Data'!$D$13,0,10*ROW('Hygiene Data'!D97))="","",OFFSET('Hygiene Data'!$D$13,0,10*ROW('Hygiene Data'!D97)))</f>
        <v/>
      </c>
      <c r="DR103" s="266" t="str">
        <f ca="true">+IF(OFFSET('Hygiene Data'!$E$11,0,10*ROW('Hygiene Data'!E97))="","",OFFSET('Hygiene Data'!$E$11,0,10*ROW('Hygiene Data'!E97)))</f>
        <v/>
      </c>
      <c r="DS103" s="266" t="str">
        <f ca="true">+IF(OFFSET('Hygiene Data'!$E$12,0,10*ROW('Hygiene Data'!E97))="","",OFFSET('Hygiene Data'!$E$12,0,10*ROW('Hygiene Data'!E97)))</f>
        <v/>
      </c>
      <c r="DT103" s="266" t="str">
        <f ca="true">+IF(OFFSET('Hygiene Data'!$E$13,0,10*ROW('Hygiene Data'!E97))="","",OFFSET('Hygiene Data'!$E$13,0,10*ROW('Hygiene Data'!E97)))</f>
        <v/>
      </c>
      <c r="DU103" s="266" t="str">
        <f ca="true">+IF(OFFSET('Hygiene Data'!$F$11,0,10*ROW('Hygiene Data'!F97))="","",OFFSET('Hygiene Data'!$F$11,0,10*ROW('Hygiene Data'!F97)))</f>
        <v/>
      </c>
      <c r="DV103" s="266" t="str">
        <f ca="true">+IF(OFFSET('Hygiene Data'!$F$12,0,10*ROW('Hygiene Data'!F97))="","",OFFSET('Hygiene Data'!$F$12,0,10*ROW('Hygiene Data'!F97)))</f>
        <v/>
      </c>
      <c r="DW103" s="266" t="str">
        <f ca="true">+IF(OFFSET('Hygiene Data'!$F$13,0,10*ROW('Hygiene Data'!F97))="","",OFFSET('Hygiene Data'!$F$13,0,10*ROW('Hygiene Data'!F97)))</f>
        <v/>
      </c>
      <c r="DX103" s="266" t="str">
        <f ca="true">+IF(OFFSET('Hygiene Data'!$G$11,0,10*ROW('Hygiene Data'!G97))="","",OFFSET('Hygiene Data'!$G$11,0,10*ROW('Hygiene Data'!G97)))</f>
        <v/>
      </c>
      <c r="DY103" s="266" t="str">
        <f ca="true">+IF(OFFSET('Hygiene Data'!$G$12,0,10*ROW('Hygiene Data'!G97))="","",OFFSET('Hygiene Data'!$G$12,0,10*ROW('Hygiene Data'!G97)))</f>
        <v/>
      </c>
      <c r="DZ103" s="266" t="str">
        <f ca="true">+IF(OFFSET('Hygiene Data'!$G$13,0,10*ROW('Hygiene Data'!G97))="","",OFFSET('Hygiene Data'!$G$13,0,10*ROW('Hygiene Data'!G97)))</f>
        <v/>
      </c>
      <c r="EA103" s="266" t="str">
        <f ca="true">+IF(OFFSET('Hygiene Data'!$H$11,0,10*ROW('Hygiene Data'!H97))="","",OFFSET('Hygiene Data'!$H$11,0,10*ROW('Hygiene Data'!H97)))</f>
        <v/>
      </c>
      <c r="EB103" s="266" t="str">
        <f ca="true">+IF(OFFSET('Hygiene Data'!$H$12,0,10*ROW('Hygiene Data'!H97))="","",OFFSET('Hygiene Data'!$H$12,0,10*ROW('Hygiene Data'!H97)))</f>
        <v/>
      </c>
      <c r="EC103" s="266" t="str">
        <f ca="true">+IF(OFFSET('Hygiene Data'!$H$13,0,10*ROW('Hygiene Data'!H97))="","",OFFSET('Hygiene Data'!$H$13,0,10*ROW('Hygiene Data'!H97)))</f>
        <v/>
      </c>
      <c r="ED103" s="266" t="str">
        <f ca="true">+IF(OFFSET('Hygiene Data'!$I$11,0,10*ROW('Hygiene Data'!I97))="","",OFFSET('Hygiene Data'!$I$11,0,10*ROW('Hygiene Data'!I97)))</f>
        <v/>
      </c>
      <c r="EE103" s="266" t="str">
        <f ca="true">+IF(OFFSET('Hygiene Data'!$I$12,0,10*ROW('Hygiene Data'!I97))="","",OFFSET('Hygiene Data'!$I$12,0,10*ROW('Hygiene Data'!I97)))</f>
        <v/>
      </c>
      <c r="EF103" s="266" t="str">
        <f ca="true">+IF(OFFSET('Hygiene Data'!$I$13,0,10*ROW('Hygiene Data'!I97))="","",OFFSET('Hygiene Data'!$I$13,0,10*ROW('Hygiene Data'!I97)))</f>
        <v/>
      </c>
    </row>
    <row xmlns:x14ac="http://schemas.microsoft.com/office/spreadsheetml/2009/9/ac" r="104" x14ac:dyDescent="0.2">
      <c r="A104" s="37" t="str">
        <f ca="true">+IF(OFFSET('Water Data'!$B$2,0,10*ROW('Water Data'!E98))="","",OFFSET('Water Data'!$B$2,0,10*ROW('Water Data'!E98)))</f>
        <v/>
      </c>
      <c r="B104" s="37" t="str">
        <f ca="true">+IF(OFFSET('Water Data'!$C$2,0,10*ROW('Water Data'!F98))="","",OFFSET('Water Data'!$C$2,0,10*ROW('Water Data'!F98)))</f>
        <v/>
      </c>
      <c r="C104" s="322" t="str">
        <f t="shared" ca="true" si="1"/>
        <v/>
      </c>
      <c r="D104" s="94"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4"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4"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4"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4"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4"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4"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4"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4"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4"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4"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4"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4"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4"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4"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4"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4"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4"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5"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5"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5"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5"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5"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5"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5"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5"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5"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5"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5"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5"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5"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5"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5"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5"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5"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5"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5"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5"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5"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5"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5"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5"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5"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5"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5"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5"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5"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5"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6"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6"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6"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6"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6"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6"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6"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6"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6"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6"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6"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6"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6"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6"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6"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6"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6"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6"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6"/>
      <c r="BS104" s="266" t="str">
        <f ca="true">+IF(OFFSET('Water Data'!$D$27,0,10*ROW('Water Data'!D98))="","",OFFSET('Water Data'!$D$27,0,10*ROW('Water Data'!D98)))</f>
        <v/>
      </c>
      <c r="BT104" s="266" t="str">
        <f ca="true">+IF(OFFSET('Water Data'!$D$28,0,10*ROW('Water Data'!D98))="","",OFFSET('Water Data'!$D$28,0,10*ROW('Water Data'!D98)))</f>
        <v/>
      </c>
      <c r="BU104" s="266" t="str">
        <f ca="true">+IF(OFFSET('Water Data'!$D$29,0,10*ROW('Water Data'!D98))="","",OFFSET('Water Data'!$D$29,0,10*ROW('Water Data'!D98)))</f>
        <v/>
      </c>
      <c r="BV104" s="266" t="str">
        <f ca="true">+IF(OFFSET('Water Data'!$E$27,0,10*ROW('Water Data'!E98))="","",OFFSET('Water Data'!$E$27,0,10*ROW('Water Data'!E98)))</f>
        <v/>
      </c>
      <c r="BW104" s="266" t="str">
        <f ca="true">+IF(OFFSET('Water Data'!$E$28,0,10*ROW('Water Data'!E98))="","",OFFSET('Water Data'!$E$28,0,10*ROW('Water Data'!E98)))</f>
        <v/>
      </c>
      <c r="BX104" s="266" t="str">
        <f ca="true">+IF(OFFSET('Water Data'!$E$29,0,10*ROW('Water Data'!E98))="","",OFFSET('Water Data'!$E$29,0,10*ROW('Water Data'!E98)))</f>
        <v/>
      </c>
      <c r="BY104" s="266" t="str">
        <f ca="true">+IF(OFFSET('Water Data'!$F$27,0,10*ROW('Water Data'!F98))="","",OFFSET('Water Data'!$F$27,0,10*ROW('Water Data'!F98)))</f>
        <v/>
      </c>
      <c r="BZ104" s="266" t="str">
        <f ca="true">+IF(OFFSET('Water Data'!$F$28,0,10*ROW('Water Data'!F98))="","",OFFSET('Water Data'!$F$28,0,10*ROW('Water Data'!F98)))</f>
        <v/>
      </c>
      <c r="CA104" s="266" t="str">
        <f ca="true">+IF(OFFSET('Water Data'!$F$29,0,10*ROW('Water Data'!F98))="","",OFFSET('Water Data'!$F$29,0,10*ROW('Water Data'!F98)))</f>
        <v/>
      </c>
      <c r="CB104" s="266" t="str">
        <f ca="true">+IF(OFFSET('Water Data'!$G$27,0,10*ROW('Water Data'!G98))="","",OFFSET('Water Data'!$G$27,0,10*ROW('Water Data'!G98)))</f>
        <v/>
      </c>
      <c r="CC104" s="266" t="str">
        <f ca="true">+IF(OFFSET('Water Data'!$G$28,0,10*ROW('Water Data'!G98))="","",OFFSET('Water Data'!$G$28,0,10*ROW('Water Data'!G98)))</f>
        <v/>
      </c>
      <c r="CD104" s="266" t="str">
        <f ca="true">+IF(OFFSET('Water Data'!$G$29,0,10*ROW('Water Data'!G98))="","",OFFSET('Water Data'!$G$29,0,10*ROW('Water Data'!G98)))</f>
        <v/>
      </c>
      <c r="CE104" s="266" t="str">
        <f ca="true">+IF(OFFSET('Water Data'!$H$27,0,10*ROW('Water Data'!H98))="","",OFFSET('Water Data'!$H$27,0,10*ROW('Water Data'!H98)))</f>
        <v/>
      </c>
      <c r="CF104" s="266" t="str">
        <f ca="true">+IF(OFFSET('Water Data'!$H$28,0,10*ROW('Water Data'!H98))="","",OFFSET('Water Data'!$H$28,0,10*ROW('Water Data'!H98)))</f>
        <v/>
      </c>
      <c r="CG104" s="266" t="str">
        <f ca="true">+IF(OFFSET('Water Data'!$H$29,0,10*ROW('Water Data'!H98))="","",OFFSET('Water Data'!$H$29,0,10*ROW('Water Data'!H98)))</f>
        <v/>
      </c>
      <c r="CH104" s="266" t="str">
        <f ca="true">+IF(OFFSET('Water Data'!$I$27,0,10*ROW('Water Data'!I98))="","",OFFSET('Water Data'!$I$27,0,10*ROW('Water Data'!I98)))</f>
        <v/>
      </c>
      <c r="CI104" s="266" t="str">
        <f ca="true">+IF(OFFSET('Water Data'!$I$28,0,10*ROW('Water Data'!I98))="","",OFFSET('Water Data'!$I$28,0,10*ROW('Water Data'!I98)))</f>
        <v/>
      </c>
      <c r="CJ104" s="266" t="str">
        <f ca="true">+IF(OFFSET('Water Data'!$I$29,0,10*ROW('Water Data'!I98))="","",OFFSET('Water Data'!$I$29,0,10*ROW('Water Data'!I98)))</f>
        <v/>
      </c>
      <c r="CK104" s="266" t="str">
        <f ca="true">+IF(OFFSET('Sanitation Data'!$D$28,0,10*ROW('Sanitation Data'!D98))="","",OFFSET('Sanitation Data'!$D$28,0,10*ROW('Sanitation Data'!D98)))</f>
        <v/>
      </c>
      <c r="CL104" s="266" t="str">
        <f ca="true">+IF(OFFSET('Sanitation Data'!$D$29,0,10*ROW('Sanitation Data'!D98))="","",OFFSET('Sanitation Data'!$D$29,0,10*ROW('Sanitation Data'!D98)))</f>
        <v/>
      </c>
      <c r="CM104" s="266" t="str">
        <f ca="true">+IF(OFFSET('Sanitation Data'!$D$30,0,10*ROW('Sanitation Data'!D98))="","",OFFSET('Sanitation Data'!$D$30,0,10*ROW('Sanitation Data'!D98)))</f>
        <v/>
      </c>
      <c r="CN104" s="266" t="str">
        <f ca="true">+IF(OFFSET('Sanitation Data'!$D$31,0,10*ROW('Sanitation Data'!D98))="","",OFFSET('Sanitation Data'!$D$31,0,10*ROW('Sanitation Data'!D98)))</f>
        <v/>
      </c>
      <c r="CO104" s="266" t="str">
        <f ca="true">+IF(OFFSET('Sanitation Data'!$D$32,0,10*ROW('Sanitation Data'!D98))="","",OFFSET('Sanitation Data'!$D$32,0,10*ROW('Sanitation Data'!D98)))</f>
        <v/>
      </c>
      <c r="CP104" s="266" t="str">
        <f ca="true">+IF(OFFSET('Sanitation Data'!$E$28,0,10*ROW('Sanitation Data'!E98))="","",OFFSET('Sanitation Data'!$E$28,0,10*ROW('Sanitation Data'!E98)))</f>
        <v/>
      </c>
      <c r="CQ104" s="266" t="str">
        <f ca="true">+IF(OFFSET('Sanitation Data'!$E$29,0,10*ROW('Sanitation Data'!E98))="","",OFFSET('Sanitation Data'!$E$29,0,10*ROW('Sanitation Data'!E98)))</f>
        <v/>
      </c>
      <c r="CR104" s="266" t="str">
        <f ca="true">+IF(OFFSET('Sanitation Data'!$E$30,0,10*ROW('Sanitation Data'!E98))="","",OFFSET('Sanitation Data'!$E$30,0,10*ROW('Sanitation Data'!E98)))</f>
        <v/>
      </c>
      <c r="CS104" s="266" t="str">
        <f ca="true">+IF(OFFSET('Sanitation Data'!$E$31,0,10*ROW('Sanitation Data'!E98))="","",OFFSET('Sanitation Data'!$E$31,0,10*ROW('Sanitation Data'!E98)))</f>
        <v/>
      </c>
      <c r="CT104" s="266" t="str">
        <f ca="true">+IF(OFFSET('Sanitation Data'!$E$32,0,10*ROW('Sanitation Data'!E98))="","",OFFSET('Sanitation Data'!$E$32,0,10*ROW('Sanitation Data'!E98)))</f>
        <v/>
      </c>
      <c r="CU104" s="266" t="str">
        <f ca="true">+IF(OFFSET('Sanitation Data'!$F$28,0,10*ROW('Sanitation Data'!F98))="","",OFFSET('Sanitation Data'!$F$28,0,10*ROW('Sanitation Data'!F98)))</f>
        <v/>
      </c>
      <c r="CV104" s="266" t="str">
        <f ca="true">+IF(OFFSET('Sanitation Data'!$F$29,0,10*ROW('Sanitation Data'!F98))="","",OFFSET('Sanitation Data'!$F$29,0,10*ROW('Sanitation Data'!F98)))</f>
        <v/>
      </c>
      <c r="CW104" s="266" t="str">
        <f ca="true">+IF(OFFSET('Sanitation Data'!$F$30,0,10*ROW('Sanitation Data'!F98))="","",OFFSET('Sanitation Data'!$F$30,0,10*ROW('Sanitation Data'!F98)))</f>
        <v/>
      </c>
      <c r="CX104" s="266" t="str">
        <f ca="true">+IF(OFFSET('Sanitation Data'!$F$31,0,10*ROW('Sanitation Data'!F98))="","",OFFSET('Sanitation Data'!$F$31,0,10*ROW('Sanitation Data'!F98)))</f>
        <v/>
      </c>
      <c r="CY104" s="266" t="str">
        <f ca="true">+IF(OFFSET('Sanitation Data'!$F$32,0,10*ROW('Sanitation Data'!F98))="","",OFFSET('Sanitation Data'!$F$32,0,10*ROW('Sanitation Data'!F98)))</f>
        <v/>
      </c>
      <c r="CZ104" s="266" t="str">
        <f ca="true">+IF(OFFSET('Sanitation Data'!$G$28,0,10*ROW('Sanitation Data'!G98))="","",OFFSET('Sanitation Data'!$G$28,0,10*ROW('Sanitation Data'!G98)))</f>
        <v/>
      </c>
      <c r="DA104" s="266" t="str">
        <f ca="true">+IF(OFFSET('Sanitation Data'!$G$29,0,10*ROW('Sanitation Data'!G98))="","",OFFSET('Sanitation Data'!$G$29,0,10*ROW('Sanitation Data'!G98)))</f>
        <v/>
      </c>
      <c r="DB104" s="266" t="str">
        <f ca="true">+IF(OFFSET('Sanitation Data'!$G$30,0,10*ROW('Sanitation Data'!G98))="","",OFFSET('Sanitation Data'!$G$30,0,10*ROW('Sanitation Data'!G98)))</f>
        <v/>
      </c>
      <c r="DC104" s="266" t="str">
        <f ca="true">+IF(OFFSET('Sanitation Data'!$G$31,0,10*ROW('Sanitation Data'!G98))="","",OFFSET('Sanitation Data'!$G$31,0,10*ROW('Sanitation Data'!G98)))</f>
        <v/>
      </c>
      <c r="DD104" s="266" t="str">
        <f ca="true">+IF(OFFSET('Sanitation Data'!$G$32,0,10*ROW('Sanitation Data'!G98))="","",OFFSET('Sanitation Data'!$G$32,0,10*ROW('Sanitation Data'!G98)))</f>
        <v/>
      </c>
      <c r="DE104" s="266" t="str">
        <f ca="true">+IF(OFFSET('Sanitation Data'!$H$28,0,10*ROW('Sanitation Data'!H98))="","",OFFSET('Sanitation Data'!$H$28,0,10*ROW('Sanitation Data'!H98)))</f>
        <v/>
      </c>
      <c r="DF104" s="266" t="str">
        <f ca="true">+IF(OFFSET('Sanitation Data'!$H$29,0,10*ROW('Sanitation Data'!H98))="","",OFFSET('Sanitation Data'!$H$29,0,10*ROW('Sanitation Data'!H98)))</f>
        <v/>
      </c>
      <c r="DG104" s="266" t="str">
        <f ca="true">+IF(OFFSET('Sanitation Data'!$H$30,0,10*ROW('Sanitation Data'!H98))="","",OFFSET('Sanitation Data'!$H$30,0,10*ROW('Sanitation Data'!H98)))</f>
        <v/>
      </c>
      <c r="DH104" s="266" t="str">
        <f ca="true">+IF(OFFSET('Sanitation Data'!$H$31,0,10*ROW('Sanitation Data'!H98))="","",OFFSET('Sanitation Data'!$H$31,0,10*ROW('Sanitation Data'!H98)))</f>
        <v/>
      </c>
      <c r="DI104" s="266" t="str">
        <f ca="true">+IF(OFFSET('Sanitation Data'!$H$32,0,10*ROW('Sanitation Data'!H98))="","",OFFSET('Sanitation Data'!$H$32,0,10*ROW('Sanitation Data'!H98)))</f>
        <v/>
      </c>
      <c r="DJ104" s="266" t="str">
        <f ca="true">+IF(OFFSET('Sanitation Data'!$I$28,0,10*ROW('Sanitation Data'!I98))="","",OFFSET('Sanitation Data'!$I$28,0,10*ROW('Sanitation Data'!I98)))</f>
        <v/>
      </c>
      <c r="DK104" s="266" t="str">
        <f ca="true">+IF(OFFSET('Sanitation Data'!$I$29,0,10*ROW('Sanitation Data'!I98))="","",OFFSET('Sanitation Data'!$I$29,0,10*ROW('Sanitation Data'!I98)))</f>
        <v/>
      </c>
      <c r="DL104" s="266" t="str">
        <f ca="true">+IF(OFFSET('Sanitation Data'!$I$30,0,10*ROW('Sanitation Data'!I98))="","",OFFSET('Sanitation Data'!$I$30,0,10*ROW('Sanitation Data'!I98)))</f>
        <v/>
      </c>
      <c r="DM104" s="266" t="str">
        <f ca="true">+IF(OFFSET('Sanitation Data'!$I$31,0,10*ROW('Sanitation Data'!I98))="","",OFFSET('Sanitation Data'!$I$31,0,10*ROW('Sanitation Data'!I98)))</f>
        <v/>
      </c>
      <c r="DN104" s="266" t="str">
        <f ca="true">+IF(OFFSET('Sanitation Data'!$I$32,0,10*ROW('Sanitation Data'!I98))="","",OFFSET('Sanitation Data'!$I$32,0,10*ROW('Sanitation Data'!I98)))</f>
        <v/>
      </c>
      <c r="DO104" s="266" t="str">
        <f ca="true">+IF(OFFSET('Hygiene Data'!$D$11,0,10*ROW('Hygiene Data'!D98))="","",OFFSET('Hygiene Data'!$D$11,0,10*ROW('Hygiene Data'!D98)))</f>
        <v/>
      </c>
      <c r="DP104" s="266" t="str">
        <f ca="true">+IF(OFFSET('Hygiene Data'!$D$12,0,10*ROW('Hygiene Data'!D98))="","",OFFSET('Hygiene Data'!$D$12,0,10*ROW('Hygiene Data'!D98)))</f>
        <v/>
      </c>
      <c r="DQ104" s="266" t="str">
        <f ca="true">+IF(OFFSET('Hygiene Data'!$D$13,0,10*ROW('Hygiene Data'!D98))="","",OFFSET('Hygiene Data'!$D$13,0,10*ROW('Hygiene Data'!D98)))</f>
        <v/>
      </c>
      <c r="DR104" s="266" t="str">
        <f ca="true">+IF(OFFSET('Hygiene Data'!$E$11,0,10*ROW('Hygiene Data'!E98))="","",OFFSET('Hygiene Data'!$E$11,0,10*ROW('Hygiene Data'!E98)))</f>
        <v/>
      </c>
      <c r="DS104" s="266" t="str">
        <f ca="true">+IF(OFFSET('Hygiene Data'!$E$12,0,10*ROW('Hygiene Data'!E98))="","",OFFSET('Hygiene Data'!$E$12,0,10*ROW('Hygiene Data'!E98)))</f>
        <v/>
      </c>
      <c r="DT104" s="266" t="str">
        <f ca="true">+IF(OFFSET('Hygiene Data'!$E$13,0,10*ROW('Hygiene Data'!E98))="","",OFFSET('Hygiene Data'!$E$13,0,10*ROW('Hygiene Data'!E98)))</f>
        <v/>
      </c>
      <c r="DU104" s="266" t="str">
        <f ca="true">+IF(OFFSET('Hygiene Data'!$F$11,0,10*ROW('Hygiene Data'!F98))="","",OFFSET('Hygiene Data'!$F$11,0,10*ROW('Hygiene Data'!F98)))</f>
        <v/>
      </c>
      <c r="DV104" s="266" t="str">
        <f ca="true">+IF(OFFSET('Hygiene Data'!$F$12,0,10*ROW('Hygiene Data'!F98))="","",OFFSET('Hygiene Data'!$F$12,0,10*ROW('Hygiene Data'!F98)))</f>
        <v/>
      </c>
      <c r="DW104" s="266" t="str">
        <f ca="true">+IF(OFFSET('Hygiene Data'!$F$13,0,10*ROW('Hygiene Data'!F98))="","",OFFSET('Hygiene Data'!$F$13,0,10*ROW('Hygiene Data'!F98)))</f>
        <v/>
      </c>
      <c r="DX104" s="266" t="str">
        <f ca="true">+IF(OFFSET('Hygiene Data'!$G$11,0,10*ROW('Hygiene Data'!G98))="","",OFFSET('Hygiene Data'!$G$11,0,10*ROW('Hygiene Data'!G98)))</f>
        <v/>
      </c>
      <c r="DY104" s="266" t="str">
        <f ca="true">+IF(OFFSET('Hygiene Data'!$G$12,0,10*ROW('Hygiene Data'!G98))="","",OFFSET('Hygiene Data'!$G$12,0,10*ROW('Hygiene Data'!G98)))</f>
        <v/>
      </c>
      <c r="DZ104" s="266" t="str">
        <f ca="true">+IF(OFFSET('Hygiene Data'!$G$13,0,10*ROW('Hygiene Data'!G98))="","",OFFSET('Hygiene Data'!$G$13,0,10*ROW('Hygiene Data'!G98)))</f>
        <v/>
      </c>
      <c r="EA104" s="266" t="str">
        <f ca="true">+IF(OFFSET('Hygiene Data'!$H$11,0,10*ROW('Hygiene Data'!H98))="","",OFFSET('Hygiene Data'!$H$11,0,10*ROW('Hygiene Data'!H98)))</f>
        <v/>
      </c>
      <c r="EB104" s="266" t="str">
        <f ca="true">+IF(OFFSET('Hygiene Data'!$H$12,0,10*ROW('Hygiene Data'!H98))="","",OFFSET('Hygiene Data'!$H$12,0,10*ROW('Hygiene Data'!H98)))</f>
        <v/>
      </c>
      <c r="EC104" s="266" t="str">
        <f ca="true">+IF(OFFSET('Hygiene Data'!$H$13,0,10*ROW('Hygiene Data'!H98))="","",OFFSET('Hygiene Data'!$H$13,0,10*ROW('Hygiene Data'!H98)))</f>
        <v/>
      </c>
      <c r="ED104" s="266" t="str">
        <f ca="true">+IF(OFFSET('Hygiene Data'!$I$11,0,10*ROW('Hygiene Data'!I98))="","",OFFSET('Hygiene Data'!$I$11,0,10*ROW('Hygiene Data'!I98)))</f>
        <v/>
      </c>
      <c r="EE104" s="266" t="str">
        <f ca="true">+IF(OFFSET('Hygiene Data'!$I$12,0,10*ROW('Hygiene Data'!I98))="","",OFFSET('Hygiene Data'!$I$12,0,10*ROW('Hygiene Data'!I98)))</f>
        <v/>
      </c>
      <c r="EF104" s="266" t="str">
        <f ca="true">+IF(OFFSET('Hygiene Data'!$I$13,0,10*ROW('Hygiene Data'!I98))="","",OFFSET('Hygiene Data'!$I$13,0,10*ROW('Hygiene Data'!I98)))</f>
        <v/>
      </c>
    </row>
    <row xmlns:x14ac="http://schemas.microsoft.com/office/spreadsheetml/2009/9/ac" r="105" x14ac:dyDescent="0.2">
      <c r="A105" s="37" t="str">
        <f ca="true">+IF(OFFSET('Water Data'!$B$2,0,10*ROW('Water Data'!E99))="","",OFFSET('Water Data'!$B$2,0,10*ROW('Water Data'!E99)))</f>
        <v/>
      </c>
      <c r="B105" s="37" t="str">
        <f ca="true">+IF(OFFSET('Water Data'!$C$2,0,10*ROW('Water Data'!F99))="","",OFFSET('Water Data'!$C$2,0,10*ROW('Water Data'!F99)))</f>
        <v/>
      </c>
      <c r="C105" s="322" t="str">
        <f t="shared" ca="true" si="1"/>
        <v/>
      </c>
      <c r="D105" s="94"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4"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4"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4"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4"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4"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4"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4"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4"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4"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4"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4"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4"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4"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4"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4"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4"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4"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5"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5"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5"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5"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5"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5"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5"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5"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5"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5"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5"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5"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5"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5"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5"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5"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5"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5"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5"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5"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5"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5"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5"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5"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5"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5"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5"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5"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5"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5"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6"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6"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6"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6"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6"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6"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6"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6"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6"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6"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6"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6"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6"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6"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6"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6"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6"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6"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6"/>
      <c r="BS105" s="266" t="str">
        <f ca="true">+IF(OFFSET('Water Data'!$D$27,0,10*ROW('Water Data'!D99))="","",OFFSET('Water Data'!$D$27,0,10*ROW('Water Data'!D99)))</f>
        <v/>
      </c>
      <c r="BT105" s="266" t="str">
        <f ca="true">+IF(OFFSET('Water Data'!$D$28,0,10*ROW('Water Data'!D99))="","",OFFSET('Water Data'!$D$28,0,10*ROW('Water Data'!D99)))</f>
        <v/>
      </c>
      <c r="BU105" s="266" t="str">
        <f ca="true">+IF(OFFSET('Water Data'!$D$29,0,10*ROW('Water Data'!D99))="","",OFFSET('Water Data'!$D$29,0,10*ROW('Water Data'!D99)))</f>
        <v/>
      </c>
      <c r="BV105" s="266" t="str">
        <f ca="true">+IF(OFFSET('Water Data'!$E$27,0,10*ROW('Water Data'!E99))="","",OFFSET('Water Data'!$E$27,0,10*ROW('Water Data'!E99)))</f>
        <v/>
      </c>
      <c r="BW105" s="266" t="str">
        <f ca="true">+IF(OFFSET('Water Data'!$E$28,0,10*ROW('Water Data'!E99))="","",OFFSET('Water Data'!$E$28,0,10*ROW('Water Data'!E99)))</f>
        <v/>
      </c>
      <c r="BX105" s="266" t="str">
        <f ca="true">+IF(OFFSET('Water Data'!$E$29,0,10*ROW('Water Data'!E99))="","",OFFSET('Water Data'!$E$29,0,10*ROW('Water Data'!E99)))</f>
        <v/>
      </c>
      <c r="BY105" s="266" t="str">
        <f ca="true">+IF(OFFSET('Water Data'!$F$27,0,10*ROW('Water Data'!F99))="","",OFFSET('Water Data'!$F$27,0,10*ROW('Water Data'!F99)))</f>
        <v/>
      </c>
      <c r="BZ105" s="266" t="str">
        <f ca="true">+IF(OFFSET('Water Data'!$F$28,0,10*ROW('Water Data'!F99))="","",OFFSET('Water Data'!$F$28,0,10*ROW('Water Data'!F99)))</f>
        <v/>
      </c>
      <c r="CA105" s="266" t="str">
        <f ca="true">+IF(OFFSET('Water Data'!$F$29,0,10*ROW('Water Data'!F99))="","",OFFSET('Water Data'!$F$29,0,10*ROW('Water Data'!F99)))</f>
        <v/>
      </c>
      <c r="CB105" s="266" t="str">
        <f ca="true">+IF(OFFSET('Water Data'!$G$27,0,10*ROW('Water Data'!G99))="","",OFFSET('Water Data'!$G$27,0,10*ROW('Water Data'!G99)))</f>
        <v/>
      </c>
      <c r="CC105" s="266" t="str">
        <f ca="true">+IF(OFFSET('Water Data'!$G$28,0,10*ROW('Water Data'!G99))="","",OFFSET('Water Data'!$G$28,0,10*ROW('Water Data'!G99)))</f>
        <v/>
      </c>
      <c r="CD105" s="266" t="str">
        <f ca="true">+IF(OFFSET('Water Data'!$G$29,0,10*ROW('Water Data'!G99))="","",OFFSET('Water Data'!$G$29,0,10*ROW('Water Data'!G99)))</f>
        <v/>
      </c>
      <c r="CE105" s="266" t="str">
        <f ca="true">+IF(OFFSET('Water Data'!$H$27,0,10*ROW('Water Data'!H99))="","",OFFSET('Water Data'!$H$27,0,10*ROW('Water Data'!H99)))</f>
        <v/>
      </c>
      <c r="CF105" s="266" t="str">
        <f ca="true">+IF(OFFSET('Water Data'!$H$28,0,10*ROW('Water Data'!H99))="","",OFFSET('Water Data'!$H$28,0,10*ROW('Water Data'!H99)))</f>
        <v/>
      </c>
      <c r="CG105" s="266" t="str">
        <f ca="true">+IF(OFFSET('Water Data'!$H$29,0,10*ROW('Water Data'!H99))="","",OFFSET('Water Data'!$H$29,0,10*ROW('Water Data'!H99)))</f>
        <v/>
      </c>
      <c r="CH105" s="266" t="str">
        <f ca="true">+IF(OFFSET('Water Data'!$I$27,0,10*ROW('Water Data'!I99))="","",OFFSET('Water Data'!$I$27,0,10*ROW('Water Data'!I99)))</f>
        <v/>
      </c>
      <c r="CI105" s="266" t="str">
        <f ca="true">+IF(OFFSET('Water Data'!$I$28,0,10*ROW('Water Data'!I99))="","",OFFSET('Water Data'!$I$28,0,10*ROW('Water Data'!I99)))</f>
        <v/>
      </c>
      <c r="CJ105" s="266" t="str">
        <f ca="true">+IF(OFFSET('Water Data'!$I$29,0,10*ROW('Water Data'!I99))="","",OFFSET('Water Data'!$I$29,0,10*ROW('Water Data'!I99)))</f>
        <v/>
      </c>
      <c r="CK105" s="266" t="str">
        <f ca="true">+IF(OFFSET('Sanitation Data'!$D$28,0,10*ROW('Sanitation Data'!D99))="","",OFFSET('Sanitation Data'!$D$28,0,10*ROW('Sanitation Data'!D99)))</f>
        <v/>
      </c>
      <c r="CL105" s="266" t="str">
        <f ca="true">+IF(OFFSET('Sanitation Data'!$D$29,0,10*ROW('Sanitation Data'!D99))="","",OFFSET('Sanitation Data'!$D$29,0,10*ROW('Sanitation Data'!D99)))</f>
        <v/>
      </c>
      <c r="CM105" s="266" t="str">
        <f ca="true">+IF(OFFSET('Sanitation Data'!$D$30,0,10*ROW('Sanitation Data'!D99))="","",OFFSET('Sanitation Data'!$D$30,0,10*ROW('Sanitation Data'!D99)))</f>
        <v/>
      </c>
      <c r="CN105" s="266" t="str">
        <f ca="true">+IF(OFFSET('Sanitation Data'!$D$31,0,10*ROW('Sanitation Data'!D99))="","",OFFSET('Sanitation Data'!$D$31,0,10*ROW('Sanitation Data'!D99)))</f>
        <v/>
      </c>
      <c r="CO105" s="266" t="str">
        <f ca="true">+IF(OFFSET('Sanitation Data'!$D$32,0,10*ROW('Sanitation Data'!D99))="","",OFFSET('Sanitation Data'!$D$32,0,10*ROW('Sanitation Data'!D99)))</f>
        <v/>
      </c>
      <c r="CP105" s="266" t="str">
        <f ca="true">+IF(OFFSET('Sanitation Data'!$E$28,0,10*ROW('Sanitation Data'!E99))="","",OFFSET('Sanitation Data'!$E$28,0,10*ROW('Sanitation Data'!E99)))</f>
        <v/>
      </c>
      <c r="CQ105" s="266" t="str">
        <f ca="true">+IF(OFFSET('Sanitation Data'!$E$29,0,10*ROW('Sanitation Data'!E99))="","",OFFSET('Sanitation Data'!$E$29,0,10*ROW('Sanitation Data'!E99)))</f>
        <v/>
      </c>
      <c r="CR105" s="266" t="str">
        <f ca="true">+IF(OFFSET('Sanitation Data'!$E$30,0,10*ROW('Sanitation Data'!E99))="","",OFFSET('Sanitation Data'!$E$30,0,10*ROW('Sanitation Data'!E99)))</f>
        <v/>
      </c>
      <c r="CS105" s="266" t="str">
        <f ca="true">+IF(OFFSET('Sanitation Data'!$E$31,0,10*ROW('Sanitation Data'!E99))="","",OFFSET('Sanitation Data'!$E$31,0,10*ROW('Sanitation Data'!E99)))</f>
        <v/>
      </c>
      <c r="CT105" s="266" t="str">
        <f ca="true">+IF(OFFSET('Sanitation Data'!$E$32,0,10*ROW('Sanitation Data'!E99))="","",OFFSET('Sanitation Data'!$E$32,0,10*ROW('Sanitation Data'!E99)))</f>
        <v/>
      </c>
      <c r="CU105" s="266" t="str">
        <f ca="true">+IF(OFFSET('Sanitation Data'!$F$28,0,10*ROW('Sanitation Data'!F99))="","",OFFSET('Sanitation Data'!$F$28,0,10*ROW('Sanitation Data'!F99)))</f>
        <v/>
      </c>
      <c r="CV105" s="266" t="str">
        <f ca="true">+IF(OFFSET('Sanitation Data'!$F$29,0,10*ROW('Sanitation Data'!F99))="","",OFFSET('Sanitation Data'!$F$29,0,10*ROW('Sanitation Data'!F99)))</f>
        <v/>
      </c>
      <c r="CW105" s="266" t="str">
        <f ca="true">+IF(OFFSET('Sanitation Data'!$F$30,0,10*ROW('Sanitation Data'!F99))="","",OFFSET('Sanitation Data'!$F$30,0,10*ROW('Sanitation Data'!F99)))</f>
        <v/>
      </c>
      <c r="CX105" s="266" t="str">
        <f ca="true">+IF(OFFSET('Sanitation Data'!$F$31,0,10*ROW('Sanitation Data'!F99))="","",OFFSET('Sanitation Data'!$F$31,0,10*ROW('Sanitation Data'!F99)))</f>
        <v/>
      </c>
      <c r="CY105" s="266" t="str">
        <f ca="true">+IF(OFFSET('Sanitation Data'!$F$32,0,10*ROW('Sanitation Data'!F99))="","",OFFSET('Sanitation Data'!$F$32,0,10*ROW('Sanitation Data'!F99)))</f>
        <v/>
      </c>
      <c r="CZ105" s="266" t="str">
        <f ca="true">+IF(OFFSET('Sanitation Data'!$G$28,0,10*ROW('Sanitation Data'!G99))="","",OFFSET('Sanitation Data'!$G$28,0,10*ROW('Sanitation Data'!G99)))</f>
        <v/>
      </c>
      <c r="DA105" s="266" t="str">
        <f ca="true">+IF(OFFSET('Sanitation Data'!$G$29,0,10*ROW('Sanitation Data'!G99))="","",OFFSET('Sanitation Data'!$G$29,0,10*ROW('Sanitation Data'!G99)))</f>
        <v/>
      </c>
      <c r="DB105" s="266" t="str">
        <f ca="true">+IF(OFFSET('Sanitation Data'!$G$30,0,10*ROW('Sanitation Data'!G99))="","",OFFSET('Sanitation Data'!$G$30,0,10*ROW('Sanitation Data'!G99)))</f>
        <v/>
      </c>
      <c r="DC105" s="266" t="str">
        <f ca="true">+IF(OFFSET('Sanitation Data'!$G$31,0,10*ROW('Sanitation Data'!G99))="","",OFFSET('Sanitation Data'!$G$31,0,10*ROW('Sanitation Data'!G99)))</f>
        <v/>
      </c>
      <c r="DD105" s="266" t="str">
        <f ca="true">+IF(OFFSET('Sanitation Data'!$G$32,0,10*ROW('Sanitation Data'!G99))="","",OFFSET('Sanitation Data'!$G$32,0,10*ROW('Sanitation Data'!G99)))</f>
        <v/>
      </c>
      <c r="DE105" s="266" t="str">
        <f ca="true">+IF(OFFSET('Sanitation Data'!$H$28,0,10*ROW('Sanitation Data'!H99))="","",OFFSET('Sanitation Data'!$H$28,0,10*ROW('Sanitation Data'!H99)))</f>
        <v/>
      </c>
      <c r="DF105" s="266" t="str">
        <f ca="true">+IF(OFFSET('Sanitation Data'!$H$29,0,10*ROW('Sanitation Data'!H99))="","",OFFSET('Sanitation Data'!$H$29,0,10*ROW('Sanitation Data'!H99)))</f>
        <v/>
      </c>
      <c r="DG105" s="266" t="str">
        <f ca="true">+IF(OFFSET('Sanitation Data'!$H$30,0,10*ROW('Sanitation Data'!H99))="","",OFFSET('Sanitation Data'!$H$30,0,10*ROW('Sanitation Data'!H99)))</f>
        <v/>
      </c>
      <c r="DH105" s="266" t="str">
        <f ca="true">+IF(OFFSET('Sanitation Data'!$H$31,0,10*ROW('Sanitation Data'!H99))="","",OFFSET('Sanitation Data'!$H$31,0,10*ROW('Sanitation Data'!H99)))</f>
        <v/>
      </c>
      <c r="DI105" s="266" t="str">
        <f ca="true">+IF(OFFSET('Sanitation Data'!$H$32,0,10*ROW('Sanitation Data'!H99))="","",OFFSET('Sanitation Data'!$H$32,0,10*ROW('Sanitation Data'!H99)))</f>
        <v/>
      </c>
      <c r="DJ105" s="266" t="str">
        <f ca="true">+IF(OFFSET('Sanitation Data'!$I$28,0,10*ROW('Sanitation Data'!I99))="","",OFFSET('Sanitation Data'!$I$28,0,10*ROW('Sanitation Data'!I99)))</f>
        <v/>
      </c>
      <c r="DK105" s="266" t="str">
        <f ca="true">+IF(OFFSET('Sanitation Data'!$I$29,0,10*ROW('Sanitation Data'!I99))="","",OFFSET('Sanitation Data'!$I$29,0,10*ROW('Sanitation Data'!I99)))</f>
        <v/>
      </c>
      <c r="DL105" s="266" t="str">
        <f ca="true">+IF(OFFSET('Sanitation Data'!$I$30,0,10*ROW('Sanitation Data'!I99))="","",OFFSET('Sanitation Data'!$I$30,0,10*ROW('Sanitation Data'!I99)))</f>
        <v/>
      </c>
      <c r="DM105" s="266" t="str">
        <f ca="true">+IF(OFFSET('Sanitation Data'!$I$31,0,10*ROW('Sanitation Data'!I99))="","",OFFSET('Sanitation Data'!$I$31,0,10*ROW('Sanitation Data'!I99)))</f>
        <v/>
      </c>
      <c r="DN105" s="266" t="str">
        <f ca="true">+IF(OFFSET('Sanitation Data'!$I$32,0,10*ROW('Sanitation Data'!I99))="","",OFFSET('Sanitation Data'!$I$32,0,10*ROW('Sanitation Data'!I99)))</f>
        <v/>
      </c>
      <c r="DO105" s="266" t="str">
        <f ca="true">+IF(OFFSET('Hygiene Data'!$D$11,0,10*ROW('Hygiene Data'!D99))="","",OFFSET('Hygiene Data'!$D$11,0,10*ROW('Hygiene Data'!D99)))</f>
        <v/>
      </c>
      <c r="DP105" s="266" t="str">
        <f ca="true">+IF(OFFSET('Hygiene Data'!$D$12,0,10*ROW('Hygiene Data'!D99))="","",OFFSET('Hygiene Data'!$D$12,0,10*ROW('Hygiene Data'!D99)))</f>
        <v/>
      </c>
      <c r="DQ105" s="266" t="str">
        <f ca="true">+IF(OFFSET('Hygiene Data'!$D$13,0,10*ROW('Hygiene Data'!D99))="","",OFFSET('Hygiene Data'!$D$13,0,10*ROW('Hygiene Data'!D99)))</f>
        <v/>
      </c>
      <c r="DR105" s="266" t="str">
        <f ca="true">+IF(OFFSET('Hygiene Data'!$E$11,0,10*ROW('Hygiene Data'!E99))="","",OFFSET('Hygiene Data'!$E$11,0,10*ROW('Hygiene Data'!E99)))</f>
        <v/>
      </c>
      <c r="DS105" s="266" t="str">
        <f ca="true">+IF(OFFSET('Hygiene Data'!$E$12,0,10*ROW('Hygiene Data'!E99))="","",OFFSET('Hygiene Data'!$E$12,0,10*ROW('Hygiene Data'!E99)))</f>
        <v/>
      </c>
      <c r="DT105" s="266" t="str">
        <f ca="true">+IF(OFFSET('Hygiene Data'!$E$13,0,10*ROW('Hygiene Data'!E99))="","",OFFSET('Hygiene Data'!$E$13,0,10*ROW('Hygiene Data'!E99)))</f>
        <v/>
      </c>
      <c r="DU105" s="266" t="str">
        <f ca="true">+IF(OFFSET('Hygiene Data'!$F$11,0,10*ROW('Hygiene Data'!F99))="","",OFFSET('Hygiene Data'!$F$11,0,10*ROW('Hygiene Data'!F99)))</f>
        <v/>
      </c>
      <c r="DV105" s="266" t="str">
        <f ca="true">+IF(OFFSET('Hygiene Data'!$F$12,0,10*ROW('Hygiene Data'!F99))="","",OFFSET('Hygiene Data'!$F$12,0,10*ROW('Hygiene Data'!F99)))</f>
        <v/>
      </c>
      <c r="DW105" s="266" t="str">
        <f ca="true">+IF(OFFSET('Hygiene Data'!$F$13,0,10*ROW('Hygiene Data'!F99))="","",OFFSET('Hygiene Data'!$F$13,0,10*ROW('Hygiene Data'!F99)))</f>
        <v/>
      </c>
      <c r="DX105" s="266" t="str">
        <f ca="true">+IF(OFFSET('Hygiene Data'!$G$11,0,10*ROW('Hygiene Data'!G99))="","",OFFSET('Hygiene Data'!$G$11,0,10*ROW('Hygiene Data'!G99)))</f>
        <v/>
      </c>
      <c r="DY105" s="266" t="str">
        <f ca="true">+IF(OFFSET('Hygiene Data'!$G$12,0,10*ROW('Hygiene Data'!G99))="","",OFFSET('Hygiene Data'!$G$12,0,10*ROW('Hygiene Data'!G99)))</f>
        <v/>
      </c>
      <c r="DZ105" s="266" t="str">
        <f ca="true">+IF(OFFSET('Hygiene Data'!$G$13,0,10*ROW('Hygiene Data'!G99))="","",OFFSET('Hygiene Data'!$G$13,0,10*ROW('Hygiene Data'!G99)))</f>
        <v/>
      </c>
      <c r="EA105" s="266" t="str">
        <f ca="true">+IF(OFFSET('Hygiene Data'!$H$11,0,10*ROW('Hygiene Data'!H99))="","",OFFSET('Hygiene Data'!$H$11,0,10*ROW('Hygiene Data'!H99)))</f>
        <v/>
      </c>
      <c r="EB105" s="266" t="str">
        <f ca="true">+IF(OFFSET('Hygiene Data'!$H$12,0,10*ROW('Hygiene Data'!H99))="","",OFFSET('Hygiene Data'!$H$12,0,10*ROW('Hygiene Data'!H99)))</f>
        <v/>
      </c>
      <c r="EC105" s="266" t="str">
        <f ca="true">+IF(OFFSET('Hygiene Data'!$H$13,0,10*ROW('Hygiene Data'!H99))="","",OFFSET('Hygiene Data'!$H$13,0,10*ROW('Hygiene Data'!H99)))</f>
        <v/>
      </c>
      <c r="ED105" s="266" t="str">
        <f ca="true">+IF(OFFSET('Hygiene Data'!$I$11,0,10*ROW('Hygiene Data'!I99))="","",OFFSET('Hygiene Data'!$I$11,0,10*ROW('Hygiene Data'!I99)))</f>
        <v/>
      </c>
      <c r="EE105" s="266" t="str">
        <f ca="true">+IF(OFFSET('Hygiene Data'!$I$12,0,10*ROW('Hygiene Data'!I99))="","",OFFSET('Hygiene Data'!$I$12,0,10*ROW('Hygiene Data'!I99)))</f>
        <v/>
      </c>
      <c r="EF105" s="266" t="str">
        <f ca="true">+IF(OFFSET('Hygiene Data'!$I$13,0,10*ROW('Hygiene Data'!I99))="","",OFFSET('Hygiene Data'!$I$13,0,10*ROW('Hygiene Data'!I99)))</f>
        <v/>
      </c>
    </row>
    <row xmlns:x14ac="http://schemas.microsoft.com/office/spreadsheetml/2009/9/ac" r="106" x14ac:dyDescent="0.2">
      <c r="A106" s="37" t="str">
        <f ca="true">+IF(OFFSET('Water Data'!$B$2,0,10*ROW('Water Data'!E100))="","",OFFSET('Water Data'!$B$2,0,10*ROW('Water Data'!E100)))</f>
        <v/>
      </c>
      <c r="B106" s="37" t="str">
        <f ca="true">+IF(OFFSET('Water Data'!$C$2,0,10*ROW('Water Data'!F100))="","",OFFSET('Water Data'!$C$2,0,10*ROW('Water Data'!F100)))</f>
        <v/>
      </c>
      <c r="C106" s="322" t="str">
        <f t="shared" ca="true" si="1"/>
        <v/>
      </c>
      <c r="D106" s="94"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4"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4"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4"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4"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4"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4"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4"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4"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4"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4"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4"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4"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4"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4"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4"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4"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4"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5"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5"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5"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5"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5"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5"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5"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5"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5"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5"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5"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5"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5"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5"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5"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5"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5"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5"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5"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5"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5"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5"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5"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5"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5"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5"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5"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5"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5"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5"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6"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6"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6"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6"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6"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6"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6"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6"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6"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6"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6"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6"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6"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6"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6"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6"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6"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6"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6"/>
      <c r="BS106" s="266" t="str">
        <f ca="true">+IF(OFFSET('Water Data'!$D$27,0,10*ROW('Water Data'!D100))="","",OFFSET('Water Data'!$D$27,0,10*ROW('Water Data'!D100)))</f>
        <v/>
      </c>
      <c r="BT106" s="266" t="str">
        <f ca="true">+IF(OFFSET('Water Data'!$D$28,0,10*ROW('Water Data'!D100))="","",OFFSET('Water Data'!$D$28,0,10*ROW('Water Data'!D100)))</f>
        <v/>
      </c>
      <c r="BU106" s="266" t="str">
        <f ca="true">+IF(OFFSET('Water Data'!$D$29,0,10*ROW('Water Data'!D100))="","",OFFSET('Water Data'!$D$29,0,10*ROW('Water Data'!D100)))</f>
        <v/>
      </c>
      <c r="BV106" s="266" t="str">
        <f ca="true">+IF(OFFSET('Water Data'!$E$27,0,10*ROW('Water Data'!E100))="","",OFFSET('Water Data'!$E$27,0,10*ROW('Water Data'!E100)))</f>
        <v/>
      </c>
      <c r="BW106" s="266" t="str">
        <f ca="true">+IF(OFFSET('Water Data'!$E$28,0,10*ROW('Water Data'!E100))="","",OFFSET('Water Data'!$E$28,0,10*ROW('Water Data'!E100)))</f>
        <v/>
      </c>
      <c r="BX106" s="266" t="str">
        <f ca="true">+IF(OFFSET('Water Data'!$E$29,0,10*ROW('Water Data'!E100))="","",OFFSET('Water Data'!$E$29,0,10*ROW('Water Data'!E100)))</f>
        <v/>
      </c>
      <c r="BY106" s="266" t="str">
        <f ca="true">+IF(OFFSET('Water Data'!$F$27,0,10*ROW('Water Data'!F100))="","",OFFSET('Water Data'!$F$27,0,10*ROW('Water Data'!F100)))</f>
        <v/>
      </c>
      <c r="BZ106" s="266" t="str">
        <f ca="true">+IF(OFFSET('Water Data'!$F$28,0,10*ROW('Water Data'!F100))="","",OFFSET('Water Data'!$F$28,0,10*ROW('Water Data'!F100)))</f>
        <v/>
      </c>
      <c r="CA106" s="266" t="str">
        <f ca="true">+IF(OFFSET('Water Data'!$F$29,0,10*ROW('Water Data'!F100))="","",OFFSET('Water Data'!$F$29,0,10*ROW('Water Data'!F100)))</f>
        <v/>
      </c>
      <c r="CB106" s="266" t="str">
        <f ca="true">+IF(OFFSET('Water Data'!$G$27,0,10*ROW('Water Data'!G100))="","",OFFSET('Water Data'!$G$27,0,10*ROW('Water Data'!G100)))</f>
        <v/>
      </c>
      <c r="CC106" s="266" t="str">
        <f ca="true">+IF(OFFSET('Water Data'!$G$28,0,10*ROW('Water Data'!G100))="","",OFFSET('Water Data'!$G$28,0,10*ROW('Water Data'!G100)))</f>
        <v/>
      </c>
      <c r="CD106" s="266" t="str">
        <f ca="true">+IF(OFFSET('Water Data'!$G$29,0,10*ROW('Water Data'!G100))="","",OFFSET('Water Data'!$G$29,0,10*ROW('Water Data'!G100)))</f>
        <v/>
      </c>
      <c r="CE106" s="266" t="str">
        <f ca="true">+IF(OFFSET('Water Data'!$H$27,0,10*ROW('Water Data'!H100))="","",OFFSET('Water Data'!$H$27,0,10*ROW('Water Data'!H100)))</f>
        <v/>
      </c>
      <c r="CF106" s="266" t="str">
        <f ca="true">+IF(OFFSET('Water Data'!$H$28,0,10*ROW('Water Data'!H100))="","",OFFSET('Water Data'!$H$28,0,10*ROW('Water Data'!H100)))</f>
        <v/>
      </c>
      <c r="CG106" s="266" t="str">
        <f ca="true">+IF(OFFSET('Water Data'!$H$29,0,10*ROW('Water Data'!H100))="","",OFFSET('Water Data'!$H$29,0,10*ROW('Water Data'!H100)))</f>
        <v/>
      </c>
      <c r="CH106" s="266" t="str">
        <f ca="true">+IF(OFFSET('Water Data'!$I$27,0,10*ROW('Water Data'!I100))="","",OFFSET('Water Data'!$I$27,0,10*ROW('Water Data'!I100)))</f>
        <v/>
      </c>
      <c r="CI106" s="266" t="str">
        <f ca="true">+IF(OFFSET('Water Data'!$I$28,0,10*ROW('Water Data'!I100))="","",OFFSET('Water Data'!$I$28,0,10*ROW('Water Data'!I100)))</f>
        <v/>
      </c>
      <c r="CJ106" s="266" t="str">
        <f ca="true">+IF(OFFSET('Water Data'!$I$29,0,10*ROW('Water Data'!I100))="","",OFFSET('Water Data'!$I$29,0,10*ROW('Water Data'!I100)))</f>
        <v/>
      </c>
      <c r="CK106" s="266" t="str">
        <f ca="true">+IF(OFFSET('Sanitation Data'!$D$28,0,10*ROW('Sanitation Data'!D100))="","",OFFSET('Sanitation Data'!$D$28,0,10*ROW('Sanitation Data'!D100)))</f>
        <v/>
      </c>
      <c r="CL106" s="266" t="str">
        <f ca="true">+IF(OFFSET('Sanitation Data'!$D$29,0,10*ROW('Sanitation Data'!D100))="","",OFFSET('Sanitation Data'!$D$29,0,10*ROW('Sanitation Data'!D100)))</f>
        <v/>
      </c>
      <c r="CM106" s="266" t="str">
        <f ca="true">+IF(OFFSET('Sanitation Data'!$D$30,0,10*ROW('Sanitation Data'!D100))="","",OFFSET('Sanitation Data'!$D$30,0,10*ROW('Sanitation Data'!D100)))</f>
        <v/>
      </c>
      <c r="CN106" s="266" t="str">
        <f ca="true">+IF(OFFSET('Sanitation Data'!$D$31,0,10*ROW('Sanitation Data'!D100))="","",OFFSET('Sanitation Data'!$D$31,0,10*ROW('Sanitation Data'!D100)))</f>
        <v/>
      </c>
      <c r="CO106" s="266" t="str">
        <f ca="true">+IF(OFFSET('Sanitation Data'!$D$32,0,10*ROW('Sanitation Data'!D100))="","",OFFSET('Sanitation Data'!$D$32,0,10*ROW('Sanitation Data'!D100)))</f>
        <v/>
      </c>
      <c r="CP106" s="266" t="str">
        <f ca="true">+IF(OFFSET('Sanitation Data'!$E$28,0,10*ROW('Sanitation Data'!E100))="","",OFFSET('Sanitation Data'!$E$28,0,10*ROW('Sanitation Data'!E100)))</f>
        <v/>
      </c>
      <c r="CQ106" s="266" t="str">
        <f ca="true">+IF(OFFSET('Sanitation Data'!$E$29,0,10*ROW('Sanitation Data'!E100))="","",OFFSET('Sanitation Data'!$E$29,0,10*ROW('Sanitation Data'!E100)))</f>
        <v/>
      </c>
      <c r="CR106" s="266" t="str">
        <f ca="true">+IF(OFFSET('Sanitation Data'!$E$30,0,10*ROW('Sanitation Data'!E100))="","",OFFSET('Sanitation Data'!$E$30,0,10*ROW('Sanitation Data'!E100)))</f>
        <v/>
      </c>
      <c r="CS106" s="266" t="str">
        <f ca="true">+IF(OFFSET('Sanitation Data'!$E$31,0,10*ROW('Sanitation Data'!E100))="","",OFFSET('Sanitation Data'!$E$31,0,10*ROW('Sanitation Data'!E100)))</f>
        <v/>
      </c>
      <c r="CT106" s="266" t="str">
        <f ca="true">+IF(OFFSET('Sanitation Data'!$E$32,0,10*ROW('Sanitation Data'!E100))="","",OFFSET('Sanitation Data'!$E$32,0,10*ROW('Sanitation Data'!E100)))</f>
        <v/>
      </c>
      <c r="CU106" s="266" t="str">
        <f ca="true">+IF(OFFSET('Sanitation Data'!$F$28,0,10*ROW('Sanitation Data'!F100))="","",OFFSET('Sanitation Data'!$F$28,0,10*ROW('Sanitation Data'!F100)))</f>
        <v/>
      </c>
      <c r="CV106" s="266" t="str">
        <f ca="true">+IF(OFFSET('Sanitation Data'!$F$29,0,10*ROW('Sanitation Data'!F100))="","",OFFSET('Sanitation Data'!$F$29,0,10*ROW('Sanitation Data'!F100)))</f>
        <v/>
      </c>
      <c r="CW106" s="266" t="str">
        <f ca="true">+IF(OFFSET('Sanitation Data'!$F$30,0,10*ROW('Sanitation Data'!F100))="","",OFFSET('Sanitation Data'!$F$30,0,10*ROW('Sanitation Data'!F100)))</f>
        <v/>
      </c>
      <c r="CX106" s="266" t="str">
        <f ca="true">+IF(OFFSET('Sanitation Data'!$F$31,0,10*ROW('Sanitation Data'!F100))="","",OFFSET('Sanitation Data'!$F$31,0,10*ROW('Sanitation Data'!F100)))</f>
        <v/>
      </c>
      <c r="CY106" s="266" t="str">
        <f ca="true">+IF(OFFSET('Sanitation Data'!$F$32,0,10*ROW('Sanitation Data'!F100))="","",OFFSET('Sanitation Data'!$F$32,0,10*ROW('Sanitation Data'!F100)))</f>
        <v/>
      </c>
      <c r="CZ106" s="266" t="str">
        <f ca="true">+IF(OFFSET('Sanitation Data'!$G$28,0,10*ROW('Sanitation Data'!G100))="","",OFFSET('Sanitation Data'!$G$28,0,10*ROW('Sanitation Data'!G100)))</f>
        <v/>
      </c>
      <c r="DA106" s="266" t="str">
        <f ca="true">+IF(OFFSET('Sanitation Data'!$G$29,0,10*ROW('Sanitation Data'!G100))="","",OFFSET('Sanitation Data'!$G$29,0,10*ROW('Sanitation Data'!G100)))</f>
        <v/>
      </c>
      <c r="DB106" s="266" t="str">
        <f ca="true">+IF(OFFSET('Sanitation Data'!$G$30,0,10*ROW('Sanitation Data'!G100))="","",OFFSET('Sanitation Data'!$G$30,0,10*ROW('Sanitation Data'!G100)))</f>
        <v/>
      </c>
      <c r="DC106" s="266" t="str">
        <f ca="true">+IF(OFFSET('Sanitation Data'!$G$31,0,10*ROW('Sanitation Data'!G100))="","",OFFSET('Sanitation Data'!$G$31,0,10*ROW('Sanitation Data'!G100)))</f>
        <v/>
      </c>
      <c r="DD106" s="266" t="str">
        <f ca="true">+IF(OFFSET('Sanitation Data'!$G$32,0,10*ROW('Sanitation Data'!G100))="","",OFFSET('Sanitation Data'!$G$32,0,10*ROW('Sanitation Data'!G100)))</f>
        <v/>
      </c>
      <c r="DE106" s="266" t="str">
        <f ca="true">+IF(OFFSET('Sanitation Data'!$H$28,0,10*ROW('Sanitation Data'!H100))="","",OFFSET('Sanitation Data'!$H$28,0,10*ROW('Sanitation Data'!H100)))</f>
        <v/>
      </c>
      <c r="DF106" s="266" t="str">
        <f ca="true">+IF(OFFSET('Sanitation Data'!$H$29,0,10*ROW('Sanitation Data'!H100))="","",OFFSET('Sanitation Data'!$H$29,0,10*ROW('Sanitation Data'!H100)))</f>
        <v/>
      </c>
      <c r="DG106" s="266" t="str">
        <f ca="true">+IF(OFFSET('Sanitation Data'!$H$30,0,10*ROW('Sanitation Data'!H100))="","",OFFSET('Sanitation Data'!$H$30,0,10*ROW('Sanitation Data'!H100)))</f>
        <v/>
      </c>
      <c r="DH106" s="266" t="str">
        <f ca="true">+IF(OFFSET('Sanitation Data'!$H$31,0,10*ROW('Sanitation Data'!H100))="","",OFFSET('Sanitation Data'!$H$31,0,10*ROW('Sanitation Data'!H100)))</f>
        <v/>
      </c>
      <c r="DI106" s="266" t="str">
        <f ca="true">+IF(OFFSET('Sanitation Data'!$H$32,0,10*ROW('Sanitation Data'!H100))="","",OFFSET('Sanitation Data'!$H$32,0,10*ROW('Sanitation Data'!H100)))</f>
        <v/>
      </c>
      <c r="DJ106" s="266" t="str">
        <f ca="true">+IF(OFFSET('Sanitation Data'!$I$28,0,10*ROW('Sanitation Data'!I100))="","",OFFSET('Sanitation Data'!$I$28,0,10*ROW('Sanitation Data'!I100)))</f>
        <v/>
      </c>
      <c r="DK106" s="266" t="str">
        <f ca="true">+IF(OFFSET('Sanitation Data'!$I$29,0,10*ROW('Sanitation Data'!I100))="","",OFFSET('Sanitation Data'!$I$29,0,10*ROW('Sanitation Data'!I100)))</f>
        <v/>
      </c>
      <c r="DL106" s="266" t="str">
        <f ca="true">+IF(OFFSET('Sanitation Data'!$I$30,0,10*ROW('Sanitation Data'!I100))="","",OFFSET('Sanitation Data'!$I$30,0,10*ROW('Sanitation Data'!I100)))</f>
        <v/>
      </c>
      <c r="DM106" s="266" t="str">
        <f ca="true">+IF(OFFSET('Sanitation Data'!$I$31,0,10*ROW('Sanitation Data'!I100))="","",OFFSET('Sanitation Data'!$I$31,0,10*ROW('Sanitation Data'!I100)))</f>
        <v/>
      </c>
      <c r="DN106" s="266" t="str">
        <f ca="true">+IF(OFFSET('Sanitation Data'!$I$32,0,10*ROW('Sanitation Data'!I100))="","",OFFSET('Sanitation Data'!$I$32,0,10*ROW('Sanitation Data'!I100)))</f>
        <v/>
      </c>
      <c r="DO106" s="266" t="str">
        <f ca="true">+IF(OFFSET('Hygiene Data'!$D$11,0,10*ROW('Hygiene Data'!D100))="","",OFFSET('Hygiene Data'!$D$11,0,10*ROW('Hygiene Data'!D100)))</f>
        <v/>
      </c>
      <c r="DP106" s="266" t="str">
        <f ca="true">+IF(OFFSET('Hygiene Data'!$D$12,0,10*ROW('Hygiene Data'!D100))="","",OFFSET('Hygiene Data'!$D$12,0,10*ROW('Hygiene Data'!D100)))</f>
        <v/>
      </c>
      <c r="DQ106" s="266" t="str">
        <f ca="true">+IF(OFFSET('Hygiene Data'!$D$13,0,10*ROW('Hygiene Data'!D100))="","",OFFSET('Hygiene Data'!$D$13,0,10*ROW('Hygiene Data'!D100)))</f>
        <v/>
      </c>
      <c r="DR106" s="266" t="str">
        <f ca="true">+IF(OFFSET('Hygiene Data'!$E$11,0,10*ROW('Hygiene Data'!E100))="","",OFFSET('Hygiene Data'!$E$11,0,10*ROW('Hygiene Data'!E100)))</f>
        <v/>
      </c>
      <c r="DS106" s="266" t="str">
        <f ca="true">+IF(OFFSET('Hygiene Data'!$E$12,0,10*ROW('Hygiene Data'!E100))="","",OFFSET('Hygiene Data'!$E$12,0,10*ROW('Hygiene Data'!E100)))</f>
        <v/>
      </c>
      <c r="DT106" s="266" t="str">
        <f ca="true">+IF(OFFSET('Hygiene Data'!$E$13,0,10*ROW('Hygiene Data'!E100))="","",OFFSET('Hygiene Data'!$E$13,0,10*ROW('Hygiene Data'!E100)))</f>
        <v/>
      </c>
      <c r="DU106" s="266" t="str">
        <f ca="true">+IF(OFFSET('Hygiene Data'!$F$11,0,10*ROW('Hygiene Data'!F100))="","",OFFSET('Hygiene Data'!$F$11,0,10*ROW('Hygiene Data'!F100)))</f>
        <v/>
      </c>
      <c r="DV106" s="266" t="str">
        <f ca="true">+IF(OFFSET('Hygiene Data'!$F$12,0,10*ROW('Hygiene Data'!F100))="","",OFFSET('Hygiene Data'!$F$12,0,10*ROW('Hygiene Data'!F100)))</f>
        <v/>
      </c>
      <c r="DW106" s="266" t="str">
        <f ca="true">+IF(OFFSET('Hygiene Data'!$F$13,0,10*ROW('Hygiene Data'!F100))="","",OFFSET('Hygiene Data'!$F$13,0,10*ROW('Hygiene Data'!F100)))</f>
        <v/>
      </c>
      <c r="DX106" s="266" t="str">
        <f ca="true">+IF(OFFSET('Hygiene Data'!$G$11,0,10*ROW('Hygiene Data'!G100))="","",OFFSET('Hygiene Data'!$G$11,0,10*ROW('Hygiene Data'!G100)))</f>
        <v/>
      </c>
      <c r="DY106" s="266" t="str">
        <f ca="true">+IF(OFFSET('Hygiene Data'!$G$12,0,10*ROW('Hygiene Data'!G100))="","",OFFSET('Hygiene Data'!$G$12,0,10*ROW('Hygiene Data'!G100)))</f>
        <v/>
      </c>
      <c r="DZ106" s="266" t="str">
        <f ca="true">+IF(OFFSET('Hygiene Data'!$G$13,0,10*ROW('Hygiene Data'!G100))="","",OFFSET('Hygiene Data'!$G$13,0,10*ROW('Hygiene Data'!G100)))</f>
        <v/>
      </c>
      <c r="EA106" s="266" t="str">
        <f ca="true">+IF(OFFSET('Hygiene Data'!$H$11,0,10*ROW('Hygiene Data'!H100))="","",OFFSET('Hygiene Data'!$H$11,0,10*ROW('Hygiene Data'!H100)))</f>
        <v/>
      </c>
      <c r="EB106" s="266" t="str">
        <f ca="true">+IF(OFFSET('Hygiene Data'!$H$12,0,10*ROW('Hygiene Data'!H100))="","",OFFSET('Hygiene Data'!$H$12,0,10*ROW('Hygiene Data'!H100)))</f>
        <v/>
      </c>
      <c r="EC106" s="266" t="str">
        <f ca="true">+IF(OFFSET('Hygiene Data'!$H$13,0,10*ROW('Hygiene Data'!H100))="","",OFFSET('Hygiene Data'!$H$13,0,10*ROW('Hygiene Data'!H100)))</f>
        <v/>
      </c>
      <c r="ED106" s="266" t="str">
        <f ca="true">+IF(OFFSET('Hygiene Data'!$I$11,0,10*ROW('Hygiene Data'!I100))="","",OFFSET('Hygiene Data'!$I$11,0,10*ROW('Hygiene Data'!I100)))</f>
        <v/>
      </c>
      <c r="EE106" s="266" t="str">
        <f ca="true">+IF(OFFSET('Hygiene Data'!$I$12,0,10*ROW('Hygiene Data'!I100))="","",OFFSET('Hygiene Data'!$I$12,0,10*ROW('Hygiene Data'!I100)))</f>
        <v/>
      </c>
      <c r="EF106" s="266" t="str">
        <f ca="true">+IF(OFFSET('Hygiene Data'!$I$13,0,10*ROW('Hygiene Data'!I100))="","",OFFSET('Hygiene Data'!$I$13,0,10*ROW('Hygiene Data'!I100)))</f>
        <v/>
      </c>
    </row>
    <row xmlns:x14ac="http://schemas.microsoft.com/office/spreadsheetml/2009/9/ac" r="107" x14ac:dyDescent="0.2">
      <c r="A107" s="37" t="str">
        <f ca="true">+IF(OFFSET('Water Data'!$B$2,0,10*ROW('Water Data'!E101))="","",OFFSET('Water Data'!$B$2,0,10*ROW('Water Data'!E101)))</f>
        <v/>
      </c>
      <c r="B107" s="37" t="str">
        <f ca="true">+IF(OFFSET('Water Data'!$C$2,0,10*ROW('Water Data'!F101))="","",OFFSET('Water Data'!$C$2,0,10*ROW('Water Data'!F101)))</f>
        <v/>
      </c>
      <c r="C107" s="322" t="str">
        <f t="shared" ca="true" si="1"/>
        <v/>
      </c>
      <c r="D107" s="94"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4"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4"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4"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4"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4"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4"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4"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4"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4"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4"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4"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4"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4"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4"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4"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4"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4"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5"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5"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5"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5"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5"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5"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5"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5"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5"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5"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5"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5"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5"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5"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5"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5"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5"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5"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5"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5"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5"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5"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5"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5"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5"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5"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5"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5"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5"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5"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6"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6"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6"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6"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6"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6"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6"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6"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6"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6"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6"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6"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6"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6"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6"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6"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6"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6"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6"/>
      <c r="BS107" s="266" t="str">
        <f ca="true">+IF(OFFSET('Water Data'!$D$27,0,10*ROW('Water Data'!D101))="","",OFFSET('Water Data'!$D$27,0,10*ROW('Water Data'!D101)))</f>
        <v/>
      </c>
      <c r="BT107" s="266" t="str">
        <f ca="true">+IF(OFFSET('Water Data'!$D$28,0,10*ROW('Water Data'!D101))="","",OFFSET('Water Data'!$D$28,0,10*ROW('Water Data'!D101)))</f>
        <v/>
      </c>
      <c r="BU107" s="266" t="str">
        <f ca="true">+IF(OFFSET('Water Data'!$D$29,0,10*ROW('Water Data'!D101))="","",OFFSET('Water Data'!$D$29,0,10*ROW('Water Data'!D101)))</f>
        <v/>
      </c>
      <c r="BV107" s="266" t="str">
        <f ca="true">+IF(OFFSET('Water Data'!$E$27,0,10*ROW('Water Data'!E101))="","",OFFSET('Water Data'!$E$27,0,10*ROW('Water Data'!E101)))</f>
        <v/>
      </c>
      <c r="BW107" s="266" t="str">
        <f ca="true">+IF(OFFSET('Water Data'!$E$28,0,10*ROW('Water Data'!E101))="","",OFFSET('Water Data'!$E$28,0,10*ROW('Water Data'!E101)))</f>
        <v/>
      </c>
      <c r="BX107" s="266" t="str">
        <f ca="true">+IF(OFFSET('Water Data'!$E$29,0,10*ROW('Water Data'!E101))="","",OFFSET('Water Data'!$E$29,0,10*ROW('Water Data'!E101)))</f>
        <v/>
      </c>
      <c r="BY107" s="266" t="str">
        <f ca="true">+IF(OFFSET('Water Data'!$F$27,0,10*ROW('Water Data'!F101))="","",OFFSET('Water Data'!$F$27,0,10*ROW('Water Data'!F101)))</f>
        <v/>
      </c>
      <c r="BZ107" s="266" t="str">
        <f ca="true">+IF(OFFSET('Water Data'!$F$28,0,10*ROW('Water Data'!F101))="","",OFFSET('Water Data'!$F$28,0,10*ROW('Water Data'!F101)))</f>
        <v/>
      </c>
      <c r="CA107" s="266" t="str">
        <f ca="true">+IF(OFFSET('Water Data'!$F$29,0,10*ROW('Water Data'!F101))="","",OFFSET('Water Data'!$F$29,0,10*ROW('Water Data'!F101)))</f>
        <v/>
      </c>
      <c r="CB107" s="266" t="str">
        <f ca="true">+IF(OFFSET('Water Data'!$G$27,0,10*ROW('Water Data'!G101))="","",OFFSET('Water Data'!$G$27,0,10*ROW('Water Data'!G101)))</f>
        <v/>
      </c>
      <c r="CC107" s="266" t="str">
        <f ca="true">+IF(OFFSET('Water Data'!$G$28,0,10*ROW('Water Data'!G101))="","",OFFSET('Water Data'!$G$28,0,10*ROW('Water Data'!G101)))</f>
        <v/>
      </c>
      <c r="CD107" s="266" t="str">
        <f ca="true">+IF(OFFSET('Water Data'!$G$29,0,10*ROW('Water Data'!G101))="","",OFFSET('Water Data'!$G$29,0,10*ROW('Water Data'!G101)))</f>
        <v/>
      </c>
      <c r="CE107" s="266" t="str">
        <f ca="true">+IF(OFFSET('Water Data'!$H$27,0,10*ROW('Water Data'!H101))="","",OFFSET('Water Data'!$H$27,0,10*ROW('Water Data'!H101)))</f>
        <v/>
      </c>
      <c r="CF107" s="266" t="str">
        <f ca="true">+IF(OFFSET('Water Data'!$H$28,0,10*ROW('Water Data'!H101))="","",OFFSET('Water Data'!$H$28,0,10*ROW('Water Data'!H101)))</f>
        <v/>
      </c>
      <c r="CG107" s="266" t="str">
        <f ca="true">+IF(OFFSET('Water Data'!$H$29,0,10*ROW('Water Data'!H101))="","",OFFSET('Water Data'!$H$29,0,10*ROW('Water Data'!H101)))</f>
        <v/>
      </c>
      <c r="CH107" s="266" t="str">
        <f ca="true">+IF(OFFSET('Water Data'!$I$27,0,10*ROW('Water Data'!I101))="","",OFFSET('Water Data'!$I$27,0,10*ROW('Water Data'!I101)))</f>
        <v/>
      </c>
      <c r="CI107" s="266" t="str">
        <f ca="true">+IF(OFFSET('Water Data'!$I$28,0,10*ROW('Water Data'!I101))="","",OFFSET('Water Data'!$I$28,0,10*ROW('Water Data'!I101)))</f>
        <v/>
      </c>
      <c r="CJ107" s="266" t="str">
        <f ca="true">+IF(OFFSET('Water Data'!$I$29,0,10*ROW('Water Data'!I101))="","",OFFSET('Water Data'!$I$29,0,10*ROW('Water Data'!I101)))</f>
        <v/>
      </c>
      <c r="CK107" s="266" t="str">
        <f ca="true">+IF(OFFSET('Sanitation Data'!$D$28,0,10*ROW('Sanitation Data'!D101))="","",OFFSET('Sanitation Data'!$D$28,0,10*ROW('Sanitation Data'!D101)))</f>
        <v/>
      </c>
      <c r="CL107" s="266" t="str">
        <f ca="true">+IF(OFFSET('Sanitation Data'!$D$29,0,10*ROW('Sanitation Data'!D101))="","",OFFSET('Sanitation Data'!$D$29,0,10*ROW('Sanitation Data'!D101)))</f>
        <v/>
      </c>
      <c r="CM107" s="266" t="str">
        <f ca="true">+IF(OFFSET('Sanitation Data'!$D$30,0,10*ROW('Sanitation Data'!D101))="","",OFFSET('Sanitation Data'!$D$30,0,10*ROW('Sanitation Data'!D101)))</f>
        <v/>
      </c>
      <c r="CN107" s="266" t="str">
        <f ca="true">+IF(OFFSET('Sanitation Data'!$D$31,0,10*ROW('Sanitation Data'!D101))="","",OFFSET('Sanitation Data'!$D$31,0,10*ROW('Sanitation Data'!D101)))</f>
        <v/>
      </c>
      <c r="CO107" s="266" t="str">
        <f ca="true">+IF(OFFSET('Sanitation Data'!$D$32,0,10*ROW('Sanitation Data'!D101))="","",OFFSET('Sanitation Data'!$D$32,0,10*ROW('Sanitation Data'!D101)))</f>
        <v/>
      </c>
      <c r="CP107" s="266" t="str">
        <f ca="true">+IF(OFFSET('Sanitation Data'!$E$28,0,10*ROW('Sanitation Data'!E101))="","",OFFSET('Sanitation Data'!$E$28,0,10*ROW('Sanitation Data'!E101)))</f>
        <v/>
      </c>
      <c r="CQ107" s="266" t="str">
        <f ca="true">+IF(OFFSET('Sanitation Data'!$E$29,0,10*ROW('Sanitation Data'!E101))="","",OFFSET('Sanitation Data'!$E$29,0,10*ROW('Sanitation Data'!E101)))</f>
        <v/>
      </c>
      <c r="CR107" s="266" t="str">
        <f ca="true">+IF(OFFSET('Sanitation Data'!$E$30,0,10*ROW('Sanitation Data'!E101))="","",OFFSET('Sanitation Data'!$E$30,0,10*ROW('Sanitation Data'!E101)))</f>
        <v/>
      </c>
      <c r="CS107" s="266" t="str">
        <f ca="true">+IF(OFFSET('Sanitation Data'!$E$31,0,10*ROW('Sanitation Data'!E101))="","",OFFSET('Sanitation Data'!$E$31,0,10*ROW('Sanitation Data'!E101)))</f>
        <v/>
      </c>
      <c r="CT107" s="266" t="str">
        <f ca="true">+IF(OFFSET('Sanitation Data'!$E$32,0,10*ROW('Sanitation Data'!E101))="","",OFFSET('Sanitation Data'!$E$32,0,10*ROW('Sanitation Data'!E101)))</f>
        <v/>
      </c>
      <c r="CU107" s="266" t="str">
        <f ca="true">+IF(OFFSET('Sanitation Data'!$F$28,0,10*ROW('Sanitation Data'!F101))="","",OFFSET('Sanitation Data'!$F$28,0,10*ROW('Sanitation Data'!F101)))</f>
        <v/>
      </c>
      <c r="CV107" s="266" t="str">
        <f ca="true">+IF(OFFSET('Sanitation Data'!$F$29,0,10*ROW('Sanitation Data'!F101))="","",OFFSET('Sanitation Data'!$F$29,0,10*ROW('Sanitation Data'!F101)))</f>
        <v/>
      </c>
      <c r="CW107" s="266" t="str">
        <f ca="true">+IF(OFFSET('Sanitation Data'!$F$30,0,10*ROW('Sanitation Data'!F101))="","",OFFSET('Sanitation Data'!$F$30,0,10*ROW('Sanitation Data'!F101)))</f>
        <v/>
      </c>
      <c r="CX107" s="266" t="str">
        <f ca="true">+IF(OFFSET('Sanitation Data'!$F$31,0,10*ROW('Sanitation Data'!F101))="","",OFFSET('Sanitation Data'!$F$31,0,10*ROW('Sanitation Data'!F101)))</f>
        <v/>
      </c>
      <c r="CY107" s="266" t="str">
        <f ca="true">+IF(OFFSET('Sanitation Data'!$F$32,0,10*ROW('Sanitation Data'!F101))="","",OFFSET('Sanitation Data'!$F$32,0,10*ROW('Sanitation Data'!F101)))</f>
        <v/>
      </c>
      <c r="CZ107" s="266" t="str">
        <f ca="true">+IF(OFFSET('Sanitation Data'!$G$28,0,10*ROW('Sanitation Data'!G101))="","",OFFSET('Sanitation Data'!$G$28,0,10*ROW('Sanitation Data'!G101)))</f>
        <v/>
      </c>
      <c r="DA107" s="266" t="str">
        <f ca="true">+IF(OFFSET('Sanitation Data'!$G$29,0,10*ROW('Sanitation Data'!G101))="","",OFFSET('Sanitation Data'!$G$29,0,10*ROW('Sanitation Data'!G101)))</f>
        <v/>
      </c>
      <c r="DB107" s="266" t="str">
        <f ca="true">+IF(OFFSET('Sanitation Data'!$G$30,0,10*ROW('Sanitation Data'!G101))="","",OFFSET('Sanitation Data'!$G$30,0,10*ROW('Sanitation Data'!G101)))</f>
        <v/>
      </c>
      <c r="DC107" s="266" t="str">
        <f ca="true">+IF(OFFSET('Sanitation Data'!$G$31,0,10*ROW('Sanitation Data'!G101))="","",OFFSET('Sanitation Data'!$G$31,0,10*ROW('Sanitation Data'!G101)))</f>
        <v/>
      </c>
      <c r="DD107" s="266" t="str">
        <f ca="true">+IF(OFFSET('Sanitation Data'!$G$32,0,10*ROW('Sanitation Data'!G101))="","",OFFSET('Sanitation Data'!$G$32,0,10*ROW('Sanitation Data'!G101)))</f>
        <v/>
      </c>
      <c r="DE107" s="266" t="str">
        <f ca="true">+IF(OFFSET('Sanitation Data'!$H$28,0,10*ROW('Sanitation Data'!H101))="","",OFFSET('Sanitation Data'!$H$28,0,10*ROW('Sanitation Data'!H101)))</f>
        <v/>
      </c>
      <c r="DF107" s="266" t="str">
        <f ca="true">+IF(OFFSET('Sanitation Data'!$H$29,0,10*ROW('Sanitation Data'!H101))="","",OFFSET('Sanitation Data'!$H$29,0,10*ROW('Sanitation Data'!H101)))</f>
        <v/>
      </c>
      <c r="DG107" s="266" t="str">
        <f ca="true">+IF(OFFSET('Sanitation Data'!$H$30,0,10*ROW('Sanitation Data'!H101))="","",OFFSET('Sanitation Data'!$H$30,0,10*ROW('Sanitation Data'!H101)))</f>
        <v/>
      </c>
      <c r="DH107" s="266" t="str">
        <f ca="true">+IF(OFFSET('Sanitation Data'!$H$31,0,10*ROW('Sanitation Data'!H101))="","",OFFSET('Sanitation Data'!$H$31,0,10*ROW('Sanitation Data'!H101)))</f>
        <v/>
      </c>
      <c r="DI107" s="266" t="str">
        <f ca="true">+IF(OFFSET('Sanitation Data'!$H$32,0,10*ROW('Sanitation Data'!H101))="","",OFFSET('Sanitation Data'!$H$32,0,10*ROW('Sanitation Data'!H101)))</f>
        <v/>
      </c>
      <c r="DJ107" s="266" t="str">
        <f ca="true">+IF(OFFSET('Sanitation Data'!$I$28,0,10*ROW('Sanitation Data'!I101))="","",OFFSET('Sanitation Data'!$I$28,0,10*ROW('Sanitation Data'!I101)))</f>
        <v/>
      </c>
      <c r="DK107" s="266" t="str">
        <f ca="true">+IF(OFFSET('Sanitation Data'!$I$29,0,10*ROW('Sanitation Data'!I101))="","",OFFSET('Sanitation Data'!$I$29,0,10*ROW('Sanitation Data'!I101)))</f>
        <v/>
      </c>
      <c r="DL107" s="266" t="str">
        <f ca="true">+IF(OFFSET('Sanitation Data'!$I$30,0,10*ROW('Sanitation Data'!I101))="","",OFFSET('Sanitation Data'!$I$30,0,10*ROW('Sanitation Data'!I101)))</f>
        <v/>
      </c>
      <c r="DM107" s="266" t="str">
        <f ca="true">+IF(OFFSET('Sanitation Data'!$I$31,0,10*ROW('Sanitation Data'!I101))="","",OFFSET('Sanitation Data'!$I$31,0,10*ROW('Sanitation Data'!I101)))</f>
        <v/>
      </c>
      <c r="DN107" s="266" t="str">
        <f ca="true">+IF(OFFSET('Sanitation Data'!$I$32,0,10*ROW('Sanitation Data'!I101))="","",OFFSET('Sanitation Data'!$I$32,0,10*ROW('Sanitation Data'!I101)))</f>
        <v/>
      </c>
      <c r="DO107" s="266" t="str">
        <f ca="true">+IF(OFFSET('Hygiene Data'!$D$11,0,10*ROW('Hygiene Data'!D101))="","",OFFSET('Hygiene Data'!$D$11,0,10*ROW('Hygiene Data'!D101)))</f>
        <v/>
      </c>
      <c r="DP107" s="266" t="str">
        <f ca="true">+IF(OFFSET('Hygiene Data'!$D$12,0,10*ROW('Hygiene Data'!D101))="","",OFFSET('Hygiene Data'!$D$12,0,10*ROW('Hygiene Data'!D101)))</f>
        <v/>
      </c>
      <c r="DQ107" s="266" t="str">
        <f ca="true">+IF(OFFSET('Hygiene Data'!$D$13,0,10*ROW('Hygiene Data'!D101))="","",OFFSET('Hygiene Data'!$D$13,0,10*ROW('Hygiene Data'!D101)))</f>
        <v/>
      </c>
      <c r="DR107" s="266" t="str">
        <f ca="true">+IF(OFFSET('Hygiene Data'!$E$11,0,10*ROW('Hygiene Data'!E101))="","",OFFSET('Hygiene Data'!$E$11,0,10*ROW('Hygiene Data'!E101)))</f>
        <v/>
      </c>
      <c r="DS107" s="266" t="str">
        <f ca="true">+IF(OFFSET('Hygiene Data'!$E$12,0,10*ROW('Hygiene Data'!E101))="","",OFFSET('Hygiene Data'!$E$12,0,10*ROW('Hygiene Data'!E101)))</f>
        <v/>
      </c>
      <c r="DT107" s="266" t="str">
        <f ca="true">+IF(OFFSET('Hygiene Data'!$E$13,0,10*ROW('Hygiene Data'!E101))="","",OFFSET('Hygiene Data'!$E$13,0,10*ROW('Hygiene Data'!E101)))</f>
        <v/>
      </c>
      <c r="DU107" s="266" t="str">
        <f ca="true">+IF(OFFSET('Hygiene Data'!$F$11,0,10*ROW('Hygiene Data'!F101))="","",OFFSET('Hygiene Data'!$F$11,0,10*ROW('Hygiene Data'!F101)))</f>
        <v/>
      </c>
      <c r="DV107" s="266" t="str">
        <f ca="true">+IF(OFFSET('Hygiene Data'!$F$12,0,10*ROW('Hygiene Data'!F101))="","",OFFSET('Hygiene Data'!$F$12,0,10*ROW('Hygiene Data'!F101)))</f>
        <v/>
      </c>
      <c r="DW107" s="266" t="str">
        <f ca="true">+IF(OFFSET('Hygiene Data'!$F$13,0,10*ROW('Hygiene Data'!F101))="","",OFFSET('Hygiene Data'!$F$13,0,10*ROW('Hygiene Data'!F101)))</f>
        <v/>
      </c>
      <c r="DX107" s="266" t="str">
        <f ca="true">+IF(OFFSET('Hygiene Data'!$G$11,0,10*ROW('Hygiene Data'!G101))="","",OFFSET('Hygiene Data'!$G$11,0,10*ROW('Hygiene Data'!G101)))</f>
        <v/>
      </c>
      <c r="DY107" s="266" t="str">
        <f ca="true">+IF(OFFSET('Hygiene Data'!$G$12,0,10*ROW('Hygiene Data'!G101))="","",OFFSET('Hygiene Data'!$G$12,0,10*ROW('Hygiene Data'!G101)))</f>
        <v/>
      </c>
      <c r="DZ107" s="266" t="str">
        <f ca="true">+IF(OFFSET('Hygiene Data'!$G$13,0,10*ROW('Hygiene Data'!G101))="","",OFFSET('Hygiene Data'!$G$13,0,10*ROW('Hygiene Data'!G101)))</f>
        <v/>
      </c>
      <c r="EA107" s="266" t="str">
        <f ca="true">+IF(OFFSET('Hygiene Data'!$H$11,0,10*ROW('Hygiene Data'!H101))="","",OFFSET('Hygiene Data'!$H$11,0,10*ROW('Hygiene Data'!H101)))</f>
        <v/>
      </c>
      <c r="EB107" s="266" t="str">
        <f ca="true">+IF(OFFSET('Hygiene Data'!$H$12,0,10*ROW('Hygiene Data'!H101))="","",OFFSET('Hygiene Data'!$H$12,0,10*ROW('Hygiene Data'!H101)))</f>
        <v/>
      </c>
      <c r="EC107" s="266" t="str">
        <f ca="true">+IF(OFFSET('Hygiene Data'!$H$13,0,10*ROW('Hygiene Data'!H101))="","",OFFSET('Hygiene Data'!$H$13,0,10*ROW('Hygiene Data'!H101)))</f>
        <v/>
      </c>
      <c r="ED107" s="266" t="str">
        <f ca="true">+IF(OFFSET('Hygiene Data'!$I$11,0,10*ROW('Hygiene Data'!I101))="","",OFFSET('Hygiene Data'!$I$11,0,10*ROW('Hygiene Data'!I101)))</f>
        <v/>
      </c>
      <c r="EE107" s="266" t="str">
        <f ca="true">+IF(OFFSET('Hygiene Data'!$I$12,0,10*ROW('Hygiene Data'!I101))="","",OFFSET('Hygiene Data'!$I$12,0,10*ROW('Hygiene Data'!I101)))</f>
        <v/>
      </c>
      <c r="EF107" s="266" t="str">
        <f ca="true">+IF(OFFSET('Hygiene Data'!$I$13,0,10*ROW('Hygiene Data'!I101))="","",OFFSET('Hygiene Data'!$I$13,0,10*ROW('Hygiene Data'!I101)))</f>
        <v/>
      </c>
    </row>
    <row xmlns:x14ac="http://schemas.microsoft.com/office/spreadsheetml/2009/9/ac" r="108" x14ac:dyDescent="0.2">
      <c r="A108" s="37" t="str">
        <f ca="true">+IF(OFFSET('Water Data'!$B$2,0,10*ROW('Water Data'!E102))="","",OFFSET('Water Data'!$B$2,0,10*ROW('Water Data'!E102)))</f>
        <v/>
      </c>
      <c r="B108" s="37" t="str">
        <f ca="true">+IF(OFFSET('Water Data'!$C$2,0,10*ROW('Water Data'!F102))="","",OFFSET('Water Data'!$C$2,0,10*ROW('Water Data'!F102)))</f>
        <v/>
      </c>
      <c r="C108" s="322" t="str">
        <f t="shared" ca="true" si="1"/>
        <v/>
      </c>
      <c r="D108" s="94"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4"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4"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4"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4"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4"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4"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4"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4"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4"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4"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4"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4"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4"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4"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4"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4"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4"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5"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5"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5"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5"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5"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5"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5"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5"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5"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5"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5"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5"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5"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5"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5"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5"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5"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5"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5"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5"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5"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5"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5"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5"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5"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5"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5"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5"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5"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5"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6"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6"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6"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6"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6"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6"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6"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6"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6"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6"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6"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6"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6"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6"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6"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6"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6"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6"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6"/>
      <c r="BS108" s="266" t="str">
        <f ca="true">+IF(OFFSET('Water Data'!$D$27,0,10*ROW('Water Data'!D102))="","",OFFSET('Water Data'!$D$27,0,10*ROW('Water Data'!D102)))</f>
        <v/>
      </c>
      <c r="BT108" s="266" t="str">
        <f ca="true">+IF(OFFSET('Water Data'!$D$28,0,10*ROW('Water Data'!D102))="","",OFFSET('Water Data'!$D$28,0,10*ROW('Water Data'!D102)))</f>
        <v/>
      </c>
      <c r="BU108" s="266" t="str">
        <f ca="true">+IF(OFFSET('Water Data'!$D$29,0,10*ROW('Water Data'!D102))="","",OFFSET('Water Data'!$D$29,0,10*ROW('Water Data'!D102)))</f>
        <v/>
      </c>
      <c r="BV108" s="266" t="str">
        <f ca="true">+IF(OFFSET('Water Data'!$E$27,0,10*ROW('Water Data'!E102))="","",OFFSET('Water Data'!$E$27,0,10*ROW('Water Data'!E102)))</f>
        <v/>
      </c>
      <c r="BW108" s="266" t="str">
        <f ca="true">+IF(OFFSET('Water Data'!$E$28,0,10*ROW('Water Data'!E102))="","",OFFSET('Water Data'!$E$28,0,10*ROW('Water Data'!E102)))</f>
        <v/>
      </c>
      <c r="BX108" s="266" t="str">
        <f ca="true">+IF(OFFSET('Water Data'!$E$29,0,10*ROW('Water Data'!E102))="","",OFFSET('Water Data'!$E$29,0,10*ROW('Water Data'!E102)))</f>
        <v/>
      </c>
      <c r="BY108" s="266" t="str">
        <f ca="true">+IF(OFFSET('Water Data'!$F$27,0,10*ROW('Water Data'!F102))="","",OFFSET('Water Data'!$F$27,0,10*ROW('Water Data'!F102)))</f>
        <v/>
      </c>
      <c r="BZ108" s="266" t="str">
        <f ca="true">+IF(OFFSET('Water Data'!$F$28,0,10*ROW('Water Data'!F102))="","",OFFSET('Water Data'!$F$28,0,10*ROW('Water Data'!F102)))</f>
        <v/>
      </c>
      <c r="CA108" s="266" t="str">
        <f ca="true">+IF(OFFSET('Water Data'!$F$29,0,10*ROW('Water Data'!F102))="","",OFFSET('Water Data'!$F$29,0,10*ROW('Water Data'!F102)))</f>
        <v/>
      </c>
      <c r="CB108" s="266" t="str">
        <f ca="true">+IF(OFFSET('Water Data'!$G$27,0,10*ROW('Water Data'!G102))="","",OFFSET('Water Data'!$G$27,0,10*ROW('Water Data'!G102)))</f>
        <v/>
      </c>
      <c r="CC108" s="266" t="str">
        <f ca="true">+IF(OFFSET('Water Data'!$G$28,0,10*ROW('Water Data'!G102))="","",OFFSET('Water Data'!$G$28,0,10*ROW('Water Data'!G102)))</f>
        <v/>
      </c>
      <c r="CD108" s="266" t="str">
        <f ca="true">+IF(OFFSET('Water Data'!$G$29,0,10*ROW('Water Data'!G102))="","",OFFSET('Water Data'!$G$29,0,10*ROW('Water Data'!G102)))</f>
        <v/>
      </c>
      <c r="CE108" s="266" t="str">
        <f ca="true">+IF(OFFSET('Water Data'!$H$27,0,10*ROW('Water Data'!H102))="","",OFFSET('Water Data'!$H$27,0,10*ROW('Water Data'!H102)))</f>
        <v/>
      </c>
      <c r="CF108" s="266" t="str">
        <f ca="true">+IF(OFFSET('Water Data'!$H$28,0,10*ROW('Water Data'!H102))="","",OFFSET('Water Data'!$H$28,0,10*ROW('Water Data'!H102)))</f>
        <v/>
      </c>
      <c r="CG108" s="266" t="str">
        <f ca="true">+IF(OFFSET('Water Data'!$H$29,0,10*ROW('Water Data'!H102))="","",OFFSET('Water Data'!$H$29,0,10*ROW('Water Data'!H102)))</f>
        <v/>
      </c>
      <c r="CH108" s="266" t="str">
        <f ca="true">+IF(OFFSET('Water Data'!$I$27,0,10*ROW('Water Data'!I102))="","",OFFSET('Water Data'!$I$27,0,10*ROW('Water Data'!I102)))</f>
        <v/>
      </c>
      <c r="CI108" s="266" t="str">
        <f ca="true">+IF(OFFSET('Water Data'!$I$28,0,10*ROW('Water Data'!I102))="","",OFFSET('Water Data'!$I$28,0,10*ROW('Water Data'!I102)))</f>
        <v/>
      </c>
      <c r="CJ108" s="266" t="str">
        <f ca="true">+IF(OFFSET('Water Data'!$I$29,0,10*ROW('Water Data'!I102))="","",OFFSET('Water Data'!$I$29,0,10*ROW('Water Data'!I102)))</f>
        <v/>
      </c>
      <c r="CK108" s="266" t="str">
        <f ca="true">+IF(OFFSET('Sanitation Data'!$D$28,0,10*ROW('Sanitation Data'!D102))="","",OFFSET('Sanitation Data'!$D$28,0,10*ROW('Sanitation Data'!D102)))</f>
        <v/>
      </c>
      <c r="CL108" s="266" t="str">
        <f ca="true">+IF(OFFSET('Sanitation Data'!$D$29,0,10*ROW('Sanitation Data'!D102))="","",OFFSET('Sanitation Data'!$D$29,0,10*ROW('Sanitation Data'!D102)))</f>
        <v/>
      </c>
      <c r="CM108" s="266" t="str">
        <f ca="true">+IF(OFFSET('Sanitation Data'!$D$30,0,10*ROW('Sanitation Data'!D102))="","",OFFSET('Sanitation Data'!$D$30,0,10*ROW('Sanitation Data'!D102)))</f>
        <v/>
      </c>
      <c r="CN108" s="266" t="str">
        <f ca="true">+IF(OFFSET('Sanitation Data'!$D$31,0,10*ROW('Sanitation Data'!D102))="","",OFFSET('Sanitation Data'!$D$31,0,10*ROW('Sanitation Data'!D102)))</f>
        <v/>
      </c>
      <c r="CO108" s="266" t="str">
        <f ca="true">+IF(OFFSET('Sanitation Data'!$D$32,0,10*ROW('Sanitation Data'!D102))="","",OFFSET('Sanitation Data'!$D$32,0,10*ROW('Sanitation Data'!D102)))</f>
        <v/>
      </c>
      <c r="CP108" s="266" t="str">
        <f ca="true">+IF(OFFSET('Sanitation Data'!$E$28,0,10*ROW('Sanitation Data'!E102))="","",OFFSET('Sanitation Data'!$E$28,0,10*ROW('Sanitation Data'!E102)))</f>
        <v/>
      </c>
      <c r="CQ108" s="266" t="str">
        <f ca="true">+IF(OFFSET('Sanitation Data'!$E$29,0,10*ROW('Sanitation Data'!E102))="","",OFFSET('Sanitation Data'!$E$29,0,10*ROW('Sanitation Data'!E102)))</f>
        <v/>
      </c>
      <c r="CR108" s="266" t="str">
        <f ca="true">+IF(OFFSET('Sanitation Data'!$E$30,0,10*ROW('Sanitation Data'!E102))="","",OFFSET('Sanitation Data'!$E$30,0,10*ROW('Sanitation Data'!E102)))</f>
        <v/>
      </c>
      <c r="CS108" s="266" t="str">
        <f ca="true">+IF(OFFSET('Sanitation Data'!$E$31,0,10*ROW('Sanitation Data'!E102))="","",OFFSET('Sanitation Data'!$E$31,0,10*ROW('Sanitation Data'!E102)))</f>
        <v/>
      </c>
      <c r="CT108" s="266" t="str">
        <f ca="true">+IF(OFFSET('Sanitation Data'!$E$32,0,10*ROW('Sanitation Data'!E102))="","",OFFSET('Sanitation Data'!$E$32,0,10*ROW('Sanitation Data'!E102)))</f>
        <v/>
      </c>
      <c r="CU108" s="266" t="str">
        <f ca="true">+IF(OFFSET('Sanitation Data'!$F$28,0,10*ROW('Sanitation Data'!F102))="","",OFFSET('Sanitation Data'!$F$28,0,10*ROW('Sanitation Data'!F102)))</f>
        <v/>
      </c>
      <c r="CV108" s="266" t="str">
        <f ca="true">+IF(OFFSET('Sanitation Data'!$F$29,0,10*ROW('Sanitation Data'!F102))="","",OFFSET('Sanitation Data'!$F$29,0,10*ROW('Sanitation Data'!F102)))</f>
        <v/>
      </c>
      <c r="CW108" s="266" t="str">
        <f ca="true">+IF(OFFSET('Sanitation Data'!$F$30,0,10*ROW('Sanitation Data'!F102))="","",OFFSET('Sanitation Data'!$F$30,0,10*ROW('Sanitation Data'!F102)))</f>
        <v/>
      </c>
      <c r="CX108" s="266" t="str">
        <f ca="true">+IF(OFFSET('Sanitation Data'!$F$31,0,10*ROW('Sanitation Data'!F102))="","",OFFSET('Sanitation Data'!$F$31,0,10*ROW('Sanitation Data'!F102)))</f>
        <v/>
      </c>
      <c r="CY108" s="266" t="str">
        <f ca="true">+IF(OFFSET('Sanitation Data'!$F$32,0,10*ROW('Sanitation Data'!F102))="","",OFFSET('Sanitation Data'!$F$32,0,10*ROW('Sanitation Data'!F102)))</f>
        <v/>
      </c>
      <c r="CZ108" s="266" t="str">
        <f ca="true">+IF(OFFSET('Sanitation Data'!$G$28,0,10*ROW('Sanitation Data'!G102))="","",OFFSET('Sanitation Data'!$G$28,0,10*ROW('Sanitation Data'!G102)))</f>
        <v/>
      </c>
      <c r="DA108" s="266" t="str">
        <f ca="true">+IF(OFFSET('Sanitation Data'!$G$29,0,10*ROW('Sanitation Data'!G102))="","",OFFSET('Sanitation Data'!$G$29,0,10*ROW('Sanitation Data'!G102)))</f>
        <v/>
      </c>
      <c r="DB108" s="266" t="str">
        <f ca="true">+IF(OFFSET('Sanitation Data'!$G$30,0,10*ROW('Sanitation Data'!G102))="","",OFFSET('Sanitation Data'!$G$30,0,10*ROW('Sanitation Data'!G102)))</f>
        <v/>
      </c>
      <c r="DC108" s="266" t="str">
        <f ca="true">+IF(OFFSET('Sanitation Data'!$G$31,0,10*ROW('Sanitation Data'!G102))="","",OFFSET('Sanitation Data'!$G$31,0,10*ROW('Sanitation Data'!G102)))</f>
        <v/>
      </c>
      <c r="DD108" s="266" t="str">
        <f ca="true">+IF(OFFSET('Sanitation Data'!$G$32,0,10*ROW('Sanitation Data'!G102))="","",OFFSET('Sanitation Data'!$G$32,0,10*ROW('Sanitation Data'!G102)))</f>
        <v/>
      </c>
      <c r="DE108" s="266" t="str">
        <f ca="true">+IF(OFFSET('Sanitation Data'!$H$28,0,10*ROW('Sanitation Data'!H102))="","",OFFSET('Sanitation Data'!$H$28,0,10*ROW('Sanitation Data'!H102)))</f>
        <v/>
      </c>
      <c r="DF108" s="266" t="str">
        <f ca="true">+IF(OFFSET('Sanitation Data'!$H$29,0,10*ROW('Sanitation Data'!H102))="","",OFFSET('Sanitation Data'!$H$29,0,10*ROW('Sanitation Data'!H102)))</f>
        <v/>
      </c>
      <c r="DG108" s="266" t="str">
        <f ca="true">+IF(OFFSET('Sanitation Data'!$H$30,0,10*ROW('Sanitation Data'!H102))="","",OFFSET('Sanitation Data'!$H$30,0,10*ROW('Sanitation Data'!H102)))</f>
        <v/>
      </c>
      <c r="DH108" s="266" t="str">
        <f ca="true">+IF(OFFSET('Sanitation Data'!$H$31,0,10*ROW('Sanitation Data'!H102))="","",OFFSET('Sanitation Data'!$H$31,0,10*ROW('Sanitation Data'!H102)))</f>
        <v/>
      </c>
      <c r="DI108" s="266" t="str">
        <f ca="true">+IF(OFFSET('Sanitation Data'!$H$32,0,10*ROW('Sanitation Data'!H102))="","",OFFSET('Sanitation Data'!$H$32,0,10*ROW('Sanitation Data'!H102)))</f>
        <v/>
      </c>
      <c r="DJ108" s="266" t="str">
        <f ca="true">+IF(OFFSET('Sanitation Data'!$I$28,0,10*ROW('Sanitation Data'!I102))="","",OFFSET('Sanitation Data'!$I$28,0,10*ROW('Sanitation Data'!I102)))</f>
        <v/>
      </c>
      <c r="DK108" s="266" t="str">
        <f ca="true">+IF(OFFSET('Sanitation Data'!$I$29,0,10*ROW('Sanitation Data'!I102))="","",OFFSET('Sanitation Data'!$I$29,0,10*ROW('Sanitation Data'!I102)))</f>
        <v/>
      </c>
      <c r="DL108" s="266" t="str">
        <f ca="true">+IF(OFFSET('Sanitation Data'!$I$30,0,10*ROW('Sanitation Data'!I102))="","",OFFSET('Sanitation Data'!$I$30,0,10*ROW('Sanitation Data'!I102)))</f>
        <v/>
      </c>
      <c r="DM108" s="266" t="str">
        <f ca="true">+IF(OFFSET('Sanitation Data'!$I$31,0,10*ROW('Sanitation Data'!I102))="","",OFFSET('Sanitation Data'!$I$31,0,10*ROW('Sanitation Data'!I102)))</f>
        <v/>
      </c>
      <c r="DN108" s="266" t="str">
        <f ca="true">+IF(OFFSET('Sanitation Data'!$I$32,0,10*ROW('Sanitation Data'!I102))="","",OFFSET('Sanitation Data'!$I$32,0,10*ROW('Sanitation Data'!I102)))</f>
        <v/>
      </c>
      <c r="DO108" s="266" t="str">
        <f ca="true">+IF(OFFSET('Hygiene Data'!$D$11,0,10*ROW('Hygiene Data'!D102))="","",OFFSET('Hygiene Data'!$D$11,0,10*ROW('Hygiene Data'!D102)))</f>
        <v/>
      </c>
      <c r="DP108" s="266" t="str">
        <f ca="true">+IF(OFFSET('Hygiene Data'!$D$12,0,10*ROW('Hygiene Data'!D102))="","",OFFSET('Hygiene Data'!$D$12,0,10*ROW('Hygiene Data'!D102)))</f>
        <v/>
      </c>
      <c r="DQ108" s="266" t="str">
        <f ca="true">+IF(OFFSET('Hygiene Data'!$D$13,0,10*ROW('Hygiene Data'!D102))="","",OFFSET('Hygiene Data'!$D$13,0,10*ROW('Hygiene Data'!D102)))</f>
        <v/>
      </c>
      <c r="DR108" s="266" t="str">
        <f ca="true">+IF(OFFSET('Hygiene Data'!$E$11,0,10*ROW('Hygiene Data'!E102))="","",OFFSET('Hygiene Data'!$E$11,0,10*ROW('Hygiene Data'!E102)))</f>
        <v/>
      </c>
      <c r="DS108" s="266" t="str">
        <f ca="true">+IF(OFFSET('Hygiene Data'!$E$12,0,10*ROW('Hygiene Data'!E102))="","",OFFSET('Hygiene Data'!$E$12,0,10*ROW('Hygiene Data'!E102)))</f>
        <v/>
      </c>
      <c r="DT108" s="266" t="str">
        <f ca="true">+IF(OFFSET('Hygiene Data'!$E$13,0,10*ROW('Hygiene Data'!E102))="","",OFFSET('Hygiene Data'!$E$13,0,10*ROW('Hygiene Data'!E102)))</f>
        <v/>
      </c>
      <c r="DU108" s="266" t="str">
        <f ca="true">+IF(OFFSET('Hygiene Data'!$F$11,0,10*ROW('Hygiene Data'!F102))="","",OFFSET('Hygiene Data'!$F$11,0,10*ROW('Hygiene Data'!F102)))</f>
        <v/>
      </c>
      <c r="DV108" s="266" t="str">
        <f ca="true">+IF(OFFSET('Hygiene Data'!$F$12,0,10*ROW('Hygiene Data'!F102))="","",OFFSET('Hygiene Data'!$F$12,0,10*ROW('Hygiene Data'!F102)))</f>
        <v/>
      </c>
      <c r="DW108" s="266" t="str">
        <f ca="true">+IF(OFFSET('Hygiene Data'!$F$13,0,10*ROW('Hygiene Data'!F102))="","",OFFSET('Hygiene Data'!$F$13,0,10*ROW('Hygiene Data'!F102)))</f>
        <v/>
      </c>
      <c r="DX108" s="266" t="str">
        <f ca="true">+IF(OFFSET('Hygiene Data'!$G$11,0,10*ROW('Hygiene Data'!G102))="","",OFFSET('Hygiene Data'!$G$11,0,10*ROW('Hygiene Data'!G102)))</f>
        <v/>
      </c>
      <c r="DY108" s="266" t="str">
        <f ca="true">+IF(OFFSET('Hygiene Data'!$G$12,0,10*ROW('Hygiene Data'!G102))="","",OFFSET('Hygiene Data'!$G$12,0,10*ROW('Hygiene Data'!G102)))</f>
        <v/>
      </c>
      <c r="DZ108" s="266" t="str">
        <f ca="true">+IF(OFFSET('Hygiene Data'!$G$13,0,10*ROW('Hygiene Data'!G102))="","",OFFSET('Hygiene Data'!$G$13,0,10*ROW('Hygiene Data'!G102)))</f>
        <v/>
      </c>
      <c r="EA108" s="266" t="str">
        <f ca="true">+IF(OFFSET('Hygiene Data'!$H$11,0,10*ROW('Hygiene Data'!H102))="","",OFFSET('Hygiene Data'!$H$11,0,10*ROW('Hygiene Data'!H102)))</f>
        <v/>
      </c>
      <c r="EB108" s="266" t="str">
        <f ca="true">+IF(OFFSET('Hygiene Data'!$H$12,0,10*ROW('Hygiene Data'!H102))="","",OFFSET('Hygiene Data'!$H$12,0,10*ROW('Hygiene Data'!H102)))</f>
        <v/>
      </c>
      <c r="EC108" s="266" t="str">
        <f ca="true">+IF(OFFSET('Hygiene Data'!$H$13,0,10*ROW('Hygiene Data'!H102))="","",OFFSET('Hygiene Data'!$H$13,0,10*ROW('Hygiene Data'!H102)))</f>
        <v/>
      </c>
      <c r="ED108" s="266" t="str">
        <f ca="true">+IF(OFFSET('Hygiene Data'!$I$11,0,10*ROW('Hygiene Data'!I102))="","",OFFSET('Hygiene Data'!$I$11,0,10*ROW('Hygiene Data'!I102)))</f>
        <v/>
      </c>
      <c r="EE108" s="266" t="str">
        <f ca="true">+IF(OFFSET('Hygiene Data'!$I$12,0,10*ROW('Hygiene Data'!I102))="","",OFFSET('Hygiene Data'!$I$12,0,10*ROW('Hygiene Data'!I102)))</f>
        <v/>
      </c>
      <c r="EF108" s="266" t="str">
        <f ca="true">+IF(OFFSET('Hygiene Data'!$I$13,0,10*ROW('Hygiene Data'!I102))="","",OFFSET('Hygiene Data'!$I$13,0,10*ROW('Hygiene Data'!I102)))</f>
        <v/>
      </c>
    </row>
    <row xmlns:x14ac="http://schemas.microsoft.com/office/spreadsheetml/2009/9/ac" r="109" x14ac:dyDescent="0.2">
      <c r="A109" s="37" t="str">
        <f ca="true">+IF(OFFSET('Water Data'!$B$2,0,10*ROW('Water Data'!E103))="","",OFFSET('Water Data'!$B$2,0,10*ROW('Water Data'!E103)))</f>
        <v/>
      </c>
      <c r="B109" s="37" t="str">
        <f ca="true">+IF(OFFSET('Water Data'!$C$2,0,10*ROW('Water Data'!F103))="","",OFFSET('Water Data'!$C$2,0,10*ROW('Water Data'!F103)))</f>
        <v/>
      </c>
      <c r="C109" s="322" t="str">
        <f t="shared" ca="true" si="1"/>
        <v/>
      </c>
      <c r="D109" s="94"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4"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4"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4"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4"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4"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4"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4"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4"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4"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4"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4"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4"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4"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4"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4"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4"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4"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5"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5"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5"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5"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5"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5"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5"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5"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5"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5"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5"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5"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5"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5"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5"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5"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5"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5"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5"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5"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5"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5"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5"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5"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5"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5"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5"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5"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5"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5"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6"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6"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6"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6"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6"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6"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6"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6"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6"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6"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6"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6"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6"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6"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6"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6"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6"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6"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6"/>
      <c r="BS109" s="266" t="str">
        <f ca="true">+IF(OFFSET('Water Data'!$D$27,0,10*ROW('Water Data'!D103))="","",OFFSET('Water Data'!$D$27,0,10*ROW('Water Data'!D103)))</f>
        <v/>
      </c>
      <c r="BT109" s="266" t="str">
        <f ca="true">+IF(OFFSET('Water Data'!$D$28,0,10*ROW('Water Data'!D103))="","",OFFSET('Water Data'!$D$28,0,10*ROW('Water Data'!D103)))</f>
        <v/>
      </c>
      <c r="BU109" s="266" t="str">
        <f ca="true">+IF(OFFSET('Water Data'!$D$29,0,10*ROW('Water Data'!D103))="","",OFFSET('Water Data'!$D$29,0,10*ROW('Water Data'!D103)))</f>
        <v/>
      </c>
      <c r="BV109" s="266" t="str">
        <f ca="true">+IF(OFFSET('Water Data'!$E$27,0,10*ROW('Water Data'!E103))="","",OFFSET('Water Data'!$E$27,0,10*ROW('Water Data'!E103)))</f>
        <v/>
      </c>
      <c r="BW109" s="266" t="str">
        <f ca="true">+IF(OFFSET('Water Data'!$E$28,0,10*ROW('Water Data'!E103))="","",OFFSET('Water Data'!$E$28,0,10*ROW('Water Data'!E103)))</f>
        <v/>
      </c>
      <c r="BX109" s="266" t="str">
        <f ca="true">+IF(OFFSET('Water Data'!$E$29,0,10*ROW('Water Data'!E103))="","",OFFSET('Water Data'!$E$29,0,10*ROW('Water Data'!E103)))</f>
        <v/>
      </c>
      <c r="BY109" s="266" t="str">
        <f ca="true">+IF(OFFSET('Water Data'!$F$27,0,10*ROW('Water Data'!F103))="","",OFFSET('Water Data'!$F$27,0,10*ROW('Water Data'!F103)))</f>
        <v/>
      </c>
      <c r="BZ109" s="266" t="str">
        <f ca="true">+IF(OFFSET('Water Data'!$F$28,0,10*ROW('Water Data'!F103))="","",OFFSET('Water Data'!$F$28,0,10*ROW('Water Data'!F103)))</f>
        <v/>
      </c>
      <c r="CA109" s="266" t="str">
        <f ca="true">+IF(OFFSET('Water Data'!$F$29,0,10*ROW('Water Data'!F103))="","",OFFSET('Water Data'!$F$29,0,10*ROW('Water Data'!F103)))</f>
        <v/>
      </c>
      <c r="CB109" s="266" t="str">
        <f ca="true">+IF(OFFSET('Water Data'!$G$27,0,10*ROW('Water Data'!G103))="","",OFFSET('Water Data'!$G$27,0,10*ROW('Water Data'!G103)))</f>
        <v/>
      </c>
      <c r="CC109" s="266" t="str">
        <f ca="true">+IF(OFFSET('Water Data'!$G$28,0,10*ROW('Water Data'!G103))="","",OFFSET('Water Data'!$G$28,0,10*ROW('Water Data'!G103)))</f>
        <v/>
      </c>
      <c r="CD109" s="266" t="str">
        <f ca="true">+IF(OFFSET('Water Data'!$G$29,0,10*ROW('Water Data'!G103))="","",OFFSET('Water Data'!$G$29,0,10*ROW('Water Data'!G103)))</f>
        <v/>
      </c>
      <c r="CE109" s="266" t="str">
        <f ca="true">+IF(OFFSET('Water Data'!$H$27,0,10*ROW('Water Data'!H103))="","",OFFSET('Water Data'!$H$27,0,10*ROW('Water Data'!H103)))</f>
        <v/>
      </c>
      <c r="CF109" s="266" t="str">
        <f ca="true">+IF(OFFSET('Water Data'!$H$28,0,10*ROW('Water Data'!H103))="","",OFFSET('Water Data'!$H$28,0,10*ROW('Water Data'!H103)))</f>
        <v/>
      </c>
      <c r="CG109" s="266" t="str">
        <f ca="true">+IF(OFFSET('Water Data'!$H$29,0,10*ROW('Water Data'!H103))="","",OFFSET('Water Data'!$H$29,0,10*ROW('Water Data'!H103)))</f>
        <v/>
      </c>
      <c r="CH109" s="266" t="str">
        <f ca="true">+IF(OFFSET('Water Data'!$I$27,0,10*ROW('Water Data'!I103))="","",OFFSET('Water Data'!$I$27,0,10*ROW('Water Data'!I103)))</f>
        <v/>
      </c>
      <c r="CI109" s="266" t="str">
        <f ca="true">+IF(OFFSET('Water Data'!$I$28,0,10*ROW('Water Data'!I103))="","",OFFSET('Water Data'!$I$28,0,10*ROW('Water Data'!I103)))</f>
        <v/>
      </c>
      <c r="CJ109" s="266" t="str">
        <f ca="true">+IF(OFFSET('Water Data'!$I$29,0,10*ROW('Water Data'!I103))="","",OFFSET('Water Data'!$I$29,0,10*ROW('Water Data'!I103)))</f>
        <v/>
      </c>
      <c r="CK109" s="266" t="str">
        <f ca="true">+IF(OFFSET('Sanitation Data'!$D$28,0,10*ROW('Sanitation Data'!D103))="","",OFFSET('Sanitation Data'!$D$28,0,10*ROW('Sanitation Data'!D103)))</f>
        <v/>
      </c>
      <c r="CL109" s="266" t="str">
        <f ca="true">+IF(OFFSET('Sanitation Data'!$D$29,0,10*ROW('Sanitation Data'!D103))="","",OFFSET('Sanitation Data'!$D$29,0,10*ROW('Sanitation Data'!D103)))</f>
        <v/>
      </c>
      <c r="CM109" s="266" t="str">
        <f ca="true">+IF(OFFSET('Sanitation Data'!$D$30,0,10*ROW('Sanitation Data'!D103))="","",OFFSET('Sanitation Data'!$D$30,0,10*ROW('Sanitation Data'!D103)))</f>
        <v/>
      </c>
      <c r="CN109" s="266" t="str">
        <f ca="true">+IF(OFFSET('Sanitation Data'!$D$31,0,10*ROW('Sanitation Data'!D103))="","",OFFSET('Sanitation Data'!$D$31,0,10*ROW('Sanitation Data'!D103)))</f>
        <v/>
      </c>
      <c r="CO109" s="266" t="str">
        <f ca="true">+IF(OFFSET('Sanitation Data'!$D$32,0,10*ROW('Sanitation Data'!D103))="","",OFFSET('Sanitation Data'!$D$32,0,10*ROW('Sanitation Data'!D103)))</f>
        <v/>
      </c>
      <c r="CP109" s="266" t="str">
        <f ca="true">+IF(OFFSET('Sanitation Data'!$E$28,0,10*ROW('Sanitation Data'!E103))="","",OFFSET('Sanitation Data'!$E$28,0,10*ROW('Sanitation Data'!E103)))</f>
        <v/>
      </c>
      <c r="CQ109" s="266" t="str">
        <f ca="true">+IF(OFFSET('Sanitation Data'!$E$29,0,10*ROW('Sanitation Data'!E103))="","",OFFSET('Sanitation Data'!$E$29,0,10*ROW('Sanitation Data'!E103)))</f>
        <v/>
      </c>
      <c r="CR109" s="266" t="str">
        <f ca="true">+IF(OFFSET('Sanitation Data'!$E$30,0,10*ROW('Sanitation Data'!E103))="","",OFFSET('Sanitation Data'!$E$30,0,10*ROW('Sanitation Data'!E103)))</f>
        <v/>
      </c>
      <c r="CS109" s="266" t="str">
        <f ca="true">+IF(OFFSET('Sanitation Data'!$E$31,0,10*ROW('Sanitation Data'!E103))="","",OFFSET('Sanitation Data'!$E$31,0,10*ROW('Sanitation Data'!E103)))</f>
        <v/>
      </c>
      <c r="CT109" s="266" t="str">
        <f ca="true">+IF(OFFSET('Sanitation Data'!$E$32,0,10*ROW('Sanitation Data'!E103))="","",OFFSET('Sanitation Data'!$E$32,0,10*ROW('Sanitation Data'!E103)))</f>
        <v/>
      </c>
      <c r="CU109" s="266" t="str">
        <f ca="true">+IF(OFFSET('Sanitation Data'!$F$28,0,10*ROW('Sanitation Data'!F103))="","",OFFSET('Sanitation Data'!$F$28,0,10*ROW('Sanitation Data'!F103)))</f>
        <v/>
      </c>
      <c r="CV109" s="266" t="str">
        <f ca="true">+IF(OFFSET('Sanitation Data'!$F$29,0,10*ROW('Sanitation Data'!F103))="","",OFFSET('Sanitation Data'!$F$29,0,10*ROW('Sanitation Data'!F103)))</f>
        <v/>
      </c>
      <c r="CW109" s="266" t="str">
        <f ca="true">+IF(OFFSET('Sanitation Data'!$F$30,0,10*ROW('Sanitation Data'!F103))="","",OFFSET('Sanitation Data'!$F$30,0,10*ROW('Sanitation Data'!F103)))</f>
        <v/>
      </c>
      <c r="CX109" s="266" t="str">
        <f ca="true">+IF(OFFSET('Sanitation Data'!$F$31,0,10*ROW('Sanitation Data'!F103))="","",OFFSET('Sanitation Data'!$F$31,0,10*ROW('Sanitation Data'!F103)))</f>
        <v/>
      </c>
      <c r="CY109" s="266" t="str">
        <f ca="true">+IF(OFFSET('Sanitation Data'!$F$32,0,10*ROW('Sanitation Data'!F103))="","",OFFSET('Sanitation Data'!$F$32,0,10*ROW('Sanitation Data'!F103)))</f>
        <v/>
      </c>
      <c r="CZ109" s="266" t="str">
        <f ca="true">+IF(OFFSET('Sanitation Data'!$G$28,0,10*ROW('Sanitation Data'!G103))="","",OFFSET('Sanitation Data'!$G$28,0,10*ROW('Sanitation Data'!G103)))</f>
        <v/>
      </c>
      <c r="DA109" s="266" t="str">
        <f ca="true">+IF(OFFSET('Sanitation Data'!$G$29,0,10*ROW('Sanitation Data'!G103))="","",OFFSET('Sanitation Data'!$G$29,0,10*ROW('Sanitation Data'!G103)))</f>
        <v/>
      </c>
      <c r="DB109" s="266" t="str">
        <f ca="true">+IF(OFFSET('Sanitation Data'!$G$30,0,10*ROW('Sanitation Data'!G103))="","",OFFSET('Sanitation Data'!$G$30,0,10*ROW('Sanitation Data'!G103)))</f>
        <v/>
      </c>
      <c r="DC109" s="266" t="str">
        <f ca="true">+IF(OFFSET('Sanitation Data'!$G$31,0,10*ROW('Sanitation Data'!G103))="","",OFFSET('Sanitation Data'!$G$31,0,10*ROW('Sanitation Data'!G103)))</f>
        <v/>
      </c>
      <c r="DD109" s="266" t="str">
        <f ca="true">+IF(OFFSET('Sanitation Data'!$G$32,0,10*ROW('Sanitation Data'!G103))="","",OFFSET('Sanitation Data'!$G$32,0,10*ROW('Sanitation Data'!G103)))</f>
        <v/>
      </c>
      <c r="DE109" s="266" t="str">
        <f ca="true">+IF(OFFSET('Sanitation Data'!$H$28,0,10*ROW('Sanitation Data'!H103))="","",OFFSET('Sanitation Data'!$H$28,0,10*ROW('Sanitation Data'!H103)))</f>
        <v/>
      </c>
      <c r="DF109" s="266" t="str">
        <f ca="true">+IF(OFFSET('Sanitation Data'!$H$29,0,10*ROW('Sanitation Data'!H103))="","",OFFSET('Sanitation Data'!$H$29,0,10*ROW('Sanitation Data'!H103)))</f>
        <v/>
      </c>
      <c r="DG109" s="266" t="str">
        <f ca="true">+IF(OFFSET('Sanitation Data'!$H$30,0,10*ROW('Sanitation Data'!H103))="","",OFFSET('Sanitation Data'!$H$30,0,10*ROW('Sanitation Data'!H103)))</f>
        <v/>
      </c>
      <c r="DH109" s="266" t="str">
        <f ca="true">+IF(OFFSET('Sanitation Data'!$H$31,0,10*ROW('Sanitation Data'!H103))="","",OFFSET('Sanitation Data'!$H$31,0,10*ROW('Sanitation Data'!H103)))</f>
        <v/>
      </c>
      <c r="DI109" s="266" t="str">
        <f ca="true">+IF(OFFSET('Sanitation Data'!$H$32,0,10*ROW('Sanitation Data'!H103))="","",OFFSET('Sanitation Data'!$H$32,0,10*ROW('Sanitation Data'!H103)))</f>
        <v/>
      </c>
      <c r="DJ109" s="266" t="str">
        <f ca="true">+IF(OFFSET('Sanitation Data'!$I$28,0,10*ROW('Sanitation Data'!I103))="","",OFFSET('Sanitation Data'!$I$28,0,10*ROW('Sanitation Data'!I103)))</f>
        <v/>
      </c>
      <c r="DK109" s="266" t="str">
        <f ca="true">+IF(OFFSET('Sanitation Data'!$I$29,0,10*ROW('Sanitation Data'!I103))="","",OFFSET('Sanitation Data'!$I$29,0,10*ROW('Sanitation Data'!I103)))</f>
        <v/>
      </c>
      <c r="DL109" s="266" t="str">
        <f ca="true">+IF(OFFSET('Sanitation Data'!$I$30,0,10*ROW('Sanitation Data'!I103))="","",OFFSET('Sanitation Data'!$I$30,0,10*ROW('Sanitation Data'!I103)))</f>
        <v/>
      </c>
      <c r="DM109" s="266" t="str">
        <f ca="true">+IF(OFFSET('Sanitation Data'!$I$31,0,10*ROW('Sanitation Data'!I103))="","",OFFSET('Sanitation Data'!$I$31,0,10*ROW('Sanitation Data'!I103)))</f>
        <v/>
      </c>
      <c r="DN109" s="266" t="str">
        <f ca="true">+IF(OFFSET('Sanitation Data'!$I$32,0,10*ROW('Sanitation Data'!I103))="","",OFFSET('Sanitation Data'!$I$32,0,10*ROW('Sanitation Data'!I103)))</f>
        <v/>
      </c>
      <c r="DO109" s="266" t="str">
        <f ca="true">+IF(OFFSET('Hygiene Data'!$D$11,0,10*ROW('Hygiene Data'!D103))="","",OFFSET('Hygiene Data'!$D$11,0,10*ROW('Hygiene Data'!D103)))</f>
        <v/>
      </c>
      <c r="DP109" s="266" t="str">
        <f ca="true">+IF(OFFSET('Hygiene Data'!$D$12,0,10*ROW('Hygiene Data'!D103))="","",OFFSET('Hygiene Data'!$D$12,0,10*ROW('Hygiene Data'!D103)))</f>
        <v/>
      </c>
      <c r="DQ109" s="266" t="str">
        <f ca="true">+IF(OFFSET('Hygiene Data'!$D$13,0,10*ROW('Hygiene Data'!D103))="","",OFFSET('Hygiene Data'!$D$13,0,10*ROW('Hygiene Data'!D103)))</f>
        <v/>
      </c>
      <c r="DR109" s="266" t="str">
        <f ca="true">+IF(OFFSET('Hygiene Data'!$E$11,0,10*ROW('Hygiene Data'!E103))="","",OFFSET('Hygiene Data'!$E$11,0,10*ROW('Hygiene Data'!E103)))</f>
        <v/>
      </c>
      <c r="DS109" s="266" t="str">
        <f ca="true">+IF(OFFSET('Hygiene Data'!$E$12,0,10*ROW('Hygiene Data'!E103))="","",OFFSET('Hygiene Data'!$E$12,0,10*ROW('Hygiene Data'!E103)))</f>
        <v/>
      </c>
      <c r="DT109" s="266" t="str">
        <f ca="true">+IF(OFFSET('Hygiene Data'!$E$13,0,10*ROW('Hygiene Data'!E103))="","",OFFSET('Hygiene Data'!$E$13,0,10*ROW('Hygiene Data'!E103)))</f>
        <v/>
      </c>
      <c r="DU109" s="266" t="str">
        <f ca="true">+IF(OFFSET('Hygiene Data'!$F$11,0,10*ROW('Hygiene Data'!F103))="","",OFFSET('Hygiene Data'!$F$11,0,10*ROW('Hygiene Data'!F103)))</f>
        <v/>
      </c>
      <c r="DV109" s="266" t="str">
        <f ca="true">+IF(OFFSET('Hygiene Data'!$F$12,0,10*ROW('Hygiene Data'!F103))="","",OFFSET('Hygiene Data'!$F$12,0,10*ROW('Hygiene Data'!F103)))</f>
        <v/>
      </c>
      <c r="DW109" s="266" t="str">
        <f ca="true">+IF(OFFSET('Hygiene Data'!$F$13,0,10*ROW('Hygiene Data'!F103))="","",OFFSET('Hygiene Data'!$F$13,0,10*ROW('Hygiene Data'!F103)))</f>
        <v/>
      </c>
      <c r="DX109" s="266" t="str">
        <f ca="true">+IF(OFFSET('Hygiene Data'!$G$11,0,10*ROW('Hygiene Data'!G103))="","",OFFSET('Hygiene Data'!$G$11,0,10*ROW('Hygiene Data'!G103)))</f>
        <v/>
      </c>
      <c r="DY109" s="266" t="str">
        <f ca="true">+IF(OFFSET('Hygiene Data'!$G$12,0,10*ROW('Hygiene Data'!G103))="","",OFFSET('Hygiene Data'!$G$12,0,10*ROW('Hygiene Data'!G103)))</f>
        <v/>
      </c>
      <c r="DZ109" s="266" t="str">
        <f ca="true">+IF(OFFSET('Hygiene Data'!$G$13,0,10*ROW('Hygiene Data'!G103))="","",OFFSET('Hygiene Data'!$G$13,0,10*ROW('Hygiene Data'!G103)))</f>
        <v/>
      </c>
      <c r="EA109" s="266" t="str">
        <f ca="true">+IF(OFFSET('Hygiene Data'!$H$11,0,10*ROW('Hygiene Data'!H103))="","",OFFSET('Hygiene Data'!$H$11,0,10*ROW('Hygiene Data'!H103)))</f>
        <v/>
      </c>
      <c r="EB109" s="266" t="str">
        <f ca="true">+IF(OFFSET('Hygiene Data'!$H$12,0,10*ROW('Hygiene Data'!H103))="","",OFFSET('Hygiene Data'!$H$12,0,10*ROW('Hygiene Data'!H103)))</f>
        <v/>
      </c>
      <c r="EC109" s="266" t="str">
        <f ca="true">+IF(OFFSET('Hygiene Data'!$H$13,0,10*ROW('Hygiene Data'!H103))="","",OFFSET('Hygiene Data'!$H$13,0,10*ROW('Hygiene Data'!H103)))</f>
        <v/>
      </c>
      <c r="ED109" s="266" t="str">
        <f ca="true">+IF(OFFSET('Hygiene Data'!$I$11,0,10*ROW('Hygiene Data'!I103))="","",OFFSET('Hygiene Data'!$I$11,0,10*ROW('Hygiene Data'!I103)))</f>
        <v/>
      </c>
      <c r="EE109" s="266" t="str">
        <f ca="true">+IF(OFFSET('Hygiene Data'!$I$12,0,10*ROW('Hygiene Data'!I103))="","",OFFSET('Hygiene Data'!$I$12,0,10*ROW('Hygiene Data'!I103)))</f>
        <v/>
      </c>
      <c r="EF109" s="266" t="str">
        <f ca="true">+IF(OFFSET('Hygiene Data'!$I$13,0,10*ROW('Hygiene Data'!I103))="","",OFFSET('Hygiene Data'!$I$13,0,10*ROW('Hygiene Data'!I103)))</f>
        <v/>
      </c>
    </row>
    <row xmlns:x14ac="http://schemas.microsoft.com/office/spreadsheetml/2009/9/ac" r="110" x14ac:dyDescent="0.2">
      <c r="A110" s="37" t="str">
        <f ca="true">+IF(OFFSET('Water Data'!$B$2,0,10*ROW('Water Data'!E104))="","",OFFSET('Water Data'!$B$2,0,10*ROW('Water Data'!E104)))</f>
        <v/>
      </c>
      <c r="B110" s="37" t="str">
        <f ca="true">+IF(OFFSET('Water Data'!$C$2,0,10*ROW('Water Data'!F104))="","",OFFSET('Water Data'!$C$2,0,10*ROW('Water Data'!F104)))</f>
        <v/>
      </c>
      <c r="C110" s="322" t="str">
        <f t="shared" ca="true" si="1"/>
        <v/>
      </c>
      <c r="D110" s="94"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4"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4"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4"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4"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4"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4"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4"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4"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4"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4"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4"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4"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4"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4"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4"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4"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4"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5"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5"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5"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5"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5"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5"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5"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5"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5"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5"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5"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5"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5"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5"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5"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5"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5"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5"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5"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5"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5"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5"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5"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5"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5"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5"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5"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5"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5"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5"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6"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6"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6"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6"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6"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6"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6"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6"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6"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6"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6"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6"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6"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6"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6"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6"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6"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6"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6"/>
      <c r="BS110" s="266" t="str">
        <f ca="true">+IF(OFFSET('Water Data'!$D$27,0,10*ROW('Water Data'!D104))="","",OFFSET('Water Data'!$D$27,0,10*ROW('Water Data'!D104)))</f>
        <v/>
      </c>
      <c r="BT110" s="266" t="str">
        <f ca="true">+IF(OFFSET('Water Data'!$D$28,0,10*ROW('Water Data'!D104))="","",OFFSET('Water Data'!$D$28,0,10*ROW('Water Data'!D104)))</f>
        <v/>
      </c>
      <c r="BU110" s="266" t="str">
        <f ca="true">+IF(OFFSET('Water Data'!$D$29,0,10*ROW('Water Data'!D104))="","",OFFSET('Water Data'!$D$29,0,10*ROW('Water Data'!D104)))</f>
        <v/>
      </c>
      <c r="BV110" s="266" t="str">
        <f ca="true">+IF(OFFSET('Water Data'!$E$27,0,10*ROW('Water Data'!E104))="","",OFFSET('Water Data'!$E$27,0,10*ROW('Water Data'!E104)))</f>
        <v/>
      </c>
      <c r="BW110" s="266" t="str">
        <f ca="true">+IF(OFFSET('Water Data'!$E$28,0,10*ROW('Water Data'!E104))="","",OFFSET('Water Data'!$E$28,0,10*ROW('Water Data'!E104)))</f>
        <v/>
      </c>
      <c r="BX110" s="266" t="str">
        <f ca="true">+IF(OFFSET('Water Data'!$E$29,0,10*ROW('Water Data'!E104))="","",OFFSET('Water Data'!$E$29,0,10*ROW('Water Data'!E104)))</f>
        <v/>
      </c>
      <c r="BY110" s="266" t="str">
        <f ca="true">+IF(OFFSET('Water Data'!$F$27,0,10*ROW('Water Data'!F104))="","",OFFSET('Water Data'!$F$27,0,10*ROW('Water Data'!F104)))</f>
        <v/>
      </c>
      <c r="BZ110" s="266" t="str">
        <f ca="true">+IF(OFFSET('Water Data'!$F$28,0,10*ROW('Water Data'!F104))="","",OFFSET('Water Data'!$F$28,0,10*ROW('Water Data'!F104)))</f>
        <v/>
      </c>
      <c r="CA110" s="266" t="str">
        <f ca="true">+IF(OFFSET('Water Data'!$F$29,0,10*ROW('Water Data'!F104))="","",OFFSET('Water Data'!$F$29,0,10*ROW('Water Data'!F104)))</f>
        <v/>
      </c>
      <c r="CB110" s="266" t="str">
        <f ca="true">+IF(OFFSET('Water Data'!$G$27,0,10*ROW('Water Data'!G104))="","",OFFSET('Water Data'!$G$27,0,10*ROW('Water Data'!G104)))</f>
        <v/>
      </c>
      <c r="CC110" s="266" t="str">
        <f ca="true">+IF(OFFSET('Water Data'!$G$28,0,10*ROW('Water Data'!G104))="","",OFFSET('Water Data'!$G$28,0,10*ROW('Water Data'!G104)))</f>
        <v/>
      </c>
      <c r="CD110" s="266" t="str">
        <f ca="true">+IF(OFFSET('Water Data'!$G$29,0,10*ROW('Water Data'!G104))="","",OFFSET('Water Data'!$G$29,0,10*ROW('Water Data'!G104)))</f>
        <v/>
      </c>
      <c r="CE110" s="266" t="str">
        <f ca="true">+IF(OFFSET('Water Data'!$H$27,0,10*ROW('Water Data'!H104))="","",OFFSET('Water Data'!$H$27,0,10*ROW('Water Data'!H104)))</f>
        <v/>
      </c>
      <c r="CF110" s="266" t="str">
        <f ca="true">+IF(OFFSET('Water Data'!$H$28,0,10*ROW('Water Data'!H104))="","",OFFSET('Water Data'!$H$28,0,10*ROW('Water Data'!H104)))</f>
        <v/>
      </c>
      <c r="CG110" s="266" t="str">
        <f ca="true">+IF(OFFSET('Water Data'!$H$29,0,10*ROW('Water Data'!H104))="","",OFFSET('Water Data'!$H$29,0,10*ROW('Water Data'!H104)))</f>
        <v/>
      </c>
      <c r="CH110" s="266" t="str">
        <f ca="true">+IF(OFFSET('Water Data'!$I$27,0,10*ROW('Water Data'!I104))="","",OFFSET('Water Data'!$I$27,0,10*ROW('Water Data'!I104)))</f>
        <v/>
      </c>
      <c r="CI110" s="266" t="str">
        <f ca="true">+IF(OFFSET('Water Data'!$I$28,0,10*ROW('Water Data'!I104))="","",OFFSET('Water Data'!$I$28,0,10*ROW('Water Data'!I104)))</f>
        <v/>
      </c>
      <c r="CJ110" s="266" t="str">
        <f ca="true">+IF(OFFSET('Water Data'!$I$29,0,10*ROW('Water Data'!I104))="","",OFFSET('Water Data'!$I$29,0,10*ROW('Water Data'!I104)))</f>
        <v/>
      </c>
      <c r="CK110" s="266" t="str">
        <f ca="true">+IF(OFFSET('Sanitation Data'!$D$28,0,10*ROW('Sanitation Data'!D104))="","",OFFSET('Sanitation Data'!$D$28,0,10*ROW('Sanitation Data'!D104)))</f>
        <v/>
      </c>
      <c r="CL110" s="266" t="str">
        <f ca="true">+IF(OFFSET('Sanitation Data'!$D$29,0,10*ROW('Sanitation Data'!D104))="","",OFFSET('Sanitation Data'!$D$29,0,10*ROW('Sanitation Data'!D104)))</f>
        <v/>
      </c>
      <c r="CM110" s="266" t="str">
        <f ca="true">+IF(OFFSET('Sanitation Data'!$D$30,0,10*ROW('Sanitation Data'!D104))="","",OFFSET('Sanitation Data'!$D$30,0,10*ROW('Sanitation Data'!D104)))</f>
        <v/>
      </c>
      <c r="CN110" s="266" t="str">
        <f ca="true">+IF(OFFSET('Sanitation Data'!$D$31,0,10*ROW('Sanitation Data'!D104))="","",OFFSET('Sanitation Data'!$D$31,0,10*ROW('Sanitation Data'!D104)))</f>
        <v/>
      </c>
      <c r="CO110" s="266" t="str">
        <f ca="true">+IF(OFFSET('Sanitation Data'!$D$32,0,10*ROW('Sanitation Data'!D104))="","",OFFSET('Sanitation Data'!$D$32,0,10*ROW('Sanitation Data'!D104)))</f>
        <v/>
      </c>
      <c r="CP110" s="266" t="str">
        <f ca="true">+IF(OFFSET('Sanitation Data'!$E$28,0,10*ROW('Sanitation Data'!E104))="","",OFFSET('Sanitation Data'!$E$28,0,10*ROW('Sanitation Data'!E104)))</f>
        <v/>
      </c>
      <c r="CQ110" s="266" t="str">
        <f ca="true">+IF(OFFSET('Sanitation Data'!$E$29,0,10*ROW('Sanitation Data'!E104))="","",OFFSET('Sanitation Data'!$E$29,0,10*ROW('Sanitation Data'!E104)))</f>
        <v/>
      </c>
      <c r="CR110" s="266" t="str">
        <f ca="true">+IF(OFFSET('Sanitation Data'!$E$30,0,10*ROW('Sanitation Data'!E104))="","",OFFSET('Sanitation Data'!$E$30,0,10*ROW('Sanitation Data'!E104)))</f>
        <v/>
      </c>
      <c r="CS110" s="266" t="str">
        <f ca="true">+IF(OFFSET('Sanitation Data'!$E$31,0,10*ROW('Sanitation Data'!E104))="","",OFFSET('Sanitation Data'!$E$31,0,10*ROW('Sanitation Data'!E104)))</f>
        <v/>
      </c>
      <c r="CT110" s="266" t="str">
        <f ca="true">+IF(OFFSET('Sanitation Data'!$E$32,0,10*ROW('Sanitation Data'!E104))="","",OFFSET('Sanitation Data'!$E$32,0,10*ROW('Sanitation Data'!E104)))</f>
        <v/>
      </c>
      <c r="CU110" s="266" t="str">
        <f ca="true">+IF(OFFSET('Sanitation Data'!$F$28,0,10*ROW('Sanitation Data'!F104))="","",OFFSET('Sanitation Data'!$F$28,0,10*ROW('Sanitation Data'!F104)))</f>
        <v/>
      </c>
      <c r="CV110" s="266" t="str">
        <f ca="true">+IF(OFFSET('Sanitation Data'!$F$29,0,10*ROW('Sanitation Data'!F104))="","",OFFSET('Sanitation Data'!$F$29,0,10*ROW('Sanitation Data'!F104)))</f>
        <v/>
      </c>
      <c r="CW110" s="266" t="str">
        <f ca="true">+IF(OFFSET('Sanitation Data'!$F$30,0,10*ROW('Sanitation Data'!F104))="","",OFFSET('Sanitation Data'!$F$30,0,10*ROW('Sanitation Data'!F104)))</f>
        <v/>
      </c>
      <c r="CX110" s="266" t="str">
        <f ca="true">+IF(OFFSET('Sanitation Data'!$F$31,0,10*ROW('Sanitation Data'!F104))="","",OFFSET('Sanitation Data'!$F$31,0,10*ROW('Sanitation Data'!F104)))</f>
        <v/>
      </c>
      <c r="CY110" s="266" t="str">
        <f ca="true">+IF(OFFSET('Sanitation Data'!$F$32,0,10*ROW('Sanitation Data'!F104))="","",OFFSET('Sanitation Data'!$F$32,0,10*ROW('Sanitation Data'!F104)))</f>
        <v/>
      </c>
      <c r="CZ110" s="266" t="str">
        <f ca="true">+IF(OFFSET('Sanitation Data'!$G$28,0,10*ROW('Sanitation Data'!G104))="","",OFFSET('Sanitation Data'!$G$28,0,10*ROW('Sanitation Data'!G104)))</f>
        <v/>
      </c>
      <c r="DA110" s="266" t="str">
        <f ca="true">+IF(OFFSET('Sanitation Data'!$G$29,0,10*ROW('Sanitation Data'!G104))="","",OFFSET('Sanitation Data'!$G$29,0,10*ROW('Sanitation Data'!G104)))</f>
        <v/>
      </c>
      <c r="DB110" s="266" t="str">
        <f ca="true">+IF(OFFSET('Sanitation Data'!$G$30,0,10*ROW('Sanitation Data'!G104))="","",OFFSET('Sanitation Data'!$G$30,0,10*ROW('Sanitation Data'!G104)))</f>
        <v/>
      </c>
      <c r="DC110" s="266" t="str">
        <f ca="true">+IF(OFFSET('Sanitation Data'!$G$31,0,10*ROW('Sanitation Data'!G104))="","",OFFSET('Sanitation Data'!$G$31,0,10*ROW('Sanitation Data'!G104)))</f>
        <v/>
      </c>
      <c r="DD110" s="266" t="str">
        <f ca="true">+IF(OFFSET('Sanitation Data'!$G$32,0,10*ROW('Sanitation Data'!G104))="","",OFFSET('Sanitation Data'!$G$32,0,10*ROW('Sanitation Data'!G104)))</f>
        <v/>
      </c>
      <c r="DE110" s="266" t="str">
        <f ca="true">+IF(OFFSET('Sanitation Data'!$H$28,0,10*ROW('Sanitation Data'!H104))="","",OFFSET('Sanitation Data'!$H$28,0,10*ROW('Sanitation Data'!H104)))</f>
        <v/>
      </c>
      <c r="DF110" s="266" t="str">
        <f ca="true">+IF(OFFSET('Sanitation Data'!$H$29,0,10*ROW('Sanitation Data'!H104))="","",OFFSET('Sanitation Data'!$H$29,0,10*ROW('Sanitation Data'!H104)))</f>
        <v/>
      </c>
      <c r="DG110" s="266" t="str">
        <f ca="true">+IF(OFFSET('Sanitation Data'!$H$30,0,10*ROW('Sanitation Data'!H104))="","",OFFSET('Sanitation Data'!$H$30,0,10*ROW('Sanitation Data'!H104)))</f>
        <v/>
      </c>
      <c r="DH110" s="266" t="str">
        <f ca="true">+IF(OFFSET('Sanitation Data'!$H$31,0,10*ROW('Sanitation Data'!H104))="","",OFFSET('Sanitation Data'!$H$31,0,10*ROW('Sanitation Data'!H104)))</f>
        <v/>
      </c>
      <c r="DI110" s="266" t="str">
        <f ca="true">+IF(OFFSET('Sanitation Data'!$H$32,0,10*ROW('Sanitation Data'!H104))="","",OFFSET('Sanitation Data'!$H$32,0,10*ROW('Sanitation Data'!H104)))</f>
        <v/>
      </c>
      <c r="DJ110" s="266" t="str">
        <f ca="true">+IF(OFFSET('Sanitation Data'!$I$28,0,10*ROW('Sanitation Data'!I104))="","",OFFSET('Sanitation Data'!$I$28,0,10*ROW('Sanitation Data'!I104)))</f>
        <v/>
      </c>
      <c r="DK110" s="266" t="str">
        <f ca="true">+IF(OFFSET('Sanitation Data'!$I$29,0,10*ROW('Sanitation Data'!I104))="","",OFFSET('Sanitation Data'!$I$29,0,10*ROW('Sanitation Data'!I104)))</f>
        <v/>
      </c>
      <c r="DL110" s="266" t="str">
        <f ca="true">+IF(OFFSET('Sanitation Data'!$I$30,0,10*ROW('Sanitation Data'!I104))="","",OFFSET('Sanitation Data'!$I$30,0,10*ROW('Sanitation Data'!I104)))</f>
        <v/>
      </c>
      <c r="DM110" s="266" t="str">
        <f ca="true">+IF(OFFSET('Sanitation Data'!$I$31,0,10*ROW('Sanitation Data'!I104))="","",OFFSET('Sanitation Data'!$I$31,0,10*ROW('Sanitation Data'!I104)))</f>
        <v/>
      </c>
      <c r="DN110" s="266" t="str">
        <f ca="true">+IF(OFFSET('Sanitation Data'!$I$32,0,10*ROW('Sanitation Data'!I104))="","",OFFSET('Sanitation Data'!$I$32,0,10*ROW('Sanitation Data'!I104)))</f>
        <v/>
      </c>
      <c r="DO110" s="266" t="str">
        <f ca="true">+IF(OFFSET('Hygiene Data'!$D$11,0,10*ROW('Hygiene Data'!D104))="","",OFFSET('Hygiene Data'!$D$11,0,10*ROW('Hygiene Data'!D104)))</f>
        <v/>
      </c>
      <c r="DP110" s="266" t="str">
        <f ca="true">+IF(OFFSET('Hygiene Data'!$D$12,0,10*ROW('Hygiene Data'!D104))="","",OFFSET('Hygiene Data'!$D$12,0,10*ROW('Hygiene Data'!D104)))</f>
        <v/>
      </c>
      <c r="DQ110" s="266" t="str">
        <f ca="true">+IF(OFFSET('Hygiene Data'!$D$13,0,10*ROW('Hygiene Data'!D104))="","",OFFSET('Hygiene Data'!$D$13,0,10*ROW('Hygiene Data'!D104)))</f>
        <v/>
      </c>
      <c r="DR110" s="266" t="str">
        <f ca="true">+IF(OFFSET('Hygiene Data'!$E$11,0,10*ROW('Hygiene Data'!E104))="","",OFFSET('Hygiene Data'!$E$11,0,10*ROW('Hygiene Data'!E104)))</f>
        <v/>
      </c>
      <c r="DS110" s="266" t="str">
        <f ca="true">+IF(OFFSET('Hygiene Data'!$E$12,0,10*ROW('Hygiene Data'!E104))="","",OFFSET('Hygiene Data'!$E$12,0,10*ROW('Hygiene Data'!E104)))</f>
        <v/>
      </c>
      <c r="DT110" s="266" t="str">
        <f ca="true">+IF(OFFSET('Hygiene Data'!$E$13,0,10*ROW('Hygiene Data'!E104))="","",OFFSET('Hygiene Data'!$E$13,0,10*ROW('Hygiene Data'!E104)))</f>
        <v/>
      </c>
      <c r="DU110" s="266" t="str">
        <f ca="true">+IF(OFFSET('Hygiene Data'!$F$11,0,10*ROW('Hygiene Data'!F104))="","",OFFSET('Hygiene Data'!$F$11,0,10*ROW('Hygiene Data'!F104)))</f>
        <v/>
      </c>
      <c r="DV110" s="266" t="str">
        <f ca="true">+IF(OFFSET('Hygiene Data'!$F$12,0,10*ROW('Hygiene Data'!F104))="","",OFFSET('Hygiene Data'!$F$12,0,10*ROW('Hygiene Data'!F104)))</f>
        <v/>
      </c>
      <c r="DW110" s="266" t="str">
        <f ca="true">+IF(OFFSET('Hygiene Data'!$F$13,0,10*ROW('Hygiene Data'!F104))="","",OFFSET('Hygiene Data'!$F$13,0,10*ROW('Hygiene Data'!F104)))</f>
        <v/>
      </c>
      <c r="DX110" s="266" t="str">
        <f ca="true">+IF(OFFSET('Hygiene Data'!$G$11,0,10*ROW('Hygiene Data'!G104))="","",OFFSET('Hygiene Data'!$G$11,0,10*ROW('Hygiene Data'!G104)))</f>
        <v/>
      </c>
      <c r="DY110" s="266" t="str">
        <f ca="true">+IF(OFFSET('Hygiene Data'!$G$12,0,10*ROW('Hygiene Data'!G104))="","",OFFSET('Hygiene Data'!$G$12,0,10*ROW('Hygiene Data'!G104)))</f>
        <v/>
      </c>
      <c r="DZ110" s="266" t="str">
        <f ca="true">+IF(OFFSET('Hygiene Data'!$G$13,0,10*ROW('Hygiene Data'!G104))="","",OFFSET('Hygiene Data'!$G$13,0,10*ROW('Hygiene Data'!G104)))</f>
        <v/>
      </c>
      <c r="EA110" s="266" t="str">
        <f ca="true">+IF(OFFSET('Hygiene Data'!$H$11,0,10*ROW('Hygiene Data'!H104))="","",OFFSET('Hygiene Data'!$H$11,0,10*ROW('Hygiene Data'!H104)))</f>
        <v/>
      </c>
      <c r="EB110" s="266" t="str">
        <f ca="true">+IF(OFFSET('Hygiene Data'!$H$12,0,10*ROW('Hygiene Data'!H104))="","",OFFSET('Hygiene Data'!$H$12,0,10*ROW('Hygiene Data'!H104)))</f>
        <v/>
      </c>
      <c r="EC110" s="266" t="str">
        <f ca="true">+IF(OFFSET('Hygiene Data'!$H$13,0,10*ROW('Hygiene Data'!H104))="","",OFFSET('Hygiene Data'!$H$13,0,10*ROW('Hygiene Data'!H104)))</f>
        <v/>
      </c>
      <c r="ED110" s="266" t="str">
        <f ca="true">+IF(OFFSET('Hygiene Data'!$I$11,0,10*ROW('Hygiene Data'!I104))="","",OFFSET('Hygiene Data'!$I$11,0,10*ROW('Hygiene Data'!I104)))</f>
        <v/>
      </c>
      <c r="EE110" s="266" t="str">
        <f ca="true">+IF(OFFSET('Hygiene Data'!$I$12,0,10*ROW('Hygiene Data'!I104))="","",OFFSET('Hygiene Data'!$I$12,0,10*ROW('Hygiene Data'!I104)))</f>
        <v/>
      </c>
      <c r="EF110" s="266" t="str">
        <f ca="true">+IF(OFFSET('Hygiene Data'!$I$13,0,10*ROW('Hygiene Data'!I104))="","",OFFSET('Hygiene Data'!$I$13,0,10*ROW('Hygiene Data'!I104)))</f>
        <v/>
      </c>
    </row>
    <row xmlns:x14ac="http://schemas.microsoft.com/office/spreadsheetml/2009/9/ac" r="111" x14ac:dyDescent="0.2">
      <c r="A111" s="37" t="str">
        <f ca="true">+IF(OFFSET('Water Data'!$B$2,0,10*ROW('Water Data'!E105))="","",OFFSET('Water Data'!$B$2,0,10*ROW('Water Data'!E105)))</f>
        <v/>
      </c>
      <c r="B111" s="37" t="str">
        <f ca="true">+IF(OFFSET('Water Data'!$C$2,0,10*ROW('Water Data'!F105))="","",OFFSET('Water Data'!$C$2,0,10*ROW('Water Data'!F105)))</f>
        <v/>
      </c>
      <c r="C111" s="322" t="str">
        <f t="shared" ca="true" si="1"/>
        <v/>
      </c>
      <c r="D111" s="94"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4"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4"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4"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4"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4"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4"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4"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4"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4"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4"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4"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4"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4"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4"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4"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4"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4"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5"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5"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5"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5"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5"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5"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5"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5"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5"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5"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5"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5"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5"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5"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5"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5"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5"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5"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5"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5"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5"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5"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5"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5"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5"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5"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5"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5"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5"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5"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6"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6"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6"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6"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6"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6"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6"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6"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6"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6"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6"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6"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6"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6"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6"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6"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6"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6"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6"/>
      <c r="BS111" s="266" t="str">
        <f ca="true">+IF(OFFSET('Water Data'!$D$27,0,10*ROW('Water Data'!D105))="","",OFFSET('Water Data'!$D$27,0,10*ROW('Water Data'!D105)))</f>
        <v/>
      </c>
      <c r="BT111" s="266" t="str">
        <f ca="true">+IF(OFFSET('Water Data'!$D$28,0,10*ROW('Water Data'!D105))="","",OFFSET('Water Data'!$D$28,0,10*ROW('Water Data'!D105)))</f>
        <v/>
      </c>
      <c r="BU111" s="266" t="str">
        <f ca="true">+IF(OFFSET('Water Data'!$D$29,0,10*ROW('Water Data'!D105))="","",OFFSET('Water Data'!$D$29,0,10*ROW('Water Data'!D105)))</f>
        <v/>
      </c>
      <c r="BV111" s="266" t="str">
        <f ca="true">+IF(OFFSET('Water Data'!$E$27,0,10*ROW('Water Data'!E105))="","",OFFSET('Water Data'!$E$27,0,10*ROW('Water Data'!E105)))</f>
        <v/>
      </c>
      <c r="BW111" s="266" t="str">
        <f ca="true">+IF(OFFSET('Water Data'!$E$28,0,10*ROW('Water Data'!E105))="","",OFFSET('Water Data'!$E$28,0,10*ROW('Water Data'!E105)))</f>
        <v/>
      </c>
      <c r="BX111" s="266" t="str">
        <f ca="true">+IF(OFFSET('Water Data'!$E$29,0,10*ROW('Water Data'!E105))="","",OFFSET('Water Data'!$E$29,0,10*ROW('Water Data'!E105)))</f>
        <v/>
      </c>
      <c r="BY111" s="266" t="str">
        <f ca="true">+IF(OFFSET('Water Data'!$F$27,0,10*ROW('Water Data'!F105))="","",OFFSET('Water Data'!$F$27,0,10*ROW('Water Data'!F105)))</f>
        <v/>
      </c>
      <c r="BZ111" s="266" t="str">
        <f ca="true">+IF(OFFSET('Water Data'!$F$28,0,10*ROW('Water Data'!F105))="","",OFFSET('Water Data'!$F$28,0,10*ROW('Water Data'!F105)))</f>
        <v/>
      </c>
      <c r="CA111" s="266" t="str">
        <f ca="true">+IF(OFFSET('Water Data'!$F$29,0,10*ROW('Water Data'!F105))="","",OFFSET('Water Data'!$F$29,0,10*ROW('Water Data'!F105)))</f>
        <v/>
      </c>
      <c r="CB111" s="266" t="str">
        <f ca="true">+IF(OFFSET('Water Data'!$G$27,0,10*ROW('Water Data'!G105))="","",OFFSET('Water Data'!$G$27,0,10*ROW('Water Data'!G105)))</f>
        <v/>
      </c>
      <c r="CC111" s="266" t="str">
        <f ca="true">+IF(OFFSET('Water Data'!$G$28,0,10*ROW('Water Data'!G105))="","",OFFSET('Water Data'!$G$28,0,10*ROW('Water Data'!G105)))</f>
        <v/>
      </c>
      <c r="CD111" s="266" t="str">
        <f ca="true">+IF(OFFSET('Water Data'!$G$29,0,10*ROW('Water Data'!G105))="","",OFFSET('Water Data'!$G$29,0,10*ROW('Water Data'!G105)))</f>
        <v/>
      </c>
      <c r="CE111" s="266" t="str">
        <f ca="true">+IF(OFFSET('Water Data'!$H$27,0,10*ROW('Water Data'!H105))="","",OFFSET('Water Data'!$H$27,0,10*ROW('Water Data'!H105)))</f>
        <v/>
      </c>
      <c r="CF111" s="266" t="str">
        <f ca="true">+IF(OFFSET('Water Data'!$H$28,0,10*ROW('Water Data'!H105))="","",OFFSET('Water Data'!$H$28,0,10*ROW('Water Data'!H105)))</f>
        <v/>
      </c>
      <c r="CG111" s="266" t="str">
        <f ca="true">+IF(OFFSET('Water Data'!$H$29,0,10*ROW('Water Data'!H105))="","",OFFSET('Water Data'!$H$29,0,10*ROW('Water Data'!H105)))</f>
        <v/>
      </c>
      <c r="CH111" s="266" t="str">
        <f ca="true">+IF(OFFSET('Water Data'!$I$27,0,10*ROW('Water Data'!I105))="","",OFFSET('Water Data'!$I$27,0,10*ROW('Water Data'!I105)))</f>
        <v/>
      </c>
      <c r="CI111" s="266" t="str">
        <f ca="true">+IF(OFFSET('Water Data'!$I$28,0,10*ROW('Water Data'!I105))="","",OFFSET('Water Data'!$I$28,0,10*ROW('Water Data'!I105)))</f>
        <v/>
      </c>
      <c r="CJ111" s="266" t="str">
        <f ca="true">+IF(OFFSET('Water Data'!$I$29,0,10*ROW('Water Data'!I105))="","",OFFSET('Water Data'!$I$29,0,10*ROW('Water Data'!I105)))</f>
        <v/>
      </c>
      <c r="CK111" s="266" t="str">
        <f ca="true">+IF(OFFSET('Sanitation Data'!$D$28,0,10*ROW('Sanitation Data'!D105))="","",OFFSET('Sanitation Data'!$D$28,0,10*ROW('Sanitation Data'!D105)))</f>
        <v/>
      </c>
      <c r="CL111" s="266" t="str">
        <f ca="true">+IF(OFFSET('Sanitation Data'!$D$29,0,10*ROW('Sanitation Data'!D105))="","",OFFSET('Sanitation Data'!$D$29,0,10*ROW('Sanitation Data'!D105)))</f>
        <v/>
      </c>
      <c r="CM111" s="266" t="str">
        <f ca="true">+IF(OFFSET('Sanitation Data'!$D$30,0,10*ROW('Sanitation Data'!D105))="","",OFFSET('Sanitation Data'!$D$30,0,10*ROW('Sanitation Data'!D105)))</f>
        <v/>
      </c>
      <c r="CN111" s="266" t="str">
        <f ca="true">+IF(OFFSET('Sanitation Data'!$D$31,0,10*ROW('Sanitation Data'!D105))="","",OFFSET('Sanitation Data'!$D$31,0,10*ROW('Sanitation Data'!D105)))</f>
        <v/>
      </c>
      <c r="CO111" s="266" t="str">
        <f ca="true">+IF(OFFSET('Sanitation Data'!$D$32,0,10*ROW('Sanitation Data'!D105))="","",OFFSET('Sanitation Data'!$D$32,0,10*ROW('Sanitation Data'!D105)))</f>
        <v/>
      </c>
      <c r="CP111" s="266" t="str">
        <f ca="true">+IF(OFFSET('Sanitation Data'!$E$28,0,10*ROW('Sanitation Data'!E105))="","",OFFSET('Sanitation Data'!$E$28,0,10*ROW('Sanitation Data'!E105)))</f>
        <v/>
      </c>
      <c r="CQ111" s="266" t="str">
        <f ca="true">+IF(OFFSET('Sanitation Data'!$E$29,0,10*ROW('Sanitation Data'!E105))="","",OFFSET('Sanitation Data'!$E$29,0,10*ROW('Sanitation Data'!E105)))</f>
        <v/>
      </c>
      <c r="CR111" s="266" t="str">
        <f ca="true">+IF(OFFSET('Sanitation Data'!$E$30,0,10*ROW('Sanitation Data'!E105))="","",OFFSET('Sanitation Data'!$E$30,0,10*ROW('Sanitation Data'!E105)))</f>
        <v/>
      </c>
      <c r="CS111" s="266" t="str">
        <f ca="true">+IF(OFFSET('Sanitation Data'!$E$31,0,10*ROW('Sanitation Data'!E105))="","",OFFSET('Sanitation Data'!$E$31,0,10*ROW('Sanitation Data'!E105)))</f>
        <v/>
      </c>
      <c r="CT111" s="266" t="str">
        <f ca="true">+IF(OFFSET('Sanitation Data'!$E$32,0,10*ROW('Sanitation Data'!E105))="","",OFFSET('Sanitation Data'!$E$32,0,10*ROW('Sanitation Data'!E105)))</f>
        <v/>
      </c>
      <c r="CU111" s="266" t="str">
        <f ca="true">+IF(OFFSET('Sanitation Data'!$F$28,0,10*ROW('Sanitation Data'!F105))="","",OFFSET('Sanitation Data'!$F$28,0,10*ROW('Sanitation Data'!F105)))</f>
        <v/>
      </c>
      <c r="CV111" s="266" t="str">
        <f ca="true">+IF(OFFSET('Sanitation Data'!$F$29,0,10*ROW('Sanitation Data'!F105))="","",OFFSET('Sanitation Data'!$F$29,0,10*ROW('Sanitation Data'!F105)))</f>
        <v/>
      </c>
      <c r="CW111" s="266" t="str">
        <f ca="true">+IF(OFFSET('Sanitation Data'!$F$30,0,10*ROW('Sanitation Data'!F105))="","",OFFSET('Sanitation Data'!$F$30,0,10*ROW('Sanitation Data'!F105)))</f>
        <v/>
      </c>
      <c r="CX111" s="266" t="str">
        <f ca="true">+IF(OFFSET('Sanitation Data'!$F$31,0,10*ROW('Sanitation Data'!F105))="","",OFFSET('Sanitation Data'!$F$31,0,10*ROW('Sanitation Data'!F105)))</f>
        <v/>
      </c>
      <c r="CY111" s="266" t="str">
        <f ca="true">+IF(OFFSET('Sanitation Data'!$F$32,0,10*ROW('Sanitation Data'!F105))="","",OFFSET('Sanitation Data'!$F$32,0,10*ROW('Sanitation Data'!F105)))</f>
        <v/>
      </c>
      <c r="CZ111" s="266" t="str">
        <f ca="true">+IF(OFFSET('Sanitation Data'!$G$28,0,10*ROW('Sanitation Data'!G105))="","",OFFSET('Sanitation Data'!$G$28,0,10*ROW('Sanitation Data'!G105)))</f>
        <v/>
      </c>
      <c r="DA111" s="266" t="str">
        <f ca="true">+IF(OFFSET('Sanitation Data'!$G$29,0,10*ROW('Sanitation Data'!G105))="","",OFFSET('Sanitation Data'!$G$29,0,10*ROW('Sanitation Data'!G105)))</f>
        <v/>
      </c>
      <c r="DB111" s="266" t="str">
        <f ca="true">+IF(OFFSET('Sanitation Data'!$G$30,0,10*ROW('Sanitation Data'!G105))="","",OFFSET('Sanitation Data'!$G$30,0,10*ROW('Sanitation Data'!G105)))</f>
        <v/>
      </c>
      <c r="DC111" s="266" t="str">
        <f ca="true">+IF(OFFSET('Sanitation Data'!$G$31,0,10*ROW('Sanitation Data'!G105))="","",OFFSET('Sanitation Data'!$G$31,0,10*ROW('Sanitation Data'!G105)))</f>
        <v/>
      </c>
      <c r="DD111" s="266" t="str">
        <f ca="true">+IF(OFFSET('Sanitation Data'!$G$32,0,10*ROW('Sanitation Data'!G105))="","",OFFSET('Sanitation Data'!$G$32,0,10*ROW('Sanitation Data'!G105)))</f>
        <v/>
      </c>
      <c r="DE111" s="266" t="str">
        <f ca="true">+IF(OFFSET('Sanitation Data'!$H$28,0,10*ROW('Sanitation Data'!H105))="","",OFFSET('Sanitation Data'!$H$28,0,10*ROW('Sanitation Data'!H105)))</f>
        <v/>
      </c>
      <c r="DF111" s="266" t="str">
        <f ca="true">+IF(OFFSET('Sanitation Data'!$H$29,0,10*ROW('Sanitation Data'!H105))="","",OFFSET('Sanitation Data'!$H$29,0,10*ROW('Sanitation Data'!H105)))</f>
        <v/>
      </c>
      <c r="DG111" s="266" t="str">
        <f ca="true">+IF(OFFSET('Sanitation Data'!$H$30,0,10*ROW('Sanitation Data'!H105))="","",OFFSET('Sanitation Data'!$H$30,0,10*ROW('Sanitation Data'!H105)))</f>
        <v/>
      </c>
      <c r="DH111" s="266" t="str">
        <f ca="true">+IF(OFFSET('Sanitation Data'!$H$31,0,10*ROW('Sanitation Data'!H105))="","",OFFSET('Sanitation Data'!$H$31,0,10*ROW('Sanitation Data'!H105)))</f>
        <v/>
      </c>
      <c r="DI111" s="266" t="str">
        <f ca="true">+IF(OFFSET('Sanitation Data'!$H$32,0,10*ROW('Sanitation Data'!H105))="","",OFFSET('Sanitation Data'!$H$32,0,10*ROW('Sanitation Data'!H105)))</f>
        <v/>
      </c>
      <c r="DJ111" s="266" t="str">
        <f ca="true">+IF(OFFSET('Sanitation Data'!$I$28,0,10*ROW('Sanitation Data'!I105))="","",OFFSET('Sanitation Data'!$I$28,0,10*ROW('Sanitation Data'!I105)))</f>
        <v/>
      </c>
      <c r="DK111" s="266" t="str">
        <f ca="true">+IF(OFFSET('Sanitation Data'!$I$29,0,10*ROW('Sanitation Data'!I105))="","",OFFSET('Sanitation Data'!$I$29,0,10*ROW('Sanitation Data'!I105)))</f>
        <v/>
      </c>
      <c r="DL111" s="266" t="str">
        <f ca="true">+IF(OFFSET('Sanitation Data'!$I$30,0,10*ROW('Sanitation Data'!I105))="","",OFFSET('Sanitation Data'!$I$30,0,10*ROW('Sanitation Data'!I105)))</f>
        <v/>
      </c>
      <c r="DM111" s="266" t="str">
        <f ca="true">+IF(OFFSET('Sanitation Data'!$I$31,0,10*ROW('Sanitation Data'!I105))="","",OFFSET('Sanitation Data'!$I$31,0,10*ROW('Sanitation Data'!I105)))</f>
        <v/>
      </c>
      <c r="DN111" s="266" t="str">
        <f ca="true">+IF(OFFSET('Sanitation Data'!$I$32,0,10*ROW('Sanitation Data'!I105))="","",OFFSET('Sanitation Data'!$I$32,0,10*ROW('Sanitation Data'!I105)))</f>
        <v/>
      </c>
      <c r="DO111" s="266" t="str">
        <f ca="true">+IF(OFFSET('Hygiene Data'!$D$11,0,10*ROW('Hygiene Data'!D105))="","",OFFSET('Hygiene Data'!$D$11,0,10*ROW('Hygiene Data'!D105)))</f>
        <v/>
      </c>
      <c r="DP111" s="266" t="str">
        <f ca="true">+IF(OFFSET('Hygiene Data'!$D$12,0,10*ROW('Hygiene Data'!D105))="","",OFFSET('Hygiene Data'!$D$12,0,10*ROW('Hygiene Data'!D105)))</f>
        <v/>
      </c>
      <c r="DQ111" s="266" t="str">
        <f ca="true">+IF(OFFSET('Hygiene Data'!$D$13,0,10*ROW('Hygiene Data'!D105))="","",OFFSET('Hygiene Data'!$D$13,0,10*ROW('Hygiene Data'!D105)))</f>
        <v/>
      </c>
      <c r="DR111" s="266" t="str">
        <f ca="true">+IF(OFFSET('Hygiene Data'!$E$11,0,10*ROW('Hygiene Data'!E105))="","",OFFSET('Hygiene Data'!$E$11,0,10*ROW('Hygiene Data'!E105)))</f>
        <v/>
      </c>
      <c r="DS111" s="266" t="str">
        <f ca="true">+IF(OFFSET('Hygiene Data'!$E$12,0,10*ROW('Hygiene Data'!E105))="","",OFFSET('Hygiene Data'!$E$12,0,10*ROW('Hygiene Data'!E105)))</f>
        <v/>
      </c>
      <c r="DT111" s="266" t="str">
        <f ca="true">+IF(OFFSET('Hygiene Data'!$E$13,0,10*ROW('Hygiene Data'!E105))="","",OFFSET('Hygiene Data'!$E$13,0,10*ROW('Hygiene Data'!E105)))</f>
        <v/>
      </c>
      <c r="DU111" s="266" t="str">
        <f ca="true">+IF(OFFSET('Hygiene Data'!$F$11,0,10*ROW('Hygiene Data'!F105))="","",OFFSET('Hygiene Data'!$F$11,0,10*ROW('Hygiene Data'!F105)))</f>
        <v/>
      </c>
      <c r="DV111" s="266" t="str">
        <f ca="true">+IF(OFFSET('Hygiene Data'!$F$12,0,10*ROW('Hygiene Data'!F105))="","",OFFSET('Hygiene Data'!$F$12,0,10*ROW('Hygiene Data'!F105)))</f>
        <v/>
      </c>
      <c r="DW111" s="266" t="str">
        <f ca="true">+IF(OFFSET('Hygiene Data'!$F$13,0,10*ROW('Hygiene Data'!F105))="","",OFFSET('Hygiene Data'!$F$13,0,10*ROW('Hygiene Data'!F105)))</f>
        <v/>
      </c>
      <c r="DX111" s="266" t="str">
        <f ca="true">+IF(OFFSET('Hygiene Data'!$G$11,0,10*ROW('Hygiene Data'!G105))="","",OFFSET('Hygiene Data'!$G$11,0,10*ROW('Hygiene Data'!G105)))</f>
        <v/>
      </c>
      <c r="DY111" s="266" t="str">
        <f ca="true">+IF(OFFSET('Hygiene Data'!$G$12,0,10*ROW('Hygiene Data'!G105))="","",OFFSET('Hygiene Data'!$G$12,0,10*ROW('Hygiene Data'!G105)))</f>
        <v/>
      </c>
      <c r="DZ111" s="266" t="str">
        <f ca="true">+IF(OFFSET('Hygiene Data'!$G$13,0,10*ROW('Hygiene Data'!G105))="","",OFFSET('Hygiene Data'!$G$13,0,10*ROW('Hygiene Data'!G105)))</f>
        <v/>
      </c>
      <c r="EA111" s="266" t="str">
        <f ca="true">+IF(OFFSET('Hygiene Data'!$H$11,0,10*ROW('Hygiene Data'!H105))="","",OFFSET('Hygiene Data'!$H$11,0,10*ROW('Hygiene Data'!H105)))</f>
        <v/>
      </c>
      <c r="EB111" s="266" t="str">
        <f ca="true">+IF(OFFSET('Hygiene Data'!$H$12,0,10*ROW('Hygiene Data'!H105))="","",OFFSET('Hygiene Data'!$H$12,0,10*ROW('Hygiene Data'!H105)))</f>
        <v/>
      </c>
      <c r="EC111" s="266" t="str">
        <f ca="true">+IF(OFFSET('Hygiene Data'!$H$13,0,10*ROW('Hygiene Data'!H105))="","",OFFSET('Hygiene Data'!$H$13,0,10*ROW('Hygiene Data'!H105)))</f>
        <v/>
      </c>
      <c r="ED111" s="266" t="str">
        <f ca="true">+IF(OFFSET('Hygiene Data'!$I$11,0,10*ROW('Hygiene Data'!I105))="","",OFFSET('Hygiene Data'!$I$11,0,10*ROW('Hygiene Data'!I105)))</f>
        <v/>
      </c>
      <c r="EE111" s="266" t="str">
        <f ca="true">+IF(OFFSET('Hygiene Data'!$I$12,0,10*ROW('Hygiene Data'!I105))="","",OFFSET('Hygiene Data'!$I$12,0,10*ROW('Hygiene Data'!I105)))</f>
        <v/>
      </c>
      <c r="EF111" s="266" t="str">
        <f ca="true">+IF(OFFSET('Hygiene Data'!$I$13,0,10*ROW('Hygiene Data'!I105))="","",OFFSET('Hygiene Data'!$I$13,0,10*ROW('Hygiene Data'!I105)))</f>
        <v/>
      </c>
    </row>
    <row xmlns:x14ac="http://schemas.microsoft.com/office/spreadsheetml/2009/9/ac" r="112" x14ac:dyDescent="0.2">
      <c r="A112" s="37" t="str">
        <f ca="true">+IF(OFFSET('Water Data'!$B$2,0,10*ROW('Water Data'!E106))="","",OFFSET('Water Data'!$B$2,0,10*ROW('Water Data'!E106)))</f>
        <v/>
      </c>
      <c r="B112" s="37" t="str">
        <f ca="true">+IF(OFFSET('Water Data'!$C$2,0,10*ROW('Water Data'!F106))="","",OFFSET('Water Data'!$C$2,0,10*ROW('Water Data'!F106)))</f>
        <v/>
      </c>
      <c r="C112" s="322" t="str">
        <f t="shared" ca="true" si="1"/>
        <v/>
      </c>
      <c r="D112" s="94"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4"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4"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4"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4"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4"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4"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4"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4"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4"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4"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4"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4"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4"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4"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4"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4"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4"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5"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5"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5"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5"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5"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5"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5"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5"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5"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5"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5"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5"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5"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5"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5"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5"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5"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5"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5"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5"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5"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5"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5"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5"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5"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5"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5"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5"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5"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5"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6"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6"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6"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6"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6"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6"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6"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6"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6"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6"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6"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6"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6"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6"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6"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6"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6"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6"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6"/>
      <c r="BS112" s="266" t="str">
        <f ca="true">+IF(OFFSET('Water Data'!$D$27,0,10*ROW('Water Data'!D106))="","",OFFSET('Water Data'!$D$27,0,10*ROW('Water Data'!D106)))</f>
        <v/>
      </c>
      <c r="BT112" s="266" t="str">
        <f ca="true">+IF(OFFSET('Water Data'!$D$28,0,10*ROW('Water Data'!D106))="","",OFFSET('Water Data'!$D$28,0,10*ROW('Water Data'!D106)))</f>
        <v/>
      </c>
      <c r="BU112" s="266" t="str">
        <f ca="true">+IF(OFFSET('Water Data'!$D$29,0,10*ROW('Water Data'!D106))="","",OFFSET('Water Data'!$D$29,0,10*ROW('Water Data'!D106)))</f>
        <v/>
      </c>
      <c r="BV112" s="266" t="str">
        <f ca="true">+IF(OFFSET('Water Data'!$E$27,0,10*ROW('Water Data'!E106))="","",OFFSET('Water Data'!$E$27,0,10*ROW('Water Data'!E106)))</f>
        <v/>
      </c>
      <c r="BW112" s="266" t="str">
        <f ca="true">+IF(OFFSET('Water Data'!$E$28,0,10*ROW('Water Data'!E106))="","",OFFSET('Water Data'!$E$28,0,10*ROW('Water Data'!E106)))</f>
        <v/>
      </c>
      <c r="BX112" s="266" t="str">
        <f ca="true">+IF(OFFSET('Water Data'!$E$29,0,10*ROW('Water Data'!E106))="","",OFFSET('Water Data'!$E$29,0,10*ROW('Water Data'!E106)))</f>
        <v/>
      </c>
      <c r="BY112" s="266" t="str">
        <f ca="true">+IF(OFFSET('Water Data'!$F$27,0,10*ROW('Water Data'!F106))="","",OFFSET('Water Data'!$F$27,0,10*ROW('Water Data'!F106)))</f>
        <v/>
      </c>
      <c r="BZ112" s="266" t="str">
        <f ca="true">+IF(OFFSET('Water Data'!$F$28,0,10*ROW('Water Data'!F106))="","",OFFSET('Water Data'!$F$28,0,10*ROW('Water Data'!F106)))</f>
        <v/>
      </c>
      <c r="CA112" s="266" t="str">
        <f ca="true">+IF(OFFSET('Water Data'!$F$29,0,10*ROW('Water Data'!F106))="","",OFFSET('Water Data'!$F$29,0,10*ROW('Water Data'!F106)))</f>
        <v/>
      </c>
      <c r="CB112" s="266" t="str">
        <f ca="true">+IF(OFFSET('Water Data'!$G$27,0,10*ROW('Water Data'!G106))="","",OFFSET('Water Data'!$G$27,0,10*ROW('Water Data'!G106)))</f>
        <v/>
      </c>
      <c r="CC112" s="266" t="str">
        <f ca="true">+IF(OFFSET('Water Data'!$G$28,0,10*ROW('Water Data'!G106))="","",OFFSET('Water Data'!$G$28,0,10*ROW('Water Data'!G106)))</f>
        <v/>
      </c>
      <c r="CD112" s="266" t="str">
        <f ca="true">+IF(OFFSET('Water Data'!$G$29,0,10*ROW('Water Data'!G106))="","",OFFSET('Water Data'!$G$29,0,10*ROW('Water Data'!G106)))</f>
        <v/>
      </c>
      <c r="CE112" s="266" t="str">
        <f ca="true">+IF(OFFSET('Water Data'!$H$27,0,10*ROW('Water Data'!H106))="","",OFFSET('Water Data'!$H$27,0,10*ROW('Water Data'!H106)))</f>
        <v/>
      </c>
      <c r="CF112" s="266" t="str">
        <f ca="true">+IF(OFFSET('Water Data'!$H$28,0,10*ROW('Water Data'!H106))="","",OFFSET('Water Data'!$H$28,0,10*ROW('Water Data'!H106)))</f>
        <v/>
      </c>
      <c r="CG112" s="266" t="str">
        <f ca="true">+IF(OFFSET('Water Data'!$H$29,0,10*ROW('Water Data'!H106))="","",OFFSET('Water Data'!$H$29,0,10*ROW('Water Data'!H106)))</f>
        <v/>
      </c>
      <c r="CH112" s="266" t="str">
        <f ca="true">+IF(OFFSET('Water Data'!$I$27,0,10*ROW('Water Data'!I106))="","",OFFSET('Water Data'!$I$27,0,10*ROW('Water Data'!I106)))</f>
        <v/>
      </c>
      <c r="CI112" s="266" t="str">
        <f ca="true">+IF(OFFSET('Water Data'!$I$28,0,10*ROW('Water Data'!I106))="","",OFFSET('Water Data'!$I$28,0,10*ROW('Water Data'!I106)))</f>
        <v/>
      </c>
      <c r="CJ112" s="266" t="str">
        <f ca="true">+IF(OFFSET('Water Data'!$I$29,0,10*ROW('Water Data'!I106))="","",OFFSET('Water Data'!$I$29,0,10*ROW('Water Data'!I106)))</f>
        <v/>
      </c>
      <c r="CK112" s="266" t="str">
        <f ca="true">+IF(OFFSET('Sanitation Data'!$D$28,0,10*ROW('Sanitation Data'!D106))="","",OFFSET('Sanitation Data'!$D$28,0,10*ROW('Sanitation Data'!D106)))</f>
        <v/>
      </c>
      <c r="CL112" s="266" t="str">
        <f ca="true">+IF(OFFSET('Sanitation Data'!$D$29,0,10*ROW('Sanitation Data'!D106))="","",OFFSET('Sanitation Data'!$D$29,0,10*ROW('Sanitation Data'!D106)))</f>
        <v/>
      </c>
      <c r="CM112" s="266" t="str">
        <f ca="true">+IF(OFFSET('Sanitation Data'!$D$30,0,10*ROW('Sanitation Data'!D106))="","",OFFSET('Sanitation Data'!$D$30,0,10*ROW('Sanitation Data'!D106)))</f>
        <v/>
      </c>
      <c r="CN112" s="266" t="str">
        <f ca="true">+IF(OFFSET('Sanitation Data'!$D$31,0,10*ROW('Sanitation Data'!D106))="","",OFFSET('Sanitation Data'!$D$31,0,10*ROW('Sanitation Data'!D106)))</f>
        <v/>
      </c>
      <c r="CO112" s="266" t="str">
        <f ca="true">+IF(OFFSET('Sanitation Data'!$D$32,0,10*ROW('Sanitation Data'!D106))="","",OFFSET('Sanitation Data'!$D$32,0,10*ROW('Sanitation Data'!D106)))</f>
        <v/>
      </c>
      <c r="CP112" s="266" t="str">
        <f ca="true">+IF(OFFSET('Sanitation Data'!$E$28,0,10*ROW('Sanitation Data'!E106))="","",OFFSET('Sanitation Data'!$E$28,0,10*ROW('Sanitation Data'!E106)))</f>
        <v/>
      </c>
      <c r="CQ112" s="266" t="str">
        <f ca="true">+IF(OFFSET('Sanitation Data'!$E$29,0,10*ROW('Sanitation Data'!E106))="","",OFFSET('Sanitation Data'!$E$29,0,10*ROW('Sanitation Data'!E106)))</f>
        <v/>
      </c>
      <c r="CR112" s="266" t="str">
        <f ca="true">+IF(OFFSET('Sanitation Data'!$E$30,0,10*ROW('Sanitation Data'!E106))="","",OFFSET('Sanitation Data'!$E$30,0,10*ROW('Sanitation Data'!E106)))</f>
        <v/>
      </c>
      <c r="CS112" s="266" t="str">
        <f ca="true">+IF(OFFSET('Sanitation Data'!$E$31,0,10*ROW('Sanitation Data'!E106))="","",OFFSET('Sanitation Data'!$E$31,0,10*ROW('Sanitation Data'!E106)))</f>
        <v/>
      </c>
      <c r="CT112" s="266" t="str">
        <f ca="true">+IF(OFFSET('Sanitation Data'!$E$32,0,10*ROW('Sanitation Data'!E106))="","",OFFSET('Sanitation Data'!$E$32,0,10*ROW('Sanitation Data'!E106)))</f>
        <v/>
      </c>
      <c r="CU112" s="266" t="str">
        <f ca="true">+IF(OFFSET('Sanitation Data'!$F$28,0,10*ROW('Sanitation Data'!F106))="","",OFFSET('Sanitation Data'!$F$28,0,10*ROW('Sanitation Data'!F106)))</f>
        <v/>
      </c>
      <c r="CV112" s="266" t="str">
        <f ca="true">+IF(OFFSET('Sanitation Data'!$F$29,0,10*ROW('Sanitation Data'!F106))="","",OFFSET('Sanitation Data'!$F$29,0,10*ROW('Sanitation Data'!F106)))</f>
        <v/>
      </c>
      <c r="CW112" s="266" t="str">
        <f ca="true">+IF(OFFSET('Sanitation Data'!$F$30,0,10*ROW('Sanitation Data'!F106))="","",OFFSET('Sanitation Data'!$F$30,0,10*ROW('Sanitation Data'!F106)))</f>
        <v/>
      </c>
      <c r="CX112" s="266" t="str">
        <f ca="true">+IF(OFFSET('Sanitation Data'!$F$31,0,10*ROW('Sanitation Data'!F106))="","",OFFSET('Sanitation Data'!$F$31,0,10*ROW('Sanitation Data'!F106)))</f>
        <v/>
      </c>
      <c r="CY112" s="266" t="str">
        <f ca="true">+IF(OFFSET('Sanitation Data'!$F$32,0,10*ROW('Sanitation Data'!F106))="","",OFFSET('Sanitation Data'!$F$32,0,10*ROW('Sanitation Data'!F106)))</f>
        <v/>
      </c>
      <c r="CZ112" s="266" t="str">
        <f ca="true">+IF(OFFSET('Sanitation Data'!$G$28,0,10*ROW('Sanitation Data'!G106))="","",OFFSET('Sanitation Data'!$G$28,0,10*ROW('Sanitation Data'!G106)))</f>
        <v/>
      </c>
      <c r="DA112" s="266" t="str">
        <f ca="true">+IF(OFFSET('Sanitation Data'!$G$29,0,10*ROW('Sanitation Data'!G106))="","",OFFSET('Sanitation Data'!$G$29,0,10*ROW('Sanitation Data'!G106)))</f>
        <v/>
      </c>
      <c r="DB112" s="266" t="str">
        <f ca="true">+IF(OFFSET('Sanitation Data'!$G$30,0,10*ROW('Sanitation Data'!G106))="","",OFFSET('Sanitation Data'!$G$30,0,10*ROW('Sanitation Data'!G106)))</f>
        <v/>
      </c>
      <c r="DC112" s="266" t="str">
        <f ca="true">+IF(OFFSET('Sanitation Data'!$G$31,0,10*ROW('Sanitation Data'!G106))="","",OFFSET('Sanitation Data'!$G$31,0,10*ROW('Sanitation Data'!G106)))</f>
        <v/>
      </c>
      <c r="DD112" s="266" t="str">
        <f ca="true">+IF(OFFSET('Sanitation Data'!$G$32,0,10*ROW('Sanitation Data'!G106))="","",OFFSET('Sanitation Data'!$G$32,0,10*ROW('Sanitation Data'!G106)))</f>
        <v/>
      </c>
      <c r="DE112" s="266" t="str">
        <f ca="true">+IF(OFFSET('Sanitation Data'!$H$28,0,10*ROW('Sanitation Data'!H106))="","",OFFSET('Sanitation Data'!$H$28,0,10*ROW('Sanitation Data'!H106)))</f>
        <v/>
      </c>
      <c r="DF112" s="266" t="str">
        <f ca="true">+IF(OFFSET('Sanitation Data'!$H$29,0,10*ROW('Sanitation Data'!H106))="","",OFFSET('Sanitation Data'!$H$29,0,10*ROW('Sanitation Data'!H106)))</f>
        <v/>
      </c>
      <c r="DG112" s="266" t="str">
        <f ca="true">+IF(OFFSET('Sanitation Data'!$H$30,0,10*ROW('Sanitation Data'!H106))="","",OFFSET('Sanitation Data'!$H$30,0,10*ROW('Sanitation Data'!H106)))</f>
        <v/>
      </c>
      <c r="DH112" s="266" t="str">
        <f ca="true">+IF(OFFSET('Sanitation Data'!$H$31,0,10*ROW('Sanitation Data'!H106))="","",OFFSET('Sanitation Data'!$H$31,0,10*ROW('Sanitation Data'!H106)))</f>
        <v/>
      </c>
      <c r="DI112" s="266" t="str">
        <f ca="true">+IF(OFFSET('Sanitation Data'!$H$32,0,10*ROW('Sanitation Data'!H106))="","",OFFSET('Sanitation Data'!$H$32,0,10*ROW('Sanitation Data'!H106)))</f>
        <v/>
      </c>
      <c r="DJ112" s="266" t="str">
        <f ca="true">+IF(OFFSET('Sanitation Data'!$I$28,0,10*ROW('Sanitation Data'!I106))="","",OFFSET('Sanitation Data'!$I$28,0,10*ROW('Sanitation Data'!I106)))</f>
        <v/>
      </c>
      <c r="DK112" s="266" t="str">
        <f ca="true">+IF(OFFSET('Sanitation Data'!$I$29,0,10*ROW('Sanitation Data'!I106))="","",OFFSET('Sanitation Data'!$I$29,0,10*ROW('Sanitation Data'!I106)))</f>
        <v/>
      </c>
      <c r="DL112" s="266" t="str">
        <f ca="true">+IF(OFFSET('Sanitation Data'!$I$30,0,10*ROW('Sanitation Data'!I106))="","",OFFSET('Sanitation Data'!$I$30,0,10*ROW('Sanitation Data'!I106)))</f>
        <v/>
      </c>
      <c r="DM112" s="266" t="str">
        <f ca="true">+IF(OFFSET('Sanitation Data'!$I$31,0,10*ROW('Sanitation Data'!I106))="","",OFFSET('Sanitation Data'!$I$31,0,10*ROW('Sanitation Data'!I106)))</f>
        <v/>
      </c>
      <c r="DN112" s="266" t="str">
        <f ca="true">+IF(OFFSET('Sanitation Data'!$I$32,0,10*ROW('Sanitation Data'!I106))="","",OFFSET('Sanitation Data'!$I$32,0,10*ROW('Sanitation Data'!I106)))</f>
        <v/>
      </c>
      <c r="DO112" s="266" t="str">
        <f ca="true">+IF(OFFSET('Hygiene Data'!$D$11,0,10*ROW('Hygiene Data'!D106))="","",OFFSET('Hygiene Data'!$D$11,0,10*ROW('Hygiene Data'!D106)))</f>
        <v/>
      </c>
      <c r="DP112" s="266" t="str">
        <f ca="true">+IF(OFFSET('Hygiene Data'!$D$12,0,10*ROW('Hygiene Data'!D106))="","",OFFSET('Hygiene Data'!$D$12,0,10*ROW('Hygiene Data'!D106)))</f>
        <v/>
      </c>
      <c r="DQ112" s="266" t="str">
        <f ca="true">+IF(OFFSET('Hygiene Data'!$D$13,0,10*ROW('Hygiene Data'!D106))="","",OFFSET('Hygiene Data'!$D$13,0,10*ROW('Hygiene Data'!D106)))</f>
        <v/>
      </c>
      <c r="DR112" s="266" t="str">
        <f ca="true">+IF(OFFSET('Hygiene Data'!$E$11,0,10*ROW('Hygiene Data'!E106))="","",OFFSET('Hygiene Data'!$E$11,0,10*ROW('Hygiene Data'!E106)))</f>
        <v/>
      </c>
      <c r="DS112" s="266" t="str">
        <f ca="true">+IF(OFFSET('Hygiene Data'!$E$12,0,10*ROW('Hygiene Data'!E106))="","",OFFSET('Hygiene Data'!$E$12,0,10*ROW('Hygiene Data'!E106)))</f>
        <v/>
      </c>
      <c r="DT112" s="266" t="str">
        <f ca="true">+IF(OFFSET('Hygiene Data'!$E$13,0,10*ROW('Hygiene Data'!E106))="","",OFFSET('Hygiene Data'!$E$13,0,10*ROW('Hygiene Data'!E106)))</f>
        <v/>
      </c>
      <c r="DU112" s="266" t="str">
        <f ca="true">+IF(OFFSET('Hygiene Data'!$F$11,0,10*ROW('Hygiene Data'!F106))="","",OFFSET('Hygiene Data'!$F$11,0,10*ROW('Hygiene Data'!F106)))</f>
        <v/>
      </c>
      <c r="DV112" s="266" t="str">
        <f ca="true">+IF(OFFSET('Hygiene Data'!$F$12,0,10*ROW('Hygiene Data'!F106))="","",OFFSET('Hygiene Data'!$F$12,0,10*ROW('Hygiene Data'!F106)))</f>
        <v/>
      </c>
      <c r="DW112" s="266" t="str">
        <f ca="true">+IF(OFFSET('Hygiene Data'!$F$13,0,10*ROW('Hygiene Data'!F106))="","",OFFSET('Hygiene Data'!$F$13,0,10*ROW('Hygiene Data'!F106)))</f>
        <v/>
      </c>
      <c r="DX112" s="266" t="str">
        <f ca="true">+IF(OFFSET('Hygiene Data'!$G$11,0,10*ROW('Hygiene Data'!G106))="","",OFFSET('Hygiene Data'!$G$11,0,10*ROW('Hygiene Data'!G106)))</f>
        <v/>
      </c>
      <c r="DY112" s="266" t="str">
        <f ca="true">+IF(OFFSET('Hygiene Data'!$G$12,0,10*ROW('Hygiene Data'!G106))="","",OFFSET('Hygiene Data'!$G$12,0,10*ROW('Hygiene Data'!G106)))</f>
        <v/>
      </c>
      <c r="DZ112" s="266" t="str">
        <f ca="true">+IF(OFFSET('Hygiene Data'!$G$13,0,10*ROW('Hygiene Data'!G106))="","",OFFSET('Hygiene Data'!$G$13,0,10*ROW('Hygiene Data'!G106)))</f>
        <v/>
      </c>
      <c r="EA112" s="266" t="str">
        <f ca="true">+IF(OFFSET('Hygiene Data'!$H$11,0,10*ROW('Hygiene Data'!H106))="","",OFFSET('Hygiene Data'!$H$11,0,10*ROW('Hygiene Data'!H106)))</f>
        <v/>
      </c>
      <c r="EB112" s="266" t="str">
        <f ca="true">+IF(OFFSET('Hygiene Data'!$H$12,0,10*ROW('Hygiene Data'!H106))="","",OFFSET('Hygiene Data'!$H$12,0,10*ROW('Hygiene Data'!H106)))</f>
        <v/>
      </c>
      <c r="EC112" s="266" t="str">
        <f ca="true">+IF(OFFSET('Hygiene Data'!$H$13,0,10*ROW('Hygiene Data'!H106))="","",OFFSET('Hygiene Data'!$H$13,0,10*ROW('Hygiene Data'!H106)))</f>
        <v/>
      </c>
      <c r="ED112" s="266" t="str">
        <f ca="true">+IF(OFFSET('Hygiene Data'!$I$11,0,10*ROW('Hygiene Data'!I106))="","",OFFSET('Hygiene Data'!$I$11,0,10*ROW('Hygiene Data'!I106)))</f>
        <v/>
      </c>
      <c r="EE112" s="266" t="str">
        <f ca="true">+IF(OFFSET('Hygiene Data'!$I$12,0,10*ROW('Hygiene Data'!I106))="","",OFFSET('Hygiene Data'!$I$12,0,10*ROW('Hygiene Data'!I106)))</f>
        <v/>
      </c>
      <c r="EF112" s="266" t="str">
        <f ca="true">+IF(OFFSET('Hygiene Data'!$I$13,0,10*ROW('Hygiene Data'!I106))="","",OFFSET('Hygiene Data'!$I$13,0,10*ROW('Hygiene Data'!I106)))</f>
        <v/>
      </c>
    </row>
    <row xmlns:x14ac="http://schemas.microsoft.com/office/spreadsheetml/2009/9/ac" r="113" x14ac:dyDescent="0.2">
      <c r="A113" s="37" t="str">
        <f ca="true">+IF(OFFSET('Water Data'!$B$2,0,10*ROW('Water Data'!E107))="","",OFFSET('Water Data'!$B$2,0,10*ROW('Water Data'!E107)))</f>
        <v/>
      </c>
      <c r="B113" s="37" t="str">
        <f ca="true">+IF(OFFSET('Water Data'!$C$2,0,10*ROW('Water Data'!F107))="","",OFFSET('Water Data'!$C$2,0,10*ROW('Water Data'!F107)))</f>
        <v/>
      </c>
      <c r="C113" s="322" t="str">
        <f t="shared" ca="true" si="1"/>
        <v/>
      </c>
      <c r="D113" s="94"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4"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4"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4"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4"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4"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4"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4"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4"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4"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4"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4"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4"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4"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4"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4"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4"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4"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5"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5"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5"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5"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5"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5"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5"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5"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5"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5"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5"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5"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5"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5"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5"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5"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5"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5"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5"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5"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5"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5"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5"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5"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5"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5"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5"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5"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5"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5"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6"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6"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6"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6"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6"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6"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6"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6"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6"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6"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6"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6"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6"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6"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6"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6"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6"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6"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6"/>
      <c r="BS113" s="266" t="str">
        <f ca="true">+IF(OFFSET('Water Data'!$D$27,0,10*ROW('Water Data'!D107))="","",OFFSET('Water Data'!$D$27,0,10*ROW('Water Data'!D107)))</f>
        <v/>
      </c>
      <c r="BT113" s="266" t="str">
        <f ca="true">+IF(OFFSET('Water Data'!$D$28,0,10*ROW('Water Data'!D107))="","",OFFSET('Water Data'!$D$28,0,10*ROW('Water Data'!D107)))</f>
        <v/>
      </c>
      <c r="BU113" s="266" t="str">
        <f ca="true">+IF(OFFSET('Water Data'!$D$29,0,10*ROW('Water Data'!D107))="","",OFFSET('Water Data'!$D$29,0,10*ROW('Water Data'!D107)))</f>
        <v/>
      </c>
      <c r="BV113" s="266" t="str">
        <f ca="true">+IF(OFFSET('Water Data'!$E$27,0,10*ROW('Water Data'!E107))="","",OFFSET('Water Data'!$E$27,0,10*ROW('Water Data'!E107)))</f>
        <v/>
      </c>
      <c r="BW113" s="266" t="str">
        <f ca="true">+IF(OFFSET('Water Data'!$E$28,0,10*ROW('Water Data'!E107))="","",OFFSET('Water Data'!$E$28,0,10*ROW('Water Data'!E107)))</f>
        <v/>
      </c>
      <c r="BX113" s="266" t="str">
        <f ca="true">+IF(OFFSET('Water Data'!$E$29,0,10*ROW('Water Data'!E107))="","",OFFSET('Water Data'!$E$29,0,10*ROW('Water Data'!E107)))</f>
        <v/>
      </c>
      <c r="BY113" s="266" t="str">
        <f ca="true">+IF(OFFSET('Water Data'!$F$27,0,10*ROW('Water Data'!F107))="","",OFFSET('Water Data'!$F$27,0,10*ROW('Water Data'!F107)))</f>
        <v/>
      </c>
      <c r="BZ113" s="266" t="str">
        <f ca="true">+IF(OFFSET('Water Data'!$F$28,0,10*ROW('Water Data'!F107))="","",OFFSET('Water Data'!$F$28,0,10*ROW('Water Data'!F107)))</f>
        <v/>
      </c>
      <c r="CA113" s="266" t="str">
        <f ca="true">+IF(OFFSET('Water Data'!$F$29,0,10*ROW('Water Data'!F107))="","",OFFSET('Water Data'!$F$29,0,10*ROW('Water Data'!F107)))</f>
        <v/>
      </c>
      <c r="CB113" s="266" t="str">
        <f ca="true">+IF(OFFSET('Water Data'!$G$27,0,10*ROW('Water Data'!G107))="","",OFFSET('Water Data'!$G$27,0,10*ROW('Water Data'!G107)))</f>
        <v/>
      </c>
      <c r="CC113" s="266" t="str">
        <f ca="true">+IF(OFFSET('Water Data'!$G$28,0,10*ROW('Water Data'!G107))="","",OFFSET('Water Data'!$G$28,0,10*ROW('Water Data'!G107)))</f>
        <v/>
      </c>
      <c r="CD113" s="266" t="str">
        <f ca="true">+IF(OFFSET('Water Data'!$G$29,0,10*ROW('Water Data'!G107))="","",OFFSET('Water Data'!$G$29,0,10*ROW('Water Data'!G107)))</f>
        <v/>
      </c>
      <c r="CE113" s="266" t="str">
        <f ca="true">+IF(OFFSET('Water Data'!$H$27,0,10*ROW('Water Data'!H107))="","",OFFSET('Water Data'!$H$27,0,10*ROW('Water Data'!H107)))</f>
        <v/>
      </c>
      <c r="CF113" s="266" t="str">
        <f ca="true">+IF(OFFSET('Water Data'!$H$28,0,10*ROW('Water Data'!H107))="","",OFFSET('Water Data'!$H$28,0,10*ROW('Water Data'!H107)))</f>
        <v/>
      </c>
      <c r="CG113" s="266" t="str">
        <f ca="true">+IF(OFFSET('Water Data'!$H$29,0,10*ROW('Water Data'!H107))="","",OFFSET('Water Data'!$H$29,0,10*ROW('Water Data'!H107)))</f>
        <v/>
      </c>
      <c r="CH113" s="266" t="str">
        <f ca="true">+IF(OFFSET('Water Data'!$I$27,0,10*ROW('Water Data'!I107))="","",OFFSET('Water Data'!$I$27,0,10*ROW('Water Data'!I107)))</f>
        <v/>
      </c>
      <c r="CI113" s="266" t="str">
        <f ca="true">+IF(OFFSET('Water Data'!$I$28,0,10*ROW('Water Data'!I107))="","",OFFSET('Water Data'!$I$28,0,10*ROW('Water Data'!I107)))</f>
        <v/>
      </c>
      <c r="CJ113" s="266" t="str">
        <f ca="true">+IF(OFFSET('Water Data'!$I$29,0,10*ROW('Water Data'!I107))="","",OFFSET('Water Data'!$I$29,0,10*ROW('Water Data'!I107)))</f>
        <v/>
      </c>
      <c r="CK113" s="266" t="str">
        <f ca="true">+IF(OFFSET('Sanitation Data'!$D$28,0,10*ROW('Sanitation Data'!D107))="","",OFFSET('Sanitation Data'!$D$28,0,10*ROW('Sanitation Data'!D107)))</f>
        <v/>
      </c>
      <c r="CL113" s="266" t="str">
        <f ca="true">+IF(OFFSET('Sanitation Data'!$D$29,0,10*ROW('Sanitation Data'!D107))="","",OFFSET('Sanitation Data'!$D$29,0,10*ROW('Sanitation Data'!D107)))</f>
        <v/>
      </c>
      <c r="CM113" s="266" t="str">
        <f ca="true">+IF(OFFSET('Sanitation Data'!$D$30,0,10*ROW('Sanitation Data'!D107))="","",OFFSET('Sanitation Data'!$D$30,0,10*ROW('Sanitation Data'!D107)))</f>
        <v/>
      </c>
      <c r="CN113" s="266" t="str">
        <f ca="true">+IF(OFFSET('Sanitation Data'!$D$31,0,10*ROW('Sanitation Data'!D107))="","",OFFSET('Sanitation Data'!$D$31,0,10*ROW('Sanitation Data'!D107)))</f>
        <v/>
      </c>
      <c r="CO113" s="266" t="str">
        <f ca="true">+IF(OFFSET('Sanitation Data'!$D$32,0,10*ROW('Sanitation Data'!D107))="","",OFFSET('Sanitation Data'!$D$32,0,10*ROW('Sanitation Data'!D107)))</f>
        <v/>
      </c>
      <c r="CP113" s="266" t="str">
        <f ca="true">+IF(OFFSET('Sanitation Data'!$E$28,0,10*ROW('Sanitation Data'!E107))="","",OFFSET('Sanitation Data'!$E$28,0,10*ROW('Sanitation Data'!E107)))</f>
        <v/>
      </c>
      <c r="CQ113" s="266" t="str">
        <f ca="true">+IF(OFFSET('Sanitation Data'!$E$29,0,10*ROW('Sanitation Data'!E107))="","",OFFSET('Sanitation Data'!$E$29,0,10*ROW('Sanitation Data'!E107)))</f>
        <v/>
      </c>
      <c r="CR113" s="266" t="str">
        <f ca="true">+IF(OFFSET('Sanitation Data'!$E$30,0,10*ROW('Sanitation Data'!E107))="","",OFFSET('Sanitation Data'!$E$30,0,10*ROW('Sanitation Data'!E107)))</f>
        <v/>
      </c>
      <c r="CS113" s="266" t="str">
        <f ca="true">+IF(OFFSET('Sanitation Data'!$E$31,0,10*ROW('Sanitation Data'!E107))="","",OFFSET('Sanitation Data'!$E$31,0,10*ROW('Sanitation Data'!E107)))</f>
        <v/>
      </c>
      <c r="CT113" s="266" t="str">
        <f ca="true">+IF(OFFSET('Sanitation Data'!$E$32,0,10*ROW('Sanitation Data'!E107))="","",OFFSET('Sanitation Data'!$E$32,0,10*ROW('Sanitation Data'!E107)))</f>
        <v/>
      </c>
      <c r="CU113" s="266" t="str">
        <f ca="true">+IF(OFFSET('Sanitation Data'!$F$28,0,10*ROW('Sanitation Data'!F107))="","",OFFSET('Sanitation Data'!$F$28,0,10*ROW('Sanitation Data'!F107)))</f>
        <v/>
      </c>
      <c r="CV113" s="266" t="str">
        <f ca="true">+IF(OFFSET('Sanitation Data'!$F$29,0,10*ROW('Sanitation Data'!F107))="","",OFFSET('Sanitation Data'!$F$29,0,10*ROW('Sanitation Data'!F107)))</f>
        <v/>
      </c>
      <c r="CW113" s="266" t="str">
        <f ca="true">+IF(OFFSET('Sanitation Data'!$F$30,0,10*ROW('Sanitation Data'!F107))="","",OFFSET('Sanitation Data'!$F$30,0,10*ROW('Sanitation Data'!F107)))</f>
        <v/>
      </c>
      <c r="CX113" s="266" t="str">
        <f ca="true">+IF(OFFSET('Sanitation Data'!$F$31,0,10*ROW('Sanitation Data'!F107))="","",OFFSET('Sanitation Data'!$F$31,0,10*ROW('Sanitation Data'!F107)))</f>
        <v/>
      </c>
      <c r="CY113" s="266" t="str">
        <f ca="true">+IF(OFFSET('Sanitation Data'!$F$32,0,10*ROW('Sanitation Data'!F107))="","",OFFSET('Sanitation Data'!$F$32,0,10*ROW('Sanitation Data'!F107)))</f>
        <v/>
      </c>
      <c r="CZ113" s="266" t="str">
        <f ca="true">+IF(OFFSET('Sanitation Data'!$G$28,0,10*ROW('Sanitation Data'!G107))="","",OFFSET('Sanitation Data'!$G$28,0,10*ROW('Sanitation Data'!G107)))</f>
        <v/>
      </c>
      <c r="DA113" s="266" t="str">
        <f ca="true">+IF(OFFSET('Sanitation Data'!$G$29,0,10*ROW('Sanitation Data'!G107))="","",OFFSET('Sanitation Data'!$G$29,0,10*ROW('Sanitation Data'!G107)))</f>
        <v/>
      </c>
      <c r="DB113" s="266" t="str">
        <f ca="true">+IF(OFFSET('Sanitation Data'!$G$30,0,10*ROW('Sanitation Data'!G107))="","",OFFSET('Sanitation Data'!$G$30,0,10*ROW('Sanitation Data'!G107)))</f>
        <v/>
      </c>
      <c r="DC113" s="266" t="str">
        <f ca="true">+IF(OFFSET('Sanitation Data'!$G$31,0,10*ROW('Sanitation Data'!G107))="","",OFFSET('Sanitation Data'!$G$31,0,10*ROW('Sanitation Data'!G107)))</f>
        <v/>
      </c>
      <c r="DD113" s="266" t="str">
        <f ca="true">+IF(OFFSET('Sanitation Data'!$G$32,0,10*ROW('Sanitation Data'!G107))="","",OFFSET('Sanitation Data'!$G$32,0,10*ROW('Sanitation Data'!G107)))</f>
        <v/>
      </c>
      <c r="DE113" s="266" t="str">
        <f ca="true">+IF(OFFSET('Sanitation Data'!$H$28,0,10*ROW('Sanitation Data'!H107))="","",OFFSET('Sanitation Data'!$H$28,0,10*ROW('Sanitation Data'!H107)))</f>
        <v/>
      </c>
      <c r="DF113" s="266" t="str">
        <f ca="true">+IF(OFFSET('Sanitation Data'!$H$29,0,10*ROW('Sanitation Data'!H107))="","",OFFSET('Sanitation Data'!$H$29,0,10*ROW('Sanitation Data'!H107)))</f>
        <v/>
      </c>
      <c r="DG113" s="266" t="str">
        <f ca="true">+IF(OFFSET('Sanitation Data'!$H$30,0,10*ROW('Sanitation Data'!H107))="","",OFFSET('Sanitation Data'!$H$30,0,10*ROW('Sanitation Data'!H107)))</f>
        <v/>
      </c>
      <c r="DH113" s="266" t="str">
        <f ca="true">+IF(OFFSET('Sanitation Data'!$H$31,0,10*ROW('Sanitation Data'!H107))="","",OFFSET('Sanitation Data'!$H$31,0,10*ROW('Sanitation Data'!H107)))</f>
        <v/>
      </c>
      <c r="DI113" s="266" t="str">
        <f ca="true">+IF(OFFSET('Sanitation Data'!$H$32,0,10*ROW('Sanitation Data'!H107))="","",OFFSET('Sanitation Data'!$H$32,0,10*ROW('Sanitation Data'!H107)))</f>
        <v/>
      </c>
      <c r="DJ113" s="266" t="str">
        <f ca="true">+IF(OFFSET('Sanitation Data'!$I$28,0,10*ROW('Sanitation Data'!I107))="","",OFFSET('Sanitation Data'!$I$28,0,10*ROW('Sanitation Data'!I107)))</f>
        <v/>
      </c>
      <c r="DK113" s="266" t="str">
        <f ca="true">+IF(OFFSET('Sanitation Data'!$I$29,0,10*ROW('Sanitation Data'!I107))="","",OFFSET('Sanitation Data'!$I$29,0,10*ROW('Sanitation Data'!I107)))</f>
        <v/>
      </c>
      <c r="DL113" s="266" t="str">
        <f ca="true">+IF(OFFSET('Sanitation Data'!$I$30,0,10*ROW('Sanitation Data'!I107))="","",OFFSET('Sanitation Data'!$I$30,0,10*ROW('Sanitation Data'!I107)))</f>
        <v/>
      </c>
      <c r="DM113" s="266" t="str">
        <f ca="true">+IF(OFFSET('Sanitation Data'!$I$31,0,10*ROW('Sanitation Data'!I107))="","",OFFSET('Sanitation Data'!$I$31,0,10*ROW('Sanitation Data'!I107)))</f>
        <v/>
      </c>
      <c r="DN113" s="266" t="str">
        <f ca="true">+IF(OFFSET('Sanitation Data'!$I$32,0,10*ROW('Sanitation Data'!I107))="","",OFFSET('Sanitation Data'!$I$32,0,10*ROW('Sanitation Data'!I107)))</f>
        <v/>
      </c>
      <c r="DO113" s="266" t="str">
        <f ca="true">+IF(OFFSET('Hygiene Data'!$D$11,0,10*ROW('Hygiene Data'!D107))="","",OFFSET('Hygiene Data'!$D$11,0,10*ROW('Hygiene Data'!D107)))</f>
        <v/>
      </c>
      <c r="DP113" s="266" t="str">
        <f ca="true">+IF(OFFSET('Hygiene Data'!$D$12,0,10*ROW('Hygiene Data'!D107))="","",OFFSET('Hygiene Data'!$D$12,0,10*ROW('Hygiene Data'!D107)))</f>
        <v/>
      </c>
      <c r="DQ113" s="266" t="str">
        <f ca="true">+IF(OFFSET('Hygiene Data'!$D$13,0,10*ROW('Hygiene Data'!D107))="","",OFFSET('Hygiene Data'!$D$13,0,10*ROW('Hygiene Data'!D107)))</f>
        <v/>
      </c>
      <c r="DR113" s="266" t="str">
        <f ca="true">+IF(OFFSET('Hygiene Data'!$E$11,0,10*ROW('Hygiene Data'!E107))="","",OFFSET('Hygiene Data'!$E$11,0,10*ROW('Hygiene Data'!E107)))</f>
        <v/>
      </c>
      <c r="DS113" s="266" t="str">
        <f ca="true">+IF(OFFSET('Hygiene Data'!$E$12,0,10*ROW('Hygiene Data'!E107))="","",OFFSET('Hygiene Data'!$E$12,0,10*ROW('Hygiene Data'!E107)))</f>
        <v/>
      </c>
      <c r="DT113" s="266" t="str">
        <f ca="true">+IF(OFFSET('Hygiene Data'!$E$13,0,10*ROW('Hygiene Data'!E107))="","",OFFSET('Hygiene Data'!$E$13,0,10*ROW('Hygiene Data'!E107)))</f>
        <v/>
      </c>
      <c r="DU113" s="266" t="str">
        <f ca="true">+IF(OFFSET('Hygiene Data'!$F$11,0,10*ROW('Hygiene Data'!F107))="","",OFFSET('Hygiene Data'!$F$11,0,10*ROW('Hygiene Data'!F107)))</f>
        <v/>
      </c>
      <c r="DV113" s="266" t="str">
        <f ca="true">+IF(OFFSET('Hygiene Data'!$F$12,0,10*ROW('Hygiene Data'!F107))="","",OFFSET('Hygiene Data'!$F$12,0,10*ROW('Hygiene Data'!F107)))</f>
        <v/>
      </c>
      <c r="DW113" s="266" t="str">
        <f ca="true">+IF(OFFSET('Hygiene Data'!$F$13,0,10*ROW('Hygiene Data'!F107))="","",OFFSET('Hygiene Data'!$F$13,0,10*ROW('Hygiene Data'!F107)))</f>
        <v/>
      </c>
      <c r="DX113" s="266" t="str">
        <f ca="true">+IF(OFFSET('Hygiene Data'!$G$11,0,10*ROW('Hygiene Data'!G107))="","",OFFSET('Hygiene Data'!$G$11,0,10*ROW('Hygiene Data'!G107)))</f>
        <v/>
      </c>
      <c r="DY113" s="266" t="str">
        <f ca="true">+IF(OFFSET('Hygiene Data'!$G$12,0,10*ROW('Hygiene Data'!G107))="","",OFFSET('Hygiene Data'!$G$12,0,10*ROW('Hygiene Data'!G107)))</f>
        <v/>
      </c>
      <c r="DZ113" s="266" t="str">
        <f ca="true">+IF(OFFSET('Hygiene Data'!$G$13,0,10*ROW('Hygiene Data'!G107))="","",OFFSET('Hygiene Data'!$G$13,0,10*ROW('Hygiene Data'!G107)))</f>
        <v/>
      </c>
      <c r="EA113" s="266" t="str">
        <f ca="true">+IF(OFFSET('Hygiene Data'!$H$11,0,10*ROW('Hygiene Data'!H107))="","",OFFSET('Hygiene Data'!$H$11,0,10*ROW('Hygiene Data'!H107)))</f>
        <v/>
      </c>
      <c r="EB113" s="266" t="str">
        <f ca="true">+IF(OFFSET('Hygiene Data'!$H$12,0,10*ROW('Hygiene Data'!H107))="","",OFFSET('Hygiene Data'!$H$12,0,10*ROW('Hygiene Data'!H107)))</f>
        <v/>
      </c>
      <c r="EC113" s="266" t="str">
        <f ca="true">+IF(OFFSET('Hygiene Data'!$H$13,0,10*ROW('Hygiene Data'!H107))="","",OFFSET('Hygiene Data'!$H$13,0,10*ROW('Hygiene Data'!H107)))</f>
        <v/>
      </c>
      <c r="ED113" s="266" t="str">
        <f ca="true">+IF(OFFSET('Hygiene Data'!$I$11,0,10*ROW('Hygiene Data'!I107))="","",OFFSET('Hygiene Data'!$I$11,0,10*ROW('Hygiene Data'!I107)))</f>
        <v/>
      </c>
      <c r="EE113" s="266" t="str">
        <f ca="true">+IF(OFFSET('Hygiene Data'!$I$12,0,10*ROW('Hygiene Data'!I107))="","",OFFSET('Hygiene Data'!$I$12,0,10*ROW('Hygiene Data'!I107)))</f>
        <v/>
      </c>
      <c r="EF113" s="266" t="str">
        <f ca="true">+IF(OFFSET('Hygiene Data'!$I$13,0,10*ROW('Hygiene Data'!I107))="","",OFFSET('Hygiene Data'!$I$13,0,10*ROW('Hygiene Data'!I107)))</f>
        <v/>
      </c>
    </row>
    <row xmlns:x14ac="http://schemas.microsoft.com/office/spreadsheetml/2009/9/ac" r="114" x14ac:dyDescent="0.2">
      <c r="A114" s="37" t="str">
        <f ca="true">+IF(OFFSET('Water Data'!$B$2,0,10*ROW('Water Data'!E108))="","",OFFSET('Water Data'!$B$2,0,10*ROW('Water Data'!E108)))</f>
        <v/>
      </c>
      <c r="B114" s="37" t="str">
        <f ca="true">+IF(OFFSET('Water Data'!$C$2,0,10*ROW('Water Data'!F108))="","",OFFSET('Water Data'!$C$2,0,10*ROW('Water Data'!F108)))</f>
        <v/>
      </c>
      <c r="C114" s="322" t="str">
        <f t="shared" ca="true" si="1"/>
        <v/>
      </c>
      <c r="D114" s="94"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4"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4"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4"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4"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4"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4"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4"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4"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4"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4"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4"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4"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4"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4"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4"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4"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4"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5"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5"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5"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5"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5"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5"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5"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5"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5"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5"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5"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5"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5"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5"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5"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5"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5"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5"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5"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5"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5"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5"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5"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5"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5"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5"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5"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5"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5"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5"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6"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6"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6"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6"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6"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6"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6"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6"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6"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6"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6"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6"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6"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6"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6"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6"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6"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6"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6"/>
      <c r="BS114" s="266" t="str">
        <f ca="true">+IF(OFFSET('Water Data'!$D$27,0,10*ROW('Water Data'!D108))="","",OFFSET('Water Data'!$D$27,0,10*ROW('Water Data'!D108)))</f>
        <v/>
      </c>
      <c r="BT114" s="266" t="str">
        <f ca="true">+IF(OFFSET('Water Data'!$D$28,0,10*ROW('Water Data'!D108))="","",OFFSET('Water Data'!$D$28,0,10*ROW('Water Data'!D108)))</f>
        <v/>
      </c>
      <c r="BU114" s="266" t="str">
        <f ca="true">+IF(OFFSET('Water Data'!$D$29,0,10*ROW('Water Data'!D108))="","",OFFSET('Water Data'!$D$29,0,10*ROW('Water Data'!D108)))</f>
        <v/>
      </c>
      <c r="BV114" s="266" t="str">
        <f ca="true">+IF(OFFSET('Water Data'!$E$27,0,10*ROW('Water Data'!E108))="","",OFFSET('Water Data'!$E$27,0,10*ROW('Water Data'!E108)))</f>
        <v/>
      </c>
      <c r="BW114" s="266" t="str">
        <f ca="true">+IF(OFFSET('Water Data'!$E$28,0,10*ROW('Water Data'!E108))="","",OFFSET('Water Data'!$E$28,0,10*ROW('Water Data'!E108)))</f>
        <v/>
      </c>
      <c r="BX114" s="266" t="str">
        <f ca="true">+IF(OFFSET('Water Data'!$E$29,0,10*ROW('Water Data'!E108))="","",OFFSET('Water Data'!$E$29,0,10*ROW('Water Data'!E108)))</f>
        <v/>
      </c>
      <c r="BY114" s="266" t="str">
        <f ca="true">+IF(OFFSET('Water Data'!$F$27,0,10*ROW('Water Data'!F108))="","",OFFSET('Water Data'!$F$27,0,10*ROW('Water Data'!F108)))</f>
        <v/>
      </c>
      <c r="BZ114" s="266" t="str">
        <f ca="true">+IF(OFFSET('Water Data'!$F$28,0,10*ROW('Water Data'!F108))="","",OFFSET('Water Data'!$F$28,0,10*ROW('Water Data'!F108)))</f>
        <v/>
      </c>
      <c r="CA114" s="266" t="str">
        <f ca="true">+IF(OFFSET('Water Data'!$F$29,0,10*ROW('Water Data'!F108))="","",OFFSET('Water Data'!$F$29,0,10*ROW('Water Data'!F108)))</f>
        <v/>
      </c>
      <c r="CB114" s="266" t="str">
        <f ca="true">+IF(OFFSET('Water Data'!$G$27,0,10*ROW('Water Data'!G108))="","",OFFSET('Water Data'!$G$27,0,10*ROW('Water Data'!G108)))</f>
        <v/>
      </c>
      <c r="CC114" s="266" t="str">
        <f ca="true">+IF(OFFSET('Water Data'!$G$28,0,10*ROW('Water Data'!G108))="","",OFFSET('Water Data'!$G$28,0,10*ROW('Water Data'!G108)))</f>
        <v/>
      </c>
      <c r="CD114" s="266" t="str">
        <f ca="true">+IF(OFFSET('Water Data'!$G$29,0,10*ROW('Water Data'!G108))="","",OFFSET('Water Data'!$G$29,0,10*ROW('Water Data'!G108)))</f>
        <v/>
      </c>
      <c r="CE114" s="266" t="str">
        <f ca="true">+IF(OFFSET('Water Data'!$H$27,0,10*ROW('Water Data'!H108))="","",OFFSET('Water Data'!$H$27,0,10*ROW('Water Data'!H108)))</f>
        <v/>
      </c>
      <c r="CF114" s="266" t="str">
        <f ca="true">+IF(OFFSET('Water Data'!$H$28,0,10*ROW('Water Data'!H108))="","",OFFSET('Water Data'!$H$28,0,10*ROW('Water Data'!H108)))</f>
        <v/>
      </c>
      <c r="CG114" s="266" t="str">
        <f ca="true">+IF(OFFSET('Water Data'!$H$29,0,10*ROW('Water Data'!H108))="","",OFFSET('Water Data'!$H$29,0,10*ROW('Water Data'!H108)))</f>
        <v/>
      </c>
      <c r="CH114" s="266" t="str">
        <f ca="true">+IF(OFFSET('Water Data'!$I$27,0,10*ROW('Water Data'!I108))="","",OFFSET('Water Data'!$I$27,0,10*ROW('Water Data'!I108)))</f>
        <v/>
      </c>
      <c r="CI114" s="266" t="str">
        <f ca="true">+IF(OFFSET('Water Data'!$I$28,0,10*ROW('Water Data'!I108))="","",OFFSET('Water Data'!$I$28,0,10*ROW('Water Data'!I108)))</f>
        <v/>
      </c>
      <c r="CJ114" s="266" t="str">
        <f ca="true">+IF(OFFSET('Water Data'!$I$29,0,10*ROW('Water Data'!I108))="","",OFFSET('Water Data'!$I$29,0,10*ROW('Water Data'!I108)))</f>
        <v/>
      </c>
      <c r="CK114" s="266" t="str">
        <f ca="true">+IF(OFFSET('Sanitation Data'!$D$28,0,10*ROW('Sanitation Data'!D108))="","",OFFSET('Sanitation Data'!$D$28,0,10*ROW('Sanitation Data'!D108)))</f>
        <v/>
      </c>
      <c r="CL114" s="266" t="str">
        <f ca="true">+IF(OFFSET('Sanitation Data'!$D$29,0,10*ROW('Sanitation Data'!D108))="","",OFFSET('Sanitation Data'!$D$29,0,10*ROW('Sanitation Data'!D108)))</f>
        <v/>
      </c>
      <c r="CM114" s="266" t="str">
        <f ca="true">+IF(OFFSET('Sanitation Data'!$D$30,0,10*ROW('Sanitation Data'!D108))="","",OFFSET('Sanitation Data'!$D$30,0,10*ROW('Sanitation Data'!D108)))</f>
        <v/>
      </c>
      <c r="CN114" s="266" t="str">
        <f ca="true">+IF(OFFSET('Sanitation Data'!$D$31,0,10*ROW('Sanitation Data'!D108))="","",OFFSET('Sanitation Data'!$D$31,0,10*ROW('Sanitation Data'!D108)))</f>
        <v/>
      </c>
      <c r="CO114" s="266" t="str">
        <f ca="true">+IF(OFFSET('Sanitation Data'!$D$32,0,10*ROW('Sanitation Data'!D108))="","",OFFSET('Sanitation Data'!$D$32,0,10*ROW('Sanitation Data'!D108)))</f>
        <v/>
      </c>
      <c r="CP114" s="266" t="str">
        <f ca="true">+IF(OFFSET('Sanitation Data'!$E$28,0,10*ROW('Sanitation Data'!E108))="","",OFFSET('Sanitation Data'!$E$28,0,10*ROW('Sanitation Data'!E108)))</f>
        <v/>
      </c>
      <c r="CQ114" s="266" t="str">
        <f ca="true">+IF(OFFSET('Sanitation Data'!$E$29,0,10*ROW('Sanitation Data'!E108))="","",OFFSET('Sanitation Data'!$E$29,0,10*ROW('Sanitation Data'!E108)))</f>
        <v/>
      </c>
      <c r="CR114" s="266" t="str">
        <f ca="true">+IF(OFFSET('Sanitation Data'!$E$30,0,10*ROW('Sanitation Data'!E108))="","",OFFSET('Sanitation Data'!$E$30,0,10*ROW('Sanitation Data'!E108)))</f>
        <v/>
      </c>
      <c r="CS114" s="266" t="str">
        <f ca="true">+IF(OFFSET('Sanitation Data'!$E$31,0,10*ROW('Sanitation Data'!E108))="","",OFFSET('Sanitation Data'!$E$31,0,10*ROW('Sanitation Data'!E108)))</f>
        <v/>
      </c>
      <c r="CT114" s="266" t="str">
        <f ca="true">+IF(OFFSET('Sanitation Data'!$E$32,0,10*ROW('Sanitation Data'!E108))="","",OFFSET('Sanitation Data'!$E$32,0,10*ROW('Sanitation Data'!E108)))</f>
        <v/>
      </c>
      <c r="CU114" s="266" t="str">
        <f ca="true">+IF(OFFSET('Sanitation Data'!$F$28,0,10*ROW('Sanitation Data'!F108))="","",OFFSET('Sanitation Data'!$F$28,0,10*ROW('Sanitation Data'!F108)))</f>
        <v/>
      </c>
      <c r="CV114" s="266" t="str">
        <f ca="true">+IF(OFFSET('Sanitation Data'!$F$29,0,10*ROW('Sanitation Data'!F108))="","",OFFSET('Sanitation Data'!$F$29,0,10*ROW('Sanitation Data'!F108)))</f>
        <v/>
      </c>
      <c r="CW114" s="266" t="str">
        <f ca="true">+IF(OFFSET('Sanitation Data'!$F$30,0,10*ROW('Sanitation Data'!F108))="","",OFFSET('Sanitation Data'!$F$30,0,10*ROW('Sanitation Data'!F108)))</f>
        <v/>
      </c>
      <c r="CX114" s="266" t="str">
        <f ca="true">+IF(OFFSET('Sanitation Data'!$F$31,0,10*ROW('Sanitation Data'!F108))="","",OFFSET('Sanitation Data'!$F$31,0,10*ROW('Sanitation Data'!F108)))</f>
        <v/>
      </c>
      <c r="CY114" s="266" t="str">
        <f ca="true">+IF(OFFSET('Sanitation Data'!$F$32,0,10*ROW('Sanitation Data'!F108))="","",OFFSET('Sanitation Data'!$F$32,0,10*ROW('Sanitation Data'!F108)))</f>
        <v/>
      </c>
      <c r="CZ114" s="266" t="str">
        <f ca="true">+IF(OFFSET('Sanitation Data'!$G$28,0,10*ROW('Sanitation Data'!G108))="","",OFFSET('Sanitation Data'!$G$28,0,10*ROW('Sanitation Data'!G108)))</f>
        <v/>
      </c>
      <c r="DA114" s="266" t="str">
        <f ca="true">+IF(OFFSET('Sanitation Data'!$G$29,0,10*ROW('Sanitation Data'!G108))="","",OFFSET('Sanitation Data'!$G$29,0,10*ROW('Sanitation Data'!G108)))</f>
        <v/>
      </c>
      <c r="DB114" s="266" t="str">
        <f ca="true">+IF(OFFSET('Sanitation Data'!$G$30,0,10*ROW('Sanitation Data'!G108))="","",OFFSET('Sanitation Data'!$G$30,0,10*ROW('Sanitation Data'!G108)))</f>
        <v/>
      </c>
      <c r="DC114" s="266" t="str">
        <f ca="true">+IF(OFFSET('Sanitation Data'!$G$31,0,10*ROW('Sanitation Data'!G108))="","",OFFSET('Sanitation Data'!$G$31,0,10*ROW('Sanitation Data'!G108)))</f>
        <v/>
      </c>
      <c r="DD114" s="266" t="str">
        <f ca="true">+IF(OFFSET('Sanitation Data'!$G$32,0,10*ROW('Sanitation Data'!G108))="","",OFFSET('Sanitation Data'!$G$32,0,10*ROW('Sanitation Data'!G108)))</f>
        <v/>
      </c>
      <c r="DE114" s="266" t="str">
        <f ca="true">+IF(OFFSET('Sanitation Data'!$H$28,0,10*ROW('Sanitation Data'!H108))="","",OFFSET('Sanitation Data'!$H$28,0,10*ROW('Sanitation Data'!H108)))</f>
        <v/>
      </c>
      <c r="DF114" s="266" t="str">
        <f ca="true">+IF(OFFSET('Sanitation Data'!$H$29,0,10*ROW('Sanitation Data'!H108))="","",OFFSET('Sanitation Data'!$H$29,0,10*ROW('Sanitation Data'!H108)))</f>
        <v/>
      </c>
      <c r="DG114" s="266" t="str">
        <f ca="true">+IF(OFFSET('Sanitation Data'!$H$30,0,10*ROW('Sanitation Data'!H108))="","",OFFSET('Sanitation Data'!$H$30,0,10*ROW('Sanitation Data'!H108)))</f>
        <v/>
      </c>
      <c r="DH114" s="266" t="str">
        <f ca="true">+IF(OFFSET('Sanitation Data'!$H$31,0,10*ROW('Sanitation Data'!H108))="","",OFFSET('Sanitation Data'!$H$31,0,10*ROW('Sanitation Data'!H108)))</f>
        <v/>
      </c>
      <c r="DI114" s="266" t="str">
        <f ca="true">+IF(OFFSET('Sanitation Data'!$H$32,0,10*ROW('Sanitation Data'!H108))="","",OFFSET('Sanitation Data'!$H$32,0,10*ROW('Sanitation Data'!H108)))</f>
        <v/>
      </c>
      <c r="DJ114" s="266" t="str">
        <f ca="true">+IF(OFFSET('Sanitation Data'!$I$28,0,10*ROW('Sanitation Data'!I108))="","",OFFSET('Sanitation Data'!$I$28,0,10*ROW('Sanitation Data'!I108)))</f>
        <v/>
      </c>
      <c r="DK114" s="266" t="str">
        <f ca="true">+IF(OFFSET('Sanitation Data'!$I$29,0,10*ROW('Sanitation Data'!I108))="","",OFFSET('Sanitation Data'!$I$29,0,10*ROW('Sanitation Data'!I108)))</f>
        <v/>
      </c>
      <c r="DL114" s="266" t="str">
        <f ca="true">+IF(OFFSET('Sanitation Data'!$I$30,0,10*ROW('Sanitation Data'!I108))="","",OFFSET('Sanitation Data'!$I$30,0,10*ROW('Sanitation Data'!I108)))</f>
        <v/>
      </c>
      <c r="DM114" s="266" t="str">
        <f ca="true">+IF(OFFSET('Sanitation Data'!$I$31,0,10*ROW('Sanitation Data'!I108))="","",OFFSET('Sanitation Data'!$I$31,0,10*ROW('Sanitation Data'!I108)))</f>
        <v/>
      </c>
      <c r="DN114" s="266" t="str">
        <f ca="true">+IF(OFFSET('Sanitation Data'!$I$32,0,10*ROW('Sanitation Data'!I108))="","",OFFSET('Sanitation Data'!$I$32,0,10*ROW('Sanitation Data'!I108)))</f>
        <v/>
      </c>
      <c r="DO114" s="266" t="str">
        <f ca="true">+IF(OFFSET('Hygiene Data'!$D$11,0,10*ROW('Hygiene Data'!D108))="","",OFFSET('Hygiene Data'!$D$11,0,10*ROW('Hygiene Data'!D108)))</f>
        <v/>
      </c>
      <c r="DP114" s="266" t="str">
        <f ca="true">+IF(OFFSET('Hygiene Data'!$D$12,0,10*ROW('Hygiene Data'!D108))="","",OFFSET('Hygiene Data'!$D$12,0,10*ROW('Hygiene Data'!D108)))</f>
        <v/>
      </c>
      <c r="DQ114" s="266" t="str">
        <f ca="true">+IF(OFFSET('Hygiene Data'!$D$13,0,10*ROW('Hygiene Data'!D108))="","",OFFSET('Hygiene Data'!$D$13,0,10*ROW('Hygiene Data'!D108)))</f>
        <v/>
      </c>
      <c r="DR114" s="266" t="str">
        <f ca="true">+IF(OFFSET('Hygiene Data'!$E$11,0,10*ROW('Hygiene Data'!E108))="","",OFFSET('Hygiene Data'!$E$11,0,10*ROW('Hygiene Data'!E108)))</f>
        <v/>
      </c>
      <c r="DS114" s="266" t="str">
        <f ca="true">+IF(OFFSET('Hygiene Data'!$E$12,0,10*ROW('Hygiene Data'!E108))="","",OFFSET('Hygiene Data'!$E$12,0,10*ROW('Hygiene Data'!E108)))</f>
        <v/>
      </c>
      <c r="DT114" s="266" t="str">
        <f ca="true">+IF(OFFSET('Hygiene Data'!$E$13,0,10*ROW('Hygiene Data'!E108))="","",OFFSET('Hygiene Data'!$E$13,0,10*ROW('Hygiene Data'!E108)))</f>
        <v/>
      </c>
      <c r="DU114" s="266" t="str">
        <f ca="true">+IF(OFFSET('Hygiene Data'!$F$11,0,10*ROW('Hygiene Data'!F108))="","",OFFSET('Hygiene Data'!$F$11,0,10*ROW('Hygiene Data'!F108)))</f>
        <v/>
      </c>
      <c r="DV114" s="266" t="str">
        <f ca="true">+IF(OFFSET('Hygiene Data'!$F$12,0,10*ROW('Hygiene Data'!F108))="","",OFFSET('Hygiene Data'!$F$12,0,10*ROW('Hygiene Data'!F108)))</f>
        <v/>
      </c>
      <c r="DW114" s="266" t="str">
        <f ca="true">+IF(OFFSET('Hygiene Data'!$F$13,0,10*ROW('Hygiene Data'!F108))="","",OFFSET('Hygiene Data'!$F$13,0,10*ROW('Hygiene Data'!F108)))</f>
        <v/>
      </c>
      <c r="DX114" s="266" t="str">
        <f ca="true">+IF(OFFSET('Hygiene Data'!$G$11,0,10*ROW('Hygiene Data'!G108))="","",OFFSET('Hygiene Data'!$G$11,0,10*ROW('Hygiene Data'!G108)))</f>
        <v/>
      </c>
      <c r="DY114" s="266" t="str">
        <f ca="true">+IF(OFFSET('Hygiene Data'!$G$12,0,10*ROW('Hygiene Data'!G108))="","",OFFSET('Hygiene Data'!$G$12,0,10*ROW('Hygiene Data'!G108)))</f>
        <v/>
      </c>
      <c r="DZ114" s="266" t="str">
        <f ca="true">+IF(OFFSET('Hygiene Data'!$G$13,0,10*ROW('Hygiene Data'!G108))="","",OFFSET('Hygiene Data'!$G$13,0,10*ROW('Hygiene Data'!G108)))</f>
        <v/>
      </c>
      <c r="EA114" s="266" t="str">
        <f ca="true">+IF(OFFSET('Hygiene Data'!$H$11,0,10*ROW('Hygiene Data'!H108))="","",OFFSET('Hygiene Data'!$H$11,0,10*ROW('Hygiene Data'!H108)))</f>
        <v/>
      </c>
      <c r="EB114" s="266" t="str">
        <f ca="true">+IF(OFFSET('Hygiene Data'!$H$12,0,10*ROW('Hygiene Data'!H108))="","",OFFSET('Hygiene Data'!$H$12,0,10*ROW('Hygiene Data'!H108)))</f>
        <v/>
      </c>
      <c r="EC114" s="266" t="str">
        <f ca="true">+IF(OFFSET('Hygiene Data'!$H$13,0,10*ROW('Hygiene Data'!H108))="","",OFFSET('Hygiene Data'!$H$13,0,10*ROW('Hygiene Data'!H108)))</f>
        <v/>
      </c>
      <c r="ED114" s="266" t="str">
        <f ca="true">+IF(OFFSET('Hygiene Data'!$I$11,0,10*ROW('Hygiene Data'!I108))="","",OFFSET('Hygiene Data'!$I$11,0,10*ROW('Hygiene Data'!I108)))</f>
        <v/>
      </c>
      <c r="EE114" s="266" t="str">
        <f ca="true">+IF(OFFSET('Hygiene Data'!$I$12,0,10*ROW('Hygiene Data'!I108))="","",OFFSET('Hygiene Data'!$I$12,0,10*ROW('Hygiene Data'!I108)))</f>
        <v/>
      </c>
      <c r="EF114" s="266" t="str">
        <f ca="true">+IF(OFFSET('Hygiene Data'!$I$13,0,10*ROW('Hygiene Data'!I108))="","",OFFSET('Hygiene Data'!$I$13,0,10*ROW('Hygiene Data'!I108)))</f>
        <v/>
      </c>
    </row>
    <row xmlns:x14ac="http://schemas.microsoft.com/office/spreadsheetml/2009/9/ac" r="115" x14ac:dyDescent="0.2">
      <c r="A115" s="37" t="str">
        <f ca="true">+IF(OFFSET('Water Data'!$B$2,0,10*ROW('Water Data'!E109))="","",OFFSET('Water Data'!$B$2,0,10*ROW('Water Data'!E109)))</f>
        <v/>
      </c>
      <c r="B115" s="37" t="str">
        <f ca="true">+IF(OFFSET('Water Data'!$C$2,0,10*ROW('Water Data'!F109))="","",OFFSET('Water Data'!$C$2,0,10*ROW('Water Data'!F109)))</f>
        <v/>
      </c>
      <c r="C115" s="322" t="str">
        <f t="shared" ca="true" si="1"/>
        <v/>
      </c>
      <c r="D115" s="94"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4"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4"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4"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4"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4"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4"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4"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4"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4"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4"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4"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4"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4"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4"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4"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4"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4"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5"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5"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5"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5"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5"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5"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5"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5"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5"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5"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5"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5"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5"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5"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5"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5"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5"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5"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5"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5"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5"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5"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5"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5"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5"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5"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5"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5"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5"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5"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6"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6"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6"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6"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6"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6"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6"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6"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6"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6"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6"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6"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6"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6"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6"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6"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6"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6"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6"/>
      <c r="BS115" s="266" t="str">
        <f ca="true">+IF(OFFSET('Water Data'!$D$27,0,10*ROW('Water Data'!D109))="","",OFFSET('Water Data'!$D$27,0,10*ROW('Water Data'!D109)))</f>
        <v/>
      </c>
      <c r="BT115" s="266" t="str">
        <f ca="true">+IF(OFFSET('Water Data'!$D$28,0,10*ROW('Water Data'!D109))="","",OFFSET('Water Data'!$D$28,0,10*ROW('Water Data'!D109)))</f>
        <v/>
      </c>
      <c r="BU115" s="266" t="str">
        <f ca="true">+IF(OFFSET('Water Data'!$D$29,0,10*ROW('Water Data'!D109))="","",OFFSET('Water Data'!$D$29,0,10*ROW('Water Data'!D109)))</f>
        <v/>
      </c>
      <c r="BV115" s="266" t="str">
        <f ca="true">+IF(OFFSET('Water Data'!$E$27,0,10*ROW('Water Data'!E109))="","",OFFSET('Water Data'!$E$27,0,10*ROW('Water Data'!E109)))</f>
        <v/>
      </c>
      <c r="BW115" s="266" t="str">
        <f ca="true">+IF(OFFSET('Water Data'!$E$28,0,10*ROW('Water Data'!E109))="","",OFFSET('Water Data'!$E$28,0,10*ROW('Water Data'!E109)))</f>
        <v/>
      </c>
      <c r="BX115" s="266" t="str">
        <f ca="true">+IF(OFFSET('Water Data'!$E$29,0,10*ROW('Water Data'!E109))="","",OFFSET('Water Data'!$E$29,0,10*ROW('Water Data'!E109)))</f>
        <v/>
      </c>
      <c r="BY115" s="266" t="str">
        <f ca="true">+IF(OFFSET('Water Data'!$F$27,0,10*ROW('Water Data'!F109))="","",OFFSET('Water Data'!$F$27,0,10*ROW('Water Data'!F109)))</f>
        <v/>
      </c>
      <c r="BZ115" s="266" t="str">
        <f ca="true">+IF(OFFSET('Water Data'!$F$28,0,10*ROW('Water Data'!F109))="","",OFFSET('Water Data'!$F$28,0,10*ROW('Water Data'!F109)))</f>
        <v/>
      </c>
      <c r="CA115" s="266" t="str">
        <f ca="true">+IF(OFFSET('Water Data'!$F$29,0,10*ROW('Water Data'!F109))="","",OFFSET('Water Data'!$F$29,0,10*ROW('Water Data'!F109)))</f>
        <v/>
      </c>
      <c r="CB115" s="266" t="str">
        <f ca="true">+IF(OFFSET('Water Data'!$G$27,0,10*ROW('Water Data'!G109))="","",OFFSET('Water Data'!$G$27,0,10*ROW('Water Data'!G109)))</f>
        <v/>
      </c>
      <c r="CC115" s="266" t="str">
        <f ca="true">+IF(OFFSET('Water Data'!$G$28,0,10*ROW('Water Data'!G109))="","",OFFSET('Water Data'!$G$28,0,10*ROW('Water Data'!G109)))</f>
        <v/>
      </c>
      <c r="CD115" s="266" t="str">
        <f ca="true">+IF(OFFSET('Water Data'!$G$29,0,10*ROW('Water Data'!G109))="","",OFFSET('Water Data'!$G$29,0,10*ROW('Water Data'!G109)))</f>
        <v/>
      </c>
      <c r="CE115" s="266" t="str">
        <f ca="true">+IF(OFFSET('Water Data'!$H$27,0,10*ROW('Water Data'!H109))="","",OFFSET('Water Data'!$H$27,0,10*ROW('Water Data'!H109)))</f>
        <v/>
      </c>
      <c r="CF115" s="266" t="str">
        <f ca="true">+IF(OFFSET('Water Data'!$H$28,0,10*ROW('Water Data'!H109))="","",OFFSET('Water Data'!$H$28,0,10*ROW('Water Data'!H109)))</f>
        <v/>
      </c>
      <c r="CG115" s="266" t="str">
        <f ca="true">+IF(OFFSET('Water Data'!$H$29,0,10*ROW('Water Data'!H109))="","",OFFSET('Water Data'!$H$29,0,10*ROW('Water Data'!H109)))</f>
        <v/>
      </c>
      <c r="CH115" s="266" t="str">
        <f ca="true">+IF(OFFSET('Water Data'!$I$27,0,10*ROW('Water Data'!I109))="","",OFFSET('Water Data'!$I$27,0,10*ROW('Water Data'!I109)))</f>
        <v/>
      </c>
      <c r="CI115" s="266" t="str">
        <f ca="true">+IF(OFFSET('Water Data'!$I$28,0,10*ROW('Water Data'!I109))="","",OFFSET('Water Data'!$I$28,0,10*ROW('Water Data'!I109)))</f>
        <v/>
      </c>
      <c r="CJ115" s="266" t="str">
        <f ca="true">+IF(OFFSET('Water Data'!$I$29,0,10*ROW('Water Data'!I109))="","",OFFSET('Water Data'!$I$29,0,10*ROW('Water Data'!I109)))</f>
        <v/>
      </c>
      <c r="CK115" s="266" t="str">
        <f ca="true">+IF(OFFSET('Sanitation Data'!$D$28,0,10*ROW('Sanitation Data'!D109))="","",OFFSET('Sanitation Data'!$D$28,0,10*ROW('Sanitation Data'!D109)))</f>
        <v/>
      </c>
      <c r="CL115" s="266" t="str">
        <f ca="true">+IF(OFFSET('Sanitation Data'!$D$29,0,10*ROW('Sanitation Data'!D109))="","",OFFSET('Sanitation Data'!$D$29,0,10*ROW('Sanitation Data'!D109)))</f>
        <v/>
      </c>
      <c r="CM115" s="266" t="str">
        <f ca="true">+IF(OFFSET('Sanitation Data'!$D$30,0,10*ROW('Sanitation Data'!D109))="","",OFFSET('Sanitation Data'!$D$30,0,10*ROW('Sanitation Data'!D109)))</f>
        <v/>
      </c>
      <c r="CN115" s="266" t="str">
        <f ca="true">+IF(OFFSET('Sanitation Data'!$D$31,0,10*ROW('Sanitation Data'!D109))="","",OFFSET('Sanitation Data'!$D$31,0,10*ROW('Sanitation Data'!D109)))</f>
        <v/>
      </c>
      <c r="CO115" s="266" t="str">
        <f ca="true">+IF(OFFSET('Sanitation Data'!$D$32,0,10*ROW('Sanitation Data'!D109))="","",OFFSET('Sanitation Data'!$D$32,0,10*ROW('Sanitation Data'!D109)))</f>
        <v/>
      </c>
      <c r="CP115" s="266" t="str">
        <f ca="true">+IF(OFFSET('Sanitation Data'!$E$28,0,10*ROW('Sanitation Data'!E109))="","",OFFSET('Sanitation Data'!$E$28,0,10*ROW('Sanitation Data'!E109)))</f>
        <v/>
      </c>
      <c r="CQ115" s="266" t="str">
        <f ca="true">+IF(OFFSET('Sanitation Data'!$E$29,0,10*ROW('Sanitation Data'!E109))="","",OFFSET('Sanitation Data'!$E$29,0,10*ROW('Sanitation Data'!E109)))</f>
        <v/>
      </c>
      <c r="CR115" s="266" t="str">
        <f ca="true">+IF(OFFSET('Sanitation Data'!$E$30,0,10*ROW('Sanitation Data'!E109))="","",OFFSET('Sanitation Data'!$E$30,0,10*ROW('Sanitation Data'!E109)))</f>
        <v/>
      </c>
      <c r="CS115" s="266" t="str">
        <f ca="true">+IF(OFFSET('Sanitation Data'!$E$31,0,10*ROW('Sanitation Data'!E109))="","",OFFSET('Sanitation Data'!$E$31,0,10*ROW('Sanitation Data'!E109)))</f>
        <v/>
      </c>
      <c r="CT115" s="266" t="str">
        <f ca="true">+IF(OFFSET('Sanitation Data'!$E$32,0,10*ROW('Sanitation Data'!E109))="","",OFFSET('Sanitation Data'!$E$32,0,10*ROW('Sanitation Data'!E109)))</f>
        <v/>
      </c>
      <c r="CU115" s="266" t="str">
        <f ca="true">+IF(OFFSET('Sanitation Data'!$F$28,0,10*ROW('Sanitation Data'!F109))="","",OFFSET('Sanitation Data'!$F$28,0,10*ROW('Sanitation Data'!F109)))</f>
        <v/>
      </c>
      <c r="CV115" s="266" t="str">
        <f ca="true">+IF(OFFSET('Sanitation Data'!$F$29,0,10*ROW('Sanitation Data'!F109))="","",OFFSET('Sanitation Data'!$F$29,0,10*ROW('Sanitation Data'!F109)))</f>
        <v/>
      </c>
      <c r="CW115" s="266" t="str">
        <f ca="true">+IF(OFFSET('Sanitation Data'!$F$30,0,10*ROW('Sanitation Data'!F109))="","",OFFSET('Sanitation Data'!$F$30,0,10*ROW('Sanitation Data'!F109)))</f>
        <v/>
      </c>
      <c r="CX115" s="266" t="str">
        <f ca="true">+IF(OFFSET('Sanitation Data'!$F$31,0,10*ROW('Sanitation Data'!F109))="","",OFFSET('Sanitation Data'!$F$31,0,10*ROW('Sanitation Data'!F109)))</f>
        <v/>
      </c>
      <c r="CY115" s="266" t="str">
        <f ca="true">+IF(OFFSET('Sanitation Data'!$F$32,0,10*ROW('Sanitation Data'!F109))="","",OFFSET('Sanitation Data'!$F$32,0,10*ROW('Sanitation Data'!F109)))</f>
        <v/>
      </c>
      <c r="CZ115" s="266" t="str">
        <f ca="true">+IF(OFFSET('Sanitation Data'!$G$28,0,10*ROW('Sanitation Data'!G109))="","",OFFSET('Sanitation Data'!$G$28,0,10*ROW('Sanitation Data'!G109)))</f>
        <v/>
      </c>
      <c r="DA115" s="266" t="str">
        <f ca="true">+IF(OFFSET('Sanitation Data'!$G$29,0,10*ROW('Sanitation Data'!G109))="","",OFFSET('Sanitation Data'!$G$29,0,10*ROW('Sanitation Data'!G109)))</f>
        <v/>
      </c>
      <c r="DB115" s="266" t="str">
        <f ca="true">+IF(OFFSET('Sanitation Data'!$G$30,0,10*ROW('Sanitation Data'!G109))="","",OFFSET('Sanitation Data'!$G$30,0,10*ROW('Sanitation Data'!G109)))</f>
        <v/>
      </c>
      <c r="DC115" s="266" t="str">
        <f ca="true">+IF(OFFSET('Sanitation Data'!$G$31,0,10*ROW('Sanitation Data'!G109))="","",OFFSET('Sanitation Data'!$G$31,0,10*ROW('Sanitation Data'!G109)))</f>
        <v/>
      </c>
      <c r="DD115" s="266" t="str">
        <f ca="true">+IF(OFFSET('Sanitation Data'!$G$32,0,10*ROW('Sanitation Data'!G109))="","",OFFSET('Sanitation Data'!$G$32,0,10*ROW('Sanitation Data'!G109)))</f>
        <v/>
      </c>
      <c r="DE115" s="266" t="str">
        <f ca="true">+IF(OFFSET('Sanitation Data'!$H$28,0,10*ROW('Sanitation Data'!H109))="","",OFFSET('Sanitation Data'!$H$28,0,10*ROW('Sanitation Data'!H109)))</f>
        <v/>
      </c>
      <c r="DF115" s="266" t="str">
        <f ca="true">+IF(OFFSET('Sanitation Data'!$H$29,0,10*ROW('Sanitation Data'!H109))="","",OFFSET('Sanitation Data'!$H$29,0,10*ROW('Sanitation Data'!H109)))</f>
        <v/>
      </c>
      <c r="DG115" s="266" t="str">
        <f ca="true">+IF(OFFSET('Sanitation Data'!$H$30,0,10*ROW('Sanitation Data'!H109))="","",OFFSET('Sanitation Data'!$H$30,0,10*ROW('Sanitation Data'!H109)))</f>
        <v/>
      </c>
      <c r="DH115" s="266" t="str">
        <f ca="true">+IF(OFFSET('Sanitation Data'!$H$31,0,10*ROW('Sanitation Data'!H109))="","",OFFSET('Sanitation Data'!$H$31,0,10*ROW('Sanitation Data'!H109)))</f>
        <v/>
      </c>
      <c r="DI115" s="266" t="str">
        <f ca="true">+IF(OFFSET('Sanitation Data'!$H$32,0,10*ROW('Sanitation Data'!H109))="","",OFFSET('Sanitation Data'!$H$32,0,10*ROW('Sanitation Data'!H109)))</f>
        <v/>
      </c>
      <c r="DJ115" s="266" t="str">
        <f ca="true">+IF(OFFSET('Sanitation Data'!$I$28,0,10*ROW('Sanitation Data'!I109))="","",OFFSET('Sanitation Data'!$I$28,0,10*ROW('Sanitation Data'!I109)))</f>
        <v/>
      </c>
      <c r="DK115" s="266" t="str">
        <f ca="true">+IF(OFFSET('Sanitation Data'!$I$29,0,10*ROW('Sanitation Data'!I109))="","",OFFSET('Sanitation Data'!$I$29,0,10*ROW('Sanitation Data'!I109)))</f>
        <v/>
      </c>
      <c r="DL115" s="266" t="str">
        <f ca="true">+IF(OFFSET('Sanitation Data'!$I$30,0,10*ROW('Sanitation Data'!I109))="","",OFFSET('Sanitation Data'!$I$30,0,10*ROW('Sanitation Data'!I109)))</f>
        <v/>
      </c>
      <c r="DM115" s="266" t="str">
        <f ca="true">+IF(OFFSET('Sanitation Data'!$I$31,0,10*ROW('Sanitation Data'!I109))="","",OFFSET('Sanitation Data'!$I$31,0,10*ROW('Sanitation Data'!I109)))</f>
        <v/>
      </c>
      <c r="DN115" s="266" t="str">
        <f ca="true">+IF(OFFSET('Sanitation Data'!$I$32,0,10*ROW('Sanitation Data'!I109))="","",OFFSET('Sanitation Data'!$I$32,0,10*ROW('Sanitation Data'!I109)))</f>
        <v/>
      </c>
      <c r="DO115" s="266" t="str">
        <f ca="true">+IF(OFFSET('Hygiene Data'!$D$11,0,10*ROW('Hygiene Data'!D109))="","",OFFSET('Hygiene Data'!$D$11,0,10*ROW('Hygiene Data'!D109)))</f>
        <v/>
      </c>
      <c r="DP115" s="266" t="str">
        <f ca="true">+IF(OFFSET('Hygiene Data'!$D$12,0,10*ROW('Hygiene Data'!D109))="","",OFFSET('Hygiene Data'!$D$12,0,10*ROW('Hygiene Data'!D109)))</f>
        <v/>
      </c>
      <c r="DQ115" s="266" t="str">
        <f ca="true">+IF(OFFSET('Hygiene Data'!$D$13,0,10*ROW('Hygiene Data'!D109))="","",OFFSET('Hygiene Data'!$D$13,0,10*ROW('Hygiene Data'!D109)))</f>
        <v/>
      </c>
      <c r="DR115" s="266" t="str">
        <f ca="true">+IF(OFFSET('Hygiene Data'!$E$11,0,10*ROW('Hygiene Data'!E109))="","",OFFSET('Hygiene Data'!$E$11,0,10*ROW('Hygiene Data'!E109)))</f>
        <v/>
      </c>
      <c r="DS115" s="266" t="str">
        <f ca="true">+IF(OFFSET('Hygiene Data'!$E$12,0,10*ROW('Hygiene Data'!E109))="","",OFFSET('Hygiene Data'!$E$12,0,10*ROW('Hygiene Data'!E109)))</f>
        <v/>
      </c>
      <c r="DT115" s="266" t="str">
        <f ca="true">+IF(OFFSET('Hygiene Data'!$E$13,0,10*ROW('Hygiene Data'!E109))="","",OFFSET('Hygiene Data'!$E$13,0,10*ROW('Hygiene Data'!E109)))</f>
        <v/>
      </c>
      <c r="DU115" s="266" t="str">
        <f ca="true">+IF(OFFSET('Hygiene Data'!$F$11,0,10*ROW('Hygiene Data'!F109))="","",OFFSET('Hygiene Data'!$F$11,0,10*ROW('Hygiene Data'!F109)))</f>
        <v/>
      </c>
      <c r="DV115" s="266" t="str">
        <f ca="true">+IF(OFFSET('Hygiene Data'!$F$12,0,10*ROW('Hygiene Data'!F109))="","",OFFSET('Hygiene Data'!$F$12,0,10*ROW('Hygiene Data'!F109)))</f>
        <v/>
      </c>
      <c r="DW115" s="266" t="str">
        <f ca="true">+IF(OFFSET('Hygiene Data'!$F$13,0,10*ROW('Hygiene Data'!F109))="","",OFFSET('Hygiene Data'!$F$13,0,10*ROW('Hygiene Data'!F109)))</f>
        <v/>
      </c>
      <c r="DX115" s="266" t="str">
        <f ca="true">+IF(OFFSET('Hygiene Data'!$G$11,0,10*ROW('Hygiene Data'!G109))="","",OFFSET('Hygiene Data'!$G$11,0,10*ROW('Hygiene Data'!G109)))</f>
        <v/>
      </c>
      <c r="DY115" s="266" t="str">
        <f ca="true">+IF(OFFSET('Hygiene Data'!$G$12,0,10*ROW('Hygiene Data'!G109))="","",OFFSET('Hygiene Data'!$G$12,0,10*ROW('Hygiene Data'!G109)))</f>
        <v/>
      </c>
      <c r="DZ115" s="266" t="str">
        <f ca="true">+IF(OFFSET('Hygiene Data'!$G$13,0,10*ROW('Hygiene Data'!G109))="","",OFFSET('Hygiene Data'!$G$13,0,10*ROW('Hygiene Data'!G109)))</f>
        <v/>
      </c>
      <c r="EA115" s="266" t="str">
        <f ca="true">+IF(OFFSET('Hygiene Data'!$H$11,0,10*ROW('Hygiene Data'!H109))="","",OFFSET('Hygiene Data'!$H$11,0,10*ROW('Hygiene Data'!H109)))</f>
        <v/>
      </c>
      <c r="EB115" s="266" t="str">
        <f ca="true">+IF(OFFSET('Hygiene Data'!$H$12,0,10*ROW('Hygiene Data'!H109))="","",OFFSET('Hygiene Data'!$H$12,0,10*ROW('Hygiene Data'!H109)))</f>
        <v/>
      </c>
      <c r="EC115" s="266" t="str">
        <f ca="true">+IF(OFFSET('Hygiene Data'!$H$13,0,10*ROW('Hygiene Data'!H109))="","",OFFSET('Hygiene Data'!$H$13,0,10*ROW('Hygiene Data'!H109)))</f>
        <v/>
      </c>
      <c r="ED115" s="266" t="str">
        <f ca="true">+IF(OFFSET('Hygiene Data'!$I$11,0,10*ROW('Hygiene Data'!I109))="","",OFFSET('Hygiene Data'!$I$11,0,10*ROW('Hygiene Data'!I109)))</f>
        <v/>
      </c>
      <c r="EE115" s="266" t="str">
        <f ca="true">+IF(OFFSET('Hygiene Data'!$I$12,0,10*ROW('Hygiene Data'!I109))="","",OFFSET('Hygiene Data'!$I$12,0,10*ROW('Hygiene Data'!I109)))</f>
        <v/>
      </c>
      <c r="EF115" s="266" t="str">
        <f ca="true">+IF(OFFSET('Hygiene Data'!$I$13,0,10*ROW('Hygiene Data'!I109))="","",OFFSET('Hygiene Data'!$I$13,0,10*ROW('Hygiene Data'!I109)))</f>
        <v/>
      </c>
    </row>
    <row xmlns:x14ac="http://schemas.microsoft.com/office/spreadsheetml/2009/9/ac" r="116" x14ac:dyDescent="0.2">
      <c r="A116" s="37" t="str">
        <f ca="true">+IF(OFFSET('Water Data'!$B$2,0,10*ROW('Water Data'!E110))="","",OFFSET('Water Data'!$B$2,0,10*ROW('Water Data'!E110)))</f>
        <v/>
      </c>
      <c r="B116" s="37" t="str">
        <f ca="true">+IF(OFFSET('Water Data'!$C$2,0,10*ROW('Water Data'!F110))="","",OFFSET('Water Data'!$C$2,0,10*ROW('Water Data'!F110)))</f>
        <v/>
      </c>
      <c r="C116" s="322" t="str">
        <f t="shared" ca="true" si="1"/>
        <v/>
      </c>
      <c r="D116" s="94"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4"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4"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4"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4"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4"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4"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4"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4"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4"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4"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4"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4"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4"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4"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4"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4"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4"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5"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5"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5"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5"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5"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5"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5"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5"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5"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5"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5"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5"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5"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5"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5"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5"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5"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5"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5"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5"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5"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5"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5"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5"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5"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5"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5"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5"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5"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5"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6"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6"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6"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6"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6"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6"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6"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6"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6"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6"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6"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6"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6"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6"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6"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6"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6"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6"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6"/>
      <c r="BS116" s="266" t="str">
        <f ca="true">+IF(OFFSET('Water Data'!$D$27,0,10*ROW('Water Data'!D110))="","",OFFSET('Water Data'!$D$27,0,10*ROW('Water Data'!D110)))</f>
        <v/>
      </c>
      <c r="BT116" s="266" t="str">
        <f ca="true">+IF(OFFSET('Water Data'!$D$28,0,10*ROW('Water Data'!D110))="","",OFFSET('Water Data'!$D$28,0,10*ROW('Water Data'!D110)))</f>
        <v/>
      </c>
      <c r="BU116" s="266" t="str">
        <f ca="true">+IF(OFFSET('Water Data'!$D$29,0,10*ROW('Water Data'!D110))="","",OFFSET('Water Data'!$D$29,0,10*ROW('Water Data'!D110)))</f>
        <v/>
      </c>
      <c r="BV116" s="266" t="str">
        <f ca="true">+IF(OFFSET('Water Data'!$E$27,0,10*ROW('Water Data'!E110))="","",OFFSET('Water Data'!$E$27,0,10*ROW('Water Data'!E110)))</f>
        <v/>
      </c>
      <c r="BW116" s="266" t="str">
        <f ca="true">+IF(OFFSET('Water Data'!$E$28,0,10*ROW('Water Data'!E110))="","",OFFSET('Water Data'!$E$28,0,10*ROW('Water Data'!E110)))</f>
        <v/>
      </c>
      <c r="BX116" s="266" t="str">
        <f ca="true">+IF(OFFSET('Water Data'!$E$29,0,10*ROW('Water Data'!E110))="","",OFFSET('Water Data'!$E$29,0,10*ROW('Water Data'!E110)))</f>
        <v/>
      </c>
      <c r="BY116" s="266" t="str">
        <f ca="true">+IF(OFFSET('Water Data'!$F$27,0,10*ROW('Water Data'!F110))="","",OFFSET('Water Data'!$F$27,0,10*ROW('Water Data'!F110)))</f>
        <v/>
      </c>
      <c r="BZ116" s="266" t="str">
        <f ca="true">+IF(OFFSET('Water Data'!$F$28,0,10*ROW('Water Data'!F110))="","",OFFSET('Water Data'!$F$28,0,10*ROW('Water Data'!F110)))</f>
        <v/>
      </c>
      <c r="CA116" s="266" t="str">
        <f ca="true">+IF(OFFSET('Water Data'!$F$29,0,10*ROW('Water Data'!F110))="","",OFFSET('Water Data'!$F$29,0,10*ROW('Water Data'!F110)))</f>
        <v/>
      </c>
      <c r="CB116" s="266" t="str">
        <f ca="true">+IF(OFFSET('Water Data'!$G$27,0,10*ROW('Water Data'!G110))="","",OFFSET('Water Data'!$G$27,0,10*ROW('Water Data'!G110)))</f>
        <v/>
      </c>
      <c r="CC116" s="266" t="str">
        <f ca="true">+IF(OFFSET('Water Data'!$G$28,0,10*ROW('Water Data'!G110))="","",OFFSET('Water Data'!$G$28,0,10*ROW('Water Data'!G110)))</f>
        <v/>
      </c>
      <c r="CD116" s="266" t="str">
        <f ca="true">+IF(OFFSET('Water Data'!$G$29,0,10*ROW('Water Data'!G110))="","",OFFSET('Water Data'!$G$29,0,10*ROW('Water Data'!G110)))</f>
        <v/>
      </c>
      <c r="CE116" s="266" t="str">
        <f ca="true">+IF(OFFSET('Water Data'!$H$27,0,10*ROW('Water Data'!H110))="","",OFFSET('Water Data'!$H$27,0,10*ROW('Water Data'!H110)))</f>
        <v/>
      </c>
      <c r="CF116" s="266" t="str">
        <f ca="true">+IF(OFFSET('Water Data'!$H$28,0,10*ROW('Water Data'!H110))="","",OFFSET('Water Data'!$H$28,0,10*ROW('Water Data'!H110)))</f>
        <v/>
      </c>
      <c r="CG116" s="266" t="str">
        <f ca="true">+IF(OFFSET('Water Data'!$H$29,0,10*ROW('Water Data'!H110))="","",OFFSET('Water Data'!$H$29,0,10*ROW('Water Data'!H110)))</f>
        <v/>
      </c>
      <c r="CH116" s="266" t="str">
        <f ca="true">+IF(OFFSET('Water Data'!$I$27,0,10*ROW('Water Data'!I110))="","",OFFSET('Water Data'!$I$27,0,10*ROW('Water Data'!I110)))</f>
        <v/>
      </c>
      <c r="CI116" s="266" t="str">
        <f ca="true">+IF(OFFSET('Water Data'!$I$28,0,10*ROW('Water Data'!I110))="","",OFFSET('Water Data'!$I$28,0,10*ROW('Water Data'!I110)))</f>
        <v/>
      </c>
      <c r="CJ116" s="266" t="str">
        <f ca="true">+IF(OFFSET('Water Data'!$I$29,0,10*ROW('Water Data'!I110))="","",OFFSET('Water Data'!$I$29,0,10*ROW('Water Data'!I110)))</f>
        <v/>
      </c>
      <c r="CK116" s="266" t="str">
        <f ca="true">+IF(OFFSET('Sanitation Data'!$D$28,0,10*ROW('Sanitation Data'!D110))="","",OFFSET('Sanitation Data'!$D$28,0,10*ROW('Sanitation Data'!D110)))</f>
        <v/>
      </c>
      <c r="CL116" s="266" t="str">
        <f ca="true">+IF(OFFSET('Sanitation Data'!$D$29,0,10*ROW('Sanitation Data'!D110))="","",OFFSET('Sanitation Data'!$D$29,0,10*ROW('Sanitation Data'!D110)))</f>
        <v/>
      </c>
      <c r="CM116" s="266" t="str">
        <f ca="true">+IF(OFFSET('Sanitation Data'!$D$30,0,10*ROW('Sanitation Data'!D110))="","",OFFSET('Sanitation Data'!$D$30,0,10*ROW('Sanitation Data'!D110)))</f>
        <v/>
      </c>
      <c r="CN116" s="266" t="str">
        <f ca="true">+IF(OFFSET('Sanitation Data'!$D$31,0,10*ROW('Sanitation Data'!D110))="","",OFFSET('Sanitation Data'!$D$31,0,10*ROW('Sanitation Data'!D110)))</f>
        <v/>
      </c>
      <c r="CO116" s="266" t="str">
        <f ca="true">+IF(OFFSET('Sanitation Data'!$D$32,0,10*ROW('Sanitation Data'!D110))="","",OFFSET('Sanitation Data'!$D$32,0,10*ROW('Sanitation Data'!D110)))</f>
        <v/>
      </c>
      <c r="CP116" s="266" t="str">
        <f ca="true">+IF(OFFSET('Sanitation Data'!$E$28,0,10*ROW('Sanitation Data'!E110))="","",OFFSET('Sanitation Data'!$E$28,0,10*ROW('Sanitation Data'!E110)))</f>
        <v/>
      </c>
      <c r="CQ116" s="266" t="str">
        <f ca="true">+IF(OFFSET('Sanitation Data'!$E$29,0,10*ROW('Sanitation Data'!E110))="","",OFFSET('Sanitation Data'!$E$29,0,10*ROW('Sanitation Data'!E110)))</f>
        <v/>
      </c>
      <c r="CR116" s="266" t="str">
        <f ca="true">+IF(OFFSET('Sanitation Data'!$E$30,0,10*ROW('Sanitation Data'!E110))="","",OFFSET('Sanitation Data'!$E$30,0,10*ROW('Sanitation Data'!E110)))</f>
        <v/>
      </c>
      <c r="CS116" s="266" t="str">
        <f ca="true">+IF(OFFSET('Sanitation Data'!$E$31,0,10*ROW('Sanitation Data'!E110))="","",OFFSET('Sanitation Data'!$E$31,0,10*ROW('Sanitation Data'!E110)))</f>
        <v/>
      </c>
      <c r="CT116" s="266" t="str">
        <f ca="true">+IF(OFFSET('Sanitation Data'!$E$32,0,10*ROW('Sanitation Data'!E110))="","",OFFSET('Sanitation Data'!$E$32,0,10*ROW('Sanitation Data'!E110)))</f>
        <v/>
      </c>
      <c r="CU116" s="266" t="str">
        <f ca="true">+IF(OFFSET('Sanitation Data'!$F$28,0,10*ROW('Sanitation Data'!F110))="","",OFFSET('Sanitation Data'!$F$28,0,10*ROW('Sanitation Data'!F110)))</f>
        <v/>
      </c>
      <c r="CV116" s="266" t="str">
        <f ca="true">+IF(OFFSET('Sanitation Data'!$F$29,0,10*ROW('Sanitation Data'!F110))="","",OFFSET('Sanitation Data'!$F$29,0,10*ROW('Sanitation Data'!F110)))</f>
        <v/>
      </c>
      <c r="CW116" s="266" t="str">
        <f ca="true">+IF(OFFSET('Sanitation Data'!$F$30,0,10*ROW('Sanitation Data'!F110))="","",OFFSET('Sanitation Data'!$F$30,0,10*ROW('Sanitation Data'!F110)))</f>
        <v/>
      </c>
      <c r="CX116" s="266" t="str">
        <f ca="true">+IF(OFFSET('Sanitation Data'!$F$31,0,10*ROW('Sanitation Data'!F110))="","",OFFSET('Sanitation Data'!$F$31,0,10*ROW('Sanitation Data'!F110)))</f>
        <v/>
      </c>
      <c r="CY116" s="266" t="str">
        <f ca="true">+IF(OFFSET('Sanitation Data'!$F$32,0,10*ROW('Sanitation Data'!F110))="","",OFFSET('Sanitation Data'!$F$32,0,10*ROW('Sanitation Data'!F110)))</f>
        <v/>
      </c>
      <c r="CZ116" s="266" t="str">
        <f ca="true">+IF(OFFSET('Sanitation Data'!$G$28,0,10*ROW('Sanitation Data'!G110))="","",OFFSET('Sanitation Data'!$G$28,0,10*ROW('Sanitation Data'!G110)))</f>
        <v/>
      </c>
      <c r="DA116" s="266" t="str">
        <f ca="true">+IF(OFFSET('Sanitation Data'!$G$29,0,10*ROW('Sanitation Data'!G110))="","",OFFSET('Sanitation Data'!$G$29,0,10*ROW('Sanitation Data'!G110)))</f>
        <v/>
      </c>
      <c r="DB116" s="266" t="str">
        <f ca="true">+IF(OFFSET('Sanitation Data'!$G$30,0,10*ROW('Sanitation Data'!G110))="","",OFFSET('Sanitation Data'!$G$30,0,10*ROW('Sanitation Data'!G110)))</f>
        <v/>
      </c>
      <c r="DC116" s="266" t="str">
        <f ca="true">+IF(OFFSET('Sanitation Data'!$G$31,0,10*ROW('Sanitation Data'!G110))="","",OFFSET('Sanitation Data'!$G$31,0,10*ROW('Sanitation Data'!G110)))</f>
        <v/>
      </c>
      <c r="DD116" s="266" t="str">
        <f ca="true">+IF(OFFSET('Sanitation Data'!$G$32,0,10*ROW('Sanitation Data'!G110))="","",OFFSET('Sanitation Data'!$G$32,0,10*ROW('Sanitation Data'!G110)))</f>
        <v/>
      </c>
      <c r="DE116" s="266" t="str">
        <f ca="true">+IF(OFFSET('Sanitation Data'!$H$28,0,10*ROW('Sanitation Data'!H110))="","",OFFSET('Sanitation Data'!$H$28,0,10*ROW('Sanitation Data'!H110)))</f>
        <v/>
      </c>
      <c r="DF116" s="266" t="str">
        <f ca="true">+IF(OFFSET('Sanitation Data'!$H$29,0,10*ROW('Sanitation Data'!H110))="","",OFFSET('Sanitation Data'!$H$29,0,10*ROW('Sanitation Data'!H110)))</f>
        <v/>
      </c>
      <c r="DG116" s="266" t="str">
        <f ca="true">+IF(OFFSET('Sanitation Data'!$H$30,0,10*ROW('Sanitation Data'!H110))="","",OFFSET('Sanitation Data'!$H$30,0,10*ROW('Sanitation Data'!H110)))</f>
        <v/>
      </c>
      <c r="DH116" s="266" t="str">
        <f ca="true">+IF(OFFSET('Sanitation Data'!$H$31,0,10*ROW('Sanitation Data'!H110))="","",OFFSET('Sanitation Data'!$H$31,0,10*ROW('Sanitation Data'!H110)))</f>
        <v/>
      </c>
      <c r="DI116" s="266" t="str">
        <f ca="true">+IF(OFFSET('Sanitation Data'!$H$32,0,10*ROW('Sanitation Data'!H110))="","",OFFSET('Sanitation Data'!$H$32,0,10*ROW('Sanitation Data'!H110)))</f>
        <v/>
      </c>
      <c r="DJ116" s="266" t="str">
        <f ca="true">+IF(OFFSET('Sanitation Data'!$I$28,0,10*ROW('Sanitation Data'!I110))="","",OFFSET('Sanitation Data'!$I$28,0,10*ROW('Sanitation Data'!I110)))</f>
        <v/>
      </c>
      <c r="DK116" s="266" t="str">
        <f ca="true">+IF(OFFSET('Sanitation Data'!$I$29,0,10*ROW('Sanitation Data'!I110))="","",OFFSET('Sanitation Data'!$I$29,0,10*ROW('Sanitation Data'!I110)))</f>
        <v/>
      </c>
      <c r="DL116" s="266" t="str">
        <f ca="true">+IF(OFFSET('Sanitation Data'!$I$30,0,10*ROW('Sanitation Data'!I110))="","",OFFSET('Sanitation Data'!$I$30,0,10*ROW('Sanitation Data'!I110)))</f>
        <v/>
      </c>
      <c r="DM116" s="266" t="str">
        <f ca="true">+IF(OFFSET('Sanitation Data'!$I$31,0,10*ROW('Sanitation Data'!I110))="","",OFFSET('Sanitation Data'!$I$31,0,10*ROW('Sanitation Data'!I110)))</f>
        <v/>
      </c>
      <c r="DN116" s="266" t="str">
        <f ca="true">+IF(OFFSET('Sanitation Data'!$I$32,0,10*ROW('Sanitation Data'!I110))="","",OFFSET('Sanitation Data'!$I$32,0,10*ROW('Sanitation Data'!I110)))</f>
        <v/>
      </c>
      <c r="DO116" s="266" t="str">
        <f ca="true">+IF(OFFSET('Hygiene Data'!$D$11,0,10*ROW('Hygiene Data'!D110))="","",OFFSET('Hygiene Data'!$D$11,0,10*ROW('Hygiene Data'!D110)))</f>
        <v/>
      </c>
      <c r="DP116" s="266" t="str">
        <f ca="true">+IF(OFFSET('Hygiene Data'!$D$12,0,10*ROW('Hygiene Data'!D110))="","",OFFSET('Hygiene Data'!$D$12,0,10*ROW('Hygiene Data'!D110)))</f>
        <v/>
      </c>
      <c r="DQ116" s="266" t="str">
        <f ca="true">+IF(OFFSET('Hygiene Data'!$D$13,0,10*ROW('Hygiene Data'!D110))="","",OFFSET('Hygiene Data'!$D$13,0,10*ROW('Hygiene Data'!D110)))</f>
        <v/>
      </c>
      <c r="DR116" s="266" t="str">
        <f ca="true">+IF(OFFSET('Hygiene Data'!$E$11,0,10*ROW('Hygiene Data'!E110))="","",OFFSET('Hygiene Data'!$E$11,0,10*ROW('Hygiene Data'!E110)))</f>
        <v/>
      </c>
      <c r="DS116" s="266" t="str">
        <f ca="true">+IF(OFFSET('Hygiene Data'!$E$12,0,10*ROW('Hygiene Data'!E110))="","",OFFSET('Hygiene Data'!$E$12,0,10*ROW('Hygiene Data'!E110)))</f>
        <v/>
      </c>
      <c r="DT116" s="266" t="str">
        <f ca="true">+IF(OFFSET('Hygiene Data'!$E$13,0,10*ROW('Hygiene Data'!E110))="","",OFFSET('Hygiene Data'!$E$13,0,10*ROW('Hygiene Data'!E110)))</f>
        <v/>
      </c>
      <c r="DU116" s="266" t="str">
        <f ca="true">+IF(OFFSET('Hygiene Data'!$F$11,0,10*ROW('Hygiene Data'!F110))="","",OFFSET('Hygiene Data'!$F$11,0,10*ROW('Hygiene Data'!F110)))</f>
        <v/>
      </c>
      <c r="DV116" s="266" t="str">
        <f ca="true">+IF(OFFSET('Hygiene Data'!$F$12,0,10*ROW('Hygiene Data'!F110))="","",OFFSET('Hygiene Data'!$F$12,0,10*ROW('Hygiene Data'!F110)))</f>
        <v/>
      </c>
      <c r="DW116" s="266" t="str">
        <f ca="true">+IF(OFFSET('Hygiene Data'!$F$13,0,10*ROW('Hygiene Data'!F110))="","",OFFSET('Hygiene Data'!$F$13,0,10*ROW('Hygiene Data'!F110)))</f>
        <v/>
      </c>
      <c r="DX116" s="266" t="str">
        <f ca="true">+IF(OFFSET('Hygiene Data'!$G$11,0,10*ROW('Hygiene Data'!G110))="","",OFFSET('Hygiene Data'!$G$11,0,10*ROW('Hygiene Data'!G110)))</f>
        <v/>
      </c>
      <c r="DY116" s="266" t="str">
        <f ca="true">+IF(OFFSET('Hygiene Data'!$G$12,0,10*ROW('Hygiene Data'!G110))="","",OFFSET('Hygiene Data'!$G$12,0,10*ROW('Hygiene Data'!G110)))</f>
        <v/>
      </c>
      <c r="DZ116" s="266" t="str">
        <f ca="true">+IF(OFFSET('Hygiene Data'!$G$13,0,10*ROW('Hygiene Data'!G110))="","",OFFSET('Hygiene Data'!$G$13,0,10*ROW('Hygiene Data'!G110)))</f>
        <v/>
      </c>
      <c r="EA116" s="266" t="str">
        <f ca="true">+IF(OFFSET('Hygiene Data'!$H$11,0,10*ROW('Hygiene Data'!H110))="","",OFFSET('Hygiene Data'!$H$11,0,10*ROW('Hygiene Data'!H110)))</f>
        <v/>
      </c>
      <c r="EB116" s="266" t="str">
        <f ca="true">+IF(OFFSET('Hygiene Data'!$H$12,0,10*ROW('Hygiene Data'!H110))="","",OFFSET('Hygiene Data'!$H$12,0,10*ROW('Hygiene Data'!H110)))</f>
        <v/>
      </c>
      <c r="EC116" s="266" t="str">
        <f ca="true">+IF(OFFSET('Hygiene Data'!$H$13,0,10*ROW('Hygiene Data'!H110))="","",OFFSET('Hygiene Data'!$H$13,0,10*ROW('Hygiene Data'!H110)))</f>
        <v/>
      </c>
      <c r="ED116" s="266" t="str">
        <f ca="true">+IF(OFFSET('Hygiene Data'!$I$11,0,10*ROW('Hygiene Data'!I110))="","",OFFSET('Hygiene Data'!$I$11,0,10*ROW('Hygiene Data'!I110)))</f>
        <v/>
      </c>
      <c r="EE116" s="266" t="str">
        <f ca="true">+IF(OFFSET('Hygiene Data'!$I$12,0,10*ROW('Hygiene Data'!I110))="","",OFFSET('Hygiene Data'!$I$12,0,10*ROW('Hygiene Data'!I110)))</f>
        <v/>
      </c>
      <c r="EF116" s="266" t="str">
        <f ca="true">+IF(OFFSET('Hygiene Data'!$I$13,0,10*ROW('Hygiene Data'!I110))="","",OFFSET('Hygiene Data'!$I$13,0,10*ROW('Hygiene Data'!I110)))</f>
        <v/>
      </c>
    </row>
    <row xmlns:x14ac="http://schemas.microsoft.com/office/spreadsheetml/2009/9/ac" r="117" x14ac:dyDescent="0.2">
      <c r="A117" s="37" t="str">
        <f ca="true">+IF(OFFSET('Water Data'!$B$2,0,10*ROW('Water Data'!E111))="","",OFFSET('Water Data'!$B$2,0,10*ROW('Water Data'!E111)))</f>
        <v/>
      </c>
      <c r="B117" s="37" t="str">
        <f ca="true">+IF(OFFSET('Water Data'!$C$2,0,10*ROW('Water Data'!F111))="","",OFFSET('Water Data'!$C$2,0,10*ROW('Water Data'!F111)))</f>
        <v/>
      </c>
      <c r="C117" s="322" t="str">
        <f t="shared" ca="true" si="1"/>
        <v/>
      </c>
      <c r="D117" s="94"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4"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4"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4"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4"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4"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4"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4"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4"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4"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4"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4"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4"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4"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4"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4"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4"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4"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5"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5"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5"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5"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5"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5"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5"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5"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5"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5"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5"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5"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5"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5"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5"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5"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5"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5"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5"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5"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5"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5"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5"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5"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5"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5"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5"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5"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5"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5"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6"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6"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6"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6"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6"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6"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6"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6"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6"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6"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6"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6"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6"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6"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6"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6"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6"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6"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6"/>
      <c r="BS117" s="266" t="str">
        <f ca="true">+IF(OFFSET('Water Data'!$D$27,0,10*ROW('Water Data'!D111))="","",OFFSET('Water Data'!$D$27,0,10*ROW('Water Data'!D111)))</f>
        <v/>
      </c>
      <c r="BT117" s="266" t="str">
        <f ca="true">+IF(OFFSET('Water Data'!$D$28,0,10*ROW('Water Data'!D111))="","",OFFSET('Water Data'!$D$28,0,10*ROW('Water Data'!D111)))</f>
        <v/>
      </c>
      <c r="BU117" s="266" t="str">
        <f ca="true">+IF(OFFSET('Water Data'!$D$29,0,10*ROW('Water Data'!D111))="","",OFFSET('Water Data'!$D$29,0,10*ROW('Water Data'!D111)))</f>
        <v/>
      </c>
      <c r="BV117" s="266" t="str">
        <f ca="true">+IF(OFFSET('Water Data'!$E$27,0,10*ROW('Water Data'!E111))="","",OFFSET('Water Data'!$E$27,0,10*ROW('Water Data'!E111)))</f>
        <v/>
      </c>
      <c r="BW117" s="266" t="str">
        <f ca="true">+IF(OFFSET('Water Data'!$E$28,0,10*ROW('Water Data'!E111))="","",OFFSET('Water Data'!$E$28,0,10*ROW('Water Data'!E111)))</f>
        <v/>
      </c>
      <c r="BX117" s="266" t="str">
        <f ca="true">+IF(OFFSET('Water Data'!$E$29,0,10*ROW('Water Data'!E111))="","",OFFSET('Water Data'!$E$29,0,10*ROW('Water Data'!E111)))</f>
        <v/>
      </c>
      <c r="BY117" s="266" t="str">
        <f ca="true">+IF(OFFSET('Water Data'!$F$27,0,10*ROW('Water Data'!F111))="","",OFFSET('Water Data'!$F$27,0,10*ROW('Water Data'!F111)))</f>
        <v/>
      </c>
      <c r="BZ117" s="266" t="str">
        <f ca="true">+IF(OFFSET('Water Data'!$F$28,0,10*ROW('Water Data'!F111))="","",OFFSET('Water Data'!$F$28,0,10*ROW('Water Data'!F111)))</f>
        <v/>
      </c>
      <c r="CA117" s="266" t="str">
        <f ca="true">+IF(OFFSET('Water Data'!$F$29,0,10*ROW('Water Data'!F111))="","",OFFSET('Water Data'!$F$29,0,10*ROW('Water Data'!F111)))</f>
        <v/>
      </c>
      <c r="CB117" s="266" t="str">
        <f ca="true">+IF(OFFSET('Water Data'!$G$27,0,10*ROW('Water Data'!G111))="","",OFFSET('Water Data'!$G$27,0,10*ROW('Water Data'!G111)))</f>
        <v/>
      </c>
      <c r="CC117" s="266" t="str">
        <f ca="true">+IF(OFFSET('Water Data'!$G$28,0,10*ROW('Water Data'!G111))="","",OFFSET('Water Data'!$G$28,0,10*ROW('Water Data'!G111)))</f>
        <v/>
      </c>
      <c r="CD117" s="266" t="str">
        <f ca="true">+IF(OFFSET('Water Data'!$G$29,0,10*ROW('Water Data'!G111))="","",OFFSET('Water Data'!$G$29,0,10*ROW('Water Data'!G111)))</f>
        <v/>
      </c>
      <c r="CE117" s="266" t="str">
        <f ca="true">+IF(OFFSET('Water Data'!$H$27,0,10*ROW('Water Data'!H111))="","",OFFSET('Water Data'!$H$27,0,10*ROW('Water Data'!H111)))</f>
        <v/>
      </c>
      <c r="CF117" s="266" t="str">
        <f ca="true">+IF(OFFSET('Water Data'!$H$28,0,10*ROW('Water Data'!H111))="","",OFFSET('Water Data'!$H$28,0,10*ROW('Water Data'!H111)))</f>
        <v/>
      </c>
      <c r="CG117" s="266" t="str">
        <f ca="true">+IF(OFFSET('Water Data'!$H$29,0,10*ROW('Water Data'!H111))="","",OFFSET('Water Data'!$H$29,0,10*ROW('Water Data'!H111)))</f>
        <v/>
      </c>
      <c r="CH117" s="266" t="str">
        <f ca="true">+IF(OFFSET('Water Data'!$I$27,0,10*ROW('Water Data'!I111))="","",OFFSET('Water Data'!$I$27,0,10*ROW('Water Data'!I111)))</f>
        <v/>
      </c>
      <c r="CI117" s="266" t="str">
        <f ca="true">+IF(OFFSET('Water Data'!$I$28,0,10*ROW('Water Data'!I111))="","",OFFSET('Water Data'!$I$28,0,10*ROW('Water Data'!I111)))</f>
        <v/>
      </c>
      <c r="CJ117" s="266" t="str">
        <f ca="true">+IF(OFFSET('Water Data'!$I$29,0,10*ROW('Water Data'!I111))="","",OFFSET('Water Data'!$I$29,0,10*ROW('Water Data'!I111)))</f>
        <v/>
      </c>
      <c r="CK117" s="266" t="str">
        <f ca="true">+IF(OFFSET('Sanitation Data'!$D$28,0,10*ROW('Sanitation Data'!D111))="","",OFFSET('Sanitation Data'!$D$28,0,10*ROW('Sanitation Data'!D111)))</f>
        <v/>
      </c>
      <c r="CL117" s="266" t="str">
        <f ca="true">+IF(OFFSET('Sanitation Data'!$D$29,0,10*ROW('Sanitation Data'!D111))="","",OFFSET('Sanitation Data'!$D$29,0,10*ROW('Sanitation Data'!D111)))</f>
        <v/>
      </c>
      <c r="CM117" s="266" t="str">
        <f ca="true">+IF(OFFSET('Sanitation Data'!$D$30,0,10*ROW('Sanitation Data'!D111))="","",OFFSET('Sanitation Data'!$D$30,0,10*ROW('Sanitation Data'!D111)))</f>
        <v/>
      </c>
      <c r="CN117" s="266" t="str">
        <f ca="true">+IF(OFFSET('Sanitation Data'!$D$31,0,10*ROW('Sanitation Data'!D111))="","",OFFSET('Sanitation Data'!$D$31,0,10*ROW('Sanitation Data'!D111)))</f>
        <v/>
      </c>
      <c r="CO117" s="266" t="str">
        <f ca="true">+IF(OFFSET('Sanitation Data'!$D$32,0,10*ROW('Sanitation Data'!D111))="","",OFFSET('Sanitation Data'!$D$32,0,10*ROW('Sanitation Data'!D111)))</f>
        <v/>
      </c>
      <c r="CP117" s="266" t="str">
        <f ca="true">+IF(OFFSET('Sanitation Data'!$E$28,0,10*ROW('Sanitation Data'!E111))="","",OFFSET('Sanitation Data'!$E$28,0,10*ROW('Sanitation Data'!E111)))</f>
        <v/>
      </c>
      <c r="CQ117" s="266" t="str">
        <f ca="true">+IF(OFFSET('Sanitation Data'!$E$29,0,10*ROW('Sanitation Data'!E111))="","",OFFSET('Sanitation Data'!$E$29,0,10*ROW('Sanitation Data'!E111)))</f>
        <v/>
      </c>
      <c r="CR117" s="266" t="str">
        <f ca="true">+IF(OFFSET('Sanitation Data'!$E$30,0,10*ROW('Sanitation Data'!E111))="","",OFFSET('Sanitation Data'!$E$30,0,10*ROW('Sanitation Data'!E111)))</f>
        <v/>
      </c>
      <c r="CS117" s="266" t="str">
        <f ca="true">+IF(OFFSET('Sanitation Data'!$E$31,0,10*ROW('Sanitation Data'!E111))="","",OFFSET('Sanitation Data'!$E$31,0,10*ROW('Sanitation Data'!E111)))</f>
        <v/>
      </c>
      <c r="CT117" s="266" t="str">
        <f ca="true">+IF(OFFSET('Sanitation Data'!$E$32,0,10*ROW('Sanitation Data'!E111))="","",OFFSET('Sanitation Data'!$E$32,0,10*ROW('Sanitation Data'!E111)))</f>
        <v/>
      </c>
      <c r="CU117" s="266" t="str">
        <f ca="true">+IF(OFFSET('Sanitation Data'!$F$28,0,10*ROW('Sanitation Data'!F111))="","",OFFSET('Sanitation Data'!$F$28,0,10*ROW('Sanitation Data'!F111)))</f>
        <v/>
      </c>
      <c r="CV117" s="266" t="str">
        <f ca="true">+IF(OFFSET('Sanitation Data'!$F$29,0,10*ROW('Sanitation Data'!F111))="","",OFFSET('Sanitation Data'!$F$29,0,10*ROW('Sanitation Data'!F111)))</f>
        <v/>
      </c>
      <c r="CW117" s="266" t="str">
        <f ca="true">+IF(OFFSET('Sanitation Data'!$F$30,0,10*ROW('Sanitation Data'!F111))="","",OFFSET('Sanitation Data'!$F$30,0,10*ROW('Sanitation Data'!F111)))</f>
        <v/>
      </c>
      <c r="CX117" s="266" t="str">
        <f ca="true">+IF(OFFSET('Sanitation Data'!$F$31,0,10*ROW('Sanitation Data'!F111))="","",OFFSET('Sanitation Data'!$F$31,0,10*ROW('Sanitation Data'!F111)))</f>
        <v/>
      </c>
      <c r="CY117" s="266" t="str">
        <f ca="true">+IF(OFFSET('Sanitation Data'!$F$32,0,10*ROW('Sanitation Data'!F111))="","",OFFSET('Sanitation Data'!$F$32,0,10*ROW('Sanitation Data'!F111)))</f>
        <v/>
      </c>
      <c r="CZ117" s="266" t="str">
        <f ca="true">+IF(OFFSET('Sanitation Data'!$G$28,0,10*ROW('Sanitation Data'!G111))="","",OFFSET('Sanitation Data'!$G$28,0,10*ROW('Sanitation Data'!G111)))</f>
        <v/>
      </c>
      <c r="DA117" s="266" t="str">
        <f ca="true">+IF(OFFSET('Sanitation Data'!$G$29,0,10*ROW('Sanitation Data'!G111))="","",OFFSET('Sanitation Data'!$G$29,0,10*ROW('Sanitation Data'!G111)))</f>
        <v/>
      </c>
      <c r="DB117" s="266" t="str">
        <f ca="true">+IF(OFFSET('Sanitation Data'!$G$30,0,10*ROW('Sanitation Data'!G111))="","",OFFSET('Sanitation Data'!$G$30,0,10*ROW('Sanitation Data'!G111)))</f>
        <v/>
      </c>
      <c r="DC117" s="266" t="str">
        <f ca="true">+IF(OFFSET('Sanitation Data'!$G$31,0,10*ROW('Sanitation Data'!G111))="","",OFFSET('Sanitation Data'!$G$31,0,10*ROW('Sanitation Data'!G111)))</f>
        <v/>
      </c>
      <c r="DD117" s="266" t="str">
        <f ca="true">+IF(OFFSET('Sanitation Data'!$G$32,0,10*ROW('Sanitation Data'!G111))="","",OFFSET('Sanitation Data'!$G$32,0,10*ROW('Sanitation Data'!G111)))</f>
        <v/>
      </c>
      <c r="DE117" s="266" t="str">
        <f ca="true">+IF(OFFSET('Sanitation Data'!$H$28,0,10*ROW('Sanitation Data'!H111))="","",OFFSET('Sanitation Data'!$H$28,0,10*ROW('Sanitation Data'!H111)))</f>
        <v/>
      </c>
      <c r="DF117" s="266" t="str">
        <f ca="true">+IF(OFFSET('Sanitation Data'!$H$29,0,10*ROW('Sanitation Data'!H111))="","",OFFSET('Sanitation Data'!$H$29,0,10*ROW('Sanitation Data'!H111)))</f>
        <v/>
      </c>
      <c r="DG117" s="266" t="str">
        <f ca="true">+IF(OFFSET('Sanitation Data'!$H$30,0,10*ROW('Sanitation Data'!H111))="","",OFFSET('Sanitation Data'!$H$30,0,10*ROW('Sanitation Data'!H111)))</f>
        <v/>
      </c>
      <c r="DH117" s="266" t="str">
        <f ca="true">+IF(OFFSET('Sanitation Data'!$H$31,0,10*ROW('Sanitation Data'!H111))="","",OFFSET('Sanitation Data'!$H$31,0,10*ROW('Sanitation Data'!H111)))</f>
        <v/>
      </c>
      <c r="DI117" s="266" t="str">
        <f ca="true">+IF(OFFSET('Sanitation Data'!$H$32,0,10*ROW('Sanitation Data'!H111))="","",OFFSET('Sanitation Data'!$H$32,0,10*ROW('Sanitation Data'!H111)))</f>
        <v/>
      </c>
      <c r="DJ117" s="266" t="str">
        <f ca="true">+IF(OFFSET('Sanitation Data'!$I$28,0,10*ROW('Sanitation Data'!I111))="","",OFFSET('Sanitation Data'!$I$28,0,10*ROW('Sanitation Data'!I111)))</f>
        <v/>
      </c>
      <c r="DK117" s="266" t="str">
        <f ca="true">+IF(OFFSET('Sanitation Data'!$I$29,0,10*ROW('Sanitation Data'!I111))="","",OFFSET('Sanitation Data'!$I$29,0,10*ROW('Sanitation Data'!I111)))</f>
        <v/>
      </c>
      <c r="DL117" s="266" t="str">
        <f ca="true">+IF(OFFSET('Sanitation Data'!$I$30,0,10*ROW('Sanitation Data'!I111))="","",OFFSET('Sanitation Data'!$I$30,0,10*ROW('Sanitation Data'!I111)))</f>
        <v/>
      </c>
      <c r="DM117" s="266" t="str">
        <f ca="true">+IF(OFFSET('Sanitation Data'!$I$31,0,10*ROW('Sanitation Data'!I111))="","",OFFSET('Sanitation Data'!$I$31,0,10*ROW('Sanitation Data'!I111)))</f>
        <v/>
      </c>
      <c r="DN117" s="266" t="str">
        <f ca="true">+IF(OFFSET('Sanitation Data'!$I$32,0,10*ROW('Sanitation Data'!I111))="","",OFFSET('Sanitation Data'!$I$32,0,10*ROW('Sanitation Data'!I111)))</f>
        <v/>
      </c>
      <c r="DO117" s="266" t="str">
        <f ca="true">+IF(OFFSET('Hygiene Data'!$D$11,0,10*ROW('Hygiene Data'!D111))="","",OFFSET('Hygiene Data'!$D$11,0,10*ROW('Hygiene Data'!D111)))</f>
        <v/>
      </c>
      <c r="DP117" s="266" t="str">
        <f ca="true">+IF(OFFSET('Hygiene Data'!$D$12,0,10*ROW('Hygiene Data'!D111))="","",OFFSET('Hygiene Data'!$D$12,0,10*ROW('Hygiene Data'!D111)))</f>
        <v/>
      </c>
      <c r="DQ117" s="266" t="str">
        <f ca="true">+IF(OFFSET('Hygiene Data'!$D$13,0,10*ROW('Hygiene Data'!D111))="","",OFFSET('Hygiene Data'!$D$13,0,10*ROW('Hygiene Data'!D111)))</f>
        <v/>
      </c>
      <c r="DR117" s="266" t="str">
        <f ca="true">+IF(OFFSET('Hygiene Data'!$E$11,0,10*ROW('Hygiene Data'!E111))="","",OFFSET('Hygiene Data'!$E$11,0,10*ROW('Hygiene Data'!E111)))</f>
        <v/>
      </c>
      <c r="DS117" s="266" t="str">
        <f ca="true">+IF(OFFSET('Hygiene Data'!$E$12,0,10*ROW('Hygiene Data'!E111))="","",OFFSET('Hygiene Data'!$E$12,0,10*ROW('Hygiene Data'!E111)))</f>
        <v/>
      </c>
      <c r="DT117" s="266" t="str">
        <f ca="true">+IF(OFFSET('Hygiene Data'!$E$13,0,10*ROW('Hygiene Data'!E111))="","",OFFSET('Hygiene Data'!$E$13,0,10*ROW('Hygiene Data'!E111)))</f>
        <v/>
      </c>
      <c r="DU117" s="266" t="str">
        <f ca="true">+IF(OFFSET('Hygiene Data'!$F$11,0,10*ROW('Hygiene Data'!F111))="","",OFFSET('Hygiene Data'!$F$11,0,10*ROW('Hygiene Data'!F111)))</f>
        <v/>
      </c>
      <c r="DV117" s="266" t="str">
        <f ca="true">+IF(OFFSET('Hygiene Data'!$F$12,0,10*ROW('Hygiene Data'!F111))="","",OFFSET('Hygiene Data'!$F$12,0,10*ROW('Hygiene Data'!F111)))</f>
        <v/>
      </c>
      <c r="DW117" s="266" t="str">
        <f ca="true">+IF(OFFSET('Hygiene Data'!$F$13,0,10*ROW('Hygiene Data'!F111))="","",OFFSET('Hygiene Data'!$F$13,0,10*ROW('Hygiene Data'!F111)))</f>
        <v/>
      </c>
      <c r="DX117" s="266" t="str">
        <f ca="true">+IF(OFFSET('Hygiene Data'!$G$11,0,10*ROW('Hygiene Data'!G111))="","",OFFSET('Hygiene Data'!$G$11,0,10*ROW('Hygiene Data'!G111)))</f>
        <v/>
      </c>
      <c r="DY117" s="266" t="str">
        <f ca="true">+IF(OFFSET('Hygiene Data'!$G$12,0,10*ROW('Hygiene Data'!G111))="","",OFFSET('Hygiene Data'!$G$12,0,10*ROW('Hygiene Data'!G111)))</f>
        <v/>
      </c>
      <c r="DZ117" s="266" t="str">
        <f ca="true">+IF(OFFSET('Hygiene Data'!$G$13,0,10*ROW('Hygiene Data'!G111))="","",OFFSET('Hygiene Data'!$G$13,0,10*ROW('Hygiene Data'!G111)))</f>
        <v/>
      </c>
      <c r="EA117" s="266" t="str">
        <f ca="true">+IF(OFFSET('Hygiene Data'!$H$11,0,10*ROW('Hygiene Data'!H111))="","",OFFSET('Hygiene Data'!$H$11,0,10*ROW('Hygiene Data'!H111)))</f>
        <v/>
      </c>
      <c r="EB117" s="266" t="str">
        <f ca="true">+IF(OFFSET('Hygiene Data'!$H$12,0,10*ROW('Hygiene Data'!H111))="","",OFFSET('Hygiene Data'!$H$12,0,10*ROW('Hygiene Data'!H111)))</f>
        <v/>
      </c>
      <c r="EC117" s="266" t="str">
        <f ca="true">+IF(OFFSET('Hygiene Data'!$H$13,0,10*ROW('Hygiene Data'!H111))="","",OFFSET('Hygiene Data'!$H$13,0,10*ROW('Hygiene Data'!H111)))</f>
        <v/>
      </c>
      <c r="ED117" s="266" t="str">
        <f ca="true">+IF(OFFSET('Hygiene Data'!$I$11,0,10*ROW('Hygiene Data'!I111))="","",OFFSET('Hygiene Data'!$I$11,0,10*ROW('Hygiene Data'!I111)))</f>
        <v/>
      </c>
      <c r="EE117" s="266" t="str">
        <f ca="true">+IF(OFFSET('Hygiene Data'!$I$12,0,10*ROW('Hygiene Data'!I111))="","",OFFSET('Hygiene Data'!$I$12,0,10*ROW('Hygiene Data'!I111)))</f>
        <v/>
      </c>
      <c r="EF117" s="266" t="str">
        <f ca="true">+IF(OFFSET('Hygiene Data'!$I$13,0,10*ROW('Hygiene Data'!I111))="","",OFFSET('Hygiene Data'!$I$13,0,10*ROW('Hygiene Data'!I111)))</f>
        <v/>
      </c>
    </row>
    <row xmlns:x14ac="http://schemas.microsoft.com/office/spreadsheetml/2009/9/ac" r="118" x14ac:dyDescent="0.2">
      <c r="A118" s="37" t="str">
        <f ca="true">+IF(OFFSET('Water Data'!$B$2,0,10*ROW('Water Data'!E112))="","",OFFSET('Water Data'!$B$2,0,10*ROW('Water Data'!E112)))</f>
        <v/>
      </c>
      <c r="B118" s="37" t="str">
        <f ca="true">+IF(OFFSET('Water Data'!$C$2,0,10*ROW('Water Data'!F112))="","",OFFSET('Water Data'!$C$2,0,10*ROW('Water Data'!F112)))</f>
        <v/>
      </c>
      <c r="C118" s="322" t="str">
        <f t="shared" ca="true" si="1"/>
        <v/>
      </c>
      <c r="D118" s="94"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4"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4"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4"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4"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4"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4"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4"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4"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4"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4"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4"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4"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4"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4"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4"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4"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4"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5"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5"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5"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5"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5"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5"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5"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5"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5"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5"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5"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5"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5"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5"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5"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5"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5"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5"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5"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5"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5"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5"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5"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5"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5"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5"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5"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5"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5"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5"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6"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6"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6"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6"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6"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6"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6"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6"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6"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6"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6"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6"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6"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6"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6"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6"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6"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6"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6"/>
      <c r="BS118" s="266" t="str">
        <f ca="true">+IF(OFFSET('Water Data'!$D$27,0,10*ROW('Water Data'!D112))="","",OFFSET('Water Data'!$D$27,0,10*ROW('Water Data'!D112)))</f>
        <v/>
      </c>
      <c r="BT118" s="266" t="str">
        <f ca="true">+IF(OFFSET('Water Data'!$D$28,0,10*ROW('Water Data'!D112))="","",OFFSET('Water Data'!$D$28,0,10*ROW('Water Data'!D112)))</f>
        <v/>
      </c>
      <c r="BU118" s="266" t="str">
        <f ca="true">+IF(OFFSET('Water Data'!$D$29,0,10*ROW('Water Data'!D112))="","",OFFSET('Water Data'!$D$29,0,10*ROW('Water Data'!D112)))</f>
        <v/>
      </c>
      <c r="BV118" s="266" t="str">
        <f ca="true">+IF(OFFSET('Water Data'!$E$27,0,10*ROW('Water Data'!E112))="","",OFFSET('Water Data'!$E$27,0,10*ROW('Water Data'!E112)))</f>
        <v/>
      </c>
      <c r="BW118" s="266" t="str">
        <f ca="true">+IF(OFFSET('Water Data'!$E$28,0,10*ROW('Water Data'!E112))="","",OFFSET('Water Data'!$E$28,0,10*ROW('Water Data'!E112)))</f>
        <v/>
      </c>
      <c r="BX118" s="266" t="str">
        <f ca="true">+IF(OFFSET('Water Data'!$E$29,0,10*ROW('Water Data'!E112))="","",OFFSET('Water Data'!$E$29,0,10*ROW('Water Data'!E112)))</f>
        <v/>
      </c>
      <c r="BY118" s="266" t="str">
        <f ca="true">+IF(OFFSET('Water Data'!$F$27,0,10*ROW('Water Data'!F112))="","",OFFSET('Water Data'!$F$27,0,10*ROW('Water Data'!F112)))</f>
        <v/>
      </c>
      <c r="BZ118" s="266" t="str">
        <f ca="true">+IF(OFFSET('Water Data'!$F$28,0,10*ROW('Water Data'!F112))="","",OFFSET('Water Data'!$F$28,0,10*ROW('Water Data'!F112)))</f>
        <v/>
      </c>
      <c r="CA118" s="266" t="str">
        <f ca="true">+IF(OFFSET('Water Data'!$F$29,0,10*ROW('Water Data'!F112))="","",OFFSET('Water Data'!$F$29,0,10*ROW('Water Data'!F112)))</f>
        <v/>
      </c>
      <c r="CB118" s="266" t="str">
        <f ca="true">+IF(OFFSET('Water Data'!$G$27,0,10*ROW('Water Data'!G112))="","",OFFSET('Water Data'!$G$27,0,10*ROW('Water Data'!G112)))</f>
        <v/>
      </c>
      <c r="CC118" s="266" t="str">
        <f ca="true">+IF(OFFSET('Water Data'!$G$28,0,10*ROW('Water Data'!G112))="","",OFFSET('Water Data'!$G$28,0,10*ROW('Water Data'!G112)))</f>
        <v/>
      </c>
      <c r="CD118" s="266" t="str">
        <f ca="true">+IF(OFFSET('Water Data'!$G$29,0,10*ROW('Water Data'!G112))="","",OFFSET('Water Data'!$G$29,0,10*ROW('Water Data'!G112)))</f>
        <v/>
      </c>
      <c r="CE118" s="266" t="str">
        <f ca="true">+IF(OFFSET('Water Data'!$H$27,0,10*ROW('Water Data'!H112))="","",OFFSET('Water Data'!$H$27,0,10*ROW('Water Data'!H112)))</f>
        <v/>
      </c>
      <c r="CF118" s="266" t="str">
        <f ca="true">+IF(OFFSET('Water Data'!$H$28,0,10*ROW('Water Data'!H112))="","",OFFSET('Water Data'!$H$28,0,10*ROW('Water Data'!H112)))</f>
        <v/>
      </c>
      <c r="CG118" s="266" t="str">
        <f ca="true">+IF(OFFSET('Water Data'!$H$29,0,10*ROW('Water Data'!H112))="","",OFFSET('Water Data'!$H$29,0,10*ROW('Water Data'!H112)))</f>
        <v/>
      </c>
      <c r="CH118" s="266" t="str">
        <f ca="true">+IF(OFFSET('Water Data'!$I$27,0,10*ROW('Water Data'!I112))="","",OFFSET('Water Data'!$I$27,0,10*ROW('Water Data'!I112)))</f>
        <v/>
      </c>
      <c r="CI118" s="266" t="str">
        <f ca="true">+IF(OFFSET('Water Data'!$I$28,0,10*ROW('Water Data'!I112))="","",OFFSET('Water Data'!$I$28,0,10*ROW('Water Data'!I112)))</f>
        <v/>
      </c>
      <c r="CJ118" s="266" t="str">
        <f ca="true">+IF(OFFSET('Water Data'!$I$29,0,10*ROW('Water Data'!I112))="","",OFFSET('Water Data'!$I$29,0,10*ROW('Water Data'!I112)))</f>
        <v/>
      </c>
      <c r="CK118" s="266" t="str">
        <f ca="true">+IF(OFFSET('Sanitation Data'!$D$28,0,10*ROW('Sanitation Data'!D112))="","",OFFSET('Sanitation Data'!$D$28,0,10*ROW('Sanitation Data'!D112)))</f>
        <v/>
      </c>
      <c r="CL118" s="266" t="str">
        <f ca="true">+IF(OFFSET('Sanitation Data'!$D$29,0,10*ROW('Sanitation Data'!D112))="","",OFFSET('Sanitation Data'!$D$29,0,10*ROW('Sanitation Data'!D112)))</f>
        <v/>
      </c>
      <c r="CM118" s="266" t="str">
        <f ca="true">+IF(OFFSET('Sanitation Data'!$D$30,0,10*ROW('Sanitation Data'!D112))="","",OFFSET('Sanitation Data'!$D$30,0,10*ROW('Sanitation Data'!D112)))</f>
        <v/>
      </c>
      <c r="CN118" s="266" t="str">
        <f ca="true">+IF(OFFSET('Sanitation Data'!$D$31,0,10*ROW('Sanitation Data'!D112))="","",OFFSET('Sanitation Data'!$D$31,0,10*ROW('Sanitation Data'!D112)))</f>
        <v/>
      </c>
      <c r="CO118" s="266" t="str">
        <f ca="true">+IF(OFFSET('Sanitation Data'!$D$32,0,10*ROW('Sanitation Data'!D112))="","",OFFSET('Sanitation Data'!$D$32,0,10*ROW('Sanitation Data'!D112)))</f>
        <v/>
      </c>
      <c r="CP118" s="266" t="str">
        <f ca="true">+IF(OFFSET('Sanitation Data'!$E$28,0,10*ROW('Sanitation Data'!E112))="","",OFFSET('Sanitation Data'!$E$28,0,10*ROW('Sanitation Data'!E112)))</f>
        <v/>
      </c>
      <c r="CQ118" s="266" t="str">
        <f ca="true">+IF(OFFSET('Sanitation Data'!$E$29,0,10*ROW('Sanitation Data'!E112))="","",OFFSET('Sanitation Data'!$E$29,0,10*ROW('Sanitation Data'!E112)))</f>
        <v/>
      </c>
      <c r="CR118" s="266" t="str">
        <f ca="true">+IF(OFFSET('Sanitation Data'!$E$30,0,10*ROW('Sanitation Data'!E112))="","",OFFSET('Sanitation Data'!$E$30,0,10*ROW('Sanitation Data'!E112)))</f>
        <v/>
      </c>
      <c r="CS118" s="266" t="str">
        <f ca="true">+IF(OFFSET('Sanitation Data'!$E$31,0,10*ROW('Sanitation Data'!E112))="","",OFFSET('Sanitation Data'!$E$31,0,10*ROW('Sanitation Data'!E112)))</f>
        <v/>
      </c>
      <c r="CT118" s="266" t="str">
        <f ca="true">+IF(OFFSET('Sanitation Data'!$E$32,0,10*ROW('Sanitation Data'!E112))="","",OFFSET('Sanitation Data'!$E$32,0,10*ROW('Sanitation Data'!E112)))</f>
        <v/>
      </c>
      <c r="CU118" s="266" t="str">
        <f ca="true">+IF(OFFSET('Sanitation Data'!$F$28,0,10*ROW('Sanitation Data'!F112))="","",OFFSET('Sanitation Data'!$F$28,0,10*ROW('Sanitation Data'!F112)))</f>
        <v/>
      </c>
      <c r="CV118" s="266" t="str">
        <f ca="true">+IF(OFFSET('Sanitation Data'!$F$29,0,10*ROW('Sanitation Data'!F112))="","",OFFSET('Sanitation Data'!$F$29,0,10*ROW('Sanitation Data'!F112)))</f>
        <v/>
      </c>
      <c r="CW118" s="266" t="str">
        <f ca="true">+IF(OFFSET('Sanitation Data'!$F$30,0,10*ROW('Sanitation Data'!F112))="","",OFFSET('Sanitation Data'!$F$30,0,10*ROW('Sanitation Data'!F112)))</f>
        <v/>
      </c>
      <c r="CX118" s="266" t="str">
        <f ca="true">+IF(OFFSET('Sanitation Data'!$F$31,0,10*ROW('Sanitation Data'!F112))="","",OFFSET('Sanitation Data'!$F$31,0,10*ROW('Sanitation Data'!F112)))</f>
        <v/>
      </c>
      <c r="CY118" s="266" t="str">
        <f ca="true">+IF(OFFSET('Sanitation Data'!$F$32,0,10*ROW('Sanitation Data'!F112))="","",OFFSET('Sanitation Data'!$F$32,0,10*ROW('Sanitation Data'!F112)))</f>
        <v/>
      </c>
      <c r="CZ118" s="266" t="str">
        <f ca="true">+IF(OFFSET('Sanitation Data'!$G$28,0,10*ROW('Sanitation Data'!G112))="","",OFFSET('Sanitation Data'!$G$28,0,10*ROW('Sanitation Data'!G112)))</f>
        <v/>
      </c>
      <c r="DA118" s="266" t="str">
        <f ca="true">+IF(OFFSET('Sanitation Data'!$G$29,0,10*ROW('Sanitation Data'!G112))="","",OFFSET('Sanitation Data'!$G$29,0,10*ROW('Sanitation Data'!G112)))</f>
        <v/>
      </c>
      <c r="DB118" s="266" t="str">
        <f ca="true">+IF(OFFSET('Sanitation Data'!$G$30,0,10*ROW('Sanitation Data'!G112))="","",OFFSET('Sanitation Data'!$G$30,0,10*ROW('Sanitation Data'!G112)))</f>
        <v/>
      </c>
      <c r="DC118" s="266" t="str">
        <f ca="true">+IF(OFFSET('Sanitation Data'!$G$31,0,10*ROW('Sanitation Data'!G112))="","",OFFSET('Sanitation Data'!$G$31,0,10*ROW('Sanitation Data'!G112)))</f>
        <v/>
      </c>
      <c r="DD118" s="266" t="str">
        <f ca="true">+IF(OFFSET('Sanitation Data'!$G$32,0,10*ROW('Sanitation Data'!G112))="","",OFFSET('Sanitation Data'!$G$32,0,10*ROW('Sanitation Data'!G112)))</f>
        <v/>
      </c>
      <c r="DE118" s="266" t="str">
        <f ca="true">+IF(OFFSET('Sanitation Data'!$H$28,0,10*ROW('Sanitation Data'!H112))="","",OFFSET('Sanitation Data'!$H$28,0,10*ROW('Sanitation Data'!H112)))</f>
        <v/>
      </c>
      <c r="DF118" s="266" t="str">
        <f ca="true">+IF(OFFSET('Sanitation Data'!$H$29,0,10*ROW('Sanitation Data'!H112))="","",OFFSET('Sanitation Data'!$H$29,0,10*ROW('Sanitation Data'!H112)))</f>
        <v/>
      </c>
      <c r="DG118" s="266" t="str">
        <f ca="true">+IF(OFFSET('Sanitation Data'!$H$30,0,10*ROW('Sanitation Data'!H112))="","",OFFSET('Sanitation Data'!$H$30,0,10*ROW('Sanitation Data'!H112)))</f>
        <v/>
      </c>
      <c r="DH118" s="266" t="str">
        <f ca="true">+IF(OFFSET('Sanitation Data'!$H$31,0,10*ROW('Sanitation Data'!H112))="","",OFFSET('Sanitation Data'!$H$31,0,10*ROW('Sanitation Data'!H112)))</f>
        <v/>
      </c>
      <c r="DI118" s="266" t="str">
        <f ca="true">+IF(OFFSET('Sanitation Data'!$H$32,0,10*ROW('Sanitation Data'!H112))="","",OFFSET('Sanitation Data'!$H$32,0,10*ROW('Sanitation Data'!H112)))</f>
        <v/>
      </c>
      <c r="DJ118" s="266" t="str">
        <f ca="true">+IF(OFFSET('Sanitation Data'!$I$28,0,10*ROW('Sanitation Data'!I112))="","",OFFSET('Sanitation Data'!$I$28,0,10*ROW('Sanitation Data'!I112)))</f>
        <v/>
      </c>
      <c r="DK118" s="266" t="str">
        <f ca="true">+IF(OFFSET('Sanitation Data'!$I$29,0,10*ROW('Sanitation Data'!I112))="","",OFFSET('Sanitation Data'!$I$29,0,10*ROW('Sanitation Data'!I112)))</f>
        <v/>
      </c>
      <c r="DL118" s="266" t="str">
        <f ca="true">+IF(OFFSET('Sanitation Data'!$I$30,0,10*ROW('Sanitation Data'!I112))="","",OFFSET('Sanitation Data'!$I$30,0,10*ROW('Sanitation Data'!I112)))</f>
        <v/>
      </c>
      <c r="DM118" s="266" t="str">
        <f ca="true">+IF(OFFSET('Sanitation Data'!$I$31,0,10*ROW('Sanitation Data'!I112))="","",OFFSET('Sanitation Data'!$I$31,0,10*ROW('Sanitation Data'!I112)))</f>
        <v/>
      </c>
      <c r="DN118" s="266" t="str">
        <f ca="true">+IF(OFFSET('Sanitation Data'!$I$32,0,10*ROW('Sanitation Data'!I112))="","",OFFSET('Sanitation Data'!$I$32,0,10*ROW('Sanitation Data'!I112)))</f>
        <v/>
      </c>
      <c r="DO118" s="266" t="str">
        <f ca="true">+IF(OFFSET('Hygiene Data'!$D$11,0,10*ROW('Hygiene Data'!D112))="","",OFFSET('Hygiene Data'!$D$11,0,10*ROW('Hygiene Data'!D112)))</f>
        <v/>
      </c>
      <c r="DP118" s="266" t="str">
        <f ca="true">+IF(OFFSET('Hygiene Data'!$D$12,0,10*ROW('Hygiene Data'!D112))="","",OFFSET('Hygiene Data'!$D$12,0,10*ROW('Hygiene Data'!D112)))</f>
        <v/>
      </c>
      <c r="DQ118" s="266" t="str">
        <f ca="true">+IF(OFFSET('Hygiene Data'!$D$13,0,10*ROW('Hygiene Data'!D112))="","",OFFSET('Hygiene Data'!$D$13,0,10*ROW('Hygiene Data'!D112)))</f>
        <v/>
      </c>
      <c r="DR118" s="266" t="str">
        <f ca="true">+IF(OFFSET('Hygiene Data'!$E$11,0,10*ROW('Hygiene Data'!E112))="","",OFFSET('Hygiene Data'!$E$11,0,10*ROW('Hygiene Data'!E112)))</f>
        <v/>
      </c>
      <c r="DS118" s="266" t="str">
        <f ca="true">+IF(OFFSET('Hygiene Data'!$E$12,0,10*ROW('Hygiene Data'!E112))="","",OFFSET('Hygiene Data'!$E$12,0,10*ROW('Hygiene Data'!E112)))</f>
        <v/>
      </c>
      <c r="DT118" s="266" t="str">
        <f ca="true">+IF(OFFSET('Hygiene Data'!$E$13,0,10*ROW('Hygiene Data'!E112))="","",OFFSET('Hygiene Data'!$E$13,0,10*ROW('Hygiene Data'!E112)))</f>
        <v/>
      </c>
      <c r="DU118" s="266" t="str">
        <f ca="true">+IF(OFFSET('Hygiene Data'!$F$11,0,10*ROW('Hygiene Data'!F112))="","",OFFSET('Hygiene Data'!$F$11,0,10*ROW('Hygiene Data'!F112)))</f>
        <v/>
      </c>
      <c r="DV118" s="266" t="str">
        <f ca="true">+IF(OFFSET('Hygiene Data'!$F$12,0,10*ROW('Hygiene Data'!F112))="","",OFFSET('Hygiene Data'!$F$12,0,10*ROW('Hygiene Data'!F112)))</f>
        <v/>
      </c>
      <c r="DW118" s="266" t="str">
        <f ca="true">+IF(OFFSET('Hygiene Data'!$F$13,0,10*ROW('Hygiene Data'!F112))="","",OFFSET('Hygiene Data'!$F$13,0,10*ROW('Hygiene Data'!F112)))</f>
        <v/>
      </c>
      <c r="DX118" s="266" t="str">
        <f ca="true">+IF(OFFSET('Hygiene Data'!$G$11,0,10*ROW('Hygiene Data'!G112))="","",OFFSET('Hygiene Data'!$G$11,0,10*ROW('Hygiene Data'!G112)))</f>
        <v/>
      </c>
      <c r="DY118" s="266" t="str">
        <f ca="true">+IF(OFFSET('Hygiene Data'!$G$12,0,10*ROW('Hygiene Data'!G112))="","",OFFSET('Hygiene Data'!$G$12,0,10*ROW('Hygiene Data'!G112)))</f>
        <v/>
      </c>
      <c r="DZ118" s="266" t="str">
        <f ca="true">+IF(OFFSET('Hygiene Data'!$G$13,0,10*ROW('Hygiene Data'!G112))="","",OFFSET('Hygiene Data'!$G$13,0,10*ROW('Hygiene Data'!G112)))</f>
        <v/>
      </c>
      <c r="EA118" s="266" t="str">
        <f ca="true">+IF(OFFSET('Hygiene Data'!$H$11,0,10*ROW('Hygiene Data'!H112))="","",OFFSET('Hygiene Data'!$H$11,0,10*ROW('Hygiene Data'!H112)))</f>
        <v/>
      </c>
      <c r="EB118" s="266" t="str">
        <f ca="true">+IF(OFFSET('Hygiene Data'!$H$12,0,10*ROW('Hygiene Data'!H112))="","",OFFSET('Hygiene Data'!$H$12,0,10*ROW('Hygiene Data'!H112)))</f>
        <v/>
      </c>
      <c r="EC118" s="266" t="str">
        <f ca="true">+IF(OFFSET('Hygiene Data'!$H$13,0,10*ROW('Hygiene Data'!H112))="","",OFFSET('Hygiene Data'!$H$13,0,10*ROW('Hygiene Data'!H112)))</f>
        <v/>
      </c>
      <c r="ED118" s="266" t="str">
        <f ca="true">+IF(OFFSET('Hygiene Data'!$I$11,0,10*ROW('Hygiene Data'!I112))="","",OFFSET('Hygiene Data'!$I$11,0,10*ROW('Hygiene Data'!I112)))</f>
        <v/>
      </c>
      <c r="EE118" s="266" t="str">
        <f ca="true">+IF(OFFSET('Hygiene Data'!$I$12,0,10*ROW('Hygiene Data'!I112))="","",OFFSET('Hygiene Data'!$I$12,0,10*ROW('Hygiene Data'!I112)))</f>
        <v/>
      </c>
      <c r="EF118" s="266" t="str">
        <f ca="true">+IF(OFFSET('Hygiene Data'!$I$13,0,10*ROW('Hygiene Data'!I112))="","",OFFSET('Hygiene Data'!$I$13,0,10*ROW('Hygiene Data'!I112)))</f>
        <v/>
      </c>
    </row>
    <row xmlns:x14ac="http://schemas.microsoft.com/office/spreadsheetml/2009/9/ac" r="119" x14ac:dyDescent="0.2">
      <c r="A119" s="37" t="str">
        <f ca="true">+IF(OFFSET('Water Data'!$B$2,0,10*ROW('Water Data'!E113))="","",OFFSET('Water Data'!$B$2,0,10*ROW('Water Data'!E113)))</f>
        <v/>
      </c>
      <c r="B119" s="37" t="str">
        <f ca="true">+IF(OFFSET('Water Data'!$C$2,0,10*ROW('Water Data'!F113))="","",OFFSET('Water Data'!$C$2,0,10*ROW('Water Data'!F113)))</f>
        <v/>
      </c>
      <c r="C119" s="322" t="str">
        <f t="shared" ca="true" si="1"/>
        <v/>
      </c>
      <c r="D119" s="94"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4"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4"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4"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4"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4"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4"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4"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4"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4"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4"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4"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4"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4"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4"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4"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4"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4"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5"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5"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5"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5"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5"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5"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5"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5"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5"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5"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5"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5"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5"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5"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5"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5"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5"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5"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5"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5"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5"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5"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5"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5"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5"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5"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5"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5"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5"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5"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6"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6"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6"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6"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6"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6"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6"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6"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6"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6"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6"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6"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6"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6"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6"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6"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6"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6"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6"/>
      <c r="BS119" s="266" t="str">
        <f ca="true">+IF(OFFSET('Water Data'!$D$27,0,10*ROW('Water Data'!D113))="","",OFFSET('Water Data'!$D$27,0,10*ROW('Water Data'!D113)))</f>
        <v/>
      </c>
      <c r="BT119" s="266" t="str">
        <f ca="true">+IF(OFFSET('Water Data'!$D$28,0,10*ROW('Water Data'!D113))="","",OFFSET('Water Data'!$D$28,0,10*ROW('Water Data'!D113)))</f>
        <v/>
      </c>
      <c r="BU119" s="266" t="str">
        <f ca="true">+IF(OFFSET('Water Data'!$D$29,0,10*ROW('Water Data'!D113))="","",OFFSET('Water Data'!$D$29,0,10*ROW('Water Data'!D113)))</f>
        <v/>
      </c>
      <c r="BV119" s="266" t="str">
        <f ca="true">+IF(OFFSET('Water Data'!$E$27,0,10*ROW('Water Data'!E113))="","",OFFSET('Water Data'!$E$27,0,10*ROW('Water Data'!E113)))</f>
        <v/>
      </c>
      <c r="BW119" s="266" t="str">
        <f ca="true">+IF(OFFSET('Water Data'!$E$28,0,10*ROW('Water Data'!E113))="","",OFFSET('Water Data'!$E$28,0,10*ROW('Water Data'!E113)))</f>
        <v/>
      </c>
      <c r="BX119" s="266" t="str">
        <f ca="true">+IF(OFFSET('Water Data'!$E$29,0,10*ROW('Water Data'!E113))="","",OFFSET('Water Data'!$E$29,0,10*ROW('Water Data'!E113)))</f>
        <v/>
      </c>
      <c r="BY119" s="266" t="str">
        <f ca="true">+IF(OFFSET('Water Data'!$F$27,0,10*ROW('Water Data'!F113))="","",OFFSET('Water Data'!$F$27,0,10*ROW('Water Data'!F113)))</f>
        <v/>
      </c>
      <c r="BZ119" s="266" t="str">
        <f ca="true">+IF(OFFSET('Water Data'!$F$28,0,10*ROW('Water Data'!F113))="","",OFFSET('Water Data'!$F$28,0,10*ROW('Water Data'!F113)))</f>
        <v/>
      </c>
      <c r="CA119" s="266" t="str">
        <f ca="true">+IF(OFFSET('Water Data'!$F$29,0,10*ROW('Water Data'!F113))="","",OFFSET('Water Data'!$F$29,0,10*ROW('Water Data'!F113)))</f>
        <v/>
      </c>
      <c r="CB119" s="266" t="str">
        <f ca="true">+IF(OFFSET('Water Data'!$G$27,0,10*ROW('Water Data'!G113))="","",OFFSET('Water Data'!$G$27,0,10*ROW('Water Data'!G113)))</f>
        <v/>
      </c>
      <c r="CC119" s="266" t="str">
        <f ca="true">+IF(OFFSET('Water Data'!$G$28,0,10*ROW('Water Data'!G113))="","",OFFSET('Water Data'!$G$28,0,10*ROW('Water Data'!G113)))</f>
        <v/>
      </c>
      <c r="CD119" s="266" t="str">
        <f ca="true">+IF(OFFSET('Water Data'!$G$29,0,10*ROW('Water Data'!G113))="","",OFFSET('Water Data'!$G$29,0,10*ROW('Water Data'!G113)))</f>
        <v/>
      </c>
      <c r="CE119" s="266" t="str">
        <f ca="true">+IF(OFFSET('Water Data'!$H$27,0,10*ROW('Water Data'!H113))="","",OFFSET('Water Data'!$H$27,0,10*ROW('Water Data'!H113)))</f>
        <v/>
      </c>
      <c r="CF119" s="266" t="str">
        <f ca="true">+IF(OFFSET('Water Data'!$H$28,0,10*ROW('Water Data'!H113))="","",OFFSET('Water Data'!$H$28,0,10*ROW('Water Data'!H113)))</f>
        <v/>
      </c>
      <c r="CG119" s="266" t="str">
        <f ca="true">+IF(OFFSET('Water Data'!$H$29,0,10*ROW('Water Data'!H113))="","",OFFSET('Water Data'!$H$29,0,10*ROW('Water Data'!H113)))</f>
        <v/>
      </c>
      <c r="CH119" s="266" t="str">
        <f ca="true">+IF(OFFSET('Water Data'!$I$27,0,10*ROW('Water Data'!I113))="","",OFFSET('Water Data'!$I$27,0,10*ROW('Water Data'!I113)))</f>
        <v/>
      </c>
      <c r="CI119" s="266" t="str">
        <f ca="true">+IF(OFFSET('Water Data'!$I$28,0,10*ROW('Water Data'!I113))="","",OFFSET('Water Data'!$I$28,0,10*ROW('Water Data'!I113)))</f>
        <v/>
      </c>
      <c r="CJ119" s="266" t="str">
        <f ca="true">+IF(OFFSET('Water Data'!$I$29,0,10*ROW('Water Data'!I113))="","",OFFSET('Water Data'!$I$29,0,10*ROW('Water Data'!I113)))</f>
        <v/>
      </c>
      <c r="CK119" s="266" t="str">
        <f ca="true">+IF(OFFSET('Sanitation Data'!$D$28,0,10*ROW('Sanitation Data'!D113))="","",OFFSET('Sanitation Data'!$D$28,0,10*ROW('Sanitation Data'!D113)))</f>
        <v/>
      </c>
      <c r="CL119" s="266" t="str">
        <f ca="true">+IF(OFFSET('Sanitation Data'!$D$29,0,10*ROW('Sanitation Data'!D113))="","",OFFSET('Sanitation Data'!$D$29,0,10*ROW('Sanitation Data'!D113)))</f>
        <v/>
      </c>
      <c r="CM119" s="266" t="str">
        <f ca="true">+IF(OFFSET('Sanitation Data'!$D$30,0,10*ROW('Sanitation Data'!D113))="","",OFFSET('Sanitation Data'!$D$30,0,10*ROW('Sanitation Data'!D113)))</f>
        <v/>
      </c>
      <c r="CN119" s="266" t="str">
        <f ca="true">+IF(OFFSET('Sanitation Data'!$D$31,0,10*ROW('Sanitation Data'!D113))="","",OFFSET('Sanitation Data'!$D$31,0,10*ROW('Sanitation Data'!D113)))</f>
        <v/>
      </c>
      <c r="CO119" s="266" t="str">
        <f ca="true">+IF(OFFSET('Sanitation Data'!$D$32,0,10*ROW('Sanitation Data'!D113))="","",OFFSET('Sanitation Data'!$D$32,0,10*ROW('Sanitation Data'!D113)))</f>
        <v/>
      </c>
      <c r="CP119" s="266" t="str">
        <f ca="true">+IF(OFFSET('Sanitation Data'!$E$28,0,10*ROW('Sanitation Data'!E113))="","",OFFSET('Sanitation Data'!$E$28,0,10*ROW('Sanitation Data'!E113)))</f>
        <v/>
      </c>
      <c r="CQ119" s="266" t="str">
        <f ca="true">+IF(OFFSET('Sanitation Data'!$E$29,0,10*ROW('Sanitation Data'!E113))="","",OFFSET('Sanitation Data'!$E$29,0,10*ROW('Sanitation Data'!E113)))</f>
        <v/>
      </c>
      <c r="CR119" s="266" t="str">
        <f ca="true">+IF(OFFSET('Sanitation Data'!$E$30,0,10*ROW('Sanitation Data'!E113))="","",OFFSET('Sanitation Data'!$E$30,0,10*ROW('Sanitation Data'!E113)))</f>
        <v/>
      </c>
      <c r="CS119" s="266" t="str">
        <f ca="true">+IF(OFFSET('Sanitation Data'!$E$31,0,10*ROW('Sanitation Data'!E113))="","",OFFSET('Sanitation Data'!$E$31,0,10*ROW('Sanitation Data'!E113)))</f>
        <v/>
      </c>
      <c r="CT119" s="266" t="str">
        <f ca="true">+IF(OFFSET('Sanitation Data'!$E$32,0,10*ROW('Sanitation Data'!E113))="","",OFFSET('Sanitation Data'!$E$32,0,10*ROW('Sanitation Data'!E113)))</f>
        <v/>
      </c>
      <c r="CU119" s="266" t="str">
        <f ca="true">+IF(OFFSET('Sanitation Data'!$F$28,0,10*ROW('Sanitation Data'!F113))="","",OFFSET('Sanitation Data'!$F$28,0,10*ROW('Sanitation Data'!F113)))</f>
        <v/>
      </c>
      <c r="CV119" s="266" t="str">
        <f ca="true">+IF(OFFSET('Sanitation Data'!$F$29,0,10*ROW('Sanitation Data'!F113))="","",OFFSET('Sanitation Data'!$F$29,0,10*ROW('Sanitation Data'!F113)))</f>
        <v/>
      </c>
      <c r="CW119" s="266" t="str">
        <f ca="true">+IF(OFFSET('Sanitation Data'!$F$30,0,10*ROW('Sanitation Data'!F113))="","",OFFSET('Sanitation Data'!$F$30,0,10*ROW('Sanitation Data'!F113)))</f>
        <v/>
      </c>
      <c r="CX119" s="266" t="str">
        <f ca="true">+IF(OFFSET('Sanitation Data'!$F$31,0,10*ROW('Sanitation Data'!F113))="","",OFFSET('Sanitation Data'!$F$31,0,10*ROW('Sanitation Data'!F113)))</f>
        <v/>
      </c>
      <c r="CY119" s="266" t="str">
        <f ca="true">+IF(OFFSET('Sanitation Data'!$F$32,0,10*ROW('Sanitation Data'!F113))="","",OFFSET('Sanitation Data'!$F$32,0,10*ROW('Sanitation Data'!F113)))</f>
        <v/>
      </c>
      <c r="CZ119" s="266" t="str">
        <f ca="true">+IF(OFFSET('Sanitation Data'!$G$28,0,10*ROW('Sanitation Data'!G113))="","",OFFSET('Sanitation Data'!$G$28,0,10*ROW('Sanitation Data'!G113)))</f>
        <v/>
      </c>
      <c r="DA119" s="266" t="str">
        <f ca="true">+IF(OFFSET('Sanitation Data'!$G$29,0,10*ROW('Sanitation Data'!G113))="","",OFFSET('Sanitation Data'!$G$29,0,10*ROW('Sanitation Data'!G113)))</f>
        <v/>
      </c>
      <c r="DB119" s="266" t="str">
        <f ca="true">+IF(OFFSET('Sanitation Data'!$G$30,0,10*ROW('Sanitation Data'!G113))="","",OFFSET('Sanitation Data'!$G$30,0,10*ROW('Sanitation Data'!G113)))</f>
        <v/>
      </c>
      <c r="DC119" s="266" t="str">
        <f ca="true">+IF(OFFSET('Sanitation Data'!$G$31,0,10*ROW('Sanitation Data'!G113))="","",OFFSET('Sanitation Data'!$G$31,0,10*ROW('Sanitation Data'!G113)))</f>
        <v/>
      </c>
      <c r="DD119" s="266" t="str">
        <f ca="true">+IF(OFFSET('Sanitation Data'!$G$32,0,10*ROW('Sanitation Data'!G113))="","",OFFSET('Sanitation Data'!$G$32,0,10*ROW('Sanitation Data'!G113)))</f>
        <v/>
      </c>
      <c r="DE119" s="266" t="str">
        <f ca="true">+IF(OFFSET('Sanitation Data'!$H$28,0,10*ROW('Sanitation Data'!H113))="","",OFFSET('Sanitation Data'!$H$28,0,10*ROW('Sanitation Data'!H113)))</f>
        <v/>
      </c>
      <c r="DF119" s="266" t="str">
        <f ca="true">+IF(OFFSET('Sanitation Data'!$H$29,0,10*ROW('Sanitation Data'!H113))="","",OFFSET('Sanitation Data'!$H$29,0,10*ROW('Sanitation Data'!H113)))</f>
        <v/>
      </c>
      <c r="DG119" s="266" t="str">
        <f ca="true">+IF(OFFSET('Sanitation Data'!$H$30,0,10*ROW('Sanitation Data'!H113))="","",OFFSET('Sanitation Data'!$H$30,0,10*ROW('Sanitation Data'!H113)))</f>
        <v/>
      </c>
      <c r="DH119" s="266" t="str">
        <f ca="true">+IF(OFFSET('Sanitation Data'!$H$31,0,10*ROW('Sanitation Data'!H113))="","",OFFSET('Sanitation Data'!$H$31,0,10*ROW('Sanitation Data'!H113)))</f>
        <v/>
      </c>
      <c r="DI119" s="266" t="str">
        <f ca="true">+IF(OFFSET('Sanitation Data'!$H$32,0,10*ROW('Sanitation Data'!H113))="","",OFFSET('Sanitation Data'!$H$32,0,10*ROW('Sanitation Data'!H113)))</f>
        <v/>
      </c>
      <c r="DJ119" s="266" t="str">
        <f ca="true">+IF(OFFSET('Sanitation Data'!$I$28,0,10*ROW('Sanitation Data'!I113))="","",OFFSET('Sanitation Data'!$I$28,0,10*ROW('Sanitation Data'!I113)))</f>
        <v/>
      </c>
      <c r="DK119" s="266" t="str">
        <f ca="true">+IF(OFFSET('Sanitation Data'!$I$29,0,10*ROW('Sanitation Data'!I113))="","",OFFSET('Sanitation Data'!$I$29,0,10*ROW('Sanitation Data'!I113)))</f>
        <v/>
      </c>
      <c r="DL119" s="266" t="str">
        <f ca="true">+IF(OFFSET('Sanitation Data'!$I$30,0,10*ROW('Sanitation Data'!I113))="","",OFFSET('Sanitation Data'!$I$30,0,10*ROW('Sanitation Data'!I113)))</f>
        <v/>
      </c>
      <c r="DM119" s="266" t="str">
        <f ca="true">+IF(OFFSET('Sanitation Data'!$I$31,0,10*ROW('Sanitation Data'!I113))="","",OFFSET('Sanitation Data'!$I$31,0,10*ROW('Sanitation Data'!I113)))</f>
        <v/>
      </c>
      <c r="DN119" s="266" t="str">
        <f ca="true">+IF(OFFSET('Sanitation Data'!$I$32,0,10*ROW('Sanitation Data'!I113))="","",OFFSET('Sanitation Data'!$I$32,0,10*ROW('Sanitation Data'!I113)))</f>
        <v/>
      </c>
      <c r="DO119" s="266" t="str">
        <f ca="true">+IF(OFFSET('Hygiene Data'!$D$11,0,10*ROW('Hygiene Data'!D113))="","",OFFSET('Hygiene Data'!$D$11,0,10*ROW('Hygiene Data'!D113)))</f>
        <v/>
      </c>
      <c r="DP119" s="266" t="str">
        <f ca="true">+IF(OFFSET('Hygiene Data'!$D$12,0,10*ROW('Hygiene Data'!D113))="","",OFFSET('Hygiene Data'!$D$12,0,10*ROW('Hygiene Data'!D113)))</f>
        <v/>
      </c>
      <c r="DQ119" s="266" t="str">
        <f ca="true">+IF(OFFSET('Hygiene Data'!$D$13,0,10*ROW('Hygiene Data'!D113))="","",OFFSET('Hygiene Data'!$D$13,0,10*ROW('Hygiene Data'!D113)))</f>
        <v/>
      </c>
      <c r="DR119" s="266" t="str">
        <f ca="true">+IF(OFFSET('Hygiene Data'!$E$11,0,10*ROW('Hygiene Data'!E113))="","",OFFSET('Hygiene Data'!$E$11,0,10*ROW('Hygiene Data'!E113)))</f>
        <v/>
      </c>
      <c r="DS119" s="266" t="str">
        <f ca="true">+IF(OFFSET('Hygiene Data'!$E$12,0,10*ROW('Hygiene Data'!E113))="","",OFFSET('Hygiene Data'!$E$12,0,10*ROW('Hygiene Data'!E113)))</f>
        <v/>
      </c>
      <c r="DT119" s="266" t="str">
        <f ca="true">+IF(OFFSET('Hygiene Data'!$E$13,0,10*ROW('Hygiene Data'!E113))="","",OFFSET('Hygiene Data'!$E$13,0,10*ROW('Hygiene Data'!E113)))</f>
        <v/>
      </c>
      <c r="DU119" s="266" t="str">
        <f ca="true">+IF(OFFSET('Hygiene Data'!$F$11,0,10*ROW('Hygiene Data'!F113))="","",OFFSET('Hygiene Data'!$F$11,0,10*ROW('Hygiene Data'!F113)))</f>
        <v/>
      </c>
      <c r="DV119" s="266" t="str">
        <f ca="true">+IF(OFFSET('Hygiene Data'!$F$12,0,10*ROW('Hygiene Data'!F113))="","",OFFSET('Hygiene Data'!$F$12,0,10*ROW('Hygiene Data'!F113)))</f>
        <v/>
      </c>
      <c r="DW119" s="266" t="str">
        <f ca="true">+IF(OFFSET('Hygiene Data'!$F$13,0,10*ROW('Hygiene Data'!F113))="","",OFFSET('Hygiene Data'!$F$13,0,10*ROW('Hygiene Data'!F113)))</f>
        <v/>
      </c>
      <c r="DX119" s="266" t="str">
        <f ca="true">+IF(OFFSET('Hygiene Data'!$G$11,0,10*ROW('Hygiene Data'!G113))="","",OFFSET('Hygiene Data'!$G$11,0,10*ROW('Hygiene Data'!G113)))</f>
        <v/>
      </c>
      <c r="DY119" s="266" t="str">
        <f ca="true">+IF(OFFSET('Hygiene Data'!$G$12,0,10*ROW('Hygiene Data'!G113))="","",OFFSET('Hygiene Data'!$G$12,0,10*ROW('Hygiene Data'!G113)))</f>
        <v/>
      </c>
      <c r="DZ119" s="266" t="str">
        <f ca="true">+IF(OFFSET('Hygiene Data'!$G$13,0,10*ROW('Hygiene Data'!G113))="","",OFFSET('Hygiene Data'!$G$13,0,10*ROW('Hygiene Data'!G113)))</f>
        <v/>
      </c>
      <c r="EA119" s="266" t="str">
        <f ca="true">+IF(OFFSET('Hygiene Data'!$H$11,0,10*ROW('Hygiene Data'!H113))="","",OFFSET('Hygiene Data'!$H$11,0,10*ROW('Hygiene Data'!H113)))</f>
        <v/>
      </c>
      <c r="EB119" s="266" t="str">
        <f ca="true">+IF(OFFSET('Hygiene Data'!$H$12,0,10*ROW('Hygiene Data'!H113))="","",OFFSET('Hygiene Data'!$H$12,0,10*ROW('Hygiene Data'!H113)))</f>
        <v/>
      </c>
      <c r="EC119" s="266" t="str">
        <f ca="true">+IF(OFFSET('Hygiene Data'!$H$13,0,10*ROW('Hygiene Data'!H113))="","",OFFSET('Hygiene Data'!$H$13,0,10*ROW('Hygiene Data'!H113)))</f>
        <v/>
      </c>
      <c r="ED119" s="266" t="str">
        <f ca="true">+IF(OFFSET('Hygiene Data'!$I$11,0,10*ROW('Hygiene Data'!I113))="","",OFFSET('Hygiene Data'!$I$11,0,10*ROW('Hygiene Data'!I113)))</f>
        <v/>
      </c>
      <c r="EE119" s="266" t="str">
        <f ca="true">+IF(OFFSET('Hygiene Data'!$I$12,0,10*ROW('Hygiene Data'!I113))="","",OFFSET('Hygiene Data'!$I$12,0,10*ROW('Hygiene Data'!I113)))</f>
        <v/>
      </c>
      <c r="EF119" s="266" t="str">
        <f ca="true">+IF(OFFSET('Hygiene Data'!$I$13,0,10*ROW('Hygiene Data'!I113))="","",OFFSET('Hygiene Data'!$I$13,0,10*ROW('Hygiene Data'!I113)))</f>
        <v/>
      </c>
    </row>
    <row xmlns:x14ac="http://schemas.microsoft.com/office/spreadsheetml/2009/9/ac" r="120" x14ac:dyDescent="0.2">
      <c r="A120" s="37" t="str">
        <f ca="true">+IF(OFFSET('Water Data'!$B$2,0,10*ROW('Water Data'!E114))="","",OFFSET('Water Data'!$B$2,0,10*ROW('Water Data'!E114)))</f>
        <v/>
      </c>
      <c r="B120" s="37" t="str">
        <f ca="true">+IF(OFFSET('Water Data'!$C$2,0,10*ROW('Water Data'!F114))="","",OFFSET('Water Data'!$C$2,0,10*ROW('Water Data'!F114)))</f>
        <v/>
      </c>
      <c r="C120" s="322" t="str">
        <f t="shared" ca="true" si="1"/>
        <v/>
      </c>
      <c r="D120" s="94"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4"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4"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4"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4"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4"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4"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4"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4"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4"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4"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4"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4"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4"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4"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4"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4"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4"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5"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5"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5"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5"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5"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5"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5"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5"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5"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5"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5"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5"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5"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5"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5"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5"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5"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5"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5"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5"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5"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5"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5"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5"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5"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5"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5"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5"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5"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5"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6"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6"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6"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6"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6"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6"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6"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6"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6"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6"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6"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6"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6"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6"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6"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6"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6"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6"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6"/>
      <c r="BS120" s="266" t="str">
        <f ca="true">+IF(OFFSET('Water Data'!$D$27,0,10*ROW('Water Data'!D114))="","",OFFSET('Water Data'!$D$27,0,10*ROW('Water Data'!D114)))</f>
        <v/>
      </c>
      <c r="BT120" s="266" t="str">
        <f ca="true">+IF(OFFSET('Water Data'!$D$28,0,10*ROW('Water Data'!D114))="","",OFFSET('Water Data'!$D$28,0,10*ROW('Water Data'!D114)))</f>
        <v/>
      </c>
      <c r="BU120" s="266" t="str">
        <f ca="true">+IF(OFFSET('Water Data'!$D$29,0,10*ROW('Water Data'!D114))="","",OFFSET('Water Data'!$D$29,0,10*ROW('Water Data'!D114)))</f>
        <v/>
      </c>
      <c r="BV120" s="266" t="str">
        <f ca="true">+IF(OFFSET('Water Data'!$E$27,0,10*ROW('Water Data'!E114))="","",OFFSET('Water Data'!$E$27,0,10*ROW('Water Data'!E114)))</f>
        <v/>
      </c>
      <c r="BW120" s="266" t="str">
        <f ca="true">+IF(OFFSET('Water Data'!$E$28,0,10*ROW('Water Data'!E114))="","",OFFSET('Water Data'!$E$28,0,10*ROW('Water Data'!E114)))</f>
        <v/>
      </c>
      <c r="BX120" s="266" t="str">
        <f ca="true">+IF(OFFSET('Water Data'!$E$29,0,10*ROW('Water Data'!E114))="","",OFFSET('Water Data'!$E$29,0,10*ROW('Water Data'!E114)))</f>
        <v/>
      </c>
      <c r="BY120" s="266" t="str">
        <f ca="true">+IF(OFFSET('Water Data'!$F$27,0,10*ROW('Water Data'!F114))="","",OFFSET('Water Data'!$F$27,0,10*ROW('Water Data'!F114)))</f>
        <v/>
      </c>
      <c r="BZ120" s="266" t="str">
        <f ca="true">+IF(OFFSET('Water Data'!$F$28,0,10*ROW('Water Data'!F114))="","",OFFSET('Water Data'!$F$28,0,10*ROW('Water Data'!F114)))</f>
        <v/>
      </c>
      <c r="CA120" s="266" t="str">
        <f ca="true">+IF(OFFSET('Water Data'!$F$29,0,10*ROW('Water Data'!F114))="","",OFFSET('Water Data'!$F$29,0,10*ROW('Water Data'!F114)))</f>
        <v/>
      </c>
      <c r="CB120" s="266" t="str">
        <f ca="true">+IF(OFFSET('Water Data'!$G$27,0,10*ROW('Water Data'!G114))="","",OFFSET('Water Data'!$G$27,0,10*ROW('Water Data'!G114)))</f>
        <v/>
      </c>
      <c r="CC120" s="266" t="str">
        <f ca="true">+IF(OFFSET('Water Data'!$G$28,0,10*ROW('Water Data'!G114))="","",OFFSET('Water Data'!$G$28,0,10*ROW('Water Data'!G114)))</f>
        <v/>
      </c>
      <c r="CD120" s="266" t="str">
        <f ca="true">+IF(OFFSET('Water Data'!$G$29,0,10*ROW('Water Data'!G114))="","",OFFSET('Water Data'!$G$29,0,10*ROW('Water Data'!G114)))</f>
        <v/>
      </c>
      <c r="CE120" s="266" t="str">
        <f ca="true">+IF(OFFSET('Water Data'!$H$27,0,10*ROW('Water Data'!H114))="","",OFFSET('Water Data'!$H$27,0,10*ROW('Water Data'!H114)))</f>
        <v/>
      </c>
      <c r="CF120" s="266" t="str">
        <f ca="true">+IF(OFFSET('Water Data'!$H$28,0,10*ROW('Water Data'!H114))="","",OFFSET('Water Data'!$H$28,0,10*ROW('Water Data'!H114)))</f>
        <v/>
      </c>
      <c r="CG120" s="266" t="str">
        <f ca="true">+IF(OFFSET('Water Data'!$H$29,0,10*ROW('Water Data'!H114))="","",OFFSET('Water Data'!$H$29,0,10*ROW('Water Data'!H114)))</f>
        <v/>
      </c>
      <c r="CH120" s="266" t="str">
        <f ca="true">+IF(OFFSET('Water Data'!$I$27,0,10*ROW('Water Data'!I114))="","",OFFSET('Water Data'!$I$27,0,10*ROW('Water Data'!I114)))</f>
        <v/>
      </c>
      <c r="CI120" s="266" t="str">
        <f ca="true">+IF(OFFSET('Water Data'!$I$28,0,10*ROW('Water Data'!I114))="","",OFFSET('Water Data'!$I$28,0,10*ROW('Water Data'!I114)))</f>
        <v/>
      </c>
      <c r="CJ120" s="266" t="str">
        <f ca="true">+IF(OFFSET('Water Data'!$I$29,0,10*ROW('Water Data'!I114))="","",OFFSET('Water Data'!$I$29,0,10*ROW('Water Data'!I114)))</f>
        <v/>
      </c>
      <c r="CK120" s="266" t="str">
        <f ca="true">+IF(OFFSET('Sanitation Data'!$D$28,0,10*ROW('Sanitation Data'!D114))="","",OFFSET('Sanitation Data'!$D$28,0,10*ROW('Sanitation Data'!D114)))</f>
        <v/>
      </c>
      <c r="CL120" s="266" t="str">
        <f ca="true">+IF(OFFSET('Sanitation Data'!$D$29,0,10*ROW('Sanitation Data'!D114))="","",OFFSET('Sanitation Data'!$D$29,0,10*ROW('Sanitation Data'!D114)))</f>
        <v/>
      </c>
      <c r="CM120" s="266" t="str">
        <f ca="true">+IF(OFFSET('Sanitation Data'!$D$30,0,10*ROW('Sanitation Data'!D114))="","",OFFSET('Sanitation Data'!$D$30,0,10*ROW('Sanitation Data'!D114)))</f>
        <v/>
      </c>
      <c r="CN120" s="266" t="str">
        <f ca="true">+IF(OFFSET('Sanitation Data'!$D$31,0,10*ROW('Sanitation Data'!D114))="","",OFFSET('Sanitation Data'!$D$31,0,10*ROW('Sanitation Data'!D114)))</f>
        <v/>
      </c>
      <c r="CO120" s="266" t="str">
        <f ca="true">+IF(OFFSET('Sanitation Data'!$D$32,0,10*ROW('Sanitation Data'!D114))="","",OFFSET('Sanitation Data'!$D$32,0,10*ROW('Sanitation Data'!D114)))</f>
        <v/>
      </c>
      <c r="CP120" s="266" t="str">
        <f ca="true">+IF(OFFSET('Sanitation Data'!$E$28,0,10*ROW('Sanitation Data'!E114))="","",OFFSET('Sanitation Data'!$E$28,0,10*ROW('Sanitation Data'!E114)))</f>
        <v/>
      </c>
      <c r="CQ120" s="266" t="str">
        <f ca="true">+IF(OFFSET('Sanitation Data'!$E$29,0,10*ROW('Sanitation Data'!E114))="","",OFFSET('Sanitation Data'!$E$29,0,10*ROW('Sanitation Data'!E114)))</f>
        <v/>
      </c>
      <c r="CR120" s="266" t="str">
        <f ca="true">+IF(OFFSET('Sanitation Data'!$E$30,0,10*ROW('Sanitation Data'!E114))="","",OFFSET('Sanitation Data'!$E$30,0,10*ROW('Sanitation Data'!E114)))</f>
        <v/>
      </c>
      <c r="CS120" s="266" t="str">
        <f ca="true">+IF(OFFSET('Sanitation Data'!$E$31,0,10*ROW('Sanitation Data'!E114))="","",OFFSET('Sanitation Data'!$E$31,0,10*ROW('Sanitation Data'!E114)))</f>
        <v/>
      </c>
      <c r="CT120" s="266" t="str">
        <f ca="true">+IF(OFFSET('Sanitation Data'!$E$32,0,10*ROW('Sanitation Data'!E114))="","",OFFSET('Sanitation Data'!$E$32,0,10*ROW('Sanitation Data'!E114)))</f>
        <v/>
      </c>
      <c r="CU120" s="266" t="str">
        <f ca="true">+IF(OFFSET('Sanitation Data'!$F$28,0,10*ROW('Sanitation Data'!F114))="","",OFFSET('Sanitation Data'!$F$28,0,10*ROW('Sanitation Data'!F114)))</f>
        <v/>
      </c>
      <c r="CV120" s="266" t="str">
        <f ca="true">+IF(OFFSET('Sanitation Data'!$F$29,0,10*ROW('Sanitation Data'!F114))="","",OFFSET('Sanitation Data'!$F$29,0,10*ROW('Sanitation Data'!F114)))</f>
        <v/>
      </c>
      <c r="CW120" s="266" t="str">
        <f ca="true">+IF(OFFSET('Sanitation Data'!$F$30,0,10*ROW('Sanitation Data'!F114))="","",OFFSET('Sanitation Data'!$F$30,0,10*ROW('Sanitation Data'!F114)))</f>
        <v/>
      </c>
      <c r="CX120" s="266" t="str">
        <f ca="true">+IF(OFFSET('Sanitation Data'!$F$31,0,10*ROW('Sanitation Data'!F114))="","",OFFSET('Sanitation Data'!$F$31,0,10*ROW('Sanitation Data'!F114)))</f>
        <v/>
      </c>
      <c r="CY120" s="266" t="str">
        <f ca="true">+IF(OFFSET('Sanitation Data'!$F$32,0,10*ROW('Sanitation Data'!F114))="","",OFFSET('Sanitation Data'!$F$32,0,10*ROW('Sanitation Data'!F114)))</f>
        <v/>
      </c>
      <c r="CZ120" s="266" t="str">
        <f ca="true">+IF(OFFSET('Sanitation Data'!$G$28,0,10*ROW('Sanitation Data'!G114))="","",OFFSET('Sanitation Data'!$G$28,0,10*ROW('Sanitation Data'!G114)))</f>
        <v/>
      </c>
      <c r="DA120" s="266" t="str">
        <f ca="true">+IF(OFFSET('Sanitation Data'!$G$29,0,10*ROW('Sanitation Data'!G114))="","",OFFSET('Sanitation Data'!$G$29,0,10*ROW('Sanitation Data'!G114)))</f>
        <v/>
      </c>
      <c r="DB120" s="266" t="str">
        <f ca="true">+IF(OFFSET('Sanitation Data'!$G$30,0,10*ROW('Sanitation Data'!G114))="","",OFFSET('Sanitation Data'!$G$30,0,10*ROW('Sanitation Data'!G114)))</f>
        <v/>
      </c>
      <c r="DC120" s="266" t="str">
        <f ca="true">+IF(OFFSET('Sanitation Data'!$G$31,0,10*ROW('Sanitation Data'!G114))="","",OFFSET('Sanitation Data'!$G$31,0,10*ROW('Sanitation Data'!G114)))</f>
        <v/>
      </c>
      <c r="DD120" s="266" t="str">
        <f ca="true">+IF(OFFSET('Sanitation Data'!$G$32,0,10*ROW('Sanitation Data'!G114))="","",OFFSET('Sanitation Data'!$G$32,0,10*ROW('Sanitation Data'!G114)))</f>
        <v/>
      </c>
      <c r="DE120" s="266" t="str">
        <f ca="true">+IF(OFFSET('Sanitation Data'!$H$28,0,10*ROW('Sanitation Data'!H114))="","",OFFSET('Sanitation Data'!$H$28,0,10*ROW('Sanitation Data'!H114)))</f>
        <v/>
      </c>
      <c r="DF120" s="266" t="str">
        <f ca="true">+IF(OFFSET('Sanitation Data'!$H$29,0,10*ROW('Sanitation Data'!H114))="","",OFFSET('Sanitation Data'!$H$29,0,10*ROW('Sanitation Data'!H114)))</f>
        <v/>
      </c>
      <c r="DG120" s="266" t="str">
        <f ca="true">+IF(OFFSET('Sanitation Data'!$H$30,0,10*ROW('Sanitation Data'!H114))="","",OFFSET('Sanitation Data'!$H$30,0,10*ROW('Sanitation Data'!H114)))</f>
        <v/>
      </c>
      <c r="DH120" s="266" t="str">
        <f ca="true">+IF(OFFSET('Sanitation Data'!$H$31,0,10*ROW('Sanitation Data'!H114))="","",OFFSET('Sanitation Data'!$H$31,0,10*ROW('Sanitation Data'!H114)))</f>
        <v/>
      </c>
      <c r="DI120" s="266" t="str">
        <f ca="true">+IF(OFFSET('Sanitation Data'!$H$32,0,10*ROW('Sanitation Data'!H114))="","",OFFSET('Sanitation Data'!$H$32,0,10*ROW('Sanitation Data'!H114)))</f>
        <v/>
      </c>
      <c r="DJ120" s="266" t="str">
        <f ca="true">+IF(OFFSET('Sanitation Data'!$I$28,0,10*ROW('Sanitation Data'!I114))="","",OFFSET('Sanitation Data'!$I$28,0,10*ROW('Sanitation Data'!I114)))</f>
        <v/>
      </c>
      <c r="DK120" s="266" t="str">
        <f ca="true">+IF(OFFSET('Sanitation Data'!$I$29,0,10*ROW('Sanitation Data'!I114))="","",OFFSET('Sanitation Data'!$I$29,0,10*ROW('Sanitation Data'!I114)))</f>
        <v/>
      </c>
      <c r="DL120" s="266" t="str">
        <f ca="true">+IF(OFFSET('Sanitation Data'!$I$30,0,10*ROW('Sanitation Data'!I114))="","",OFFSET('Sanitation Data'!$I$30,0,10*ROW('Sanitation Data'!I114)))</f>
        <v/>
      </c>
      <c r="DM120" s="266" t="str">
        <f ca="true">+IF(OFFSET('Sanitation Data'!$I$31,0,10*ROW('Sanitation Data'!I114))="","",OFFSET('Sanitation Data'!$I$31,0,10*ROW('Sanitation Data'!I114)))</f>
        <v/>
      </c>
      <c r="DN120" s="266" t="str">
        <f ca="true">+IF(OFFSET('Sanitation Data'!$I$32,0,10*ROW('Sanitation Data'!I114))="","",OFFSET('Sanitation Data'!$I$32,0,10*ROW('Sanitation Data'!I114)))</f>
        <v/>
      </c>
      <c r="DO120" s="266" t="str">
        <f ca="true">+IF(OFFSET('Hygiene Data'!$D$11,0,10*ROW('Hygiene Data'!D114))="","",OFFSET('Hygiene Data'!$D$11,0,10*ROW('Hygiene Data'!D114)))</f>
        <v/>
      </c>
      <c r="DP120" s="266" t="str">
        <f ca="true">+IF(OFFSET('Hygiene Data'!$D$12,0,10*ROW('Hygiene Data'!D114))="","",OFFSET('Hygiene Data'!$D$12,0,10*ROW('Hygiene Data'!D114)))</f>
        <v/>
      </c>
      <c r="DQ120" s="266" t="str">
        <f ca="true">+IF(OFFSET('Hygiene Data'!$D$13,0,10*ROW('Hygiene Data'!D114))="","",OFFSET('Hygiene Data'!$D$13,0,10*ROW('Hygiene Data'!D114)))</f>
        <v/>
      </c>
      <c r="DR120" s="266" t="str">
        <f ca="true">+IF(OFFSET('Hygiene Data'!$E$11,0,10*ROW('Hygiene Data'!E114))="","",OFFSET('Hygiene Data'!$E$11,0,10*ROW('Hygiene Data'!E114)))</f>
        <v/>
      </c>
      <c r="DS120" s="266" t="str">
        <f ca="true">+IF(OFFSET('Hygiene Data'!$E$12,0,10*ROW('Hygiene Data'!E114))="","",OFFSET('Hygiene Data'!$E$12,0,10*ROW('Hygiene Data'!E114)))</f>
        <v/>
      </c>
      <c r="DT120" s="266" t="str">
        <f ca="true">+IF(OFFSET('Hygiene Data'!$E$13,0,10*ROW('Hygiene Data'!E114))="","",OFFSET('Hygiene Data'!$E$13,0,10*ROW('Hygiene Data'!E114)))</f>
        <v/>
      </c>
      <c r="DU120" s="266" t="str">
        <f ca="true">+IF(OFFSET('Hygiene Data'!$F$11,0,10*ROW('Hygiene Data'!F114))="","",OFFSET('Hygiene Data'!$F$11,0,10*ROW('Hygiene Data'!F114)))</f>
        <v/>
      </c>
      <c r="DV120" s="266" t="str">
        <f ca="true">+IF(OFFSET('Hygiene Data'!$F$12,0,10*ROW('Hygiene Data'!F114))="","",OFFSET('Hygiene Data'!$F$12,0,10*ROW('Hygiene Data'!F114)))</f>
        <v/>
      </c>
      <c r="DW120" s="266" t="str">
        <f ca="true">+IF(OFFSET('Hygiene Data'!$F$13,0,10*ROW('Hygiene Data'!F114))="","",OFFSET('Hygiene Data'!$F$13,0,10*ROW('Hygiene Data'!F114)))</f>
        <v/>
      </c>
      <c r="DX120" s="266" t="str">
        <f ca="true">+IF(OFFSET('Hygiene Data'!$G$11,0,10*ROW('Hygiene Data'!G114))="","",OFFSET('Hygiene Data'!$G$11,0,10*ROW('Hygiene Data'!G114)))</f>
        <v/>
      </c>
      <c r="DY120" s="266" t="str">
        <f ca="true">+IF(OFFSET('Hygiene Data'!$G$12,0,10*ROW('Hygiene Data'!G114))="","",OFFSET('Hygiene Data'!$G$12,0,10*ROW('Hygiene Data'!G114)))</f>
        <v/>
      </c>
      <c r="DZ120" s="266" t="str">
        <f ca="true">+IF(OFFSET('Hygiene Data'!$G$13,0,10*ROW('Hygiene Data'!G114))="","",OFFSET('Hygiene Data'!$G$13,0,10*ROW('Hygiene Data'!G114)))</f>
        <v/>
      </c>
      <c r="EA120" s="266" t="str">
        <f ca="true">+IF(OFFSET('Hygiene Data'!$H$11,0,10*ROW('Hygiene Data'!H114))="","",OFFSET('Hygiene Data'!$H$11,0,10*ROW('Hygiene Data'!H114)))</f>
        <v/>
      </c>
      <c r="EB120" s="266" t="str">
        <f ca="true">+IF(OFFSET('Hygiene Data'!$H$12,0,10*ROW('Hygiene Data'!H114))="","",OFFSET('Hygiene Data'!$H$12,0,10*ROW('Hygiene Data'!H114)))</f>
        <v/>
      </c>
      <c r="EC120" s="266" t="str">
        <f ca="true">+IF(OFFSET('Hygiene Data'!$H$13,0,10*ROW('Hygiene Data'!H114))="","",OFFSET('Hygiene Data'!$H$13,0,10*ROW('Hygiene Data'!H114)))</f>
        <v/>
      </c>
      <c r="ED120" s="266" t="str">
        <f ca="true">+IF(OFFSET('Hygiene Data'!$I$11,0,10*ROW('Hygiene Data'!I114))="","",OFFSET('Hygiene Data'!$I$11,0,10*ROW('Hygiene Data'!I114)))</f>
        <v/>
      </c>
      <c r="EE120" s="266" t="str">
        <f ca="true">+IF(OFFSET('Hygiene Data'!$I$12,0,10*ROW('Hygiene Data'!I114))="","",OFFSET('Hygiene Data'!$I$12,0,10*ROW('Hygiene Data'!I114)))</f>
        <v/>
      </c>
      <c r="EF120" s="266" t="str">
        <f ca="true">+IF(OFFSET('Hygiene Data'!$I$13,0,10*ROW('Hygiene Data'!I114))="","",OFFSET('Hygiene Data'!$I$13,0,10*ROW('Hygiene Data'!I114)))</f>
        <v/>
      </c>
    </row>
    <row xmlns:x14ac="http://schemas.microsoft.com/office/spreadsheetml/2009/9/ac" r="121" x14ac:dyDescent="0.2">
      <c r="A121" s="37" t="str">
        <f ca="true">+IF(OFFSET('Water Data'!$B$2,0,10*ROW('Water Data'!E115))="","",OFFSET('Water Data'!$B$2,0,10*ROW('Water Data'!E115)))</f>
        <v/>
      </c>
      <c r="B121" s="37" t="str">
        <f ca="true">+IF(OFFSET('Water Data'!$C$2,0,10*ROW('Water Data'!F115))="","",OFFSET('Water Data'!$C$2,0,10*ROW('Water Data'!F115)))</f>
        <v/>
      </c>
      <c r="C121" s="322" t="str">
        <f t="shared" ca="true" si="1"/>
        <v/>
      </c>
      <c r="D121" s="94"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4"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4"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4"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4"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4"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4"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4"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4"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4"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4"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4"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4"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4"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4"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4"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4"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4"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5"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5"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5"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5"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5"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5"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5"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5"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5"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5"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5"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5"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5"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5"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5"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5"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5"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5"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5"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5"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5"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5"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5"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5"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5"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5"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5"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5"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5"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5"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6"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6"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6"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6"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6"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6"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6"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6"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6"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6"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6"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6"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6"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6"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6"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6"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6"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6"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6"/>
      <c r="BS121" s="266" t="str">
        <f ca="true">+IF(OFFSET('Water Data'!$D$27,0,10*ROW('Water Data'!D115))="","",OFFSET('Water Data'!$D$27,0,10*ROW('Water Data'!D115)))</f>
        <v/>
      </c>
      <c r="BT121" s="266" t="str">
        <f ca="true">+IF(OFFSET('Water Data'!$D$28,0,10*ROW('Water Data'!D115))="","",OFFSET('Water Data'!$D$28,0,10*ROW('Water Data'!D115)))</f>
        <v/>
      </c>
      <c r="BU121" s="266" t="str">
        <f ca="true">+IF(OFFSET('Water Data'!$D$29,0,10*ROW('Water Data'!D115))="","",OFFSET('Water Data'!$D$29,0,10*ROW('Water Data'!D115)))</f>
        <v/>
      </c>
      <c r="BV121" s="266" t="str">
        <f ca="true">+IF(OFFSET('Water Data'!$E$27,0,10*ROW('Water Data'!E115))="","",OFFSET('Water Data'!$E$27,0,10*ROW('Water Data'!E115)))</f>
        <v/>
      </c>
      <c r="BW121" s="266" t="str">
        <f ca="true">+IF(OFFSET('Water Data'!$E$28,0,10*ROW('Water Data'!E115))="","",OFFSET('Water Data'!$E$28,0,10*ROW('Water Data'!E115)))</f>
        <v/>
      </c>
      <c r="BX121" s="266" t="str">
        <f ca="true">+IF(OFFSET('Water Data'!$E$29,0,10*ROW('Water Data'!E115))="","",OFFSET('Water Data'!$E$29,0,10*ROW('Water Data'!E115)))</f>
        <v/>
      </c>
      <c r="BY121" s="266" t="str">
        <f ca="true">+IF(OFFSET('Water Data'!$F$27,0,10*ROW('Water Data'!F115))="","",OFFSET('Water Data'!$F$27,0,10*ROW('Water Data'!F115)))</f>
        <v/>
      </c>
      <c r="BZ121" s="266" t="str">
        <f ca="true">+IF(OFFSET('Water Data'!$F$28,0,10*ROW('Water Data'!F115))="","",OFFSET('Water Data'!$F$28,0,10*ROW('Water Data'!F115)))</f>
        <v/>
      </c>
      <c r="CA121" s="266" t="str">
        <f ca="true">+IF(OFFSET('Water Data'!$F$29,0,10*ROW('Water Data'!F115))="","",OFFSET('Water Data'!$F$29,0,10*ROW('Water Data'!F115)))</f>
        <v/>
      </c>
      <c r="CB121" s="266" t="str">
        <f ca="true">+IF(OFFSET('Water Data'!$G$27,0,10*ROW('Water Data'!G115))="","",OFFSET('Water Data'!$G$27,0,10*ROW('Water Data'!G115)))</f>
        <v/>
      </c>
      <c r="CC121" s="266" t="str">
        <f ca="true">+IF(OFFSET('Water Data'!$G$28,0,10*ROW('Water Data'!G115))="","",OFFSET('Water Data'!$G$28,0,10*ROW('Water Data'!G115)))</f>
        <v/>
      </c>
      <c r="CD121" s="266" t="str">
        <f ca="true">+IF(OFFSET('Water Data'!$G$29,0,10*ROW('Water Data'!G115))="","",OFFSET('Water Data'!$G$29,0,10*ROW('Water Data'!G115)))</f>
        <v/>
      </c>
      <c r="CE121" s="266" t="str">
        <f ca="true">+IF(OFFSET('Water Data'!$H$27,0,10*ROW('Water Data'!H115))="","",OFFSET('Water Data'!$H$27,0,10*ROW('Water Data'!H115)))</f>
        <v/>
      </c>
      <c r="CF121" s="266" t="str">
        <f ca="true">+IF(OFFSET('Water Data'!$H$28,0,10*ROW('Water Data'!H115))="","",OFFSET('Water Data'!$H$28,0,10*ROW('Water Data'!H115)))</f>
        <v/>
      </c>
      <c r="CG121" s="266" t="str">
        <f ca="true">+IF(OFFSET('Water Data'!$H$29,0,10*ROW('Water Data'!H115))="","",OFFSET('Water Data'!$H$29,0,10*ROW('Water Data'!H115)))</f>
        <v/>
      </c>
      <c r="CH121" s="266" t="str">
        <f ca="true">+IF(OFFSET('Water Data'!$I$27,0,10*ROW('Water Data'!I115))="","",OFFSET('Water Data'!$I$27,0,10*ROW('Water Data'!I115)))</f>
        <v/>
      </c>
      <c r="CI121" s="266" t="str">
        <f ca="true">+IF(OFFSET('Water Data'!$I$28,0,10*ROW('Water Data'!I115))="","",OFFSET('Water Data'!$I$28,0,10*ROW('Water Data'!I115)))</f>
        <v/>
      </c>
      <c r="CJ121" s="266" t="str">
        <f ca="true">+IF(OFFSET('Water Data'!$I$29,0,10*ROW('Water Data'!I115))="","",OFFSET('Water Data'!$I$29,0,10*ROW('Water Data'!I115)))</f>
        <v/>
      </c>
      <c r="CK121" s="266" t="str">
        <f ca="true">+IF(OFFSET('Sanitation Data'!$D$28,0,10*ROW('Sanitation Data'!D115))="","",OFFSET('Sanitation Data'!$D$28,0,10*ROW('Sanitation Data'!D115)))</f>
        <v/>
      </c>
      <c r="CL121" s="266" t="str">
        <f ca="true">+IF(OFFSET('Sanitation Data'!$D$29,0,10*ROW('Sanitation Data'!D115))="","",OFFSET('Sanitation Data'!$D$29,0,10*ROW('Sanitation Data'!D115)))</f>
        <v/>
      </c>
      <c r="CM121" s="266" t="str">
        <f ca="true">+IF(OFFSET('Sanitation Data'!$D$30,0,10*ROW('Sanitation Data'!D115))="","",OFFSET('Sanitation Data'!$D$30,0,10*ROW('Sanitation Data'!D115)))</f>
        <v/>
      </c>
      <c r="CN121" s="266" t="str">
        <f ca="true">+IF(OFFSET('Sanitation Data'!$D$31,0,10*ROW('Sanitation Data'!D115))="","",OFFSET('Sanitation Data'!$D$31,0,10*ROW('Sanitation Data'!D115)))</f>
        <v/>
      </c>
      <c r="CO121" s="266" t="str">
        <f ca="true">+IF(OFFSET('Sanitation Data'!$D$32,0,10*ROW('Sanitation Data'!D115))="","",OFFSET('Sanitation Data'!$D$32,0,10*ROW('Sanitation Data'!D115)))</f>
        <v/>
      </c>
      <c r="CP121" s="266" t="str">
        <f ca="true">+IF(OFFSET('Sanitation Data'!$E$28,0,10*ROW('Sanitation Data'!E115))="","",OFFSET('Sanitation Data'!$E$28,0,10*ROW('Sanitation Data'!E115)))</f>
        <v/>
      </c>
      <c r="CQ121" s="266" t="str">
        <f ca="true">+IF(OFFSET('Sanitation Data'!$E$29,0,10*ROW('Sanitation Data'!E115))="","",OFFSET('Sanitation Data'!$E$29,0,10*ROW('Sanitation Data'!E115)))</f>
        <v/>
      </c>
      <c r="CR121" s="266" t="str">
        <f ca="true">+IF(OFFSET('Sanitation Data'!$E$30,0,10*ROW('Sanitation Data'!E115))="","",OFFSET('Sanitation Data'!$E$30,0,10*ROW('Sanitation Data'!E115)))</f>
        <v/>
      </c>
      <c r="CS121" s="266" t="str">
        <f ca="true">+IF(OFFSET('Sanitation Data'!$E$31,0,10*ROW('Sanitation Data'!E115))="","",OFFSET('Sanitation Data'!$E$31,0,10*ROW('Sanitation Data'!E115)))</f>
        <v/>
      </c>
      <c r="CT121" s="266" t="str">
        <f ca="true">+IF(OFFSET('Sanitation Data'!$E$32,0,10*ROW('Sanitation Data'!E115))="","",OFFSET('Sanitation Data'!$E$32,0,10*ROW('Sanitation Data'!E115)))</f>
        <v/>
      </c>
      <c r="CU121" s="266" t="str">
        <f ca="true">+IF(OFFSET('Sanitation Data'!$F$28,0,10*ROW('Sanitation Data'!F115))="","",OFFSET('Sanitation Data'!$F$28,0,10*ROW('Sanitation Data'!F115)))</f>
        <v/>
      </c>
      <c r="CV121" s="266" t="str">
        <f ca="true">+IF(OFFSET('Sanitation Data'!$F$29,0,10*ROW('Sanitation Data'!F115))="","",OFFSET('Sanitation Data'!$F$29,0,10*ROW('Sanitation Data'!F115)))</f>
        <v/>
      </c>
      <c r="CW121" s="266" t="str">
        <f ca="true">+IF(OFFSET('Sanitation Data'!$F$30,0,10*ROW('Sanitation Data'!F115))="","",OFFSET('Sanitation Data'!$F$30,0,10*ROW('Sanitation Data'!F115)))</f>
        <v/>
      </c>
      <c r="CX121" s="266" t="str">
        <f ca="true">+IF(OFFSET('Sanitation Data'!$F$31,0,10*ROW('Sanitation Data'!F115))="","",OFFSET('Sanitation Data'!$F$31,0,10*ROW('Sanitation Data'!F115)))</f>
        <v/>
      </c>
      <c r="CY121" s="266" t="str">
        <f ca="true">+IF(OFFSET('Sanitation Data'!$F$32,0,10*ROW('Sanitation Data'!F115))="","",OFFSET('Sanitation Data'!$F$32,0,10*ROW('Sanitation Data'!F115)))</f>
        <v/>
      </c>
      <c r="CZ121" s="266" t="str">
        <f ca="true">+IF(OFFSET('Sanitation Data'!$G$28,0,10*ROW('Sanitation Data'!G115))="","",OFFSET('Sanitation Data'!$G$28,0,10*ROW('Sanitation Data'!G115)))</f>
        <v/>
      </c>
      <c r="DA121" s="266" t="str">
        <f ca="true">+IF(OFFSET('Sanitation Data'!$G$29,0,10*ROW('Sanitation Data'!G115))="","",OFFSET('Sanitation Data'!$G$29,0,10*ROW('Sanitation Data'!G115)))</f>
        <v/>
      </c>
      <c r="DB121" s="266" t="str">
        <f ca="true">+IF(OFFSET('Sanitation Data'!$G$30,0,10*ROW('Sanitation Data'!G115))="","",OFFSET('Sanitation Data'!$G$30,0,10*ROW('Sanitation Data'!G115)))</f>
        <v/>
      </c>
      <c r="DC121" s="266" t="str">
        <f ca="true">+IF(OFFSET('Sanitation Data'!$G$31,0,10*ROW('Sanitation Data'!G115))="","",OFFSET('Sanitation Data'!$G$31,0,10*ROW('Sanitation Data'!G115)))</f>
        <v/>
      </c>
      <c r="DD121" s="266" t="str">
        <f ca="true">+IF(OFFSET('Sanitation Data'!$G$32,0,10*ROW('Sanitation Data'!G115))="","",OFFSET('Sanitation Data'!$G$32,0,10*ROW('Sanitation Data'!G115)))</f>
        <v/>
      </c>
      <c r="DE121" s="266" t="str">
        <f ca="true">+IF(OFFSET('Sanitation Data'!$H$28,0,10*ROW('Sanitation Data'!H115))="","",OFFSET('Sanitation Data'!$H$28,0,10*ROW('Sanitation Data'!H115)))</f>
        <v/>
      </c>
      <c r="DF121" s="266" t="str">
        <f ca="true">+IF(OFFSET('Sanitation Data'!$H$29,0,10*ROW('Sanitation Data'!H115))="","",OFFSET('Sanitation Data'!$H$29,0,10*ROW('Sanitation Data'!H115)))</f>
        <v/>
      </c>
      <c r="DG121" s="266" t="str">
        <f ca="true">+IF(OFFSET('Sanitation Data'!$H$30,0,10*ROW('Sanitation Data'!H115))="","",OFFSET('Sanitation Data'!$H$30,0,10*ROW('Sanitation Data'!H115)))</f>
        <v/>
      </c>
      <c r="DH121" s="266" t="str">
        <f ca="true">+IF(OFFSET('Sanitation Data'!$H$31,0,10*ROW('Sanitation Data'!H115))="","",OFFSET('Sanitation Data'!$H$31,0,10*ROW('Sanitation Data'!H115)))</f>
        <v/>
      </c>
      <c r="DI121" s="266" t="str">
        <f ca="true">+IF(OFFSET('Sanitation Data'!$H$32,0,10*ROW('Sanitation Data'!H115))="","",OFFSET('Sanitation Data'!$H$32,0,10*ROW('Sanitation Data'!H115)))</f>
        <v/>
      </c>
      <c r="DJ121" s="266" t="str">
        <f ca="true">+IF(OFFSET('Sanitation Data'!$I$28,0,10*ROW('Sanitation Data'!I115))="","",OFFSET('Sanitation Data'!$I$28,0,10*ROW('Sanitation Data'!I115)))</f>
        <v/>
      </c>
      <c r="DK121" s="266" t="str">
        <f ca="true">+IF(OFFSET('Sanitation Data'!$I$29,0,10*ROW('Sanitation Data'!I115))="","",OFFSET('Sanitation Data'!$I$29,0,10*ROW('Sanitation Data'!I115)))</f>
        <v/>
      </c>
      <c r="DL121" s="266" t="str">
        <f ca="true">+IF(OFFSET('Sanitation Data'!$I$30,0,10*ROW('Sanitation Data'!I115))="","",OFFSET('Sanitation Data'!$I$30,0,10*ROW('Sanitation Data'!I115)))</f>
        <v/>
      </c>
      <c r="DM121" s="266" t="str">
        <f ca="true">+IF(OFFSET('Sanitation Data'!$I$31,0,10*ROW('Sanitation Data'!I115))="","",OFFSET('Sanitation Data'!$I$31,0,10*ROW('Sanitation Data'!I115)))</f>
        <v/>
      </c>
      <c r="DN121" s="266" t="str">
        <f ca="true">+IF(OFFSET('Sanitation Data'!$I$32,0,10*ROW('Sanitation Data'!I115))="","",OFFSET('Sanitation Data'!$I$32,0,10*ROW('Sanitation Data'!I115)))</f>
        <v/>
      </c>
      <c r="DO121" s="266" t="str">
        <f ca="true">+IF(OFFSET('Hygiene Data'!$D$11,0,10*ROW('Hygiene Data'!D115))="","",OFFSET('Hygiene Data'!$D$11,0,10*ROW('Hygiene Data'!D115)))</f>
        <v/>
      </c>
      <c r="DP121" s="266" t="str">
        <f ca="true">+IF(OFFSET('Hygiene Data'!$D$12,0,10*ROW('Hygiene Data'!D115))="","",OFFSET('Hygiene Data'!$D$12,0,10*ROW('Hygiene Data'!D115)))</f>
        <v/>
      </c>
      <c r="DQ121" s="266" t="str">
        <f ca="true">+IF(OFFSET('Hygiene Data'!$D$13,0,10*ROW('Hygiene Data'!D115))="","",OFFSET('Hygiene Data'!$D$13,0,10*ROW('Hygiene Data'!D115)))</f>
        <v/>
      </c>
      <c r="DR121" s="266" t="str">
        <f ca="true">+IF(OFFSET('Hygiene Data'!$E$11,0,10*ROW('Hygiene Data'!E115))="","",OFFSET('Hygiene Data'!$E$11,0,10*ROW('Hygiene Data'!E115)))</f>
        <v/>
      </c>
      <c r="DS121" s="266" t="str">
        <f ca="true">+IF(OFFSET('Hygiene Data'!$E$12,0,10*ROW('Hygiene Data'!E115))="","",OFFSET('Hygiene Data'!$E$12,0,10*ROW('Hygiene Data'!E115)))</f>
        <v/>
      </c>
      <c r="DT121" s="266" t="str">
        <f ca="true">+IF(OFFSET('Hygiene Data'!$E$13,0,10*ROW('Hygiene Data'!E115))="","",OFFSET('Hygiene Data'!$E$13,0,10*ROW('Hygiene Data'!E115)))</f>
        <v/>
      </c>
      <c r="DU121" s="266" t="str">
        <f ca="true">+IF(OFFSET('Hygiene Data'!$F$11,0,10*ROW('Hygiene Data'!F115))="","",OFFSET('Hygiene Data'!$F$11,0,10*ROW('Hygiene Data'!F115)))</f>
        <v/>
      </c>
      <c r="DV121" s="266" t="str">
        <f ca="true">+IF(OFFSET('Hygiene Data'!$F$12,0,10*ROW('Hygiene Data'!F115))="","",OFFSET('Hygiene Data'!$F$12,0,10*ROW('Hygiene Data'!F115)))</f>
        <v/>
      </c>
      <c r="DW121" s="266" t="str">
        <f ca="true">+IF(OFFSET('Hygiene Data'!$F$13,0,10*ROW('Hygiene Data'!F115))="","",OFFSET('Hygiene Data'!$F$13,0,10*ROW('Hygiene Data'!F115)))</f>
        <v/>
      </c>
      <c r="DX121" s="266" t="str">
        <f ca="true">+IF(OFFSET('Hygiene Data'!$G$11,0,10*ROW('Hygiene Data'!G115))="","",OFFSET('Hygiene Data'!$G$11,0,10*ROW('Hygiene Data'!G115)))</f>
        <v/>
      </c>
      <c r="DY121" s="266" t="str">
        <f ca="true">+IF(OFFSET('Hygiene Data'!$G$12,0,10*ROW('Hygiene Data'!G115))="","",OFFSET('Hygiene Data'!$G$12,0,10*ROW('Hygiene Data'!G115)))</f>
        <v/>
      </c>
      <c r="DZ121" s="266" t="str">
        <f ca="true">+IF(OFFSET('Hygiene Data'!$G$13,0,10*ROW('Hygiene Data'!G115))="","",OFFSET('Hygiene Data'!$G$13,0,10*ROW('Hygiene Data'!G115)))</f>
        <v/>
      </c>
      <c r="EA121" s="266" t="str">
        <f ca="true">+IF(OFFSET('Hygiene Data'!$H$11,0,10*ROW('Hygiene Data'!H115))="","",OFFSET('Hygiene Data'!$H$11,0,10*ROW('Hygiene Data'!H115)))</f>
        <v/>
      </c>
      <c r="EB121" s="266" t="str">
        <f ca="true">+IF(OFFSET('Hygiene Data'!$H$12,0,10*ROW('Hygiene Data'!H115))="","",OFFSET('Hygiene Data'!$H$12,0,10*ROW('Hygiene Data'!H115)))</f>
        <v/>
      </c>
      <c r="EC121" s="266" t="str">
        <f ca="true">+IF(OFFSET('Hygiene Data'!$H$13,0,10*ROW('Hygiene Data'!H115))="","",OFFSET('Hygiene Data'!$H$13,0,10*ROW('Hygiene Data'!H115)))</f>
        <v/>
      </c>
      <c r="ED121" s="266" t="str">
        <f ca="true">+IF(OFFSET('Hygiene Data'!$I$11,0,10*ROW('Hygiene Data'!I115))="","",OFFSET('Hygiene Data'!$I$11,0,10*ROW('Hygiene Data'!I115)))</f>
        <v/>
      </c>
      <c r="EE121" s="266" t="str">
        <f ca="true">+IF(OFFSET('Hygiene Data'!$I$12,0,10*ROW('Hygiene Data'!I115))="","",OFFSET('Hygiene Data'!$I$12,0,10*ROW('Hygiene Data'!I115)))</f>
        <v/>
      </c>
      <c r="EF121" s="266" t="str">
        <f ca="true">+IF(OFFSET('Hygiene Data'!$I$13,0,10*ROW('Hygiene Data'!I115))="","",OFFSET('Hygiene Data'!$I$13,0,10*ROW('Hygiene Data'!I115)))</f>
        <v/>
      </c>
    </row>
    <row xmlns:x14ac="http://schemas.microsoft.com/office/spreadsheetml/2009/9/ac" r="122" x14ac:dyDescent="0.2">
      <c r="A122" s="37" t="str">
        <f ca="true">+IF(OFFSET('Water Data'!$B$2,0,10*ROW('Water Data'!E116))="","",OFFSET('Water Data'!$B$2,0,10*ROW('Water Data'!E116)))</f>
        <v/>
      </c>
      <c r="B122" s="37" t="str">
        <f ca="true">+IF(OFFSET('Water Data'!$C$2,0,10*ROW('Water Data'!F116))="","",OFFSET('Water Data'!$C$2,0,10*ROW('Water Data'!F116)))</f>
        <v/>
      </c>
      <c r="C122" s="322" t="str">
        <f t="shared" ca="true" si="1"/>
        <v/>
      </c>
      <c r="D122" s="94"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4"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4"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4"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4"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4"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4"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4"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4"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4"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4"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4"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4"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4"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4"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4"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4"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4"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5"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5"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5"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5"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5"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5"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5"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5"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5"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5"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5"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5"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5"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5"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5"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5"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5"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5"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5"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5"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5"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5"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5"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5"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5"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5"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5"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5"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5"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5"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6"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6"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6"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6"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6"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6"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6"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6"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6"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6"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6"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6"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6"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6"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6"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6"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6"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6"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6"/>
      <c r="BS122" s="266" t="str">
        <f ca="true">+IF(OFFSET('Water Data'!$D$27,0,10*ROW('Water Data'!D116))="","",OFFSET('Water Data'!$D$27,0,10*ROW('Water Data'!D116)))</f>
        <v/>
      </c>
      <c r="BT122" s="266" t="str">
        <f ca="true">+IF(OFFSET('Water Data'!$D$28,0,10*ROW('Water Data'!D116))="","",OFFSET('Water Data'!$D$28,0,10*ROW('Water Data'!D116)))</f>
        <v/>
      </c>
      <c r="BU122" s="266" t="str">
        <f ca="true">+IF(OFFSET('Water Data'!$D$29,0,10*ROW('Water Data'!D116))="","",OFFSET('Water Data'!$D$29,0,10*ROW('Water Data'!D116)))</f>
        <v/>
      </c>
      <c r="BV122" s="266" t="str">
        <f ca="true">+IF(OFFSET('Water Data'!$E$27,0,10*ROW('Water Data'!E116))="","",OFFSET('Water Data'!$E$27,0,10*ROW('Water Data'!E116)))</f>
        <v/>
      </c>
      <c r="BW122" s="266" t="str">
        <f ca="true">+IF(OFFSET('Water Data'!$E$28,0,10*ROW('Water Data'!E116))="","",OFFSET('Water Data'!$E$28,0,10*ROW('Water Data'!E116)))</f>
        <v/>
      </c>
      <c r="BX122" s="266" t="str">
        <f ca="true">+IF(OFFSET('Water Data'!$E$29,0,10*ROW('Water Data'!E116))="","",OFFSET('Water Data'!$E$29,0,10*ROW('Water Data'!E116)))</f>
        <v/>
      </c>
      <c r="BY122" s="266" t="str">
        <f ca="true">+IF(OFFSET('Water Data'!$F$27,0,10*ROW('Water Data'!F116))="","",OFFSET('Water Data'!$F$27,0,10*ROW('Water Data'!F116)))</f>
        <v/>
      </c>
      <c r="BZ122" s="266" t="str">
        <f ca="true">+IF(OFFSET('Water Data'!$F$28,0,10*ROW('Water Data'!F116))="","",OFFSET('Water Data'!$F$28,0,10*ROW('Water Data'!F116)))</f>
        <v/>
      </c>
      <c r="CA122" s="266" t="str">
        <f ca="true">+IF(OFFSET('Water Data'!$F$29,0,10*ROW('Water Data'!F116))="","",OFFSET('Water Data'!$F$29,0,10*ROW('Water Data'!F116)))</f>
        <v/>
      </c>
      <c r="CB122" s="266" t="str">
        <f ca="true">+IF(OFFSET('Water Data'!$G$27,0,10*ROW('Water Data'!G116))="","",OFFSET('Water Data'!$G$27,0,10*ROW('Water Data'!G116)))</f>
        <v/>
      </c>
      <c r="CC122" s="266" t="str">
        <f ca="true">+IF(OFFSET('Water Data'!$G$28,0,10*ROW('Water Data'!G116))="","",OFFSET('Water Data'!$G$28,0,10*ROW('Water Data'!G116)))</f>
        <v/>
      </c>
      <c r="CD122" s="266" t="str">
        <f ca="true">+IF(OFFSET('Water Data'!$G$29,0,10*ROW('Water Data'!G116))="","",OFFSET('Water Data'!$G$29,0,10*ROW('Water Data'!G116)))</f>
        <v/>
      </c>
      <c r="CE122" s="266" t="str">
        <f ca="true">+IF(OFFSET('Water Data'!$H$27,0,10*ROW('Water Data'!H116))="","",OFFSET('Water Data'!$H$27,0,10*ROW('Water Data'!H116)))</f>
        <v/>
      </c>
      <c r="CF122" s="266" t="str">
        <f ca="true">+IF(OFFSET('Water Data'!$H$28,0,10*ROW('Water Data'!H116))="","",OFFSET('Water Data'!$H$28,0,10*ROW('Water Data'!H116)))</f>
        <v/>
      </c>
      <c r="CG122" s="266" t="str">
        <f ca="true">+IF(OFFSET('Water Data'!$H$29,0,10*ROW('Water Data'!H116))="","",OFFSET('Water Data'!$H$29,0,10*ROW('Water Data'!H116)))</f>
        <v/>
      </c>
      <c r="CH122" s="266" t="str">
        <f ca="true">+IF(OFFSET('Water Data'!$I$27,0,10*ROW('Water Data'!I116))="","",OFFSET('Water Data'!$I$27,0,10*ROW('Water Data'!I116)))</f>
        <v/>
      </c>
      <c r="CI122" s="266" t="str">
        <f ca="true">+IF(OFFSET('Water Data'!$I$28,0,10*ROW('Water Data'!I116))="","",OFFSET('Water Data'!$I$28,0,10*ROW('Water Data'!I116)))</f>
        <v/>
      </c>
      <c r="CJ122" s="266" t="str">
        <f ca="true">+IF(OFFSET('Water Data'!$I$29,0,10*ROW('Water Data'!I116))="","",OFFSET('Water Data'!$I$29,0,10*ROW('Water Data'!I116)))</f>
        <v/>
      </c>
      <c r="CK122" s="266" t="str">
        <f ca="true">+IF(OFFSET('Sanitation Data'!$D$28,0,10*ROW('Sanitation Data'!D116))="","",OFFSET('Sanitation Data'!$D$28,0,10*ROW('Sanitation Data'!D116)))</f>
        <v/>
      </c>
      <c r="CL122" s="266" t="str">
        <f ca="true">+IF(OFFSET('Sanitation Data'!$D$29,0,10*ROW('Sanitation Data'!D116))="","",OFFSET('Sanitation Data'!$D$29,0,10*ROW('Sanitation Data'!D116)))</f>
        <v/>
      </c>
      <c r="CM122" s="266" t="str">
        <f ca="true">+IF(OFFSET('Sanitation Data'!$D$30,0,10*ROW('Sanitation Data'!D116))="","",OFFSET('Sanitation Data'!$D$30,0,10*ROW('Sanitation Data'!D116)))</f>
        <v/>
      </c>
      <c r="CN122" s="266" t="str">
        <f ca="true">+IF(OFFSET('Sanitation Data'!$D$31,0,10*ROW('Sanitation Data'!D116))="","",OFFSET('Sanitation Data'!$D$31,0,10*ROW('Sanitation Data'!D116)))</f>
        <v/>
      </c>
      <c r="CO122" s="266" t="str">
        <f ca="true">+IF(OFFSET('Sanitation Data'!$D$32,0,10*ROW('Sanitation Data'!D116))="","",OFFSET('Sanitation Data'!$D$32,0,10*ROW('Sanitation Data'!D116)))</f>
        <v/>
      </c>
      <c r="CP122" s="266" t="str">
        <f ca="true">+IF(OFFSET('Sanitation Data'!$E$28,0,10*ROW('Sanitation Data'!E116))="","",OFFSET('Sanitation Data'!$E$28,0,10*ROW('Sanitation Data'!E116)))</f>
        <v/>
      </c>
      <c r="CQ122" s="266" t="str">
        <f ca="true">+IF(OFFSET('Sanitation Data'!$E$29,0,10*ROW('Sanitation Data'!E116))="","",OFFSET('Sanitation Data'!$E$29,0,10*ROW('Sanitation Data'!E116)))</f>
        <v/>
      </c>
      <c r="CR122" s="266" t="str">
        <f ca="true">+IF(OFFSET('Sanitation Data'!$E$30,0,10*ROW('Sanitation Data'!E116))="","",OFFSET('Sanitation Data'!$E$30,0,10*ROW('Sanitation Data'!E116)))</f>
        <v/>
      </c>
      <c r="CS122" s="266" t="str">
        <f ca="true">+IF(OFFSET('Sanitation Data'!$E$31,0,10*ROW('Sanitation Data'!E116))="","",OFFSET('Sanitation Data'!$E$31,0,10*ROW('Sanitation Data'!E116)))</f>
        <v/>
      </c>
      <c r="CT122" s="266" t="str">
        <f ca="true">+IF(OFFSET('Sanitation Data'!$E$32,0,10*ROW('Sanitation Data'!E116))="","",OFFSET('Sanitation Data'!$E$32,0,10*ROW('Sanitation Data'!E116)))</f>
        <v/>
      </c>
      <c r="CU122" s="266" t="str">
        <f ca="true">+IF(OFFSET('Sanitation Data'!$F$28,0,10*ROW('Sanitation Data'!F116))="","",OFFSET('Sanitation Data'!$F$28,0,10*ROW('Sanitation Data'!F116)))</f>
        <v/>
      </c>
      <c r="CV122" s="266" t="str">
        <f ca="true">+IF(OFFSET('Sanitation Data'!$F$29,0,10*ROW('Sanitation Data'!F116))="","",OFFSET('Sanitation Data'!$F$29,0,10*ROW('Sanitation Data'!F116)))</f>
        <v/>
      </c>
      <c r="CW122" s="266" t="str">
        <f ca="true">+IF(OFFSET('Sanitation Data'!$F$30,0,10*ROW('Sanitation Data'!F116))="","",OFFSET('Sanitation Data'!$F$30,0,10*ROW('Sanitation Data'!F116)))</f>
        <v/>
      </c>
      <c r="CX122" s="266" t="str">
        <f ca="true">+IF(OFFSET('Sanitation Data'!$F$31,0,10*ROW('Sanitation Data'!F116))="","",OFFSET('Sanitation Data'!$F$31,0,10*ROW('Sanitation Data'!F116)))</f>
        <v/>
      </c>
      <c r="CY122" s="266" t="str">
        <f ca="true">+IF(OFFSET('Sanitation Data'!$F$32,0,10*ROW('Sanitation Data'!F116))="","",OFFSET('Sanitation Data'!$F$32,0,10*ROW('Sanitation Data'!F116)))</f>
        <v/>
      </c>
      <c r="CZ122" s="266" t="str">
        <f ca="true">+IF(OFFSET('Sanitation Data'!$G$28,0,10*ROW('Sanitation Data'!G116))="","",OFFSET('Sanitation Data'!$G$28,0,10*ROW('Sanitation Data'!G116)))</f>
        <v/>
      </c>
      <c r="DA122" s="266" t="str">
        <f ca="true">+IF(OFFSET('Sanitation Data'!$G$29,0,10*ROW('Sanitation Data'!G116))="","",OFFSET('Sanitation Data'!$G$29,0,10*ROW('Sanitation Data'!G116)))</f>
        <v/>
      </c>
      <c r="DB122" s="266" t="str">
        <f ca="true">+IF(OFFSET('Sanitation Data'!$G$30,0,10*ROW('Sanitation Data'!G116))="","",OFFSET('Sanitation Data'!$G$30,0,10*ROW('Sanitation Data'!G116)))</f>
        <v/>
      </c>
      <c r="DC122" s="266" t="str">
        <f ca="true">+IF(OFFSET('Sanitation Data'!$G$31,0,10*ROW('Sanitation Data'!G116))="","",OFFSET('Sanitation Data'!$G$31,0,10*ROW('Sanitation Data'!G116)))</f>
        <v/>
      </c>
      <c r="DD122" s="266" t="str">
        <f ca="true">+IF(OFFSET('Sanitation Data'!$G$32,0,10*ROW('Sanitation Data'!G116))="","",OFFSET('Sanitation Data'!$G$32,0,10*ROW('Sanitation Data'!G116)))</f>
        <v/>
      </c>
      <c r="DE122" s="266" t="str">
        <f ca="true">+IF(OFFSET('Sanitation Data'!$H$28,0,10*ROW('Sanitation Data'!H116))="","",OFFSET('Sanitation Data'!$H$28,0,10*ROW('Sanitation Data'!H116)))</f>
        <v/>
      </c>
      <c r="DF122" s="266" t="str">
        <f ca="true">+IF(OFFSET('Sanitation Data'!$H$29,0,10*ROW('Sanitation Data'!H116))="","",OFFSET('Sanitation Data'!$H$29,0,10*ROW('Sanitation Data'!H116)))</f>
        <v/>
      </c>
      <c r="DG122" s="266" t="str">
        <f ca="true">+IF(OFFSET('Sanitation Data'!$H$30,0,10*ROW('Sanitation Data'!H116))="","",OFFSET('Sanitation Data'!$H$30,0,10*ROW('Sanitation Data'!H116)))</f>
        <v/>
      </c>
      <c r="DH122" s="266" t="str">
        <f ca="true">+IF(OFFSET('Sanitation Data'!$H$31,0,10*ROW('Sanitation Data'!H116))="","",OFFSET('Sanitation Data'!$H$31,0,10*ROW('Sanitation Data'!H116)))</f>
        <v/>
      </c>
      <c r="DI122" s="266" t="str">
        <f ca="true">+IF(OFFSET('Sanitation Data'!$H$32,0,10*ROW('Sanitation Data'!H116))="","",OFFSET('Sanitation Data'!$H$32,0,10*ROW('Sanitation Data'!H116)))</f>
        <v/>
      </c>
      <c r="DJ122" s="266" t="str">
        <f ca="true">+IF(OFFSET('Sanitation Data'!$I$28,0,10*ROW('Sanitation Data'!I116))="","",OFFSET('Sanitation Data'!$I$28,0,10*ROW('Sanitation Data'!I116)))</f>
        <v/>
      </c>
      <c r="DK122" s="266" t="str">
        <f ca="true">+IF(OFFSET('Sanitation Data'!$I$29,0,10*ROW('Sanitation Data'!I116))="","",OFFSET('Sanitation Data'!$I$29,0,10*ROW('Sanitation Data'!I116)))</f>
        <v/>
      </c>
      <c r="DL122" s="266" t="str">
        <f ca="true">+IF(OFFSET('Sanitation Data'!$I$30,0,10*ROW('Sanitation Data'!I116))="","",OFFSET('Sanitation Data'!$I$30,0,10*ROW('Sanitation Data'!I116)))</f>
        <v/>
      </c>
      <c r="DM122" s="266" t="str">
        <f ca="true">+IF(OFFSET('Sanitation Data'!$I$31,0,10*ROW('Sanitation Data'!I116))="","",OFFSET('Sanitation Data'!$I$31,0,10*ROW('Sanitation Data'!I116)))</f>
        <v/>
      </c>
      <c r="DN122" s="266" t="str">
        <f ca="true">+IF(OFFSET('Sanitation Data'!$I$32,0,10*ROW('Sanitation Data'!I116))="","",OFFSET('Sanitation Data'!$I$32,0,10*ROW('Sanitation Data'!I116)))</f>
        <v/>
      </c>
      <c r="DO122" s="266" t="str">
        <f ca="true">+IF(OFFSET('Hygiene Data'!$D$11,0,10*ROW('Hygiene Data'!D116))="","",OFFSET('Hygiene Data'!$D$11,0,10*ROW('Hygiene Data'!D116)))</f>
        <v/>
      </c>
      <c r="DP122" s="266" t="str">
        <f ca="true">+IF(OFFSET('Hygiene Data'!$D$12,0,10*ROW('Hygiene Data'!D116))="","",OFFSET('Hygiene Data'!$D$12,0,10*ROW('Hygiene Data'!D116)))</f>
        <v/>
      </c>
      <c r="DQ122" s="266" t="str">
        <f ca="true">+IF(OFFSET('Hygiene Data'!$D$13,0,10*ROW('Hygiene Data'!D116))="","",OFFSET('Hygiene Data'!$D$13,0,10*ROW('Hygiene Data'!D116)))</f>
        <v/>
      </c>
      <c r="DR122" s="266" t="str">
        <f ca="true">+IF(OFFSET('Hygiene Data'!$E$11,0,10*ROW('Hygiene Data'!E116))="","",OFFSET('Hygiene Data'!$E$11,0,10*ROW('Hygiene Data'!E116)))</f>
        <v/>
      </c>
      <c r="DS122" s="266" t="str">
        <f ca="true">+IF(OFFSET('Hygiene Data'!$E$12,0,10*ROW('Hygiene Data'!E116))="","",OFFSET('Hygiene Data'!$E$12,0,10*ROW('Hygiene Data'!E116)))</f>
        <v/>
      </c>
      <c r="DT122" s="266" t="str">
        <f ca="true">+IF(OFFSET('Hygiene Data'!$E$13,0,10*ROW('Hygiene Data'!E116))="","",OFFSET('Hygiene Data'!$E$13,0,10*ROW('Hygiene Data'!E116)))</f>
        <v/>
      </c>
      <c r="DU122" s="266" t="str">
        <f ca="true">+IF(OFFSET('Hygiene Data'!$F$11,0,10*ROW('Hygiene Data'!F116))="","",OFFSET('Hygiene Data'!$F$11,0,10*ROW('Hygiene Data'!F116)))</f>
        <v/>
      </c>
      <c r="DV122" s="266" t="str">
        <f ca="true">+IF(OFFSET('Hygiene Data'!$F$12,0,10*ROW('Hygiene Data'!F116))="","",OFFSET('Hygiene Data'!$F$12,0,10*ROW('Hygiene Data'!F116)))</f>
        <v/>
      </c>
      <c r="DW122" s="266" t="str">
        <f ca="true">+IF(OFFSET('Hygiene Data'!$F$13,0,10*ROW('Hygiene Data'!F116))="","",OFFSET('Hygiene Data'!$F$13,0,10*ROW('Hygiene Data'!F116)))</f>
        <v/>
      </c>
      <c r="DX122" s="266" t="str">
        <f ca="true">+IF(OFFSET('Hygiene Data'!$G$11,0,10*ROW('Hygiene Data'!G116))="","",OFFSET('Hygiene Data'!$G$11,0,10*ROW('Hygiene Data'!G116)))</f>
        <v/>
      </c>
      <c r="DY122" s="266" t="str">
        <f ca="true">+IF(OFFSET('Hygiene Data'!$G$12,0,10*ROW('Hygiene Data'!G116))="","",OFFSET('Hygiene Data'!$G$12,0,10*ROW('Hygiene Data'!G116)))</f>
        <v/>
      </c>
      <c r="DZ122" s="266" t="str">
        <f ca="true">+IF(OFFSET('Hygiene Data'!$G$13,0,10*ROW('Hygiene Data'!G116))="","",OFFSET('Hygiene Data'!$G$13,0,10*ROW('Hygiene Data'!G116)))</f>
        <v/>
      </c>
      <c r="EA122" s="266" t="str">
        <f ca="true">+IF(OFFSET('Hygiene Data'!$H$11,0,10*ROW('Hygiene Data'!H116))="","",OFFSET('Hygiene Data'!$H$11,0,10*ROW('Hygiene Data'!H116)))</f>
        <v/>
      </c>
      <c r="EB122" s="266" t="str">
        <f ca="true">+IF(OFFSET('Hygiene Data'!$H$12,0,10*ROW('Hygiene Data'!H116))="","",OFFSET('Hygiene Data'!$H$12,0,10*ROW('Hygiene Data'!H116)))</f>
        <v/>
      </c>
      <c r="EC122" s="266" t="str">
        <f ca="true">+IF(OFFSET('Hygiene Data'!$H$13,0,10*ROW('Hygiene Data'!H116))="","",OFFSET('Hygiene Data'!$H$13,0,10*ROW('Hygiene Data'!H116)))</f>
        <v/>
      </c>
      <c r="ED122" s="266" t="str">
        <f ca="true">+IF(OFFSET('Hygiene Data'!$I$11,0,10*ROW('Hygiene Data'!I116))="","",OFFSET('Hygiene Data'!$I$11,0,10*ROW('Hygiene Data'!I116)))</f>
        <v/>
      </c>
      <c r="EE122" s="266" t="str">
        <f ca="true">+IF(OFFSET('Hygiene Data'!$I$12,0,10*ROW('Hygiene Data'!I116))="","",OFFSET('Hygiene Data'!$I$12,0,10*ROW('Hygiene Data'!I116)))</f>
        <v/>
      </c>
      <c r="EF122" s="266" t="str">
        <f ca="true">+IF(OFFSET('Hygiene Data'!$I$13,0,10*ROW('Hygiene Data'!I116))="","",OFFSET('Hygiene Data'!$I$13,0,10*ROW('Hygiene Data'!I116)))</f>
        <v/>
      </c>
    </row>
    <row xmlns:x14ac="http://schemas.microsoft.com/office/spreadsheetml/2009/9/ac" r="123" x14ac:dyDescent="0.2">
      <c r="A123" s="37" t="str">
        <f ca="true">+IF(OFFSET('Water Data'!$B$2,0,10*ROW('Water Data'!E117))="","",OFFSET('Water Data'!$B$2,0,10*ROW('Water Data'!E117)))</f>
        <v/>
      </c>
      <c r="B123" s="37" t="str">
        <f ca="true">+IF(OFFSET('Water Data'!$C$2,0,10*ROW('Water Data'!F117))="","",OFFSET('Water Data'!$C$2,0,10*ROW('Water Data'!F117)))</f>
        <v/>
      </c>
      <c r="C123" s="322" t="str">
        <f t="shared" ca="true" si="1"/>
        <v/>
      </c>
      <c r="D123" s="94"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4"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4"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4"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4"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4"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4"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4"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4"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4"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4"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4"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4"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4"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4"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4"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4"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4"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5"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5"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5"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5"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5"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5"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5"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5"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5"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5"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5"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5"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5"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5"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5"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5"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5"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5"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5"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5"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5"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5"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5"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5"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5"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5"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5"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5"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5"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5"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6"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6"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6"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6"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6"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6"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6"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6"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6"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6"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6"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6"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6"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6"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6"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6"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6"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6"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6"/>
      <c r="BS123" s="266" t="str">
        <f ca="true">+IF(OFFSET('Water Data'!$D$27,0,10*ROW('Water Data'!D117))="","",OFFSET('Water Data'!$D$27,0,10*ROW('Water Data'!D117)))</f>
        <v/>
      </c>
      <c r="BT123" s="266" t="str">
        <f ca="true">+IF(OFFSET('Water Data'!$D$28,0,10*ROW('Water Data'!D117))="","",OFFSET('Water Data'!$D$28,0,10*ROW('Water Data'!D117)))</f>
        <v/>
      </c>
      <c r="BU123" s="266" t="str">
        <f ca="true">+IF(OFFSET('Water Data'!$D$29,0,10*ROW('Water Data'!D117))="","",OFFSET('Water Data'!$D$29,0,10*ROW('Water Data'!D117)))</f>
        <v/>
      </c>
      <c r="BV123" s="266" t="str">
        <f ca="true">+IF(OFFSET('Water Data'!$E$27,0,10*ROW('Water Data'!E117))="","",OFFSET('Water Data'!$E$27,0,10*ROW('Water Data'!E117)))</f>
        <v/>
      </c>
      <c r="BW123" s="266" t="str">
        <f ca="true">+IF(OFFSET('Water Data'!$E$28,0,10*ROW('Water Data'!E117))="","",OFFSET('Water Data'!$E$28,0,10*ROW('Water Data'!E117)))</f>
        <v/>
      </c>
      <c r="BX123" s="266" t="str">
        <f ca="true">+IF(OFFSET('Water Data'!$E$29,0,10*ROW('Water Data'!E117))="","",OFFSET('Water Data'!$E$29,0,10*ROW('Water Data'!E117)))</f>
        <v/>
      </c>
      <c r="BY123" s="266" t="str">
        <f ca="true">+IF(OFFSET('Water Data'!$F$27,0,10*ROW('Water Data'!F117))="","",OFFSET('Water Data'!$F$27,0,10*ROW('Water Data'!F117)))</f>
        <v/>
      </c>
      <c r="BZ123" s="266" t="str">
        <f ca="true">+IF(OFFSET('Water Data'!$F$28,0,10*ROW('Water Data'!F117))="","",OFFSET('Water Data'!$F$28,0,10*ROW('Water Data'!F117)))</f>
        <v/>
      </c>
      <c r="CA123" s="266" t="str">
        <f ca="true">+IF(OFFSET('Water Data'!$F$29,0,10*ROW('Water Data'!F117))="","",OFFSET('Water Data'!$F$29,0,10*ROW('Water Data'!F117)))</f>
        <v/>
      </c>
      <c r="CB123" s="266" t="str">
        <f ca="true">+IF(OFFSET('Water Data'!$G$27,0,10*ROW('Water Data'!G117))="","",OFFSET('Water Data'!$G$27,0,10*ROW('Water Data'!G117)))</f>
        <v/>
      </c>
      <c r="CC123" s="266" t="str">
        <f ca="true">+IF(OFFSET('Water Data'!$G$28,0,10*ROW('Water Data'!G117))="","",OFFSET('Water Data'!$G$28,0,10*ROW('Water Data'!G117)))</f>
        <v/>
      </c>
      <c r="CD123" s="266" t="str">
        <f ca="true">+IF(OFFSET('Water Data'!$G$29,0,10*ROW('Water Data'!G117))="","",OFFSET('Water Data'!$G$29,0,10*ROW('Water Data'!G117)))</f>
        <v/>
      </c>
      <c r="CE123" s="266" t="str">
        <f ca="true">+IF(OFFSET('Water Data'!$H$27,0,10*ROW('Water Data'!H117))="","",OFFSET('Water Data'!$H$27,0,10*ROW('Water Data'!H117)))</f>
        <v/>
      </c>
      <c r="CF123" s="266" t="str">
        <f ca="true">+IF(OFFSET('Water Data'!$H$28,0,10*ROW('Water Data'!H117))="","",OFFSET('Water Data'!$H$28,0,10*ROW('Water Data'!H117)))</f>
        <v/>
      </c>
      <c r="CG123" s="266" t="str">
        <f ca="true">+IF(OFFSET('Water Data'!$H$29,0,10*ROW('Water Data'!H117))="","",OFFSET('Water Data'!$H$29,0,10*ROW('Water Data'!H117)))</f>
        <v/>
      </c>
      <c r="CH123" s="266" t="str">
        <f ca="true">+IF(OFFSET('Water Data'!$I$27,0,10*ROW('Water Data'!I117))="","",OFFSET('Water Data'!$I$27,0,10*ROW('Water Data'!I117)))</f>
        <v/>
      </c>
      <c r="CI123" s="266" t="str">
        <f ca="true">+IF(OFFSET('Water Data'!$I$28,0,10*ROW('Water Data'!I117))="","",OFFSET('Water Data'!$I$28,0,10*ROW('Water Data'!I117)))</f>
        <v/>
      </c>
      <c r="CJ123" s="266" t="str">
        <f ca="true">+IF(OFFSET('Water Data'!$I$29,0,10*ROW('Water Data'!I117))="","",OFFSET('Water Data'!$I$29,0,10*ROW('Water Data'!I117)))</f>
        <v/>
      </c>
      <c r="CK123" s="266" t="str">
        <f ca="true">+IF(OFFSET('Sanitation Data'!$D$28,0,10*ROW('Sanitation Data'!D117))="","",OFFSET('Sanitation Data'!$D$28,0,10*ROW('Sanitation Data'!D117)))</f>
        <v/>
      </c>
      <c r="CL123" s="266" t="str">
        <f ca="true">+IF(OFFSET('Sanitation Data'!$D$29,0,10*ROW('Sanitation Data'!D117))="","",OFFSET('Sanitation Data'!$D$29,0,10*ROW('Sanitation Data'!D117)))</f>
        <v/>
      </c>
      <c r="CM123" s="266" t="str">
        <f ca="true">+IF(OFFSET('Sanitation Data'!$D$30,0,10*ROW('Sanitation Data'!D117))="","",OFFSET('Sanitation Data'!$D$30,0,10*ROW('Sanitation Data'!D117)))</f>
        <v/>
      </c>
      <c r="CN123" s="266" t="str">
        <f ca="true">+IF(OFFSET('Sanitation Data'!$D$31,0,10*ROW('Sanitation Data'!D117))="","",OFFSET('Sanitation Data'!$D$31,0,10*ROW('Sanitation Data'!D117)))</f>
        <v/>
      </c>
      <c r="CO123" s="266" t="str">
        <f ca="true">+IF(OFFSET('Sanitation Data'!$D$32,0,10*ROW('Sanitation Data'!D117))="","",OFFSET('Sanitation Data'!$D$32,0,10*ROW('Sanitation Data'!D117)))</f>
        <v/>
      </c>
      <c r="CP123" s="266" t="str">
        <f ca="true">+IF(OFFSET('Sanitation Data'!$E$28,0,10*ROW('Sanitation Data'!E117))="","",OFFSET('Sanitation Data'!$E$28,0,10*ROW('Sanitation Data'!E117)))</f>
        <v/>
      </c>
      <c r="CQ123" s="266" t="str">
        <f ca="true">+IF(OFFSET('Sanitation Data'!$E$29,0,10*ROW('Sanitation Data'!E117))="","",OFFSET('Sanitation Data'!$E$29,0,10*ROW('Sanitation Data'!E117)))</f>
        <v/>
      </c>
      <c r="CR123" s="266" t="str">
        <f ca="true">+IF(OFFSET('Sanitation Data'!$E$30,0,10*ROW('Sanitation Data'!E117))="","",OFFSET('Sanitation Data'!$E$30,0,10*ROW('Sanitation Data'!E117)))</f>
        <v/>
      </c>
      <c r="CS123" s="266" t="str">
        <f ca="true">+IF(OFFSET('Sanitation Data'!$E$31,0,10*ROW('Sanitation Data'!E117))="","",OFFSET('Sanitation Data'!$E$31,0,10*ROW('Sanitation Data'!E117)))</f>
        <v/>
      </c>
      <c r="CT123" s="266" t="str">
        <f ca="true">+IF(OFFSET('Sanitation Data'!$E$32,0,10*ROW('Sanitation Data'!E117))="","",OFFSET('Sanitation Data'!$E$32,0,10*ROW('Sanitation Data'!E117)))</f>
        <v/>
      </c>
      <c r="CU123" s="266" t="str">
        <f ca="true">+IF(OFFSET('Sanitation Data'!$F$28,0,10*ROW('Sanitation Data'!F117))="","",OFFSET('Sanitation Data'!$F$28,0,10*ROW('Sanitation Data'!F117)))</f>
        <v/>
      </c>
      <c r="CV123" s="266" t="str">
        <f ca="true">+IF(OFFSET('Sanitation Data'!$F$29,0,10*ROW('Sanitation Data'!F117))="","",OFFSET('Sanitation Data'!$F$29,0,10*ROW('Sanitation Data'!F117)))</f>
        <v/>
      </c>
      <c r="CW123" s="266" t="str">
        <f ca="true">+IF(OFFSET('Sanitation Data'!$F$30,0,10*ROW('Sanitation Data'!F117))="","",OFFSET('Sanitation Data'!$F$30,0,10*ROW('Sanitation Data'!F117)))</f>
        <v/>
      </c>
      <c r="CX123" s="266" t="str">
        <f ca="true">+IF(OFFSET('Sanitation Data'!$F$31,0,10*ROW('Sanitation Data'!F117))="","",OFFSET('Sanitation Data'!$F$31,0,10*ROW('Sanitation Data'!F117)))</f>
        <v/>
      </c>
      <c r="CY123" s="266" t="str">
        <f ca="true">+IF(OFFSET('Sanitation Data'!$F$32,0,10*ROW('Sanitation Data'!F117))="","",OFFSET('Sanitation Data'!$F$32,0,10*ROW('Sanitation Data'!F117)))</f>
        <v/>
      </c>
      <c r="CZ123" s="266" t="str">
        <f ca="true">+IF(OFFSET('Sanitation Data'!$G$28,0,10*ROW('Sanitation Data'!G117))="","",OFFSET('Sanitation Data'!$G$28,0,10*ROW('Sanitation Data'!G117)))</f>
        <v/>
      </c>
      <c r="DA123" s="266" t="str">
        <f ca="true">+IF(OFFSET('Sanitation Data'!$G$29,0,10*ROW('Sanitation Data'!G117))="","",OFFSET('Sanitation Data'!$G$29,0,10*ROW('Sanitation Data'!G117)))</f>
        <v/>
      </c>
      <c r="DB123" s="266" t="str">
        <f ca="true">+IF(OFFSET('Sanitation Data'!$G$30,0,10*ROW('Sanitation Data'!G117))="","",OFFSET('Sanitation Data'!$G$30,0,10*ROW('Sanitation Data'!G117)))</f>
        <v/>
      </c>
      <c r="DC123" s="266" t="str">
        <f ca="true">+IF(OFFSET('Sanitation Data'!$G$31,0,10*ROW('Sanitation Data'!G117))="","",OFFSET('Sanitation Data'!$G$31,0,10*ROW('Sanitation Data'!G117)))</f>
        <v/>
      </c>
      <c r="DD123" s="266" t="str">
        <f ca="true">+IF(OFFSET('Sanitation Data'!$G$32,0,10*ROW('Sanitation Data'!G117))="","",OFFSET('Sanitation Data'!$G$32,0,10*ROW('Sanitation Data'!G117)))</f>
        <v/>
      </c>
      <c r="DE123" s="266" t="str">
        <f ca="true">+IF(OFFSET('Sanitation Data'!$H$28,0,10*ROW('Sanitation Data'!H117))="","",OFFSET('Sanitation Data'!$H$28,0,10*ROW('Sanitation Data'!H117)))</f>
        <v/>
      </c>
      <c r="DF123" s="266" t="str">
        <f ca="true">+IF(OFFSET('Sanitation Data'!$H$29,0,10*ROW('Sanitation Data'!H117))="","",OFFSET('Sanitation Data'!$H$29,0,10*ROW('Sanitation Data'!H117)))</f>
        <v/>
      </c>
      <c r="DG123" s="266" t="str">
        <f ca="true">+IF(OFFSET('Sanitation Data'!$H$30,0,10*ROW('Sanitation Data'!H117))="","",OFFSET('Sanitation Data'!$H$30,0,10*ROW('Sanitation Data'!H117)))</f>
        <v/>
      </c>
      <c r="DH123" s="266" t="str">
        <f ca="true">+IF(OFFSET('Sanitation Data'!$H$31,0,10*ROW('Sanitation Data'!H117))="","",OFFSET('Sanitation Data'!$H$31,0,10*ROW('Sanitation Data'!H117)))</f>
        <v/>
      </c>
      <c r="DI123" s="266" t="str">
        <f ca="true">+IF(OFFSET('Sanitation Data'!$H$32,0,10*ROW('Sanitation Data'!H117))="","",OFFSET('Sanitation Data'!$H$32,0,10*ROW('Sanitation Data'!H117)))</f>
        <v/>
      </c>
      <c r="DJ123" s="266" t="str">
        <f ca="true">+IF(OFFSET('Sanitation Data'!$I$28,0,10*ROW('Sanitation Data'!I117))="","",OFFSET('Sanitation Data'!$I$28,0,10*ROW('Sanitation Data'!I117)))</f>
        <v/>
      </c>
      <c r="DK123" s="266" t="str">
        <f ca="true">+IF(OFFSET('Sanitation Data'!$I$29,0,10*ROW('Sanitation Data'!I117))="","",OFFSET('Sanitation Data'!$I$29,0,10*ROW('Sanitation Data'!I117)))</f>
        <v/>
      </c>
      <c r="DL123" s="266" t="str">
        <f ca="true">+IF(OFFSET('Sanitation Data'!$I$30,0,10*ROW('Sanitation Data'!I117))="","",OFFSET('Sanitation Data'!$I$30,0,10*ROW('Sanitation Data'!I117)))</f>
        <v/>
      </c>
      <c r="DM123" s="266" t="str">
        <f ca="true">+IF(OFFSET('Sanitation Data'!$I$31,0,10*ROW('Sanitation Data'!I117))="","",OFFSET('Sanitation Data'!$I$31,0,10*ROW('Sanitation Data'!I117)))</f>
        <v/>
      </c>
      <c r="DN123" s="266" t="str">
        <f ca="true">+IF(OFFSET('Sanitation Data'!$I$32,0,10*ROW('Sanitation Data'!I117))="","",OFFSET('Sanitation Data'!$I$32,0,10*ROW('Sanitation Data'!I117)))</f>
        <v/>
      </c>
      <c r="DO123" s="266" t="str">
        <f ca="true">+IF(OFFSET('Hygiene Data'!$D$11,0,10*ROW('Hygiene Data'!D117))="","",OFFSET('Hygiene Data'!$D$11,0,10*ROW('Hygiene Data'!D117)))</f>
        <v/>
      </c>
      <c r="DP123" s="266" t="str">
        <f ca="true">+IF(OFFSET('Hygiene Data'!$D$12,0,10*ROW('Hygiene Data'!D117))="","",OFFSET('Hygiene Data'!$D$12,0,10*ROW('Hygiene Data'!D117)))</f>
        <v/>
      </c>
      <c r="DQ123" s="266" t="str">
        <f ca="true">+IF(OFFSET('Hygiene Data'!$D$13,0,10*ROW('Hygiene Data'!D117))="","",OFFSET('Hygiene Data'!$D$13,0,10*ROW('Hygiene Data'!D117)))</f>
        <v/>
      </c>
      <c r="DR123" s="266" t="str">
        <f ca="true">+IF(OFFSET('Hygiene Data'!$E$11,0,10*ROW('Hygiene Data'!E117))="","",OFFSET('Hygiene Data'!$E$11,0,10*ROW('Hygiene Data'!E117)))</f>
        <v/>
      </c>
      <c r="DS123" s="266" t="str">
        <f ca="true">+IF(OFFSET('Hygiene Data'!$E$12,0,10*ROW('Hygiene Data'!E117))="","",OFFSET('Hygiene Data'!$E$12,0,10*ROW('Hygiene Data'!E117)))</f>
        <v/>
      </c>
      <c r="DT123" s="266" t="str">
        <f ca="true">+IF(OFFSET('Hygiene Data'!$E$13,0,10*ROW('Hygiene Data'!E117))="","",OFFSET('Hygiene Data'!$E$13,0,10*ROW('Hygiene Data'!E117)))</f>
        <v/>
      </c>
      <c r="DU123" s="266" t="str">
        <f ca="true">+IF(OFFSET('Hygiene Data'!$F$11,0,10*ROW('Hygiene Data'!F117))="","",OFFSET('Hygiene Data'!$F$11,0,10*ROW('Hygiene Data'!F117)))</f>
        <v/>
      </c>
      <c r="DV123" s="266" t="str">
        <f ca="true">+IF(OFFSET('Hygiene Data'!$F$12,0,10*ROW('Hygiene Data'!F117))="","",OFFSET('Hygiene Data'!$F$12,0,10*ROW('Hygiene Data'!F117)))</f>
        <v/>
      </c>
      <c r="DW123" s="266" t="str">
        <f ca="true">+IF(OFFSET('Hygiene Data'!$F$13,0,10*ROW('Hygiene Data'!F117))="","",OFFSET('Hygiene Data'!$F$13,0,10*ROW('Hygiene Data'!F117)))</f>
        <v/>
      </c>
      <c r="DX123" s="266" t="str">
        <f ca="true">+IF(OFFSET('Hygiene Data'!$G$11,0,10*ROW('Hygiene Data'!G117))="","",OFFSET('Hygiene Data'!$G$11,0,10*ROW('Hygiene Data'!G117)))</f>
        <v/>
      </c>
      <c r="DY123" s="266" t="str">
        <f ca="true">+IF(OFFSET('Hygiene Data'!$G$12,0,10*ROW('Hygiene Data'!G117))="","",OFFSET('Hygiene Data'!$G$12,0,10*ROW('Hygiene Data'!G117)))</f>
        <v/>
      </c>
      <c r="DZ123" s="266" t="str">
        <f ca="true">+IF(OFFSET('Hygiene Data'!$G$13,0,10*ROW('Hygiene Data'!G117))="","",OFFSET('Hygiene Data'!$G$13,0,10*ROW('Hygiene Data'!G117)))</f>
        <v/>
      </c>
      <c r="EA123" s="266" t="str">
        <f ca="true">+IF(OFFSET('Hygiene Data'!$H$11,0,10*ROW('Hygiene Data'!H117))="","",OFFSET('Hygiene Data'!$H$11,0,10*ROW('Hygiene Data'!H117)))</f>
        <v/>
      </c>
      <c r="EB123" s="266" t="str">
        <f ca="true">+IF(OFFSET('Hygiene Data'!$H$12,0,10*ROW('Hygiene Data'!H117))="","",OFFSET('Hygiene Data'!$H$12,0,10*ROW('Hygiene Data'!H117)))</f>
        <v/>
      </c>
      <c r="EC123" s="266" t="str">
        <f ca="true">+IF(OFFSET('Hygiene Data'!$H$13,0,10*ROW('Hygiene Data'!H117))="","",OFFSET('Hygiene Data'!$H$13,0,10*ROW('Hygiene Data'!H117)))</f>
        <v/>
      </c>
      <c r="ED123" s="266" t="str">
        <f ca="true">+IF(OFFSET('Hygiene Data'!$I$11,0,10*ROW('Hygiene Data'!I117))="","",OFFSET('Hygiene Data'!$I$11,0,10*ROW('Hygiene Data'!I117)))</f>
        <v/>
      </c>
      <c r="EE123" s="266" t="str">
        <f ca="true">+IF(OFFSET('Hygiene Data'!$I$12,0,10*ROW('Hygiene Data'!I117))="","",OFFSET('Hygiene Data'!$I$12,0,10*ROW('Hygiene Data'!I117)))</f>
        <v/>
      </c>
      <c r="EF123" s="266" t="str">
        <f ca="true">+IF(OFFSET('Hygiene Data'!$I$13,0,10*ROW('Hygiene Data'!I117))="","",OFFSET('Hygiene Data'!$I$13,0,10*ROW('Hygiene Data'!I117)))</f>
        <v/>
      </c>
    </row>
    <row xmlns:x14ac="http://schemas.microsoft.com/office/spreadsheetml/2009/9/ac" r="124" x14ac:dyDescent="0.2">
      <c r="A124" s="37" t="str">
        <f ca="true">+IF(OFFSET('Water Data'!$B$2,0,10*ROW('Water Data'!E118))="","",OFFSET('Water Data'!$B$2,0,10*ROW('Water Data'!E118)))</f>
        <v/>
      </c>
      <c r="B124" s="37" t="str">
        <f ca="true">+IF(OFFSET('Water Data'!$C$2,0,10*ROW('Water Data'!F118))="","",OFFSET('Water Data'!$C$2,0,10*ROW('Water Data'!F118)))</f>
        <v/>
      </c>
      <c r="C124" s="322" t="str">
        <f t="shared" ca="true" si="1"/>
        <v/>
      </c>
      <c r="D124" s="94"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4"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4"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4"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4"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4"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4"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4"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4"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4"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4"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4"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4"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4"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4"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4"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4"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4"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5"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5"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5"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5"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5"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5"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5"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5"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5"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5"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5"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5"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5"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5"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5"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5"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5"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5"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5"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5"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5"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5"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5"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5"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5"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5"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5"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5"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5"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5"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6"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6"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6"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6"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6"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6"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6"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6"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6"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6"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6"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6"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6"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6"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6"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6"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6"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6"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6"/>
      <c r="BS124" s="266" t="str">
        <f ca="true">+IF(OFFSET('Water Data'!$D$27,0,10*ROW('Water Data'!D118))="","",OFFSET('Water Data'!$D$27,0,10*ROW('Water Data'!D118)))</f>
        <v/>
      </c>
      <c r="BT124" s="266" t="str">
        <f ca="true">+IF(OFFSET('Water Data'!$D$28,0,10*ROW('Water Data'!D118))="","",OFFSET('Water Data'!$D$28,0,10*ROW('Water Data'!D118)))</f>
        <v/>
      </c>
      <c r="BU124" s="266" t="str">
        <f ca="true">+IF(OFFSET('Water Data'!$D$29,0,10*ROW('Water Data'!D118))="","",OFFSET('Water Data'!$D$29,0,10*ROW('Water Data'!D118)))</f>
        <v/>
      </c>
      <c r="BV124" s="266" t="str">
        <f ca="true">+IF(OFFSET('Water Data'!$E$27,0,10*ROW('Water Data'!E118))="","",OFFSET('Water Data'!$E$27,0,10*ROW('Water Data'!E118)))</f>
        <v/>
      </c>
      <c r="BW124" s="266" t="str">
        <f ca="true">+IF(OFFSET('Water Data'!$E$28,0,10*ROW('Water Data'!E118))="","",OFFSET('Water Data'!$E$28,0,10*ROW('Water Data'!E118)))</f>
        <v/>
      </c>
      <c r="BX124" s="266" t="str">
        <f ca="true">+IF(OFFSET('Water Data'!$E$29,0,10*ROW('Water Data'!E118))="","",OFFSET('Water Data'!$E$29,0,10*ROW('Water Data'!E118)))</f>
        <v/>
      </c>
      <c r="BY124" s="266" t="str">
        <f ca="true">+IF(OFFSET('Water Data'!$F$27,0,10*ROW('Water Data'!F118))="","",OFFSET('Water Data'!$F$27,0,10*ROW('Water Data'!F118)))</f>
        <v/>
      </c>
      <c r="BZ124" s="266" t="str">
        <f ca="true">+IF(OFFSET('Water Data'!$F$28,0,10*ROW('Water Data'!F118))="","",OFFSET('Water Data'!$F$28,0,10*ROW('Water Data'!F118)))</f>
        <v/>
      </c>
      <c r="CA124" s="266" t="str">
        <f ca="true">+IF(OFFSET('Water Data'!$F$29,0,10*ROW('Water Data'!F118))="","",OFFSET('Water Data'!$F$29,0,10*ROW('Water Data'!F118)))</f>
        <v/>
      </c>
      <c r="CB124" s="266" t="str">
        <f ca="true">+IF(OFFSET('Water Data'!$G$27,0,10*ROW('Water Data'!G118))="","",OFFSET('Water Data'!$G$27,0,10*ROW('Water Data'!G118)))</f>
        <v/>
      </c>
      <c r="CC124" s="266" t="str">
        <f ca="true">+IF(OFFSET('Water Data'!$G$28,0,10*ROW('Water Data'!G118))="","",OFFSET('Water Data'!$G$28,0,10*ROW('Water Data'!G118)))</f>
        <v/>
      </c>
      <c r="CD124" s="266" t="str">
        <f ca="true">+IF(OFFSET('Water Data'!$G$29,0,10*ROW('Water Data'!G118))="","",OFFSET('Water Data'!$G$29,0,10*ROW('Water Data'!G118)))</f>
        <v/>
      </c>
      <c r="CE124" s="266" t="str">
        <f ca="true">+IF(OFFSET('Water Data'!$H$27,0,10*ROW('Water Data'!H118))="","",OFFSET('Water Data'!$H$27,0,10*ROW('Water Data'!H118)))</f>
        <v/>
      </c>
      <c r="CF124" s="266" t="str">
        <f ca="true">+IF(OFFSET('Water Data'!$H$28,0,10*ROW('Water Data'!H118))="","",OFFSET('Water Data'!$H$28,0,10*ROW('Water Data'!H118)))</f>
        <v/>
      </c>
      <c r="CG124" s="266" t="str">
        <f ca="true">+IF(OFFSET('Water Data'!$H$29,0,10*ROW('Water Data'!H118))="","",OFFSET('Water Data'!$H$29,0,10*ROW('Water Data'!H118)))</f>
        <v/>
      </c>
      <c r="CH124" s="266" t="str">
        <f ca="true">+IF(OFFSET('Water Data'!$I$27,0,10*ROW('Water Data'!I118))="","",OFFSET('Water Data'!$I$27,0,10*ROW('Water Data'!I118)))</f>
        <v/>
      </c>
      <c r="CI124" s="266" t="str">
        <f ca="true">+IF(OFFSET('Water Data'!$I$28,0,10*ROW('Water Data'!I118))="","",OFFSET('Water Data'!$I$28,0,10*ROW('Water Data'!I118)))</f>
        <v/>
      </c>
      <c r="CJ124" s="266" t="str">
        <f ca="true">+IF(OFFSET('Water Data'!$I$29,0,10*ROW('Water Data'!I118))="","",OFFSET('Water Data'!$I$29,0,10*ROW('Water Data'!I118)))</f>
        <v/>
      </c>
      <c r="CK124" s="266" t="str">
        <f ca="true">+IF(OFFSET('Sanitation Data'!$D$28,0,10*ROW('Sanitation Data'!D118))="","",OFFSET('Sanitation Data'!$D$28,0,10*ROW('Sanitation Data'!D118)))</f>
        <v/>
      </c>
      <c r="CL124" s="266" t="str">
        <f ca="true">+IF(OFFSET('Sanitation Data'!$D$29,0,10*ROW('Sanitation Data'!D118))="","",OFFSET('Sanitation Data'!$D$29,0,10*ROW('Sanitation Data'!D118)))</f>
        <v/>
      </c>
      <c r="CM124" s="266" t="str">
        <f ca="true">+IF(OFFSET('Sanitation Data'!$D$30,0,10*ROW('Sanitation Data'!D118))="","",OFFSET('Sanitation Data'!$D$30,0,10*ROW('Sanitation Data'!D118)))</f>
        <v/>
      </c>
      <c r="CN124" s="266" t="str">
        <f ca="true">+IF(OFFSET('Sanitation Data'!$D$31,0,10*ROW('Sanitation Data'!D118))="","",OFFSET('Sanitation Data'!$D$31,0,10*ROW('Sanitation Data'!D118)))</f>
        <v/>
      </c>
      <c r="CO124" s="266" t="str">
        <f ca="true">+IF(OFFSET('Sanitation Data'!$D$32,0,10*ROW('Sanitation Data'!D118))="","",OFFSET('Sanitation Data'!$D$32,0,10*ROW('Sanitation Data'!D118)))</f>
        <v/>
      </c>
      <c r="CP124" s="266" t="str">
        <f ca="true">+IF(OFFSET('Sanitation Data'!$E$28,0,10*ROW('Sanitation Data'!E118))="","",OFFSET('Sanitation Data'!$E$28,0,10*ROW('Sanitation Data'!E118)))</f>
        <v/>
      </c>
      <c r="CQ124" s="266" t="str">
        <f ca="true">+IF(OFFSET('Sanitation Data'!$E$29,0,10*ROW('Sanitation Data'!E118))="","",OFFSET('Sanitation Data'!$E$29,0,10*ROW('Sanitation Data'!E118)))</f>
        <v/>
      </c>
      <c r="CR124" s="266" t="str">
        <f ca="true">+IF(OFFSET('Sanitation Data'!$E$30,0,10*ROW('Sanitation Data'!E118))="","",OFFSET('Sanitation Data'!$E$30,0,10*ROW('Sanitation Data'!E118)))</f>
        <v/>
      </c>
      <c r="CS124" s="266" t="str">
        <f ca="true">+IF(OFFSET('Sanitation Data'!$E$31,0,10*ROW('Sanitation Data'!E118))="","",OFFSET('Sanitation Data'!$E$31,0,10*ROW('Sanitation Data'!E118)))</f>
        <v/>
      </c>
      <c r="CT124" s="266" t="str">
        <f ca="true">+IF(OFFSET('Sanitation Data'!$E$32,0,10*ROW('Sanitation Data'!E118))="","",OFFSET('Sanitation Data'!$E$32,0,10*ROW('Sanitation Data'!E118)))</f>
        <v/>
      </c>
      <c r="CU124" s="266" t="str">
        <f ca="true">+IF(OFFSET('Sanitation Data'!$F$28,0,10*ROW('Sanitation Data'!F118))="","",OFFSET('Sanitation Data'!$F$28,0,10*ROW('Sanitation Data'!F118)))</f>
        <v/>
      </c>
      <c r="CV124" s="266" t="str">
        <f ca="true">+IF(OFFSET('Sanitation Data'!$F$29,0,10*ROW('Sanitation Data'!F118))="","",OFFSET('Sanitation Data'!$F$29,0,10*ROW('Sanitation Data'!F118)))</f>
        <v/>
      </c>
      <c r="CW124" s="266" t="str">
        <f ca="true">+IF(OFFSET('Sanitation Data'!$F$30,0,10*ROW('Sanitation Data'!F118))="","",OFFSET('Sanitation Data'!$F$30,0,10*ROW('Sanitation Data'!F118)))</f>
        <v/>
      </c>
      <c r="CX124" s="266" t="str">
        <f ca="true">+IF(OFFSET('Sanitation Data'!$F$31,0,10*ROW('Sanitation Data'!F118))="","",OFFSET('Sanitation Data'!$F$31,0,10*ROW('Sanitation Data'!F118)))</f>
        <v/>
      </c>
      <c r="CY124" s="266" t="str">
        <f ca="true">+IF(OFFSET('Sanitation Data'!$F$32,0,10*ROW('Sanitation Data'!F118))="","",OFFSET('Sanitation Data'!$F$32,0,10*ROW('Sanitation Data'!F118)))</f>
        <v/>
      </c>
      <c r="CZ124" s="266" t="str">
        <f ca="true">+IF(OFFSET('Sanitation Data'!$G$28,0,10*ROW('Sanitation Data'!G118))="","",OFFSET('Sanitation Data'!$G$28,0,10*ROW('Sanitation Data'!G118)))</f>
        <v/>
      </c>
      <c r="DA124" s="266" t="str">
        <f ca="true">+IF(OFFSET('Sanitation Data'!$G$29,0,10*ROW('Sanitation Data'!G118))="","",OFFSET('Sanitation Data'!$G$29,0,10*ROW('Sanitation Data'!G118)))</f>
        <v/>
      </c>
      <c r="DB124" s="266" t="str">
        <f ca="true">+IF(OFFSET('Sanitation Data'!$G$30,0,10*ROW('Sanitation Data'!G118))="","",OFFSET('Sanitation Data'!$G$30,0,10*ROW('Sanitation Data'!G118)))</f>
        <v/>
      </c>
      <c r="DC124" s="266" t="str">
        <f ca="true">+IF(OFFSET('Sanitation Data'!$G$31,0,10*ROW('Sanitation Data'!G118))="","",OFFSET('Sanitation Data'!$G$31,0,10*ROW('Sanitation Data'!G118)))</f>
        <v/>
      </c>
      <c r="DD124" s="266" t="str">
        <f ca="true">+IF(OFFSET('Sanitation Data'!$G$32,0,10*ROW('Sanitation Data'!G118))="","",OFFSET('Sanitation Data'!$G$32,0,10*ROW('Sanitation Data'!G118)))</f>
        <v/>
      </c>
      <c r="DE124" s="266" t="str">
        <f ca="true">+IF(OFFSET('Sanitation Data'!$H$28,0,10*ROW('Sanitation Data'!H118))="","",OFFSET('Sanitation Data'!$H$28,0,10*ROW('Sanitation Data'!H118)))</f>
        <v/>
      </c>
      <c r="DF124" s="266" t="str">
        <f ca="true">+IF(OFFSET('Sanitation Data'!$H$29,0,10*ROW('Sanitation Data'!H118))="","",OFFSET('Sanitation Data'!$H$29,0,10*ROW('Sanitation Data'!H118)))</f>
        <v/>
      </c>
      <c r="DG124" s="266" t="str">
        <f ca="true">+IF(OFFSET('Sanitation Data'!$H$30,0,10*ROW('Sanitation Data'!H118))="","",OFFSET('Sanitation Data'!$H$30,0,10*ROW('Sanitation Data'!H118)))</f>
        <v/>
      </c>
      <c r="DH124" s="266" t="str">
        <f ca="true">+IF(OFFSET('Sanitation Data'!$H$31,0,10*ROW('Sanitation Data'!H118))="","",OFFSET('Sanitation Data'!$H$31,0,10*ROW('Sanitation Data'!H118)))</f>
        <v/>
      </c>
      <c r="DI124" s="266" t="str">
        <f ca="true">+IF(OFFSET('Sanitation Data'!$H$32,0,10*ROW('Sanitation Data'!H118))="","",OFFSET('Sanitation Data'!$H$32,0,10*ROW('Sanitation Data'!H118)))</f>
        <v/>
      </c>
      <c r="DJ124" s="266" t="str">
        <f ca="true">+IF(OFFSET('Sanitation Data'!$I$28,0,10*ROW('Sanitation Data'!I118))="","",OFFSET('Sanitation Data'!$I$28,0,10*ROW('Sanitation Data'!I118)))</f>
        <v/>
      </c>
      <c r="DK124" s="266" t="str">
        <f ca="true">+IF(OFFSET('Sanitation Data'!$I$29,0,10*ROW('Sanitation Data'!I118))="","",OFFSET('Sanitation Data'!$I$29,0,10*ROW('Sanitation Data'!I118)))</f>
        <v/>
      </c>
      <c r="DL124" s="266" t="str">
        <f ca="true">+IF(OFFSET('Sanitation Data'!$I$30,0,10*ROW('Sanitation Data'!I118))="","",OFFSET('Sanitation Data'!$I$30,0,10*ROW('Sanitation Data'!I118)))</f>
        <v/>
      </c>
      <c r="DM124" s="266" t="str">
        <f ca="true">+IF(OFFSET('Sanitation Data'!$I$31,0,10*ROW('Sanitation Data'!I118))="","",OFFSET('Sanitation Data'!$I$31,0,10*ROW('Sanitation Data'!I118)))</f>
        <v/>
      </c>
      <c r="DN124" s="266" t="str">
        <f ca="true">+IF(OFFSET('Sanitation Data'!$I$32,0,10*ROW('Sanitation Data'!I118))="","",OFFSET('Sanitation Data'!$I$32,0,10*ROW('Sanitation Data'!I118)))</f>
        <v/>
      </c>
      <c r="DO124" s="266" t="str">
        <f ca="true">+IF(OFFSET('Hygiene Data'!$D$11,0,10*ROW('Hygiene Data'!D118))="","",OFFSET('Hygiene Data'!$D$11,0,10*ROW('Hygiene Data'!D118)))</f>
        <v/>
      </c>
      <c r="DP124" s="266" t="str">
        <f ca="true">+IF(OFFSET('Hygiene Data'!$D$12,0,10*ROW('Hygiene Data'!D118))="","",OFFSET('Hygiene Data'!$D$12,0,10*ROW('Hygiene Data'!D118)))</f>
        <v/>
      </c>
      <c r="DQ124" s="266" t="str">
        <f ca="true">+IF(OFFSET('Hygiene Data'!$D$13,0,10*ROW('Hygiene Data'!D118))="","",OFFSET('Hygiene Data'!$D$13,0,10*ROW('Hygiene Data'!D118)))</f>
        <v/>
      </c>
      <c r="DR124" s="266" t="str">
        <f ca="true">+IF(OFFSET('Hygiene Data'!$E$11,0,10*ROW('Hygiene Data'!E118))="","",OFFSET('Hygiene Data'!$E$11,0,10*ROW('Hygiene Data'!E118)))</f>
        <v/>
      </c>
      <c r="DS124" s="266" t="str">
        <f ca="true">+IF(OFFSET('Hygiene Data'!$E$12,0,10*ROW('Hygiene Data'!E118))="","",OFFSET('Hygiene Data'!$E$12,0,10*ROW('Hygiene Data'!E118)))</f>
        <v/>
      </c>
      <c r="DT124" s="266" t="str">
        <f ca="true">+IF(OFFSET('Hygiene Data'!$E$13,0,10*ROW('Hygiene Data'!E118))="","",OFFSET('Hygiene Data'!$E$13,0,10*ROW('Hygiene Data'!E118)))</f>
        <v/>
      </c>
      <c r="DU124" s="266" t="str">
        <f ca="true">+IF(OFFSET('Hygiene Data'!$F$11,0,10*ROW('Hygiene Data'!F118))="","",OFFSET('Hygiene Data'!$F$11,0,10*ROW('Hygiene Data'!F118)))</f>
        <v/>
      </c>
      <c r="DV124" s="266" t="str">
        <f ca="true">+IF(OFFSET('Hygiene Data'!$F$12,0,10*ROW('Hygiene Data'!F118))="","",OFFSET('Hygiene Data'!$F$12,0,10*ROW('Hygiene Data'!F118)))</f>
        <v/>
      </c>
      <c r="DW124" s="266" t="str">
        <f ca="true">+IF(OFFSET('Hygiene Data'!$F$13,0,10*ROW('Hygiene Data'!F118))="","",OFFSET('Hygiene Data'!$F$13,0,10*ROW('Hygiene Data'!F118)))</f>
        <v/>
      </c>
      <c r="DX124" s="266" t="str">
        <f ca="true">+IF(OFFSET('Hygiene Data'!$G$11,0,10*ROW('Hygiene Data'!G118))="","",OFFSET('Hygiene Data'!$G$11,0,10*ROW('Hygiene Data'!G118)))</f>
        <v/>
      </c>
      <c r="DY124" s="266" t="str">
        <f ca="true">+IF(OFFSET('Hygiene Data'!$G$12,0,10*ROW('Hygiene Data'!G118))="","",OFFSET('Hygiene Data'!$G$12,0,10*ROW('Hygiene Data'!G118)))</f>
        <v/>
      </c>
      <c r="DZ124" s="266" t="str">
        <f ca="true">+IF(OFFSET('Hygiene Data'!$G$13,0,10*ROW('Hygiene Data'!G118))="","",OFFSET('Hygiene Data'!$G$13,0,10*ROW('Hygiene Data'!G118)))</f>
        <v/>
      </c>
      <c r="EA124" s="266" t="str">
        <f ca="true">+IF(OFFSET('Hygiene Data'!$H$11,0,10*ROW('Hygiene Data'!H118))="","",OFFSET('Hygiene Data'!$H$11,0,10*ROW('Hygiene Data'!H118)))</f>
        <v/>
      </c>
      <c r="EB124" s="266" t="str">
        <f ca="true">+IF(OFFSET('Hygiene Data'!$H$12,0,10*ROW('Hygiene Data'!H118))="","",OFFSET('Hygiene Data'!$H$12,0,10*ROW('Hygiene Data'!H118)))</f>
        <v/>
      </c>
      <c r="EC124" s="266" t="str">
        <f ca="true">+IF(OFFSET('Hygiene Data'!$H$13,0,10*ROW('Hygiene Data'!H118))="","",OFFSET('Hygiene Data'!$H$13,0,10*ROW('Hygiene Data'!H118)))</f>
        <v/>
      </c>
      <c r="ED124" s="266" t="str">
        <f ca="true">+IF(OFFSET('Hygiene Data'!$I$11,0,10*ROW('Hygiene Data'!I118))="","",OFFSET('Hygiene Data'!$I$11,0,10*ROW('Hygiene Data'!I118)))</f>
        <v/>
      </c>
      <c r="EE124" s="266" t="str">
        <f ca="true">+IF(OFFSET('Hygiene Data'!$I$12,0,10*ROW('Hygiene Data'!I118))="","",OFFSET('Hygiene Data'!$I$12,0,10*ROW('Hygiene Data'!I118)))</f>
        <v/>
      </c>
      <c r="EF124" s="266" t="str">
        <f ca="true">+IF(OFFSET('Hygiene Data'!$I$13,0,10*ROW('Hygiene Data'!I118))="","",OFFSET('Hygiene Data'!$I$13,0,10*ROW('Hygiene Data'!I118)))</f>
        <v/>
      </c>
    </row>
    <row xmlns:x14ac="http://schemas.microsoft.com/office/spreadsheetml/2009/9/ac" r="125" x14ac:dyDescent="0.2">
      <c r="A125" s="37" t="str">
        <f ca="true">+IF(OFFSET('Water Data'!$B$2,0,10*ROW('Water Data'!E119))="","",OFFSET('Water Data'!$B$2,0,10*ROW('Water Data'!E119)))</f>
        <v/>
      </c>
      <c r="B125" s="37" t="str">
        <f ca="true">+IF(OFFSET('Water Data'!$C$2,0,10*ROW('Water Data'!F119))="","",OFFSET('Water Data'!$C$2,0,10*ROW('Water Data'!F119)))</f>
        <v/>
      </c>
      <c r="C125" s="322" t="str">
        <f t="shared" ca="true" si="1"/>
        <v/>
      </c>
      <c r="D125" s="94"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4"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4"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4"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4"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4"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4"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4"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4"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4"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4"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4"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4"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4"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4"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4"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4"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4"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5"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5"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5"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5"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5"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5"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5"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5"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5"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5"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5"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5"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5"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5"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5"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5"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5"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5"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5"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5"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5"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5"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5"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5"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5"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5"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5"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5"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5"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5"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6"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6"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6"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6"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6"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6"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6"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6"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6"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6"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6"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6"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6"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6"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6"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6"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6"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6"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6"/>
      <c r="BS125" s="266" t="str">
        <f ca="true">+IF(OFFSET('Water Data'!$D$27,0,10*ROW('Water Data'!D119))="","",OFFSET('Water Data'!$D$27,0,10*ROW('Water Data'!D119)))</f>
        <v/>
      </c>
      <c r="BT125" s="266" t="str">
        <f ca="true">+IF(OFFSET('Water Data'!$D$28,0,10*ROW('Water Data'!D119))="","",OFFSET('Water Data'!$D$28,0,10*ROW('Water Data'!D119)))</f>
        <v/>
      </c>
      <c r="BU125" s="266" t="str">
        <f ca="true">+IF(OFFSET('Water Data'!$D$29,0,10*ROW('Water Data'!D119))="","",OFFSET('Water Data'!$D$29,0,10*ROW('Water Data'!D119)))</f>
        <v/>
      </c>
      <c r="BV125" s="266" t="str">
        <f ca="true">+IF(OFFSET('Water Data'!$E$27,0,10*ROW('Water Data'!E119))="","",OFFSET('Water Data'!$E$27,0,10*ROW('Water Data'!E119)))</f>
        <v/>
      </c>
      <c r="BW125" s="266" t="str">
        <f ca="true">+IF(OFFSET('Water Data'!$E$28,0,10*ROW('Water Data'!E119))="","",OFFSET('Water Data'!$E$28,0,10*ROW('Water Data'!E119)))</f>
        <v/>
      </c>
      <c r="BX125" s="266" t="str">
        <f ca="true">+IF(OFFSET('Water Data'!$E$29,0,10*ROW('Water Data'!E119))="","",OFFSET('Water Data'!$E$29,0,10*ROW('Water Data'!E119)))</f>
        <v/>
      </c>
      <c r="BY125" s="266" t="str">
        <f ca="true">+IF(OFFSET('Water Data'!$F$27,0,10*ROW('Water Data'!F119))="","",OFFSET('Water Data'!$F$27,0,10*ROW('Water Data'!F119)))</f>
        <v/>
      </c>
      <c r="BZ125" s="266" t="str">
        <f ca="true">+IF(OFFSET('Water Data'!$F$28,0,10*ROW('Water Data'!F119))="","",OFFSET('Water Data'!$F$28,0,10*ROW('Water Data'!F119)))</f>
        <v/>
      </c>
      <c r="CA125" s="266" t="str">
        <f ca="true">+IF(OFFSET('Water Data'!$F$29,0,10*ROW('Water Data'!F119))="","",OFFSET('Water Data'!$F$29,0,10*ROW('Water Data'!F119)))</f>
        <v/>
      </c>
      <c r="CB125" s="266" t="str">
        <f ca="true">+IF(OFFSET('Water Data'!$G$27,0,10*ROW('Water Data'!G119))="","",OFFSET('Water Data'!$G$27,0,10*ROW('Water Data'!G119)))</f>
        <v/>
      </c>
      <c r="CC125" s="266" t="str">
        <f ca="true">+IF(OFFSET('Water Data'!$G$28,0,10*ROW('Water Data'!G119))="","",OFFSET('Water Data'!$G$28,0,10*ROW('Water Data'!G119)))</f>
        <v/>
      </c>
      <c r="CD125" s="266" t="str">
        <f ca="true">+IF(OFFSET('Water Data'!$G$29,0,10*ROW('Water Data'!G119))="","",OFFSET('Water Data'!$G$29,0,10*ROW('Water Data'!G119)))</f>
        <v/>
      </c>
      <c r="CE125" s="266" t="str">
        <f ca="true">+IF(OFFSET('Water Data'!$H$27,0,10*ROW('Water Data'!H119))="","",OFFSET('Water Data'!$H$27,0,10*ROW('Water Data'!H119)))</f>
        <v/>
      </c>
      <c r="CF125" s="266" t="str">
        <f ca="true">+IF(OFFSET('Water Data'!$H$28,0,10*ROW('Water Data'!H119))="","",OFFSET('Water Data'!$H$28,0,10*ROW('Water Data'!H119)))</f>
        <v/>
      </c>
      <c r="CG125" s="266" t="str">
        <f ca="true">+IF(OFFSET('Water Data'!$H$29,0,10*ROW('Water Data'!H119))="","",OFFSET('Water Data'!$H$29,0,10*ROW('Water Data'!H119)))</f>
        <v/>
      </c>
      <c r="CH125" s="266" t="str">
        <f ca="true">+IF(OFFSET('Water Data'!$I$27,0,10*ROW('Water Data'!I119))="","",OFFSET('Water Data'!$I$27,0,10*ROW('Water Data'!I119)))</f>
        <v/>
      </c>
      <c r="CI125" s="266" t="str">
        <f ca="true">+IF(OFFSET('Water Data'!$I$28,0,10*ROW('Water Data'!I119))="","",OFFSET('Water Data'!$I$28,0,10*ROW('Water Data'!I119)))</f>
        <v/>
      </c>
      <c r="CJ125" s="266" t="str">
        <f ca="true">+IF(OFFSET('Water Data'!$I$29,0,10*ROW('Water Data'!I119))="","",OFFSET('Water Data'!$I$29,0,10*ROW('Water Data'!I119)))</f>
        <v/>
      </c>
      <c r="CK125" s="266" t="str">
        <f ca="true">+IF(OFFSET('Sanitation Data'!$D$28,0,10*ROW('Sanitation Data'!D119))="","",OFFSET('Sanitation Data'!$D$28,0,10*ROW('Sanitation Data'!D119)))</f>
        <v/>
      </c>
      <c r="CL125" s="266" t="str">
        <f ca="true">+IF(OFFSET('Sanitation Data'!$D$29,0,10*ROW('Sanitation Data'!D119))="","",OFFSET('Sanitation Data'!$D$29,0,10*ROW('Sanitation Data'!D119)))</f>
        <v/>
      </c>
      <c r="CM125" s="266" t="str">
        <f ca="true">+IF(OFFSET('Sanitation Data'!$D$30,0,10*ROW('Sanitation Data'!D119))="","",OFFSET('Sanitation Data'!$D$30,0,10*ROW('Sanitation Data'!D119)))</f>
        <v/>
      </c>
      <c r="CN125" s="266" t="str">
        <f ca="true">+IF(OFFSET('Sanitation Data'!$D$31,0,10*ROW('Sanitation Data'!D119))="","",OFFSET('Sanitation Data'!$D$31,0,10*ROW('Sanitation Data'!D119)))</f>
        <v/>
      </c>
      <c r="CO125" s="266" t="str">
        <f ca="true">+IF(OFFSET('Sanitation Data'!$D$32,0,10*ROW('Sanitation Data'!D119))="","",OFFSET('Sanitation Data'!$D$32,0,10*ROW('Sanitation Data'!D119)))</f>
        <v/>
      </c>
      <c r="CP125" s="266" t="str">
        <f ca="true">+IF(OFFSET('Sanitation Data'!$E$28,0,10*ROW('Sanitation Data'!E119))="","",OFFSET('Sanitation Data'!$E$28,0,10*ROW('Sanitation Data'!E119)))</f>
        <v/>
      </c>
      <c r="CQ125" s="266" t="str">
        <f ca="true">+IF(OFFSET('Sanitation Data'!$E$29,0,10*ROW('Sanitation Data'!E119))="","",OFFSET('Sanitation Data'!$E$29,0,10*ROW('Sanitation Data'!E119)))</f>
        <v/>
      </c>
      <c r="CR125" s="266" t="str">
        <f ca="true">+IF(OFFSET('Sanitation Data'!$E$30,0,10*ROW('Sanitation Data'!E119))="","",OFFSET('Sanitation Data'!$E$30,0,10*ROW('Sanitation Data'!E119)))</f>
        <v/>
      </c>
      <c r="CS125" s="266" t="str">
        <f ca="true">+IF(OFFSET('Sanitation Data'!$E$31,0,10*ROW('Sanitation Data'!E119))="","",OFFSET('Sanitation Data'!$E$31,0,10*ROW('Sanitation Data'!E119)))</f>
        <v/>
      </c>
      <c r="CT125" s="266" t="str">
        <f ca="true">+IF(OFFSET('Sanitation Data'!$E$32,0,10*ROW('Sanitation Data'!E119))="","",OFFSET('Sanitation Data'!$E$32,0,10*ROW('Sanitation Data'!E119)))</f>
        <v/>
      </c>
      <c r="CU125" s="266" t="str">
        <f ca="true">+IF(OFFSET('Sanitation Data'!$F$28,0,10*ROW('Sanitation Data'!F119))="","",OFFSET('Sanitation Data'!$F$28,0,10*ROW('Sanitation Data'!F119)))</f>
        <v/>
      </c>
      <c r="CV125" s="266" t="str">
        <f ca="true">+IF(OFFSET('Sanitation Data'!$F$29,0,10*ROW('Sanitation Data'!F119))="","",OFFSET('Sanitation Data'!$F$29,0,10*ROW('Sanitation Data'!F119)))</f>
        <v/>
      </c>
      <c r="CW125" s="266" t="str">
        <f ca="true">+IF(OFFSET('Sanitation Data'!$F$30,0,10*ROW('Sanitation Data'!F119))="","",OFFSET('Sanitation Data'!$F$30,0,10*ROW('Sanitation Data'!F119)))</f>
        <v/>
      </c>
      <c r="CX125" s="266" t="str">
        <f ca="true">+IF(OFFSET('Sanitation Data'!$F$31,0,10*ROW('Sanitation Data'!F119))="","",OFFSET('Sanitation Data'!$F$31,0,10*ROW('Sanitation Data'!F119)))</f>
        <v/>
      </c>
      <c r="CY125" s="266" t="str">
        <f ca="true">+IF(OFFSET('Sanitation Data'!$F$32,0,10*ROW('Sanitation Data'!F119))="","",OFFSET('Sanitation Data'!$F$32,0,10*ROW('Sanitation Data'!F119)))</f>
        <v/>
      </c>
      <c r="CZ125" s="266" t="str">
        <f ca="true">+IF(OFFSET('Sanitation Data'!$G$28,0,10*ROW('Sanitation Data'!G119))="","",OFFSET('Sanitation Data'!$G$28,0,10*ROW('Sanitation Data'!G119)))</f>
        <v/>
      </c>
      <c r="DA125" s="266" t="str">
        <f ca="true">+IF(OFFSET('Sanitation Data'!$G$29,0,10*ROW('Sanitation Data'!G119))="","",OFFSET('Sanitation Data'!$G$29,0,10*ROW('Sanitation Data'!G119)))</f>
        <v/>
      </c>
      <c r="DB125" s="266" t="str">
        <f ca="true">+IF(OFFSET('Sanitation Data'!$G$30,0,10*ROW('Sanitation Data'!G119))="","",OFFSET('Sanitation Data'!$G$30,0,10*ROW('Sanitation Data'!G119)))</f>
        <v/>
      </c>
      <c r="DC125" s="266" t="str">
        <f ca="true">+IF(OFFSET('Sanitation Data'!$G$31,0,10*ROW('Sanitation Data'!G119))="","",OFFSET('Sanitation Data'!$G$31,0,10*ROW('Sanitation Data'!G119)))</f>
        <v/>
      </c>
      <c r="DD125" s="266" t="str">
        <f ca="true">+IF(OFFSET('Sanitation Data'!$G$32,0,10*ROW('Sanitation Data'!G119))="","",OFFSET('Sanitation Data'!$G$32,0,10*ROW('Sanitation Data'!G119)))</f>
        <v/>
      </c>
      <c r="DE125" s="266" t="str">
        <f ca="true">+IF(OFFSET('Sanitation Data'!$H$28,0,10*ROW('Sanitation Data'!H119))="","",OFFSET('Sanitation Data'!$H$28,0,10*ROW('Sanitation Data'!H119)))</f>
        <v/>
      </c>
      <c r="DF125" s="266" t="str">
        <f ca="true">+IF(OFFSET('Sanitation Data'!$H$29,0,10*ROW('Sanitation Data'!H119))="","",OFFSET('Sanitation Data'!$H$29,0,10*ROW('Sanitation Data'!H119)))</f>
        <v/>
      </c>
      <c r="DG125" s="266" t="str">
        <f ca="true">+IF(OFFSET('Sanitation Data'!$H$30,0,10*ROW('Sanitation Data'!H119))="","",OFFSET('Sanitation Data'!$H$30,0,10*ROW('Sanitation Data'!H119)))</f>
        <v/>
      </c>
      <c r="DH125" s="266" t="str">
        <f ca="true">+IF(OFFSET('Sanitation Data'!$H$31,0,10*ROW('Sanitation Data'!H119))="","",OFFSET('Sanitation Data'!$H$31,0,10*ROW('Sanitation Data'!H119)))</f>
        <v/>
      </c>
      <c r="DI125" s="266" t="str">
        <f ca="true">+IF(OFFSET('Sanitation Data'!$H$32,0,10*ROW('Sanitation Data'!H119))="","",OFFSET('Sanitation Data'!$H$32,0,10*ROW('Sanitation Data'!H119)))</f>
        <v/>
      </c>
      <c r="DJ125" s="266" t="str">
        <f ca="true">+IF(OFFSET('Sanitation Data'!$I$28,0,10*ROW('Sanitation Data'!I119))="","",OFFSET('Sanitation Data'!$I$28,0,10*ROW('Sanitation Data'!I119)))</f>
        <v/>
      </c>
      <c r="DK125" s="266" t="str">
        <f ca="true">+IF(OFFSET('Sanitation Data'!$I$29,0,10*ROW('Sanitation Data'!I119))="","",OFFSET('Sanitation Data'!$I$29,0,10*ROW('Sanitation Data'!I119)))</f>
        <v/>
      </c>
      <c r="DL125" s="266" t="str">
        <f ca="true">+IF(OFFSET('Sanitation Data'!$I$30,0,10*ROW('Sanitation Data'!I119))="","",OFFSET('Sanitation Data'!$I$30,0,10*ROW('Sanitation Data'!I119)))</f>
        <v/>
      </c>
      <c r="DM125" s="266" t="str">
        <f ca="true">+IF(OFFSET('Sanitation Data'!$I$31,0,10*ROW('Sanitation Data'!I119))="","",OFFSET('Sanitation Data'!$I$31,0,10*ROW('Sanitation Data'!I119)))</f>
        <v/>
      </c>
      <c r="DN125" s="266" t="str">
        <f ca="true">+IF(OFFSET('Sanitation Data'!$I$32,0,10*ROW('Sanitation Data'!I119))="","",OFFSET('Sanitation Data'!$I$32,0,10*ROW('Sanitation Data'!I119)))</f>
        <v/>
      </c>
      <c r="DO125" s="266" t="str">
        <f ca="true">+IF(OFFSET('Hygiene Data'!$D$11,0,10*ROW('Hygiene Data'!D119))="","",OFFSET('Hygiene Data'!$D$11,0,10*ROW('Hygiene Data'!D119)))</f>
        <v/>
      </c>
      <c r="DP125" s="266" t="str">
        <f ca="true">+IF(OFFSET('Hygiene Data'!$D$12,0,10*ROW('Hygiene Data'!D119))="","",OFFSET('Hygiene Data'!$D$12,0,10*ROW('Hygiene Data'!D119)))</f>
        <v/>
      </c>
      <c r="DQ125" s="266" t="str">
        <f ca="true">+IF(OFFSET('Hygiene Data'!$D$13,0,10*ROW('Hygiene Data'!D119))="","",OFFSET('Hygiene Data'!$D$13,0,10*ROW('Hygiene Data'!D119)))</f>
        <v/>
      </c>
      <c r="DR125" s="266" t="str">
        <f ca="true">+IF(OFFSET('Hygiene Data'!$E$11,0,10*ROW('Hygiene Data'!E119))="","",OFFSET('Hygiene Data'!$E$11,0,10*ROW('Hygiene Data'!E119)))</f>
        <v/>
      </c>
      <c r="DS125" s="266" t="str">
        <f ca="true">+IF(OFFSET('Hygiene Data'!$E$12,0,10*ROW('Hygiene Data'!E119))="","",OFFSET('Hygiene Data'!$E$12,0,10*ROW('Hygiene Data'!E119)))</f>
        <v/>
      </c>
      <c r="DT125" s="266" t="str">
        <f ca="true">+IF(OFFSET('Hygiene Data'!$E$13,0,10*ROW('Hygiene Data'!E119))="","",OFFSET('Hygiene Data'!$E$13,0,10*ROW('Hygiene Data'!E119)))</f>
        <v/>
      </c>
      <c r="DU125" s="266" t="str">
        <f ca="true">+IF(OFFSET('Hygiene Data'!$F$11,0,10*ROW('Hygiene Data'!F119))="","",OFFSET('Hygiene Data'!$F$11,0,10*ROW('Hygiene Data'!F119)))</f>
        <v/>
      </c>
      <c r="DV125" s="266" t="str">
        <f ca="true">+IF(OFFSET('Hygiene Data'!$F$12,0,10*ROW('Hygiene Data'!F119))="","",OFFSET('Hygiene Data'!$F$12,0,10*ROW('Hygiene Data'!F119)))</f>
        <v/>
      </c>
      <c r="DW125" s="266" t="str">
        <f ca="true">+IF(OFFSET('Hygiene Data'!$F$13,0,10*ROW('Hygiene Data'!F119))="","",OFFSET('Hygiene Data'!$F$13,0,10*ROW('Hygiene Data'!F119)))</f>
        <v/>
      </c>
      <c r="DX125" s="266" t="str">
        <f ca="true">+IF(OFFSET('Hygiene Data'!$G$11,0,10*ROW('Hygiene Data'!G119))="","",OFFSET('Hygiene Data'!$G$11,0,10*ROW('Hygiene Data'!G119)))</f>
        <v/>
      </c>
      <c r="DY125" s="266" t="str">
        <f ca="true">+IF(OFFSET('Hygiene Data'!$G$12,0,10*ROW('Hygiene Data'!G119))="","",OFFSET('Hygiene Data'!$G$12,0,10*ROW('Hygiene Data'!G119)))</f>
        <v/>
      </c>
      <c r="DZ125" s="266" t="str">
        <f ca="true">+IF(OFFSET('Hygiene Data'!$G$13,0,10*ROW('Hygiene Data'!G119))="","",OFFSET('Hygiene Data'!$G$13,0,10*ROW('Hygiene Data'!G119)))</f>
        <v/>
      </c>
      <c r="EA125" s="266" t="str">
        <f ca="true">+IF(OFFSET('Hygiene Data'!$H$11,0,10*ROW('Hygiene Data'!H119))="","",OFFSET('Hygiene Data'!$H$11,0,10*ROW('Hygiene Data'!H119)))</f>
        <v/>
      </c>
      <c r="EB125" s="266" t="str">
        <f ca="true">+IF(OFFSET('Hygiene Data'!$H$12,0,10*ROW('Hygiene Data'!H119))="","",OFFSET('Hygiene Data'!$H$12,0,10*ROW('Hygiene Data'!H119)))</f>
        <v/>
      </c>
      <c r="EC125" s="266" t="str">
        <f ca="true">+IF(OFFSET('Hygiene Data'!$H$13,0,10*ROW('Hygiene Data'!H119))="","",OFFSET('Hygiene Data'!$H$13,0,10*ROW('Hygiene Data'!H119)))</f>
        <v/>
      </c>
      <c r="ED125" s="266" t="str">
        <f ca="true">+IF(OFFSET('Hygiene Data'!$I$11,0,10*ROW('Hygiene Data'!I119))="","",OFFSET('Hygiene Data'!$I$11,0,10*ROW('Hygiene Data'!I119)))</f>
        <v/>
      </c>
      <c r="EE125" s="266" t="str">
        <f ca="true">+IF(OFFSET('Hygiene Data'!$I$12,0,10*ROW('Hygiene Data'!I119))="","",OFFSET('Hygiene Data'!$I$12,0,10*ROW('Hygiene Data'!I119)))</f>
        <v/>
      </c>
      <c r="EF125" s="266" t="str">
        <f ca="true">+IF(OFFSET('Hygiene Data'!$I$13,0,10*ROW('Hygiene Data'!I119))="","",OFFSET('Hygiene Data'!$I$13,0,10*ROW('Hygiene Data'!I119)))</f>
        <v/>
      </c>
    </row>
    <row xmlns:x14ac="http://schemas.microsoft.com/office/spreadsheetml/2009/9/ac" r="126" x14ac:dyDescent="0.2">
      <c r="A126" s="37" t="str">
        <f ca="true">+IF(OFFSET('Water Data'!$B$2,0,10*ROW('Water Data'!E120))="","",OFFSET('Water Data'!$B$2,0,10*ROW('Water Data'!E120)))</f>
        <v/>
      </c>
      <c r="B126" s="37" t="str">
        <f ca="true">+IF(OFFSET('Water Data'!$C$2,0,10*ROW('Water Data'!F120))="","",OFFSET('Water Data'!$C$2,0,10*ROW('Water Data'!F120)))</f>
        <v/>
      </c>
      <c r="C126" s="322" t="str">
        <f t="shared" ca="true" si="1"/>
        <v/>
      </c>
      <c r="D126" s="94"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4"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4"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4"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4"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4"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4"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4"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4"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4"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4"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4"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4"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4"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4"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4"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4"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4"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5"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5"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5"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5"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5"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5"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5"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5"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5"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5"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5"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5"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5"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5"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5"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5"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5"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5"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5"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5"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5"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5"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5"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5"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5"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5"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5"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5"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5"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5"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6"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6"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6"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6"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6"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6"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6"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6"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6"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6"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6"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6"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6"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6"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6"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6"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6"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6"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6"/>
      <c r="BS126" s="266" t="str">
        <f ca="true">+IF(OFFSET('Water Data'!$D$27,0,10*ROW('Water Data'!D120))="","",OFFSET('Water Data'!$D$27,0,10*ROW('Water Data'!D120)))</f>
        <v/>
      </c>
      <c r="BT126" s="266" t="str">
        <f ca="true">+IF(OFFSET('Water Data'!$D$28,0,10*ROW('Water Data'!D120))="","",OFFSET('Water Data'!$D$28,0,10*ROW('Water Data'!D120)))</f>
        <v/>
      </c>
      <c r="BU126" s="266" t="str">
        <f ca="true">+IF(OFFSET('Water Data'!$D$29,0,10*ROW('Water Data'!D120))="","",OFFSET('Water Data'!$D$29,0,10*ROW('Water Data'!D120)))</f>
        <v/>
      </c>
      <c r="BV126" s="266" t="str">
        <f ca="true">+IF(OFFSET('Water Data'!$E$27,0,10*ROW('Water Data'!E120))="","",OFFSET('Water Data'!$E$27,0,10*ROW('Water Data'!E120)))</f>
        <v/>
      </c>
      <c r="BW126" s="266" t="str">
        <f ca="true">+IF(OFFSET('Water Data'!$E$28,0,10*ROW('Water Data'!E120))="","",OFFSET('Water Data'!$E$28,0,10*ROW('Water Data'!E120)))</f>
        <v/>
      </c>
      <c r="BX126" s="266" t="str">
        <f ca="true">+IF(OFFSET('Water Data'!$E$29,0,10*ROW('Water Data'!E120))="","",OFFSET('Water Data'!$E$29,0,10*ROW('Water Data'!E120)))</f>
        <v/>
      </c>
      <c r="BY126" s="266" t="str">
        <f ca="true">+IF(OFFSET('Water Data'!$F$27,0,10*ROW('Water Data'!F120))="","",OFFSET('Water Data'!$F$27,0,10*ROW('Water Data'!F120)))</f>
        <v/>
      </c>
      <c r="BZ126" s="266" t="str">
        <f ca="true">+IF(OFFSET('Water Data'!$F$28,0,10*ROW('Water Data'!F120))="","",OFFSET('Water Data'!$F$28,0,10*ROW('Water Data'!F120)))</f>
        <v/>
      </c>
      <c r="CA126" s="266" t="str">
        <f ca="true">+IF(OFFSET('Water Data'!$F$29,0,10*ROW('Water Data'!F120))="","",OFFSET('Water Data'!$F$29,0,10*ROW('Water Data'!F120)))</f>
        <v/>
      </c>
      <c r="CB126" s="266" t="str">
        <f ca="true">+IF(OFFSET('Water Data'!$G$27,0,10*ROW('Water Data'!G120))="","",OFFSET('Water Data'!$G$27,0,10*ROW('Water Data'!G120)))</f>
        <v/>
      </c>
      <c r="CC126" s="266" t="str">
        <f ca="true">+IF(OFFSET('Water Data'!$G$28,0,10*ROW('Water Data'!G120))="","",OFFSET('Water Data'!$G$28,0,10*ROW('Water Data'!G120)))</f>
        <v/>
      </c>
      <c r="CD126" s="266" t="str">
        <f ca="true">+IF(OFFSET('Water Data'!$G$29,0,10*ROW('Water Data'!G120))="","",OFFSET('Water Data'!$G$29,0,10*ROW('Water Data'!G120)))</f>
        <v/>
      </c>
      <c r="CE126" s="266" t="str">
        <f ca="true">+IF(OFFSET('Water Data'!$H$27,0,10*ROW('Water Data'!H120))="","",OFFSET('Water Data'!$H$27,0,10*ROW('Water Data'!H120)))</f>
        <v/>
      </c>
      <c r="CF126" s="266" t="str">
        <f ca="true">+IF(OFFSET('Water Data'!$H$28,0,10*ROW('Water Data'!H120))="","",OFFSET('Water Data'!$H$28,0,10*ROW('Water Data'!H120)))</f>
        <v/>
      </c>
      <c r="CG126" s="266" t="str">
        <f ca="true">+IF(OFFSET('Water Data'!$H$29,0,10*ROW('Water Data'!H120))="","",OFFSET('Water Data'!$H$29,0,10*ROW('Water Data'!H120)))</f>
        <v/>
      </c>
      <c r="CH126" s="266" t="str">
        <f ca="true">+IF(OFFSET('Water Data'!$I$27,0,10*ROW('Water Data'!I120))="","",OFFSET('Water Data'!$I$27,0,10*ROW('Water Data'!I120)))</f>
        <v/>
      </c>
      <c r="CI126" s="266" t="str">
        <f ca="true">+IF(OFFSET('Water Data'!$I$28,0,10*ROW('Water Data'!I120))="","",OFFSET('Water Data'!$I$28,0,10*ROW('Water Data'!I120)))</f>
        <v/>
      </c>
      <c r="CJ126" s="266" t="str">
        <f ca="true">+IF(OFFSET('Water Data'!$I$29,0,10*ROW('Water Data'!I120))="","",OFFSET('Water Data'!$I$29,0,10*ROW('Water Data'!I120)))</f>
        <v/>
      </c>
      <c r="CK126" s="266" t="str">
        <f ca="true">+IF(OFFSET('Sanitation Data'!$D$28,0,10*ROW('Sanitation Data'!D120))="","",OFFSET('Sanitation Data'!$D$28,0,10*ROW('Sanitation Data'!D120)))</f>
        <v/>
      </c>
      <c r="CL126" s="266" t="str">
        <f ca="true">+IF(OFFSET('Sanitation Data'!$D$29,0,10*ROW('Sanitation Data'!D120))="","",OFFSET('Sanitation Data'!$D$29,0,10*ROW('Sanitation Data'!D120)))</f>
        <v/>
      </c>
      <c r="CM126" s="266" t="str">
        <f ca="true">+IF(OFFSET('Sanitation Data'!$D$30,0,10*ROW('Sanitation Data'!D120))="","",OFFSET('Sanitation Data'!$D$30,0,10*ROW('Sanitation Data'!D120)))</f>
        <v/>
      </c>
      <c r="CN126" s="266" t="str">
        <f ca="true">+IF(OFFSET('Sanitation Data'!$D$31,0,10*ROW('Sanitation Data'!D120))="","",OFFSET('Sanitation Data'!$D$31,0,10*ROW('Sanitation Data'!D120)))</f>
        <v/>
      </c>
      <c r="CO126" s="266" t="str">
        <f ca="true">+IF(OFFSET('Sanitation Data'!$D$32,0,10*ROW('Sanitation Data'!D120))="","",OFFSET('Sanitation Data'!$D$32,0,10*ROW('Sanitation Data'!D120)))</f>
        <v/>
      </c>
      <c r="CP126" s="266" t="str">
        <f ca="true">+IF(OFFSET('Sanitation Data'!$E$28,0,10*ROW('Sanitation Data'!E120))="","",OFFSET('Sanitation Data'!$E$28,0,10*ROW('Sanitation Data'!E120)))</f>
        <v/>
      </c>
      <c r="CQ126" s="266" t="str">
        <f ca="true">+IF(OFFSET('Sanitation Data'!$E$29,0,10*ROW('Sanitation Data'!E120))="","",OFFSET('Sanitation Data'!$E$29,0,10*ROW('Sanitation Data'!E120)))</f>
        <v/>
      </c>
      <c r="CR126" s="266" t="str">
        <f ca="true">+IF(OFFSET('Sanitation Data'!$E$30,0,10*ROW('Sanitation Data'!E120))="","",OFFSET('Sanitation Data'!$E$30,0,10*ROW('Sanitation Data'!E120)))</f>
        <v/>
      </c>
      <c r="CS126" s="266" t="str">
        <f ca="true">+IF(OFFSET('Sanitation Data'!$E$31,0,10*ROW('Sanitation Data'!E120))="","",OFFSET('Sanitation Data'!$E$31,0,10*ROW('Sanitation Data'!E120)))</f>
        <v/>
      </c>
      <c r="CT126" s="266" t="str">
        <f ca="true">+IF(OFFSET('Sanitation Data'!$E$32,0,10*ROW('Sanitation Data'!E120))="","",OFFSET('Sanitation Data'!$E$32,0,10*ROW('Sanitation Data'!E120)))</f>
        <v/>
      </c>
      <c r="CU126" s="266" t="str">
        <f ca="true">+IF(OFFSET('Sanitation Data'!$F$28,0,10*ROW('Sanitation Data'!F120))="","",OFFSET('Sanitation Data'!$F$28,0,10*ROW('Sanitation Data'!F120)))</f>
        <v/>
      </c>
      <c r="CV126" s="266" t="str">
        <f ca="true">+IF(OFFSET('Sanitation Data'!$F$29,0,10*ROW('Sanitation Data'!F120))="","",OFFSET('Sanitation Data'!$F$29,0,10*ROW('Sanitation Data'!F120)))</f>
        <v/>
      </c>
      <c r="CW126" s="266" t="str">
        <f ca="true">+IF(OFFSET('Sanitation Data'!$F$30,0,10*ROW('Sanitation Data'!F120))="","",OFFSET('Sanitation Data'!$F$30,0,10*ROW('Sanitation Data'!F120)))</f>
        <v/>
      </c>
      <c r="CX126" s="266" t="str">
        <f ca="true">+IF(OFFSET('Sanitation Data'!$F$31,0,10*ROW('Sanitation Data'!F120))="","",OFFSET('Sanitation Data'!$F$31,0,10*ROW('Sanitation Data'!F120)))</f>
        <v/>
      </c>
      <c r="CY126" s="266" t="str">
        <f ca="true">+IF(OFFSET('Sanitation Data'!$F$32,0,10*ROW('Sanitation Data'!F120))="","",OFFSET('Sanitation Data'!$F$32,0,10*ROW('Sanitation Data'!F120)))</f>
        <v/>
      </c>
      <c r="CZ126" s="266" t="str">
        <f ca="true">+IF(OFFSET('Sanitation Data'!$G$28,0,10*ROW('Sanitation Data'!G120))="","",OFFSET('Sanitation Data'!$G$28,0,10*ROW('Sanitation Data'!G120)))</f>
        <v/>
      </c>
      <c r="DA126" s="266" t="str">
        <f ca="true">+IF(OFFSET('Sanitation Data'!$G$29,0,10*ROW('Sanitation Data'!G120))="","",OFFSET('Sanitation Data'!$G$29,0,10*ROW('Sanitation Data'!G120)))</f>
        <v/>
      </c>
      <c r="DB126" s="266" t="str">
        <f ca="true">+IF(OFFSET('Sanitation Data'!$G$30,0,10*ROW('Sanitation Data'!G120))="","",OFFSET('Sanitation Data'!$G$30,0,10*ROW('Sanitation Data'!G120)))</f>
        <v/>
      </c>
      <c r="DC126" s="266" t="str">
        <f ca="true">+IF(OFFSET('Sanitation Data'!$G$31,0,10*ROW('Sanitation Data'!G120))="","",OFFSET('Sanitation Data'!$G$31,0,10*ROW('Sanitation Data'!G120)))</f>
        <v/>
      </c>
      <c r="DD126" s="266" t="str">
        <f ca="true">+IF(OFFSET('Sanitation Data'!$G$32,0,10*ROW('Sanitation Data'!G120))="","",OFFSET('Sanitation Data'!$G$32,0,10*ROW('Sanitation Data'!G120)))</f>
        <v/>
      </c>
      <c r="DE126" s="266" t="str">
        <f ca="true">+IF(OFFSET('Sanitation Data'!$H$28,0,10*ROW('Sanitation Data'!H120))="","",OFFSET('Sanitation Data'!$H$28,0,10*ROW('Sanitation Data'!H120)))</f>
        <v/>
      </c>
      <c r="DF126" s="266" t="str">
        <f ca="true">+IF(OFFSET('Sanitation Data'!$H$29,0,10*ROW('Sanitation Data'!H120))="","",OFFSET('Sanitation Data'!$H$29,0,10*ROW('Sanitation Data'!H120)))</f>
        <v/>
      </c>
      <c r="DG126" s="266" t="str">
        <f ca="true">+IF(OFFSET('Sanitation Data'!$H$30,0,10*ROW('Sanitation Data'!H120))="","",OFFSET('Sanitation Data'!$H$30,0,10*ROW('Sanitation Data'!H120)))</f>
        <v/>
      </c>
      <c r="DH126" s="266" t="str">
        <f ca="true">+IF(OFFSET('Sanitation Data'!$H$31,0,10*ROW('Sanitation Data'!H120))="","",OFFSET('Sanitation Data'!$H$31,0,10*ROW('Sanitation Data'!H120)))</f>
        <v/>
      </c>
      <c r="DI126" s="266" t="str">
        <f ca="true">+IF(OFFSET('Sanitation Data'!$H$32,0,10*ROW('Sanitation Data'!H120))="","",OFFSET('Sanitation Data'!$H$32,0,10*ROW('Sanitation Data'!H120)))</f>
        <v/>
      </c>
      <c r="DJ126" s="266" t="str">
        <f ca="true">+IF(OFFSET('Sanitation Data'!$I$28,0,10*ROW('Sanitation Data'!I120))="","",OFFSET('Sanitation Data'!$I$28,0,10*ROW('Sanitation Data'!I120)))</f>
        <v/>
      </c>
      <c r="DK126" s="266" t="str">
        <f ca="true">+IF(OFFSET('Sanitation Data'!$I$29,0,10*ROW('Sanitation Data'!I120))="","",OFFSET('Sanitation Data'!$I$29,0,10*ROW('Sanitation Data'!I120)))</f>
        <v/>
      </c>
      <c r="DL126" s="266" t="str">
        <f ca="true">+IF(OFFSET('Sanitation Data'!$I$30,0,10*ROW('Sanitation Data'!I120))="","",OFFSET('Sanitation Data'!$I$30,0,10*ROW('Sanitation Data'!I120)))</f>
        <v/>
      </c>
      <c r="DM126" s="266" t="str">
        <f ca="true">+IF(OFFSET('Sanitation Data'!$I$31,0,10*ROW('Sanitation Data'!I120))="","",OFFSET('Sanitation Data'!$I$31,0,10*ROW('Sanitation Data'!I120)))</f>
        <v/>
      </c>
      <c r="DN126" s="266" t="str">
        <f ca="true">+IF(OFFSET('Sanitation Data'!$I$32,0,10*ROW('Sanitation Data'!I120))="","",OFFSET('Sanitation Data'!$I$32,0,10*ROW('Sanitation Data'!I120)))</f>
        <v/>
      </c>
      <c r="DO126" s="266" t="str">
        <f ca="true">+IF(OFFSET('Hygiene Data'!$D$11,0,10*ROW('Hygiene Data'!D120))="","",OFFSET('Hygiene Data'!$D$11,0,10*ROW('Hygiene Data'!D120)))</f>
        <v/>
      </c>
      <c r="DP126" s="266" t="str">
        <f ca="true">+IF(OFFSET('Hygiene Data'!$D$12,0,10*ROW('Hygiene Data'!D120))="","",OFFSET('Hygiene Data'!$D$12,0,10*ROW('Hygiene Data'!D120)))</f>
        <v/>
      </c>
      <c r="DQ126" s="266" t="str">
        <f ca="true">+IF(OFFSET('Hygiene Data'!$D$13,0,10*ROW('Hygiene Data'!D120))="","",OFFSET('Hygiene Data'!$D$13,0,10*ROW('Hygiene Data'!D120)))</f>
        <v/>
      </c>
      <c r="DR126" s="266" t="str">
        <f ca="true">+IF(OFFSET('Hygiene Data'!$E$11,0,10*ROW('Hygiene Data'!E120))="","",OFFSET('Hygiene Data'!$E$11,0,10*ROW('Hygiene Data'!E120)))</f>
        <v/>
      </c>
      <c r="DS126" s="266" t="str">
        <f ca="true">+IF(OFFSET('Hygiene Data'!$E$12,0,10*ROW('Hygiene Data'!E120))="","",OFFSET('Hygiene Data'!$E$12,0,10*ROW('Hygiene Data'!E120)))</f>
        <v/>
      </c>
      <c r="DT126" s="266" t="str">
        <f ca="true">+IF(OFFSET('Hygiene Data'!$E$13,0,10*ROW('Hygiene Data'!E120))="","",OFFSET('Hygiene Data'!$E$13,0,10*ROW('Hygiene Data'!E120)))</f>
        <v/>
      </c>
      <c r="DU126" s="266" t="str">
        <f ca="true">+IF(OFFSET('Hygiene Data'!$F$11,0,10*ROW('Hygiene Data'!F120))="","",OFFSET('Hygiene Data'!$F$11,0,10*ROW('Hygiene Data'!F120)))</f>
        <v/>
      </c>
      <c r="DV126" s="266" t="str">
        <f ca="true">+IF(OFFSET('Hygiene Data'!$F$12,0,10*ROW('Hygiene Data'!F120))="","",OFFSET('Hygiene Data'!$F$12,0,10*ROW('Hygiene Data'!F120)))</f>
        <v/>
      </c>
      <c r="DW126" s="266" t="str">
        <f ca="true">+IF(OFFSET('Hygiene Data'!$F$13,0,10*ROW('Hygiene Data'!F120))="","",OFFSET('Hygiene Data'!$F$13,0,10*ROW('Hygiene Data'!F120)))</f>
        <v/>
      </c>
      <c r="DX126" s="266" t="str">
        <f ca="true">+IF(OFFSET('Hygiene Data'!$G$11,0,10*ROW('Hygiene Data'!G120))="","",OFFSET('Hygiene Data'!$G$11,0,10*ROW('Hygiene Data'!G120)))</f>
        <v/>
      </c>
      <c r="DY126" s="266" t="str">
        <f ca="true">+IF(OFFSET('Hygiene Data'!$G$12,0,10*ROW('Hygiene Data'!G120))="","",OFFSET('Hygiene Data'!$G$12,0,10*ROW('Hygiene Data'!G120)))</f>
        <v/>
      </c>
      <c r="DZ126" s="266" t="str">
        <f ca="true">+IF(OFFSET('Hygiene Data'!$G$13,0,10*ROW('Hygiene Data'!G120))="","",OFFSET('Hygiene Data'!$G$13,0,10*ROW('Hygiene Data'!G120)))</f>
        <v/>
      </c>
      <c r="EA126" s="266" t="str">
        <f ca="true">+IF(OFFSET('Hygiene Data'!$H$11,0,10*ROW('Hygiene Data'!H120))="","",OFFSET('Hygiene Data'!$H$11,0,10*ROW('Hygiene Data'!H120)))</f>
        <v/>
      </c>
      <c r="EB126" s="266" t="str">
        <f ca="true">+IF(OFFSET('Hygiene Data'!$H$12,0,10*ROW('Hygiene Data'!H120))="","",OFFSET('Hygiene Data'!$H$12,0,10*ROW('Hygiene Data'!H120)))</f>
        <v/>
      </c>
      <c r="EC126" s="266" t="str">
        <f ca="true">+IF(OFFSET('Hygiene Data'!$H$13,0,10*ROW('Hygiene Data'!H120))="","",OFFSET('Hygiene Data'!$H$13,0,10*ROW('Hygiene Data'!H120)))</f>
        <v/>
      </c>
      <c r="ED126" s="266" t="str">
        <f ca="true">+IF(OFFSET('Hygiene Data'!$I$11,0,10*ROW('Hygiene Data'!I120))="","",OFFSET('Hygiene Data'!$I$11,0,10*ROW('Hygiene Data'!I120)))</f>
        <v/>
      </c>
      <c r="EE126" s="266" t="str">
        <f ca="true">+IF(OFFSET('Hygiene Data'!$I$12,0,10*ROW('Hygiene Data'!I120))="","",OFFSET('Hygiene Data'!$I$12,0,10*ROW('Hygiene Data'!I120)))</f>
        <v/>
      </c>
      <c r="EF126" s="266" t="str">
        <f ca="true">+IF(OFFSET('Hygiene Data'!$I$13,0,10*ROW('Hygiene Data'!I120))="","",OFFSET('Hygiene Data'!$I$13,0,10*ROW('Hygiene Data'!I120)))</f>
        <v/>
      </c>
    </row>
    <row xmlns:x14ac="http://schemas.microsoft.com/office/spreadsheetml/2009/9/ac" r="127" x14ac:dyDescent="0.2">
      <c r="A127" s="37" t="str">
        <f ca="true">+IF(OFFSET('Water Data'!$B$2,0,10*ROW('Water Data'!E121))="","",OFFSET('Water Data'!$B$2,0,10*ROW('Water Data'!E121)))</f>
        <v/>
      </c>
      <c r="B127" s="37" t="str">
        <f ca="true">+IF(OFFSET('Water Data'!$C$2,0,10*ROW('Water Data'!F121))="","",OFFSET('Water Data'!$C$2,0,10*ROW('Water Data'!F121)))</f>
        <v/>
      </c>
      <c r="C127" s="322" t="str">
        <f t="shared" ca="true" si="1"/>
        <v/>
      </c>
      <c r="D127" s="94"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4"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4"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4"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4"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4"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4"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4"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4"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4"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4"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4"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4"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4"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4"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4"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4"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4"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5"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5"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5"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5"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5"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5"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5"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5"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5"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5"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5"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5"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5"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5"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5"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5"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5"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5"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5"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5"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5"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5"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5"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5"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5"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5"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5"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5"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5"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5"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6"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6"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6"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6"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6"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6"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6"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6"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6"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6"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6"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6"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6"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6"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6"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6"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6"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6"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6"/>
      <c r="BS127" s="266" t="str">
        <f ca="true">+IF(OFFSET('Water Data'!$D$27,0,10*ROW('Water Data'!D121))="","",OFFSET('Water Data'!$D$27,0,10*ROW('Water Data'!D121)))</f>
        <v/>
      </c>
      <c r="BT127" s="266" t="str">
        <f ca="true">+IF(OFFSET('Water Data'!$D$28,0,10*ROW('Water Data'!D121))="","",OFFSET('Water Data'!$D$28,0,10*ROW('Water Data'!D121)))</f>
        <v/>
      </c>
      <c r="BU127" s="266" t="str">
        <f ca="true">+IF(OFFSET('Water Data'!$D$29,0,10*ROW('Water Data'!D121))="","",OFFSET('Water Data'!$D$29,0,10*ROW('Water Data'!D121)))</f>
        <v/>
      </c>
      <c r="BV127" s="266" t="str">
        <f ca="true">+IF(OFFSET('Water Data'!$E$27,0,10*ROW('Water Data'!E121))="","",OFFSET('Water Data'!$E$27,0,10*ROW('Water Data'!E121)))</f>
        <v/>
      </c>
      <c r="BW127" s="266" t="str">
        <f ca="true">+IF(OFFSET('Water Data'!$E$28,0,10*ROW('Water Data'!E121))="","",OFFSET('Water Data'!$E$28,0,10*ROW('Water Data'!E121)))</f>
        <v/>
      </c>
      <c r="BX127" s="266" t="str">
        <f ca="true">+IF(OFFSET('Water Data'!$E$29,0,10*ROW('Water Data'!E121))="","",OFFSET('Water Data'!$E$29,0,10*ROW('Water Data'!E121)))</f>
        <v/>
      </c>
      <c r="BY127" s="266" t="str">
        <f ca="true">+IF(OFFSET('Water Data'!$F$27,0,10*ROW('Water Data'!F121))="","",OFFSET('Water Data'!$F$27,0,10*ROW('Water Data'!F121)))</f>
        <v/>
      </c>
      <c r="BZ127" s="266" t="str">
        <f ca="true">+IF(OFFSET('Water Data'!$F$28,0,10*ROW('Water Data'!F121))="","",OFFSET('Water Data'!$F$28,0,10*ROW('Water Data'!F121)))</f>
        <v/>
      </c>
      <c r="CA127" s="266" t="str">
        <f ca="true">+IF(OFFSET('Water Data'!$F$29,0,10*ROW('Water Data'!F121))="","",OFFSET('Water Data'!$F$29,0,10*ROW('Water Data'!F121)))</f>
        <v/>
      </c>
      <c r="CB127" s="266" t="str">
        <f ca="true">+IF(OFFSET('Water Data'!$G$27,0,10*ROW('Water Data'!G121))="","",OFFSET('Water Data'!$G$27,0,10*ROW('Water Data'!G121)))</f>
        <v/>
      </c>
      <c r="CC127" s="266" t="str">
        <f ca="true">+IF(OFFSET('Water Data'!$G$28,0,10*ROW('Water Data'!G121))="","",OFFSET('Water Data'!$G$28,0,10*ROW('Water Data'!G121)))</f>
        <v/>
      </c>
      <c r="CD127" s="266" t="str">
        <f ca="true">+IF(OFFSET('Water Data'!$G$29,0,10*ROW('Water Data'!G121))="","",OFFSET('Water Data'!$G$29,0,10*ROW('Water Data'!G121)))</f>
        <v/>
      </c>
      <c r="CE127" s="266" t="str">
        <f ca="true">+IF(OFFSET('Water Data'!$H$27,0,10*ROW('Water Data'!H121))="","",OFFSET('Water Data'!$H$27,0,10*ROW('Water Data'!H121)))</f>
        <v/>
      </c>
      <c r="CF127" s="266" t="str">
        <f ca="true">+IF(OFFSET('Water Data'!$H$28,0,10*ROW('Water Data'!H121))="","",OFFSET('Water Data'!$H$28,0,10*ROW('Water Data'!H121)))</f>
        <v/>
      </c>
      <c r="CG127" s="266" t="str">
        <f ca="true">+IF(OFFSET('Water Data'!$H$29,0,10*ROW('Water Data'!H121))="","",OFFSET('Water Data'!$H$29,0,10*ROW('Water Data'!H121)))</f>
        <v/>
      </c>
      <c r="CH127" s="266" t="str">
        <f ca="true">+IF(OFFSET('Water Data'!$I$27,0,10*ROW('Water Data'!I121))="","",OFFSET('Water Data'!$I$27,0,10*ROW('Water Data'!I121)))</f>
        <v/>
      </c>
      <c r="CI127" s="266" t="str">
        <f ca="true">+IF(OFFSET('Water Data'!$I$28,0,10*ROW('Water Data'!I121))="","",OFFSET('Water Data'!$I$28,0,10*ROW('Water Data'!I121)))</f>
        <v/>
      </c>
      <c r="CJ127" s="266" t="str">
        <f ca="true">+IF(OFFSET('Water Data'!$I$29,0,10*ROW('Water Data'!I121))="","",OFFSET('Water Data'!$I$29,0,10*ROW('Water Data'!I121)))</f>
        <v/>
      </c>
      <c r="CK127" s="266" t="str">
        <f ca="true">+IF(OFFSET('Sanitation Data'!$D$28,0,10*ROW('Sanitation Data'!D121))="","",OFFSET('Sanitation Data'!$D$28,0,10*ROW('Sanitation Data'!D121)))</f>
        <v/>
      </c>
      <c r="CL127" s="266" t="str">
        <f ca="true">+IF(OFFSET('Sanitation Data'!$D$29,0,10*ROW('Sanitation Data'!D121))="","",OFFSET('Sanitation Data'!$D$29,0,10*ROW('Sanitation Data'!D121)))</f>
        <v/>
      </c>
      <c r="CM127" s="266" t="str">
        <f ca="true">+IF(OFFSET('Sanitation Data'!$D$30,0,10*ROW('Sanitation Data'!D121))="","",OFFSET('Sanitation Data'!$D$30,0,10*ROW('Sanitation Data'!D121)))</f>
        <v/>
      </c>
      <c r="CN127" s="266" t="str">
        <f ca="true">+IF(OFFSET('Sanitation Data'!$D$31,0,10*ROW('Sanitation Data'!D121))="","",OFFSET('Sanitation Data'!$D$31,0,10*ROW('Sanitation Data'!D121)))</f>
        <v/>
      </c>
      <c r="CO127" s="266" t="str">
        <f ca="true">+IF(OFFSET('Sanitation Data'!$D$32,0,10*ROW('Sanitation Data'!D121))="","",OFFSET('Sanitation Data'!$D$32,0,10*ROW('Sanitation Data'!D121)))</f>
        <v/>
      </c>
      <c r="CP127" s="266" t="str">
        <f ca="true">+IF(OFFSET('Sanitation Data'!$E$28,0,10*ROW('Sanitation Data'!E121))="","",OFFSET('Sanitation Data'!$E$28,0,10*ROW('Sanitation Data'!E121)))</f>
        <v/>
      </c>
      <c r="CQ127" s="266" t="str">
        <f ca="true">+IF(OFFSET('Sanitation Data'!$E$29,0,10*ROW('Sanitation Data'!E121))="","",OFFSET('Sanitation Data'!$E$29,0,10*ROW('Sanitation Data'!E121)))</f>
        <v/>
      </c>
      <c r="CR127" s="266" t="str">
        <f ca="true">+IF(OFFSET('Sanitation Data'!$E$30,0,10*ROW('Sanitation Data'!E121))="","",OFFSET('Sanitation Data'!$E$30,0,10*ROW('Sanitation Data'!E121)))</f>
        <v/>
      </c>
      <c r="CS127" s="266" t="str">
        <f ca="true">+IF(OFFSET('Sanitation Data'!$E$31,0,10*ROW('Sanitation Data'!E121))="","",OFFSET('Sanitation Data'!$E$31,0,10*ROW('Sanitation Data'!E121)))</f>
        <v/>
      </c>
      <c r="CT127" s="266" t="str">
        <f ca="true">+IF(OFFSET('Sanitation Data'!$E$32,0,10*ROW('Sanitation Data'!E121))="","",OFFSET('Sanitation Data'!$E$32,0,10*ROW('Sanitation Data'!E121)))</f>
        <v/>
      </c>
      <c r="CU127" s="266" t="str">
        <f ca="true">+IF(OFFSET('Sanitation Data'!$F$28,0,10*ROW('Sanitation Data'!F121))="","",OFFSET('Sanitation Data'!$F$28,0,10*ROW('Sanitation Data'!F121)))</f>
        <v/>
      </c>
      <c r="CV127" s="266" t="str">
        <f ca="true">+IF(OFFSET('Sanitation Data'!$F$29,0,10*ROW('Sanitation Data'!F121))="","",OFFSET('Sanitation Data'!$F$29,0,10*ROW('Sanitation Data'!F121)))</f>
        <v/>
      </c>
      <c r="CW127" s="266" t="str">
        <f ca="true">+IF(OFFSET('Sanitation Data'!$F$30,0,10*ROW('Sanitation Data'!F121))="","",OFFSET('Sanitation Data'!$F$30,0,10*ROW('Sanitation Data'!F121)))</f>
        <v/>
      </c>
      <c r="CX127" s="266" t="str">
        <f ca="true">+IF(OFFSET('Sanitation Data'!$F$31,0,10*ROW('Sanitation Data'!F121))="","",OFFSET('Sanitation Data'!$F$31,0,10*ROW('Sanitation Data'!F121)))</f>
        <v/>
      </c>
      <c r="CY127" s="266" t="str">
        <f ca="true">+IF(OFFSET('Sanitation Data'!$F$32,0,10*ROW('Sanitation Data'!F121))="","",OFFSET('Sanitation Data'!$F$32,0,10*ROW('Sanitation Data'!F121)))</f>
        <v/>
      </c>
      <c r="CZ127" s="266" t="str">
        <f ca="true">+IF(OFFSET('Sanitation Data'!$G$28,0,10*ROW('Sanitation Data'!G121))="","",OFFSET('Sanitation Data'!$G$28,0,10*ROW('Sanitation Data'!G121)))</f>
        <v/>
      </c>
      <c r="DA127" s="266" t="str">
        <f ca="true">+IF(OFFSET('Sanitation Data'!$G$29,0,10*ROW('Sanitation Data'!G121))="","",OFFSET('Sanitation Data'!$G$29,0,10*ROW('Sanitation Data'!G121)))</f>
        <v/>
      </c>
      <c r="DB127" s="266" t="str">
        <f ca="true">+IF(OFFSET('Sanitation Data'!$G$30,0,10*ROW('Sanitation Data'!G121))="","",OFFSET('Sanitation Data'!$G$30,0,10*ROW('Sanitation Data'!G121)))</f>
        <v/>
      </c>
      <c r="DC127" s="266" t="str">
        <f ca="true">+IF(OFFSET('Sanitation Data'!$G$31,0,10*ROW('Sanitation Data'!G121))="","",OFFSET('Sanitation Data'!$G$31,0,10*ROW('Sanitation Data'!G121)))</f>
        <v/>
      </c>
      <c r="DD127" s="266" t="str">
        <f ca="true">+IF(OFFSET('Sanitation Data'!$G$32,0,10*ROW('Sanitation Data'!G121))="","",OFFSET('Sanitation Data'!$G$32,0,10*ROW('Sanitation Data'!G121)))</f>
        <v/>
      </c>
      <c r="DE127" s="266" t="str">
        <f ca="true">+IF(OFFSET('Sanitation Data'!$H$28,0,10*ROW('Sanitation Data'!H121))="","",OFFSET('Sanitation Data'!$H$28,0,10*ROW('Sanitation Data'!H121)))</f>
        <v/>
      </c>
      <c r="DF127" s="266" t="str">
        <f ca="true">+IF(OFFSET('Sanitation Data'!$H$29,0,10*ROW('Sanitation Data'!H121))="","",OFFSET('Sanitation Data'!$H$29,0,10*ROW('Sanitation Data'!H121)))</f>
        <v/>
      </c>
      <c r="DG127" s="266" t="str">
        <f ca="true">+IF(OFFSET('Sanitation Data'!$H$30,0,10*ROW('Sanitation Data'!H121))="","",OFFSET('Sanitation Data'!$H$30,0,10*ROW('Sanitation Data'!H121)))</f>
        <v/>
      </c>
      <c r="DH127" s="266" t="str">
        <f ca="true">+IF(OFFSET('Sanitation Data'!$H$31,0,10*ROW('Sanitation Data'!H121))="","",OFFSET('Sanitation Data'!$H$31,0,10*ROW('Sanitation Data'!H121)))</f>
        <v/>
      </c>
      <c r="DI127" s="266" t="str">
        <f ca="true">+IF(OFFSET('Sanitation Data'!$H$32,0,10*ROW('Sanitation Data'!H121))="","",OFFSET('Sanitation Data'!$H$32,0,10*ROW('Sanitation Data'!H121)))</f>
        <v/>
      </c>
      <c r="DJ127" s="266" t="str">
        <f ca="true">+IF(OFFSET('Sanitation Data'!$I$28,0,10*ROW('Sanitation Data'!I121))="","",OFFSET('Sanitation Data'!$I$28,0,10*ROW('Sanitation Data'!I121)))</f>
        <v/>
      </c>
      <c r="DK127" s="266" t="str">
        <f ca="true">+IF(OFFSET('Sanitation Data'!$I$29,0,10*ROW('Sanitation Data'!I121))="","",OFFSET('Sanitation Data'!$I$29,0,10*ROW('Sanitation Data'!I121)))</f>
        <v/>
      </c>
      <c r="DL127" s="266" t="str">
        <f ca="true">+IF(OFFSET('Sanitation Data'!$I$30,0,10*ROW('Sanitation Data'!I121))="","",OFFSET('Sanitation Data'!$I$30,0,10*ROW('Sanitation Data'!I121)))</f>
        <v/>
      </c>
      <c r="DM127" s="266" t="str">
        <f ca="true">+IF(OFFSET('Sanitation Data'!$I$31,0,10*ROW('Sanitation Data'!I121))="","",OFFSET('Sanitation Data'!$I$31,0,10*ROW('Sanitation Data'!I121)))</f>
        <v/>
      </c>
      <c r="DN127" s="266" t="str">
        <f ca="true">+IF(OFFSET('Sanitation Data'!$I$32,0,10*ROW('Sanitation Data'!I121))="","",OFFSET('Sanitation Data'!$I$32,0,10*ROW('Sanitation Data'!I121)))</f>
        <v/>
      </c>
      <c r="DO127" s="266" t="str">
        <f ca="true">+IF(OFFSET('Hygiene Data'!$D$11,0,10*ROW('Hygiene Data'!D121))="","",OFFSET('Hygiene Data'!$D$11,0,10*ROW('Hygiene Data'!D121)))</f>
        <v/>
      </c>
      <c r="DP127" s="266" t="str">
        <f ca="true">+IF(OFFSET('Hygiene Data'!$D$12,0,10*ROW('Hygiene Data'!D121))="","",OFFSET('Hygiene Data'!$D$12,0,10*ROW('Hygiene Data'!D121)))</f>
        <v/>
      </c>
      <c r="DQ127" s="266" t="str">
        <f ca="true">+IF(OFFSET('Hygiene Data'!$D$13,0,10*ROW('Hygiene Data'!D121))="","",OFFSET('Hygiene Data'!$D$13,0,10*ROW('Hygiene Data'!D121)))</f>
        <v/>
      </c>
      <c r="DR127" s="266" t="str">
        <f ca="true">+IF(OFFSET('Hygiene Data'!$E$11,0,10*ROW('Hygiene Data'!E121))="","",OFFSET('Hygiene Data'!$E$11,0,10*ROW('Hygiene Data'!E121)))</f>
        <v/>
      </c>
      <c r="DS127" s="266" t="str">
        <f ca="true">+IF(OFFSET('Hygiene Data'!$E$12,0,10*ROW('Hygiene Data'!E121))="","",OFFSET('Hygiene Data'!$E$12,0,10*ROW('Hygiene Data'!E121)))</f>
        <v/>
      </c>
      <c r="DT127" s="266" t="str">
        <f ca="true">+IF(OFFSET('Hygiene Data'!$E$13,0,10*ROW('Hygiene Data'!E121))="","",OFFSET('Hygiene Data'!$E$13,0,10*ROW('Hygiene Data'!E121)))</f>
        <v/>
      </c>
      <c r="DU127" s="266" t="str">
        <f ca="true">+IF(OFFSET('Hygiene Data'!$F$11,0,10*ROW('Hygiene Data'!F121))="","",OFFSET('Hygiene Data'!$F$11,0,10*ROW('Hygiene Data'!F121)))</f>
        <v/>
      </c>
      <c r="DV127" s="266" t="str">
        <f ca="true">+IF(OFFSET('Hygiene Data'!$F$12,0,10*ROW('Hygiene Data'!F121))="","",OFFSET('Hygiene Data'!$F$12,0,10*ROW('Hygiene Data'!F121)))</f>
        <v/>
      </c>
      <c r="DW127" s="266" t="str">
        <f ca="true">+IF(OFFSET('Hygiene Data'!$F$13,0,10*ROW('Hygiene Data'!F121))="","",OFFSET('Hygiene Data'!$F$13,0,10*ROW('Hygiene Data'!F121)))</f>
        <v/>
      </c>
      <c r="DX127" s="266" t="str">
        <f ca="true">+IF(OFFSET('Hygiene Data'!$G$11,0,10*ROW('Hygiene Data'!G121))="","",OFFSET('Hygiene Data'!$G$11,0,10*ROW('Hygiene Data'!G121)))</f>
        <v/>
      </c>
      <c r="DY127" s="266" t="str">
        <f ca="true">+IF(OFFSET('Hygiene Data'!$G$12,0,10*ROW('Hygiene Data'!G121))="","",OFFSET('Hygiene Data'!$G$12,0,10*ROW('Hygiene Data'!G121)))</f>
        <v/>
      </c>
      <c r="DZ127" s="266" t="str">
        <f ca="true">+IF(OFFSET('Hygiene Data'!$G$13,0,10*ROW('Hygiene Data'!G121))="","",OFFSET('Hygiene Data'!$G$13,0,10*ROW('Hygiene Data'!G121)))</f>
        <v/>
      </c>
      <c r="EA127" s="266" t="str">
        <f ca="true">+IF(OFFSET('Hygiene Data'!$H$11,0,10*ROW('Hygiene Data'!H121))="","",OFFSET('Hygiene Data'!$H$11,0,10*ROW('Hygiene Data'!H121)))</f>
        <v/>
      </c>
      <c r="EB127" s="266" t="str">
        <f ca="true">+IF(OFFSET('Hygiene Data'!$H$12,0,10*ROW('Hygiene Data'!H121))="","",OFFSET('Hygiene Data'!$H$12,0,10*ROW('Hygiene Data'!H121)))</f>
        <v/>
      </c>
      <c r="EC127" s="266" t="str">
        <f ca="true">+IF(OFFSET('Hygiene Data'!$H$13,0,10*ROW('Hygiene Data'!H121))="","",OFFSET('Hygiene Data'!$H$13,0,10*ROW('Hygiene Data'!H121)))</f>
        <v/>
      </c>
      <c r="ED127" s="266" t="str">
        <f ca="true">+IF(OFFSET('Hygiene Data'!$I$11,0,10*ROW('Hygiene Data'!I121))="","",OFFSET('Hygiene Data'!$I$11,0,10*ROW('Hygiene Data'!I121)))</f>
        <v/>
      </c>
      <c r="EE127" s="266" t="str">
        <f ca="true">+IF(OFFSET('Hygiene Data'!$I$12,0,10*ROW('Hygiene Data'!I121))="","",OFFSET('Hygiene Data'!$I$12,0,10*ROW('Hygiene Data'!I121)))</f>
        <v/>
      </c>
      <c r="EF127" s="266" t="str">
        <f ca="true">+IF(OFFSET('Hygiene Data'!$I$13,0,10*ROW('Hygiene Data'!I121))="","",OFFSET('Hygiene Data'!$I$13,0,10*ROW('Hygiene Data'!I121)))</f>
        <v/>
      </c>
    </row>
    <row xmlns:x14ac="http://schemas.microsoft.com/office/spreadsheetml/2009/9/ac" r="128" x14ac:dyDescent="0.2">
      <c r="A128" s="37" t="str">
        <f ca="true">+IF(OFFSET('Water Data'!$B$2,0,10*ROW('Water Data'!E122))="","",OFFSET('Water Data'!$B$2,0,10*ROW('Water Data'!E122)))</f>
        <v/>
      </c>
      <c r="B128" s="37" t="str">
        <f ca="true">+IF(OFFSET('Water Data'!$C$2,0,10*ROW('Water Data'!F122))="","",OFFSET('Water Data'!$C$2,0,10*ROW('Water Data'!F122)))</f>
        <v/>
      </c>
      <c r="C128" s="322" t="str">
        <f t="shared" ca="true" si="1"/>
        <v/>
      </c>
      <c r="D128" s="94"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4"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4"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4"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4"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4"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4"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4"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4"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4"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4"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4"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4"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4"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4"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4"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4"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4"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5"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5"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5"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5"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5"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5"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5"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5"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5"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5"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5"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5"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5"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5"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5"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5"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5"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5"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5"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5"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5"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5"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5"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5"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5"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5"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5"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5"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5"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5"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6"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6"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6"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6"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6"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6"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6"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6"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6"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6"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6"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6"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6"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6"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6"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6"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6"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6"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6"/>
      <c r="BS128" s="266" t="str">
        <f ca="true">+IF(OFFSET('Water Data'!$D$27,0,10*ROW('Water Data'!D122))="","",OFFSET('Water Data'!$D$27,0,10*ROW('Water Data'!D122)))</f>
        <v/>
      </c>
      <c r="BT128" s="266" t="str">
        <f ca="true">+IF(OFFSET('Water Data'!$D$28,0,10*ROW('Water Data'!D122))="","",OFFSET('Water Data'!$D$28,0,10*ROW('Water Data'!D122)))</f>
        <v/>
      </c>
      <c r="BU128" s="266" t="str">
        <f ca="true">+IF(OFFSET('Water Data'!$D$29,0,10*ROW('Water Data'!D122))="","",OFFSET('Water Data'!$D$29,0,10*ROW('Water Data'!D122)))</f>
        <v/>
      </c>
      <c r="BV128" s="266" t="str">
        <f ca="true">+IF(OFFSET('Water Data'!$E$27,0,10*ROW('Water Data'!E122))="","",OFFSET('Water Data'!$E$27,0,10*ROW('Water Data'!E122)))</f>
        <v/>
      </c>
      <c r="BW128" s="266" t="str">
        <f ca="true">+IF(OFFSET('Water Data'!$E$28,0,10*ROW('Water Data'!E122))="","",OFFSET('Water Data'!$E$28,0,10*ROW('Water Data'!E122)))</f>
        <v/>
      </c>
      <c r="BX128" s="266" t="str">
        <f ca="true">+IF(OFFSET('Water Data'!$E$29,0,10*ROW('Water Data'!E122))="","",OFFSET('Water Data'!$E$29,0,10*ROW('Water Data'!E122)))</f>
        <v/>
      </c>
      <c r="BY128" s="266" t="str">
        <f ca="true">+IF(OFFSET('Water Data'!$F$27,0,10*ROW('Water Data'!F122))="","",OFFSET('Water Data'!$F$27,0,10*ROW('Water Data'!F122)))</f>
        <v/>
      </c>
      <c r="BZ128" s="266" t="str">
        <f ca="true">+IF(OFFSET('Water Data'!$F$28,0,10*ROW('Water Data'!F122))="","",OFFSET('Water Data'!$F$28,0,10*ROW('Water Data'!F122)))</f>
        <v/>
      </c>
      <c r="CA128" s="266" t="str">
        <f ca="true">+IF(OFFSET('Water Data'!$F$29,0,10*ROW('Water Data'!F122))="","",OFFSET('Water Data'!$F$29,0,10*ROW('Water Data'!F122)))</f>
        <v/>
      </c>
      <c r="CB128" s="266" t="str">
        <f ca="true">+IF(OFFSET('Water Data'!$G$27,0,10*ROW('Water Data'!G122))="","",OFFSET('Water Data'!$G$27,0,10*ROW('Water Data'!G122)))</f>
        <v/>
      </c>
      <c r="CC128" s="266" t="str">
        <f ca="true">+IF(OFFSET('Water Data'!$G$28,0,10*ROW('Water Data'!G122))="","",OFFSET('Water Data'!$G$28,0,10*ROW('Water Data'!G122)))</f>
        <v/>
      </c>
      <c r="CD128" s="266" t="str">
        <f ca="true">+IF(OFFSET('Water Data'!$G$29,0,10*ROW('Water Data'!G122))="","",OFFSET('Water Data'!$G$29,0,10*ROW('Water Data'!G122)))</f>
        <v/>
      </c>
      <c r="CE128" s="266" t="str">
        <f ca="true">+IF(OFFSET('Water Data'!$H$27,0,10*ROW('Water Data'!H122))="","",OFFSET('Water Data'!$H$27,0,10*ROW('Water Data'!H122)))</f>
        <v/>
      </c>
      <c r="CF128" s="266" t="str">
        <f ca="true">+IF(OFFSET('Water Data'!$H$28,0,10*ROW('Water Data'!H122))="","",OFFSET('Water Data'!$H$28,0,10*ROW('Water Data'!H122)))</f>
        <v/>
      </c>
      <c r="CG128" s="266" t="str">
        <f ca="true">+IF(OFFSET('Water Data'!$H$29,0,10*ROW('Water Data'!H122))="","",OFFSET('Water Data'!$H$29,0,10*ROW('Water Data'!H122)))</f>
        <v/>
      </c>
      <c r="CH128" s="266" t="str">
        <f ca="true">+IF(OFFSET('Water Data'!$I$27,0,10*ROW('Water Data'!I122))="","",OFFSET('Water Data'!$I$27,0,10*ROW('Water Data'!I122)))</f>
        <v/>
      </c>
      <c r="CI128" s="266" t="str">
        <f ca="true">+IF(OFFSET('Water Data'!$I$28,0,10*ROW('Water Data'!I122))="","",OFFSET('Water Data'!$I$28,0,10*ROW('Water Data'!I122)))</f>
        <v/>
      </c>
      <c r="CJ128" s="266" t="str">
        <f ca="true">+IF(OFFSET('Water Data'!$I$29,0,10*ROW('Water Data'!I122))="","",OFFSET('Water Data'!$I$29,0,10*ROW('Water Data'!I122)))</f>
        <v/>
      </c>
      <c r="CK128" s="266" t="str">
        <f ca="true">+IF(OFFSET('Sanitation Data'!$D$28,0,10*ROW('Sanitation Data'!D122))="","",OFFSET('Sanitation Data'!$D$28,0,10*ROW('Sanitation Data'!D122)))</f>
        <v/>
      </c>
      <c r="CL128" s="266" t="str">
        <f ca="true">+IF(OFFSET('Sanitation Data'!$D$29,0,10*ROW('Sanitation Data'!D122))="","",OFFSET('Sanitation Data'!$D$29,0,10*ROW('Sanitation Data'!D122)))</f>
        <v/>
      </c>
      <c r="CM128" s="266" t="str">
        <f ca="true">+IF(OFFSET('Sanitation Data'!$D$30,0,10*ROW('Sanitation Data'!D122))="","",OFFSET('Sanitation Data'!$D$30,0,10*ROW('Sanitation Data'!D122)))</f>
        <v/>
      </c>
      <c r="CN128" s="266" t="str">
        <f ca="true">+IF(OFFSET('Sanitation Data'!$D$31,0,10*ROW('Sanitation Data'!D122))="","",OFFSET('Sanitation Data'!$D$31,0,10*ROW('Sanitation Data'!D122)))</f>
        <v/>
      </c>
      <c r="CO128" s="266" t="str">
        <f ca="true">+IF(OFFSET('Sanitation Data'!$D$32,0,10*ROW('Sanitation Data'!D122))="","",OFFSET('Sanitation Data'!$D$32,0,10*ROW('Sanitation Data'!D122)))</f>
        <v/>
      </c>
      <c r="CP128" s="266" t="str">
        <f ca="true">+IF(OFFSET('Sanitation Data'!$E$28,0,10*ROW('Sanitation Data'!E122))="","",OFFSET('Sanitation Data'!$E$28,0,10*ROW('Sanitation Data'!E122)))</f>
        <v/>
      </c>
      <c r="CQ128" s="266" t="str">
        <f ca="true">+IF(OFFSET('Sanitation Data'!$E$29,0,10*ROW('Sanitation Data'!E122))="","",OFFSET('Sanitation Data'!$E$29,0,10*ROW('Sanitation Data'!E122)))</f>
        <v/>
      </c>
      <c r="CR128" s="266" t="str">
        <f ca="true">+IF(OFFSET('Sanitation Data'!$E$30,0,10*ROW('Sanitation Data'!E122))="","",OFFSET('Sanitation Data'!$E$30,0,10*ROW('Sanitation Data'!E122)))</f>
        <v/>
      </c>
      <c r="CS128" s="266" t="str">
        <f ca="true">+IF(OFFSET('Sanitation Data'!$E$31,0,10*ROW('Sanitation Data'!E122))="","",OFFSET('Sanitation Data'!$E$31,0,10*ROW('Sanitation Data'!E122)))</f>
        <v/>
      </c>
      <c r="CT128" s="266" t="str">
        <f ca="true">+IF(OFFSET('Sanitation Data'!$E$32,0,10*ROW('Sanitation Data'!E122))="","",OFFSET('Sanitation Data'!$E$32,0,10*ROW('Sanitation Data'!E122)))</f>
        <v/>
      </c>
      <c r="CU128" s="266" t="str">
        <f ca="true">+IF(OFFSET('Sanitation Data'!$F$28,0,10*ROW('Sanitation Data'!F122))="","",OFFSET('Sanitation Data'!$F$28,0,10*ROW('Sanitation Data'!F122)))</f>
        <v/>
      </c>
      <c r="CV128" s="266" t="str">
        <f ca="true">+IF(OFFSET('Sanitation Data'!$F$29,0,10*ROW('Sanitation Data'!F122))="","",OFFSET('Sanitation Data'!$F$29,0,10*ROW('Sanitation Data'!F122)))</f>
        <v/>
      </c>
      <c r="CW128" s="266" t="str">
        <f ca="true">+IF(OFFSET('Sanitation Data'!$F$30,0,10*ROW('Sanitation Data'!F122))="","",OFFSET('Sanitation Data'!$F$30,0,10*ROW('Sanitation Data'!F122)))</f>
        <v/>
      </c>
      <c r="CX128" s="266" t="str">
        <f ca="true">+IF(OFFSET('Sanitation Data'!$F$31,0,10*ROW('Sanitation Data'!F122))="","",OFFSET('Sanitation Data'!$F$31,0,10*ROW('Sanitation Data'!F122)))</f>
        <v/>
      </c>
      <c r="CY128" s="266" t="str">
        <f ca="true">+IF(OFFSET('Sanitation Data'!$F$32,0,10*ROW('Sanitation Data'!F122))="","",OFFSET('Sanitation Data'!$F$32,0,10*ROW('Sanitation Data'!F122)))</f>
        <v/>
      </c>
      <c r="CZ128" s="266" t="str">
        <f ca="true">+IF(OFFSET('Sanitation Data'!$G$28,0,10*ROW('Sanitation Data'!G122))="","",OFFSET('Sanitation Data'!$G$28,0,10*ROW('Sanitation Data'!G122)))</f>
        <v/>
      </c>
      <c r="DA128" s="266" t="str">
        <f ca="true">+IF(OFFSET('Sanitation Data'!$G$29,0,10*ROW('Sanitation Data'!G122))="","",OFFSET('Sanitation Data'!$G$29,0,10*ROW('Sanitation Data'!G122)))</f>
        <v/>
      </c>
      <c r="DB128" s="266" t="str">
        <f ca="true">+IF(OFFSET('Sanitation Data'!$G$30,0,10*ROW('Sanitation Data'!G122))="","",OFFSET('Sanitation Data'!$G$30,0,10*ROW('Sanitation Data'!G122)))</f>
        <v/>
      </c>
      <c r="DC128" s="266" t="str">
        <f ca="true">+IF(OFFSET('Sanitation Data'!$G$31,0,10*ROW('Sanitation Data'!G122))="","",OFFSET('Sanitation Data'!$G$31,0,10*ROW('Sanitation Data'!G122)))</f>
        <v/>
      </c>
      <c r="DD128" s="266" t="str">
        <f ca="true">+IF(OFFSET('Sanitation Data'!$G$32,0,10*ROW('Sanitation Data'!G122))="","",OFFSET('Sanitation Data'!$G$32,0,10*ROW('Sanitation Data'!G122)))</f>
        <v/>
      </c>
      <c r="DE128" s="266" t="str">
        <f ca="true">+IF(OFFSET('Sanitation Data'!$H$28,0,10*ROW('Sanitation Data'!H122))="","",OFFSET('Sanitation Data'!$H$28,0,10*ROW('Sanitation Data'!H122)))</f>
        <v/>
      </c>
      <c r="DF128" s="266" t="str">
        <f ca="true">+IF(OFFSET('Sanitation Data'!$H$29,0,10*ROW('Sanitation Data'!H122))="","",OFFSET('Sanitation Data'!$H$29,0,10*ROW('Sanitation Data'!H122)))</f>
        <v/>
      </c>
      <c r="DG128" s="266" t="str">
        <f ca="true">+IF(OFFSET('Sanitation Data'!$H$30,0,10*ROW('Sanitation Data'!H122))="","",OFFSET('Sanitation Data'!$H$30,0,10*ROW('Sanitation Data'!H122)))</f>
        <v/>
      </c>
      <c r="DH128" s="266" t="str">
        <f ca="true">+IF(OFFSET('Sanitation Data'!$H$31,0,10*ROW('Sanitation Data'!H122))="","",OFFSET('Sanitation Data'!$H$31,0,10*ROW('Sanitation Data'!H122)))</f>
        <v/>
      </c>
      <c r="DI128" s="266" t="str">
        <f ca="true">+IF(OFFSET('Sanitation Data'!$H$32,0,10*ROW('Sanitation Data'!H122))="","",OFFSET('Sanitation Data'!$H$32,0,10*ROW('Sanitation Data'!H122)))</f>
        <v/>
      </c>
      <c r="DJ128" s="266" t="str">
        <f ca="true">+IF(OFFSET('Sanitation Data'!$I$28,0,10*ROW('Sanitation Data'!I122))="","",OFFSET('Sanitation Data'!$I$28,0,10*ROW('Sanitation Data'!I122)))</f>
        <v/>
      </c>
      <c r="DK128" s="266" t="str">
        <f ca="true">+IF(OFFSET('Sanitation Data'!$I$29,0,10*ROW('Sanitation Data'!I122))="","",OFFSET('Sanitation Data'!$I$29,0,10*ROW('Sanitation Data'!I122)))</f>
        <v/>
      </c>
      <c r="DL128" s="266" t="str">
        <f ca="true">+IF(OFFSET('Sanitation Data'!$I$30,0,10*ROW('Sanitation Data'!I122))="","",OFFSET('Sanitation Data'!$I$30,0,10*ROW('Sanitation Data'!I122)))</f>
        <v/>
      </c>
      <c r="DM128" s="266" t="str">
        <f ca="true">+IF(OFFSET('Sanitation Data'!$I$31,0,10*ROW('Sanitation Data'!I122))="","",OFFSET('Sanitation Data'!$I$31,0,10*ROW('Sanitation Data'!I122)))</f>
        <v/>
      </c>
      <c r="DN128" s="266" t="str">
        <f ca="true">+IF(OFFSET('Sanitation Data'!$I$32,0,10*ROW('Sanitation Data'!I122))="","",OFFSET('Sanitation Data'!$I$32,0,10*ROW('Sanitation Data'!I122)))</f>
        <v/>
      </c>
      <c r="DO128" s="266" t="str">
        <f ca="true">+IF(OFFSET('Hygiene Data'!$D$11,0,10*ROW('Hygiene Data'!D122))="","",OFFSET('Hygiene Data'!$D$11,0,10*ROW('Hygiene Data'!D122)))</f>
        <v/>
      </c>
      <c r="DP128" s="266" t="str">
        <f ca="true">+IF(OFFSET('Hygiene Data'!$D$12,0,10*ROW('Hygiene Data'!D122))="","",OFFSET('Hygiene Data'!$D$12,0,10*ROW('Hygiene Data'!D122)))</f>
        <v/>
      </c>
      <c r="DQ128" s="266" t="str">
        <f ca="true">+IF(OFFSET('Hygiene Data'!$D$13,0,10*ROW('Hygiene Data'!D122))="","",OFFSET('Hygiene Data'!$D$13,0,10*ROW('Hygiene Data'!D122)))</f>
        <v/>
      </c>
      <c r="DR128" s="266" t="str">
        <f ca="true">+IF(OFFSET('Hygiene Data'!$E$11,0,10*ROW('Hygiene Data'!E122))="","",OFFSET('Hygiene Data'!$E$11,0,10*ROW('Hygiene Data'!E122)))</f>
        <v/>
      </c>
      <c r="DS128" s="266" t="str">
        <f ca="true">+IF(OFFSET('Hygiene Data'!$E$12,0,10*ROW('Hygiene Data'!E122))="","",OFFSET('Hygiene Data'!$E$12,0,10*ROW('Hygiene Data'!E122)))</f>
        <v/>
      </c>
      <c r="DT128" s="266" t="str">
        <f ca="true">+IF(OFFSET('Hygiene Data'!$E$13,0,10*ROW('Hygiene Data'!E122))="","",OFFSET('Hygiene Data'!$E$13,0,10*ROW('Hygiene Data'!E122)))</f>
        <v/>
      </c>
      <c r="DU128" s="266" t="str">
        <f ca="true">+IF(OFFSET('Hygiene Data'!$F$11,0,10*ROW('Hygiene Data'!F122))="","",OFFSET('Hygiene Data'!$F$11,0,10*ROW('Hygiene Data'!F122)))</f>
        <v/>
      </c>
      <c r="DV128" s="266" t="str">
        <f ca="true">+IF(OFFSET('Hygiene Data'!$F$12,0,10*ROW('Hygiene Data'!F122))="","",OFFSET('Hygiene Data'!$F$12,0,10*ROW('Hygiene Data'!F122)))</f>
        <v/>
      </c>
      <c r="DW128" s="266" t="str">
        <f ca="true">+IF(OFFSET('Hygiene Data'!$F$13,0,10*ROW('Hygiene Data'!F122))="","",OFFSET('Hygiene Data'!$F$13,0,10*ROW('Hygiene Data'!F122)))</f>
        <v/>
      </c>
      <c r="DX128" s="266" t="str">
        <f ca="true">+IF(OFFSET('Hygiene Data'!$G$11,0,10*ROW('Hygiene Data'!G122))="","",OFFSET('Hygiene Data'!$G$11,0,10*ROW('Hygiene Data'!G122)))</f>
        <v/>
      </c>
      <c r="DY128" s="266" t="str">
        <f ca="true">+IF(OFFSET('Hygiene Data'!$G$12,0,10*ROW('Hygiene Data'!G122))="","",OFFSET('Hygiene Data'!$G$12,0,10*ROW('Hygiene Data'!G122)))</f>
        <v/>
      </c>
      <c r="DZ128" s="266" t="str">
        <f ca="true">+IF(OFFSET('Hygiene Data'!$G$13,0,10*ROW('Hygiene Data'!G122))="","",OFFSET('Hygiene Data'!$G$13,0,10*ROW('Hygiene Data'!G122)))</f>
        <v/>
      </c>
      <c r="EA128" s="266" t="str">
        <f ca="true">+IF(OFFSET('Hygiene Data'!$H$11,0,10*ROW('Hygiene Data'!H122))="","",OFFSET('Hygiene Data'!$H$11,0,10*ROW('Hygiene Data'!H122)))</f>
        <v/>
      </c>
      <c r="EB128" s="266" t="str">
        <f ca="true">+IF(OFFSET('Hygiene Data'!$H$12,0,10*ROW('Hygiene Data'!H122))="","",OFFSET('Hygiene Data'!$H$12,0,10*ROW('Hygiene Data'!H122)))</f>
        <v/>
      </c>
      <c r="EC128" s="266" t="str">
        <f ca="true">+IF(OFFSET('Hygiene Data'!$H$13,0,10*ROW('Hygiene Data'!H122))="","",OFFSET('Hygiene Data'!$H$13,0,10*ROW('Hygiene Data'!H122)))</f>
        <v/>
      </c>
      <c r="ED128" s="266" t="str">
        <f ca="true">+IF(OFFSET('Hygiene Data'!$I$11,0,10*ROW('Hygiene Data'!I122))="","",OFFSET('Hygiene Data'!$I$11,0,10*ROW('Hygiene Data'!I122)))</f>
        <v/>
      </c>
      <c r="EE128" s="266" t="str">
        <f ca="true">+IF(OFFSET('Hygiene Data'!$I$12,0,10*ROW('Hygiene Data'!I122))="","",OFFSET('Hygiene Data'!$I$12,0,10*ROW('Hygiene Data'!I122)))</f>
        <v/>
      </c>
      <c r="EF128" s="266" t="str">
        <f ca="true">+IF(OFFSET('Hygiene Data'!$I$13,0,10*ROW('Hygiene Data'!I122))="","",OFFSET('Hygiene Data'!$I$13,0,10*ROW('Hygiene Data'!I122)))</f>
        <v/>
      </c>
    </row>
    <row xmlns:x14ac="http://schemas.microsoft.com/office/spreadsheetml/2009/9/ac" r="129" x14ac:dyDescent="0.2">
      <c r="A129" s="37" t="str">
        <f ca="true">+IF(OFFSET('Water Data'!$B$2,0,10*ROW('Water Data'!E123))="","",OFFSET('Water Data'!$B$2,0,10*ROW('Water Data'!E123)))</f>
        <v/>
      </c>
      <c r="B129" s="37" t="str">
        <f ca="true">+IF(OFFSET('Water Data'!$C$2,0,10*ROW('Water Data'!F123))="","",OFFSET('Water Data'!$C$2,0,10*ROW('Water Data'!F123)))</f>
        <v/>
      </c>
      <c r="C129" s="322" t="str">
        <f t="shared" ca="true" si="1"/>
        <v/>
      </c>
      <c r="D129" s="94"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4"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4"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4"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4"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4"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4"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4"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4"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4"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4"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4"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4"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4"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4"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4"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4"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4"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5"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5"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5"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5"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5"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5"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5"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5"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5"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5"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5"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5"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5"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5"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5"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5"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5"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5"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5"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5"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5"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5"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5"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5"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5"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5"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5"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5"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5"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5"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6"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6"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6"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6"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6"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6"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6"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6"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6"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6"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6"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6"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6"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6"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6"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6"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6"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6"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6"/>
      <c r="BS129" s="266" t="str">
        <f ca="true">+IF(OFFSET('Water Data'!$D$27,0,10*ROW('Water Data'!D123))="","",OFFSET('Water Data'!$D$27,0,10*ROW('Water Data'!D123)))</f>
        <v/>
      </c>
      <c r="BT129" s="266" t="str">
        <f ca="true">+IF(OFFSET('Water Data'!$D$28,0,10*ROW('Water Data'!D123))="","",OFFSET('Water Data'!$D$28,0,10*ROW('Water Data'!D123)))</f>
        <v/>
      </c>
      <c r="BU129" s="266" t="str">
        <f ca="true">+IF(OFFSET('Water Data'!$D$29,0,10*ROW('Water Data'!D123))="","",OFFSET('Water Data'!$D$29,0,10*ROW('Water Data'!D123)))</f>
        <v/>
      </c>
      <c r="BV129" s="266" t="str">
        <f ca="true">+IF(OFFSET('Water Data'!$E$27,0,10*ROW('Water Data'!E123))="","",OFFSET('Water Data'!$E$27,0,10*ROW('Water Data'!E123)))</f>
        <v/>
      </c>
      <c r="BW129" s="266" t="str">
        <f ca="true">+IF(OFFSET('Water Data'!$E$28,0,10*ROW('Water Data'!E123))="","",OFFSET('Water Data'!$E$28,0,10*ROW('Water Data'!E123)))</f>
        <v/>
      </c>
      <c r="BX129" s="266" t="str">
        <f ca="true">+IF(OFFSET('Water Data'!$E$29,0,10*ROW('Water Data'!E123))="","",OFFSET('Water Data'!$E$29,0,10*ROW('Water Data'!E123)))</f>
        <v/>
      </c>
      <c r="BY129" s="266" t="str">
        <f ca="true">+IF(OFFSET('Water Data'!$F$27,0,10*ROW('Water Data'!F123))="","",OFFSET('Water Data'!$F$27,0,10*ROW('Water Data'!F123)))</f>
        <v/>
      </c>
      <c r="BZ129" s="266" t="str">
        <f ca="true">+IF(OFFSET('Water Data'!$F$28,0,10*ROW('Water Data'!F123))="","",OFFSET('Water Data'!$F$28,0,10*ROW('Water Data'!F123)))</f>
        <v/>
      </c>
      <c r="CA129" s="266" t="str">
        <f ca="true">+IF(OFFSET('Water Data'!$F$29,0,10*ROW('Water Data'!F123))="","",OFFSET('Water Data'!$F$29,0,10*ROW('Water Data'!F123)))</f>
        <v/>
      </c>
      <c r="CB129" s="266" t="str">
        <f ca="true">+IF(OFFSET('Water Data'!$G$27,0,10*ROW('Water Data'!G123))="","",OFFSET('Water Data'!$G$27,0,10*ROW('Water Data'!G123)))</f>
        <v/>
      </c>
      <c r="CC129" s="266" t="str">
        <f ca="true">+IF(OFFSET('Water Data'!$G$28,0,10*ROW('Water Data'!G123))="","",OFFSET('Water Data'!$G$28,0,10*ROW('Water Data'!G123)))</f>
        <v/>
      </c>
      <c r="CD129" s="266" t="str">
        <f ca="true">+IF(OFFSET('Water Data'!$G$29,0,10*ROW('Water Data'!G123))="","",OFFSET('Water Data'!$G$29,0,10*ROW('Water Data'!G123)))</f>
        <v/>
      </c>
      <c r="CE129" s="266" t="str">
        <f ca="true">+IF(OFFSET('Water Data'!$H$27,0,10*ROW('Water Data'!H123))="","",OFFSET('Water Data'!$H$27,0,10*ROW('Water Data'!H123)))</f>
        <v/>
      </c>
      <c r="CF129" s="266" t="str">
        <f ca="true">+IF(OFFSET('Water Data'!$H$28,0,10*ROW('Water Data'!H123))="","",OFFSET('Water Data'!$H$28,0,10*ROW('Water Data'!H123)))</f>
        <v/>
      </c>
      <c r="CG129" s="266" t="str">
        <f ca="true">+IF(OFFSET('Water Data'!$H$29,0,10*ROW('Water Data'!H123))="","",OFFSET('Water Data'!$H$29,0,10*ROW('Water Data'!H123)))</f>
        <v/>
      </c>
      <c r="CH129" s="266" t="str">
        <f ca="true">+IF(OFFSET('Water Data'!$I$27,0,10*ROW('Water Data'!I123))="","",OFFSET('Water Data'!$I$27,0,10*ROW('Water Data'!I123)))</f>
        <v/>
      </c>
      <c r="CI129" s="266" t="str">
        <f ca="true">+IF(OFFSET('Water Data'!$I$28,0,10*ROW('Water Data'!I123))="","",OFFSET('Water Data'!$I$28,0,10*ROW('Water Data'!I123)))</f>
        <v/>
      </c>
      <c r="CJ129" s="266" t="str">
        <f ca="true">+IF(OFFSET('Water Data'!$I$29,0,10*ROW('Water Data'!I123))="","",OFFSET('Water Data'!$I$29,0,10*ROW('Water Data'!I123)))</f>
        <v/>
      </c>
      <c r="CK129" s="266" t="str">
        <f ca="true">+IF(OFFSET('Sanitation Data'!$D$28,0,10*ROW('Sanitation Data'!D123))="","",OFFSET('Sanitation Data'!$D$28,0,10*ROW('Sanitation Data'!D123)))</f>
        <v/>
      </c>
      <c r="CL129" s="266" t="str">
        <f ca="true">+IF(OFFSET('Sanitation Data'!$D$29,0,10*ROW('Sanitation Data'!D123))="","",OFFSET('Sanitation Data'!$D$29,0,10*ROW('Sanitation Data'!D123)))</f>
        <v/>
      </c>
      <c r="CM129" s="266" t="str">
        <f ca="true">+IF(OFFSET('Sanitation Data'!$D$30,0,10*ROW('Sanitation Data'!D123))="","",OFFSET('Sanitation Data'!$D$30,0,10*ROW('Sanitation Data'!D123)))</f>
        <v/>
      </c>
      <c r="CN129" s="266" t="str">
        <f ca="true">+IF(OFFSET('Sanitation Data'!$D$31,0,10*ROW('Sanitation Data'!D123))="","",OFFSET('Sanitation Data'!$D$31,0,10*ROW('Sanitation Data'!D123)))</f>
        <v/>
      </c>
      <c r="CO129" s="266" t="str">
        <f ca="true">+IF(OFFSET('Sanitation Data'!$D$32,0,10*ROW('Sanitation Data'!D123))="","",OFFSET('Sanitation Data'!$D$32,0,10*ROW('Sanitation Data'!D123)))</f>
        <v/>
      </c>
      <c r="CP129" s="266" t="str">
        <f ca="true">+IF(OFFSET('Sanitation Data'!$E$28,0,10*ROW('Sanitation Data'!E123))="","",OFFSET('Sanitation Data'!$E$28,0,10*ROW('Sanitation Data'!E123)))</f>
        <v/>
      </c>
      <c r="CQ129" s="266" t="str">
        <f ca="true">+IF(OFFSET('Sanitation Data'!$E$29,0,10*ROW('Sanitation Data'!E123))="","",OFFSET('Sanitation Data'!$E$29,0,10*ROW('Sanitation Data'!E123)))</f>
        <v/>
      </c>
      <c r="CR129" s="266" t="str">
        <f ca="true">+IF(OFFSET('Sanitation Data'!$E$30,0,10*ROW('Sanitation Data'!E123))="","",OFFSET('Sanitation Data'!$E$30,0,10*ROW('Sanitation Data'!E123)))</f>
        <v/>
      </c>
      <c r="CS129" s="266" t="str">
        <f ca="true">+IF(OFFSET('Sanitation Data'!$E$31,0,10*ROW('Sanitation Data'!E123))="","",OFFSET('Sanitation Data'!$E$31,0,10*ROW('Sanitation Data'!E123)))</f>
        <v/>
      </c>
      <c r="CT129" s="266" t="str">
        <f ca="true">+IF(OFFSET('Sanitation Data'!$E$32,0,10*ROW('Sanitation Data'!E123))="","",OFFSET('Sanitation Data'!$E$32,0,10*ROW('Sanitation Data'!E123)))</f>
        <v/>
      </c>
      <c r="CU129" s="266" t="str">
        <f ca="true">+IF(OFFSET('Sanitation Data'!$F$28,0,10*ROW('Sanitation Data'!F123))="","",OFFSET('Sanitation Data'!$F$28,0,10*ROW('Sanitation Data'!F123)))</f>
        <v/>
      </c>
      <c r="CV129" s="266" t="str">
        <f ca="true">+IF(OFFSET('Sanitation Data'!$F$29,0,10*ROW('Sanitation Data'!F123))="","",OFFSET('Sanitation Data'!$F$29,0,10*ROW('Sanitation Data'!F123)))</f>
        <v/>
      </c>
      <c r="CW129" s="266" t="str">
        <f ca="true">+IF(OFFSET('Sanitation Data'!$F$30,0,10*ROW('Sanitation Data'!F123))="","",OFFSET('Sanitation Data'!$F$30,0,10*ROW('Sanitation Data'!F123)))</f>
        <v/>
      </c>
      <c r="CX129" s="266" t="str">
        <f ca="true">+IF(OFFSET('Sanitation Data'!$F$31,0,10*ROW('Sanitation Data'!F123))="","",OFFSET('Sanitation Data'!$F$31,0,10*ROW('Sanitation Data'!F123)))</f>
        <v/>
      </c>
      <c r="CY129" s="266" t="str">
        <f ca="true">+IF(OFFSET('Sanitation Data'!$F$32,0,10*ROW('Sanitation Data'!F123))="","",OFFSET('Sanitation Data'!$F$32,0,10*ROW('Sanitation Data'!F123)))</f>
        <v/>
      </c>
      <c r="CZ129" s="266" t="str">
        <f ca="true">+IF(OFFSET('Sanitation Data'!$G$28,0,10*ROW('Sanitation Data'!G123))="","",OFFSET('Sanitation Data'!$G$28,0,10*ROW('Sanitation Data'!G123)))</f>
        <v/>
      </c>
      <c r="DA129" s="266" t="str">
        <f ca="true">+IF(OFFSET('Sanitation Data'!$G$29,0,10*ROW('Sanitation Data'!G123))="","",OFFSET('Sanitation Data'!$G$29,0,10*ROW('Sanitation Data'!G123)))</f>
        <v/>
      </c>
      <c r="DB129" s="266" t="str">
        <f ca="true">+IF(OFFSET('Sanitation Data'!$G$30,0,10*ROW('Sanitation Data'!G123))="","",OFFSET('Sanitation Data'!$G$30,0,10*ROW('Sanitation Data'!G123)))</f>
        <v/>
      </c>
      <c r="DC129" s="266" t="str">
        <f ca="true">+IF(OFFSET('Sanitation Data'!$G$31,0,10*ROW('Sanitation Data'!G123))="","",OFFSET('Sanitation Data'!$G$31,0,10*ROW('Sanitation Data'!G123)))</f>
        <v/>
      </c>
      <c r="DD129" s="266" t="str">
        <f ca="true">+IF(OFFSET('Sanitation Data'!$G$32,0,10*ROW('Sanitation Data'!G123))="","",OFFSET('Sanitation Data'!$G$32,0,10*ROW('Sanitation Data'!G123)))</f>
        <v/>
      </c>
      <c r="DE129" s="266" t="str">
        <f ca="true">+IF(OFFSET('Sanitation Data'!$H$28,0,10*ROW('Sanitation Data'!H123))="","",OFFSET('Sanitation Data'!$H$28,0,10*ROW('Sanitation Data'!H123)))</f>
        <v/>
      </c>
      <c r="DF129" s="266" t="str">
        <f ca="true">+IF(OFFSET('Sanitation Data'!$H$29,0,10*ROW('Sanitation Data'!H123))="","",OFFSET('Sanitation Data'!$H$29,0,10*ROW('Sanitation Data'!H123)))</f>
        <v/>
      </c>
      <c r="DG129" s="266" t="str">
        <f ca="true">+IF(OFFSET('Sanitation Data'!$H$30,0,10*ROW('Sanitation Data'!H123))="","",OFFSET('Sanitation Data'!$H$30,0,10*ROW('Sanitation Data'!H123)))</f>
        <v/>
      </c>
      <c r="DH129" s="266" t="str">
        <f ca="true">+IF(OFFSET('Sanitation Data'!$H$31,0,10*ROW('Sanitation Data'!H123))="","",OFFSET('Sanitation Data'!$H$31,0,10*ROW('Sanitation Data'!H123)))</f>
        <v/>
      </c>
      <c r="DI129" s="266" t="str">
        <f ca="true">+IF(OFFSET('Sanitation Data'!$H$32,0,10*ROW('Sanitation Data'!H123))="","",OFFSET('Sanitation Data'!$H$32,0,10*ROW('Sanitation Data'!H123)))</f>
        <v/>
      </c>
      <c r="DJ129" s="266" t="str">
        <f ca="true">+IF(OFFSET('Sanitation Data'!$I$28,0,10*ROW('Sanitation Data'!I123))="","",OFFSET('Sanitation Data'!$I$28,0,10*ROW('Sanitation Data'!I123)))</f>
        <v/>
      </c>
      <c r="DK129" s="266" t="str">
        <f ca="true">+IF(OFFSET('Sanitation Data'!$I$29,0,10*ROW('Sanitation Data'!I123))="","",OFFSET('Sanitation Data'!$I$29,0,10*ROW('Sanitation Data'!I123)))</f>
        <v/>
      </c>
      <c r="DL129" s="266" t="str">
        <f ca="true">+IF(OFFSET('Sanitation Data'!$I$30,0,10*ROW('Sanitation Data'!I123))="","",OFFSET('Sanitation Data'!$I$30,0,10*ROW('Sanitation Data'!I123)))</f>
        <v/>
      </c>
      <c r="DM129" s="266" t="str">
        <f ca="true">+IF(OFFSET('Sanitation Data'!$I$31,0,10*ROW('Sanitation Data'!I123))="","",OFFSET('Sanitation Data'!$I$31,0,10*ROW('Sanitation Data'!I123)))</f>
        <v/>
      </c>
      <c r="DN129" s="266" t="str">
        <f ca="true">+IF(OFFSET('Sanitation Data'!$I$32,0,10*ROW('Sanitation Data'!I123))="","",OFFSET('Sanitation Data'!$I$32,0,10*ROW('Sanitation Data'!I123)))</f>
        <v/>
      </c>
      <c r="DO129" s="266" t="str">
        <f ca="true">+IF(OFFSET('Hygiene Data'!$D$11,0,10*ROW('Hygiene Data'!D123))="","",OFFSET('Hygiene Data'!$D$11,0,10*ROW('Hygiene Data'!D123)))</f>
        <v/>
      </c>
      <c r="DP129" s="266" t="str">
        <f ca="true">+IF(OFFSET('Hygiene Data'!$D$12,0,10*ROW('Hygiene Data'!D123))="","",OFFSET('Hygiene Data'!$D$12,0,10*ROW('Hygiene Data'!D123)))</f>
        <v/>
      </c>
      <c r="DQ129" s="266" t="str">
        <f ca="true">+IF(OFFSET('Hygiene Data'!$D$13,0,10*ROW('Hygiene Data'!D123))="","",OFFSET('Hygiene Data'!$D$13,0,10*ROW('Hygiene Data'!D123)))</f>
        <v/>
      </c>
      <c r="DR129" s="266" t="str">
        <f ca="true">+IF(OFFSET('Hygiene Data'!$E$11,0,10*ROW('Hygiene Data'!E123))="","",OFFSET('Hygiene Data'!$E$11,0,10*ROW('Hygiene Data'!E123)))</f>
        <v/>
      </c>
      <c r="DS129" s="266" t="str">
        <f ca="true">+IF(OFFSET('Hygiene Data'!$E$12,0,10*ROW('Hygiene Data'!E123))="","",OFFSET('Hygiene Data'!$E$12,0,10*ROW('Hygiene Data'!E123)))</f>
        <v/>
      </c>
      <c r="DT129" s="266" t="str">
        <f ca="true">+IF(OFFSET('Hygiene Data'!$E$13,0,10*ROW('Hygiene Data'!E123))="","",OFFSET('Hygiene Data'!$E$13,0,10*ROW('Hygiene Data'!E123)))</f>
        <v/>
      </c>
      <c r="DU129" s="266" t="str">
        <f ca="true">+IF(OFFSET('Hygiene Data'!$F$11,0,10*ROW('Hygiene Data'!F123))="","",OFFSET('Hygiene Data'!$F$11,0,10*ROW('Hygiene Data'!F123)))</f>
        <v/>
      </c>
      <c r="DV129" s="266" t="str">
        <f ca="true">+IF(OFFSET('Hygiene Data'!$F$12,0,10*ROW('Hygiene Data'!F123))="","",OFFSET('Hygiene Data'!$F$12,0,10*ROW('Hygiene Data'!F123)))</f>
        <v/>
      </c>
      <c r="DW129" s="266" t="str">
        <f ca="true">+IF(OFFSET('Hygiene Data'!$F$13,0,10*ROW('Hygiene Data'!F123))="","",OFFSET('Hygiene Data'!$F$13,0,10*ROW('Hygiene Data'!F123)))</f>
        <v/>
      </c>
      <c r="DX129" s="266" t="str">
        <f ca="true">+IF(OFFSET('Hygiene Data'!$G$11,0,10*ROW('Hygiene Data'!G123))="","",OFFSET('Hygiene Data'!$G$11,0,10*ROW('Hygiene Data'!G123)))</f>
        <v/>
      </c>
      <c r="DY129" s="266" t="str">
        <f ca="true">+IF(OFFSET('Hygiene Data'!$G$12,0,10*ROW('Hygiene Data'!G123))="","",OFFSET('Hygiene Data'!$G$12,0,10*ROW('Hygiene Data'!G123)))</f>
        <v/>
      </c>
      <c r="DZ129" s="266" t="str">
        <f ca="true">+IF(OFFSET('Hygiene Data'!$G$13,0,10*ROW('Hygiene Data'!G123))="","",OFFSET('Hygiene Data'!$G$13,0,10*ROW('Hygiene Data'!G123)))</f>
        <v/>
      </c>
      <c r="EA129" s="266" t="str">
        <f ca="true">+IF(OFFSET('Hygiene Data'!$H$11,0,10*ROW('Hygiene Data'!H123))="","",OFFSET('Hygiene Data'!$H$11,0,10*ROW('Hygiene Data'!H123)))</f>
        <v/>
      </c>
      <c r="EB129" s="266" t="str">
        <f ca="true">+IF(OFFSET('Hygiene Data'!$H$12,0,10*ROW('Hygiene Data'!H123))="","",OFFSET('Hygiene Data'!$H$12,0,10*ROW('Hygiene Data'!H123)))</f>
        <v/>
      </c>
      <c r="EC129" s="266" t="str">
        <f ca="true">+IF(OFFSET('Hygiene Data'!$H$13,0,10*ROW('Hygiene Data'!H123))="","",OFFSET('Hygiene Data'!$H$13,0,10*ROW('Hygiene Data'!H123)))</f>
        <v/>
      </c>
      <c r="ED129" s="266" t="str">
        <f ca="true">+IF(OFFSET('Hygiene Data'!$I$11,0,10*ROW('Hygiene Data'!I123))="","",OFFSET('Hygiene Data'!$I$11,0,10*ROW('Hygiene Data'!I123)))</f>
        <v/>
      </c>
      <c r="EE129" s="266" t="str">
        <f ca="true">+IF(OFFSET('Hygiene Data'!$I$12,0,10*ROW('Hygiene Data'!I123))="","",OFFSET('Hygiene Data'!$I$12,0,10*ROW('Hygiene Data'!I123)))</f>
        <v/>
      </c>
      <c r="EF129" s="266" t="str">
        <f ca="true">+IF(OFFSET('Hygiene Data'!$I$13,0,10*ROW('Hygiene Data'!I123))="","",OFFSET('Hygiene Data'!$I$13,0,10*ROW('Hygiene Data'!I123)))</f>
        <v/>
      </c>
    </row>
    <row xmlns:x14ac="http://schemas.microsoft.com/office/spreadsheetml/2009/9/ac" r="130" x14ac:dyDescent="0.2">
      <c r="A130" s="37" t="str">
        <f ca="true">+IF(OFFSET('Water Data'!$B$2,0,10*ROW('Water Data'!E124))="","",OFFSET('Water Data'!$B$2,0,10*ROW('Water Data'!E124)))</f>
        <v/>
      </c>
      <c r="B130" s="37" t="str">
        <f ca="true">+IF(OFFSET('Water Data'!$C$2,0,10*ROW('Water Data'!F124))="","",OFFSET('Water Data'!$C$2,0,10*ROW('Water Data'!F124)))</f>
        <v/>
      </c>
      <c r="C130" s="322" t="str">
        <f t="shared" ca="true" si="1"/>
        <v/>
      </c>
      <c r="D130" s="94"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4"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4"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4"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4"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4"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4"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4"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4"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4"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4"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4"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4"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4"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4"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4"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4"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4"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5"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5"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5"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5"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5"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5"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5"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5"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5"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5"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5"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5"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5"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5"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5"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5"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5"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5"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5"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5"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5"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5"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5"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5"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5"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5"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5"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5"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5"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5"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6"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6"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6"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6"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6"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6"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6"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6"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6"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6"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6"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6"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6"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6"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6"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6"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6"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6"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6"/>
      <c r="BS130" s="266" t="str">
        <f ca="true">+IF(OFFSET('Water Data'!$D$27,0,10*ROW('Water Data'!D124))="","",OFFSET('Water Data'!$D$27,0,10*ROW('Water Data'!D124)))</f>
        <v/>
      </c>
      <c r="BT130" s="266" t="str">
        <f ca="true">+IF(OFFSET('Water Data'!$D$28,0,10*ROW('Water Data'!D124))="","",OFFSET('Water Data'!$D$28,0,10*ROW('Water Data'!D124)))</f>
        <v/>
      </c>
      <c r="BU130" s="266" t="str">
        <f ca="true">+IF(OFFSET('Water Data'!$D$29,0,10*ROW('Water Data'!D124))="","",OFFSET('Water Data'!$D$29,0,10*ROW('Water Data'!D124)))</f>
        <v/>
      </c>
      <c r="BV130" s="266" t="str">
        <f ca="true">+IF(OFFSET('Water Data'!$E$27,0,10*ROW('Water Data'!E124))="","",OFFSET('Water Data'!$E$27,0,10*ROW('Water Data'!E124)))</f>
        <v/>
      </c>
      <c r="BW130" s="266" t="str">
        <f ca="true">+IF(OFFSET('Water Data'!$E$28,0,10*ROW('Water Data'!E124))="","",OFFSET('Water Data'!$E$28,0,10*ROW('Water Data'!E124)))</f>
        <v/>
      </c>
      <c r="BX130" s="266" t="str">
        <f ca="true">+IF(OFFSET('Water Data'!$E$29,0,10*ROW('Water Data'!E124))="","",OFFSET('Water Data'!$E$29,0,10*ROW('Water Data'!E124)))</f>
        <v/>
      </c>
      <c r="BY130" s="266" t="str">
        <f ca="true">+IF(OFFSET('Water Data'!$F$27,0,10*ROW('Water Data'!F124))="","",OFFSET('Water Data'!$F$27,0,10*ROW('Water Data'!F124)))</f>
        <v/>
      </c>
      <c r="BZ130" s="266" t="str">
        <f ca="true">+IF(OFFSET('Water Data'!$F$28,0,10*ROW('Water Data'!F124))="","",OFFSET('Water Data'!$F$28,0,10*ROW('Water Data'!F124)))</f>
        <v/>
      </c>
      <c r="CA130" s="266" t="str">
        <f ca="true">+IF(OFFSET('Water Data'!$F$29,0,10*ROW('Water Data'!F124))="","",OFFSET('Water Data'!$F$29,0,10*ROW('Water Data'!F124)))</f>
        <v/>
      </c>
      <c r="CB130" s="266" t="str">
        <f ca="true">+IF(OFFSET('Water Data'!$G$27,0,10*ROW('Water Data'!G124))="","",OFFSET('Water Data'!$G$27,0,10*ROW('Water Data'!G124)))</f>
        <v/>
      </c>
      <c r="CC130" s="266" t="str">
        <f ca="true">+IF(OFFSET('Water Data'!$G$28,0,10*ROW('Water Data'!G124))="","",OFFSET('Water Data'!$G$28,0,10*ROW('Water Data'!G124)))</f>
        <v/>
      </c>
      <c r="CD130" s="266" t="str">
        <f ca="true">+IF(OFFSET('Water Data'!$G$29,0,10*ROW('Water Data'!G124))="","",OFFSET('Water Data'!$G$29,0,10*ROW('Water Data'!G124)))</f>
        <v/>
      </c>
      <c r="CE130" s="266" t="str">
        <f ca="true">+IF(OFFSET('Water Data'!$H$27,0,10*ROW('Water Data'!H124))="","",OFFSET('Water Data'!$H$27,0,10*ROW('Water Data'!H124)))</f>
        <v/>
      </c>
      <c r="CF130" s="266" t="str">
        <f ca="true">+IF(OFFSET('Water Data'!$H$28,0,10*ROW('Water Data'!H124))="","",OFFSET('Water Data'!$H$28,0,10*ROW('Water Data'!H124)))</f>
        <v/>
      </c>
      <c r="CG130" s="266" t="str">
        <f ca="true">+IF(OFFSET('Water Data'!$H$29,0,10*ROW('Water Data'!H124))="","",OFFSET('Water Data'!$H$29,0,10*ROW('Water Data'!H124)))</f>
        <v/>
      </c>
      <c r="CH130" s="266" t="str">
        <f ca="true">+IF(OFFSET('Water Data'!$I$27,0,10*ROW('Water Data'!I124))="","",OFFSET('Water Data'!$I$27,0,10*ROW('Water Data'!I124)))</f>
        <v/>
      </c>
      <c r="CI130" s="266" t="str">
        <f ca="true">+IF(OFFSET('Water Data'!$I$28,0,10*ROW('Water Data'!I124))="","",OFFSET('Water Data'!$I$28,0,10*ROW('Water Data'!I124)))</f>
        <v/>
      </c>
      <c r="CJ130" s="266" t="str">
        <f ca="true">+IF(OFFSET('Water Data'!$I$29,0,10*ROW('Water Data'!I124))="","",OFFSET('Water Data'!$I$29,0,10*ROW('Water Data'!I124)))</f>
        <v/>
      </c>
      <c r="CK130" s="266" t="str">
        <f ca="true">+IF(OFFSET('Sanitation Data'!$D$28,0,10*ROW('Sanitation Data'!D124))="","",OFFSET('Sanitation Data'!$D$28,0,10*ROW('Sanitation Data'!D124)))</f>
        <v/>
      </c>
      <c r="CL130" s="266" t="str">
        <f ca="true">+IF(OFFSET('Sanitation Data'!$D$29,0,10*ROW('Sanitation Data'!D124))="","",OFFSET('Sanitation Data'!$D$29,0,10*ROW('Sanitation Data'!D124)))</f>
        <v/>
      </c>
      <c r="CM130" s="266" t="str">
        <f ca="true">+IF(OFFSET('Sanitation Data'!$D$30,0,10*ROW('Sanitation Data'!D124))="","",OFFSET('Sanitation Data'!$D$30,0,10*ROW('Sanitation Data'!D124)))</f>
        <v/>
      </c>
      <c r="CN130" s="266" t="str">
        <f ca="true">+IF(OFFSET('Sanitation Data'!$D$31,0,10*ROW('Sanitation Data'!D124))="","",OFFSET('Sanitation Data'!$D$31,0,10*ROW('Sanitation Data'!D124)))</f>
        <v/>
      </c>
      <c r="CO130" s="266" t="str">
        <f ca="true">+IF(OFFSET('Sanitation Data'!$D$32,0,10*ROW('Sanitation Data'!D124))="","",OFFSET('Sanitation Data'!$D$32,0,10*ROW('Sanitation Data'!D124)))</f>
        <v/>
      </c>
      <c r="CP130" s="266" t="str">
        <f ca="true">+IF(OFFSET('Sanitation Data'!$E$28,0,10*ROW('Sanitation Data'!E124))="","",OFFSET('Sanitation Data'!$E$28,0,10*ROW('Sanitation Data'!E124)))</f>
        <v/>
      </c>
      <c r="CQ130" s="266" t="str">
        <f ca="true">+IF(OFFSET('Sanitation Data'!$E$29,0,10*ROW('Sanitation Data'!E124))="","",OFFSET('Sanitation Data'!$E$29,0,10*ROW('Sanitation Data'!E124)))</f>
        <v/>
      </c>
      <c r="CR130" s="266" t="str">
        <f ca="true">+IF(OFFSET('Sanitation Data'!$E$30,0,10*ROW('Sanitation Data'!E124))="","",OFFSET('Sanitation Data'!$E$30,0,10*ROW('Sanitation Data'!E124)))</f>
        <v/>
      </c>
      <c r="CS130" s="266" t="str">
        <f ca="true">+IF(OFFSET('Sanitation Data'!$E$31,0,10*ROW('Sanitation Data'!E124))="","",OFFSET('Sanitation Data'!$E$31,0,10*ROW('Sanitation Data'!E124)))</f>
        <v/>
      </c>
      <c r="CT130" s="266" t="str">
        <f ca="true">+IF(OFFSET('Sanitation Data'!$E$32,0,10*ROW('Sanitation Data'!E124))="","",OFFSET('Sanitation Data'!$E$32,0,10*ROW('Sanitation Data'!E124)))</f>
        <v/>
      </c>
      <c r="CU130" s="266" t="str">
        <f ca="true">+IF(OFFSET('Sanitation Data'!$F$28,0,10*ROW('Sanitation Data'!F124))="","",OFFSET('Sanitation Data'!$F$28,0,10*ROW('Sanitation Data'!F124)))</f>
        <v/>
      </c>
      <c r="CV130" s="266" t="str">
        <f ca="true">+IF(OFFSET('Sanitation Data'!$F$29,0,10*ROW('Sanitation Data'!F124))="","",OFFSET('Sanitation Data'!$F$29,0,10*ROW('Sanitation Data'!F124)))</f>
        <v/>
      </c>
      <c r="CW130" s="266" t="str">
        <f ca="true">+IF(OFFSET('Sanitation Data'!$F$30,0,10*ROW('Sanitation Data'!F124))="","",OFFSET('Sanitation Data'!$F$30,0,10*ROW('Sanitation Data'!F124)))</f>
        <v/>
      </c>
      <c r="CX130" s="266" t="str">
        <f ca="true">+IF(OFFSET('Sanitation Data'!$F$31,0,10*ROW('Sanitation Data'!F124))="","",OFFSET('Sanitation Data'!$F$31,0,10*ROW('Sanitation Data'!F124)))</f>
        <v/>
      </c>
      <c r="CY130" s="266" t="str">
        <f ca="true">+IF(OFFSET('Sanitation Data'!$F$32,0,10*ROW('Sanitation Data'!F124))="","",OFFSET('Sanitation Data'!$F$32,0,10*ROW('Sanitation Data'!F124)))</f>
        <v/>
      </c>
      <c r="CZ130" s="266" t="str">
        <f ca="true">+IF(OFFSET('Sanitation Data'!$G$28,0,10*ROW('Sanitation Data'!G124))="","",OFFSET('Sanitation Data'!$G$28,0,10*ROW('Sanitation Data'!G124)))</f>
        <v/>
      </c>
      <c r="DA130" s="266" t="str">
        <f ca="true">+IF(OFFSET('Sanitation Data'!$G$29,0,10*ROW('Sanitation Data'!G124))="","",OFFSET('Sanitation Data'!$G$29,0,10*ROW('Sanitation Data'!G124)))</f>
        <v/>
      </c>
      <c r="DB130" s="266" t="str">
        <f ca="true">+IF(OFFSET('Sanitation Data'!$G$30,0,10*ROW('Sanitation Data'!G124))="","",OFFSET('Sanitation Data'!$G$30,0,10*ROW('Sanitation Data'!G124)))</f>
        <v/>
      </c>
      <c r="DC130" s="266" t="str">
        <f ca="true">+IF(OFFSET('Sanitation Data'!$G$31,0,10*ROW('Sanitation Data'!G124))="","",OFFSET('Sanitation Data'!$G$31,0,10*ROW('Sanitation Data'!G124)))</f>
        <v/>
      </c>
      <c r="DD130" s="266" t="str">
        <f ca="true">+IF(OFFSET('Sanitation Data'!$G$32,0,10*ROW('Sanitation Data'!G124))="","",OFFSET('Sanitation Data'!$G$32,0,10*ROW('Sanitation Data'!G124)))</f>
        <v/>
      </c>
      <c r="DE130" s="266" t="str">
        <f ca="true">+IF(OFFSET('Sanitation Data'!$H$28,0,10*ROW('Sanitation Data'!H124))="","",OFFSET('Sanitation Data'!$H$28,0,10*ROW('Sanitation Data'!H124)))</f>
        <v/>
      </c>
      <c r="DF130" s="266" t="str">
        <f ca="true">+IF(OFFSET('Sanitation Data'!$H$29,0,10*ROW('Sanitation Data'!H124))="","",OFFSET('Sanitation Data'!$H$29,0,10*ROW('Sanitation Data'!H124)))</f>
        <v/>
      </c>
      <c r="DG130" s="266" t="str">
        <f ca="true">+IF(OFFSET('Sanitation Data'!$H$30,0,10*ROW('Sanitation Data'!H124))="","",OFFSET('Sanitation Data'!$H$30,0,10*ROW('Sanitation Data'!H124)))</f>
        <v/>
      </c>
      <c r="DH130" s="266" t="str">
        <f ca="true">+IF(OFFSET('Sanitation Data'!$H$31,0,10*ROW('Sanitation Data'!H124))="","",OFFSET('Sanitation Data'!$H$31,0,10*ROW('Sanitation Data'!H124)))</f>
        <v/>
      </c>
      <c r="DI130" s="266" t="str">
        <f ca="true">+IF(OFFSET('Sanitation Data'!$H$32,0,10*ROW('Sanitation Data'!H124))="","",OFFSET('Sanitation Data'!$H$32,0,10*ROW('Sanitation Data'!H124)))</f>
        <v/>
      </c>
      <c r="DJ130" s="266" t="str">
        <f ca="true">+IF(OFFSET('Sanitation Data'!$I$28,0,10*ROW('Sanitation Data'!I124))="","",OFFSET('Sanitation Data'!$I$28,0,10*ROW('Sanitation Data'!I124)))</f>
        <v/>
      </c>
      <c r="DK130" s="266" t="str">
        <f ca="true">+IF(OFFSET('Sanitation Data'!$I$29,0,10*ROW('Sanitation Data'!I124))="","",OFFSET('Sanitation Data'!$I$29,0,10*ROW('Sanitation Data'!I124)))</f>
        <v/>
      </c>
      <c r="DL130" s="266" t="str">
        <f ca="true">+IF(OFFSET('Sanitation Data'!$I$30,0,10*ROW('Sanitation Data'!I124))="","",OFFSET('Sanitation Data'!$I$30,0,10*ROW('Sanitation Data'!I124)))</f>
        <v/>
      </c>
      <c r="DM130" s="266" t="str">
        <f ca="true">+IF(OFFSET('Sanitation Data'!$I$31,0,10*ROW('Sanitation Data'!I124))="","",OFFSET('Sanitation Data'!$I$31,0,10*ROW('Sanitation Data'!I124)))</f>
        <v/>
      </c>
      <c r="DN130" s="266" t="str">
        <f ca="true">+IF(OFFSET('Sanitation Data'!$I$32,0,10*ROW('Sanitation Data'!I124))="","",OFFSET('Sanitation Data'!$I$32,0,10*ROW('Sanitation Data'!I124)))</f>
        <v/>
      </c>
      <c r="DO130" s="266" t="str">
        <f ca="true">+IF(OFFSET('Hygiene Data'!$D$11,0,10*ROW('Hygiene Data'!D124))="","",OFFSET('Hygiene Data'!$D$11,0,10*ROW('Hygiene Data'!D124)))</f>
        <v/>
      </c>
      <c r="DP130" s="266" t="str">
        <f ca="true">+IF(OFFSET('Hygiene Data'!$D$12,0,10*ROW('Hygiene Data'!D124))="","",OFFSET('Hygiene Data'!$D$12,0,10*ROW('Hygiene Data'!D124)))</f>
        <v/>
      </c>
      <c r="DQ130" s="266" t="str">
        <f ca="true">+IF(OFFSET('Hygiene Data'!$D$13,0,10*ROW('Hygiene Data'!D124))="","",OFFSET('Hygiene Data'!$D$13,0,10*ROW('Hygiene Data'!D124)))</f>
        <v/>
      </c>
      <c r="DR130" s="266" t="str">
        <f ca="true">+IF(OFFSET('Hygiene Data'!$E$11,0,10*ROW('Hygiene Data'!E124))="","",OFFSET('Hygiene Data'!$E$11,0,10*ROW('Hygiene Data'!E124)))</f>
        <v/>
      </c>
      <c r="DS130" s="266" t="str">
        <f ca="true">+IF(OFFSET('Hygiene Data'!$E$12,0,10*ROW('Hygiene Data'!E124))="","",OFFSET('Hygiene Data'!$E$12,0,10*ROW('Hygiene Data'!E124)))</f>
        <v/>
      </c>
      <c r="DT130" s="266" t="str">
        <f ca="true">+IF(OFFSET('Hygiene Data'!$E$13,0,10*ROW('Hygiene Data'!E124))="","",OFFSET('Hygiene Data'!$E$13,0,10*ROW('Hygiene Data'!E124)))</f>
        <v/>
      </c>
      <c r="DU130" s="266" t="str">
        <f ca="true">+IF(OFFSET('Hygiene Data'!$F$11,0,10*ROW('Hygiene Data'!F124))="","",OFFSET('Hygiene Data'!$F$11,0,10*ROW('Hygiene Data'!F124)))</f>
        <v/>
      </c>
      <c r="DV130" s="266" t="str">
        <f ca="true">+IF(OFFSET('Hygiene Data'!$F$12,0,10*ROW('Hygiene Data'!F124))="","",OFFSET('Hygiene Data'!$F$12,0,10*ROW('Hygiene Data'!F124)))</f>
        <v/>
      </c>
      <c r="DW130" s="266" t="str">
        <f ca="true">+IF(OFFSET('Hygiene Data'!$F$13,0,10*ROW('Hygiene Data'!F124))="","",OFFSET('Hygiene Data'!$F$13,0,10*ROW('Hygiene Data'!F124)))</f>
        <v/>
      </c>
      <c r="DX130" s="266" t="str">
        <f ca="true">+IF(OFFSET('Hygiene Data'!$G$11,0,10*ROW('Hygiene Data'!G124))="","",OFFSET('Hygiene Data'!$G$11,0,10*ROW('Hygiene Data'!G124)))</f>
        <v/>
      </c>
      <c r="DY130" s="266" t="str">
        <f ca="true">+IF(OFFSET('Hygiene Data'!$G$12,0,10*ROW('Hygiene Data'!G124))="","",OFFSET('Hygiene Data'!$G$12,0,10*ROW('Hygiene Data'!G124)))</f>
        <v/>
      </c>
      <c r="DZ130" s="266" t="str">
        <f ca="true">+IF(OFFSET('Hygiene Data'!$G$13,0,10*ROW('Hygiene Data'!G124))="","",OFFSET('Hygiene Data'!$G$13,0,10*ROW('Hygiene Data'!G124)))</f>
        <v/>
      </c>
      <c r="EA130" s="266" t="str">
        <f ca="true">+IF(OFFSET('Hygiene Data'!$H$11,0,10*ROW('Hygiene Data'!H124))="","",OFFSET('Hygiene Data'!$H$11,0,10*ROW('Hygiene Data'!H124)))</f>
        <v/>
      </c>
      <c r="EB130" s="266" t="str">
        <f ca="true">+IF(OFFSET('Hygiene Data'!$H$12,0,10*ROW('Hygiene Data'!H124))="","",OFFSET('Hygiene Data'!$H$12,0,10*ROW('Hygiene Data'!H124)))</f>
        <v/>
      </c>
      <c r="EC130" s="266" t="str">
        <f ca="true">+IF(OFFSET('Hygiene Data'!$H$13,0,10*ROW('Hygiene Data'!H124))="","",OFFSET('Hygiene Data'!$H$13,0,10*ROW('Hygiene Data'!H124)))</f>
        <v/>
      </c>
      <c r="ED130" s="266" t="str">
        <f ca="true">+IF(OFFSET('Hygiene Data'!$I$11,0,10*ROW('Hygiene Data'!I124))="","",OFFSET('Hygiene Data'!$I$11,0,10*ROW('Hygiene Data'!I124)))</f>
        <v/>
      </c>
      <c r="EE130" s="266" t="str">
        <f ca="true">+IF(OFFSET('Hygiene Data'!$I$12,0,10*ROW('Hygiene Data'!I124))="","",OFFSET('Hygiene Data'!$I$12,0,10*ROW('Hygiene Data'!I124)))</f>
        <v/>
      </c>
      <c r="EF130" s="266" t="str">
        <f ca="true">+IF(OFFSET('Hygiene Data'!$I$13,0,10*ROW('Hygiene Data'!I124))="","",OFFSET('Hygiene Data'!$I$13,0,10*ROW('Hygiene Data'!I124)))</f>
        <v/>
      </c>
    </row>
    <row xmlns:x14ac="http://schemas.microsoft.com/office/spreadsheetml/2009/9/ac" r="131" x14ac:dyDescent="0.2">
      <c r="A131" s="37" t="str">
        <f ca="true">+IF(OFFSET('Water Data'!$B$2,0,10*ROW('Water Data'!E125))="","",OFFSET('Water Data'!$B$2,0,10*ROW('Water Data'!E125)))</f>
        <v/>
      </c>
      <c r="B131" s="37" t="str">
        <f ca="true">+IF(OFFSET('Water Data'!$C$2,0,10*ROW('Water Data'!F125))="","",OFFSET('Water Data'!$C$2,0,10*ROW('Water Data'!F125)))</f>
        <v/>
      </c>
      <c r="C131" s="322" t="str">
        <f t="shared" ca="true" si="1"/>
        <v/>
      </c>
      <c r="D131" s="94"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4"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4"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4"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4"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4"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4"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4"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4"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4"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4"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4"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4"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4"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4"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4"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4"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4"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5"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5"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5"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5"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5"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5"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5"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5"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5"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5"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5"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5"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5"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5"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5"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5"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5"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5"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5"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5"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5"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5"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5"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5"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5"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5"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5"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5"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5"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5"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6"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6"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6"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6"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6"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6"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6"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6"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6"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6"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6"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6"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6"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6"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6"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6"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6"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6"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6"/>
      <c r="BS131" s="266" t="str">
        <f ca="true">+IF(OFFSET('Water Data'!$D$27,0,10*ROW('Water Data'!D125))="","",OFFSET('Water Data'!$D$27,0,10*ROW('Water Data'!D125)))</f>
        <v/>
      </c>
      <c r="BT131" s="266" t="str">
        <f ca="true">+IF(OFFSET('Water Data'!$D$28,0,10*ROW('Water Data'!D125))="","",OFFSET('Water Data'!$D$28,0,10*ROW('Water Data'!D125)))</f>
        <v/>
      </c>
      <c r="BU131" s="266" t="str">
        <f ca="true">+IF(OFFSET('Water Data'!$D$29,0,10*ROW('Water Data'!D125))="","",OFFSET('Water Data'!$D$29,0,10*ROW('Water Data'!D125)))</f>
        <v/>
      </c>
      <c r="BV131" s="266" t="str">
        <f ca="true">+IF(OFFSET('Water Data'!$E$27,0,10*ROW('Water Data'!E125))="","",OFFSET('Water Data'!$E$27,0,10*ROW('Water Data'!E125)))</f>
        <v/>
      </c>
      <c r="BW131" s="266" t="str">
        <f ca="true">+IF(OFFSET('Water Data'!$E$28,0,10*ROW('Water Data'!E125))="","",OFFSET('Water Data'!$E$28,0,10*ROW('Water Data'!E125)))</f>
        <v/>
      </c>
      <c r="BX131" s="266" t="str">
        <f ca="true">+IF(OFFSET('Water Data'!$E$29,0,10*ROW('Water Data'!E125))="","",OFFSET('Water Data'!$E$29,0,10*ROW('Water Data'!E125)))</f>
        <v/>
      </c>
      <c r="BY131" s="266" t="str">
        <f ca="true">+IF(OFFSET('Water Data'!$F$27,0,10*ROW('Water Data'!F125))="","",OFFSET('Water Data'!$F$27,0,10*ROW('Water Data'!F125)))</f>
        <v/>
      </c>
      <c r="BZ131" s="266" t="str">
        <f ca="true">+IF(OFFSET('Water Data'!$F$28,0,10*ROW('Water Data'!F125))="","",OFFSET('Water Data'!$F$28,0,10*ROW('Water Data'!F125)))</f>
        <v/>
      </c>
      <c r="CA131" s="266" t="str">
        <f ca="true">+IF(OFFSET('Water Data'!$F$29,0,10*ROW('Water Data'!F125))="","",OFFSET('Water Data'!$F$29,0,10*ROW('Water Data'!F125)))</f>
        <v/>
      </c>
      <c r="CB131" s="266" t="str">
        <f ca="true">+IF(OFFSET('Water Data'!$G$27,0,10*ROW('Water Data'!G125))="","",OFFSET('Water Data'!$G$27,0,10*ROW('Water Data'!G125)))</f>
        <v/>
      </c>
      <c r="CC131" s="266" t="str">
        <f ca="true">+IF(OFFSET('Water Data'!$G$28,0,10*ROW('Water Data'!G125))="","",OFFSET('Water Data'!$G$28,0,10*ROW('Water Data'!G125)))</f>
        <v/>
      </c>
      <c r="CD131" s="266" t="str">
        <f ca="true">+IF(OFFSET('Water Data'!$G$29,0,10*ROW('Water Data'!G125))="","",OFFSET('Water Data'!$G$29,0,10*ROW('Water Data'!G125)))</f>
        <v/>
      </c>
      <c r="CE131" s="266" t="str">
        <f ca="true">+IF(OFFSET('Water Data'!$H$27,0,10*ROW('Water Data'!H125))="","",OFFSET('Water Data'!$H$27,0,10*ROW('Water Data'!H125)))</f>
        <v/>
      </c>
      <c r="CF131" s="266" t="str">
        <f ca="true">+IF(OFFSET('Water Data'!$H$28,0,10*ROW('Water Data'!H125))="","",OFFSET('Water Data'!$H$28,0,10*ROW('Water Data'!H125)))</f>
        <v/>
      </c>
      <c r="CG131" s="266" t="str">
        <f ca="true">+IF(OFFSET('Water Data'!$H$29,0,10*ROW('Water Data'!H125))="","",OFFSET('Water Data'!$H$29,0,10*ROW('Water Data'!H125)))</f>
        <v/>
      </c>
      <c r="CH131" s="266" t="str">
        <f ca="true">+IF(OFFSET('Water Data'!$I$27,0,10*ROW('Water Data'!I125))="","",OFFSET('Water Data'!$I$27,0,10*ROW('Water Data'!I125)))</f>
        <v/>
      </c>
      <c r="CI131" s="266" t="str">
        <f ca="true">+IF(OFFSET('Water Data'!$I$28,0,10*ROW('Water Data'!I125))="","",OFFSET('Water Data'!$I$28,0,10*ROW('Water Data'!I125)))</f>
        <v/>
      </c>
      <c r="CJ131" s="266" t="str">
        <f ca="true">+IF(OFFSET('Water Data'!$I$29,0,10*ROW('Water Data'!I125))="","",OFFSET('Water Data'!$I$29,0,10*ROW('Water Data'!I125)))</f>
        <v/>
      </c>
      <c r="CK131" s="266" t="str">
        <f ca="true">+IF(OFFSET('Sanitation Data'!$D$28,0,10*ROW('Sanitation Data'!D125))="","",OFFSET('Sanitation Data'!$D$28,0,10*ROW('Sanitation Data'!D125)))</f>
        <v/>
      </c>
      <c r="CL131" s="266" t="str">
        <f ca="true">+IF(OFFSET('Sanitation Data'!$D$29,0,10*ROW('Sanitation Data'!D125))="","",OFFSET('Sanitation Data'!$D$29,0,10*ROW('Sanitation Data'!D125)))</f>
        <v/>
      </c>
      <c r="CM131" s="266" t="str">
        <f ca="true">+IF(OFFSET('Sanitation Data'!$D$30,0,10*ROW('Sanitation Data'!D125))="","",OFFSET('Sanitation Data'!$D$30,0,10*ROW('Sanitation Data'!D125)))</f>
        <v/>
      </c>
      <c r="CN131" s="266" t="str">
        <f ca="true">+IF(OFFSET('Sanitation Data'!$D$31,0,10*ROW('Sanitation Data'!D125))="","",OFFSET('Sanitation Data'!$D$31,0,10*ROW('Sanitation Data'!D125)))</f>
        <v/>
      </c>
      <c r="CO131" s="266" t="str">
        <f ca="true">+IF(OFFSET('Sanitation Data'!$D$32,0,10*ROW('Sanitation Data'!D125))="","",OFFSET('Sanitation Data'!$D$32,0,10*ROW('Sanitation Data'!D125)))</f>
        <v/>
      </c>
      <c r="CP131" s="266" t="str">
        <f ca="true">+IF(OFFSET('Sanitation Data'!$E$28,0,10*ROW('Sanitation Data'!E125))="","",OFFSET('Sanitation Data'!$E$28,0,10*ROW('Sanitation Data'!E125)))</f>
        <v/>
      </c>
      <c r="CQ131" s="266" t="str">
        <f ca="true">+IF(OFFSET('Sanitation Data'!$E$29,0,10*ROW('Sanitation Data'!E125))="","",OFFSET('Sanitation Data'!$E$29,0,10*ROW('Sanitation Data'!E125)))</f>
        <v/>
      </c>
      <c r="CR131" s="266" t="str">
        <f ca="true">+IF(OFFSET('Sanitation Data'!$E$30,0,10*ROW('Sanitation Data'!E125))="","",OFFSET('Sanitation Data'!$E$30,0,10*ROW('Sanitation Data'!E125)))</f>
        <v/>
      </c>
      <c r="CS131" s="266" t="str">
        <f ca="true">+IF(OFFSET('Sanitation Data'!$E$31,0,10*ROW('Sanitation Data'!E125))="","",OFFSET('Sanitation Data'!$E$31,0,10*ROW('Sanitation Data'!E125)))</f>
        <v/>
      </c>
      <c r="CT131" s="266" t="str">
        <f ca="true">+IF(OFFSET('Sanitation Data'!$E$32,0,10*ROW('Sanitation Data'!E125))="","",OFFSET('Sanitation Data'!$E$32,0,10*ROW('Sanitation Data'!E125)))</f>
        <v/>
      </c>
      <c r="CU131" s="266" t="str">
        <f ca="true">+IF(OFFSET('Sanitation Data'!$F$28,0,10*ROW('Sanitation Data'!F125))="","",OFFSET('Sanitation Data'!$F$28,0,10*ROW('Sanitation Data'!F125)))</f>
        <v/>
      </c>
      <c r="CV131" s="266" t="str">
        <f ca="true">+IF(OFFSET('Sanitation Data'!$F$29,0,10*ROW('Sanitation Data'!F125))="","",OFFSET('Sanitation Data'!$F$29,0,10*ROW('Sanitation Data'!F125)))</f>
        <v/>
      </c>
      <c r="CW131" s="266" t="str">
        <f ca="true">+IF(OFFSET('Sanitation Data'!$F$30,0,10*ROW('Sanitation Data'!F125))="","",OFFSET('Sanitation Data'!$F$30,0,10*ROW('Sanitation Data'!F125)))</f>
        <v/>
      </c>
      <c r="CX131" s="266" t="str">
        <f ca="true">+IF(OFFSET('Sanitation Data'!$F$31,0,10*ROW('Sanitation Data'!F125))="","",OFFSET('Sanitation Data'!$F$31,0,10*ROW('Sanitation Data'!F125)))</f>
        <v/>
      </c>
      <c r="CY131" s="266" t="str">
        <f ca="true">+IF(OFFSET('Sanitation Data'!$F$32,0,10*ROW('Sanitation Data'!F125))="","",OFFSET('Sanitation Data'!$F$32,0,10*ROW('Sanitation Data'!F125)))</f>
        <v/>
      </c>
      <c r="CZ131" s="266" t="str">
        <f ca="true">+IF(OFFSET('Sanitation Data'!$G$28,0,10*ROW('Sanitation Data'!G125))="","",OFFSET('Sanitation Data'!$G$28,0,10*ROW('Sanitation Data'!G125)))</f>
        <v/>
      </c>
      <c r="DA131" s="266" t="str">
        <f ca="true">+IF(OFFSET('Sanitation Data'!$G$29,0,10*ROW('Sanitation Data'!G125))="","",OFFSET('Sanitation Data'!$G$29,0,10*ROW('Sanitation Data'!G125)))</f>
        <v/>
      </c>
      <c r="DB131" s="266" t="str">
        <f ca="true">+IF(OFFSET('Sanitation Data'!$G$30,0,10*ROW('Sanitation Data'!G125))="","",OFFSET('Sanitation Data'!$G$30,0,10*ROW('Sanitation Data'!G125)))</f>
        <v/>
      </c>
      <c r="DC131" s="266" t="str">
        <f ca="true">+IF(OFFSET('Sanitation Data'!$G$31,0,10*ROW('Sanitation Data'!G125))="","",OFFSET('Sanitation Data'!$G$31,0,10*ROW('Sanitation Data'!G125)))</f>
        <v/>
      </c>
      <c r="DD131" s="266" t="str">
        <f ca="true">+IF(OFFSET('Sanitation Data'!$G$32,0,10*ROW('Sanitation Data'!G125))="","",OFFSET('Sanitation Data'!$G$32,0,10*ROW('Sanitation Data'!G125)))</f>
        <v/>
      </c>
      <c r="DE131" s="266" t="str">
        <f ca="true">+IF(OFFSET('Sanitation Data'!$H$28,0,10*ROW('Sanitation Data'!H125))="","",OFFSET('Sanitation Data'!$H$28,0,10*ROW('Sanitation Data'!H125)))</f>
        <v/>
      </c>
      <c r="DF131" s="266" t="str">
        <f ca="true">+IF(OFFSET('Sanitation Data'!$H$29,0,10*ROW('Sanitation Data'!H125))="","",OFFSET('Sanitation Data'!$H$29,0,10*ROW('Sanitation Data'!H125)))</f>
        <v/>
      </c>
      <c r="DG131" s="266" t="str">
        <f ca="true">+IF(OFFSET('Sanitation Data'!$H$30,0,10*ROW('Sanitation Data'!H125))="","",OFFSET('Sanitation Data'!$H$30,0,10*ROW('Sanitation Data'!H125)))</f>
        <v/>
      </c>
      <c r="DH131" s="266" t="str">
        <f ca="true">+IF(OFFSET('Sanitation Data'!$H$31,0,10*ROW('Sanitation Data'!H125))="","",OFFSET('Sanitation Data'!$H$31,0,10*ROW('Sanitation Data'!H125)))</f>
        <v/>
      </c>
      <c r="DI131" s="266" t="str">
        <f ca="true">+IF(OFFSET('Sanitation Data'!$H$32,0,10*ROW('Sanitation Data'!H125))="","",OFFSET('Sanitation Data'!$H$32,0,10*ROW('Sanitation Data'!H125)))</f>
        <v/>
      </c>
      <c r="DJ131" s="266" t="str">
        <f ca="true">+IF(OFFSET('Sanitation Data'!$I$28,0,10*ROW('Sanitation Data'!I125))="","",OFFSET('Sanitation Data'!$I$28,0,10*ROW('Sanitation Data'!I125)))</f>
        <v/>
      </c>
      <c r="DK131" s="266" t="str">
        <f ca="true">+IF(OFFSET('Sanitation Data'!$I$29,0,10*ROW('Sanitation Data'!I125))="","",OFFSET('Sanitation Data'!$I$29,0,10*ROW('Sanitation Data'!I125)))</f>
        <v/>
      </c>
      <c r="DL131" s="266" t="str">
        <f ca="true">+IF(OFFSET('Sanitation Data'!$I$30,0,10*ROW('Sanitation Data'!I125))="","",OFFSET('Sanitation Data'!$I$30,0,10*ROW('Sanitation Data'!I125)))</f>
        <v/>
      </c>
      <c r="DM131" s="266" t="str">
        <f ca="true">+IF(OFFSET('Sanitation Data'!$I$31,0,10*ROW('Sanitation Data'!I125))="","",OFFSET('Sanitation Data'!$I$31,0,10*ROW('Sanitation Data'!I125)))</f>
        <v/>
      </c>
      <c r="DN131" s="266" t="str">
        <f ca="true">+IF(OFFSET('Sanitation Data'!$I$32,0,10*ROW('Sanitation Data'!I125))="","",OFFSET('Sanitation Data'!$I$32,0,10*ROW('Sanitation Data'!I125)))</f>
        <v/>
      </c>
      <c r="DO131" s="266" t="str">
        <f ca="true">+IF(OFFSET('Hygiene Data'!$D$11,0,10*ROW('Hygiene Data'!D125))="","",OFFSET('Hygiene Data'!$D$11,0,10*ROW('Hygiene Data'!D125)))</f>
        <v/>
      </c>
      <c r="DP131" s="266" t="str">
        <f ca="true">+IF(OFFSET('Hygiene Data'!$D$12,0,10*ROW('Hygiene Data'!D125))="","",OFFSET('Hygiene Data'!$D$12,0,10*ROW('Hygiene Data'!D125)))</f>
        <v/>
      </c>
      <c r="DQ131" s="266" t="str">
        <f ca="true">+IF(OFFSET('Hygiene Data'!$D$13,0,10*ROW('Hygiene Data'!D125))="","",OFFSET('Hygiene Data'!$D$13,0,10*ROW('Hygiene Data'!D125)))</f>
        <v/>
      </c>
      <c r="DR131" s="266" t="str">
        <f ca="true">+IF(OFFSET('Hygiene Data'!$E$11,0,10*ROW('Hygiene Data'!E125))="","",OFFSET('Hygiene Data'!$E$11,0,10*ROW('Hygiene Data'!E125)))</f>
        <v/>
      </c>
      <c r="DS131" s="266" t="str">
        <f ca="true">+IF(OFFSET('Hygiene Data'!$E$12,0,10*ROW('Hygiene Data'!E125))="","",OFFSET('Hygiene Data'!$E$12,0,10*ROW('Hygiene Data'!E125)))</f>
        <v/>
      </c>
      <c r="DT131" s="266" t="str">
        <f ca="true">+IF(OFFSET('Hygiene Data'!$E$13,0,10*ROW('Hygiene Data'!E125))="","",OFFSET('Hygiene Data'!$E$13,0,10*ROW('Hygiene Data'!E125)))</f>
        <v/>
      </c>
      <c r="DU131" s="266" t="str">
        <f ca="true">+IF(OFFSET('Hygiene Data'!$F$11,0,10*ROW('Hygiene Data'!F125))="","",OFFSET('Hygiene Data'!$F$11,0,10*ROW('Hygiene Data'!F125)))</f>
        <v/>
      </c>
      <c r="DV131" s="266" t="str">
        <f ca="true">+IF(OFFSET('Hygiene Data'!$F$12,0,10*ROW('Hygiene Data'!F125))="","",OFFSET('Hygiene Data'!$F$12,0,10*ROW('Hygiene Data'!F125)))</f>
        <v/>
      </c>
      <c r="DW131" s="266" t="str">
        <f ca="true">+IF(OFFSET('Hygiene Data'!$F$13,0,10*ROW('Hygiene Data'!F125))="","",OFFSET('Hygiene Data'!$F$13,0,10*ROW('Hygiene Data'!F125)))</f>
        <v/>
      </c>
      <c r="DX131" s="266" t="str">
        <f ca="true">+IF(OFFSET('Hygiene Data'!$G$11,0,10*ROW('Hygiene Data'!G125))="","",OFFSET('Hygiene Data'!$G$11,0,10*ROW('Hygiene Data'!G125)))</f>
        <v/>
      </c>
      <c r="DY131" s="266" t="str">
        <f ca="true">+IF(OFFSET('Hygiene Data'!$G$12,0,10*ROW('Hygiene Data'!G125))="","",OFFSET('Hygiene Data'!$G$12,0,10*ROW('Hygiene Data'!G125)))</f>
        <v/>
      </c>
      <c r="DZ131" s="266" t="str">
        <f ca="true">+IF(OFFSET('Hygiene Data'!$G$13,0,10*ROW('Hygiene Data'!G125))="","",OFFSET('Hygiene Data'!$G$13,0,10*ROW('Hygiene Data'!G125)))</f>
        <v/>
      </c>
      <c r="EA131" s="266" t="str">
        <f ca="true">+IF(OFFSET('Hygiene Data'!$H$11,0,10*ROW('Hygiene Data'!H125))="","",OFFSET('Hygiene Data'!$H$11,0,10*ROW('Hygiene Data'!H125)))</f>
        <v/>
      </c>
      <c r="EB131" s="266" t="str">
        <f ca="true">+IF(OFFSET('Hygiene Data'!$H$12,0,10*ROW('Hygiene Data'!H125))="","",OFFSET('Hygiene Data'!$H$12,0,10*ROW('Hygiene Data'!H125)))</f>
        <v/>
      </c>
      <c r="EC131" s="266" t="str">
        <f ca="true">+IF(OFFSET('Hygiene Data'!$H$13,0,10*ROW('Hygiene Data'!H125))="","",OFFSET('Hygiene Data'!$H$13,0,10*ROW('Hygiene Data'!H125)))</f>
        <v/>
      </c>
      <c r="ED131" s="266" t="str">
        <f ca="true">+IF(OFFSET('Hygiene Data'!$I$11,0,10*ROW('Hygiene Data'!I125))="","",OFFSET('Hygiene Data'!$I$11,0,10*ROW('Hygiene Data'!I125)))</f>
        <v/>
      </c>
      <c r="EE131" s="266" t="str">
        <f ca="true">+IF(OFFSET('Hygiene Data'!$I$12,0,10*ROW('Hygiene Data'!I125))="","",OFFSET('Hygiene Data'!$I$12,0,10*ROW('Hygiene Data'!I125)))</f>
        <v/>
      </c>
      <c r="EF131" s="266" t="str">
        <f ca="true">+IF(OFFSET('Hygiene Data'!$I$13,0,10*ROW('Hygiene Data'!I125))="","",OFFSET('Hygiene Data'!$I$13,0,10*ROW('Hygiene Data'!I125)))</f>
        <v/>
      </c>
    </row>
    <row xmlns:x14ac="http://schemas.microsoft.com/office/spreadsheetml/2009/9/ac" r="132" x14ac:dyDescent="0.2">
      <c r="A132" s="37" t="str">
        <f ca="true">+IF(OFFSET('Water Data'!$B$2,0,10*ROW('Water Data'!E126))="","",OFFSET('Water Data'!$B$2,0,10*ROW('Water Data'!E126)))</f>
        <v/>
      </c>
      <c r="B132" s="37" t="str">
        <f ca="true">+IF(OFFSET('Water Data'!$C$2,0,10*ROW('Water Data'!F126))="","",OFFSET('Water Data'!$C$2,0,10*ROW('Water Data'!F126)))</f>
        <v/>
      </c>
      <c r="C132" s="322" t="str">
        <f t="shared" ca="true" si="1"/>
        <v/>
      </c>
      <c r="D132" s="94"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4"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4"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4"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4"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4"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4"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4"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4"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4"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4"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4"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4"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4"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4"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4"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4"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4"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5"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5"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5"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5"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5"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5"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5"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5"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5"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5"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5"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5"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5"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5"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5"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5"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5"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5"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5"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5"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5"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5"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5"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5"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5"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5"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5"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5"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5"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5"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6"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6"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6"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6"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6"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6"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6"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6"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6"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6"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6"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6"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6"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6"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6"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6"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6"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6"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6"/>
      <c r="BS132" s="266" t="str">
        <f ca="true">+IF(OFFSET('Water Data'!$D$27,0,10*ROW('Water Data'!D126))="","",OFFSET('Water Data'!$D$27,0,10*ROW('Water Data'!D126)))</f>
        <v/>
      </c>
      <c r="BT132" s="266" t="str">
        <f ca="true">+IF(OFFSET('Water Data'!$D$28,0,10*ROW('Water Data'!D126))="","",OFFSET('Water Data'!$D$28,0,10*ROW('Water Data'!D126)))</f>
        <v/>
      </c>
      <c r="BU132" s="266" t="str">
        <f ca="true">+IF(OFFSET('Water Data'!$D$29,0,10*ROW('Water Data'!D126))="","",OFFSET('Water Data'!$D$29,0,10*ROW('Water Data'!D126)))</f>
        <v/>
      </c>
      <c r="BV132" s="266" t="str">
        <f ca="true">+IF(OFFSET('Water Data'!$E$27,0,10*ROW('Water Data'!E126))="","",OFFSET('Water Data'!$E$27,0,10*ROW('Water Data'!E126)))</f>
        <v/>
      </c>
      <c r="BW132" s="266" t="str">
        <f ca="true">+IF(OFFSET('Water Data'!$E$28,0,10*ROW('Water Data'!E126))="","",OFFSET('Water Data'!$E$28,0,10*ROW('Water Data'!E126)))</f>
        <v/>
      </c>
      <c r="BX132" s="266" t="str">
        <f ca="true">+IF(OFFSET('Water Data'!$E$29,0,10*ROW('Water Data'!E126))="","",OFFSET('Water Data'!$E$29,0,10*ROW('Water Data'!E126)))</f>
        <v/>
      </c>
      <c r="BY132" s="266" t="str">
        <f ca="true">+IF(OFFSET('Water Data'!$F$27,0,10*ROW('Water Data'!F126))="","",OFFSET('Water Data'!$F$27,0,10*ROW('Water Data'!F126)))</f>
        <v/>
      </c>
      <c r="BZ132" s="266" t="str">
        <f ca="true">+IF(OFFSET('Water Data'!$F$28,0,10*ROW('Water Data'!F126))="","",OFFSET('Water Data'!$F$28,0,10*ROW('Water Data'!F126)))</f>
        <v/>
      </c>
      <c r="CA132" s="266" t="str">
        <f ca="true">+IF(OFFSET('Water Data'!$F$29,0,10*ROW('Water Data'!F126))="","",OFFSET('Water Data'!$F$29,0,10*ROW('Water Data'!F126)))</f>
        <v/>
      </c>
      <c r="CB132" s="266" t="str">
        <f ca="true">+IF(OFFSET('Water Data'!$G$27,0,10*ROW('Water Data'!G126))="","",OFFSET('Water Data'!$G$27,0,10*ROW('Water Data'!G126)))</f>
        <v/>
      </c>
      <c r="CC132" s="266" t="str">
        <f ca="true">+IF(OFFSET('Water Data'!$G$28,0,10*ROW('Water Data'!G126))="","",OFFSET('Water Data'!$G$28,0,10*ROW('Water Data'!G126)))</f>
        <v/>
      </c>
      <c r="CD132" s="266" t="str">
        <f ca="true">+IF(OFFSET('Water Data'!$G$29,0,10*ROW('Water Data'!G126))="","",OFFSET('Water Data'!$G$29,0,10*ROW('Water Data'!G126)))</f>
        <v/>
      </c>
      <c r="CE132" s="266" t="str">
        <f ca="true">+IF(OFFSET('Water Data'!$H$27,0,10*ROW('Water Data'!H126))="","",OFFSET('Water Data'!$H$27,0,10*ROW('Water Data'!H126)))</f>
        <v/>
      </c>
      <c r="CF132" s="266" t="str">
        <f ca="true">+IF(OFFSET('Water Data'!$H$28,0,10*ROW('Water Data'!H126))="","",OFFSET('Water Data'!$H$28,0,10*ROW('Water Data'!H126)))</f>
        <v/>
      </c>
      <c r="CG132" s="266" t="str">
        <f ca="true">+IF(OFFSET('Water Data'!$H$29,0,10*ROW('Water Data'!H126))="","",OFFSET('Water Data'!$H$29,0,10*ROW('Water Data'!H126)))</f>
        <v/>
      </c>
      <c r="CH132" s="266" t="str">
        <f ca="true">+IF(OFFSET('Water Data'!$I$27,0,10*ROW('Water Data'!I126))="","",OFFSET('Water Data'!$I$27,0,10*ROW('Water Data'!I126)))</f>
        <v/>
      </c>
      <c r="CI132" s="266" t="str">
        <f ca="true">+IF(OFFSET('Water Data'!$I$28,0,10*ROW('Water Data'!I126))="","",OFFSET('Water Data'!$I$28,0,10*ROW('Water Data'!I126)))</f>
        <v/>
      </c>
      <c r="CJ132" s="266" t="str">
        <f ca="true">+IF(OFFSET('Water Data'!$I$29,0,10*ROW('Water Data'!I126))="","",OFFSET('Water Data'!$I$29,0,10*ROW('Water Data'!I126)))</f>
        <v/>
      </c>
      <c r="CK132" s="266" t="str">
        <f ca="true">+IF(OFFSET('Sanitation Data'!$D$28,0,10*ROW('Sanitation Data'!D126))="","",OFFSET('Sanitation Data'!$D$28,0,10*ROW('Sanitation Data'!D126)))</f>
        <v/>
      </c>
      <c r="CL132" s="266" t="str">
        <f ca="true">+IF(OFFSET('Sanitation Data'!$D$29,0,10*ROW('Sanitation Data'!D126))="","",OFFSET('Sanitation Data'!$D$29,0,10*ROW('Sanitation Data'!D126)))</f>
        <v/>
      </c>
      <c r="CM132" s="266" t="str">
        <f ca="true">+IF(OFFSET('Sanitation Data'!$D$30,0,10*ROW('Sanitation Data'!D126))="","",OFFSET('Sanitation Data'!$D$30,0,10*ROW('Sanitation Data'!D126)))</f>
        <v/>
      </c>
      <c r="CN132" s="266" t="str">
        <f ca="true">+IF(OFFSET('Sanitation Data'!$D$31,0,10*ROW('Sanitation Data'!D126))="","",OFFSET('Sanitation Data'!$D$31,0,10*ROW('Sanitation Data'!D126)))</f>
        <v/>
      </c>
      <c r="CO132" s="266" t="str">
        <f ca="true">+IF(OFFSET('Sanitation Data'!$D$32,0,10*ROW('Sanitation Data'!D126))="","",OFFSET('Sanitation Data'!$D$32,0,10*ROW('Sanitation Data'!D126)))</f>
        <v/>
      </c>
      <c r="CP132" s="266" t="str">
        <f ca="true">+IF(OFFSET('Sanitation Data'!$E$28,0,10*ROW('Sanitation Data'!E126))="","",OFFSET('Sanitation Data'!$E$28,0,10*ROW('Sanitation Data'!E126)))</f>
        <v/>
      </c>
      <c r="CQ132" s="266" t="str">
        <f ca="true">+IF(OFFSET('Sanitation Data'!$E$29,0,10*ROW('Sanitation Data'!E126))="","",OFFSET('Sanitation Data'!$E$29,0,10*ROW('Sanitation Data'!E126)))</f>
        <v/>
      </c>
      <c r="CR132" s="266" t="str">
        <f ca="true">+IF(OFFSET('Sanitation Data'!$E$30,0,10*ROW('Sanitation Data'!E126))="","",OFFSET('Sanitation Data'!$E$30,0,10*ROW('Sanitation Data'!E126)))</f>
        <v/>
      </c>
      <c r="CS132" s="266" t="str">
        <f ca="true">+IF(OFFSET('Sanitation Data'!$E$31,0,10*ROW('Sanitation Data'!E126))="","",OFFSET('Sanitation Data'!$E$31,0,10*ROW('Sanitation Data'!E126)))</f>
        <v/>
      </c>
      <c r="CT132" s="266" t="str">
        <f ca="true">+IF(OFFSET('Sanitation Data'!$E$32,0,10*ROW('Sanitation Data'!E126))="","",OFFSET('Sanitation Data'!$E$32,0,10*ROW('Sanitation Data'!E126)))</f>
        <v/>
      </c>
      <c r="CU132" s="266" t="str">
        <f ca="true">+IF(OFFSET('Sanitation Data'!$F$28,0,10*ROW('Sanitation Data'!F126))="","",OFFSET('Sanitation Data'!$F$28,0,10*ROW('Sanitation Data'!F126)))</f>
        <v/>
      </c>
      <c r="CV132" s="266" t="str">
        <f ca="true">+IF(OFFSET('Sanitation Data'!$F$29,0,10*ROW('Sanitation Data'!F126))="","",OFFSET('Sanitation Data'!$F$29,0,10*ROW('Sanitation Data'!F126)))</f>
        <v/>
      </c>
      <c r="CW132" s="266" t="str">
        <f ca="true">+IF(OFFSET('Sanitation Data'!$F$30,0,10*ROW('Sanitation Data'!F126))="","",OFFSET('Sanitation Data'!$F$30,0,10*ROW('Sanitation Data'!F126)))</f>
        <v/>
      </c>
      <c r="CX132" s="266" t="str">
        <f ca="true">+IF(OFFSET('Sanitation Data'!$F$31,0,10*ROW('Sanitation Data'!F126))="","",OFFSET('Sanitation Data'!$F$31,0,10*ROW('Sanitation Data'!F126)))</f>
        <v/>
      </c>
      <c r="CY132" s="266" t="str">
        <f ca="true">+IF(OFFSET('Sanitation Data'!$F$32,0,10*ROW('Sanitation Data'!F126))="","",OFFSET('Sanitation Data'!$F$32,0,10*ROW('Sanitation Data'!F126)))</f>
        <v/>
      </c>
      <c r="CZ132" s="266" t="str">
        <f ca="true">+IF(OFFSET('Sanitation Data'!$G$28,0,10*ROW('Sanitation Data'!G126))="","",OFFSET('Sanitation Data'!$G$28,0,10*ROW('Sanitation Data'!G126)))</f>
        <v/>
      </c>
      <c r="DA132" s="266" t="str">
        <f ca="true">+IF(OFFSET('Sanitation Data'!$G$29,0,10*ROW('Sanitation Data'!G126))="","",OFFSET('Sanitation Data'!$G$29,0,10*ROW('Sanitation Data'!G126)))</f>
        <v/>
      </c>
      <c r="DB132" s="266" t="str">
        <f ca="true">+IF(OFFSET('Sanitation Data'!$G$30,0,10*ROW('Sanitation Data'!G126))="","",OFFSET('Sanitation Data'!$G$30,0,10*ROW('Sanitation Data'!G126)))</f>
        <v/>
      </c>
      <c r="DC132" s="266" t="str">
        <f ca="true">+IF(OFFSET('Sanitation Data'!$G$31,0,10*ROW('Sanitation Data'!G126))="","",OFFSET('Sanitation Data'!$G$31,0,10*ROW('Sanitation Data'!G126)))</f>
        <v/>
      </c>
      <c r="DD132" s="266" t="str">
        <f ca="true">+IF(OFFSET('Sanitation Data'!$G$32,0,10*ROW('Sanitation Data'!G126))="","",OFFSET('Sanitation Data'!$G$32,0,10*ROW('Sanitation Data'!G126)))</f>
        <v/>
      </c>
      <c r="DE132" s="266" t="str">
        <f ca="true">+IF(OFFSET('Sanitation Data'!$H$28,0,10*ROW('Sanitation Data'!H126))="","",OFFSET('Sanitation Data'!$H$28,0,10*ROW('Sanitation Data'!H126)))</f>
        <v/>
      </c>
      <c r="DF132" s="266" t="str">
        <f ca="true">+IF(OFFSET('Sanitation Data'!$H$29,0,10*ROW('Sanitation Data'!H126))="","",OFFSET('Sanitation Data'!$H$29,0,10*ROW('Sanitation Data'!H126)))</f>
        <v/>
      </c>
      <c r="DG132" s="266" t="str">
        <f ca="true">+IF(OFFSET('Sanitation Data'!$H$30,0,10*ROW('Sanitation Data'!H126))="","",OFFSET('Sanitation Data'!$H$30,0,10*ROW('Sanitation Data'!H126)))</f>
        <v/>
      </c>
      <c r="DH132" s="266" t="str">
        <f ca="true">+IF(OFFSET('Sanitation Data'!$H$31,0,10*ROW('Sanitation Data'!H126))="","",OFFSET('Sanitation Data'!$H$31,0,10*ROW('Sanitation Data'!H126)))</f>
        <v/>
      </c>
      <c r="DI132" s="266" t="str">
        <f ca="true">+IF(OFFSET('Sanitation Data'!$H$32,0,10*ROW('Sanitation Data'!H126))="","",OFFSET('Sanitation Data'!$H$32,0,10*ROW('Sanitation Data'!H126)))</f>
        <v/>
      </c>
      <c r="DJ132" s="266" t="str">
        <f ca="true">+IF(OFFSET('Sanitation Data'!$I$28,0,10*ROW('Sanitation Data'!I126))="","",OFFSET('Sanitation Data'!$I$28,0,10*ROW('Sanitation Data'!I126)))</f>
        <v/>
      </c>
      <c r="DK132" s="266" t="str">
        <f ca="true">+IF(OFFSET('Sanitation Data'!$I$29,0,10*ROW('Sanitation Data'!I126))="","",OFFSET('Sanitation Data'!$I$29,0,10*ROW('Sanitation Data'!I126)))</f>
        <v/>
      </c>
      <c r="DL132" s="266" t="str">
        <f ca="true">+IF(OFFSET('Sanitation Data'!$I$30,0,10*ROW('Sanitation Data'!I126))="","",OFFSET('Sanitation Data'!$I$30,0,10*ROW('Sanitation Data'!I126)))</f>
        <v/>
      </c>
      <c r="DM132" s="266" t="str">
        <f ca="true">+IF(OFFSET('Sanitation Data'!$I$31,0,10*ROW('Sanitation Data'!I126))="","",OFFSET('Sanitation Data'!$I$31,0,10*ROW('Sanitation Data'!I126)))</f>
        <v/>
      </c>
      <c r="DN132" s="266" t="str">
        <f ca="true">+IF(OFFSET('Sanitation Data'!$I$32,0,10*ROW('Sanitation Data'!I126))="","",OFFSET('Sanitation Data'!$I$32,0,10*ROW('Sanitation Data'!I126)))</f>
        <v/>
      </c>
      <c r="DO132" s="266" t="str">
        <f ca="true">+IF(OFFSET('Hygiene Data'!$D$11,0,10*ROW('Hygiene Data'!D126))="","",OFFSET('Hygiene Data'!$D$11,0,10*ROW('Hygiene Data'!D126)))</f>
        <v/>
      </c>
      <c r="DP132" s="266" t="str">
        <f ca="true">+IF(OFFSET('Hygiene Data'!$D$12,0,10*ROW('Hygiene Data'!D126))="","",OFFSET('Hygiene Data'!$D$12,0,10*ROW('Hygiene Data'!D126)))</f>
        <v/>
      </c>
      <c r="DQ132" s="266" t="str">
        <f ca="true">+IF(OFFSET('Hygiene Data'!$D$13,0,10*ROW('Hygiene Data'!D126))="","",OFFSET('Hygiene Data'!$D$13,0,10*ROW('Hygiene Data'!D126)))</f>
        <v/>
      </c>
      <c r="DR132" s="266" t="str">
        <f ca="true">+IF(OFFSET('Hygiene Data'!$E$11,0,10*ROW('Hygiene Data'!E126))="","",OFFSET('Hygiene Data'!$E$11,0,10*ROW('Hygiene Data'!E126)))</f>
        <v/>
      </c>
      <c r="DS132" s="266" t="str">
        <f ca="true">+IF(OFFSET('Hygiene Data'!$E$12,0,10*ROW('Hygiene Data'!E126))="","",OFFSET('Hygiene Data'!$E$12,0,10*ROW('Hygiene Data'!E126)))</f>
        <v/>
      </c>
      <c r="DT132" s="266" t="str">
        <f ca="true">+IF(OFFSET('Hygiene Data'!$E$13,0,10*ROW('Hygiene Data'!E126))="","",OFFSET('Hygiene Data'!$E$13,0,10*ROW('Hygiene Data'!E126)))</f>
        <v/>
      </c>
      <c r="DU132" s="266" t="str">
        <f ca="true">+IF(OFFSET('Hygiene Data'!$F$11,0,10*ROW('Hygiene Data'!F126))="","",OFFSET('Hygiene Data'!$F$11,0,10*ROW('Hygiene Data'!F126)))</f>
        <v/>
      </c>
      <c r="DV132" s="266" t="str">
        <f ca="true">+IF(OFFSET('Hygiene Data'!$F$12,0,10*ROW('Hygiene Data'!F126))="","",OFFSET('Hygiene Data'!$F$12,0,10*ROW('Hygiene Data'!F126)))</f>
        <v/>
      </c>
      <c r="DW132" s="266" t="str">
        <f ca="true">+IF(OFFSET('Hygiene Data'!$F$13,0,10*ROW('Hygiene Data'!F126))="","",OFFSET('Hygiene Data'!$F$13,0,10*ROW('Hygiene Data'!F126)))</f>
        <v/>
      </c>
      <c r="DX132" s="266" t="str">
        <f ca="true">+IF(OFFSET('Hygiene Data'!$G$11,0,10*ROW('Hygiene Data'!G126))="","",OFFSET('Hygiene Data'!$G$11,0,10*ROW('Hygiene Data'!G126)))</f>
        <v/>
      </c>
      <c r="DY132" s="266" t="str">
        <f ca="true">+IF(OFFSET('Hygiene Data'!$G$12,0,10*ROW('Hygiene Data'!G126))="","",OFFSET('Hygiene Data'!$G$12,0,10*ROW('Hygiene Data'!G126)))</f>
        <v/>
      </c>
      <c r="DZ132" s="266" t="str">
        <f ca="true">+IF(OFFSET('Hygiene Data'!$G$13,0,10*ROW('Hygiene Data'!G126))="","",OFFSET('Hygiene Data'!$G$13,0,10*ROW('Hygiene Data'!G126)))</f>
        <v/>
      </c>
      <c r="EA132" s="266" t="str">
        <f ca="true">+IF(OFFSET('Hygiene Data'!$H$11,0,10*ROW('Hygiene Data'!H126))="","",OFFSET('Hygiene Data'!$H$11,0,10*ROW('Hygiene Data'!H126)))</f>
        <v/>
      </c>
      <c r="EB132" s="266" t="str">
        <f ca="true">+IF(OFFSET('Hygiene Data'!$H$12,0,10*ROW('Hygiene Data'!H126))="","",OFFSET('Hygiene Data'!$H$12,0,10*ROW('Hygiene Data'!H126)))</f>
        <v/>
      </c>
      <c r="EC132" s="266" t="str">
        <f ca="true">+IF(OFFSET('Hygiene Data'!$H$13,0,10*ROW('Hygiene Data'!H126))="","",OFFSET('Hygiene Data'!$H$13,0,10*ROW('Hygiene Data'!H126)))</f>
        <v/>
      </c>
      <c r="ED132" s="266" t="str">
        <f ca="true">+IF(OFFSET('Hygiene Data'!$I$11,0,10*ROW('Hygiene Data'!I126))="","",OFFSET('Hygiene Data'!$I$11,0,10*ROW('Hygiene Data'!I126)))</f>
        <v/>
      </c>
      <c r="EE132" s="266" t="str">
        <f ca="true">+IF(OFFSET('Hygiene Data'!$I$12,0,10*ROW('Hygiene Data'!I126))="","",OFFSET('Hygiene Data'!$I$12,0,10*ROW('Hygiene Data'!I126)))</f>
        <v/>
      </c>
      <c r="EF132" s="266" t="str">
        <f ca="true">+IF(OFFSET('Hygiene Data'!$I$13,0,10*ROW('Hygiene Data'!I126))="","",OFFSET('Hygiene Data'!$I$13,0,10*ROW('Hygiene Data'!I126)))</f>
        <v/>
      </c>
    </row>
    <row xmlns:x14ac="http://schemas.microsoft.com/office/spreadsheetml/2009/9/ac" r="133" x14ac:dyDescent="0.2">
      <c r="A133" s="37" t="str">
        <f ca="true">+IF(OFFSET('Water Data'!$B$2,0,10*ROW('Water Data'!E127))="","",OFFSET('Water Data'!$B$2,0,10*ROW('Water Data'!E127)))</f>
        <v/>
      </c>
      <c r="B133" s="37" t="str">
        <f ca="true">+IF(OFFSET('Water Data'!$C$2,0,10*ROW('Water Data'!F127))="","",OFFSET('Water Data'!$C$2,0,10*ROW('Water Data'!F127)))</f>
        <v/>
      </c>
      <c r="C133" s="322" t="str">
        <f t="shared" ca="true" si="1"/>
        <v/>
      </c>
      <c r="D133" s="94"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4"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4"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4"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4"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4"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4"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4"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4"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4"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4"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4"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4"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4"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4"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4"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4"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4"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5"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5"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5"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5"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5"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5"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5"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5"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5"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5"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5"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5"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5"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5"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5"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5"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5"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5"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5"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5"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5"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5"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5"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5"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5"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5"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5"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5"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5"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5"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6"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6"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6"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6"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6"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6"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6"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6"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6"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6"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6"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6"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6"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6"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6"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6"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6"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6"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6"/>
      <c r="BS133" s="266" t="str">
        <f ca="true">+IF(OFFSET('Water Data'!$D$27,0,10*ROW('Water Data'!D127))="","",OFFSET('Water Data'!$D$27,0,10*ROW('Water Data'!D127)))</f>
        <v/>
      </c>
      <c r="BT133" s="266" t="str">
        <f ca="true">+IF(OFFSET('Water Data'!$D$28,0,10*ROW('Water Data'!D127))="","",OFFSET('Water Data'!$D$28,0,10*ROW('Water Data'!D127)))</f>
        <v/>
      </c>
      <c r="BU133" s="266" t="str">
        <f ca="true">+IF(OFFSET('Water Data'!$D$29,0,10*ROW('Water Data'!D127))="","",OFFSET('Water Data'!$D$29,0,10*ROW('Water Data'!D127)))</f>
        <v/>
      </c>
      <c r="BV133" s="266" t="str">
        <f ca="true">+IF(OFFSET('Water Data'!$E$27,0,10*ROW('Water Data'!E127))="","",OFFSET('Water Data'!$E$27,0,10*ROW('Water Data'!E127)))</f>
        <v/>
      </c>
      <c r="BW133" s="266" t="str">
        <f ca="true">+IF(OFFSET('Water Data'!$E$28,0,10*ROW('Water Data'!E127))="","",OFFSET('Water Data'!$E$28,0,10*ROW('Water Data'!E127)))</f>
        <v/>
      </c>
      <c r="BX133" s="266" t="str">
        <f ca="true">+IF(OFFSET('Water Data'!$E$29,0,10*ROW('Water Data'!E127))="","",OFFSET('Water Data'!$E$29,0,10*ROW('Water Data'!E127)))</f>
        <v/>
      </c>
      <c r="BY133" s="266" t="str">
        <f ca="true">+IF(OFFSET('Water Data'!$F$27,0,10*ROW('Water Data'!F127))="","",OFFSET('Water Data'!$F$27,0,10*ROW('Water Data'!F127)))</f>
        <v/>
      </c>
      <c r="BZ133" s="266" t="str">
        <f ca="true">+IF(OFFSET('Water Data'!$F$28,0,10*ROW('Water Data'!F127))="","",OFFSET('Water Data'!$F$28,0,10*ROW('Water Data'!F127)))</f>
        <v/>
      </c>
      <c r="CA133" s="266" t="str">
        <f ca="true">+IF(OFFSET('Water Data'!$F$29,0,10*ROW('Water Data'!F127))="","",OFFSET('Water Data'!$F$29,0,10*ROW('Water Data'!F127)))</f>
        <v/>
      </c>
      <c r="CB133" s="266" t="str">
        <f ca="true">+IF(OFFSET('Water Data'!$G$27,0,10*ROW('Water Data'!G127))="","",OFFSET('Water Data'!$G$27,0,10*ROW('Water Data'!G127)))</f>
        <v/>
      </c>
      <c r="CC133" s="266" t="str">
        <f ca="true">+IF(OFFSET('Water Data'!$G$28,0,10*ROW('Water Data'!G127))="","",OFFSET('Water Data'!$G$28,0,10*ROW('Water Data'!G127)))</f>
        <v/>
      </c>
      <c r="CD133" s="266" t="str">
        <f ca="true">+IF(OFFSET('Water Data'!$G$29,0,10*ROW('Water Data'!G127))="","",OFFSET('Water Data'!$G$29,0,10*ROW('Water Data'!G127)))</f>
        <v/>
      </c>
      <c r="CE133" s="266" t="str">
        <f ca="true">+IF(OFFSET('Water Data'!$H$27,0,10*ROW('Water Data'!H127))="","",OFFSET('Water Data'!$H$27,0,10*ROW('Water Data'!H127)))</f>
        <v/>
      </c>
      <c r="CF133" s="266" t="str">
        <f ca="true">+IF(OFFSET('Water Data'!$H$28,0,10*ROW('Water Data'!H127))="","",OFFSET('Water Data'!$H$28,0,10*ROW('Water Data'!H127)))</f>
        <v/>
      </c>
      <c r="CG133" s="266" t="str">
        <f ca="true">+IF(OFFSET('Water Data'!$H$29,0,10*ROW('Water Data'!H127))="","",OFFSET('Water Data'!$H$29,0,10*ROW('Water Data'!H127)))</f>
        <v/>
      </c>
      <c r="CH133" s="266" t="str">
        <f ca="true">+IF(OFFSET('Water Data'!$I$27,0,10*ROW('Water Data'!I127))="","",OFFSET('Water Data'!$I$27,0,10*ROW('Water Data'!I127)))</f>
        <v/>
      </c>
      <c r="CI133" s="266" t="str">
        <f ca="true">+IF(OFFSET('Water Data'!$I$28,0,10*ROW('Water Data'!I127))="","",OFFSET('Water Data'!$I$28,0,10*ROW('Water Data'!I127)))</f>
        <v/>
      </c>
      <c r="CJ133" s="266" t="str">
        <f ca="true">+IF(OFFSET('Water Data'!$I$29,0,10*ROW('Water Data'!I127))="","",OFFSET('Water Data'!$I$29,0,10*ROW('Water Data'!I127)))</f>
        <v/>
      </c>
      <c r="CK133" s="266" t="str">
        <f ca="true">+IF(OFFSET('Sanitation Data'!$D$28,0,10*ROW('Sanitation Data'!D127))="","",OFFSET('Sanitation Data'!$D$28,0,10*ROW('Sanitation Data'!D127)))</f>
        <v/>
      </c>
      <c r="CL133" s="266" t="str">
        <f ca="true">+IF(OFFSET('Sanitation Data'!$D$29,0,10*ROW('Sanitation Data'!D127))="","",OFFSET('Sanitation Data'!$D$29,0,10*ROW('Sanitation Data'!D127)))</f>
        <v/>
      </c>
      <c r="CM133" s="266" t="str">
        <f ca="true">+IF(OFFSET('Sanitation Data'!$D$30,0,10*ROW('Sanitation Data'!D127))="","",OFFSET('Sanitation Data'!$D$30,0,10*ROW('Sanitation Data'!D127)))</f>
        <v/>
      </c>
      <c r="CN133" s="266" t="str">
        <f ca="true">+IF(OFFSET('Sanitation Data'!$D$31,0,10*ROW('Sanitation Data'!D127))="","",OFFSET('Sanitation Data'!$D$31,0,10*ROW('Sanitation Data'!D127)))</f>
        <v/>
      </c>
      <c r="CO133" s="266" t="str">
        <f ca="true">+IF(OFFSET('Sanitation Data'!$D$32,0,10*ROW('Sanitation Data'!D127))="","",OFFSET('Sanitation Data'!$D$32,0,10*ROW('Sanitation Data'!D127)))</f>
        <v/>
      </c>
      <c r="CP133" s="266" t="str">
        <f ca="true">+IF(OFFSET('Sanitation Data'!$E$28,0,10*ROW('Sanitation Data'!E127))="","",OFFSET('Sanitation Data'!$E$28,0,10*ROW('Sanitation Data'!E127)))</f>
        <v/>
      </c>
      <c r="CQ133" s="266" t="str">
        <f ca="true">+IF(OFFSET('Sanitation Data'!$E$29,0,10*ROW('Sanitation Data'!E127))="","",OFFSET('Sanitation Data'!$E$29,0,10*ROW('Sanitation Data'!E127)))</f>
        <v/>
      </c>
      <c r="CR133" s="266" t="str">
        <f ca="true">+IF(OFFSET('Sanitation Data'!$E$30,0,10*ROW('Sanitation Data'!E127))="","",OFFSET('Sanitation Data'!$E$30,0,10*ROW('Sanitation Data'!E127)))</f>
        <v/>
      </c>
      <c r="CS133" s="266" t="str">
        <f ca="true">+IF(OFFSET('Sanitation Data'!$E$31,0,10*ROW('Sanitation Data'!E127))="","",OFFSET('Sanitation Data'!$E$31,0,10*ROW('Sanitation Data'!E127)))</f>
        <v/>
      </c>
      <c r="CT133" s="266" t="str">
        <f ca="true">+IF(OFFSET('Sanitation Data'!$E$32,0,10*ROW('Sanitation Data'!E127))="","",OFFSET('Sanitation Data'!$E$32,0,10*ROW('Sanitation Data'!E127)))</f>
        <v/>
      </c>
      <c r="CU133" s="266" t="str">
        <f ca="true">+IF(OFFSET('Sanitation Data'!$F$28,0,10*ROW('Sanitation Data'!F127))="","",OFFSET('Sanitation Data'!$F$28,0,10*ROW('Sanitation Data'!F127)))</f>
        <v/>
      </c>
      <c r="CV133" s="266" t="str">
        <f ca="true">+IF(OFFSET('Sanitation Data'!$F$29,0,10*ROW('Sanitation Data'!F127))="","",OFFSET('Sanitation Data'!$F$29,0,10*ROW('Sanitation Data'!F127)))</f>
        <v/>
      </c>
      <c r="CW133" s="266" t="str">
        <f ca="true">+IF(OFFSET('Sanitation Data'!$F$30,0,10*ROW('Sanitation Data'!F127))="","",OFFSET('Sanitation Data'!$F$30,0,10*ROW('Sanitation Data'!F127)))</f>
        <v/>
      </c>
      <c r="CX133" s="266" t="str">
        <f ca="true">+IF(OFFSET('Sanitation Data'!$F$31,0,10*ROW('Sanitation Data'!F127))="","",OFFSET('Sanitation Data'!$F$31,0,10*ROW('Sanitation Data'!F127)))</f>
        <v/>
      </c>
      <c r="CY133" s="266" t="str">
        <f ca="true">+IF(OFFSET('Sanitation Data'!$F$32,0,10*ROW('Sanitation Data'!F127))="","",OFFSET('Sanitation Data'!$F$32,0,10*ROW('Sanitation Data'!F127)))</f>
        <v/>
      </c>
      <c r="CZ133" s="266" t="str">
        <f ca="true">+IF(OFFSET('Sanitation Data'!$G$28,0,10*ROW('Sanitation Data'!G127))="","",OFFSET('Sanitation Data'!$G$28,0,10*ROW('Sanitation Data'!G127)))</f>
        <v/>
      </c>
      <c r="DA133" s="266" t="str">
        <f ca="true">+IF(OFFSET('Sanitation Data'!$G$29,0,10*ROW('Sanitation Data'!G127))="","",OFFSET('Sanitation Data'!$G$29,0,10*ROW('Sanitation Data'!G127)))</f>
        <v/>
      </c>
      <c r="DB133" s="266" t="str">
        <f ca="true">+IF(OFFSET('Sanitation Data'!$G$30,0,10*ROW('Sanitation Data'!G127))="","",OFFSET('Sanitation Data'!$G$30,0,10*ROW('Sanitation Data'!G127)))</f>
        <v/>
      </c>
      <c r="DC133" s="266" t="str">
        <f ca="true">+IF(OFFSET('Sanitation Data'!$G$31,0,10*ROW('Sanitation Data'!G127))="","",OFFSET('Sanitation Data'!$G$31,0,10*ROW('Sanitation Data'!G127)))</f>
        <v/>
      </c>
      <c r="DD133" s="266" t="str">
        <f ca="true">+IF(OFFSET('Sanitation Data'!$G$32,0,10*ROW('Sanitation Data'!G127))="","",OFFSET('Sanitation Data'!$G$32,0,10*ROW('Sanitation Data'!G127)))</f>
        <v/>
      </c>
      <c r="DE133" s="266" t="str">
        <f ca="true">+IF(OFFSET('Sanitation Data'!$H$28,0,10*ROW('Sanitation Data'!H127))="","",OFFSET('Sanitation Data'!$H$28,0,10*ROW('Sanitation Data'!H127)))</f>
        <v/>
      </c>
      <c r="DF133" s="266" t="str">
        <f ca="true">+IF(OFFSET('Sanitation Data'!$H$29,0,10*ROW('Sanitation Data'!H127))="","",OFFSET('Sanitation Data'!$H$29,0,10*ROW('Sanitation Data'!H127)))</f>
        <v/>
      </c>
      <c r="DG133" s="266" t="str">
        <f ca="true">+IF(OFFSET('Sanitation Data'!$H$30,0,10*ROW('Sanitation Data'!H127))="","",OFFSET('Sanitation Data'!$H$30,0,10*ROW('Sanitation Data'!H127)))</f>
        <v/>
      </c>
      <c r="DH133" s="266" t="str">
        <f ca="true">+IF(OFFSET('Sanitation Data'!$H$31,0,10*ROW('Sanitation Data'!H127))="","",OFFSET('Sanitation Data'!$H$31,0,10*ROW('Sanitation Data'!H127)))</f>
        <v/>
      </c>
      <c r="DI133" s="266" t="str">
        <f ca="true">+IF(OFFSET('Sanitation Data'!$H$32,0,10*ROW('Sanitation Data'!H127))="","",OFFSET('Sanitation Data'!$H$32,0,10*ROW('Sanitation Data'!H127)))</f>
        <v/>
      </c>
      <c r="DJ133" s="266" t="str">
        <f ca="true">+IF(OFFSET('Sanitation Data'!$I$28,0,10*ROW('Sanitation Data'!I127))="","",OFFSET('Sanitation Data'!$I$28,0,10*ROW('Sanitation Data'!I127)))</f>
        <v/>
      </c>
      <c r="DK133" s="266" t="str">
        <f ca="true">+IF(OFFSET('Sanitation Data'!$I$29,0,10*ROW('Sanitation Data'!I127))="","",OFFSET('Sanitation Data'!$I$29,0,10*ROW('Sanitation Data'!I127)))</f>
        <v/>
      </c>
      <c r="DL133" s="266" t="str">
        <f ca="true">+IF(OFFSET('Sanitation Data'!$I$30,0,10*ROW('Sanitation Data'!I127))="","",OFFSET('Sanitation Data'!$I$30,0,10*ROW('Sanitation Data'!I127)))</f>
        <v/>
      </c>
      <c r="DM133" s="266" t="str">
        <f ca="true">+IF(OFFSET('Sanitation Data'!$I$31,0,10*ROW('Sanitation Data'!I127))="","",OFFSET('Sanitation Data'!$I$31,0,10*ROW('Sanitation Data'!I127)))</f>
        <v/>
      </c>
      <c r="DN133" s="266" t="str">
        <f ca="true">+IF(OFFSET('Sanitation Data'!$I$32,0,10*ROW('Sanitation Data'!I127))="","",OFFSET('Sanitation Data'!$I$32,0,10*ROW('Sanitation Data'!I127)))</f>
        <v/>
      </c>
      <c r="DO133" s="266" t="str">
        <f ca="true">+IF(OFFSET('Hygiene Data'!$D$11,0,10*ROW('Hygiene Data'!D127))="","",OFFSET('Hygiene Data'!$D$11,0,10*ROW('Hygiene Data'!D127)))</f>
        <v/>
      </c>
      <c r="DP133" s="266" t="str">
        <f ca="true">+IF(OFFSET('Hygiene Data'!$D$12,0,10*ROW('Hygiene Data'!D127))="","",OFFSET('Hygiene Data'!$D$12,0,10*ROW('Hygiene Data'!D127)))</f>
        <v/>
      </c>
      <c r="DQ133" s="266" t="str">
        <f ca="true">+IF(OFFSET('Hygiene Data'!$D$13,0,10*ROW('Hygiene Data'!D127))="","",OFFSET('Hygiene Data'!$D$13,0,10*ROW('Hygiene Data'!D127)))</f>
        <v/>
      </c>
      <c r="DR133" s="266" t="str">
        <f ca="true">+IF(OFFSET('Hygiene Data'!$E$11,0,10*ROW('Hygiene Data'!E127))="","",OFFSET('Hygiene Data'!$E$11,0,10*ROW('Hygiene Data'!E127)))</f>
        <v/>
      </c>
      <c r="DS133" s="266" t="str">
        <f ca="true">+IF(OFFSET('Hygiene Data'!$E$12,0,10*ROW('Hygiene Data'!E127))="","",OFFSET('Hygiene Data'!$E$12,0,10*ROW('Hygiene Data'!E127)))</f>
        <v/>
      </c>
      <c r="DT133" s="266" t="str">
        <f ca="true">+IF(OFFSET('Hygiene Data'!$E$13,0,10*ROW('Hygiene Data'!E127))="","",OFFSET('Hygiene Data'!$E$13,0,10*ROW('Hygiene Data'!E127)))</f>
        <v/>
      </c>
      <c r="DU133" s="266" t="str">
        <f ca="true">+IF(OFFSET('Hygiene Data'!$F$11,0,10*ROW('Hygiene Data'!F127))="","",OFFSET('Hygiene Data'!$F$11,0,10*ROW('Hygiene Data'!F127)))</f>
        <v/>
      </c>
      <c r="DV133" s="266" t="str">
        <f ca="true">+IF(OFFSET('Hygiene Data'!$F$12,0,10*ROW('Hygiene Data'!F127))="","",OFFSET('Hygiene Data'!$F$12,0,10*ROW('Hygiene Data'!F127)))</f>
        <v/>
      </c>
      <c r="DW133" s="266" t="str">
        <f ca="true">+IF(OFFSET('Hygiene Data'!$F$13,0,10*ROW('Hygiene Data'!F127))="","",OFFSET('Hygiene Data'!$F$13,0,10*ROW('Hygiene Data'!F127)))</f>
        <v/>
      </c>
      <c r="DX133" s="266" t="str">
        <f ca="true">+IF(OFFSET('Hygiene Data'!$G$11,0,10*ROW('Hygiene Data'!G127))="","",OFFSET('Hygiene Data'!$G$11,0,10*ROW('Hygiene Data'!G127)))</f>
        <v/>
      </c>
      <c r="DY133" s="266" t="str">
        <f ca="true">+IF(OFFSET('Hygiene Data'!$G$12,0,10*ROW('Hygiene Data'!G127))="","",OFFSET('Hygiene Data'!$G$12,0,10*ROW('Hygiene Data'!G127)))</f>
        <v/>
      </c>
      <c r="DZ133" s="266" t="str">
        <f ca="true">+IF(OFFSET('Hygiene Data'!$G$13,0,10*ROW('Hygiene Data'!G127))="","",OFFSET('Hygiene Data'!$G$13,0,10*ROW('Hygiene Data'!G127)))</f>
        <v/>
      </c>
      <c r="EA133" s="266" t="str">
        <f ca="true">+IF(OFFSET('Hygiene Data'!$H$11,0,10*ROW('Hygiene Data'!H127))="","",OFFSET('Hygiene Data'!$H$11,0,10*ROW('Hygiene Data'!H127)))</f>
        <v/>
      </c>
      <c r="EB133" s="266" t="str">
        <f ca="true">+IF(OFFSET('Hygiene Data'!$H$12,0,10*ROW('Hygiene Data'!H127))="","",OFFSET('Hygiene Data'!$H$12,0,10*ROW('Hygiene Data'!H127)))</f>
        <v/>
      </c>
      <c r="EC133" s="266" t="str">
        <f ca="true">+IF(OFFSET('Hygiene Data'!$H$13,0,10*ROW('Hygiene Data'!H127))="","",OFFSET('Hygiene Data'!$H$13,0,10*ROW('Hygiene Data'!H127)))</f>
        <v/>
      </c>
      <c r="ED133" s="266" t="str">
        <f ca="true">+IF(OFFSET('Hygiene Data'!$I$11,0,10*ROW('Hygiene Data'!I127))="","",OFFSET('Hygiene Data'!$I$11,0,10*ROW('Hygiene Data'!I127)))</f>
        <v/>
      </c>
      <c r="EE133" s="266" t="str">
        <f ca="true">+IF(OFFSET('Hygiene Data'!$I$12,0,10*ROW('Hygiene Data'!I127))="","",OFFSET('Hygiene Data'!$I$12,0,10*ROW('Hygiene Data'!I127)))</f>
        <v/>
      </c>
      <c r="EF133" s="266" t="str">
        <f ca="true">+IF(OFFSET('Hygiene Data'!$I$13,0,10*ROW('Hygiene Data'!I127))="","",OFFSET('Hygiene Data'!$I$13,0,10*ROW('Hygiene Data'!I127)))</f>
        <v/>
      </c>
    </row>
    <row xmlns:x14ac="http://schemas.microsoft.com/office/spreadsheetml/2009/9/ac" r="134" x14ac:dyDescent="0.2">
      <c r="A134" s="37" t="str">
        <f ca="true">+IF(OFFSET('Water Data'!$B$2,0,10*ROW('Water Data'!E128))="","",OFFSET('Water Data'!$B$2,0,10*ROW('Water Data'!E128)))</f>
        <v/>
      </c>
      <c r="B134" s="37" t="str">
        <f ca="true">+IF(OFFSET('Water Data'!$C$2,0,10*ROW('Water Data'!F128))="","",OFFSET('Water Data'!$C$2,0,10*ROW('Water Data'!F128)))</f>
        <v/>
      </c>
      <c r="C134" s="322" t="str">
        <f t="shared" ca="true" si="1"/>
        <v/>
      </c>
      <c r="D134" s="94"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4"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4"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4"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4"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4"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4"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4"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4"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4"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4"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4"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4"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4"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4"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4"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4"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4"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5"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5"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5"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5"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5"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5"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5"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5"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5"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5"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5"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5"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5"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5"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5"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5"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5"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5"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5"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5"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5"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5"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5"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5"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5"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5"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5"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5"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5"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5"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6"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6"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6"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6"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6"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6"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6"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6"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6"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6"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6"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6"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6"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6"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6"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6"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6"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6"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6"/>
      <c r="BS134" s="266" t="str">
        <f ca="true">+IF(OFFSET('Water Data'!$D$27,0,10*ROW('Water Data'!D128))="","",OFFSET('Water Data'!$D$27,0,10*ROW('Water Data'!D128)))</f>
        <v/>
      </c>
      <c r="BT134" s="266" t="str">
        <f ca="true">+IF(OFFSET('Water Data'!$D$28,0,10*ROW('Water Data'!D128))="","",OFFSET('Water Data'!$D$28,0,10*ROW('Water Data'!D128)))</f>
        <v/>
      </c>
      <c r="BU134" s="266" t="str">
        <f ca="true">+IF(OFFSET('Water Data'!$D$29,0,10*ROW('Water Data'!D128))="","",OFFSET('Water Data'!$D$29,0,10*ROW('Water Data'!D128)))</f>
        <v/>
      </c>
      <c r="BV134" s="266" t="str">
        <f ca="true">+IF(OFFSET('Water Data'!$E$27,0,10*ROW('Water Data'!E128))="","",OFFSET('Water Data'!$E$27,0,10*ROW('Water Data'!E128)))</f>
        <v/>
      </c>
      <c r="BW134" s="266" t="str">
        <f ca="true">+IF(OFFSET('Water Data'!$E$28,0,10*ROW('Water Data'!E128))="","",OFFSET('Water Data'!$E$28,0,10*ROW('Water Data'!E128)))</f>
        <v/>
      </c>
      <c r="BX134" s="266" t="str">
        <f ca="true">+IF(OFFSET('Water Data'!$E$29,0,10*ROW('Water Data'!E128))="","",OFFSET('Water Data'!$E$29,0,10*ROW('Water Data'!E128)))</f>
        <v/>
      </c>
      <c r="BY134" s="266" t="str">
        <f ca="true">+IF(OFFSET('Water Data'!$F$27,0,10*ROW('Water Data'!F128))="","",OFFSET('Water Data'!$F$27,0,10*ROW('Water Data'!F128)))</f>
        <v/>
      </c>
      <c r="BZ134" s="266" t="str">
        <f ca="true">+IF(OFFSET('Water Data'!$F$28,0,10*ROW('Water Data'!F128))="","",OFFSET('Water Data'!$F$28,0,10*ROW('Water Data'!F128)))</f>
        <v/>
      </c>
      <c r="CA134" s="266" t="str">
        <f ca="true">+IF(OFFSET('Water Data'!$F$29,0,10*ROW('Water Data'!F128))="","",OFFSET('Water Data'!$F$29,0,10*ROW('Water Data'!F128)))</f>
        <v/>
      </c>
      <c r="CB134" s="266" t="str">
        <f ca="true">+IF(OFFSET('Water Data'!$G$27,0,10*ROW('Water Data'!G128))="","",OFFSET('Water Data'!$G$27,0,10*ROW('Water Data'!G128)))</f>
        <v/>
      </c>
      <c r="CC134" s="266" t="str">
        <f ca="true">+IF(OFFSET('Water Data'!$G$28,0,10*ROW('Water Data'!G128))="","",OFFSET('Water Data'!$G$28,0,10*ROW('Water Data'!G128)))</f>
        <v/>
      </c>
      <c r="CD134" s="266" t="str">
        <f ca="true">+IF(OFFSET('Water Data'!$G$29,0,10*ROW('Water Data'!G128))="","",OFFSET('Water Data'!$G$29,0,10*ROW('Water Data'!G128)))</f>
        <v/>
      </c>
      <c r="CE134" s="266" t="str">
        <f ca="true">+IF(OFFSET('Water Data'!$H$27,0,10*ROW('Water Data'!H128))="","",OFFSET('Water Data'!$H$27,0,10*ROW('Water Data'!H128)))</f>
        <v/>
      </c>
      <c r="CF134" s="266" t="str">
        <f ca="true">+IF(OFFSET('Water Data'!$H$28,0,10*ROW('Water Data'!H128))="","",OFFSET('Water Data'!$H$28,0,10*ROW('Water Data'!H128)))</f>
        <v/>
      </c>
      <c r="CG134" s="266" t="str">
        <f ca="true">+IF(OFFSET('Water Data'!$H$29,0,10*ROW('Water Data'!H128))="","",OFFSET('Water Data'!$H$29,0,10*ROW('Water Data'!H128)))</f>
        <v/>
      </c>
      <c r="CH134" s="266" t="str">
        <f ca="true">+IF(OFFSET('Water Data'!$I$27,0,10*ROW('Water Data'!I128))="","",OFFSET('Water Data'!$I$27,0,10*ROW('Water Data'!I128)))</f>
        <v/>
      </c>
      <c r="CI134" s="266" t="str">
        <f ca="true">+IF(OFFSET('Water Data'!$I$28,0,10*ROW('Water Data'!I128))="","",OFFSET('Water Data'!$I$28,0,10*ROW('Water Data'!I128)))</f>
        <v/>
      </c>
      <c r="CJ134" s="266" t="str">
        <f ca="true">+IF(OFFSET('Water Data'!$I$29,0,10*ROW('Water Data'!I128))="","",OFFSET('Water Data'!$I$29,0,10*ROW('Water Data'!I128)))</f>
        <v/>
      </c>
      <c r="CK134" s="266" t="str">
        <f ca="true">+IF(OFFSET('Sanitation Data'!$D$28,0,10*ROW('Sanitation Data'!D128))="","",OFFSET('Sanitation Data'!$D$28,0,10*ROW('Sanitation Data'!D128)))</f>
        <v/>
      </c>
      <c r="CL134" s="266" t="str">
        <f ca="true">+IF(OFFSET('Sanitation Data'!$D$29,0,10*ROW('Sanitation Data'!D128))="","",OFFSET('Sanitation Data'!$D$29,0,10*ROW('Sanitation Data'!D128)))</f>
        <v/>
      </c>
      <c r="CM134" s="266" t="str">
        <f ca="true">+IF(OFFSET('Sanitation Data'!$D$30,0,10*ROW('Sanitation Data'!D128))="","",OFFSET('Sanitation Data'!$D$30,0,10*ROW('Sanitation Data'!D128)))</f>
        <v/>
      </c>
      <c r="CN134" s="266" t="str">
        <f ca="true">+IF(OFFSET('Sanitation Data'!$D$31,0,10*ROW('Sanitation Data'!D128))="","",OFFSET('Sanitation Data'!$D$31,0,10*ROW('Sanitation Data'!D128)))</f>
        <v/>
      </c>
      <c r="CO134" s="266" t="str">
        <f ca="true">+IF(OFFSET('Sanitation Data'!$D$32,0,10*ROW('Sanitation Data'!D128))="","",OFFSET('Sanitation Data'!$D$32,0,10*ROW('Sanitation Data'!D128)))</f>
        <v/>
      </c>
      <c r="CP134" s="266" t="str">
        <f ca="true">+IF(OFFSET('Sanitation Data'!$E$28,0,10*ROW('Sanitation Data'!E128))="","",OFFSET('Sanitation Data'!$E$28,0,10*ROW('Sanitation Data'!E128)))</f>
        <v/>
      </c>
      <c r="CQ134" s="266" t="str">
        <f ca="true">+IF(OFFSET('Sanitation Data'!$E$29,0,10*ROW('Sanitation Data'!E128))="","",OFFSET('Sanitation Data'!$E$29,0,10*ROW('Sanitation Data'!E128)))</f>
        <v/>
      </c>
      <c r="CR134" s="266" t="str">
        <f ca="true">+IF(OFFSET('Sanitation Data'!$E$30,0,10*ROW('Sanitation Data'!E128))="","",OFFSET('Sanitation Data'!$E$30,0,10*ROW('Sanitation Data'!E128)))</f>
        <v/>
      </c>
      <c r="CS134" s="266" t="str">
        <f ca="true">+IF(OFFSET('Sanitation Data'!$E$31,0,10*ROW('Sanitation Data'!E128))="","",OFFSET('Sanitation Data'!$E$31,0,10*ROW('Sanitation Data'!E128)))</f>
        <v/>
      </c>
      <c r="CT134" s="266" t="str">
        <f ca="true">+IF(OFFSET('Sanitation Data'!$E$32,0,10*ROW('Sanitation Data'!E128))="","",OFFSET('Sanitation Data'!$E$32,0,10*ROW('Sanitation Data'!E128)))</f>
        <v/>
      </c>
      <c r="CU134" s="266" t="str">
        <f ca="true">+IF(OFFSET('Sanitation Data'!$F$28,0,10*ROW('Sanitation Data'!F128))="","",OFFSET('Sanitation Data'!$F$28,0,10*ROW('Sanitation Data'!F128)))</f>
        <v/>
      </c>
      <c r="CV134" s="266" t="str">
        <f ca="true">+IF(OFFSET('Sanitation Data'!$F$29,0,10*ROW('Sanitation Data'!F128))="","",OFFSET('Sanitation Data'!$F$29,0,10*ROW('Sanitation Data'!F128)))</f>
        <v/>
      </c>
      <c r="CW134" s="266" t="str">
        <f ca="true">+IF(OFFSET('Sanitation Data'!$F$30,0,10*ROW('Sanitation Data'!F128))="","",OFFSET('Sanitation Data'!$F$30,0,10*ROW('Sanitation Data'!F128)))</f>
        <v/>
      </c>
      <c r="CX134" s="266" t="str">
        <f ca="true">+IF(OFFSET('Sanitation Data'!$F$31,0,10*ROW('Sanitation Data'!F128))="","",OFFSET('Sanitation Data'!$F$31,0,10*ROW('Sanitation Data'!F128)))</f>
        <v/>
      </c>
      <c r="CY134" s="266" t="str">
        <f ca="true">+IF(OFFSET('Sanitation Data'!$F$32,0,10*ROW('Sanitation Data'!F128))="","",OFFSET('Sanitation Data'!$F$32,0,10*ROW('Sanitation Data'!F128)))</f>
        <v/>
      </c>
      <c r="CZ134" s="266" t="str">
        <f ca="true">+IF(OFFSET('Sanitation Data'!$G$28,0,10*ROW('Sanitation Data'!G128))="","",OFFSET('Sanitation Data'!$G$28,0,10*ROW('Sanitation Data'!G128)))</f>
        <v/>
      </c>
      <c r="DA134" s="266" t="str">
        <f ca="true">+IF(OFFSET('Sanitation Data'!$G$29,0,10*ROW('Sanitation Data'!G128))="","",OFFSET('Sanitation Data'!$G$29,0,10*ROW('Sanitation Data'!G128)))</f>
        <v/>
      </c>
      <c r="DB134" s="266" t="str">
        <f ca="true">+IF(OFFSET('Sanitation Data'!$G$30,0,10*ROW('Sanitation Data'!G128))="","",OFFSET('Sanitation Data'!$G$30,0,10*ROW('Sanitation Data'!G128)))</f>
        <v/>
      </c>
      <c r="DC134" s="266" t="str">
        <f ca="true">+IF(OFFSET('Sanitation Data'!$G$31,0,10*ROW('Sanitation Data'!G128))="","",OFFSET('Sanitation Data'!$G$31,0,10*ROW('Sanitation Data'!G128)))</f>
        <v/>
      </c>
      <c r="DD134" s="266" t="str">
        <f ca="true">+IF(OFFSET('Sanitation Data'!$G$32,0,10*ROW('Sanitation Data'!G128))="","",OFFSET('Sanitation Data'!$G$32,0,10*ROW('Sanitation Data'!G128)))</f>
        <v/>
      </c>
      <c r="DE134" s="266" t="str">
        <f ca="true">+IF(OFFSET('Sanitation Data'!$H$28,0,10*ROW('Sanitation Data'!H128))="","",OFFSET('Sanitation Data'!$H$28,0,10*ROW('Sanitation Data'!H128)))</f>
        <v/>
      </c>
      <c r="DF134" s="266" t="str">
        <f ca="true">+IF(OFFSET('Sanitation Data'!$H$29,0,10*ROW('Sanitation Data'!H128))="","",OFFSET('Sanitation Data'!$H$29,0,10*ROW('Sanitation Data'!H128)))</f>
        <v/>
      </c>
      <c r="DG134" s="266" t="str">
        <f ca="true">+IF(OFFSET('Sanitation Data'!$H$30,0,10*ROW('Sanitation Data'!H128))="","",OFFSET('Sanitation Data'!$H$30,0,10*ROW('Sanitation Data'!H128)))</f>
        <v/>
      </c>
      <c r="DH134" s="266" t="str">
        <f ca="true">+IF(OFFSET('Sanitation Data'!$H$31,0,10*ROW('Sanitation Data'!H128))="","",OFFSET('Sanitation Data'!$H$31,0,10*ROW('Sanitation Data'!H128)))</f>
        <v/>
      </c>
      <c r="DI134" s="266" t="str">
        <f ca="true">+IF(OFFSET('Sanitation Data'!$H$32,0,10*ROW('Sanitation Data'!H128))="","",OFFSET('Sanitation Data'!$H$32,0,10*ROW('Sanitation Data'!H128)))</f>
        <v/>
      </c>
      <c r="DJ134" s="266" t="str">
        <f ca="true">+IF(OFFSET('Sanitation Data'!$I$28,0,10*ROW('Sanitation Data'!I128))="","",OFFSET('Sanitation Data'!$I$28,0,10*ROW('Sanitation Data'!I128)))</f>
        <v/>
      </c>
      <c r="DK134" s="266" t="str">
        <f ca="true">+IF(OFFSET('Sanitation Data'!$I$29,0,10*ROW('Sanitation Data'!I128))="","",OFFSET('Sanitation Data'!$I$29,0,10*ROW('Sanitation Data'!I128)))</f>
        <v/>
      </c>
      <c r="DL134" s="266" t="str">
        <f ca="true">+IF(OFFSET('Sanitation Data'!$I$30,0,10*ROW('Sanitation Data'!I128))="","",OFFSET('Sanitation Data'!$I$30,0,10*ROW('Sanitation Data'!I128)))</f>
        <v/>
      </c>
      <c r="DM134" s="266" t="str">
        <f ca="true">+IF(OFFSET('Sanitation Data'!$I$31,0,10*ROW('Sanitation Data'!I128))="","",OFFSET('Sanitation Data'!$I$31,0,10*ROW('Sanitation Data'!I128)))</f>
        <v/>
      </c>
      <c r="DN134" s="266" t="str">
        <f ca="true">+IF(OFFSET('Sanitation Data'!$I$32,0,10*ROW('Sanitation Data'!I128))="","",OFFSET('Sanitation Data'!$I$32,0,10*ROW('Sanitation Data'!I128)))</f>
        <v/>
      </c>
      <c r="DO134" s="266" t="str">
        <f ca="true">+IF(OFFSET('Hygiene Data'!$D$11,0,10*ROW('Hygiene Data'!D128))="","",OFFSET('Hygiene Data'!$D$11,0,10*ROW('Hygiene Data'!D128)))</f>
        <v/>
      </c>
      <c r="DP134" s="266" t="str">
        <f ca="true">+IF(OFFSET('Hygiene Data'!$D$12,0,10*ROW('Hygiene Data'!D128))="","",OFFSET('Hygiene Data'!$D$12,0,10*ROW('Hygiene Data'!D128)))</f>
        <v/>
      </c>
      <c r="DQ134" s="266" t="str">
        <f ca="true">+IF(OFFSET('Hygiene Data'!$D$13,0,10*ROW('Hygiene Data'!D128))="","",OFFSET('Hygiene Data'!$D$13,0,10*ROW('Hygiene Data'!D128)))</f>
        <v/>
      </c>
      <c r="DR134" s="266" t="str">
        <f ca="true">+IF(OFFSET('Hygiene Data'!$E$11,0,10*ROW('Hygiene Data'!E128))="","",OFFSET('Hygiene Data'!$E$11,0,10*ROW('Hygiene Data'!E128)))</f>
        <v/>
      </c>
      <c r="DS134" s="266" t="str">
        <f ca="true">+IF(OFFSET('Hygiene Data'!$E$12,0,10*ROW('Hygiene Data'!E128))="","",OFFSET('Hygiene Data'!$E$12,0,10*ROW('Hygiene Data'!E128)))</f>
        <v/>
      </c>
      <c r="DT134" s="266" t="str">
        <f ca="true">+IF(OFFSET('Hygiene Data'!$E$13,0,10*ROW('Hygiene Data'!E128))="","",OFFSET('Hygiene Data'!$E$13,0,10*ROW('Hygiene Data'!E128)))</f>
        <v/>
      </c>
      <c r="DU134" s="266" t="str">
        <f ca="true">+IF(OFFSET('Hygiene Data'!$F$11,0,10*ROW('Hygiene Data'!F128))="","",OFFSET('Hygiene Data'!$F$11,0,10*ROW('Hygiene Data'!F128)))</f>
        <v/>
      </c>
      <c r="DV134" s="266" t="str">
        <f ca="true">+IF(OFFSET('Hygiene Data'!$F$12,0,10*ROW('Hygiene Data'!F128))="","",OFFSET('Hygiene Data'!$F$12,0,10*ROW('Hygiene Data'!F128)))</f>
        <v/>
      </c>
      <c r="DW134" s="266" t="str">
        <f ca="true">+IF(OFFSET('Hygiene Data'!$F$13,0,10*ROW('Hygiene Data'!F128))="","",OFFSET('Hygiene Data'!$F$13,0,10*ROW('Hygiene Data'!F128)))</f>
        <v/>
      </c>
      <c r="DX134" s="266" t="str">
        <f ca="true">+IF(OFFSET('Hygiene Data'!$G$11,0,10*ROW('Hygiene Data'!G128))="","",OFFSET('Hygiene Data'!$G$11,0,10*ROW('Hygiene Data'!G128)))</f>
        <v/>
      </c>
      <c r="DY134" s="266" t="str">
        <f ca="true">+IF(OFFSET('Hygiene Data'!$G$12,0,10*ROW('Hygiene Data'!G128))="","",OFFSET('Hygiene Data'!$G$12,0,10*ROW('Hygiene Data'!G128)))</f>
        <v/>
      </c>
      <c r="DZ134" s="266" t="str">
        <f ca="true">+IF(OFFSET('Hygiene Data'!$G$13,0,10*ROW('Hygiene Data'!G128))="","",OFFSET('Hygiene Data'!$G$13,0,10*ROW('Hygiene Data'!G128)))</f>
        <v/>
      </c>
      <c r="EA134" s="266" t="str">
        <f ca="true">+IF(OFFSET('Hygiene Data'!$H$11,0,10*ROW('Hygiene Data'!H128))="","",OFFSET('Hygiene Data'!$H$11,0,10*ROW('Hygiene Data'!H128)))</f>
        <v/>
      </c>
      <c r="EB134" s="266" t="str">
        <f ca="true">+IF(OFFSET('Hygiene Data'!$H$12,0,10*ROW('Hygiene Data'!H128))="","",OFFSET('Hygiene Data'!$H$12,0,10*ROW('Hygiene Data'!H128)))</f>
        <v/>
      </c>
      <c r="EC134" s="266" t="str">
        <f ca="true">+IF(OFFSET('Hygiene Data'!$H$13,0,10*ROW('Hygiene Data'!H128))="","",OFFSET('Hygiene Data'!$H$13,0,10*ROW('Hygiene Data'!H128)))</f>
        <v/>
      </c>
      <c r="ED134" s="266" t="str">
        <f ca="true">+IF(OFFSET('Hygiene Data'!$I$11,0,10*ROW('Hygiene Data'!I128))="","",OFFSET('Hygiene Data'!$I$11,0,10*ROW('Hygiene Data'!I128)))</f>
        <v/>
      </c>
      <c r="EE134" s="266" t="str">
        <f ca="true">+IF(OFFSET('Hygiene Data'!$I$12,0,10*ROW('Hygiene Data'!I128))="","",OFFSET('Hygiene Data'!$I$12,0,10*ROW('Hygiene Data'!I128)))</f>
        <v/>
      </c>
      <c r="EF134" s="266" t="str">
        <f ca="true">+IF(OFFSET('Hygiene Data'!$I$13,0,10*ROW('Hygiene Data'!I128))="","",OFFSET('Hygiene Data'!$I$13,0,10*ROW('Hygiene Data'!I128)))</f>
        <v/>
      </c>
    </row>
    <row xmlns:x14ac="http://schemas.microsoft.com/office/spreadsheetml/2009/9/ac" r="135" x14ac:dyDescent="0.2">
      <c r="A135" s="37" t="str">
        <f ca="true">+IF(OFFSET('Water Data'!$B$2,0,10*ROW('Water Data'!E129))="","",OFFSET('Water Data'!$B$2,0,10*ROW('Water Data'!E129)))</f>
        <v/>
      </c>
      <c r="B135" s="37" t="str">
        <f ca="true">+IF(OFFSET('Water Data'!$C$2,0,10*ROW('Water Data'!F129))="","",OFFSET('Water Data'!$C$2,0,10*ROW('Water Data'!F129)))</f>
        <v/>
      </c>
      <c r="C135" s="322" t="str">
        <f t="shared" ref="C135:C198" ca="true" si="2">+IF(ISNUMBER(VALUE(MID(A135,5,4))), VALUE(MID(A135, 5,4)),"")</f>
        <v/>
      </c>
      <c r="D135" s="94"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4"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4"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4"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4"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4"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4"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4"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4"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4"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4"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4"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4"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4"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4"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4"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4"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4"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5"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5"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5"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5"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5"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5"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5"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5"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5"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5"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5"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5"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5"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5"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5"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5"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5"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5"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5"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5"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5"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5"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5"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5"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5"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5"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5"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5"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5"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5"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6"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6"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6"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6"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6"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6"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6"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6"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6"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6"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6"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6"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6"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6"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6"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6"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6"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6"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6"/>
      <c r="BS135" s="266" t="str">
        <f ca="true">+IF(OFFSET('Water Data'!$D$27,0,10*ROW('Water Data'!D129))="","",OFFSET('Water Data'!$D$27,0,10*ROW('Water Data'!D129)))</f>
        <v/>
      </c>
      <c r="BT135" s="266" t="str">
        <f ca="true">+IF(OFFSET('Water Data'!$D$28,0,10*ROW('Water Data'!D129))="","",OFFSET('Water Data'!$D$28,0,10*ROW('Water Data'!D129)))</f>
        <v/>
      </c>
      <c r="BU135" s="266" t="str">
        <f ca="true">+IF(OFFSET('Water Data'!$D$29,0,10*ROW('Water Data'!D129))="","",OFFSET('Water Data'!$D$29,0,10*ROW('Water Data'!D129)))</f>
        <v/>
      </c>
      <c r="BV135" s="266" t="str">
        <f ca="true">+IF(OFFSET('Water Data'!$E$27,0,10*ROW('Water Data'!E129))="","",OFFSET('Water Data'!$E$27,0,10*ROW('Water Data'!E129)))</f>
        <v/>
      </c>
      <c r="BW135" s="266" t="str">
        <f ca="true">+IF(OFFSET('Water Data'!$E$28,0,10*ROW('Water Data'!E129))="","",OFFSET('Water Data'!$E$28,0,10*ROW('Water Data'!E129)))</f>
        <v/>
      </c>
      <c r="BX135" s="266" t="str">
        <f ca="true">+IF(OFFSET('Water Data'!$E$29,0,10*ROW('Water Data'!E129))="","",OFFSET('Water Data'!$E$29,0,10*ROW('Water Data'!E129)))</f>
        <v/>
      </c>
      <c r="BY135" s="266" t="str">
        <f ca="true">+IF(OFFSET('Water Data'!$F$27,0,10*ROW('Water Data'!F129))="","",OFFSET('Water Data'!$F$27,0,10*ROW('Water Data'!F129)))</f>
        <v/>
      </c>
      <c r="BZ135" s="266" t="str">
        <f ca="true">+IF(OFFSET('Water Data'!$F$28,0,10*ROW('Water Data'!F129))="","",OFFSET('Water Data'!$F$28,0,10*ROW('Water Data'!F129)))</f>
        <v/>
      </c>
      <c r="CA135" s="266" t="str">
        <f ca="true">+IF(OFFSET('Water Data'!$F$29,0,10*ROW('Water Data'!F129))="","",OFFSET('Water Data'!$F$29,0,10*ROW('Water Data'!F129)))</f>
        <v/>
      </c>
      <c r="CB135" s="266" t="str">
        <f ca="true">+IF(OFFSET('Water Data'!$G$27,0,10*ROW('Water Data'!G129))="","",OFFSET('Water Data'!$G$27,0,10*ROW('Water Data'!G129)))</f>
        <v/>
      </c>
      <c r="CC135" s="266" t="str">
        <f ca="true">+IF(OFFSET('Water Data'!$G$28,0,10*ROW('Water Data'!G129))="","",OFFSET('Water Data'!$G$28,0,10*ROW('Water Data'!G129)))</f>
        <v/>
      </c>
      <c r="CD135" s="266" t="str">
        <f ca="true">+IF(OFFSET('Water Data'!$G$29,0,10*ROW('Water Data'!G129))="","",OFFSET('Water Data'!$G$29,0,10*ROW('Water Data'!G129)))</f>
        <v/>
      </c>
      <c r="CE135" s="266" t="str">
        <f ca="true">+IF(OFFSET('Water Data'!$H$27,0,10*ROW('Water Data'!H129))="","",OFFSET('Water Data'!$H$27,0,10*ROW('Water Data'!H129)))</f>
        <v/>
      </c>
      <c r="CF135" s="266" t="str">
        <f ca="true">+IF(OFFSET('Water Data'!$H$28,0,10*ROW('Water Data'!H129))="","",OFFSET('Water Data'!$H$28,0,10*ROW('Water Data'!H129)))</f>
        <v/>
      </c>
      <c r="CG135" s="266" t="str">
        <f ca="true">+IF(OFFSET('Water Data'!$H$29,0,10*ROW('Water Data'!H129))="","",OFFSET('Water Data'!$H$29,0,10*ROW('Water Data'!H129)))</f>
        <v/>
      </c>
      <c r="CH135" s="266" t="str">
        <f ca="true">+IF(OFFSET('Water Data'!$I$27,0,10*ROW('Water Data'!I129))="","",OFFSET('Water Data'!$I$27,0,10*ROW('Water Data'!I129)))</f>
        <v/>
      </c>
      <c r="CI135" s="266" t="str">
        <f ca="true">+IF(OFFSET('Water Data'!$I$28,0,10*ROW('Water Data'!I129))="","",OFFSET('Water Data'!$I$28,0,10*ROW('Water Data'!I129)))</f>
        <v/>
      </c>
      <c r="CJ135" s="266" t="str">
        <f ca="true">+IF(OFFSET('Water Data'!$I$29,0,10*ROW('Water Data'!I129))="","",OFFSET('Water Data'!$I$29,0,10*ROW('Water Data'!I129)))</f>
        <v/>
      </c>
      <c r="CK135" s="266" t="str">
        <f ca="true">+IF(OFFSET('Sanitation Data'!$D$28,0,10*ROW('Sanitation Data'!D129))="","",OFFSET('Sanitation Data'!$D$28,0,10*ROW('Sanitation Data'!D129)))</f>
        <v/>
      </c>
      <c r="CL135" s="266" t="str">
        <f ca="true">+IF(OFFSET('Sanitation Data'!$D$29,0,10*ROW('Sanitation Data'!D129))="","",OFFSET('Sanitation Data'!$D$29,0,10*ROW('Sanitation Data'!D129)))</f>
        <v/>
      </c>
      <c r="CM135" s="266" t="str">
        <f ca="true">+IF(OFFSET('Sanitation Data'!$D$30,0,10*ROW('Sanitation Data'!D129))="","",OFFSET('Sanitation Data'!$D$30,0,10*ROW('Sanitation Data'!D129)))</f>
        <v/>
      </c>
      <c r="CN135" s="266" t="str">
        <f ca="true">+IF(OFFSET('Sanitation Data'!$D$31,0,10*ROW('Sanitation Data'!D129))="","",OFFSET('Sanitation Data'!$D$31,0,10*ROW('Sanitation Data'!D129)))</f>
        <v/>
      </c>
      <c r="CO135" s="266" t="str">
        <f ca="true">+IF(OFFSET('Sanitation Data'!$D$32,0,10*ROW('Sanitation Data'!D129))="","",OFFSET('Sanitation Data'!$D$32,0,10*ROW('Sanitation Data'!D129)))</f>
        <v/>
      </c>
      <c r="CP135" s="266" t="str">
        <f ca="true">+IF(OFFSET('Sanitation Data'!$E$28,0,10*ROW('Sanitation Data'!E129))="","",OFFSET('Sanitation Data'!$E$28,0,10*ROW('Sanitation Data'!E129)))</f>
        <v/>
      </c>
      <c r="CQ135" s="266" t="str">
        <f ca="true">+IF(OFFSET('Sanitation Data'!$E$29,0,10*ROW('Sanitation Data'!E129))="","",OFFSET('Sanitation Data'!$E$29,0,10*ROW('Sanitation Data'!E129)))</f>
        <v/>
      </c>
      <c r="CR135" s="266" t="str">
        <f ca="true">+IF(OFFSET('Sanitation Data'!$E$30,0,10*ROW('Sanitation Data'!E129))="","",OFFSET('Sanitation Data'!$E$30,0,10*ROW('Sanitation Data'!E129)))</f>
        <v/>
      </c>
      <c r="CS135" s="266" t="str">
        <f ca="true">+IF(OFFSET('Sanitation Data'!$E$31,0,10*ROW('Sanitation Data'!E129))="","",OFFSET('Sanitation Data'!$E$31,0,10*ROW('Sanitation Data'!E129)))</f>
        <v/>
      </c>
      <c r="CT135" s="266" t="str">
        <f ca="true">+IF(OFFSET('Sanitation Data'!$E$32,0,10*ROW('Sanitation Data'!E129))="","",OFFSET('Sanitation Data'!$E$32,0,10*ROW('Sanitation Data'!E129)))</f>
        <v/>
      </c>
      <c r="CU135" s="266" t="str">
        <f ca="true">+IF(OFFSET('Sanitation Data'!$F$28,0,10*ROW('Sanitation Data'!F129))="","",OFFSET('Sanitation Data'!$F$28,0,10*ROW('Sanitation Data'!F129)))</f>
        <v/>
      </c>
      <c r="CV135" s="266" t="str">
        <f ca="true">+IF(OFFSET('Sanitation Data'!$F$29,0,10*ROW('Sanitation Data'!F129))="","",OFFSET('Sanitation Data'!$F$29,0,10*ROW('Sanitation Data'!F129)))</f>
        <v/>
      </c>
      <c r="CW135" s="266" t="str">
        <f ca="true">+IF(OFFSET('Sanitation Data'!$F$30,0,10*ROW('Sanitation Data'!F129))="","",OFFSET('Sanitation Data'!$F$30,0,10*ROW('Sanitation Data'!F129)))</f>
        <v/>
      </c>
      <c r="CX135" s="266" t="str">
        <f ca="true">+IF(OFFSET('Sanitation Data'!$F$31,0,10*ROW('Sanitation Data'!F129))="","",OFFSET('Sanitation Data'!$F$31,0,10*ROW('Sanitation Data'!F129)))</f>
        <v/>
      </c>
      <c r="CY135" s="266" t="str">
        <f ca="true">+IF(OFFSET('Sanitation Data'!$F$32,0,10*ROW('Sanitation Data'!F129))="","",OFFSET('Sanitation Data'!$F$32,0,10*ROW('Sanitation Data'!F129)))</f>
        <v/>
      </c>
      <c r="CZ135" s="266" t="str">
        <f ca="true">+IF(OFFSET('Sanitation Data'!$G$28,0,10*ROW('Sanitation Data'!G129))="","",OFFSET('Sanitation Data'!$G$28,0,10*ROW('Sanitation Data'!G129)))</f>
        <v/>
      </c>
      <c r="DA135" s="266" t="str">
        <f ca="true">+IF(OFFSET('Sanitation Data'!$G$29,0,10*ROW('Sanitation Data'!G129))="","",OFFSET('Sanitation Data'!$G$29,0,10*ROW('Sanitation Data'!G129)))</f>
        <v/>
      </c>
      <c r="DB135" s="266" t="str">
        <f ca="true">+IF(OFFSET('Sanitation Data'!$G$30,0,10*ROW('Sanitation Data'!G129))="","",OFFSET('Sanitation Data'!$G$30,0,10*ROW('Sanitation Data'!G129)))</f>
        <v/>
      </c>
      <c r="DC135" s="266" t="str">
        <f ca="true">+IF(OFFSET('Sanitation Data'!$G$31,0,10*ROW('Sanitation Data'!G129))="","",OFFSET('Sanitation Data'!$G$31,0,10*ROW('Sanitation Data'!G129)))</f>
        <v/>
      </c>
      <c r="DD135" s="266" t="str">
        <f ca="true">+IF(OFFSET('Sanitation Data'!$G$32,0,10*ROW('Sanitation Data'!G129))="","",OFFSET('Sanitation Data'!$G$32,0,10*ROW('Sanitation Data'!G129)))</f>
        <v/>
      </c>
      <c r="DE135" s="266" t="str">
        <f ca="true">+IF(OFFSET('Sanitation Data'!$H$28,0,10*ROW('Sanitation Data'!H129))="","",OFFSET('Sanitation Data'!$H$28,0,10*ROW('Sanitation Data'!H129)))</f>
        <v/>
      </c>
      <c r="DF135" s="266" t="str">
        <f ca="true">+IF(OFFSET('Sanitation Data'!$H$29,0,10*ROW('Sanitation Data'!H129))="","",OFFSET('Sanitation Data'!$H$29,0,10*ROW('Sanitation Data'!H129)))</f>
        <v/>
      </c>
      <c r="DG135" s="266" t="str">
        <f ca="true">+IF(OFFSET('Sanitation Data'!$H$30,0,10*ROW('Sanitation Data'!H129))="","",OFFSET('Sanitation Data'!$H$30,0,10*ROW('Sanitation Data'!H129)))</f>
        <v/>
      </c>
      <c r="DH135" s="266" t="str">
        <f ca="true">+IF(OFFSET('Sanitation Data'!$H$31,0,10*ROW('Sanitation Data'!H129))="","",OFFSET('Sanitation Data'!$H$31,0,10*ROW('Sanitation Data'!H129)))</f>
        <v/>
      </c>
      <c r="DI135" s="266" t="str">
        <f ca="true">+IF(OFFSET('Sanitation Data'!$H$32,0,10*ROW('Sanitation Data'!H129))="","",OFFSET('Sanitation Data'!$H$32,0,10*ROW('Sanitation Data'!H129)))</f>
        <v/>
      </c>
      <c r="DJ135" s="266" t="str">
        <f ca="true">+IF(OFFSET('Sanitation Data'!$I$28,0,10*ROW('Sanitation Data'!I129))="","",OFFSET('Sanitation Data'!$I$28,0,10*ROW('Sanitation Data'!I129)))</f>
        <v/>
      </c>
      <c r="DK135" s="266" t="str">
        <f ca="true">+IF(OFFSET('Sanitation Data'!$I$29,0,10*ROW('Sanitation Data'!I129))="","",OFFSET('Sanitation Data'!$I$29,0,10*ROW('Sanitation Data'!I129)))</f>
        <v/>
      </c>
      <c r="DL135" s="266" t="str">
        <f ca="true">+IF(OFFSET('Sanitation Data'!$I$30,0,10*ROW('Sanitation Data'!I129))="","",OFFSET('Sanitation Data'!$I$30,0,10*ROW('Sanitation Data'!I129)))</f>
        <v/>
      </c>
      <c r="DM135" s="266" t="str">
        <f ca="true">+IF(OFFSET('Sanitation Data'!$I$31,0,10*ROW('Sanitation Data'!I129))="","",OFFSET('Sanitation Data'!$I$31,0,10*ROW('Sanitation Data'!I129)))</f>
        <v/>
      </c>
      <c r="DN135" s="266" t="str">
        <f ca="true">+IF(OFFSET('Sanitation Data'!$I$32,0,10*ROW('Sanitation Data'!I129))="","",OFFSET('Sanitation Data'!$I$32,0,10*ROW('Sanitation Data'!I129)))</f>
        <v/>
      </c>
      <c r="DO135" s="266" t="str">
        <f ca="true">+IF(OFFSET('Hygiene Data'!$D$11,0,10*ROW('Hygiene Data'!D129))="","",OFFSET('Hygiene Data'!$D$11,0,10*ROW('Hygiene Data'!D129)))</f>
        <v/>
      </c>
      <c r="DP135" s="266" t="str">
        <f ca="true">+IF(OFFSET('Hygiene Data'!$D$12,0,10*ROW('Hygiene Data'!D129))="","",OFFSET('Hygiene Data'!$D$12,0,10*ROW('Hygiene Data'!D129)))</f>
        <v/>
      </c>
      <c r="DQ135" s="266" t="str">
        <f ca="true">+IF(OFFSET('Hygiene Data'!$D$13,0,10*ROW('Hygiene Data'!D129))="","",OFFSET('Hygiene Data'!$D$13,0,10*ROW('Hygiene Data'!D129)))</f>
        <v/>
      </c>
      <c r="DR135" s="266" t="str">
        <f ca="true">+IF(OFFSET('Hygiene Data'!$E$11,0,10*ROW('Hygiene Data'!E129))="","",OFFSET('Hygiene Data'!$E$11,0,10*ROW('Hygiene Data'!E129)))</f>
        <v/>
      </c>
      <c r="DS135" s="266" t="str">
        <f ca="true">+IF(OFFSET('Hygiene Data'!$E$12,0,10*ROW('Hygiene Data'!E129))="","",OFFSET('Hygiene Data'!$E$12,0,10*ROW('Hygiene Data'!E129)))</f>
        <v/>
      </c>
      <c r="DT135" s="266" t="str">
        <f ca="true">+IF(OFFSET('Hygiene Data'!$E$13,0,10*ROW('Hygiene Data'!E129))="","",OFFSET('Hygiene Data'!$E$13,0,10*ROW('Hygiene Data'!E129)))</f>
        <v/>
      </c>
      <c r="DU135" s="266" t="str">
        <f ca="true">+IF(OFFSET('Hygiene Data'!$F$11,0,10*ROW('Hygiene Data'!F129))="","",OFFSET('Hygiene Data'!$F$11,0,10*ROW('Hygiene Data'!F129)))</f>
        <v/>
      </c>
      <c r="DV135" s="266" t="str">
        <f ca="true">+IF(OFFSET('Hygiene Data'!$F$12,0,10*ROW('Hygiene Data'!F129))="","",OFFSET('Hygiene Data'!$F$12,0,10*ROW('Hygiene Data'!F129)))</f>
        <v/>
      </c>
      <c r="DW135" s="266" t="str">
        <f ca="true">+IF(OFFSET('Hygiene Data'!$F$13,0,10*ROW('Hygiene Data'!F129))="","",OFFSET('Hygiene Data'!$F$13,0,10*ROW('Hygiene Data'!F129)))</f>
        <v/>
      </c>
      <c r="DX135" s="266" t="str">
        <f ca="true">+IF(OFFSET('Hygiene Data'!$G$11,0,10*ROW('Hygiene Data'!G129))="","",OFFSET('Hygiene Data'!$G$11,0,10*ROW('Hygiene Data'!G129)))</f>
        <v/>
      </c>
      <c r="DY135" s="266" t="str">
        <f ca="true">+IF(OFFSET('Hygiene Data'!$G$12,0,10*ROW('Hygiene Data'!G129))="","",OFFSET('Hygiene Data'!$G$12,0,10*ROW('Hygiene Data'!G129)))</f>
        <v/>
      </c>
      <c r="DZ135" s="266" t="str">
        <f ca="true">+IF(OFFSET('Hygiene Data'!$G$13,0,10*ROW('Hygiene Data'!G129))="","",OFFSET('Hygiene Data'!$G$13,0,10*ROW('Hygiene Data'!G129)))</f>
        <v/>
      </c>
      <c r="EA135" s="266" t="str">
        <f ca="true">+IF(OFFSET('Hygiene Data'!$H$11,0,10*ROW('Hygiene Data'!H129))="","",OFFSET('Hygiene Data'!$H$11,0,10*ROW('Hygiene Data'!H129)))</f>
        <v/>
      </c>
      <c r="EB135" s="266" t="str">
        <f ca="true">+IF(OFFSET('Hygiene Data'!$H$12,0,10*ROW('Hygiene Data'!H129))="","",OFFSET('Hygiene Data'!$H$12,0,10*ROW('Hygiene Data'!H129)))</f>
        <v/>
      </c>
      <c r="EC135" s="266" t="str">
        <f ca="true">+IF(OFFSET('Hygiene Data'!$H$13,0,10*ROW('Hygiene Data'!H129))="","",OFFSET('Hygiene Data'!$H$13,0,10*ROW('Hygiene Data'!H129)))</f>
        <v/>
      </c>
      <c r="ED135" s="266" t="str">
        <f ca="true">+IF(OFFSET('Hygiene Data'!$I$11,0,10*ROW('Hygiene Data'!I129))="","",OFFSET('Hygiene Data'!$I$11,0,10*ROW('Hygiene Data'!I129)))</f>
        <v/>
      </c>
      <c r="EE135" s="266" t="str">
        <f ca="true">+IF(OFFSET('Hygiene Data'!$I$12,0,10*ROW('Hygiene Data'!I129))="","",OFFSET('Hygiene Data'!$I$12,0,10*ROW('Hygiene Data'!I129)))</f>
        <v/>
      </c>
      <c r="EF135" s="266" t="str">
        <f ca="true">+IF(OFFSET('Hygiene Data'!$I$13,0,10*ROW('Hygiene Data'!I129))="","",OFFSET('Hygiene Data'!$I$13,0,10*ROW('Hygiene Data'!I129)))</f>
        <v/>
      </c>
    </row>
    <row xmlns:x14ac="http://schemas.microsoft.com/office/spreadsheetml/2009/9/ac" r="136" x14ac:dyDescent="0.2">
      <c r="A136" s="37" t="str">
        <f ca="true">+IF(OFFSET('Water Data'!$B$2,0,10*ROW('Water Data'!E130))="","",OFFSET('Water Data'!$B$2,0,10*ROW('Water Data'!E130)))</f>
        <v/>
      </c>
      <c r="B136" s="37" t="str">
        <f ca="true">+IF(OFFSET('Water Data'!$C$2,0,10*ROW('Water Data'!F130))="","",OFFSET('Water Data'!$C$2,0,10*ROW('Water Data'!F130)))</f>
        <v/>
      </c>
      <c r="C136" s="322" t="str">
        <f t="shared" ca="true" si="2"/>
        <v/>
      </c>
      <c r="D136" s="94"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4"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4"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4"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4"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4"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4"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4"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4"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4"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4"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4"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4"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4"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4"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4"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4"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4"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5"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5"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5"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5"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5"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5"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5"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5"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5"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5"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5"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5"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5"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5"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5"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5"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5"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5"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5"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5"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5"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5"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5"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5"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5"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5"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5"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5"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5"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5"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6"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6"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6"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6"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6"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6"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6"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6"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6"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6"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6"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6"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6"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6"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6"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6"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6"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6"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6"/>
      <c r="BS136" s="266" t="str">
        <f ca="true">+IF(OFFSET('Water Data'!$D$27,0,10*ROW('Water Data'!D130))="","",OFFSET('Water Data'!$D$27,0,10*ROW('Water Data'!D130)))</f>
        <v/>
      </c>
      <c r="BT136" s="266" t="str">
        <f ca="true">+IF(OFFSET('Water Data'!$D$28,0,10*ROW('Water Data'!D130))="","",OFFSET('Water Data'!$D$28,0,10*ROW('Water Data'!D130)))</f>
        <v/>
      </c>
      <c r="BU136" s="266" t="str">
        <f ca="true">+IF(OFFSET('Water Data'!$D$29,0,10*ROW('Water Data'!D130))="","",OFFSET('Water Data'!$D$29,0,10*ROW('Water Data'!D130)))</f>
        <v/>
      </c>
      <c r="BV136" s="266" t="str">
        <f ca="true">+IF(OFFSET('Water Data'!$E$27,0,10*ROW('Water Data'!E130))="","",OFFSET('Water Data'!$E$27,0,10*ROW('Water Data'!E130)))</f>
        <v/>
      </c>
      <c r="BW136" s="266" t="str">
        <f ca="true">+IF(OFFSET('Water Data'!$E$28,0,10*ROW('Water Data'!E130))="","",OFFSET('Water Data'!$E$28,0,10*ROW('Water Data'!E130)))</f>
        <v/>
      </c>
      <c r="BX136" s="266" t="str">
        <f ca="true">+IF(OFFSET('Water Data'!$E$29,0,10*ROW('Water Data'!E130))="","",OFFSET('Water Data'!$E$29,0,10*ROW('Water Data'!E130)))</f>
        <v/>
      </c>
      <c r="BY136" s="266" t="str">
        <f ca="true">+IF(OFFSET('Water Data'!$F$27,0,10*ROW('Water Data'!F130))="","",OFFSET('Water Data'!$F$27,0,10*ROW('Water Data'!F130)))</f>
        <v/>
      </c>
      <c r="BZ136" s="266" t="str">
        <f ca="true">+IF(OFFSET('Water Data'!$F$28,0,10*ROW('Water Data'!F130))="","",OFFSET('Water Data'!$F$28,0,10*ROW('Water Data'!F130)))</f>
        <v/>
      </c>
      <c r="CA136" s="266" t="str">
        <f ca="true">+IF(OFFSET('Water Data'!$F$29,0,10*ROW('Water Data'!F130))="","",OFFSET('Water Data'!$F$29,0,10*ROW('Water Data'!F130)))</f>
        <v/>
      </c>
      <c r="CB136" s="266" t="str">
        <f ca="true">+IF(OFFSET('Water Data'!$G$27,0,10*ROW('Water Data'!G130))="","",OFFSET('Water Data'!$G$27,0,10*ROW('Water Data'!G130)))</f>
        <v/>
      </c>
      <c r="CC136" s="266" t="str">
        <f ca="true">+IF(OFFSET('Water Data'!$G$28,0,10*ROW('Water Data'!G130))="","",OFFSET('Water Data'!$G$28,0,10*ROW('Water Data'!G130)))</f>
        <v/>
      </c>
      <c r="CD136" s="266" t="str">
        <f ca="true">+IF(OFFSET('Water Data'!$G$29,0,10*ROW('Water Data'!G130))="","",OFFSET('Water Data'!$G$29,0,10*ROW('Water Data'!G130)))</f>
        <v/>
      </c>
      <c r="CE136" s="266" t="str">
        <f ca="true">+IF(OFFSET('Water Data'!$H$27,0,10*ROW('Water Data'!H130))="","",OFFSET('Water Data'!$H$27,0,10*ROW('Water Data'!H130)))</f>
        <v/>
      </c>
      <c r="CF136" s="266" t="str">
        <f ca="true">+IF(OFFSET('Water Data'!$H$28,0,10*ROW('Water Data'!H130))="","",OFFSET('Water Data'!$H$28,0,10*ROW('Water Data'!H130)))</f>
        <v/>
      </c>
      <c r="CG136" s="266" t="str">
        <f ca="true">+IF(OFFSET('Water Data'!$H$29,0,10*ROW('Water Data'!H130))="","",OFFSET('Water Data'!$H$29,0,10*ROW('Water Data'!H130)))</f>
        <v/>
      </c>
      <c r="CH136" s="266" t="str">
        <f ca="true">+IF(OFFSET('Water Data'!$I$27,0,10*ROW('Water Data'!I130))="","",OFFSET('Water Data'!$I$27,0,10*ROW('Water Data'!I130)))</f>
        <v/>
      </c>
      <c r="CI136" s="266" t="str">
        <f ca="true">+IF(OFFSET('Water Data'!$I$28,0,10*ROW('Water Data'!I130))="","",OFFSET('Water Data'!$I$28,0,10*ROW('Water Data'!I130)))</f>
        <v/>
      </c>
      <c r="CJ136" s="266" t="str">
        <f ca="true">+IF(OFFSET('Water Data'!$I$29,0,10*ROW('Water Data'!I130))="","",OFFSET('Water Data'!$I$29,0,10*ROW('Water Data'!I130)))</f>
        <v/>
      </c>
      <c r="CK136" s="266" t="str">
        <f ca="true">+IF(OFFSET('Sanitation Data'!$D$28,0,10*ROW('Sanitation Data'!D130))="","",OFFSET('Sanitation Data'!$D$28,0,10*ROW('Sanitation Data'!D130)))</f>
        <v/>
      </c>
      <c r="CL136" s="266" t="str">
        <f ca="true">+IF(OFFSET('Sanitation Data'!$D$29,0,10*ROW('Sanitation Data'!D130))="","",OFFSET('Sanitation Data'!$D$29,0,10*ROW('Sanitation Data'!D130)))</f>
        <v/>
      </c>
      <c r="CM136" s="266" t="str">
        <f ca="true">+IF(OFFSET('Sanitation Data'!$D$30,0,10*ROW('Sanitation Data'!D130))="","",OFFSET('Sanitation Data'!$D$30,0,10*ROW('Sanitation Data'!D130)))</f>
        <v/>
      </c>
      <c r="CN136" s="266" t="str">
        <f ca="true">+IF(OFFSET('Sanitation Data'!$D$31,0,10*ROW('Sanitation Data'!D130))="","",OFFSET('Sanitation Data'!$D$31,0,10*ROW('Sanitation Data'!D130)))</f>
        <v/>
      </c>
      <c r="CO136" s="266" t="str">
        <f ca="true">+IF(OFFSET('Sanitation Data'!$D$32,0,10*ROW('Sanitation Data'!D130))="","",OFFSET('Sanitation Data'!$D$32,0,10*ROW('Sanitation Data'!D130)))</f>
        <v/>
      </c>
      <c r="CP136" s="266" t="str">
        <f ca="true">+IF(OFFSET('Sanitation Data'!$E$28,0,10*ROW('Sanitation Data'!E130))="","",OFFSET('Sanitation Data'!$E$28,0,10*ROW('Sanitation Data'!E130)))</f>
        <v/>
      </c>
      <c r="CQ136" s="266" t="str">
        <f ca="true">+IF(OFFSET('Sanitation Data'!$E$29,0,10*ROW('Sanitation Data'!E130))="","",OFFSET('Sanitation Data'!$E$29,0,10*ROW('Sanitation Data'!E130)))</f>
        <v/>
      </c>
      <c r="CR136" s="266" t="str">
        <f ca="true">+IF(OFFSET('Sanitation Data'!$E$30,0,10*ROW('Sanitation Data'!E130))="","",OFFSET('Sanitation Data'!$E$30,0,10*ROW('Sanitation Data'!E130)))</f>
        <v/>
      </c>
      <c r="CS136" s="266" t="str">
        <f ca="true">+IF(OFFSET('Sanitation Data'!$E$31,0,10*ROW('Sanitation Data'!E130))="","",OFFSET('Sanitation Data'!$E$31,0,10*ROW('Sanitation Data'!E130)))</f>
        <v/>
      </c>
      <c r="CT136" s="266" t="str">
        <f ca="true">+IF(OFFSET('Sanitation Data'!$E$32,0,10*ROW('Sanitation Data'!E130))="","",OFFSET('Sanitation Data'!$E$32,0,10*ROW('Sanitation Data'!E130)))</f>
        <v/>
      </c>
      <c r="CU136" s="266" t="str">
        <f ca="true">+IF(OFFSET('Sanitation Data'!$F$28,0,10*ROW('Sanitation Data'!F130))="","",OFFSET('Sanitation Data'!$F$28,0,10*ROW('Sanitation Data'!F130)))</f>
        <v/>
      </c>
      <c r="CV136" s="266" t="str">
        <f ca="true">+IF(OFFSET('Sanitation Data'!$F$29,0,10*ROW('Sanitation Data'!F130))="","",OFFSET('Sanitation Data'!$F$29,0,10*ROW('Sanitation Data'!F130)))</f>
        <v/>
      </c>
      <c r="CW136" s="266" t="str">
        <f ca="true">+IF(OFFSET('Sanitation Data'!$F$30,0,10*ROW('Sanitation Data'!F130))="","",OFFSET('Sanitation Data'!$F$30,0,10*ROW('Sanitation Data'!F130)))</f>
        <v/>
      </c>
      <c r="CX136" s="266" t="str">
        <f ca="true">+IF(OFFSET('Sanitation Data'!$F$31,0,10*ROW('Sanitation Data'!F130))="","",OFFSET('Sanitation Data'!$F$31,0,10*ROW('Sanitation Data'!F130)))</f>
        <v/>
      </c>
      <c r="CY136" s="266" t="str">
        <f ca="true">+IF(OFFSET('Sanitation Data'!$F$32,0,10*ROW('Sanitation Data'!F130))="","",OFFSET('Sanitation Data'!$F$32,0,10*ROW('Sanitation Data'!F130)))</f>
        <v/>
      </c>
      <c r="CZ136" s="266" t="str">
        <f ca="true">+IF(OFFSET('Sanitation Data'!$G$28,0,10*ROW('Sanitation Data'!G130))="","",OFFSET('Sanitation Data'!$G$28,0,10*ROW('Sanitation Data'!G130)))</f>
        <v/>
      </c>
      <c r="DA136" s="266" t="str">
        <f ca="true">+IF(OFFSET('Sanitation Data'!$G$29,0,10*ROW('Sanitation Data'!G130))="","",OFFSET('Sanitation Data'!$G$29,0,10*ROW('Sanitation Data'!G130)))</f>
        <v/>
      </c>
      <c r="DB136" s="266" t="str">
        <f ca="true">+IF(OFFSET('Sanitation Data'!$G$30,0,10*ROW('Sanitation Data'!G130))="","",OFFSET('Sanitation Data'!$G$30,0,10*ROW('Sanitation Data'!G130)))</f>
        <v/>
      </c>
      <c r="DC136" s="266" t="str">
        <f ca="true">+IF(OFFSET('Sanitation Data'!$G$31,0,10*ROW('Sanitation Data'!G130))="","",OFFSET('Sanitation Data'!$G$31,0,10*ROW('Sanitation Data'!G130)))</f>
        <v/>
      </c>
      <c r="DD136" s="266" t="str">
        <f ca="true">+IF(OFFSET('Sanitation Data'!$G$32,0,10*ROW('Sanitation Data'!G130))="","",OFFSET('Sanitation Data'!$G$32,0,10*ROW('Sanitation Data'!G130)))</f>
        <v/>
      </c>
      <c r="DE136" s="266" t="str">
        <f ca="true">+IF(OFFSET('Sanitation Data'!$H$28,0,10*ROW('Sanitation Data'!H130))="","",OFFSET('Sanitation Data'!$H$28,0,10*ROW('Sanitation Data'!H130)))</f>
        <v/>
      </c>
      <c r="DF136" s="266" t="str">
        <f ca="true">+IF(OFFSET('Sanitation Data'!$H$29,0,10*ROW('Sanitation Data'!H130))="","",OFFSET('Sanitation Data'!$H$29,0,10*ROW('Sanitation Data'!H130)))</f>
        <v/>
      </c>
      <c r="DG136" s="266" t="str">
        <f ca="true">+IF(OFFSET('Sanitation Data'!$H$30,0,10*ROW('Sanitation Data'!H130))="","",OFFSET('Sanitation Data'!$H$30,0,10*ROW('Sanitation Data'!H130)))</f>
        <v/>
      </c>
      <c r="DH136" s="266" t="str">
        <f ca="true">+IF(OFFSET('Sanitation Data'!$H$31,0,10*ROW('Sanitation Data'!H130))="","",OFFSET('Sanitation Data'!$H$31,0,10*ROW('Sanitation Data'!H130)))</f>
        <v/>
      </c>
      <c r="DI136" s="266" t="str">
        <f ca="true">+IF(OFFSET('Sanitation Data'!$H$32,0,10*ROW('Sanitation Data'!H130))="","",OFFSET('Sanitation Data'!$H$32,0,10*ROW('Sanitation Data'!H130)))</f>
        <v/>
      </c>
      <c r="DJ136" s="266" t="str">
        <f ca="true">+IF(OFFSET('Sanitation Data'!$I$28,0,10*ROW('Sanitation Data'!I130))="","",OFFSET('Sanitation Data'!$I$28,0,10*ROW('Sanitation Data'!I130)))</f>
        <v/>
      </c>
      <c r="DK136" s="266" t="str">
        <f ca="true">+IF(OFFSET('Sanitation Data'!$I$29,0,10*ROW('Sanitation Data'!I130))="","",OFFSET('Sanitation Data'!$I$29,0,10*ROW('Sanitation Data'!I130)))</f>
        <v/>
      </c>
      <c r="DL136" s="266" t="str">
        <f ca="true">+IF(OFFSET('Sanitation Data'!$I$30,0,10*ROW('Sanitation Data'!I130))="","",OFFSET('Sanitation Data'!$I$30,0,10*ROW('Sanitation Data'!I130)))</f>
        <v/>
      </c>
      <c r="DM136" s="266" t="str">
        <f ca="true">+IF(OFFSET('Sanitation Data'!$I$31,0,10*ROW('Sanitation Data'!I130))="","",OFFSET('Sanitation Data'!$I$31,0,10*ROW('Sanitation Data'!I130)))</f>
        <v/>
      </c>
      <c r="DN136" s="266" t="str">
        <f ca="true">+IF(OFFSET('Sanitation Data'!$I$32,0,10*ROW('Sanitation Data'!I130))="","",OFFSET('Sanitation Data'!$I$32,0,10*ROW('Sanitation Data'!I130)))</f>
        <v/>
      </c>
      <c r="DO136" s="266" t="str">
        <f ca="true">+IF(OFFSET('Hygiene Data'!$D$11,0,10*ROW('Hygiene Data'!D130))="","",OFFSET('Hygiene Data'!$D$11,0,10*ROW('Hygiene Data'!D130)))</f>
        <v/>
      </c>
      <c r="DP136" s="266" t="str">
        <f ca="true">+IF(OFFSET('Hygiene Data'!$D$12,0,10*ROW('Hygiene Data'!D130))="","",OFFSET('Hygiene Data'!$D$12,0,10*ROW('Hygiene Data'!D130)))</f>
        <v/>
      </c>
      <c r="DQ136" s="266" t="str">
        <f ca="true">+IF(OFFSET('Hygiene Data'!$D$13,0,10*ROW('Hygiene Data'!D130))="","",OFFSET('Hygiene Data'!$D$13,0,10*ROW('Hygiene Data'!D130)))</f>
        <v/>
      </c>
      <c r="DR136" s="266" t="str">
        <f ca="true">+IF(OFFSET('Hygiene Data'!$E$11,0,10*ROW('Hygiene Data'!E130))="","",OFFSET('Hygiene Data'!$E$11,0,10*ROW('Hygiene Data'!E130)))</f>
        <v/>
      </c>
      <c r="DS136" s="266" t="str">
        <f ca="true">+IF(OFFSET('Hygiene Data'!$E$12,0,10*ROW('Hygiene Data'!E130))="","",OFFSET('Hygiene Data'!$E$12,0,10*ROW('Hygiene Data'!E130)))</f>
        <v/>
      </c>
      <c r="DT136" s="266" t="str">
        <f ca="true">+IF(OFFSET('Hygiene Data'!$E$13,0,10*ROW('Hygiene Data'!E130))="","",OFFSET('Hygiene Data'!$E$13,0,10*ROW('Hygiene Data'!E130)))</f>
        <v/>
      </c>
      <c r="DU136" s="266" t="str">
        <f ca="true">+IF(OFFSET('Hygiene Data'!$F$11,0,10*ROW('Hygiene Data'!F130))="","",OFFSET('Hygiene Data'!$F$11,0,10*ROW('Hygiene Data'!F130)))</f>
        <v/>
      </c>
      <c r="DV136" s="266" t="str">
        <f ca="true">+IF(OFFSET('Hygiene Data'!$F$12,0,10*ROW('Hygiene Data'!F130))="","",OFFSET('Hygiene Data'!$F$12,0,10*ROW('Hygiene Data'!F130)))</f>
        <v/>
      </c>
      <c r="DW136" s="266" t="str">
        <f ca="true">+IF(OFFSET('Hygiene Data'!$F$13,0,10*ROW('Hygiene Data'!F130))="","",OFFSET('Hygiene Data'!$F$13,0,10*ROW('Hygiene Data'!F130)))</f>
        <v/>
      </c>
      <c r="DX136" s="266" t="str">
        <f ca="true">+IF(OFFSET('Hygiene Data'!$G$11,0,10*ROW('Hygiene Data'!G130))="","",OFFSET('Hygiene Data'!$G$11,0,10*ROW('Hygiene Data'!G130)))</f>
        <v/>
      </c>
      <c r="DY136" s="266" t="str">
        <f ca="true">+IF(OFFSET('Hygiene Data'!$G$12,0,10*ROW('Hygiene Data'!G130))="","",OFFSET('Hygiene Data'!$G$12,0,10*ROW('Hygiene Data'!G130)))</f>
        <v/>
      </c>
      <c r="DZ136" s="266" t="str">
        <f ca="true">+IF(OFFSET('Hygiene Data'!$G$13,0,10*ROW('Hygiene Data'!G130))="","",OFFSET('Hygiene Data'!$G$13,0,10*ROW('Hygiene Data'!G130)))</f>
        <v/>
      </c>
      <c r="EA136" s="266" t="str">
        <f ca="true">+IF(OFFSET('Hygiene Data'!$H$11,0,10*ROW('Hygiene Data'!H130))="","",OFFSET('Hygiene Data'!$H$11,0,10*ROW('Hygiene Data'!H130)))</f>
        <v/>
      </c>
      <c r="EB136" s="266" t="str">
        <f ca="true">+IF(OFFSET('Hygiene Data'!$H$12,0,10*ROW('Hygiene Data'!H130))="","",OFFSET('Hygiene Data'!$H$12,0,10*ROW('Hygiene Data'!H130)))</f>
        <v/>
      </c>
      <c r="EC136" s="266" t="str">
        <f ca="true">+IF(OFFSET('Hygiene Data'!$H$13,0,10*ROW('Hygiene Data'!H130))="","",OFFSET('Hygiene Data'!$H$13,0,10*ROW('Hygiene Data'!H130)))</f>
        <v/>
      </c>
      <c r="ED136" s="266" t="str">
        <f ca="true">+IF(OFFSET('Hygiene Data'!$I$11,0,10*ROW('Hygiene Data'!I130))="","",OFFSET('Hygiene Data'!$I$11,0,10*ROW('Hygiene Data'!I130)))</f>
        <v/>
      </c>
      <c r="EE136" s="266" t="str">
        <f ca="true">+IF(OFFSET('Hygiene Data'!$I$12,0,10*ROW('Hygiene Data'!I130))="","",OFFSET('Hygiene Data'!$I$12,0,10*ROW('Hygiene Data'!I130)))</f>
        <v/>
      </c>
      <c r="EF136" s="266" t="str">
        <f ca="true">+IF(OFFSET('Hygiene Data'!$I$13,0,10*ROW('Hygiene Data'!I130))="","",OFFSET('Hygiene Data'!$I$13,0,10*ROW('Hygiene Data'!I130)))</f>
        <v/>
      </c>
    </row>
    <row xmlns:x14ac="http://schemas.microsoft.com/office/spreadsheetml/2009/9/ac" r="137" x14ac:dyDescent="0.2">
      <c r="A137" s="37" t="str">
        <f ca="true">+IF(OFFSET('Water Data'!$B$2,0,10*ROW('Water Data'!E131))="","",OFFSET('Water Data'!$B$2,0,10*ROW('Water Data'!E131)))</f>
        <v/>
      </c>
      <c r="B137" s="37" t="str">
        <f ca="true">+IF(OFFSET('Water Data'!$C$2,0,10*ROW('Water Data'!F131))="","",OFFSET('Water Data'!$C$2,0,10*ROW('Water Data'!F131)))</f>
        <v/>
      </c>
      <c r="C137" s="322" t="str">
        <f t="shared" ca="true" si="2"/>
        <v/>
      </c>
      <c r="D137" s="94"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4"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4"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4"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4"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4"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4"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4"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4"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4"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4"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4"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4"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4"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4"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4"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4"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4"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5"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5"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5"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5"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5"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5"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5"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5"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5"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5"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5"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5"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5"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5"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5"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5"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5"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5"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5"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5"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5"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5"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5"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5"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5"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5"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5"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5"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5"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5"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6"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6"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6"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6"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6"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6"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6"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6"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6"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6"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6"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6"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6"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6"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6"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6"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6"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6"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6"/>
      <c r="BS137" s="266" t="str">
        <f ca="true">+IF(OFFSET('Water Data'!$D$27,0,10*ROW('Water Data'!D131))="","",OFFSET('Water Data'!$D$27,0,10*ROW('Water Data'!D131)))</f>
        <v/>
      </c>
      <c r="BT137" s="266" t="str">
        <f ca="true">+IF(OFFSET('Water Data'!$D$28,0,10*ROW('Water Data'!D131))="","",OFFSET('Water Data'!$D$28,0,10*ROW('Water Data'!D131)))</f>
        <v/>
      </c>
      <c r="BU137" s="266" t="str">
        <f ca="true">+IF(OFFSET('Water Data'!$D$29,0,10*ROW('Water Data'!D131))="","",OFFSET('Water Data'!$D$29,0,10*ROW('Water Data'!D131)))</f>
        <v/>
      </c>
      <c r="BV137" s="266" t="str">
        <f ca="true">+IF(OFFSET('Water Data'!$E$27,0,10*ROW('Water Data'!E131))="","",OFFSET('Water Data'!$E$27,0,10*ROW('Water Data'!E131)))</f>
        <v/>
      </c>
      <c r="BW137" s="266" t="str">
        <f ca="true">+IF(OFFSET('Water Data'!$E$28,0,10*ROW('Water Data'!E131))="","",OFFSET('Water Data'!$E$28,0,10*ROW('Water Data'!E131)))</f>
        <v/>
      </c>
      <c r="BX137" s="266" t="str">
        <f ca="true">+IF(OFFSET('Water Data'!$E$29,0,10*ROW('Water Data'!E131))="","",OFFSET('Water Data'!$E$29,0,10*ROW('Water Data'!E131)))</f>
        <v/>
      </c>
      <c r="BY137" s="266" t="str">
        <f ca="true">+IF(OFFSET('Water Data'!$F$27,0,10*ROW('Water Data'!F131))="","",OFFSET('Water Data'!$F$27,0,10*ROW('Water Data'!F131)))</f>
        <v/>
      </c>
      <c r="BZ137" s="266" t="str">
        <f ca="true">+IF(OFFSET('Water Data'!$F$28,0,10*ROW('Water Data'!F131))="","",OFFSET('Water Data'!$F$28,0,10*ROW('Water Data'!F131)))</f>
        <v/>
      </c>
      <c r="CA137" s="266" t="str">
        <f ca="true">+IF(OFFSET('Water Data'!$F$29,0,10*ROW('Water Data'!F131))="","",OFFSET('Water Data'!$F$29,0,10*ROW('Water Data'!F131)))</f>
        <v/>
      </c>
      <c r="CB137" s="266" t="str">
        <f ca="true">+IF(OFFSET('Water Data'!$G$27,0,10*ROW('Water Data'!G131))="","",OFFSET('Water Data'!$G$27,0,10*ROW('Water Data'!G131)))</f>
        <v/>
      </c>
      <c r="CC137" s="266" t="str">
        <f ca="true">+IF(OFFSET('Water Data'!$G$28,0,10*ROW('Water Data'!G131))="","",OFFSET('Water Data'!$G$28,0,10*ROW('Water Data'!G131)))</f>
        <v/>
      </c>
      <c r="CD137" s="266" t="str">
        <f ca="true">+IF(OFFSET('Water Data'!$G$29,0,10*ROW('Water Data'!G131))="","",OFFSET('Water Data'!$G$29,0,10*ROW('Water Data'!G131)))</f>
        <v/>
      </c>
      <c r="CE137" s="266" t="str">
        <f ca="true">+IF(OFFSET('Water Data'!$H$27,0,10*ROW('Water Data'!H131))="","",OFFSET('Water Data'!$H$27,0,10*ROW('Water Data'!H131)))</f>
        <v/>
      </c>
      <c r="CF137" s="266" t="str">
        <f ca="true">+IF(OFFSET('Water Data'!$H$28,0,10*ROW('Water Data'!H131))="","",OFFSET('Water Data'!$H$28,0,10*ROW('Water Data'!H131)))</f>
        <v/>
      </c>
      <c r="CG137" s="266" t="str">
        <f ca="true">+IF(OFFSET('Water Data'!$H$29,0,10*ROW('Water Data'!H131))="","",OFFSET('Water Data'!$H$29,0,10*ROW('Water Data'!H131)))</f>
        <v/>
      </c>
      <c r="CH137" s="266" t="str">
        <f ca="true">+IF(OFFSET('Water Data'!$I$27,0,10*ROW('Water Data'!I131))="","",OFFSET('Water Data'!$I$27,0,10*ROW('Water Data'!I131)))</f>
        <v/>
      </c>
      <c r="CI137" s="266" t="str">
        <f ca="true">+IF(OFFSET('Water Data'!$I$28,0,10*ROW('Water Data'!I131))="","",OFFSET('Water Data'!$I$28,0,10*ROW('Water Data'!I131)))</f>
        <v/>
      </c>
      <c r="CJ137" s="266" t="str">
        <f ca="true">+IF(OFFSET('Water Data'!$I$29,0,10*ROW('Water Data'!I131))="","",OFFSET('Water Data'!$I$29,0,10*ROW('Water Data'!I131)))</f>
        <v/>
      </c>
      <c r="CK137" s="266" t="str">
        <f ca="true">+IF(OFFSET('Sanitation Data'!$D$28,0,10*ROW('Sanitation Data'!D131))="","",OFFSET('Sanitation Data'!$D$28,0,10*ROW('Sanitation Data'!D131)))</f>
        <v/>
      </c>
      <c r="CL137" s="266" t="str">
        <f ca="true">+IF(OFFSET('Sanitation Data'!$D$29,0,10*ROW('Sanitation Data'!D131))="","",OFFSET('Sanitation Data'!$D$29,0,10*ROW('Sanitation Data'!D131)))</f>
        <v/>
      </c>
      <c r="CM137" s="266" t="str">
        <f ca="true">+IF(OFFSET('Sanitation Data'!$D$30,0,10*ROW('Sanitation Data'!D131))="","",OFFSET('Sanitation Data'!$D$30,0,10*ROW('Sanitation Data'!D131)))</f>
        <v/>
      </c>
      <c r="CN137" s="266" t="str">
        <f ca="true">+IF(OFFSET('Sanitation Data'!$D$31,0,10*ROW('Sanitation Data'!D131))="","",OFFSET('Sanitation Data'!$D$31,0,10*ROW('Sanitation Data'!D131)))</f>
        <v/>
      </c>
      <c r="CO137" s="266" t="str">
        <f ca="true">+IF(OFFSET('Sanitation Data'!$D$32,0,10*ROW('Sanitation Data'!D131))="","",OFFSET('Sanitation Data'!$D$32,0,10*ROW('Sanitation Data'!D131)))</f>
        <v/>
      </c>
      <c r="CP137" s="266" t="str">
        <f ca="true">+IF(OFFSET('Sanitation Data'!$E$28,0,10*ROW('Sanitation Data'!E131))="","",OFFSET('Sanitation Data'!$E$28,0,10*ROW('Sanitation Data'!E131)))</f>
        <v/>
      </c>
      <c r="CQ137" s="266" t="str">
        <f ca="true">+IF(OFFSET('Sanitation Data'!$E$29,0,10*ROW('Sanitation Data'!E131))="","",OFFSET('Sanitation Data'!$E$29,0,10*ROW('Sanitation Data'!E131)))</f>
        <v/>
      </c>
      <c r="CR137" s="266" t="str">
        <f ca="true">+IF(OFFSET('Sanitation Data'!$E$30,0,10*ROW('Sanitation Data'!E131))="","",OFFSET('Sanitation Data'!$E$30,0,10*ROW('Sanitation Data'!E131)))</f>
        <v/>
      </c>
      <c r="CS137" s="266" t="str">
        <f ca="true">+IF(OFFSET('Sanitation Data'!$E$31,0,10*ROW('Sanitation Data'!E131))="","",OFFSET('Sanitation Data'!$E$31,0,10*ROW('Sanitation Data'!E131)))</f>
        <v/>
      </c>
      <c r="CT137" s="266" t="str">
        <f ca="true">+IF(OFFSET('Sanitation Data'!$E$32,0,10*ROW('Sanitation Data'!E131))="","",OFFSET('Sanitation Data'!$E$32,0,10*ROW('Sanitation Data'!E131)))</f>
        <v/>
      </c>
      <c r="CU137" s="266" t="str">
        <f ca="true">+IF(OFFSET('Sanitation Data'!$F$28,0,10*ROW('Sanitation Data'!F131))="","",OFFSET('Sanitation Data'!$F$28,0,10*ROW('Sanitation Data'!F131)))</f>
        <v/>
      </c>
      <c r="CV137" s="266" t="str">
        <f ca="true">+IF(OFFSET('Sanitation Data'!$F$29,0,10*ROW('Sanitation Data'!F131))="","",OFFSET('Sanitation Data'!$F$29,0,10*ROW('Sanitation Data'!F131)))</f>
        <v/>
      </c>
      <c r="CW137" s="266" t="str">
        <f ca="true">+IF(OFFSET('Sanitation Data'!$F$30,0,10*ROW('Sanitation Data'!F131))="","",OFFSET('Sanitation Data'!$F$30,0,10*ROW('Sanitation Data'!F131)))</f>
        <v/>
      </c>
      <c r="CX137" s="266" t="str">
        <f ca="true">+IF(OFFSET('Sanitation Data'!$F$31,0,10*ROW('Sanitation Data'!F131))="","",OFFSET('Sanitation Data'!$F$31,0,10*ROW('Sanitation Data'!F131)))</f>
        <v/>
      </c>
      <c r="CY137" s="266" t="str">
        <f ca="true">+IF(OFFSET('Sanitation Data'!$F$32,0,10*ROW('Sanitation Data'!F131))="","",OFFSET('Sanitation Data'!$F$32,0,10*ROW('Sanitation Data'!F131)))</f>
        <v/>
      </c>
      <c r="CZ137" s="266" t="str">
        <f ca="true">+IF(OFFSET('Sanitation Data'!$G$28,0,10*ROW('Sanitation Data'!G131))="","",OFFSET('Sanitation Data'!$G$28,0,10*ROW('Sanitation Data'!G131)))</f>
        <v/>
      </c>
      <c r="DA137" s="266" t="str">
        <f ca="true">+IF(OFFSET('Sanitation Data'!$G$29,0,10*ROW('Sanitation Data'!G131))="","",OFFSET('Sanitation Data'!$G$29,0,10*ROW('Sanitation Data'!G131)))</f>
        <v/>
      </c>
      <c r="DB137" s="266" t="str">
        <f ca="true">+IF(OFFSET('Sanitation Data'!$G$30,0,10*ROW('Sanitation Data'!G131))="","",OFFSET('Sanitation Data'!$G$30,0,10*ROW('Sanitation Data'!G131)))</f>
        <v/>
      </c>
      <c r="DC137" s="266" t="str">
        <f ca="true">+IF(OFFSET('Sanitation Data'!$G$31,0,10*ROW('Sanitation Data'!G131))="","",OFFSET('Sanitation Data'!$G$31,0,10*ROW('Sanitation Data'!G131)))</f>
        <v/>
      </c>
      <c r="DD137" s="266" t="str">
        <f ca="true">+IF(OFFSET('Sanitation Data'!$G$32,0,10*ROW('Sanitation Data'!G131))="","",OFFSET('Sanitation Data'!$G$32,0,10*ROW('Sanitation Data'!G131)))</f>
        <v/>
      </c>
      <c r="DE137" s="266" t="str">
        <f ca="true">+IF(OFFSET('Sanitation Data'!$H$28,0,10*ROW('Sanitation Data'!H131))="","",OFFSET('Sanitation Data'!$H$28,0,10*ROW('Sanitation Data'!H131)))</f>
        <v/>
      </c>
      <c r="DF137" s="266" t="str">
        <f ca="true">+IF(OFFSET('Sanitation Data'!$H$29,0,10*ROW('Sanitation Data'!H131))="","",OFFSET('Sanitation Data'!$H$29,0,10*ROW('Sanitation Data'!H131)))</f>
        <v/>
      </c>
      <c r="DG137" s="266" t="str">
        <f ca="true">+IF(OFFSET('Sanitation Data'!$H$30,0,10*ROW('Sanitation Data'!H131))="","",OFFSET('Sanitation Data'!$H$30,0,10*ROW('Sanitation Data'!H131)))</f>
        <v/>
      </c>
      <c r="DH137" s="266" t="str">
        <f ca="true">+IF(OFFSET('Sanitation Data'!$H$31,0,10*ROW('Sanitation Data'!H131))="","",OFFSET('Sanitation Data'!$H$31,0,10*ROW('Sanitation Data'!H131)))</f>
        <v/>
      </c>
      <c r="DI137" s="266" t="str">
        <f ca="true">+IF(OFFSET('Sanitation Data'!$H$32,0,10*ROW('Sanitation Data'!H131))="","",OFFSET('Sanitation Data'!$H$32,0,10*ROW('Sanitation Data'!H131)))</f>
        <v/>
      </c>
      <c r="DJ137" s="266" t="str">
        <f ca="true">+IF(OFFSET('Sanitation Data'!$I$28,0,10*ROW('Sanitation Data'!I131))="","",OFFSET('Sanitation Data'!$I$28,0,10*ROW('Sanitation Data'!I131)))</f>
        <v/>
      </c>
      <c r="DK137" s="266" t="str">
        <f ca="true">+IF(OFFSET('Sanitation Data'!$I$29,0,10*ROW('Sanitation Data'!I131))="","",OFFSET('Sanitation Data'!$I$29,0,10*ROW('Sanitation Data'!I131)))</f>
        <v/>
      </c>
      <c r="DL137" s="266" t="str">
        <f ca="true">+IF(OFFSET('Sanitation Data'!$I$30,0,10*ROW('Sanitation Data'!I131))="","",OFFSET('Sanitation Data'!$I$30,0,10*ROW('Sanitation Data'!I131)))</f>
        <v/>
      </c>
      <c r="DM137" s="266" t="str">
        <f ca="true">+IF(OFFSET('Sanitation Data'!$I$31,0,10*ROW('Sanitation Data'!I131))="","",OFFSET('Sanitation Data'!$I$31,0,10*ROW('Sanitation Data'!I131)))</f>
        <v/>
      </c>
      <c r="DN137" s="266" t="str">
        <f ca="true">+IF(OFFSET('Sanitation Data'!$I$32,0,10*ROW('Sanitation Data'!I131))="","",OFFSET('Sanitation Data'!$I$32,0,10*ROW('Sanitation Data'!I131)))</f>
        <v/>
      </c>
      <c r="DO137" s="266" t="str">
        <f ca="true">+IF(OFFSET('Hygiene Data'!$D$11,0,10*ROW('Hygiene Data'!D131))="","",OFFSET('Hygiene Data'!$D$11,0,10*ROW('Hygiene Data'!D131)))</f>
        <v/>
      </c>
      <c r="DP137" s="266" t="str">
        <f ca="true">+IF(OFFSET('Hygiene Data'!$D$12,0,10*ROW('Hygiene Data'!D131))="","",OFFSET('Hygiene Data'!$D$12,0,10*ROW('Hygiene Data'!D131)))</f>
        <v/>
      </c>
      <c r="DQ137" s="266" t="str">
        <f ca="true">+IF(OFFSET('Hygiene Data'!$D$13,0,10*ROW('Hygiene Data'!D131))="","",OFFSET('Hygiene Data'!$D$13,0,10*ROW('Hygiene Data'!D131)))</f>
        <v/>
      </c>
      <c r="DR137" s="266" t="str">
        <f ca="true">+IF(OFFSET('Hygiene Data'!$E$11,0,10*ROW('Hygiene Data'!E131))="","",OFFSET('Hygiene Data'!$E$11,0,10*ROW('Hygiene Data'!E131)))</f>
        <v/>
      </c>
      <c r="DS137" s="266" t="str">
        <f ca="true">+IF(OFFSET('Hygiene Data'!$E$12,0,10*ROW('Hygiene Data'!E131))="","",OFFSET('Hygiene Data'!$E$12,0,10*ROW('Hygiene Data'!E131)))</f>
        <v/>
      </c>
      <c r="DT137" s="266" t="str">
        <f ca="true">+IF(OFFSET('Hygiene Data'!$E$13,0,10*ROW('Hygiene Data'!E131))="","",OFFSET('Hygiene Data'!$E$13,0,10*ROW('Hygiene Data'!E131)))</f>
        <v/>
      </c>
      <c r="DU137" s="266" t="str">
        <f ca="true">+IF(OFFSET('Hygiene Data'!$F$11,0,10*ROW('Hygiene Data'!F131))="","",OFFSET('Hygiene Data'!$F$11,0,10*ROW('Hygiene Data'!F131)))</f>
        <v/>
      </c>
      <c r="DV137" s="266" t="str">
        <f ca="true">+IF(OFFSET('Hygiene Data'!$F$12,0,10*ROW('Hygiene Data'!F131))="","",OFFSET('Hygiene Data'!$F$12,0,10*ROW('Hygiene Data'!F131)))</f>
        <v/>
      </c>
      <c r="DW137" s="266" t="str">
        <f ca="true">+IF(OFFSET('Hygiene Data'!$F$13,0,10*ROW('Hygiene Data'!F131))="","",OFFSET('Hygiene Data'!$F$13,0,10*ROW('Hygiene Data'!F131)))</f>
        <v/>
      </c>
      <c r="DX137" s="266" t="str">
        <f ca="true">+IF(OFFSET('Hygiene Data'!$G$11,0,10*ROW('Hygiene Data'!G131))="","",OFFSET('Hygiene Data'!$G$11,0,10*ROW('Hygiene Data'!G131)))</f>
        <v/>
      </c>
      <c r="DY137" s="266" t="str">
        <f ca="true">+IF(OFFSET('Hygiene Data'!$G$12,0,10*ROW('Hygiene Data'!G131))="","",OFFSET('Hygiene Data'!$G$12,0,10*ROW('Hygiene Data'!G131)))</f>
        <v/>
      </c>
      <c r="DZ137" s="266" t="str">
        <f ca="true">+IF(OFFSET('Hygiene Data'!$G$13,0,10*ROW('Hygiene Data'!G131))="","",OFFSET('Hygiene Data'!$G$13,0,10*ROW('Hygiene Data'!G131)))</f>
        <v/>
      </c>
      <c r="EA137" s="266" t="str">
        <f ca="true">+IF(OFFSET('Hygiene Data'!$H$11,0,10*ROW('Hygiene Data'!H131))="","",OFFSET('Hygiene Data'!$H$11,0,10*ROW('Hygiene Data'!H131)))</f>
        <v/>
      </c>
      <c r="EB137" s="266" t="str">
        <f ca="true">+IF(OFFSET('Hygiene Data'!$H$12,0,10*ROW('Hygiene Data'!H131))="","",OFFSET('Hygiene Data'!$H$12,0,10*ROW('Hygiene Data'!H131)))</f>
        <v/>
      </c>
      <c r="EC137" s="266" t="str">
        <f ca="true">+IF(OFFSET('Hygiene Data'!$H$13,0,10*ROW('Hygiene Data'!H131))="","",OFFSET('Hygiene Data'!$H$13,0,10*ROW('Hygiene Data'!H131)))</f>
        <v/>
      </c>
      <c r="ED137" s="266" t="str">
        <f ca="true">+IF(OFFSET('Hygiene Data'!$I$11,0,10*ROW('Hygiene Data'!I131))="","",OFFSET('Hygiene Data'!$I$11,0,10*ROW('Hygiene Data'!I131)))</f>
        <v/>
      </c>
      <c r="EE137" s="266" t="str">
        <f ca="true">+IF(OFFSET('Hygiene Data'!$I$12,0,10*ROW('Hygiene Data'!I131))="","",OFFSET('Hygiene Data'!$I$12,0,10*ROW('Hygiene Data'!I131)))</f>
        <v/>
      </c>
      <c r="EF137" s="266" t="str">
        <f ca="true">+IF(OFFSET('Hygiene Data'!$I$13,0,10*ROW('Hygiene Data'!I131))="","",OFFSET('Hygiene Data'!$I$13,0,10*ROW('Hygiene Data'!I131)))</f>
        <v/>
      </c>
    </row>
    <row xmlns:x14ac="http://schemas.microsoft.com/office/spreadsheetml/2009/9/ac" r="138" x14ac:dyDescent="0.2">
      <c r="A138" s="37" t="str">
        <f ca="true">+IF(OFFSET('Water Data'!$B$2,0,10*ROW('Water Data'!E132))="","",OFFSET('Water Data'!$B$2,0,10*ROW('Water Data'!E132)))</f>
        <v/>
      </c>
      <c r="B138" s="37" t="str">
        <f ca="true">+IF(OFFSET('Water Data'!$C$2,0,10*ROW('Water Data'!F132))="","",OFFSET('Water Data'!$C$2,0,10*ROW('Water Data'!F132)))</f>
        <v/>
      </c>
      <c r="C138" s="322" t="str">
        <f t="shared" ca="true" si="2"/>
        <v/>
      </c>
      <c r="D138" s="94"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4"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4"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4"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4"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4"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4"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4"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4"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4"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4"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4"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4"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4"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4"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4"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4"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4"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5"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5"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5"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5"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5"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5"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5"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5"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5"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5"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5"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5"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5"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5"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5"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5"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5"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5"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5"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5"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5"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5"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5"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5"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5"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5"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5"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5"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5"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5"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6"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6"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6"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6"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6"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6"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6"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6"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6"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6"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6"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6"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6"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6"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6"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6"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6"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6"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6"/>
      <c r="BS138" s="266" t="str">
        <f ca="true">+IF(OFFSET('Water Data'!$D$27,0,10*ROW('Water Data'!D132))="","",OFFSET('Water Data'!$D$27,0,10*ROW('Water Data'!D132)))</f>
        <v/>
      </c>
      <c r="BT138" s="266" t="str">
        <f ca="true">+IF(OFFSET('Water Data'!$D$28,0,10*ROW('Water Data'!D132))="","",OFFSET('Water Data'!$D$28,0,10*ROW('Water Data'!D132)))</f>
        <v/>
      </c>
      <c r="BU138" s="266" t="str">
        <f ca="true">+IF(OFFSET('Water Data'!$D$29,0,10*ROW('Water Data'!D132))="","",OFFSET('Water Data'!$D$29,0,10*ROW('Water Data'!D132)))</f>
        <v/>
      </c>
      <c r="BV138" s="266" t="str">
        <f ca="true">+IF(OFFSET('Water Data'!$E$27,0,10*ROW('Water Data'!E132))="","",OFFSET('Water Data'!$E$27,0,10*ROW('Water Data'!E132)))</f>
        <v/>
      </c>
      <c r="BW138" s="266" t="str">
        <f ca="true">+IF(OFFSET('Water Data'!$E$28,0,10*ROW('Water Data'!E132))="","",OFFSET('Water Data'!$E$28,0,10*ROW('Water Data'!E132)))</f>
        <v/>
      </c>
      <c r="BX138" s="266" t="str">
        <f ca="true">+IF(OFFSET('Water Data'!$E$29,0,10*ROW('Water Data'!E132))="","",OFFSET('Water Data'!$E$29,0,10*ROW('Water Data'!E132)))</f>
        <v/>
      </c>
      <c r="BY138" s="266" t="str">
        <f ca="true">+IF(OFFSET('Water Data'!$F$27,0,10*ROW('Water Data'!F132))="","",OFFSET('Water Data'!$F$27,0,10*ROW('Water Data'!F132)))</f>
        <v/>
      </c>
      <c r="BZ138" s="266" t="str">
        <f ca="true">+IF(OFFSET('Water Data'!$F$28,0,10*ROW('Water Data'!F132))="","",OFFSET('Water Data'!$F$28,0,10*ROW('Water Data'!F132)))</f>
        <v/>
      </c>
      <c r="CA138" s="266" t="str">
        <f ca="true">+IF(OFFSET('Water Data'!$F$29,0,10*ROW('Water Data'!F132))="","",OFFSET('Water Data'!$F$29,0,10*ROW('Water Data'!F132)))</f>
        <v/>
      </c>
      <c r="CB138" s="266" t="str">
        <f ca="true">+IF(OFFSET('Water Data'!$G$27,0,10*ROW('Water Data'!G132))="","",OFFSET('Water Data'!$G$27,0,10*ROW('Water Data'!G132)))</f>
        <v/>
      </c>
      <c r="CC138" s="266" t="str">
        <f ca="true">+IF(OFFSET('Water Data'!$G$28,0,10*ROW('Water Data'!G132))="","",OFFSET('Water Data'!$G$28,0,10*ROW('Water Data'!G132)))</f>
        <v/>
      </c>
      <c r="CD138" s="266" t="str">
        <f ca="true">+IF(OFFSET('Water Data'!$G$29,0,10*ROW('Water Data'!G132))="","",OFFSET('Water Data'!$G$29,0,10*ROW('Water Data'!G132)))</f>
        <v/>
      </c>
      <c r="CE138" s="266" t="str">
        <f ca="true">+IF(OFFSET('Water Data'!$H$27,0,10*ROW('Water Data'!H132))="","",OFFSET('Water Data'!$H$27,0,10*ROW('Water Data'!H132)))</f>
        <v/>
      </c>
      <c r="CF138" s="266" t="str">
        <f ca="true">+IF(OFFSET('Water Data'!$H$28,0,10*ROW('Water Data'!H132))="","",OFFSET('Water Data'!$H$28,0,10*ROW('Water Data'!H132)))</f>
        <v/>
      </c>
      <c r="CG138" s="266" t="str">
        <f ca="true">+IF(OFFSET('Water Data'!$H$29,0,10*ROW('Water Data'!H132))="","",OFFSET('Water Data'!$H$29,0,10*ROW('Water Data'!H132)))</f>
        <v/>
      </c>
      <c r="CH138" s="266" t="str">
        <f ca="true">+IF(OFFSET('Water Data'!$I$27,0,10*ROW('Water Data'!I132))="","",OFFSET('Water Data'!$I$27,0,10*ROW('Water Data'!I132)))</f>
        <v/>
      </c>
      <c r="CI138" s="266" t="str">
        <f ca="true">+IF(OFFSET('Water Data'!$I$28,0,10*ROW('Water Data'!I132))="","",OFFSET('Water Data'!$I$28,0,10*ROW('Water Data'!I132)))</f>
        <v/>
      </c>
      <c r="CJ138" s="266" t="str">
        <f ca="true">+IF(OFFSET('Water Data'!$I$29,0,10*ROW('Water Data'!I132))="","",OFFSET('Water Data'!$I$29,0,10*ROW('Water Data'!I132)))</f>
        <v/>
      </c>
      <c r="CK138" s="266" t="str">
        <f ca="true">+IF(OFFSET('Sanitation Data'!$D$28,0,10*ROW('Sanitation Data'!D132))="","",OFFSET('Sanitation Data'!$D$28,0,10*ROW('Sanitation Data'!D132)))</f>
        <v/>
      </c>
      <c r="CL138" s="266" t="str">
        <f ca="true">+IF(OFFSET('Sanitation Data'!$D$29,0,10*ROW('Sanitation Data'!D132))="","",OFFSET('Sanitation Data'!$D$29,0,10*ROW('Sanitation Data'!D132)))</f>
        <v/>
      </c>
      <c r="CM138" s="266" t="str">
        <f ca="true">+IF(OFFSET('Sanitation Data'!$D$30,0,10*ROW('Sanitation Data'!D132))="","",OFFSET('Sanitation Data'!$D$30,0,10*ROW('Sanitation Data'!D132)))</f>
        <v/>
      </c>
      <c r="CN138" s="266" t="str">
        <f ca="true">+IF(OFFSET('Sanitation Data'!$D$31,0,10*ROW('Sanitation Data'!D132))="","",OFFSET('Sanitation Data'!$D$31,0,10*ROW('Sanitation Data'!D132)))</f>
        <v/>
      </c>
      <c r="CO138" s="266" t="str">
        <f ca="true">+IF(OFFSET('Sanitation Data'!$D$32,0,10*ROW('Sanitation Data'!D132))="","",OFFSET('Sanitation Data'!$D$32,0,10*ROW('Sanitation Data'!D132)))</f>
        <v/>
      </c>
      <c r="CP138" s="266" t="str">
        <f ca="true">+IF(OFFSET('Sanitation Data'!$E$28,0,10*ROW('Sanitation Data'!E132))="","",OFFSET('Sanitation Data'!$E$28,0,10*ROW('Sanitation Data'!E132)))</f>
        <v/>
      </c>
      <c r="CQ138" s="266" t="str">
        <f ca="true">+IF(OFFSET('Sanitation Data'!$E$29,0,10*ROW('Sanitation Data'!E132))="","",OFFSET('Sanitation Data'!$E$29,0,10*ROW('Sanitation Data'!E132)))</f>
        <v/>
      </c>
      <c r="CR138" s="266" t="str">
        <f ca="true">+IF(OFFSET('Sanitation Data'!$E$30,0,10*ROW('Sanitation Data'!E132))="","",OFFSET('Sanitation Data'!$E$30,0,10*ROW('Sanitation Data'!E132)))</f>
        <v/>
      </c>
      <c r="CS138" s="266" t="str">
        <f ca="true">+IF(OFFSET('Sanitation Data'!$E$31,0,10*ROW('Sanitation Data'!E132))="","",OFFSET('Sanitation Data'!$E$31,0,10*ROW('Sanitation Data'!E132)))</f>
        <v/>
      </c>
      <c r="CT138" s="266" t="str">
        <f ca="true">+IF(OFFSET('Sanitation Data'!$E$32,0,10*ROW('Sanitation Data'!E132))="","",OFFSET('Sanitation Data'!$E$32,0,10*ROW('Sanitation Data'!E132)))</f>
        <v/>
      </c>
      <c r="CU138" s="266" t="str">
        <f ca="true">+IF(OFFSET('Sanitation Data'!$F$28,0,10*ROW('Sanitation Data'!F132))="","",OFFSET('Sanitation Data'!$F$28,0,10*ROW('Sanitation Data'!F132)))</f>
        <v/>
      </c>
      <c r="CV138" s="266" t="str">
        <f ca="true">+IF(OFFSET('Sanitation Data'!$F$29,0,10*ROW('Sanitation Data'!F132))="","",OFFSET('Sanitation Data'!$F$29,0,10*ROW('Sanitation Data'!F132)))</f>
        <v/>
      </c>
      <c r="CW138" s="266" t="str">
        <f ca="true">+IF(OFFSET('Sanitation Data'!$F$30,0,10*ROW('Sanitation Data'!F132))="","",OFFSET('Sanitation Data'!$F$30,0,10*ROW('Sanitation Data'!F132)))</f>
        <v/>
      </c>
      <c r="CX138" s="266" t="str">
        <f ca="true">+IF(OFFSET('Sanitation Data'!$F$31,0,10*ROW('Sanitation Data'!F132))="","",OFFSET('Sanitation Data'!$F$31,0,10*ROW('Sanitation Data'!F132)))</f>
        <v/>
      </c>
      <c r="CY138" s="266" t="str">
        <f ca="true">+IF(OFFSET('Sanitation Data'!$F$32,0,10*ROW('Sanitation Data'!F132))="","",OFFSET('Sanitation Data'!$F$32,0,10*ROW('Sanitation Data'!F132)))</f>
        <v/>
      </c>
      <c r="CZ138" s="266" t="str">
        <f ca="true">+IF(OFFSET('Sanitation Data'!$G$28,0,10*ROW('Sanitation Data'!G132))="","",OFFSET('Sanitation Data'!$G$28,0,10*ROW('Sanitation Data'!G132)))</f>
        <v/>
      </c>
      <c r="DA138" s="266" t="str">
        <f ca="true">+IF(OFFSET('Sanitation Data'!$G$29,0,10*ROW('Sanitation Data'!G132))="","",OFFSET('Sanitation Data'!$G$29,0,10*ROW('Sanitation Data'!G132)))</f>
        <v/>
      </c>
      <c r="DB138" s="266" t="str">
        <f ca="true">+IF(OFFSET('Sanitation Data'!$G$30,0,10*ROW('Sanitation Data'!G132))="","",OFFSET('Sanitation Data'!$G$30,0,10*ROW('Sanitation Data'!G132)))</f>
        <v/>
      </c>
      <c r="DC138" s="266" t="str">
        <f ca="true">+IF(OFFSET('Sanitation Data'!$G$31,0,10*ROW('Sanitation Data'!G132))="","",OFFSET('Sanitation Data'!$G$31,0,10*ROW('Sanitation Data'!G132)))</f>
        <v/>
      </c>
      <c r="DD138" s="266" t="str">
        <f ca="true">+IF(OFFSET('Sanitation Data'!$G$32,0,10*ROW('Sanitation Data'!G132))="","",OFFSET('Sanitation Data'!$G$32,0,10*ROW('Sanitation Data'!G132)))</f>
        <v/>
      </c>
      <c r="DE138" s="266" t="str">
        <f ca="true">+IF(OFFSET('Sanitation Data'!$H$28,0,10*ROW('Sanitation Data'!H132))="","",OFFSET('Sanitation Data'!$H$28,0,10*ROW('Sanitation Data'!H132)))</f>
        <v/>
      </c>
      <c r="DF138" s="266" t="str">
        <f ca="true">+IF(OFFSET('Sanitation Data'!$H$29,0,10*ROW('Sanitation Data'!H132))="","",OFFSET('Sanitation Data'!$H$29,0,10*ROW('Sanitation Data'!H132)))</f>
        <v/>
      </c>
      <c r="DG138" s="266" t="str">
        <f ca="true">+IF(OFFSET('Sanitation Data'!$H$30,0,10*ROW('Sanitation Data'!H132))="","",OFFSET('Sanitation Data'!$H$30,0,10*ROW('Sanitation Data'!H132)))</f>
        <v/>
      </c>
      <c r="DH138" s="266" t="str">
        <f ca="true">+IF(OFFSET('Sanitation Data'!$H$31,0,10*ROW('Sanitation Data'!H132))="","",OFFSET('Sanitation Data'!$H$31,0,10*ROW('Sanitation Data'!H132)))</f>
        <v/>
      </c>
      <c r="DI138" s="266" t="str">
        <f ca="true">+IF(OFFSET('Sanitation Data'!$H$32,0,10*ROW('Sanitation Data'!H132))="","",OFFSET('Sanitation Data'!$H$32,0,10*ROW('Sanitation Data'!H132)))</f>
        <v/>
      </c>
      <c r="DJ138" s="266" t="str">
        <f ca="true">+IF(OFFSET('Sanitation Data'!$I$28,0,10*ROW('Sanitation Data'!I132))="","",OFFSET('Sanitation Data'!$I$28,0,10*ROW('Sanitation Data'!I132)))</f>
        <v/>
      </c>
      <c r="DK138" s="266" t="str">
        <f ca="true">+IF(OFFSET('Sanitation Data'!$I$29,0,10*ROW('Sanitation Data'!I132))="","",OFFSET('Sanitation Data'!$I$29,0,10*ROW('Sanitation Data'!I132)))</f>
        <v/>
      </c>
      <c r="DL138" s="266" t="str">
        <f ca="true">+IF(OFFSET('Sanitation Data'!$I$30,0,10*ROW('Sanitation Data'!I132))="","",OFFSET('Sanitation Data'!$I$30,0,10*ROW('Sanitation Data'!I132)))</f>
        <v/>
      </c>
      <c r="DM138" s="266" t="str">
        <f ca="true">+IF(OFFSET('Sanitation Data'!$I$31,0,10*ROW('Sanitation Data'!I132))="","",OFFSET('Sanitation Data'!$I$31,0,10*ROW('Sanitation Data'!I132)))</f>
        <v/>
      </c>
      <c r="DN138" s="266" t="str">
        <f ca="true">+IF(OFFSET('Sanitation Data'!$I$32,0,10*ROW('Sanitation Data'!I132))="","",OFFSET('Sanitation Data'!$I$32,0,10*ROW('Sanitation Data'!I132)))</f>
        <v/>
      </c>
      <c r="DO138" s="266" t="str">
        <f ca="true">+IF(OFFSET('Hygiene Data'!$D$11,0,10*ROW('Hygiene Data'!D132))="","",OFFSET('Hygiene Data'!$D$11,0,10*ROW('Hygiene Data'!D132)))</f>
        <v/>
      </c>
      <c r="DP138" s="266" t="str">
        <f ca="true">+IF(OFFSET('Hygiene Data'!$D$12,0,10*ROW('Hygiene Data'!D132))="","",OFFSET('Hygiene Data'!$D$12,0,10*ROW('Hygiene Data'!D132)))</f>
        <v/>
      </c>
      <c r="DQ138" s="266" t="str">
        <f ca="true">+IF(OFFSET('Hygiene Data'!$D$13,0,10*ROW('Hygiene Data'!D132))="","",OFFSET('Hygiene Data'!$D$13,0,10*ROW('Hygiene Data'!D132)))</f>
        <v/>
      </c>
      <c r="DR138" s="266" t="str">
        <f ca="true">+IF(OFFSET('Hygiene Data'!$E$11,0,10*ROW('Hygiene Data'!E132))="","",OFFSET('Hygiene Data'!$E$11,0,10*ROW('Hygiene Data'!E132)))</f>
        <v/>
      </c>
      <c r="DS138" s="266" t="str">
        <f ca="true">+IF(OFFSET('Hygiene Data'!$E$12,0,10*ROW('Hygiene Data'!E132))="","",OFFSET('Hygiene Data'!$E$12,0,10*ROW('Hygiene Data'!E132)))</f>
        <v/>
      </c>
      <c r="DT138" s="266" t="str">
        <f ca="true">+IF(OFFSET('Hygiene Data'!$E$13,0,10*ROW('Hygiene Data'!E132))="","",OFFSET('Hygiene Data'!$E$13,0,10*ROW('Hygiene Data'!E132)))</f>
        <v/>
      </c>
      <c r="DU138" s="266" t="str">
        <f ca="true">+IF(OFFSET('Hygiene Data'!$F$11,0,10*ROW('Hygiene Data'!F132))="","",OFFSET('Hygiene Data'!$F$11,0,10*ROW('Hygiene Data'!F132)))</f>
        <v/>
      </c>
      <c r="DV138" s="266" t="str">
        <f ca="true">+IF(OFFSET('Hygiene Data'!$F$12,0,10*ROW('Hygiene Data'!F132))="","",OFFSET('Hygiene Data'!$F$12,0,10*ROW('Hygiene Data'!F132)))</f>
        <v/>
      </c>
      <c r="DW138" s="266" t="str">
        <f ca="true">+IF(OFFSET('Hygiene Data'!$F$13,0,10*ROW('Hygiene Data'!F132))="","",OFFSET('Hygiene Data'!$F$13,0,10*ROW('Hygiene Data'!F132)))</f>
        <v/>
      </c>
      <c r="DX138" s="266" t="str">
        <f ca="true">+IF(OFFSET('Hygiene Data'!$G$11,0,10*ROW('Hygiene Data'!G132))="","",OFFSET('Hygiene Data'!$G$11,0,10*ROW('Hygiene Data'!G132)))</f>
        <v/>
      </c>
      <c r="DY138" s="266" t="str">
        <f ca="true">+IF(OFFSET('Hygiene Data'!$G$12,0,10*ROW('Hygiene Data'!G132))="","",OFFSET('Hygiene Data'!$G$12,0,10*ROW('Hygiene Data'!G132)))</f>
        <v/>
      </c>
      <c r="DZ138" s="266" t="str">
        <f ca="true">+IF(OFFSET('Hygiene Data'!$G$13,0,10*ROW('Hygiene Data'!G132))="","",OFFSET('Hygiene Data'!$G$13,0,10*ROW('Hygiene Data'!G132)))</f>
        <v/>
      </c>
      <c r="EA138" s="266" t="str">
        <f ca="true">+IF(OFFSET('Hygiene Data'!$H$11,0,10*ROW('Hygiene Data'!H132))="","",OFFSET('Hygiene Data'!$H$11,0,10*ROW('Hygiene Data'!H132)))</f>
        <v/>
      </c>
      <c r="EB138" s="266" t="str">
        <f ca="true">+IF(OFFSET('Hygiene Data'!$H$12,0,10*ROW('Hygiene Data'!H132))="","",OFFSET('Hygiene Data'!$H$12,0,10*ROW('Hygiene Data'!H132)))</f>
        <v/>
      </c>
      <c r="EC138" s="266" t="str">
        <f ca="true">+IF(OFFSET('Hygiene Data'!$H$13,0,10*ROW('Hygiene Data'!H132))="","",OFFSET('Hygiene Data'!$H$13,0,10*ROW('Hygiene Data'!H132)))</f>
        <v/>
      </c>
      <c r="ED138" s="266" t="str">
        <f ca="true">+IF(OFFSET('Hygiene Data'!$I$11,0,10*ROW('Hygiene Data'!I132))="","",OFFSET('Hygiene Data'!$I$11,0,10*ROW('Hygiene Data'!I132)))</f>
        <v/>
      </c>
      <c r="EE138" s="266" t="str">
        <f ca="true">+IF(OFFSET('Hygiene Data'!$I$12,0,10*ROW('Hygiene Data'!I132))="","",OFFSET('Hygiene Data'!$I$12,0,10*ROW('Hygiene Data'!I132)))</f>
        <v/>
      </c>
      <c r="EF138" s="266" t="str">
        <f ca="true">+IF(OFFSET('Hygiene Data'!$I$13,0,10*ROW('Hygiene Data'!I132))="","",OFFSET('Hygiene Data'!$I$13,0,10*ROW('Hygiene Data'!I132)))</f>
        <v/>
      </c>
    </row>
    <row xmlns:x14ac="http://schemas.microsoft.com/office/spreadsheetml/2009/9/ac" r="139" x14ac:dyDescent="0.2">
      <c r="A139" s="37" t="str">
        <f ca="true">+IF(OFFSET('Water Data'!$B$2,0,10*ROW('Water Data'!E133))="","",OFFSET('Water Data'!$B$2,0,10*ROW('Water Data'!E133)))</f>
        <v/>
      </c>
      <c r="B139" s="37" t="str">
        <f ca="true">+IF(OFFSET('Water Data'!$C$2,0,10*ROW('Water Data'!F133))="","",OFFSET('Water Data'!$C$2,0,10*ROW('Water Data'!F133)))</f>
        <v/>
      </c>
      <c r="C139" s="322" t="str">
        <f t="shared" ca="true" si="2"/>
        <v/>
      </c>
      <c r="D139" s="94"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4"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4"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4"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4"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4"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4"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4"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4"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4"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4"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4"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4"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4"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4"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4"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4"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4"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5"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5"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5"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5"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5"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5"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5"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5"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5"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5"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5"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5"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5"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5"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5"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5"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5"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5"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5"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5"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5"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5"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5"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5"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5"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5"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5"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5"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5"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5"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6"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6"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6"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6"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6"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6"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6"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6"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6"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6"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6"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6"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6"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6"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6"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6"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6"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6"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6"/>
      <c r="BS139" s="266" t="str">
        <f ca="true">+IF(OFFSET('Water Data'!$D$27,0,10*ROW('Water Data'!D133))="","",OFFSET('Water Data'!$D$27,0,10*ROW('Water Data'!D133)))</f>
        <v/>
      </c>
      <c r="BT139" s="266" t="str">
        <f ca="true">+IF(OFFSET('Water Data'!$D$28,0,10*ROW('Water Data'!D133))="","",OFFSET('Water Data'!$D$28,0,10*ROW('Water Data'!D133)))</f>
        <v/>
      </c>
      <c r="BU139" s="266" t="str">
        <f ca="true">+IF(OFFSET('Water Data'!$D$29,0,10*ROW('Water Data'!D133))="","",OFFSET('Water Data'!$D$29,0,10*ROW('Water Data'!D133)))</f>
        <v/>
      </c>
      <c r="BV139" s="266" t="str">
        <f ca="true">+IF(OFFSET('Water Data'!$E$27,0,10*ROW('Water Data'!E133))="","",OFFSET('Water Data'!$E$27,0,10*ROW('Water Data'!E133)))</f>
        <v/>
      </c>
      <c r="BW139" s="266" t="str">
        <f ca="true">+IF(OFFSET('Water Data'!$E$28,0,10*ROW('Water Data'!E133))="","",OFFSET('Water Data'!$E$28,0,10*ROW('Water Data'!E133)))</f>
        <v/>
      </c>
      <c r="BX139" s="266" t="str">
        <f ca="true">+IF(OFFSET('Water Data'!$E$29,0,10*ROW('Water Data'!E133))="","",OFFSET('Water Data'!$E$29,0,10*ROW('Water Data'!E133)))</f>
        <v/>
      </c>
      <c r="BY139" s="266" t="str">
        <f ca="true">+IF(OFFSET('Water Data'!$F$27,0,10*ROW('Water Data'!F133))="","",OFFSET('Water Data'!$F$27,0,10*ROW('Water Data'!F133)))</f>
        <v/>
      </c>
      <c r="BZ139" s="266" t="str">
        <f ca="true">+IF(OFFSET('Water Data'!$F$28,0,10*ROW('Water Data'!F133))="","",OFFSET('Water Data'!$F$28,0,10*ROW('Water Data'!F133)))</f>
        <v/>
      </c>
      <c r="CA139" s="266" t="str">
        <f ca="true">+IF(OFFSET('Water Data'!$F$29,0,10*ROW('Water Data'!F133))="","",OFFSET('Water Data'!$F$29,0,10*ROW('Water Data'!F133)))</f>
        <v/>
      </c>
      <c r="CB139" s="266" t="str">
        <f ca="true">+IF(OFFSET('Water Data'!$G$27,0,10*ROW('Water Data'!G133))="","",OFFSET('Water Data'!$G$27,0,10*ROW('Water Data'!G133)))</f>
        <v/>
      </c>
      <c r="CC139" s="266" t="str">
        <f ca="true">+IF(OFFSET('Water Data'!$G$28,0,10*ROW('Water Data'!G133))="","",OFFSET('Water Data'!$G$28,0,10*ROW('Water Data'!G133)))</f>
        <v/>
      </c>
      <c r="CD139" s="266" t="str">
        <f ca="true">+IF(OFFSET('Water Data'!$G$29,0,10*ROW('Water Data'!G133))="","",OFFSET('Water Data'!$G$29,0,10*ROW('Water Data'!G133)))</f>
        <v/>
      </c>
      <c r="CE139" s="266" t="str">
        <f ca="true">+IF(OFFSET('Water Data'!$H$27,0,10*ROW('Water Data'!H133))="","",OFFSET('Water Data'!$H$27,0,10*ROW('Water Data'!H133)))</f>
        <v/>
      </c>
      <c r="CF139" s="266" t="str">
        <f ca="true">+IF(OFFSET('Water Data'!$H$28,0,10*ROW('Water Data'!H133))="","",OFFSET('Water Data'!$H$28,0,10*ROW('Water Data'!H133)))</f>
        <v/>
      </c>
      <c r="CG139" s="266" t="str">
        <f ca="true">+IF(OFFSET('Water Data'!$H$29,0,10*ROW('Water Data'!H133))="","",OFFSET('Water Data'!$H$29,0,10*ROW('Water Data'!H133)))</f>
        <v/>
      </c>
      <c r="CH139" s="266" t="str">
        <f ca="true">+IF(OFFSET('Water Data'!$I$27,0,10*ROW('Water Data'!I133))="","",OFFSET('Water Data'!$I$27,0,10*ROW('Water Data'!I133)))</f>
        <v/>
      </c>
      <c r="CI139" s="266" t="str">
        <f ca="true">+IF(OFFSET('Water Data'!$I$28,0,10*ROW('Water Data'!I133))="","",OFFSET('Water Data'!$I$28,0,10*ROW('Water Data'!I133)))</f>
        <v/>
      </c>
      <c r="CJ139" s="266" t="str">
        <f ca="true">+IF(OFFSET('Water Data'!$I$29,0,10*ROW('Water Data'!I133))="","",OFFSET('Water Data'!$I$29,0,10*ROW('Water Data'!I133)))</f>
        <v/>
      </c>
      <c r="CK139" s="266" t="str">
        <f ca="true">+IF(OFFSET('Sanitation Data'!$D$28,0,10*ROW('Sanitation Data'!D133))="","",OFFSET('Sanitation Data'!$D$28,0,10*ROW('Sanitation Data'!D133)))</f>
        <v/>
      </c>
      <c r="CL139" s="266" t="str">
        <f ca="true">+IF(OFFSET('Sanitation Data'!$D$29,0,10*ROW('Sanitation Data'!D133))="","",OFFSET('Sanitation Data'!$D$29,0,10*ROW('Sanitation Data'!D133)))</f>
        <v/>
      </c>
      <c r="CM139" s="266" t="str">
        <f ca="true">+IF(OFFSET('Sanitation Data'!$D$30,0,10*ROW('Sanitation Data'!D133))="","",OFFSET('Sanitation Data'!$D$30,0,10*ROW('Sanitation Data'!D133)))</f>
        <v/>
      </c>
      <c r="CN139" s="266" t="str">
        <f ca="true">+IF(OFFSET('Sanitation Data'!$D$31,0,10*ROW('Sanitation Data'!D133))="","",OFFSET('Sanitation Data'!$D$31,0,10*ROW('Sanitation Data'!D133)))</f>
        <v/>
      </c>
      <c r="CO139" s="266" t="str">
        <f ca="true">+IF(OFFSET('Sanitation Data'!$D$32,0,10*ROW('Sanitation Data'!D133))="","",OFFSET('Sanitation Data'!$D$32,0,10*ROW('Sanitation Data'!D133)))</f>
        <v/>
      </c>
      <c r="CP139" s="266" t="str">
        <f ca="true">+IF(OFFSET('Sanitation Data'!$E$28,0,10*ROW('Sanitation Data'!E133))="","",OFFSET('Sanitation Data'!$E$28,0,10*ROW('Sanitation Data'!E133)))</f>
        <v/>
      </c>
      <c r="CQ139" s="266" t="str">
        <f ca="true">+IF(OFFSET('Sanitation Data'!$E$29,0,10*ROW('Sanitation Data'!E133))="","",OFFSET('Sanitation Data'!$E$29,0,10*ROW('Sanitation Data'!E133)))</f>
        <v/>
      </c>
      <c r="CR139" s="266" t="str">
        <f ca="true">+IF(OFFSET('Sanitation Data'!$E$30,0,10*ROW('Sanitation Data'!E133))="","",OFFSET('Sanitation Data'!$E$30,0,10*ROW('Sanitation Data'!E133)))</f>
        <v/>
      </c>
      <c r="CS139" s="266" t="str">
        <f ca="true">+IF(OFFSET('Sanitation Data'!$E$31,0,10*ROW('Sanitation Data'!E133))="","",OFFSET('Sanitation Data'!$E$31,0,10*ROW('Sanitation Data'!E133)))</f>
        <v/>
      </c>
      <c r="CT139" s="266" t="str">
        <f ca="true">+IF(OFFSET('Sanitation Data'!$E$32,0,10*ROW('Sanitation Data'!E133))="","",OFFSET('Sanitation Data'!$E$32,0,10*ROW('Sanitation Data'!E133)))</f>
        <v/>
      </c>
      <c r="CU139" s="266" t="str">
        <f ca="true">+IF(OFFSET('Sanitation Data'!$F$28,0,10*ROW('Sanitation Data'!F133))="","",OFFSET('Sanitation Data'!$F$28,0,10*ROW('Sanitation Data'!F133)))</f>
        <v/>
      </c>
      <c r="CV139" s="266" t="str">
        <f ca="true">+IF(OFFSET('Sanitation Data'!$F$29,0,10*ROW('Sanitation Data'!F133))="","",OFFSET('Sanitation Data'!$F$29,0,10*ROW('Sanitation Data'!F133)))</f>
        <v/>
      </c>
      <c r="CW139" s="266" t="str">
        <f ca="true">+IF(OFFSET('Sanitation Data'!$F$30,0,10*ROW('Sanitation Data'!F133))="","",OFFSET('Sanitation Data'!$F$30,0,10*ROW('Sanitation Data'!F133)))</f>
        <v/>
      </c>
      <c r="CX139" s="266" t="str">
        <f ca="true">+IF(OFFSET('Sanitation Data'!$F$31,0,10*ROW('Sanitation Data'!F133))="","",OFFSET('Sanitation Data'!$F$31,0,10*ROW('Sanitation Data'!F133)))</f>
        <v/>
      </c>
      <c r="CY139" s="266" t="str">
        <f ca="true">+IF(OFFSET('Sanitation Data'!$F$32,0,10*ROW('Sanitation Data'!F133))="","",OFFSET('Sanitation Data'!$F$32,0,10*ROW('Sanitation Data'!F133)))</f>
        <v/>
      </c>
      <c r="CZ139" s="266" t="str">
        <f ca="true">+IF(OFFSET('Sanitation Data'!$G$28,0,10*ROW('Sanitation Data'!G133))="","",OFFSET('Sanitation Data'!$G$28,0,10*ROW('Sanitation Data'!G133)))</f>
        <v/>
      </c>
      <c r="DA139" s="266" t="str">
        <f ca="true">+IF(OFFSET('Sanitation Data'!$G$29,0,10*ROW('Sanitation Data'!G133))="","",OFFSET('Sanitation Data'!$G$29,0,10*ROW('Sanitation Data'!G133)))</f>
        <v/>
      </c>
      <c r="DB139" s="266" t="str">
        <f ca="true">+IF(OFFSET('Sanitation Data'!$G$30,0,10*ROW('Sanitation Data'!G133))="","",OFFSET('Sanitation Data'!$G$30,0,10*ROW('Sanitation Data'!G133)))</f>
        <v/>
      </c>
      <c r="DC139" s="266" t="str">
        <f ca="true">+IF(OFFSET('Sanitation Data'!$G$31,0,10*ROW('Sanitation Data'!G133))="","",OFFSET('Sanitation Data'!$G$31,0,10*ROW('Sanitation Data'!G133)))</f>
        <v/>
      </c>
      <c r="DD139" s="266" t="str">
        <f ca="true">+IF(OFFSET('Sanitation Data'!$G$32,0,10*ROW('Sanitation Data'!G133))="","",OFFSET('Sanitation Data'!$G$32,0,10*ROW('Sanitation Data'!G133)))</f>
        <v/>
      </c>
      <c r="DE139" s="266" t="str">
        <f ca="true">+IF(OFFSET('Sanitation Data'!$H$28,0,10*ROW('Sanitation Data'!H133))="","",OFFSET('Sanitation Data'!$H$28,0,10*ROW('Sanitation Data'!H133)))</f>
        <v/>
      </c>
      <c r="DF139" s="266" t="str">
        <f ca="true">+IF(OFFSET('Sanitation Data'!$H$29,0,10*ROW('Sanitation Data'!H133))="","",OFFSET('Sanitation Data'!$H$29,0,10*ROW('Sanitation Data'!H133)))</f>
        <v/>
      </c>
      <c r="DG139" s="266" t="str">
        <f ca="true">+IF(OFFSET('Sanitation Data'!$H$30,0,10*ROW('Sanitation Data'!H133))="","",OFFSET('Sanitation Data'!$H$30,0,10*ROW('Sanitation Data'!H133)))</f>
        <v/>
      </c>
      <c r="DH139" s="266" t="str">
        <f ca="true">+IF(OFFSET('Sanitation Data'!$H$31,0,10*ROW('Sanitation Data'!H133))="","",OFFSET('Sanitation Data'!$H$31,0,10*ROW('Sanitation Data'!H133)))</f>
        <v/>
      </c>
      <c r="DI139" s="266" t="str">
        <f ca="true">+IF(OFFSET('Sanitation Data'!$H$32,0,10*ROW('Sanitation Data'!H133))="","",OFFSET('Sanitation Data'!$H$32,0,10*ROW('Sanitation Data'!H133)))</f>
        <v/>
      </c>
      <c r="DJ139" s="266" t="str">
        <f ca="true">+IF(OFFSET('Sanitation Data'!$I$28,0,10*ROW('Sanitation Data'!I133))="","",OFFSET('Sanitation Data'!$I$28,0,10*ROW('Sanitation Data'!I133)))</f>
        <v/>
      </c>
      <c r="DK139" s="266" t="str">
        <f ca="true">+IF(OFFSET('Sanitation Data'!$I$29,0,10*ROW('Sanitation Data'!I133))="","",OFFSET('Sanitation Data'!$I$29,0,10*ROW('Sanitation Data'!I133)))</f>
        <v/>
      </c>
      <c r="DL139" s="266" t="str">
        <f ca="true">+IF(OFFSET('Sanitation Data'!$I$30,0,10*ROW('Sanitation Data'!I133))="","",OFFSET('Sanitation Data'!$I$30,0,10*ROW('Sanitation Data'!I133)))</f>
        <v/>
      </c>
      <c r="DM139" s="266" t="str">
        <f ca="true">+IF(OFFSET('Sanitation Data'!$I$31,0,10*ROW('Sanitation Data'!I133))="","",OFFSET('Sanitation Data'!$I$31,0,10*ROW('Sanitation Data'!I133)))</f>
        <v/>
      </c>
      <c r="DN139" s="266" t="str">
        <f ca="true">+IF(OFFSET('Sanitation Data'!$I$32,0,10*ROW('Sanitation Data'!I133))="","",OFFSET('Sanitation Data'!$I$32,0,10*ROW('Sanitation Data'!I133)))</f>
        <v/>
      </c>
      <c r="DO139" s="266" t="str">
        <f ca="true">+IF(OFFSET('Hygiene Data'!$D$11,0,10*ROW('Hygiene Data'!D133))="","",OFFSET('Hygiene Data'!$D$11,0,10*ROW('Hygiene Data'!D133)))</f>
        <v/>
      </c>
      <c r="DP139" s="266" t="str">
        <f ca="true">+IF(OFFSET('Hygiene Data'!$D$12,0,10*ROW('Hygiene Data'!D133))="","",OFFSET('Hygiene Data'!$D$12,0,10*ROW('Hygiene Data'!D133)))</f>
        <v/>
      </c>
      <c r="DQ139" s="266" t="str">
        <f ca="true">+IF(OFFSET('Hygiene Data'!$D$13,0,10*ROW('Hygiene Data'!D133))="","",OFFSET('Hygiene Data'!$D$13,0,10*ROW('Hygiene Data'!D133)))</f>
        <v/>
      </c>
      <c r="DR139" s="266" t="str">
        <f ca="true">+IF(OFFSET('Hygiene Data'!$E$11,0,10*ROW('Hygiene Data'!E133))="","",OFFSET('Hygiene Data'!$E$11,0,10*ROW('Hygiene Data'!E133)))</f>
        <v/>
      </c>
      <c r="DS139" s="266" t="str">
        <f ca="true">+IF(OFFSET('Hygiene Data'!$E$12,0,10*ROW('Hygiene Data'!E133))="","",OFFSET('Hygiene Data'!$E$12,0,10*ROW('Hygiene Data'!E133)))</f>
        <v/>
      </c>
      <c r="DT139" s="266" t="str">
        <f ca="true">+IF(OFFSET('Hygiene Data'!$E$13,0,10*ROW('Hygiene Data'!E133))="","",OFFSET('Hygiene Data'!$E$13,0,10*ROW('Hygiene Data'!E133)))</f>
        <v/>
      </c>
      <c r="DU139" s="266" t="str">
        <f ca="true">+IF(OFFSET('Hygiene Data'!$F$11,0,10*ROW('Hygiene Data'!F133))="","",OFFSET('Hygiene Data'!$F$11,0,10*ROW('Hygiene Data'!F133)))</f>
        <v/>
      </c>
      <c r="DV139" s="266" t="str">
        <f ca="true">+IF(OFFSET('Hygiene Data'!$F$12,0,10*ROW('Hygiene Data'!F133))="","",OFFSET('Hygiene Data'!$F$12,0,10*ROW('Hygiene Data'!F133)))</f>
        <v/>
      </c>
      <c r="DW139" s="266" t="str">
        <f ca="true">+IF(OFFSET('Hygiene Data'!$F$13,0,10*ROW('Hygiene Data'!F133))="","",OFFSET('Hygiene Data'!$F$13,0,10*ROW('Hygiene Data'!F133)))</f>
        <v/>
      </c>
      <c r="DX139" s="266" t="str">
        <f ca="true">+IF(OFFSET('Hygiene Data'!$G$11,0,10*ROW('Hygiene Data'!G133))="","",OFFSET('Hygiene Data'!$G$11,0,10*ROW('Hygiene Data'!G133)))</f>
        <v/>
      </c>
      <c r="DY139" s="266" t="str">
        <f ca="true">+IF(OFFSET('Hygiene Data'!$G$12,0,10*ROW('Hygiene Data'!G133))="","",OFFSET('Hygiene Data'!$G$12,0,10*ROW('Hygiene Data'!G133)))</f>
        <v/>
      </c>
      <c r="DZ139" s="266" t="str">
        <f ca="true">+IF(OFFSET('Hygiene Data'!$G$13,0,10*ROW('Hygiene Data'!G133))="","",OFFSET('Hygiene Data'!$G$13,0,10*ROW('Hygiene Data'!G133)))</f>
        <v/>
      </c>
      <c r="EA139" s="266" t="str">
        <f ca="true">+IF(OFFSET('Hygiene Data'!$H$11,0,10*ROW('Hygiene Data'!H133))="","",OFFSET('Hygiene Data'!$H$11,0,10*ROW('Hygiene Data'!H133)))</f>
        <v/>
      </c>
      <c r="EB139" s="266" t="str">
        <f ca="true">+IF(OFFSET('Hygiene Data'!$H$12,0,10*ROW('Hygiene Data'!H133))="","",OFFSET('Hygiene Data'!$H$12,0,10*ROW('Hygiene Data'!H133)))</f>
        <v/>
      </c>
      <c r="EC139" s="266" t="str">
        <f ca="true">+IF(OFFSET('Hygiene Data'!$H$13,0,10*ROW('Hygiene Data'!H133))="","",OFFSET('Hygiene Data'!$H$13,0,10*ROW('Hygiene Data'!H133)))</f>
        <v/>
      </c>
      <c r="ED139" s="266" t="str">
        <f ca="true">+IF(OFFSET('Hygiene Data'!$I$11,0,10*ROW('Hygiene Data'!I133))="","",OFFSET('Hygiene Data'!$I$11,0,10*ROW('Hygiene Data'!I133)))</f>
        <v/>
      </c>
      <c r="EE139" s="266" t="str">
        <f ca="true">+IF(OFFSET('Hygiene Data'!$I$12,0,10*ROW('Hygiene Data'!I133))="","",OFFSET('Hygiene Data'!$I$12,0,10*ROW('Hygiene Data'!I133)))</f>
        <v/>
      </c>
      <c r="EF139" s="266" t="str">
        <f ca="true">+IF(OFFSET('Hygiene Data'!$I$13,0,10*ROW('Hygiene Data'!I133))="","",OFFSET('Hygiene Data'!$I$13,0,10*ROW('Hygiene Data'!I133)))</f>
        <v/>
      </c>
    </row>
    <row xmlns:x14ac="http://schemas.microsoft.com/office/spreadsheetml/2009/9/ac" r="140" x14ac:dyDescent="0.2">
      <c r="A140" s="37" t="str">
        <f ca="true">+IF(OFFSET('Water Data'!$B$2,0,10*ROW('Water Data'!E134))="","",OFFSET('Water Data'!$B$2,0,10*ROW('Water Data'!E134)))</f>
        <v/>
      </c>
      <c r="B140" s="37" t="str">
        <f ca="true">+IF(OFFSET('Water Data'!$C$2,0,10*ROW('Water Data'!F134))="","",OFFSET('Water Data'!$C$2,0,10*ROW('Water Data'!F134)))</f>
        <v/>
      </c>
      <c r="C140" s="322" t="str">
        <f t="shared" ca="true" si="2"/>
        <v/>
      </c>
      <c r="D140" s="94"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4"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4"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4"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4"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4"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4"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4"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4"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4"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4"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4"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4"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4"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4"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4"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4"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4"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5"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5"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5"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5"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5"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5"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5"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5"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5"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5"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5"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5"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5"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5"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5"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5"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5"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5"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5"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5"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5"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5"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5"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5"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5"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5"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5"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5"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5"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5"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6"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6"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6"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6"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6"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6"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6"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6"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6"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6"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6"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6"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6"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6"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6"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6"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6"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6"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6"/>
      <c r="BS140" s="266" t="str">
        <f ca="true">+IF(OFFSET('Water Data'!$D$27,0,10*ROW('Water Data'!D134))="","",OFFSET('Water Data'!$D$27,0,10*ROW('Water Data'!D134)))</f>
        <v/>
      </c>
      <c r="BT140" s="266" t="str">
        <f ca="true">+IF(OFFSET('Water Data'!$D$28,0,10*ROW('Water Data'!D134))="","",OFFSET('Water Data'!$D$28,0,10*ROW('Water Data'!D134)))</f>
        <v/>
      </c>
      <c r="BU140" s="266" t="str">
        <f ca="true">+IF(OFFSET('Water Data'!$D$29,0,10*ROW('Water Data'!D134))="","",OFFSET('Water Data'!$D$29,0,10*ROW('Water Data'!D134)))</f>
        <v/>
      </c>
      <c r="BV140" s="266" t="str">
        <f ca="true">+IF(OFFSET('Water Data'!$E$27,0,10*ROW('Water Data'!E134))="","",OFFSET('Water Data'!$E$27,0,10*ROW('Water Data'!E134)))</f>
        <v/>
      </c>
      <c r="BW140" s="266" t="str">
        <f ca="true">+IF(OFFSET('Water Data'!$E$28,0,10*ROW('Water Data'!E134))="","",OFFSET('Water Data'!$E$28,0,10*ROW('Water Data'!E134)))</f>
        <v/>
      </c>
      <c r="BX140" s="266" t="str">
        <f ca="true">+IF(OFFSET('Water Data'!$E$29,0,10*ROW('Water Data'!E134))="","",OFFSET('Water Data'!$E$29,0,10*ROW('Water Data'!E134)))</f>
        <v/>
      </c>
      <c r="BY140" s="266" t="str">
        <f ca="true">+IF(OFFSET('Water Data'!$F$27,0,10*ROW('Water Data'!F134))="","",OFFSET('Water Data'!$F$27,0,10*ROW('Water Data'!F134)))</f>
        <v/>
      </c>
      <c r="BZ140" s="266" t="str">
        <f ca="true">+IF(OFFSET('Water Data'!$F$28,0,10*ROW('Water Data'!F134))="","",OFFSET('Water Data'!$F$28,0,10*ROW('Water Data'!F134)))</f>
        <v/>
      </c>
      <c r="CA140" s="266" t="str">
        <f ca="true">+IF(OFFSET('Water Data'!$F$29,0,10*ROW('Water Data'!F134))="","",OFFSET('Water Data'!$F$29,0,10*ROW('Water Data'!F134)))</f>
        <v/>
      </c>
      <c r="CB140" s="266" t="str">
        <f ca="true">+IF(OFFSET('Water Data'!$G$27,0,10*ROW('Water Data'!G134))="","",OFFSET('Water Data'!$G$27,0,10*ROW('Water Data'!G134)))</f>
        <v/>
      </c>
      <c r="CC140" s="266" t="str">
        <f ca="true">+IF(OFFSET('Water Data'!$G$28,0,10*ROW('Water Data'!G134))="","",OFFSET('Water Data'!$G$28,0,10*ROW('Water Data'!G134)))</f>
        <v/>
      </c>
      <c r="CD140" s="266" t="str">
        <f ca="true">+IF(OFFSET('Water Data'!$G$29,0,10*ROW('Water Data'!G134))="","",OFFSET('Water Data'!$G$29,0,10*ROW('Water Data'!G134)))</f>
        <v/>
      </c>
      <c r="CE140" s="266" t="str">
        <f ca="true">+IF(OFFSET('Water Data'!$H$27,0,10*ROW('Water Data'!H134))="","",OFFSET('Water Data'!$H$27,0,10*ROW('Water Data'!H134)))</f>
        <v/>
      </c>
      <c r="CF140" s="266" t="str">
        <f ca="true">+IF(OFFSET('Water Data'!$H$28,0,10*ROW('Water Data'!H134))="","",OFFSET('Water Data'!$H$28,0,10*ROW('Water Data'!H134)))</f>
        <v/>
      </c>
      <c r="CG140" s="266" t="str">
        <f ca="true">+IF(OFFSET('Water Data'!$H$29,0,10*ROW('Water Data'!H134))="","",OFFSET('Water Data'!$H$29,0,10*ROW('Water Data'!H134)))</f>
        <v/>
      </c>
      <c r="CH140" s="266" t="str">
        <f ca="true">+IF(OFFSET('Water Data'!$I$27,0,10*ROW('Water Data'!I134))="","",OFFSET('Water Data'!$I$27,0,10*ROW('Water Data'!I134)))</f>
        <v/>
      </c>
      <c r="CI140" s="266" t="str">
        <f ca="true">+IF(OFFSET('Water Data'!$I$28,0,10*ROW('Water Data'!I134))="","",OFFSET('Water Data'!$I$28,0,10*ROW('Water Data'!I134)))</f>
        <v/>
      </c>
      <c r="CJ140" s="266" t="str">
        <f ca="true">+IF(OFFSET('Water Data'!$I$29,0,10*ROW('Water Data'!I134))="","",OFFSET('Water Data'!$I$29,0,10*ROW('Water Data'!I134)))</f>
        <v/>
      </c>
      <c r="CK140" s="266" t="str">
        <f ca="true">+IF(OFFSET('Sanitation Data'!$D$28,0,10*ROW('Sanitation Data'!D134))="","",OFFSET('Sanitation Data'!$D$28,0,10*ROW('Sanitation Data'!D134)))</f>
        <v/>
      </c>
      <c r="CL140" s="266" t="str">
        <f ca="true">+IF(OFFSET('Sanitation Data'!$D$29,0,10*ROW('Sanitation Data'!D134))="","",OFFSET('Sanitation Data'!$D$29,0,10*ROW('Sanitation Data'!D134)))</f>
        <v/>
      </c>
      <c r="CM140" s="266" t="str">
        <f ca="true">+IF(OFFSET('Sanitation Data'!$D$30,0,10*ROW('Sanitation Data'!D134))="","",OFFSET('Sanitation Data'!$D$30,0,10*ROW('Sanitation Data'!D134)))</f>
        <v/>
      </c>
      <c r="CN140" s="266" t="str">
        <f ca="true">+IF(OFFSET('Sanitation Data'!$D$31,0,10*ROW('Sanitation Data'!D134))="","",OFFSET('Sanitation Data'!$D$31,0,10*ROW('Sanitation Data'!D134)))</f>
        <v/>
      </c>
      <c r="CO140" s="266" t="str">
        <f ca="true">+IF(OFFSET('Sanitation Data'!$D$32,0,10*ROW('Sanitation Data'!D134))="","",OFFSET('Sanitation Data'!$D$32,0,10*ROW('Sanitation Data'!D134)))</f>
        <v/>
      </c>
      <c r="CP140" s="266" t="str">
        <f ca="true">+IF(OFFSET('Sanitation Data'!$E$28,0,10*ROW('Sanitation Data'!E134))="","",OFFSET('Sanitation Data'!$E$28,0,10*ROW('Sanitation Data'!E134)))</f>
        <v/>
      </c>
      <c r="CQ140" s="266" t="str">
        <f ca="true">+IF(OFFSET('Sanitation Data'!$E$29,0,10*ROW('Sanitation Data'!E134))="","",OFFSET('Sanitation Data'!$E$29,0,10*ROW('Sanitation Data'!E134)))</f>
        <v/>
      </c>
      <c r="CR140" s="266" t="str">
        <f ca="true">+IF(OFFSET('Sanitation Data'!$E$30,0,10*ROW('Sanitation Data'!E134))="","",OFFSET('Sanitation Data'!$E$30,0,10*ROW('Sanitation Data'!E134)))</f>
        <v/>
      </c>
      <c r="CS140" s="266" t="str">
        <f ca="true">+IF(OFFSET('Sanitation Data'!$E$31,0,10*ROW('Sanitation Data'!E134))="","",OFFSET('Sanitation Data'!$E$31,0,10*ROW('Sanitation Data'!E134)))</f>
        <v/>
      </c>
      <c r="CT140" s="266" t="str">
        <f ca="true">+IF(OFFSET('Sanitation Data'!$E$32,0,10*ROW('Sanitation Data'!E134))="","",OFFSET('Sanitation Data'!$E$32,0,10*ROW('Sanitation Data'!E134)))</f>
        <v/>
      </c>
      <c r="CU140" s="266" t="str">
        <f ca="true">+IF(OFFSET('Sanitation Data'!$F$28,0,10*ROW('Sanitation Data'!F134))="","",OFFSET('Sanitation Data'!$F$28,0,10*ROW('Sanitation Data'!F134)))</f>
        <v/>
      </c>
      <c r="CV140" s="266" t="str">
        <f ca="true">+IF(OFFSET('Sanitation Data'!$F$29,0,10*ROW('Sanitation Data'!F134))="","",OFFSET('Sanitation Data'!$F$29,0,10*ROW('Sanitation Data'!F134)))</f>
        <v/>
      </c>
      <c r="CW140" s="266" t="str">
        <f ca="true">+IF(OFFSET('Sanitation Data'!$F$30,0,10*ROW('Sanitation Data'!F134))="","",OFFSET('Sanitation Data'!$F$30,0,10*ROW('Sanitation Data'!F134)))</f>
        <v/>
      </c>
      <c r="CX140" s="266" t="str">
        <f ca="true">+IF(OFFSET('Sanitation Data'!$F$31,0,10*ROW('Sanitation Data'!F134))="","",OFFSET('Sanitation Data'!$F$31,0,10*ROW('Sanitation Data'!F134)))</f>
        <v/>
      </c>
      <c r="CY140" s="266" t="str">
        <f ca="true">+IF(OFFSET('Sanitation Data'!$F$32,0,10*ROW('Sanitation Data'!F134))="","",OFFSET('Sanitation Data'!$F$32,0,10*ROW('Sanitation Data'!F134)))</f>
        <v/>
      </c>
      <c r="CZ140" s="266" t="str">
        <f ca="true">+IF(OFFSET('Sanitation Data'!$G$28,0,10*ROW('Sanitation Data'!G134))="","",OFFSET('Sanitation Data'!$G$28,0,10*ROW('Sanitation Data'!G134)))</f>
        <v/>
      </c>
      <c r="DA140" s="266" t="str">
        <f ca="true">+IF(OFFSET('Sanitation Data'!$G$29,0,10*ROW('Sanitation Data'!G134))="","",OFFSET('Sanitation Data'!$G$29,0,10*ROW('Sanitation Data'!G134)))</f>
        <v/>
      </c>
      <c r="DB140" s="266" t="str">
        <f ca="true">+IF(OFFSET('Sanitation Data'!$G$30,0,10*ROW('Sanitation Data'!G134))="","",OFFSET('Sanitation Data'!$G$30,0,10*ROW('Sanitation Data'!G134)))</f>
        <v/>
      </c>
      <c r="DC140" s="266" t="str">
        <f ca="true">+IF(OFFSET('Sanitation Data'!$G$31,0,10*ROW('Sanitation Data'!G134))="","",OFFSET('Sanitation Data'!$G$31,0,10*ROW('Sanitation Data'!G134)))</f>
        <v/>
      </c>
      <c r="DD140" s="266" t="str">
        <f ca="true">+IF(OFFSET('Sanitation Data'!$G$32,0,10*ROW('Sanitation Data'!G134))="","",OFFSET('Sanitation Data'!$G$32,0,10*ROW('Sanitation Data'!G134)))</f>
        <v/>
      </c>
      <c r="DE140" s="266" t="str">
        <f ca="true">+IF(OFFSET('Sanitation Data'!$H$28,0,10*ROW('Sanitation Data'!H134))="","",OFFSET('Sanitation Data'!$H$28,0,10*ROW('Sanitation Data'!H134)))</f>
        <v/>
      </c>
      <c r="DF140" s="266" t="str">
        <f ca="true">+IF(OFFSET('Sanitation Data'!$H$29,0,10*ROW('Sanitation Data'!H134))="","",OFFSET('Sanitation Data'!$H$29,0,10*ROW('Sanitation Data'!H134)))</f>
        <v/>
      </c>
      <c r="DG140" s="266" t="str">
        <f ca="true">+IF(OFFSET('Sanitation Data'!$H$30,0,10*ROW('Sanitation Data'!H134))="","",OFFSET('Sanitation Data'!$H$30,0,10*ROW('Sanitation Data'!H134)))</f>
        <v/>
      </c>
      <c r="DH140" s="266" t="str">
        <f ca="true">+IF(OFFSET('Sanitation Data'!$H$31,0,10*ROW('Sanitation Data'!H134))="","",OFFSET('Sanitation Data'!$H$31,0,10*ROW('Sanitation Data'!H134)))</f>
        <v/>
      </c>
      <c r="DI140" s="266" t="str">
        <f ca="true">+IF(OFFSET('Sanitation Data'!$H$32,0,10*ROW('Sanitation Data'!H134))="","",OFFSET('Sanitation Data'!$H$32,0,10*ROW('Sanitation Data'!H134)))</f>
        <v/>
      </c>
      <c r="DJ140" s="266" t="str">
        <f ca="true">+IF(OFFSET('Sanitation Data'!$I$28,0,10*ROW('Sanitation Data'!I134))="","",OFFSET('Sanitation Data'!$I$28,0,10*ROW('Sanitation Data'!I134)))</f>
        <v/>
      </c>
      <c r="DK140" s="266" t="str">
        <f ca="true">+IF(OFFSET('Sanitation Data'!$I$29,0,10*ROW('Sanitation Data'!I134))="","",OFFSET('Sanitation Data'!$I$29,0,10*ROW('Sanitation Data'!I134)))</f>
        <v/>
      </c>
      <c r="DL140" s="266" t="str">
        <f ca="true">+IF(OFFSET('Sanitation Data'!$I$30,0,10*ROW('Sanitation Data'!I134))="","",OFFSET('Sanitation Data'!$I$30,0,10*ROW('Sanitation Data'!I134)))</f>
        <v/>
      </c>
      <c r="DM140" s="266" t="str">
        <f ca="true">+IF(OFFSET('Sanitation Data'!$I$31,0,10*ROW('Sanitation Data'!I134))="","",OFFSET('Sanitation Data'!$I$31,0,10*ROW('Sanitation Data'!I134)))</f>
        <v/>
      </c>
      <c r="DN140" s="266" t="str">
        <f ca="true">+IF(OFFSET('Sanitation Data'!$I$32,0,10*ROW('Sanitation Data'!I134))="","",OFFSET('Sanitation Data'!$I$32,0,10*ROW('Sanitation Data'!I134)))</f>
        <v/>
      </c>
      <c r="DO140" s="266" t="str">
        <f ca="true">+IF(OFFSET('Hygiene Data'!$D$11,0,10*ROW('Hygiene Data'!D134))="","",OFFSET('Hygiene Data'!$D$11,0,10*ROW('Hygiene Data'!D134)))</f>
        <v/>
      </c>
      <c r="DP140" s="266" t="str">
        <f ca="true">+IF(OFFSET('Hygiene Data'!$D$12,0,10*ROW('Hygiene Data'!D134))="","",OFFSET('Hygiene Data'!$D$12,0,10*ROW('Hygiene Data'!D134)))</f>
        <v/>
      </c>
      <c r="DQ140" s="266" t="str">
        <f ca="true">+IF(OFFSET('Hygiene Data'!$D$13,0,10*ROW('Hygiene Data'!D134))="","",OFFSET('Hygiene Data'!$D$13,0,10*ROW('Hygiene Data'!D134)))</f>
        <v/>
      </c>
      <c r="DR140" s="266" t="str">
        <f ca="true">+IF(OFFSET('Hygiene Data'!$E$11,0,10*ROW('Hygiene Data'!E134))="","",OFFSET('Hygiene Data'!$E$11,0,10*ROW('Hygiene Data'!E134)))</f>
        <v/>
      </c>
      <c r="DS140" s="266" t="str">
        <f ca="true">+IF(OFFSET('Hygiene Data'!$E$12,0,10*ROW('Hygiene Data'!E134))="","",OFFSET('Hygiene Data'!$E$12,0,10*ROW('Hygiene Data'!E134)))</f>
        <v/>
      </c>
      <c r="DT140" s="266" t="str">
        <f ca="true">+IF(OFFSET('Hygiene Data'!$E$13,0,10*ROW('Hygiene Data'!E134))="","",OFFSET('Hygiene Data'!$E$13,0,10*ROW('Hygiene Data'!E134)))</f>
        <v/>
      </c>
      <c r="DU140" s="266" t="str">
        <f ca="true">+IF(OFFSET('Hygiene Data'!$F$11,0,10*ROW('Hygiene Data'!F134))="","",OFFSET('Hygiene Data'!$F$11,0,10*ROW('Hygiene Data'!F134)))</f>
        <v/>
      </c>
      <c r="DV140" s="266" t="str">
        <f ca="true">+IF(OFFSET('Hygiene Data'!$F$12,0,10*ROW('Hygiene Data'!F134))="","",OFFSET('Hygiene Data'!$F$12,0,10*ROW('Hygiene Data'!F134)))</f>
        <v/>
      </c>
      <c r="DW140" s="266" t="str">
        <f ca="true">+IF(OFFSET('Hygiene Data'!$F$13,0,10*ROW('Hygiene Data'!F134))="","",OFFSET('Hygiene Data'!$F$13,0,10*ROW('Hygiene Data'!F134)))</f>
        <v/>
      </c>
      <c r="DX140" s="266" t="str">
        <f ca="true">+IF(OFFSET('Hygiene Data'!$G$11,0,10*ROW('Hygiene Data'!G134))="","",OFFSET('Hygiene Data'!$G$11,0,10*ROW('Hygiene Data'!G134)))</f>
        <v/>
      </c>
      <c r="DY140" s="266" t="str">
        <f ca="true">+IF(OFFSET('Hygiene Data'!$G$12,0,10*ROW('Hygiene Data'!G134))="","",OFFSET('Hygiene Data'!$G$12,0,10*ROW('Hygiene Data'!G134)))</f>
        <v/>
      </c>
      <c r="DZ140" s="266" t="str">
        <f ca="true">+IF(OFFSET('Hygiene Data'!$G$13,0,10*ROW('Hygiene Data'!G134))="","",OFFSET('Hygiene Data'!$G$13,0,10*ROW('Hygiene Data'!G134)))</f>
        <v/>
      </c>
      <c r="EA140" s="266" t="str">
        <f ca="true">+IF(OFFSET('Hygiene Data'!$H$11,0,10*ROW('Hygiene Data'!H134))="","",OFFSET('Hygiene Data'!$H$11,0,10*ROW('Hygiene Data'!H134)))</f>
        <v/>
      </c>
      <c r="EB140" s="266" t="str">
        <f ca="true">+IF(OFFSET('Hygiene Data'!$H$12,0,10*ROW('Hygiene Data'!H134))="","",OFFSET('Hygiene Data'!$H$12,0,10*ROW('Hygiene Data'!H134)))</f>
        <v/>
      </c>
      <c r="EC140" s="266" t="str">
        <f ca="true">+IF(OFFSET('Hygiene Data'!$H$13,0,10*ROW('Hygiene Data'!H134))="","",OFFSET('Hygiene Data'!$H$13,0,10*ROW('Hygiene Data'!H134)))</f>
        <v/>
      </c>
      <c r="ED140" s="266" t="str">
        <f ca="true">+IF(OFFSET('Hygiene Data'!$I$11,0,10*ROW('Hygiene Data'!I134))="","",OFFSET('Hygiene Data'!$I$11,0,10*ROW('Hygiene Data'!I134)))</f>
        <v/>
      </c>
      <c r="EE140" s="266" t="str">
        <f ca="true">+IF(OFFSET('Hygiene Data'!$I$12,0,10*ROW('Hygiene Data'!I134))="","",OFFSET('Hygiene Data'!$I$12,0,10*ROW('Hygiene Data'!I134)))</f>
        <v/>
      </c>
      <c r="EF140" s="266" t="str">
        <f ca="true">+IF(OFFSET('Hygiene Data'!$I$13,0,10*ROW('Hygiene Data'!I134))="","",OFFSET('Hygiene Data'!$I$13,0,10*ROW('Hygiene Data'!I134)))</f>
        <v/>
      </c>
    </row>
    <row xmlns:x14ac="http://schemas.microsoft.com/office/spreadsheetml/2009/9/ac" r="141" x14ac:dyDescent="0.2">
      <c r="A141" s="37" t="str">
        <f ca="true">+IF(OFFSET('Water Data'!$B$2,0,10*ROW('Water Data'!E135))="","",OFFSET('Water Data'!$B$2,0,10*ROW('Water Data'!E135)))</f>
        <v/>
      </c>
      <c r="B141" s="37" t="str">
        <f ca="true">+IF(OFFSET('Water Data'!$C$2,0,10*ROW('Water Data'!F135))="","",OFFSET('Water Data'!$C$2,0,10*ROW('Water Data'!F135)))</f>
        <v/>
      </c>
      <c r="C141" s="322" t="str">
        <f t="shared" ca="true" si="2"/>
        <v/>
      </c>
      <c r="D141" s="94"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4"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4"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4"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4"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4"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4"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4"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4"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4"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4"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4"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4"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4"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4"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4"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4"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4"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5"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5"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5"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5"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5"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5"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5"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5"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5"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5"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5"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5"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5"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5"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5"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5"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5"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5"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5"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5"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5"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5"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5"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5"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5"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5"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5"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5"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5"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5"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6"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6"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6"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6"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6"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6"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6"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6"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6"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6"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6"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6"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6"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6"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6"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6"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6"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6"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6"/>
      <c r="BS141" s="266" t="str">
        <f ca="true">+IF(OFFSET('Water Data'!$D$27,0,10*ROW('Water Data'!D135))="","",OFFSET('Water Data'!$D$27,0,10*ROW('Water Data'!D135)))</f>
        <v/>
      </c>
      <c r="BT141" s="266" t="str">
        <f ca="true">+IF(OFFSET('Water Data'!$D$28,0,10*ROW('Water Data'!D135))="","",OFFSET('Water Data'!$D$28,0,10*ROW('Water Data'!D135)))</f>
        <v/>
      </c>
      <c r="BU141" s="266" t="str">
        <f ca="true">+IF(OFFSET('Water Data'!$D$29,0,10*ROW('Water Data'!D135))="","",OFFSET('Water Data'!$D$29,0,10*ROW('Water Data'!D135)))</f>
        <v/>
      </c>
      <c r="BV141" s="266" t="str">
        <f ca="true">+IF(OFFSET('Water Data'!$E$27,0,10*ROW('Water Data'!E135))="","",OFFSET('Water Data'!$E$27,0,10*ROW('Water Data'!E135)))</f>
        <v/>
      </c>
      <c r="BW141" s="266" t="str">
        <f ca="true">+IF(OFFSET('Water Data'!$E$28,0,10*ROW('Water Data'!E135))="","",OFFSET('Water Data'!$E$28,0,10*ROW('Water Data'!E135)))</f>
        <v/>
      </c>
      <c r="BX141" s="266" t="str">
        <f ca="true">+IF(OFFSET('Water Data'!$E$29,0,10*ROW('Water Data'!E135))="","",OFFSET('Water Data'!$E$29,0,10*ROW('Water Data'!E135)))</f>
        <v/>
      </c>
      <c r="BY141" s="266" t="str">
        <f ca="true">+IF(OFFSET('Water Data'!$F$27,0,10*ROW('Water Data'!F135))="","",OFFSET('Water Data'!$F$27,0,10*ROW('Water Data'!F135)))</f>
        <v/>
      </c>
      <c r="BZ141" s="266" t="str">
        <f ca="true">+IF(OFFSET('Water Data'!$F$28,0,10*ROW('Water Data'!F135))="","",OFFSET('Water Data'!$F$28,0,10*ROW('Water Data'!F135)))</f>
        <v/>
      </c>
      <c r="CA141" s="266" t="str">
        <f ca="true">+IF(OFFSET('Water Data'!$F$29,0,10*ROW('Water Data'!F135))="","",OFFSET('Water Data'!$F$29,0,10*ROW('Water Data'!F135)))</f>
        <v/>
      </c>
      <c r="CB141" s="266" t="str">
        <f ca="true">+IF(OFFSET('Water Data'!$G$27,0,10*ROW('Water Data'!G135))="","",OFFSET('Water Data'!$G$27,0,10*ROW('Water Data'!G135)))</f>
        <v/>
      </c>
      <c r="CC141" s="266" t="str">
        <f ca="true">+IF(OFFSET('Water Data'!$G$28,0,10*ROW('Water Data'!G135))="","",OFFSET('Water Data'!$G$28,0,10*ROW('Water Data'!G135)))</f>
        <v/>
      </c>
      <c r="CD141" s="266" t="str">
        <f ca="true">+IF(OFFSET('Water Data'!$G$29,0,10*ROW('Water Data'!G135))="","",OFFSET('Water Data'!$G$29,0,10*ROW('Water Data'!G135)))</f>
        <v/>
      </c>
      <c r="CE141" s="266" t="str">
        <f ca="true">+IF(OFFSET('Water Data'!$H$27,0,10*ROW('Water Data'!H135))="","",OFFSET('Water Data'!$H$27,0,10*ROW('Water Data'!H135)))</f>
        <v/>
      </c>
      <c r="CF141" s="266" t="str">
        <f ca="true">+IF(OFFSET('Water Data'!$H$28,0,10*ROW('Water Data'!H135))="","",OFFSET('Water Data'!$H$28,0,10*ROW('Water Data'!H135)))</f>
        <v/>
      </c>
      <c r="CG141" s="266" t="str">
        <f ca="true">+IF(OFFSET('Water Data'!$H$29,0,10*ROW('Water Data'!H135))="","",OFFSET('Water Data'!$H$29,0,10*ROW('Water Data'!H135)))</f>
        <v/>
      </c>
      <c r="CH141" s="266" t="str">
        <f ca="true">+IF(OFFSET('Water Data'!$I$27,0,10*ROW('Water Data'!I135))="","",OFFSET('Water Data'!$I$27,0,10*ROW('Water Data'!I135)))</f>
        <v/>
      </c>
      <c r="CI141" s="266" t="str">
        <f ca="true">+IF(OFFSET('Water Data'!$I$28,0,10*ROW('Water Data'!I135))="","",OFFSET('Water Data'!$I$28,0,10*ROW('Water Data'!I135)))</f>
        <v/>
      </c>
      <c r="CJ141" s="266" t="str">
        <f ca="true">+IF(OFFSET('Water Data'!$I$29,0,10*ROW('Water Data'!I135))="","",OFFSET('Water Data'!$I$29,0,10*ROW('Water Data'!I135)))</f>
        <v/>
      </c>
      <c r="CK141" s="266" t="str">
        <f ca="true">+IF(OFFSET('Sanitation Data'!$D$28,0,10*ROW('Sanitation Data'!D135))="","",OFFSET('Sanitation Data'!$D$28,0,10*ROW('Sanitation Data'!D135)))</f>
        <v/>
      </c>
      <c r="CL141" s="266" t="str">
        <f ca="true">+IF(OFFSET('Sanitation Data'!$D$29,0,10*ROW('Sanitation Data'!D135))="","",OFFSET('Sanitation Data'!$D$29,0,10*ROW('Sanitation Data'!D135)))</f>
        <v/>
      </c>
      <c r="CM141" s="266" t="str">
        <f ca="true">+IF(OFFSET('Sanitation Data'!$D$30,0,10*ROW('Sanitation Data'!D135))="","",OFFSET('Sanitation Data'!$D$30,0,10*ROW('Sanitation Data'!D135)))</f>
        <v/>
      </c>
      <c r="CN141" s="266" t="str">
        <f ca="true">+IF(OFFSET('Sanitation Data'!$D$31,0,10*ROW('Sanitation Data'!D135))="","",OFFSET('Sanitation Data'!$D$31,0,10*ROW('Sanitation Data'!D135)))</f>
        <v/>
      </c>
      <c r="CO141" s="266" t="str">
        <f ca="true">+IF(OFFSET('Sanitation Data'!$D$32,0,10*ROW('Sanitation Data'!D135))="","",OFFSET('Sanitation Data'!$D$32,0,10*ROW('Sanitation Data'!D135)))</f>
        <v/>
      </c>
      <c r="CP141" s="266" t="str">
        <f ca="true">+IF(OFFSET('Sanitation Data'!$E$28,0,10*ROW('Sanitation Data'!E135))="","",OFFSET('Sanitation Data'!$E$28,0,10*ROW('Sanitation Data'!E135)))</f>
        <v/>
      </c>
      <c r="CQ141" s="266" t="str">
        <f ca="true">+IF(OFFSET('Sanitation Data'!$E$29,0,10*ROW('Sanitation Data'!E135))="","",OFFSET('Sanitation Data'!$E$29,0,10*ROW('Sanitation Data'!E135)))</f>
        <v/>
      </c>
      <c r="CR141" s="266" t="str">
        <f ca="true">+IF(OFFSET('Sanitation Data'!$E$30,0,10*ROW('Sanitation Data'!E135))="","",OFFSET('Sanitation Data'!$E$30,0,10*ROW('Sanitation Data'!E135)))</f>
        <v/>
      </c>
      <c r="CS141" s="266" t="str">
        <f ca="true">+IF(OFFSET('Sanitation Data'!$E$31,0,10*ROW('Sanitation Data'!E135))="","",OFFSET('Sanitation Data'!$E$31,0,10*ROW('Sanitation Data'!E135)))</f>
        <v/>
      </c>
      <c r="CT141" s="266" t="str">
        <f ca="true">+IF(OFFSET('Sanitation Data'!$E$32,0,10*ROW('Sanitation Data'!E135))="","",OFFSET('Sanitation Data'!$E$32,0,10*ROW('Sanitation Data'!E135)))</f>
        <v/>
      </c>
      <c r="CU141" s="266" t="str">
        <f ca="true">+IF(OFFSET('Sanitation Data'!$F$28,0,10*ROW('Sanitation Data'!F135))="","",OFFSET('Sanitation Data'!$F$28,0,10*ROW('Sanitation Data'!F135)))</f>
        <v/>
      </c>
      <c r="CV141" s="266" t="str">
        <f ca="true">+IF(OFFSET('Sanitation Data'!$F$29,0,10*ROW('Sanitation Data'!F135))="","",OFFSET('Sanitation Data'!$F$29,0,10*ROW('Sanitation Data'!F135)))</f>
        <v/>
      </c>
      <c r="CW141" s="266" t="str">
        <f ca="true">+IF(OFFSET('Sanitation Data'!$F$30,0,10*ROW('Sanitation Data'!F135))="","",OFFSET('Sanitation Data'!$F$30,0,10*ROW('Sanitation Data'!F135)))</f>
        <v/>
      </c>
      <c r="CX141" s="266" t="str">
        <f ca="true">+IF(OFFSET('Sanitation Data'!$F$31,0,10*ROW('Sanitation Data'!F135))="","",OFFSET('Sanitation Data'!$F$31,0,10*ROW('Sanitation Data'!F135)))</f>
        <v/>
      </c>
      <c r="CY141" s="266" t="str">
        <f ca="true">+IF(OFFSET('Sanitation Data'!$F$32,0,10*ROW('Sanitation Data'!F135))="","",OFFSET('Sanitation Data'!$F$32,0,10*ROW('Sanitation Data'!F135)))</f>
        <v/>
      </c>
      <c r="CZ141" s="266" t="str">
        <f ca="true">+IF(OFFSET('Sanitation Data'!$G$28,0,10*ROW('Sanitation Data'!G135))="","",OFFSET('Sanitation Data'!$G$28,0,10*ROW('Sanitation Data'!G135)))</f>
        <v/>
      </c>
      <c r="DA141" s="266" t="str">
        <f ca="true">+IF(OFFSET('Sanitation Data'!$G$29,0,10*ROW('Sanitation Data'!G135))="","",OFFSET('Sanitation Data'!$G$29,0,10*ROW('Sanitation Data'!G135)))</f>
        <v/>
      </c>
      <c r="DB141" s="266" t="str">
        <f ca="true">+IF(OFFSET('Sanitation Data'!$G$30,0,10*ROW('Sanitation Data'!G135))="","",OFFSET('Sanitation Data'!$G$30,0,10*ROW('Sanitation Data'!G135)))</f>
        <v/>
      </c>
      <c r="DC141" s="266" t="str">
        <f ca="true">+IF(OFFSET('Sanitation Data'!$G$31,0,10*ROW('Sanitation Data'!G135))="","",OFFSET('Sanitation Data'!$G$31,0,10*ROW('Sanitation Data'!G135)))</f>
        <v/>
      </c>
      <c r="DD141" s="266" t="str">
        <f ca="true">+IF(OFFSET('Sanitation Data'!$G$32,0,10*ROW('Sanitation Data'!G135))="","",OFFSET('Sanitation Data'!$G$32,0,10*ROW('Sanitation Data'!G135)))</f>
        <v/>
      </c>
      <c r="DE141" s="266" t="str">
        <f ca="true">+IF(OFFSET('Sanitation Data'!$H$28,0,10*ROW('Sanitation Data'!H135))="","",OFFSET('Sanitation Data'!$H$28,0,10*ROW('Sanitation Data'!H135)))</f>
        <v/>
      </c>
      <c r="DF141" s="266" t="str">
        <f ca="true">+IF(OFFSET('Sanitation Data'!$H$29,0,10*ROW('Sanitation Data'!H135))="","",OFFSET('Sanitation Data'!$H$29,0,10*ROW('Sanitation Data'!H135)))</f>
        <v/>
      </c>
      <c r="DG141" s="266" t="str">
        <f ca="true">+IF(OFFSET('Sanitation Data'!$H$30,0,10*ROW('Sanitation Data'!H135))="","",OFFSET('Sanitation Data'!$H$30,0,10*ROW('Sanitation Data'!H135)))</f>
        <v/>
      </c>
      <c r="DH141" s="266" t="str">
        <f ca="true">+IF(OFFSET('Sanitation Data'!$H$31,0,10*ROW('Sanitation Data'!H135))="","",OFFSET('Sanitation Data'!$H$31,0,10*ROW('Sanitation Data'!H135)))</f>
        <v/>
      </c>
      <c r="DI141" s="266" t="str">
        <f ca="true">+IF(OFFSET('Sanitation Data'!$H$32,0,10*ROW('Sanitation Data'!H135))="","",OFFSET('Sanitation Data'!$H$32,0,10*ROW('Sanitation Data'!H135)))</f>
        <v/>
      </c>
      <c r="DJ141" s="266" t="str">
        <f ca="true">+IF(OFFSET('Sanitation Data'!$I$28,0,10*ROW('Sanitation Data'!I135))="","",OFFSET('Sanitation Data'!$I$28,0,10*ROW('Sanitation Data'!I135)))</f>
        <v/>
      </c>
      <c r="DK141" s="266" t="str">
        <f ca="true">+IF(OFFSET('Sanitation Data'!$I$29,0,10*ROW('Sanitation Data'!I135))="","",OFFSET('Sanitation Data'!$I$29,0,10*ROW('Sanitation Data'!I135)))</f>
        <v/>
      </c>
      <c r="DL141" s="266" t="str">
        <f ca="true">+IF(OFFSET('Sanitation Data'!$I$30,0,10*ROW('Sanitation Data'!I135))="","",OFFSET('Sanitation Data'!$I$30,0,10*ROW('Sanitation Data'!I135)))</f>
        <v/>
      </c>
      <c r="DM141" s="266" t="str">
        <f ca="true">+IF(OFFSET('Sanitation Data'!$I$31,0,10*ROW('Sanitation Data'!I135))="","",OFFSET('Sanitation Data'!$I$31,0,10*ROW('Sanitation Data'!I135)))</f>
        <v/>
      </c>
      <c r="DN141" s="266" t="str">
        <f ca="true">+IF(OFFSET('Sanitation Data'!$I$32,0,10*ROW('Sanitation Data'!I135))="","",OFFSET('Sanitation Data'!$I$32,0,10*ROW('Sanitation Data'!I135)))</f>
        <v/>
      </c>
      <c r="DO141" s="266" t="str">
        <f ca="true">+IF(OFFSET('Hygiene Data'!$D$11,0,10*ROW('Hygiene Data'!D135))="","",OFFSET('Hygiene Data'!$D$11,0,10*ROW('Hygiene Data'!D135)))</f>
        <v/>
      </c>
      <c r="DP141" s="266" t="str">
        <f ca="true">+IF(OFFSET('Hygiene Data'!$D$12,0,10*ROW('Hygiene Data'!D135))="","",OFFSET('Hygiene Data'!$D$12,0,10*ROW('Hygiene Data'!D135)))</f>
        <v/>
      </c>
      <c r="DQ141" s="266" t="str">
        <f ca="true">+IF(OFFSET('Hygiene Data'!$D$13,0,10*ROW('Hygiene Data'!D135))="","",OFFSET('Hygiene Data'!$D$13,0,10*ROW('Hygiene Data'!D135)))</f>
        <v/>
      </c>
      <c r="DR141" s="266" t="str">
        <f ca="true">+IF(OFFSET('Hygiene Data'!$E$11,0,10*ROW('Hygiene Data'!E135))="","",OFFSET('Hygiene Data'!$E$11,0,10*ROW('Hygiene Data'!E135)))</f>
        <v/>
      </c>
      <c r="DS141" s="266" t="str">
        <f ca="true">+IF(OFFSET('Hygiene Data'!$E$12,0,10*ROW('Hygiene Data'!E135))="","",OFFSET('Hygiene Data'!$E$12,0,10*ROW('Hygiene Data'!E135)))</f>
        <v/>
      </c>
      <c r="DT141" s="266" t="str">
        <f ca="true">+IF(OFFSET('Hygiene Data'!$E$13,0,10*ROW('Hygiene Data'!E135))="","",OFFSET('Hygiene Data'!$E$13,0,10*ROW('Hygiene Data'!E135)))</f>
        <v/>
      </c>
      <c r="DU141" s="266" t="str">
        <f ca="true">+IF(OFFSET('Hygiene Data'!$F$11,0,10*ROW('Hygiene Data'!F135))="","",OFFSET('Hygiene Data'!$F$11,0,10*ROW('Hygiene Data'!F135)))</f>
        <v/>
      </c>
      <c r="DV141" s="266" t="str">
        <f ca="true">+IF(OFFSET('Hygiene Data'!$F$12,0,10*ROW('Hygiene Data'!F135))="","",OFFSET('Hygiene Data'!$F$12,0,10*ROW('Hygiene Data'!F135)))</f>
        <v/>
      </c>
      <c r="DW141" s="266" t="str">
        <f ca="true">+IF(OFFSET('Hygiene Data'!$F$13,0,10*ROW('Hygiene Data'!F135))="","",OFFSET('Hygiene Data'!$F$13,0,10*ROW('Hygiene Data'!F135)))</f>
        <v/>
      </c>
      <c r="DX141" s="266" t="str">
        <f ca="true">+IF(OFFSET('Hygiene Data'!$G$11,0,10*ROW('Hygiene Data'!G135))="","",OFFSET('Hygiene Data'!$G$11,0,10*ROW('Hygiene Data'!G135)))</f>
        <v/>
      </c>
      <c r="DY141" s="266" t="str">
        <f ca="true">+IF(OFFSET('Hygiene Data'!$G$12,0,10*ROW('Hygiene Data'!G135))="","",OFFSET('Hygiene Data'!$G$12,0,10*ROW('Hygiene Data'!G135)))</f>
        <v/>
      </c>
      <c r="DZ141" s="266" t="str">
        <f ca="true">+IF(OFFSET('Hygiene Data'!$G$13,0,10*ROW('Hygiene Data'!G135))="","",OFFSET('Hygiene Data'!$G$13,0,10*ROW('Hygiene Data'!G135)))</f>
        <v/>
      </c>
      <c r="EA141" s="266" t="str">
        <f ca="true">+IF(OFFSET('Hygiene Data'!$H$11,0,10*ROW('Hygiene Data'!H135))="","",OFFSET('Hygiene Data'!$H$11,0,10*ROW('Hygiene Data'!H135)))</f>
        <v/>
      </c>
      <c r="EB141" s="266" t="str">
        <f ca="true">+IF(OFFSET('Hygiene Data'!$H$12,0,10*ROW('Hygiene Data'!H135))="","",OFFSET('Hygiene Data'!$H$12,0,10*ROW('Hygiene Data'!H135)))</f>
        <v/>
      </c>
      <c r="EC141" s="266" t="str">
        <f ca="true">+IF(OFFSET('Hygiene Data'!$H$13,0,10*ROW('Hygiene Data'!H135))="","",OFFSET('Hygiene Data'!$H$13,0,10*ROW('Hygiene Data'!H135)))</f>
        <v/>
      </c>
      <c r="ED141" s="266" t="str">
        <f ca="true">+IF(OFFSET('Hygiene Data'!$I$11,0,10*ROW('Hygiene Data'!I135))="","",OFFSET('Hygiene Data'!$I$11,0,10*ROW('Hygiene Data'!I135)))</f>
        <v/>
      </c>
      <c r="EE141" s="266" t="str">
        <f ca="true">+IF(OFFSET('Hygiene Data'!$I$12,0,10*ROW('Hygiene Data'!I135))="","",OFFSET('Hygiene Data'!$I$12,0,10*ROW('Hygiene Data'!I135)))</f>
        <v/>
      </c>
      <c r="EF141" s="266" t="str">
        <f ca="true">+IF(OFFSET('Hygiene Data'!$I$13,0,10*ROW('Hygiene Data'!I135))="","",OFFSET('Hygiene Data'!$I$13,0,10*ROW('Hygiene Data'!I135)))</f>
        <v/>
      </c>
    </row>
    <row xmlns:x14ac="http://schemas.microsoft.com/office/spreadsheetml/2009/9/ac" r="142" x14ac:dyDescent="0.2">
      <c r="A142" s="37" t="str">
        <f ca="true">+IF(OFFSET('Water Data'!$B$2,0,10*ROW('Water Data'!E136))="","",OFFSET('Water Data'!$B$2,0,10*ROW('Water Data'!E136)))</f>
        <v/>
      </c>
      <c r="B142" s="37" t="str">
        <f ca="true">+IF(OFFSET('Water Data'!$C$2,0,10*ROW('Water Data'!F136))="","",OFFSET('Water Data'!$C$2,0,10*ROW('Water Data'!F136)))</f>
        <v/>
      </c>
      <c r="C142" s="322" t="str">
        <f t="shared" ca="true" si="2"/>
        <v/>
      </c>
      <c r="D142" s="94"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4"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4"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4"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4"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4"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4"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4"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4"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4"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4"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4"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4"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4"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4"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4"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4"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4"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5"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5"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5"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5"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5"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5"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5"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5"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5"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5"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5"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5"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5"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5"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5"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5"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5"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5"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5"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5"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5"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5"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5"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5"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5"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5"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5"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5"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5"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5"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6"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6"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6"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6"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6"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6"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6"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6"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6"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6"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6"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6"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6"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6"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6"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6"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6"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6"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6"/>
      <c r="BS142" s="266" t="str">
        <f ca="true">+IF(OFFSET('Water Data'!$D$27,0,10*ROW('Water Data'!D136))="","",OFFSET('Water Data'!$D$27,0,10*ROW('Water Data'!D136)))</f>
        <v/>
      </c>
      <c r="BT142" s="266" t="str">
        <f ca="true">+IF(OFFSET('Water Data'!$D$28,0,10*ROW('Water Data'!D136))="","",OFFSET('Water Data'!$D$28,0,10*ROW('Water Data'!D136)))</f>
        <v/>
      </c>
      <c r="BU142" s="266" t="str">
        <f ca="true">+IF(OFFSET('Water Data'!$D$29,0,10*ROW('Water Data'!D136))="","",OFFSET('Water Data'!$D$29,0,10*ROW('Water Data'!D136)))</f>
        <v/>
      </c>
      <c r="BV142" s="266" t="str">
        <f ca="true">+IF(OFFSET('Water Data'!$E$27,0,10*ROW('Water Data'!E136))="","",OFFSET('Water Data'!$E$27,0,10*ROW('Water Data'!E136)))</f>
        <v/>
      </c>
      <c r="BW142" s="266" t="str">
        <f ca="true">+IF(OFFSET('Water Data'!$E$28,0,10*ROW('Water Data'!E136))="","",OFFSET('Water Data'!$E$28,0,10*ROW('Water Data'!E136)))</f>
        <v/>
      </c>
      <c r="BX142" s="266" t="str">
        <f ca="true">+IF(OFFSET('Water Data'!$E$29,0,10*ROW('Water Data'!E136))="","",OFFSET('Water Data'!$E$29,0,10*ROW('Water Data'!E136)))</f>
        <v/>
      </c>
      <c r="BY142" s="266" t="str">
        <f ca="true">+IF(OFFSET('Water Data'!$F$27,0,10*ROW('Water Data'!F136))="","",OFFSET('Water Data'!$F$27,0,10*ROW('Water Data'!F136)))</f>
        <v/>
      </c>
      <c r="BZ142" s="266" t="str">
        <f ca="true">+IF(OFFSET('Water Data'!$F$28,0,10*ROW('Water Data'!F136))="","",OFFSET('Water Data'!$F$28,0,10*ROW('Water Data'!F136)))</f>
        <v/>
      </c>
      <c r="CA142" s="266" t="str">
        <f ca="true">+IF(OFFSET('Water Data'!$F$29,0,10*ROW('Water Data'!F136))="","",OFFSET('Water Data'!$F$29,0,10*ROW('Water Data'!F136)))</f>
        <v/>
      </c>
      <c r="CB142" s="266" t="str">
        <f ca="true">+IF(OFFSET('Water Data'!$G$27,0,10*ROW('Water Data'!G136))="","",OFFSET('Water Data'!$G$27,0,10*ROW('Water Data'!G136)))</f>
        <v/>
      </c>
      <c r="CC142" s="266" t="str">
        <f ca="true">+IF(OFFSET('Water Data'!$G$28,0,10*ROW('Water Data'!G136))="","",OFFSET('Water Data'!$G$28,0,10*ROW('Water Data'!G136)))</f>
        <v/>
      </c>
      <c r="CD142" s="266" t="str">
        <f ca="true">+IF(OFFSET('Water Data'!$G$29,0,10*ROW('Water Data'!G136))="","",OFFSET('Water Data'!$G$29,0,10*ROW('Water Data'!G136)))</f>
        <v/>
      </c>
      <c r="CE142" s="266" t="str">
        <f ca="true">+IF(OFFSET('Water Data'!$H$27,0,10*ROW('Water Data'!H136))="","",OFFSET('Water Data'!$H$27,0,10*ROW('Water Data'!H136)))</f>
        <v/>
      </c>
      <c r="CF142" s="266" t="str">
        <f ca="true">+IF(OFFSET('Water Data'!$H$28,0,10*ROW('Water Data'!H136))="","",OFFSET('Water Data'!$H$28,0,10*ROW('Water Data'!H136)))</f>
        <v/>
      </c>
      <c r="CG142" s="266" t="str">
        <f ca="true">+IF(OFFSET('Water Data'!$H$29,0,10*ROW('Water Data'!H136))="","",OFFSET('Water Data'!$H$29,0,10*ROW('Water Data'!H136)))</f>
        <v/>
      </c>
      <c r="CH142" s="266" t="str">
        <f ca="true">+IF(OFFSET('Water Data'!$I$27,0,10*ROW('Water Data'!I136))="","",OFFSET('Water Data'!$I$27,0,10*ROW('Water Data'!I136)))</f>
        <v/>
      </c>
      <c r="CI142" s="266" t="str">
        <f ca="true">+IF(OFFSET('Water Data'!$I$28,0,10*ROW('Water Data'!I136))="","",OFFSET('Water Data'!$I$28,0,10*ROW('Water Data'!I136)))</f>
        <v/>
      </c>
      <c r="CJ142" s="266" t="str">
        <f ca="true">+IF(OFFSET('Water Data'!$I$29,0,10*ROW('Water Data'!I136))="","",OFFSET('Water Data'!$I$29,0,10*ROW('Water Data'!I136)))</f>
        <v/>
      </c>
      <c r="CK142" s="266" t="str">
        <f ca="true">+IF(OFFSET('Sanitation Data'!$D$28,0,10*ROW('Sanitation Data'!D136))="","",OFFSET('Sanitation Data'!$D$28,0,10*ROW('Sanitation Data'!D136)))</f>
        <v/>
      </c>
      <c r="CL142" s="266" t="str">
        <f ca="true">+IF(OFFSET('Sanitation Data'!$D$29,0,10*ROW('Sanitation Data'!D136))="","",OFFSET('Sanitation Data'!$D$29,0,10*ROW('Sanitation Data'!D136)))</f>
        <v/>
      </c>
      <c r="CM142" s="266" t="str">
        <f ca="true">+IF(OFFSET('Sanitation Data'!$D$30,0,10*ROW('Sanitation Data'!D136))="","",OFFSET('Sanitation Data'!$D$30,0,10*ROW('Sanitation Data'!D136)))</f>
        <v/>
      </c>
      <c r="CN142" s="266" t="str">
        <f ca="true">+IF(OFFSET('Sanitation Data'!$D$31,0,10*ROW('Sanitation Data'!D136))="","",OFFSET('Sanitation Data'!$D$31,0,10*ROW('Sanitation Data'!D136)))</f>
        <v/>
      </c>
      <c r="CO142" s="266" t="str">
        <f ca="true">+IF(OFFSET('Sanitation Data'!$D$32,0,10*ROW('Sanitation Data'!D136))="","",OFFSET('Sanitation Data'!$D$32,0,10*ROW('Sanitation Data'!D136)))</f>
        <v/>
      </c>
      <c r="CP142" s="266" t="str">
        <f ca="true">+IF(OFFSET('Sanitation Data'!$E$28,0,10*ROW('Sanitation Data'!E136))="","",OFFSET('Sanitation Data'!$E$28,0,10*ROW('Sanitation Data'!E136)))</f>
        <v/>
      </c>
      <c r="CQ142" s="266" t="str">
        <f ca="true">+IF(OFFSET('Sanitation Data'!$E$29,0,10*ROW('Sanitation Data'!E136))="","",OFFSET('Sanitation Data'!$E$29,0,10*ROW('Sanitation Data'!E136)))</f>
        <v/>
      </c>
      <c r="CR142" s="266" t="str">
        <f ca="true">+IF(OFFSET('Sanitation Data'!$E$30,0,10*ROW('Sanitation Data'!E136))="","",OFFSET('Sanitation Data'!$E$30,0,10*ROW('Sanitation Data'!E136)))</f>
        <v/>
      </c>
      <c r="CS142" s="266" t="str">
        <f ca="true">+IF(OFFSET('Sanitation Data'!$E$31,0,10*ROW('Sanitation Data'!E136))="","",OFFSET('Sanitation Data'!$E$31,0,10*ROW('Sanitation Data'!E136)))</f>
        <v/>
      </c>
      <c r="CT142" s="266" t="str">
        <f ca="true">+IF(OFFSET('Sanitation Data'!$E$32,0,10*ROW('Sanitation Data'!E136))="","",OFFSET('Sanitation Data'!$E$32,0,10*ROW('Sanitation Data'!E136)))</f>
        <v/>
      </c>
      <c r="CU142" s="266" t="str">
        <f ca="true">+IF(OFFSET('Sanitation Data'!$F$28,0,10*ROW('Sanitation Data'!F136))="","",OFFSET('Sanitation Data'!$F$28,0,10*ROW('Sanitation Data'!F136)))</f>
        <v/>
      </c>
      <c r="CV142" s="266" t="str">
        <f ca="true">+IF(OFFSET('Sanitation Data'!$F$29,0,10*ROW('Sanitation Data'!F136))="","",OFFSET('Sanitation Data'!$F$29,0,10*ROW('Sanitation Data'!F136)))</f>
        <v/>
      </c>
      <c r="CW142" s="266" t="str">
        <f ca="true">+IF(OFFSET('Sanitation Data'!$F$30,0,10*ROW('Sanitation Data'!F136))="","",OFFSET('Sanitation Data'!$F$30,0,10*ROW('Sanitation Data'!F136)))</f>
        <v/>
      </c>
      <c r="CX142" s="266" t="str">
        <f ca="true">+IF(OFFSET('Sanitation Data'!$F$31,0,10*ROW('Sanitation Data'!F136))="","",OFFSET('Sanitation Data'!$F$31,0,10*ROW('Sanitation Data'!F136)))</f>
        <v/>
      </c>
      <c r="CY142" s="266" t="str">
        <f ca="true">+IF(OFFSET('Sanitation Data'!$F$32,0,10*ROW('Sanitation Data'!F136))="","",OFFSET('Sanitation Data'!$F$32,0,10*ROW('Sanitation Data'!F136)))</f>
        <v/>
      </c>
      <c r="CZ142" s="266" t="str">
        <f ca="true">+IF(OFFSET('Sanitation Data'!$G$28,0,10*ROW('Sanitation Data'!G136))="","",OFFSET('Sanitation Data'!$G$28,0,10*ROW('Sanitation Data'!G136)))</f>
        <v/>
      </c>
      <c r="DA142" s="266" t="str">
        <f ca="true">+IF(OFFSET('Sanitation Data'!$G$29,0,10*ROW('Sanitation Data'!G136))="","",OFFSET('Sanitation Data'!$G$29,0,10*ROW('Sanitation Data'!G136)))</f>
        <v/>
      </c>
      <c r="DB142" s="266" t="str">
        <f ca="true">+IF(OFFSET('Sanitation Data'!$G$30,0,10*ROW('Sanitation Data'!G136))="","",OFFSET('Sanitation Data'!$G$30,0,10*ROW('Sanitation Data'!G136)))</f>
        <v/>
      </c>
      <c r="DC142" s="266" t="str">
        <f ca="true">+IF(OFFSET('Sanitation Data'!$G$31,0,10*ROW('Sanitation Data'!G136))="","",OFFSET('Sanitation Data'!$G$31,0,10*ROW('Sanitation Data'!G136)))</f>
        <v/>
      </c>
      <c r="DD142" s="266" t="str">
        <f ca="true">+IF(OFFSET('Sanitation Data'!$G$32,0,10*ROW('Sanitation Data'!G136))="","",OFFSET('Sanitation Data'!$G$32,0,10*ROW('Sanitation Data'!G136)))</f>
        <v/>
      </c>
      <c r="DE142" s="266" t="str">
        <f ca="true">+IF(OFFSET('Sanitation Data'!$H$28,0,10*ROW('Sanitation Data'!H136))="","",OFFSET('Sanitation Data'!$H$28,0,10*ROW('Sanitation Data'!H136)))</f>
        <v/>
      </c>
      <c r="DF142" s="266" t="str">
        <f ca="true">+IF(OFFSET('Sanitation Data'!$H$29,0,10*ROW('Sanitation Data'!H136))="","",OFFSET('Sanitation Data'!$H$29,0,10*ROW('Sanitation Data'!H136)))</f>
        <v/>
      </c>
      <c r="DG142" s="266" t="str">
        <f ca="true">+IF(OFFSET('Sanitation Data'!$H$30,0,10*ROW('Sanitation Data'!H136))="","",OFFSET('Sanitation Data'!$H$30,0,10*ROW('Sanitation Data'!H136)))</f>
        <v/>
      </c>
      <c r="DH142" s="266" t="str">
        <f ca="true">+IF(OFFSET('Sanitation Data'!$H$31,0,10*ROW('Sanitation Data'!H136))="","",OFFSET('Sanitation Data'!$H$31,0,10*ROW('Sanitation Data'!H136)))</f>
        <v/>
      </c>
      <c r="DI142" s="266" t="str">
        <f ca="true">+IF(OFFSET('Sanitation Data'!$H$32,0,10*ROW('Sanitation Data'!H136))="","",OFFSET('Sanitation Data'!$H$32,0,10*ROW('Sanitation Data'!H136)))</f>
        <v/>
      </c>
      <c r="DJ142" s="266" t="str">
        <f ca="true">+IF(OFFSET('Sanitation Data'!$I$28,0,10*ROW('Sanitation Data'!I136))="","",OFFSET('Sanitation Data'!$I$28,0,10*ROW('Sanitation Data'!I136)))</f>
        <v/>
      </c>
      <c r="DK142" s="266" t="str">
        <f ca="true">+IF(OFFSET('Sanitation Data'!$I$29,0,10*ROW('Sanitation Data'!I136))="","",OFFSET('Sanitation Data'!$I$29,0,10*ROW('Sanitation Data'!I136)))</f>
        <v/>
      </c>
      <c r="DL142" s="266" t="str">
        <f ca="true">+IF(OFFSET('Sanitation Data'!$I$30,0,10*ROW('Sanitation Data'!I136))="","",OFFSET('Sanitation Data'!$I$30,0,10*ROW('Sanitation Data'!I136)))</f>
        <v/>
      </c>
      <c r="DM142" s="266" t="str">
        <f ca="true">+IF(OFFSET('Sanitation Data'!$I$31,0,10*ROW('Sanitation Data'!I136))="","",OFFSET('Sanitation Data'!$I$31,0,10*ROW('Sanitation Data'!I136)))</f>
        <v/>
      </c>
      <c r="DN142" s="266" t="str">
        <f ca="true">+IF(OFFSET('Sanitation Data'!$I$32,0,10*ROW('Sanitation Data'!I136))="","",OFFSET('Sanitation Data'!$I$32,0,10*ROW('Sanitation Data'!I136)))</f>
        <v/>
      </c>
      <c r="DO142" s="266" t="str">
        <f ca="true">+IF(OFFSET('Hygiene Data'!$D$11,0,10*ROW('Hygiene Data'!D136))="","",OFFSET('Hygiene Data'!$D$11,0,10*ROW('Hygiene Data'!D136)))</f>
        <v/>
      </c>
      <c r="DP142" s="266" t="str">
        <f ca="true">+IF(OFFSET('Hygiene Data'!$D$12,0,10*ROW('Hygiene Data'!D136))="","",OFFSET('Hygiene Data'!$D$12,0,10*ROW('Hygiene Data'!D136)))</f>
        <v/>
      </c>
      <c r="DQ142" s="266" t="str">
        <f ca="true">+IF(OFFSET('Hygiene Data'!$D$13,0,10*ROW('Hygiene Data'!D136))="","",OFFSET('Hygiene Data'!$D$13,0,10*ROW('Hygiene Data'!D136)))</f>
        <v/>
      </c>
      <c r="DR142" s="266" t="str">
        <f ca="true">+IF(OFFSET('Hygiene Data'!$E$11,0,10*ROW('Hygiene Data'!E136))="","",OFFSET('Hygiene Data'!$E$11,0,10*ROW('Hygiene Data'!E136)))</f>
        <v/>
      </c>
      <c r="DS142" s="266" t="str">
        <f ca="true">+IF(OFFSET('Hygiene Data'!$E$12,0,10*ROW('Hygiene Data'!E136))="","",OFFSET('Hygiene Data'!$E$12,0,10*ROW('Hygiene Data'!E136)))</f>
        <v/>
      </c>
      <c r="DT142" s="266" t="str">
        <f ca="true">+IF(OFFSET('Hygiene Data'!$E$13,0,10*ROW('Hygiene Data'!E136))="","",OFFSET('Hygiene Data'!$E$13,0,10*ROW('Hygiene Data'!E136)))</f>
        <v/>
      </c>
      <c r="DU142" s="266" t="str">
        <f ca="true">+IF(OFFSET('Hygiene Data'!$F$11,0,10*ROW('Hygiene Data'!F136))="","",OFFSET('Hygiene Data'!$F$11,0,10*ROW('Hygiene Data'!F136)))</f>
        <v/>
      </c>
      <c r="DV142" s="266" t="str">
        <f ca="true">+IF(OFFSET('Hygiene Data'!$F$12,0,10*ROW('Hygiene Data'!F136))="","",OFFSET('Hygiene Data'!$F$12,0,10*ROW('Hygiene Data'!F136)))</f>
        <v/>
      </c>
      <c r="DW142" s="266" t="str">
        <f ca="true">+IF(OFFSET('Hygiene Data'!$F$13,0,10*ROW('Hygiene Data'!F136))="","",OFFSET('Hygiene Data'!$F$13,0,10*ROW('Hygiene Data'!F136)))</f>
        <v/>
      </c>
      <c r="DX142" s="266" t="str">
        <f ca="true">+IF(OFFSET('Hygiene Data'!$G$11,0,10*ROW('Hygiene Data'!G136))="","",OFFSET('Hygiene Data'!$G$11,0,10*ROW('Hygiene Data'!G136)))</f>
        <v/>
      </c>
      <c r="DY142" s="266" t="str">
        <f ca="true">+IF(OFFSET('Hygiene Data'!$G$12,0,10*ROW('Hygiene Data'!G136))="","",OFFSET('Hygiene Data'!$G$12,0,10*ROW('Hygiene Data'!G136)))</f>
        <v/>
      </c>
      <c r="DZ142" s="266" t="str">
        <f ca="true">+IF(OFFSET('Hygiene Data'!$G$13,0,10*ROW('Hygiene Data'!G136))="","",OFFSET('Hygiene Data'!$G$13,0,10*ROW('Hygiene Data'!G136)))</f>
        <v/>
      </c>
      <c r="EA142" s="266" t="str">
        <f ca="true">+IF(OFFSET('Hygiene Data'!$H$11,0,10*ROW('Hygiene Data'!H136))="","",OFFSET('Hygiene Data'!$H$11,0,10*ROW('Hygiene Data'!H136)))</f>
        <v/>
      </c>
      <c r="EB142" s="266" t="str">
        <f ca="true">+IF(OFFSET('Hygiene Data'!$H$12,0,10*ROW('Hygiene Data'!H136))="","",OFFSET('Hygiene Data'!$H$12,0,10*ROW('Hygiene Data'!H136)))</f>
        <v/>
      </c>
      <c r="EC142" s="266" t="str">
        <f ca="true">+IF(OFFSET('Hygiene Data'!$H$13,0,10*ROW('Hygiene Data'!H136))="","",OFFSET('Hygiene Data'!$H$13,0,10*ROW('Hygiene Data'!H136)))</f>
        <v/>
      </c>
      <c r="ED142" s="266" t="str">
        <f ca="true">+IF(OFFSET('Hygiene Data'!$I$11,0,10*ROW('Hygiene Data'!I136))="","",OFFSET('Hygiene Data'!$I$11,0,10*ROW('Hygiene Data'!I136)))</f>
        <v/>
      </c>
      <c r="EE142" s="266" t="str">
        <f ca="true">+IF(OFFSET('Hygiene Data'!$I$12,0,10*ROW('Hygiene Data'!I136))="","",OFFSET('Hygiene Data'!$I$12,0,10*ROW('Hygiene Data'!I136)))</f>
        <v/>
      </c>
      <c r="EF142" s="266" t="str">
        <f ca="true">+IF(OFFSET('Hygiene Data'!$I$13,0,10*ROW('Hygiene Data'!I136))="","",OFFSET('Hygiene Data'!$I$13,0,10*ROW('Hygiene Data'!I136)))</f>
        <v/>
      </c>
    </row>
    <row xmlns:x14ac="http://schemas.microsoft.com/office/spreadsheetml/2009/9/ac" r="143" x14ac:dyDescent="0.2">
      <c r="A143" s="37" t="str">
        <f ca="true">+IF(OFFSET('Water Data'!$B$2,0,10*ROW('Water Data'!E137))="","",OFFSET('Water Data'!$B$2,0,10*ROW('Water Data'!E137)))</f>
        <v/>
      </c>
      <c r="B143" s="37" t="str">
        <f ca="true">+IF(OFFSET('Water Data'!$C$2,0,10*ROW('Water Data'!F137))="","",OFFSET('Water Data'!$C$2,0,10*ROW('Water Data'!F137)))</f>
        <v/>
      </c>
      <c r="C143" s="322" t="str">
        <f t="shared" ca="true" si="2"/>
        <v/>
      </c>
      <c r="D143" s="94"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4"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4"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4"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4"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4"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4"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4"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4"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4"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4"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4"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4"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4"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4"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4"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4"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4"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5"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5"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5"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5"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5"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5"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5"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5"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5"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5"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5"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5"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5"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5"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5"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5"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5"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5"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5"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5"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5"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5"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5"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5"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5"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5"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5"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5"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5"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5"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6"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6"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6"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6"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6"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6"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6"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6"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6"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6"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6"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6"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6"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6"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6"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6"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6"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6"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6"/>
      <c r="BS143" s="266" t="str">
        <f ca="true">+IF(OFFSET('Water Data'!$D$27,0,10*ROW('Water Data'!D137))="","",OFFSET('Water Data'!$D$27,0,10*ROW('Water Data'!D137)))</f>
        <v/>
      </c>
      <c r="BT143" s="266" t="str">
        <f ca="true">+IF(OFFSET('Water Data'!$D$28,0,10*ROW('Water Data'!D137))="","",OFFSET('Water Data'!$D$28,0,10*ROW('Water Data'!D137)))</f>
        <v/>
      </c>
      <c r="BU143" s="266" t="str">
        <f ca="true">+IF(OFFSET('Water Data'!$D$29,0,10*ROW('Water Data'!D137))="","",OFFSET('Water Data'!$D$29,0,10*ROW('Water Data'!D137)))</f>
        <v/>
      </c>
      <c r="BV143" s="266" t="str">
        <f ca="true">+IF(OFFSET('Water Data'!$E$27,0,10*ROW('Water Data'!E137))="","",OFFSET('Water Data'!$E$27,0,10*ROW('Water Data'!E137)))</f>
        <v/>
      </c>
      <c r="BW143" s="266" t="str">
        <f ca="true">+IF(OFFSET('Water Data'!$E$28,0,10*ROW('Water Data'!E137))="","",OFFSET('Water Data'!$E$28,0,10*ROW('Water Data'!E137)))</f>
        <v/>
      </c>
      <c r="BX143" s="266" t="str">
        <f ca="true">+IF(OFFSET('Water Data'!$E$29,0,10*ROW('Water Data'!E137))="","",OFFSET('Water Data'!$E$29,0,10*ROW('Water Data'!E137)))</f>
        <v/>
      </c>
      <c r="BY143" s="266" t="str">
        <f ca="true">+IF(OFFSET('Water Data'!$F$27,0,10*ROW('Water Data'!F137))="","",OFFSET('Water Data'!$F$27,0,10*ROW('Water Data'!F137)))</f>
        <v/>
      </c>
      <c r="BZ143" s="266" t="str">
        <f ca="true">+IF(OFFSET('Water Data'!$F$28,0,10*ROW('Water Data'!F137))="","",OFFSET('Water Data'!$F$28,0,10*ROW('Water Data'!F137)))</f>
        <v/>
      </c>
      <c r="CA143" s="266" t="str">
        <f ca="true">+IF(OFFSET('Water Data'!$F$29,0,10*ROW('Water Data'!F137))="","",OFFSET('Water Data'!$F$29,0,10*ROW('Water Data'!F137)))</f>
        <v/>
      </c>
      <c r="CB143" s="266" t="str">
        <f ca="true">+IF(OFFSET('Water Data'!$G$27,0,10*ROW('Water Data'!G137))="","",OFFSET('Water Data'!$G$27,0,10*ROW('Water Data'!G137)))</f>
        <v/>
      </c>
      <c r="CC143" s="266" t="str">
        <f ca="true">+IF(OFFSET('Water Data'!$G$28,0,10*ROW('Water Data'!G137))="","",OFFSET('Water Data'!$G$28,0,10*ROW('Water Data'!G137)))</f>
        <v/>
      </c>
      <c r="CD143" s="266" t="str">
        <f ca="true">+IF(OFFSET('Water Data'!$G$29,0,10*ROW('Water Data'!G137))="","",OFFSET('Water Data'!$G$29,0,10*ROW('Water Data'!G137)))</f>
        <v/>
      </c>
      <c r="CE143" s="266" t="str">
        <f ca="true">+IF(OFFSET('Water Data'!$H$27,0,10*ROW('Water Data'!H137))="","",OFFSET('Water Data'!$H$27,0,10*ROW('Water Data'!H137)))</f>
        <v/>
      </c>
      <c r="CF143" s="266" t="str">
        <f ca="true">+IF(OFFSET('Water Data'!$H$28,0,10*ROW('Water Data'!H137))="","",OFFSET('Water Data'!$H$28,0,10*ROW('Water Data'!H137)))</f>
        <v/>
      </c>
      <c r="CG143" s="266" t="str">
        <f ca="true">+IF(OFFSET('Water Data'!$H$29,0,10*ROW('Water Data'!H137))="","",OFFSET('Water Data'!$H$29,0,10*ROW('Water Data'!H137)))</f>
        <v/>
      </c>
      <c r="CH143" s="266" t="str">
        <f ca="true">+IF(OFFSET('Water Data'!$I$27,0,10*ROW('Water Data'!I137))="","",OFFSET('Water Data'!$I$27,0,10*ROW('Water Data'!I137)))</f>
        <v/>
      </c>
      <c r="CI143" s="266" t="str">
        <f ca="true">+IF(OFFSET('Water Data'!$I$28,0,10*ROW('Water Data'!I137))="","",OFFSET('Water Data'!$I$28,0,10*ROW('Water Data'!I137)))</f>
        <v/>
      </c>
      <c r="CJ143" s="266" t="str">
        <f ca="true">+IF(OFFSET('Water Data'!$I$29,0,10*ROW('Water Data'!I137))="","",OFFSET('Water Data'!$I$29,0,10*ROW('Water Data'!I137)))</f>
        <v/>
      </c>
      <c r="CK143" s="266" t="str">
        <f ca="true">+IF(OFFSET('Sanitation Data'!$D$28,0,10*ROW('Sanitation Data'!D137))="","",OFFSET('Sanitation Data'!$D$28,0,10*ROW('Sanitation Data'!D137)))</f>
        <v/>
      </c>
      <c r="CL143" s="266" t="str">
        <f ca="true">+IF(OFFSET('Sanitation Data'!$D$29,0,10*ROW('Sanitation Data'!D137))="","",OFFSET('Sanitation Data'!$D$29,0,10*ROW('Sanitation Data'!D137)))</f>
        <v/>
      </c>
      <c r="CM143" s="266" t="str">
        <f ca="true">+IF(OFFSET('Sanitation Data'!$D$30,0,10*ROW('Sanitation Data'!D137))="","",OFFSET('Sanitation Data'!$D$30,0,10*ROW('Sanitation Data'!D137)))</f>
        <v/>
      </c>
      <c r="CN143" s="266" t="str">
        <f ca="true">+IF(OFFSET('Sanitation Data'!$D$31,0,10*ROW('Sanitation Data'!D137))="","",OFFSET('Sanitation Data'!$D$31,0,10*ROW('Sanitation Data'!D137)))</f>
        <v/>
      </c>
      <c r="CO143" s="266" t="str">
        <f ca="true">+IF(OFFSET('Sanitation Data'!$D$32,0,10*ROW('Sanitation Data'!D137))="","",OFFSET('Sanitation Data'!$D$32,0,10*ROW('Sanitation Data'!D137)))</f>
        <v/>
      </c>
      <c r="CP143" s="266" t="str">
        <f ca="true">+IF(OFFSET('Sanitation Data'!$E$28,0,10*ROW('Sanitation Data'!E137))="","",OFFSET('Sanitation Data'!$E$28,0,10*ROW('Sanitation Data'!E137)))</f>
        <v/>
      </c>
      <c r="CQ143" s="266" t="str">
        <f ca="true">+IF(OFFSET('Sanitation Data'!$E$29,0,10*ROW('Sanitation Data'!E137))="","",OFFSET('Sanitation Data'!$E$29,0,10*ROW('Sanitation Data'!E137)))</f>
        <v/>
      </c>
      <c r="CR143" s="266" t="str">
        <f ca="true">+IF(OFFSET('Sanitation Data'!$E$30,0,10*ROW('Sanitation Data'!E137))="","",OFFSET('Sanitation Data'!$E$30,0,10*ROW('Sanitation Data'!E137)))</f>
        <v/>
      </c>
      <c r="CS143" s="266" t="str">
        <f ca="true">+IF(OFFSET('Sanitation Data'!$E$31,0,10*ROW('Sanitation Data'!E137))="","",OFFSET('Sanitation Data'!$E$31,0,10*ROW('Sanitation Data'!E137)))</f>
        <v/>
      </c>
      <c r="CT143" s="266" t="str">
        <f ca="true">+IF(OFFSET('Sanitation Data'!$E$32,0,10*ROW('Sanitation Data'!E137))="","",OFFSET('Sanitation Data'!$E$32,0,10*ROW('Sanitation Data'!E137)))</f>
        <v/>
      </c>
      <c r="CU143" s="266" t="str">
        <f ca="true">+IF(OFFSET('Sanitation Data'!$F$28,0,10*ROW('Sanitation Data'!F137))="","",OFFSET('Sanitation Data'!$F$28,0,10*ROW('Sanitation Data'!F137)))</f>
        <v/>
      </c>
      <c r="CV143" s="266" t="str">
        <f ca="true">+IF(OFFSET('Sanitation Data'!$F$29,0,10*ROW('Sanitation Data'!F137))="","",OFFSET('Sanitation Data'!$F$29,0,10*ROW('Sanitation Data'!F137)))</f>
        <v/>
      </c>
      <c r="CW143" s="266" t="str">
        <f ca="true">+IF(OFFSET('Sanitation Data'!$F$30,0,10*ROW('Sanitation Data'!F137))="","",OFFSET('Sanitation Data'!$F$30,0,10*ROW('Sanitation Data'!F137)))</f>
        <v/>
      </c>
      <c r="CX143" s="266" t="str">
        <f ca="true">+IF(OFFSET('Sanitation Data'!$F$31,0,10*ROW('Sanitation Data'!F137))="","",OFFSET('Sanitation Data'!$F$31,0,10*ROW('Sanitation Data'!F137)))</f>
        <v/>
      </c>
      <c r="CY143" s="266" t="str">
        <f ca="true">+IF(OFFSET('Sanitation Data'!$F$32,0,10*ROW('Sanitation Data'!F137))="","",OFFSET('Sanitation Data'!$F$32,0,10*ROW('Sanitation Data'!F137)))</f>
        <v/>
      </c>
      <c r="CZ143" s="266" t="str">
        <f ca="true">+IF(OFFSET('Sanitation Data'!$G$28,0,10*ROW('Sanitation Data'!G137))="","",OFFSET('Sanitation Data'!$G$28,0,10*ROW('Sanitation Data'!G137)))</f>
        <v/>
      </c>
      <c r="DA143" s="266" t="str">
        <f ca="true">+IF(OFFSET('Sanitation Data'!$G$29,0,10*ROW('Sanitation Data'!G137))="","",OFFSET('Sanitation Data'!$G$29,0,10*ROW('Sanitation Data'!G137)))</f>
        <v/>
      </c>
      <c r="DB143" s="266" t="str">
        <f ca="true">+IF(OFFSET('Sanitation Data'!$G$30,0,10*ROW('Sanitation Data'!G137))="","",OFFSET('Sanitation Data'!$G$30,0,10*ROW('Sanitation Data'!G137)))</f>
        <v/>
      </c>
      <c r="DC143" s="266" t="str">
        <f ca="true">+IF(OFFSET('Sanitation Data'!$G$31,0,10*ROW('Sanitation Data'!G137))="","",OFFSET('Sanitation Data'!$G$31,0,10*ROW('Sanitation Data'!G137)))</f>
        <v/>
      </c>
      <c r="DD143" s="266" t="str">
        <f ca="true">+IF(OFFSET('Sanitation Data'!$G$32,0,10*ROW('Sanitation Data'!G137))="","",OFFSET('Sanitation Data'!$G$32,0,10*ROW('Sanitation Data'!G137)))</f>
        <v/>
      </c>
      <c r="DE143" s="266" t="str">
        <f ca="true">+IF(OFFSET('Sanitation Data'!$H$28,0,10*ROW('Sanitation Data'!H137))="","",OFFSET('Sanitation Data'!$H$28,0,10*ROW('Sanitation Data'!H137)))</f>
        <v/>
      </c>
      <c r="DF143" s="266" t="str">
        <f ca="true">+IF(OFFSET('Sanitation Data'!$H$29,0,10*ROW('Sanitation Data'!H137))="","",OFFSET('Sanitation Data'!$H$29,0,10*ROW('Sanitation Data'!H137)))</f>
        <v/>
      </c>
      <c r="DG143" s="266" t="str">
        <f ca="true">+IF(OFFSET('Sanitation Data'!$H$30,0,10*ROW('Sanitation Data'!H137))="","",OFFSET('Sanitation Data'!$H$30,0,10*ROW('Sanitation Data'!H137)))</f>
        <v/>
      </c>
      <c r="DH143" s="266" t="str">
        <f ca="true">+IF(OFFSET('Sanitation Data'!$H$31,0,10*ROW('Sanitation Data'!H137))="","",OFFSET('Sanitation Data'!$H$31,0,10*ROW('Sanitation Data'!H137)))</f>
        <v/>
      </c>
      <c r="DI143" s="266" t="str">
        <f ca="true">+IF(OFFSET('Sanitation Data'!$H$32,0,10*ROW('Sanitation Data'!H137))="","",OFFSET('Sanitation Data'!$H$32,0,10*ROW('Sanitation Data'!H137)))</f>
        <v/>
      </c>
      <c r="DJ143" s="266" t="str">
        <f ca="true">+IF(OFFSET('Sanitation Data'!$I$28,0,10*ROW('Sanitation Data'!I137))="","",OFFSET('Sanitation Data'!$I$28,0,10*ROW('Sanitation Data'!I137)))</f>
        <v/>
      </c>
      <c r="DK143" s="266" t="str">
        <f ca="true">+IF(OFFSET('Sanitation Data'!$I$29,0,10*ROW('Sanitation Data'!I137))="","",OFFSET('Sanitation Data'!$I$29,0,10*ROW('Sanitation Data'!I137)))</f>
        <v/>
      </c>
      <c r="DL143" s="266" t="str">
        <f ca="true">+IF(OFFSET('Sanitation Data'!$I$30,0,10*ROW('Sanitation Data'!I137))="","",OFFSET('Sanitation Data'!$I$30,0,10*ROW('Sanitation Data'!I137)))</f>
        <v/>
      </c>
      <c r="DM143" s="266" t="str">
        <f ca="true">+IF(OFFSET('Sanitation Data'!$I$31,0,10*ROW('Sanitation Data'!I137))="","",OFFSET('Sanitation Data'!$I$31,0,10*ROW('Sanitation Data'!I137)))</f>
        <v/>
      </c>
      <c r="DN143" s="266" t="str">
        <f ca="true">+IF(OFFSET('Sanitation Data'!$I$32,0,10*ROW('Sanitation Data'!I137))="","",OFFSET('Sanitation Data'!$I$32,0,10*ROW('Sanitation Data'!I137)))</f>
        <v/>
      </c>
      <c r="DO143" s="266" t="str">
        <f ca="true">+IF(OFFSET('Hygiene Data'!$D$11,0,10*ROW('Hygiene Data'!D137))="","",OFFSET('Hygiene Data'!$D$11,0,10*ROW('Hygiene Data'!D137)))</f>
        <v/>
      </c>
      <c r="DP143" s="266" t="str">
        <f ca="true">+IF(OFFSET('Hygiene Data'!$D$12,0,10*ROW('Hygiene Data'!D137))="","",OFFSET('Hygiene Data'!$D$12,0,10*ROW('Hygiene Data'!D137)))</f>
        <v/>
      </c>
      <c r="DQ143" s="266" t="str">
        <f ca="true">+IF(OFFSET('Hygiene Data'!$D$13,0,10*ROW('Hygiene Data'!D137))="","",OFFSET('Hygiene Data'!$D$13,0,10*ROW('Hygiene Data'!D137)))</f>
        <v/>
      </c>
      <c r="DR143" s="266" t="str">
        <f ca="true">+IF(OFFSET('Hygiene Data'!$E$11,0,10*ROW('Hygiene Data'!E137))="","",OFFSET('Hygiene Data'!$E$11,0,10*ROW('Hygiene Data'!E137)))</f>
        <v/>
      </c>
      <c r="DS143" s="266" t="str">
        <f ca="true">+IF(OFFSET('Hygiene Data'!$E$12,0,10*ROW('Hygiene Data'!E137))="","",OFFSET('Hygiene Data'!$E$12,0,10*ROW('Hygiene Data'!E137)))</f>
        <v/>
      </c>
      <c r="DT143" s="266" t="str">
        <f ca="true">+IF(OFFSET('Hygiene Data'!$E$13,0,10*ROW('Hygiene Data'!E137))="","",OFFSET('Hygiene Data'!$E$13,0,10*ROW('Hygiene Data'!E137)))</f>
        <v/>
      </c>
      <c r="DU143" s="266" t="str">
        <f ca="true">+IF(OFFSET('Hygiene Data'!$F$11,0,10*ROW('Hygiene Data'!F137))="","",OFFSET('Hygiene Data'!$F$11,0,10*ROW('Hygiene Data'!F137)))</f>
        <v/>
      </c>
      <c r="DV143" s="266" t="str">
        <f ca="true">+IF(OFFSET('Hygiene Data'!$F$12,0,10*ROW('Hygiene Data'!F137))="","",OFFSET('Hygiene Data'!$F$12,0,10*ROW('Hygiene Data'!F137)))</f>
        <v/>
      </c>
      <c r="DW143" s="266" t="str">
        <f ca="true">+IF(OFFSET('Hygiene Data'!$F$13,0,10*ROW('Hygiene Data'!F137))="","",OFFSET('Hygiene Data'!$F$13,0,10*ROW('Hygiene Data'!F137)))</f>
        <v/>
      </c>
      <c r="DX143" s="266" t="str">
        <f ca="true">+IF(OFFSET('Hygiene Data'!$G$11,0,10*ROW('Hygiene Data'!G137))="","",OFFSET('Hygiene Data'!$G$11,0,10*ROW('Hygiene Data'!G137)))</f>
        <v/>
      </c>
      <c r="DY143" s="266" t="str">
        <f ca="true">+IF(OFFSET('Hygiene Data'!$G$12,0,10*ROW('Hygiene Data'!G137))="","",OFFSET('Hygiene Data'!$G$12,0,10*ROW('Hygiene Data'!G137)))</f>
        <v/>
      </c>
      <c r="DZ143" s="266" t="str">
        <f ca="true">+IF(OFFSET('Hygiene Data'!$G$13,0,10*ROW('Hygiene Data'!G137))="","",OFFSET('Hygiene Data'!$G$13,0,10*ROW('Hygiene Data'!G137)))</f>
        <v/>
      </c>
      <c r="EA143" s="266" t="str">
        <f ca="true">+IF(OFFSET('Hygiene Data'!$H$11,0,10*ROW('Hygiene Data'!H137))="","",OFFSET('Hygiene Data'!$H$11,0,10*ROW('Hygiene Data'!H137)))</f>
        <v/>
      </c>
      <c r="EB143" s="266" t="str">
        <f ca="true">+IF(OFFSET('Hygiene Data'!$H$12,0,10*ROW('Hygiene Data'!H137))="","",OFFSET('Hygiene Data'!$H$12,0,10*ROW('Hygiene Data'!H137)))</f>
        <v/>
      </c>
      <c r="EC143" s="266" t="str">
        <f ca="true">+IF(OFFSET('Hygiene Data'!$H$13,0,10*ROW('Hygiene Data'!H137))="","",OFFSET('Hygiene Data'!$H$13,0,10*ROW('Hygiene Data'!H137)))</f>
        <v/>
      </c>
      <c r="ED143" s="266" t="str">
        <f ca="true">+IF(OFFSET('Hygiene Data'!$I$11,0,10*ROW('Hygiene Data'!I137))="","",OFFSET('Hygiene Data'!$I$11,0,10*ROW('Hygiene Data'!I137)))</f>
        <v/>
      </c>
      <c r="EE143" s="266" t="str">
        <f ca="true">+IF(OFFSET('Hygiene Data'!$I$12,0,10*ROW('Hygiene Data'!I137))="","",OFFSET('Hygiene Data'!$I$12,0,10*ROW('Hygiene Data'!I137)))</f>
        <v/>
      </c>
      <c r="EF143" s="266" t="str">
        <f ca="true">+IF(OFFSET('Hygiene Data'!$I$13,0,10*ROW('Hygiene Data'!I137))="","",OFFSET('Hygiene Data'!$I$13,0,10*ROW('Hygiene Data'!I137)))</f>
        <v/>
      </c>
    </row>
    <row xmlns:x14ac="http://schemas.microsoft.com/office/spreadsheetml/2009/9/ac" r="144" x14ac:dyDescent="0.2">
      <c r="A144" s="37" t="str">
        <f ca="true">+IF(OFFSET('Water Data'!$B$2,0,10*ROW('Water Data'!E138))="","",OFFSET('Water Data'!$B$2,0,10*ROW('Water Data'!E138)))</f>
        <v/>
      </c>
      <c r="B144" s="37" t="str">
        <f ca="true">+IF(OFFSET('Water Data'!$C$2,0,10*ROW('Water Data'!F138))="","",OFFSET('Water Data'!$C$2,0,10*ROW('Water Data'!F138)))</f>
        <v/>
      </c>
      <c r="C144" s="322" t="str">
        <f t="shared" ca="true" si="2"/>
        <v/>
      </c>
      <c r="D144" s="94"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4"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4"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4"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4"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4"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4"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4"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4"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4"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4"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4"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4"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4"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4"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4"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4"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4"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5"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5"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5"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5"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5"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5"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5"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5"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5"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5"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5"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5"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5"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5"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5"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5"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5"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5"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5"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5"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5"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5"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5"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5"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5"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5"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5"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5"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5"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5"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6"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6"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6"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6"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6"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6"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6"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6"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6"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6"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6"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6"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6"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6"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6"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6"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6"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6"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6"/>
      <c r="BS144" s="266" t="str">
        <f ca="true">+IF(OFFSET('Water Data'!$D$27,0,10*ROW('Water Data'!D138))="","",OFFSET('Water Data'!$D$27,0,10*ROW('Water Data'!D138)))</f>
        <v/>
      </c>
      <c r="BT144" s="266" t="str">
        <f ca="true">+IF(OFFSET('Water Data'!$D$28,0,10*ROW('Water Data'!D138))="","",OFFSET('Water Data'!$D$28,0,10*ROW('Water Data'!D138)))</f>
        <v/>
      </c>
      <c r="BU144" s="266" t="str">
        <f ca="true">+IF(OFFSET('Water Data'!$D$29,0,10*ROW('Water Data'!D138))="","",OFFSET('Water Data'!$D$29,0,10*ROW('Water Data'!D138)))</f>
        <v/>
      </c>
      <c r="BV144" s="266" t="str">
        <f ca="true">+IF(OFFSET('Water Data'!$E$27,0,10*ROW('Water Data'!E138))="","",OFFSET('Water Data'!$E$27,0,10*ROW('Water Data'!E138)))</f>
        <v/>
      </c>
      <c r="BW144" s="266" t="str">
        <f ca="true">+IF(OFFSET('Water Data'!$E$28,0,10*ROW('Water Data'!E138))="","",OFFSET('Water Data'!$E$28,0,10*ROW('Water Data'!E138)))</f>
        <v/>
      </c>
      <c r="BX144" s="266" t="str">
        <f ca="true">+IF(OFFSET('Water Data'!$E$29,0,10*ROW('Water Data'!E138))="","",OFFSET('Water Data'!$E$29,0,10*ROW('Water Data'!E138)))</f>
        <v/>
      </c>
      <c r="BY144" s="266" t="str">
        <f ca="true">+IF(OFFSET('Water Data'!$F$27,0,10*ROW('Water Data'!F138))="","",OFFSET('Water Data'!$F$27,0,10*ROW('Water Data'!F138)))</f>
        <v/>
      </c>
      <c r="BZ144" s="266" t="str">
        <f ca="true">+IF(OFFSET('Water Data'!$F$28,0,10*ROW('Water Data'!F138))="","",OFFSET('Water Data'!$F$28,0,10*ROW('Water Data'!F138)))</f>
        <v/>
      </c>
      <c r="CA144" s="266" t="str">
        <f ca="true">+IF(OFFSET('Water Data'!$F$29,0,10*ROW('Water Data'!F138))="","",OFFSET('Water Data'!$F$29,0,10*ROW('Water Data'!F138)))</f>
        <v/>
      </c>
      <c r="CB144" s="266" t="str">
        <f ca="true">+IF(OFFSET('Water Data'!$G$27,0,10*ROW('Water Data'!G138))="","",OFFSET('Water Data'!$G$27,0,10*ROW('Water Data'!G138)))</f>
        <v/>
      </c>
      <c r="CC144" s="266" t="str">
        <f ca="true">+IF(OFFSET('Water Data'!$G$28,0,10*ROW('Water Data'!G138))="","",OFFSET('Water Data'!$G$28,0,10*ROW('Water Data'!G138)))</f>
        <v/>
      </c>
      <c r="CD144" s="266" t="str">
        <f ca="true">+IF(OFFSET('Water Data'!$G$29,0,10*ROW('Water Data'!G138))="","",OFFSET('Water Data'!$G$29,0,10*ROW('Water Data'!G138)))</f>
        <v/>
      </c>
      <c r="CE144" s="266" t="str">
        <f ca="true">+IF(OFFSET('Water Data'!$H$27,0,10*ROW('Water Data'!H138))="","",OFFSET('Water Data'!$H$27,0,10*ROW('Water Data'!H138)))</f>
        <v/>
      </c>
      <c r="CF144" s="266" t="str">
        <f ca="true">+IF(OFFSET('Water Data'!$H$28,0,10*ROW('Water Data'!H138))="","",OFFSET('Water Data'!$H$28,0,10*ROW('Water Data'!H138)))</f>
        <v/>
      </c>
      <c r="CG144" s="266" t="str">
        <f ca="true">+IF(OFFSET('Water Data'!$H$29,0,10*ROW('Water Data'!H138))="","",OFFSET('Water Data'!$H$29,0,10*ROW('Water Data'!H138)))</f>
        <v/>
      </c>
      <c r="CH144" s="266" t="str">
        <f ca="true">+IF(OFFSET('Water Data'!$I$27,0,10*ROW('Water Data'!I138))="","",OFFSET('Water Data'!$I$27,0,10*ROW('Water Data'!I138)))</f>
        <v/>
      </c>
      <c r="CI144" s="266" t="str">
        <f ca="true">+IF(OFFSET('Water Data'!$I$28,0,10*ROW('Water Data'!I138))="","",OFFSET('Water Data'!$I$28,0,10*ROW('Water Data'!I138)))</f>
        <v/>
      </c>
      <c r="CJ144" s="266" t="str">
        <f ca="true">+IF(OFFSET('Water Data'!$I$29,0,10*ROW('Water Data'!I138))="","",OFFSET('Water Data'!$I$29,0,10*ROW('Water Data'!I138)))</f>
        <v/>
      </c>
      <c r="CK144" s="266" t="str">
        <f ca="true">+IF(OFFSET('Sanitation Data'!$D$28,0,10*ROW('Sanitation Data'!D138))="","",OFFSET('Sanitation Data'!$D$28,0,10*ROW('Sanitation Data'!D138)))</f>
        <v/>
      </c>
      <c r="CL144" s="266" t="str">
        <f ca="true">+IF(OFFSET('Sanitation Data'!$D$29,0,10*ROW('Sanitation Data'!D138))="","",OFFSET('Sanitation Data'!$D$29,0,10*ROW('Sanitation Data'!D138)))</f>
        <v/>
      </c>
      <c r="CM144" s="266" t="str">
        <f ca="true">+IF(OFFSET('Sanitation Data'!$D$30,0,10*ROW('Sanitation Data'!D138))="","",OFFSET('Sanitation Data'!$D$30,0,10*ROW('Sanitation Data'!D138)))</f>
        <v/>
      </c>
      <c r="CN144" s="266" t="str">
        <f ca="true">+IF(OFFSET('Sanitation Data'!$D$31,0,10*ROW('Sanitation Data'!D138))="","",OFFSET('Sanitation Data'!$D$31,0,10*ROW('Sanitation Data'!D138)))</f>
        <v/>
      </c>
      <c r="CO144" s="266" t="str">
        <f ca="true">+IF(OFFSET('Sanitation Data'!$D$32,0,10*ROW('Sanitation Data'!D138))="","",OFFSET('Sanitation Data'!$D$32,0,10*ROW('Sanitation Data'!D138)))</f>
        <v/>
      </c>
      <c r="CP144" s="266" t="str">
        <f ca="true">+IF(OFFSET('Sanitation Data'!$E$28,0,10*ROW('Sanitation Data'!E138))="","",OFFSET('Sanitation Data'!$E$28,0,10*ROW('Sanitation Data'!E138)))</f>
        <v/>
      </c>
      <c r="CQ144" s="266" t="str">
        <f ca="true">+IF(OFFSET('Sanitation Data'!$E$29,0,10*ROW('Sanitation Data'!E138))="","",OFFSET('Sanitation Data'!$E$29,0,10*ROW('Sanitation Data'!E138)))</f>
        <v/>
      </c>
      <c r="CR144" s="266" t="str">
        <f ca="true">+IF(OFFSET('Sanitation Data'!$E$30,0,10*ROW('Sanitation Data'!E138))="","",OFFSET('Sanitation Data'!$E$30,0,10*ROW('Sanitation Data'!E138)))</f>
        <v/>
      </c>
      <c r="CS144" s="266" t="str">
        <f ca="true">+IF(OFFSET('Sanitation Data'!$E$31,0,10*ROW('Sanitation Data'!E138))="","",OFFSET('Sanitation Data'!$E$31,0,10*ROW('Sanitation Data'!E138)))</f>
        <v/>
      </c>
      <c r="CT144" s="266" t="str">
        <f ca="true">+IF(OFFSET('Sanitation Data'!$E$32,0,10*ROW('Sanitation Data'!E138))="","",OFFSET('Sanitation Data'!$E$32,0,10*ROW('Sanitation Data'!E138)))</f>
        <v/>
      </c>
      <c r="CU144" s="266" t="str">
        <f ca="true">+IF(OFFSET('Sanitation Data'!$F$28,0,10*ROW('Sanitation Data'!F138))="","",OFFSET('Sanitation Data'!$F$28,0,10*ROW('Sanitation Data'!F138)))</f>
        <v/>
      </c>
      <c r="CV144" s="266" t="str">
        <f ca="true">+IF(OFFSET('Sanitation Data'!$F$29,0,10*ROW('Sanitation Data'!F138))="","",OFFSET('Sanitation Data'!$F$29,0,10*ROW('Sanitation Data'!F138)))</f>
        <v/>
      </c>
      <c r="CW144" s="266" t="str">
        <f ca="true">+IF(OFFSET('Sanitation Data'!$F$30,0,10*ROW('Sanitation Data'!F138))="","",OFFSET('Sanitation Data'!$F$30,0,10*ROW('Sanitation Data'!F138)))</f>
        <v/>
      </c>
      <c r="CX144" s="266" t="str">
        <f ca="true">+IF(OFFSET('Sanitation Data'!$F$31,0,10*ROW('Sanitation Data'!F138))="","",OFFSET('Sanitation Data'!$F$31,0,10*ROW('Sanitation Data'!F138)))</f>
        <v/>
      </c>
      <c r="CY144" s="266" t="str">
        <f ca="true">+IF(OFFSET('Sanitation Data'!$F$32,0,10*ROW('Sanitation Data'!F138))="","",OFFSET('Sanitation Data'!$F$32,0,10*ROW('Sanitation Data'!F138)))</f>
        <v/>
      </c>
      <c r="CZ144" s="266" t="str">
        <f ca="true">+IF(OFFSET('Sanitation Data'!$G$28,0,10*ROW('Sanitation Data'!G138))="","",OFFSET('Sanitation Data'!$G$28,0,10*ROW('Sanitation Data'!G138)))</f>
        <v/>
      </c>
      <c r="DA144" s="266" t="str">
        <f ca="true">+IF(OFFSET('Sanitation Data'!$G$29,0,10*ROW('Sanitation Data'!G138))="","",OFFSET('Sanitation Data'!$G$29,0,10*ROW('Sanitation Data'!G138)))</f>
        <v/>
      </c>
      <c r="DB144" s="266" t="str">
        <f ca="true">+IF(OFFSET('Sanitation Data'!$G$30,0,10*ROW('Sanitation Data'!G138))="","",OFFSET('Sanitation Data'!$G$30,0,10*ROW('Sanitation Data'!G138)))</f>
        <v/>
      </c>
      <c r="DC144" s="266" t="str">
        <f ca="true">+IF(OFFSET('Sanitation Data'!$G$31,0,10*ROW('Sanitation Data'!G138))="","",OFFSET('Sanitation Data'!$G$31,0,10*ROW('Sanitation Data'!G138)))</f>
        <v/>
      </c>
      <c r="DD144" s="266" t="str">
        <f ca="true">+IF(OFFSET('Sanitation Data'!$G$32,0,10*ROW('Sanitation Data'!G138))="","",OFFSET('Sanitation Data'!$G$32,0,10*ROW('Sanitation Data'!G138)))</f>
        <v/>
      </c>
      <c r="DE144" s="266" t="str">
        <f ca="true">+IF(OFFSET('Sanitation Data'!$H$28,0,10*ROW('Sanitation Data'!H138))="","",OFFSET('Sanitation Data'!$H$28,0,10*ROW('Sanitation Data'!H138)))</f>
        <v/>
      </c>
      <c r="DF144" s="266" t="str">
        <f ca="true">+IF(OFFSET('Sanitation Data'!$H$29,0,10*ROW('Sanitation Data'!H138))="","",OFFSET('Sanitation Data'!$H$29,0,10*ROW('Sanitation Data'!H138)))</f>
        <v/>
      </c>
      <c r="DG144" s="266" t="str">
        <f ca="true">+IF(OFFSET('Sanitation Data'!$H$30,0,10*ROW('Sanitation Data'!H138))="","",OFFSET('Sanitation Data'!$H$30,0,10*ROW('Sanitation Data'!H138)))</f>
        <v/>
      </c>
      <c r="DH144" s="266" t="str">
        <f ca="true">+IF(OFFSET('Sanitation Data'!$H$31,0,10*ROW('Sanitation Data'!H138))="","",OFFSET('Sanitation Data'!$H$31,0,10*ROW('Sanitation Data'!H138)))</f>
        <v/>
      </c>
      <c r="DI144" s="266" t="str">
        <f ca="true">+IF(OFFSET('Sanitation Data'!$H$32,0,10*ROW('Sanitation Data'!H138))="","",OFFSET('Sanitation Data'!$H$32,0,10*ROW('Sanitation Data'!H138)))</f>
        <v/>
      </c>
      <c r="DJ144" s="266" t="str">
        <f ca="true">+IF(OFFSET('Sanitation Data'!$I$28,0,10*ROW('Sanitation Data'!I138))="","",OFFSET('Sanitation Data'!$I$28,0,10*ROW('Sanitation Data'!I138)))</f>
        <v/>
      </c>
      <c r="DK144" s="266" t="str">
        <f ca="true">+IF(OFFSET('Sanitation Data'!$I$29,0,10*ROW('Sanitation Data'!I138))="","",OFFSET('Sanitation Data'!$I$29,0,10*ROW('Sanitation Data'!I138)))</f>
        <v/>
      </c>
      <c r="DL144" s="266" t="str">
        <f ca="true">+IF(OFFSET('Sanitation Data'!$I$30,0,10*ROW('Sanitation Data'!I138))="","",OFFSET('Sanitation Data'!$I$30,0,10*ROW('Sanitation Data'!I138)))</f>
        <v/>
      </c>
      <c r="DM144" s="266" t="str">
        <f ca="true">+IF(OFFSET('Sanitation Data'!$I$31,0,10*ROW('Sanitation Data'!I138))="","",OFFSET('Sanitation Data'!$I$31,0,10*ROW('Sanitation Data'!I138)))</f>
        <v/>
      </c>
      <c r="DN144" s="266" t="str">
        <f ca="true">+IF(OFFSET('Sanitation Data'!$I$32,0,10*ROW('Sanitation Data'!I138))="","",OFFSET('Sanitation Data'!$I$32,0,10*ROW('Sanitation Data'!I138)))</f>
        <v/>
      </c>
      <c r="DO144" s="266" t="str">
        <f ca="true">+IF(OFFSET('Hygiene Data'!$D$11,0,10*ROW('Hygiene Data'!D138))="","",OFFSET('Hygiene Data'!$D$11,0,10*ROW('Hygiene Data'!D138)))</f>
        <v/>
      </c>
      <c r="DP144" s="266" t="str">
        <f ca="true">+IF(OFFSET('Hygiene Data'!$D$12,0,10*ROW('Hygiene Data'!D138))="","",OFFSET('Hygiene Data'!$D$12,0,10*ROW('Hygiene Data'!D138)))</f>
        <v/>
      </c>
      <c r="DQ144" s="266" t="str">
        <f ca="true">+IF(OFFSET('Hygiene Data'!$D$13,0,10*ROW('Hygiene Data'!D138))="","",OFFSET('Hygiene Data'!$D$13,0,10*ROW('Hygiene Data'!D138)))</f>
        <v/>
      </c>
      <c r="DR144" s="266" t="str">
        <f ca="true">+IF(OFFSET('Hygiene Data'!$E$11,0,10*ROW('Hygiene Data'!E138))="","",OFFSET('Hygiene Data'!$E$11,0,10*ROW('Hygiene Data'!E138)))</f>
        <v/>
      </c>
      <c r="DS144" s="266" t="str">
        <f ca="true">+IF(OFFSET('Hygiene Data'!$E$12,0,10*ROW('Hygiene Data'!E138))="","",OFFSET('Hygiene Data'!$E$12,0,10*ROW('Hygiene Data'!E138)))</f>
        <v/>
      </c>
      <c r="DT144" s="266" t="str">
        <f ca="true">+IF(OFFSET('Hygiene Data'!$E$13,0,10*ROW('Hygiene Data'!E138))="","",OFFSET('Hygiene Data'!$E$13,0,10*ROW('Hygiene Data'!E138)))</f>
        <v/>
      </c>
      <c r="DU144" s="266" t="str">
        <f ca="true">+IF(OFFSET('Hygiene Data'!$F$11,0,10*ROW('Hygiene Data'!F138))="","",OFFSET('Hygiene Data'!$F$11,0,10*ROW('Hygiene Data'!F138)))</f>
        <v/>
      </c>
      <c r="DV144" s="266" t="str">
        <f ca="true">+IF(OFFSET('Hygiene Data'!$F$12,0,10*ROW('Hygiene Data'!F138))="","",OFFSET('Hygiene Data'!$F$12,0,10*ROW('Hygiene Data'!F138)))</f>
        <v/>
      </c>
      <c r="DW144" s="266" t="str">
        <f ca="true">+IF(OFFSET('Hygiene Data'!$F$13,0,10*ROW('Hygiene Data'!F138))="","",OFFSET('Hygiene Data'!$F$13,0,10*ROW('Hygiene Data'!F138)))</f>
        <v/>
      </c>
      <c r="DX144" s="266" t="str">
        <f ca="true">+IF(OFFSET('Hygiene Data'!$G$11,0,10*ROW('Hygiene Data'!G138))="","",OFFSET('Hygiene Data'!$G$11,0,10*ROW('Hygiene Data'!G138)))</f>
        <v/>
      </c>
      <c r="DY144" s="266" t="str">
        <f ca="true">+IF(OFFSET('Hygiene Data'!$G$12,0,10*ROW('Hygiene Data'!G138))="","",OFFSET('Hygiene Data'!$G$12,0,10*ROW('Hygiene Data'!G138)))</f>
        <v/>
      </c>
      <c r="DZ144" s="266" t="str">
        <f ca="true">+IF(OFFSET('Hygiene Data'!$G$13,0,10*ROW('Hygiene Data'!G138))="","",OFFSET('Hygiene Data'!$G$13,0,10*ROW('Hygiene Data'!G138)))</f>
        <v/>
      </c>
      <c r="EA144" s="266" t="str">
        <f ca="true">+IF(OFFSET('Hygiene Data'!$H$11,0,10*ROW('Hygiene Data'!H138))="","",OFFSET('Hygiene Data'!$H$11,0,10*ROW('Hygiene Data'!H138)))</f>
        <v/>
      </c>
      <c r="EB144" s="266" t="str">
        <f ca="true">+IF(OFFSET('Hygiene Data'!$H$12,0,10*ROW('Hygiene Data'!H138))="","",OFFSET('Hygiene Data'!$H$12,0,10*ROW('Hygiene Data'!H138)))</f>
        <v/>
      </c>
      <c r="EC144" s="266" t="str">
        <f ca="true">+IF(OFFSET('Hygiene Data'!$H$13,0,10*ROW('Hygiene Data'!H138))="","",OFFSET('Hygiene Data'!$H$13,0,10*ROW('Hygiene Data'!H138)))</f>
        <v/>
      </c>
      <c r="ED144" s="266" t="str">
        <f ca="true">+IF(OFFSET('Hygiene Data'!$I$11,0,10*ROW('Hygiene Data'!I138))="","",OFFSET('Hygiene Data'!$I$11,0,10*ROW('Hygiene Data'!I138)))</f>
        <v/>
      </c>
      <c r="EE144" s="266" t="str">
        <f ca="true">+IF(OFFSET('Hygiene Data'!$I$12,0,10*ROW('Hygiene Data'!I138))="","",OFFSET('Hygiene Data'!$I$12,0,10*ROW('Hygiene Data'!I138)))</f>
        <v/>
      </c>
      <c r="EF144" s="266" t="str">
        <f ca="true">+IF(OFFSET('Hygiene Data'!$I$13,0,10*ROW('Hygiene Data'!I138))="","",OFFSET('Hygiene Data'!$I$13,0,10*ROW('Hygiene Data'!I138)))</f>
        <v/>
      </c>
    </row>
    <row xmlns:x14ac="http://schemas.microsoft.com/office/spreadsheetml/2009/9/ac" r="145" x14ac:dyDescent="0.2">
      <c r="A145" s="37" t="str">
        <f ca="true">+IF(OFFSET('Water Data'!$B$2,0,10*ROW('Water Data'!E139))="","",OFFSET('Water Data'!$B$2,0,10*ROW('Water Data'!E139)))</f>
        <v/>
      </c>
      <c r="B145" s="37" t="str">
        <f ca="true">+IF(OFFSET('Water Data'!$C$2,0,10*ROW('Water Data'!F139))="","",OFFSET('Water Data'!$C$2,0,10*ROW('Water Data'!F139)))</f>
        <v/>
      </c>
      <c r="C145" s="322" t="str">
        <f t="shared" ca="true" si="2"/>
        <v/>
      </c>
      <c r="D145" s="94"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4"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4"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4"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4"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4"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4"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4"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4"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4"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4"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4"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4"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4"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4"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4"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4"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4"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5"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5"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5"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5"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5"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5"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5"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5"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5"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5"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5"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5"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5"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5"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5"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5"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5"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5"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5"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5"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5"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5"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5"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5"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5"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5"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5"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5"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5"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5"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6"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6"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6"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6"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6"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6"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6"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6"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6"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6"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6"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6"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6"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6"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6"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6"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6"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6"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6"/>
      <c r="BS145" s="266" t="str">
        <f ca="true">+IF(OFFSET('Water Data'!$D$27,0,10*ROW('Water Data'!D139))="","",OFFSET('Water Data'!$D$27,0,10*ROW('Water Data'!D139)))</f>
        <v/>
      </c>
      <c r="BT145" s="266" t="str">
        <f ca="true">+IF(OFFSET('Water Data'!$D$28,0,10*ROW('Water Data'!D139))="","",OFFSET('Water Data'!$D$28,0,10*ROW('Water Data'!D139)))</f>
        <v/>
      </c>
      <c r="BU145" s="266" t="str">
        <f ca="true">+IF(OFFSET('Water Data'!$D$29,0,10*ROW('Water Data'!D139))="","",OFFSET('Water Data'!$D$29,0,10*ROW('Water Data'!D139)))</f>
        <v/>
      </c>
      <c r="BV145" s="266" t="str">
        <f ca="true">+IF(OFFSET('Water Data'!$E$27,0,10*ROW('Water Data'!E139))="","",OFFSET('Water Data'!$E$27,0,10*ROW('Water Data'!E139)))</f>
        <v/>
      </c>
      <c r="BW145" s="266" t="str">
        <f ca="true">+IF(OFFSET('Water Data'!$E$28,0,10*ROW('Water Data'!E139))="","",OFFSET('Water Data'!$E$28,0,10*ROW('Water Data'!E139)))</f>
        <v/>
      </c>
      <c r="BX145" s="266" t="str">
        <f ca="true">+IF(OFFSET('Water Data'!$E$29,0,10*ROW('Water Data'!E139))="","",OFFSET('Water Data'!$E$29,0,10*ROW('Water Data'!E139)))</f>
        <v/>
      </c>
      <c r="BY145" s="266" t="str">
        <f ca="true">+IF(OFFSET('Water Data'!$F$27,0,10*ROW('Water Data'!F139))="","",OFFSET('Water Data'!$F$27,0,10*ROW('Water Data'!F139)))</f>
        <v/>
      </c>
      <c r="BZ145" s="266" t="str">
        <f ca="true">+IF(OFFSET('Water Data'!$F$28,0,10*ROW('Water Data'!F139))="","",OFFSET('Water Data'!$F$28,0,10*ROW('Water Data'!F139)))</f>
        <v/>
      </c>
      <c r="CA145" s="266" t="str">
        <f ca="true">+IF(OFFSET('Water Data'!$F$29,0,10*ROW('Water Data'!F139))="","",OFFSET('Water Data'!$F$29,0,10*ROW('Water Data'!F139)))</f>
        <v/>
      </c>
      <c r="CB145" s="266" t="str">
        <f ca="true">+IF(OFFSET('Water Data'!$G$27,0,10*ROW('Water Data'!G139))="","",OFFSET('Water Data'!$G$27,0,10*ROW('Water Data'!G139)))</f>
        <v/>
      </c>
      <c r="CC145" s="266" t="str">
        <f ca="true">+IF(OFFSET('Water Data'!$G$28,0,10*ROW('Water Data'!G139))="","",OFFSET('Water Data'!$G$28,0,10*ROW('Water Data'!G139)))</f>
        <v/>
      </c>
      <c r="CD145" s="266" t="str">
        <f ca="true">+IF(OFFSET('Water Data'!$G$29,0,10*ROW('Water Data'!G139))="","",OFFSET('Water Data'!$G$29,0,10*ROW('Water Data'!G139)))</f>
        <v/>
      </c>
      <c r="CE145" s="266" t="str">
        <f ca="true">+IF(OFFSET('Water Data'!$H$27,0,10*ROW('Water Data'!H139))="","",OFFSET('Water Data'!$H$27,0,10*ROW('Water Data'!H139)))</f>
        <v/>
      </c>
      <c r="CF145" s="266" t="str">
        <f ca="true">+IF(OFFSET('Water Data'!$H$28,0,10*ROW('Water Data'!H139))="","",OFFSET('Water Data'!$H$28,0,10*ROW('Water Data'!H139)))</f>
        <v/>
      </c>
      <c r="CG145" s="266" t="str">
        <f ca="true">+IF(OFFSET('Water Data'!$H$29,0,10*ROW('Water Data'!H139))="","",OFFSET('Water Data'!$H$29,0,10*ROW('Water Data'!H139)))</f>
        <v/>
      </c>
      <c r="CH145" s="266" t="str">
        <f ca="true">+IF(OFFSET('Water Data'!$I$27,0,10*ROW('Water Data'!I139))="","",OFFSET('Water Data'!$I$27,0,10*ROW('Water Data'!I139)))</f>
        <v/>
      </c>
      <c r="CI145" s="266" t="str">
        <f ca="true">+IF(OFFSET('Water Data'!$I$28,0,10*ROW('Water Data'!I139))="","",OFFSET('Water Data'!$I$28,0,10*ROW('Water Data'!I139)))</f>
        <v/>
      </c>
      <c r="CJ145" s="266" t="str">
        <f ca="true">+IF(OFFSET('Water Data'!$I$29,0,10*ROW('Water Data'!I139))="","",OFFSET('Water Data'!$I$29,0,10*ROW('Water Data'!I139)))</f>
        <v/>
      </c>
      <c r="CK145" s="266" t="str">
        <f ca="true">+IF(OFFSET('Sanitation Data'!$D$28,0,10*ROW('Sanitation Data'!D139))="","",OFFSET('Sanitation Data'!$D$28,0,10*ROW('Sanitation Data'!D139)))</f>
        <v/>
      </c>
      <c r="CL145" s="266" t="str">
        <f ca="true">+IF(OFFSET('Sanitation Data'!$D$29,0,10*ROW('Sanitation Data'!D139))="","",OFFSET('Sanitation Data'!$D$29,0,10*ROW('Sanitation Data'!D139)))</f>
        <v/>
      </c>
      <c r="CM145" s="266" t="str">
        <f ca="true">+IF(OFFSET('Sanitation Data'!$D$30,0,10*ROW('Sanitation Data'!D139))="","",OFFSET('Sanitation Data'!$D$30,0,10*ROW('Sanitation Data'!D139)))</f>
        <v/>
      </c>
      <c r="CN145" s="266" t="str">
        <f ca="true">+IF(OFFSET('Sanitation Data'!$D$31,0,10*ROW('Sanitation Data'!D139))="","",OFFSET('Sanitation Data'!$D$31,0,10*ROW('Sanitation Data'!D139)))</f>
        <v/>
      </c>
      <c r="CO145" s="266" t="str">
        <f ca="true">+IF(OFFSET('Sanitation Data'!$D$32,0,10*ROW('Sanitation Data'!D139))="","",OFFSET('Sanitation Data'!$D$32,0,10*ROW('Sanitation Data'!D139)))</f>
        <v/>
      </c>
      <c r="CP145" s="266" t="str">
        <f ca="true">+IF(OFFSET('Sanitation Data'!$E$28,0,10*ROW('Sanitation Data'!E139))="","",OFFSET('Sanitation Data'!$E$28,0,10*ROW('Sanitation Data'!E139)))</f>
        <v/>
      </c>
      <c r="CQ145" s="266" t="str">
        <f ca="true">+IF(OFFSET('Sanitation Data'!$E$29,0,10*ROW('Sanitation Data'!E139))="","",OFFSET('Sanitation Data'!$E$29,0,10*ROW('Sanitation Data'!E139)))</f>
        <v/>
      </c>
      <c r="CR145" s="266" t="str">
        <f ca="true">+IF(OFFSET('Sanitation Data'!$E$30,0,10*ROW('Sanitation Data'!E139))="","",OFFSET('Sanitation Data'!$E$30,0,10*ROW('Sanitation Data'!E139)))</f>
        <v/>
      </c>
      <c r="CS145" s="266" t="str">
        <f ca="true">+IF(OFFSET('Sanitation Data'!$E$31,0,10*ROW('Sanitation Data'!E139))="","",OFFSET('Sanitation Data'!$E$31,0,10*ROW('Sanitation Data'!E139)))</f>
        <v/>
      </c>
      <c r="CT145" s="266" t="str">
        <f ca="true">+IF(OFFSET('Sanitation Data'!$E$32,0,10*ROW('Sanitation Data'!E139))="","",OFFSET('Sanitation Data'!$E$32,0,10*ROW('Sanitation Data'!E139)))</f>
        <v/>
      </c>
      <c r="CU145" s="266" t="str">
        <f ca="true">+IF(OFFSET('Sanitation Data'!$F$28,0,10*ROW('Sanitation Data'!F139))="","",OFFSET('Sanitation Data'!$F$28,0,10*ROW('Sanitation Data'!F139)))</f>
        <v/>
      </c>
      <c r="CV145" s="266" t="str">
        <f ca="true">+IF(OFFSET('Sanitation Data'!$F$29,0,10*ROW('Sanitation Data'!F139))="","",OFFSET('Sanitation Data'!$F$29,0,10*ROW('Sanitation Data'!F139)))</f>
        <v/>
      </c>
      <c r="CW145" s="266" t="str">
        <f ca="true">+IF(OFFSET('Sanitation Data'!$F$30,0,10*ROW('Sanitation Data'!F139))="","",OFFSET('Sanitation Data'!$F$30,0,10*ROW('Sanitation Data'!F139)))</f>
        <v/>
      </c>
      <c r="CX145" s="266" t="str">
        <f ca="true">+IF(OFFSET('Sanitation Data'!$F$31,0,10*ROW('Sanitation Data'!F139))="","",OFFSET('Sanitation Data'!$F$31,0,10*ROW('Sanitation Data'!F139)))</f>
        <v/>
      </c>
      <c r="CY145" s="266" t="str">
        <f ca="true">+IF(OFFSET('Sanitation Data'!$F$32,0,10*ROW('Sanitation Data'!F139))="","",OFFSET('Sanitation Data'!$F$32,0,10*ROW('Sanitation Data'!F139)))</f>
        <v/>
      </c>
      <c r="CZ145" s="266" t="str">
        <f ca="true">+IF(OFFSET('Sanitation Data'!$G$28,0,10*ROW('Sanitation Data'!G139))="","",OFFSET('Sanitation Data'!$G$28,0,10*ROW('Sanitation Data'!G139)))</f>
        <v/>
      </c>
      <c r="DA145" s="266" t="str">
        <f ca="true">+IF(OFFSET('Sanitation Data'!$G$29,0,10*ROW('Sanitation Data'!G139))="","",OFFSET('Sanitation Data'!$G$29,0,10*ROW('Sanitation Data'!G139)))</f>
        <v/>
      </c>
      <c r="DB145" s="266" t="str">
        <f ca="true">+IF(OFFSET('Sanitation Data'!$G$30,0,10*ROW('Sanitation Data'!G139))="","",OFFSET('Sanitation Data'!$G$30,0,10*ROW('Sanitation Data'!G139)))</f>
        <v/>
      </c>
      <c r="DC145" s="266" t="str">
        <f ca="true">+IF(OFFSET('Sanitation Data'!$G$31,0,10*ROW('Sanitation Data'!G139))="","",OFFSET('Sanitation Data'!$G$31,0,10*ROW('Sanitation Data'!G139)))</f>
        <v/>
      </c>
      <c r="DD145" s="266" t="str">
        <f ca="true">+IF(OFFSET('Sanitation Data'!$G$32,0,10*ROW('Sanitation Data'!G139))="","",OFFSET('Sanitation Data'!$G$32,0,10*ROW('Sanitation Data'!G139)))</f>
        <v/>
      </c>
      <c r="DE145" s="266" t="str">
        <f ca="true">+IF(OFFSET('Sanitation Data'!$H$28,0,10*ROW('Sanitation Data'!H139))="","",OFFSET('Sanitation Data'!$H$28,0,10*ROW('Sanitation Data'!H139)))</f>
        <v/>
      </c>
      <c r="DF145" s="266" t="str">
        <f ca="true">+IF(OFFSET('Sanitation Data'!$H$29,0,10*ROW('Sanitation Data'!H139))="","",OFFSET('Sanitation Data'!$H$29,0,10*ROW('Sanitation Data'!H139)))</f>
        <v/>
      </c>
      <c r="DG145" s="266" t="str">
        <f ca="true">+IF(OFFSET('Sanitation Data'!$H$30,0,10*ROW('Sanitation Data'!H139))="","",OFFSET('Sanitation Data'!$H$30,0,10*ROW('Sanitation Data'!H139)))</f>
        <v/>
      </c>
      <c r="DH145" s="266" t="str">
        <f ca="true">+IF(OFFSET('Sanitation Data'!$H$31,0,10*ROW('Sanitation Data'!H139))="","",OFFSET('Sanitation Data'!$H$31,0,10*ROW('Sanitation Data'!H139)))</f>
        <v/>
      </c>
      <c r="DI145" s="266" t="str">
        <f ca="true">+IF(OFFSET('Sanitation Data'!$H$32,0,10*ROW('Sanitation Data'!H139))="","",OFFSET('Sanitation Data'!$H$32,0,10*ROW('Sanitation Data'!H139)))</f>
        <v/>
      </c>
      <c r="DJ145" s="266" t="str">
        <f ca="true">+IF(OFFSET('Sanitation Data'!$I$28,0,10*ROW('Sanitation Data'!I139))="","",OFFSET('Sanitation Data'!$I$28,0,10*ROW('Sanitation Data'!I139)))</f>
        <v/>
      </c>
      <c r="DK145" s="266" t="str">
        <f ca="true">+IF(OFFSET('Sanitation Data'!$I$29,0,10*ROW('Sanitation Data'!I139))="","",OFFSET('Sanitation Data'!$I$29,0,10*ROW('Sanitation Data'!I139)))</f>
        <v/>
      </c>
      <c r="DL145" s="266" t="str">
        <f ca="true">+IF(OFFSET('Sanitation Data'!$I$30,0,10*ROW('Sanitation Data'!I139))="","",OFFSET('Sanitation Data'!$I$30,0,10*ROW('Sanitation Data'!I139)))</f>
        <v/>
      </c>
      <c r="DM145" s="266" t="str">
        <f ca="true">+IF(OFFSET('Sanitation Data'!$I$31,0,10*ROW('Sanitation Data'!I139))="","",OFFSET('Sanitation Data'!$I$31,0,10*ROW('Sanitation Data'!I139)))</f>
        <v/>
      </c>
      <c r="DN145" s="266" t="str">
        <f ca="true">+IF(OFFSET('Sanitation Data'!$I$32,0,10*ROW('Sanitation Data'!I139))="","",OFFSET('Sanitation Data'!$I$32,0,10*ROW('Sanitation Data'!I139)))</f>
        <v/>
      </c>
      <c r="DO145" s="266" t="str">
        <f ca="true">+IF(OFFSET('Hygiene Data'!$D$11,0,10*ROW('Hygiene Data'!D139))="","",OFFSET('Hygiene Data'!$D$11,0,10*ROW('Hygiene Data'!D139)))</f>
        <v/>
      </c>
      <c r="DP145" s="266" t="str">
        <f ca="true">+IF(OFFSET('Hygiene Data'!$D$12,0,10*ROW('Hygiene Data'!D139))="","",OFFSET('Hygiene Data'!$D$12,0,10*ROW('Hygiene Data'!D139)))</f>
        <v/>
      </c>
      <c r="DQ145" s="266" t="str">
        <f ca="true">+IF(OFFSET('Hygiene Data'!$D$13,0,10*ROW('Hygiene Data'!D139))="","",OFFSET('Hygiene Data'!$D$13,0,10*ROW('Hygiene Data'!D139)))</f>
        <v/>
      </c>
      <c r="DR145" s="266" t="str">
        <f ca="true">+IF(OFFSET('Hygiene Data'!$E$11,0,10*ROW('Hygiene Data'!E139))="","",OFFSET('Hygiene Data'!$E$11,0,10*ROW('Hygiene Data'!E139)))</f>
        <v/>
      </c>
      <c r="DS145" s="266" t="str">
        <f ca="true">+IF(OFFSET('Hygiene Data'!$E$12,0,10*ROW('Hygiene Data'!E139))="","",OFFSET('Hygiene Data'!$E$12,0,10*ROW('Hygiene Data'!E139)))</f>
        <v/>
      </c>
      <c r="DT145" s="266" t="str">
        <f ca="true">+IF(OFFSET('Hygiene Data'!$E$13,0,10*ROW('Hygiene Data'!E139))="","",OFFSET('Hygiene Data'!$E$13,0,10*ROW('Hygiene Data'!E139)))</f>
        <v/>
      </c>
      <c r="DU145" s="266" t="str">
        <f ca="true">+IF(OFFSET('Hygiene Data'!$F$11,0,10*ROW('Hygiene Data'!F139))="","",OFFSET('Hygiene Data'!$F$11,0,10*ROW('Hygiene Data'!F139)))</f>
        <v/>
      </c>
      <c r="DV145" s="266" t="str">
        <f ca="true">+IF(OFFSET('Hygiene Data'!$F$12,0,10*ROW('Hygiene Data'!F139))="","",OFFSET('Hygiene Data'!$F$12,0,10*ROW('Hygiene Data'!F139)))</f>
        <v/>
      </c>
      <c r="DW145" s="266" t="str">
        <f ca="true">+IF(OFFSET('Hygiene Data'!$F$13,0,10*ROW('Hygiene Data'!F139))="","",OFFSET('Hygiene Data'!$F$13,0,10*ROW('Hygiene Data'!F139)))</f>
        <v/>
      </c>
      <c r="DX145" s="266" t="str">
        <f ca="true">+IF(OFFSET('Hygiene Data'!$G$11,0,10*ROW('Hygiene Data'!G139))="","",OFFSET('Hygiene Data'!$G$11,0,10*ROW('Hygiene Data'!G139)))</f>
        <v/>
      </c>
      <c r="DY145" s="266" t="str">
        <f ca="true">+IF(OFFSET('Hygiene Data'!$G$12,0,10*ROW('Hygiene Data'!G139))="","",OFFSET('Hygiene Data'!$G$12,0,10*ROW('Hygiene Data'!G139)))</f>
        <v/>
      </c>
      <c r="DZ145" s="266" t="str">
        <f ca="true">+IF(OFFSET('Hygiene Data'!$G$13,0,10*ROW('Hygiene Data'!G139))="","",OFFSET('Hygiene Data'!$G$13,0,10*ROW('Hygiene Data'!G139)))</f>
        <v/>
      </c>
      <c r="EA145" s="266" t="str">
        <f ca="true">+IF(OFFSET('Hygiene Data'!$H$11,0,10*ROW('Hygiene Data'!H139))="","",OFFSET('Hygiene Data'!$H$11,0,10*ROW('Hygiene Data'!H139)))</f>
        <v/>
      </c>
      <c r="EB145" s="266" t="str">
        <f ca="true">+IF(OFFSET('Hygiene Data'!$H$12,0,10*ROW('Hygiene Data'!H139))="","",OFFSET('Hygiene Data'!$H$12,0,10*ROW('Hygiene Data'!H139)))</f>
        <v/>
      </c>
      <c r="EC145" s="266" t="str">
        <f ca="true">+IF(OFFSET('Hygiene Data'!$H$13,0,10*ROW('Hygiene Data'!H139))="","",OFFSET('Hygiene Data'!$H$13,0,10*ROW('Hygiene Data'!H139)))</f>
        <v/>
      </c>
      <c r="ED145" s="266" t="str">
        <f ca="true">+IF(OFFSET('Hygiene Data'!$I$11,0,10*ROW('Hygiene Data'!I139))="","",OFFSET('Hygiene Data'!$I$11,0,10*ROW('Hygiene Data'!I139)))</f>
        <v/>
      </c>
      <c r="EE145" s="266" t="str">
        <f ca="true">+IF(OFFSET('Hygiene Data'!$I$12,0,10*ROW('Hygiene Data'!I139))="","",OFFSET('Hygiene Data'!$I$12,0,10*ROW('Hygiene Data'!I139)))</f>
        <v/>
      </c>
      <c r="EF145" s="266" t="str">
        <f ca="true">+IF(OFFSET('Hygiene Data'!$I$13,0,10*ROW('Hygiene Data'!I139))="","",OFFSET('Hygiene Data'!$I$13,0,10*ROW('Hygiene Data'!I139)))</f>
        <v/>
      </c>
    </row>
    <row xmlns:x14ac="http://schemas.microsoft.com/office/spreadsheetml/2009/9/ac" r="146" x14ac:dyDescent="0.2">
      <c r="A146" s="37" t="str">
        <f ca="true">+IF(OFFSET('Water Data'!$B$2,0,10*ROW('Water Data'!E140))="","",OFFSET('Water Data'!$B$2,0,10*ROW('Water Data'!E140)))</f>
        <v/>
      </c>
      <c r="B146" s="37" t="str">
        <f ca="true">+IF(OFFSET('Water Data'!$C$2,0,10*ROW('Water Data'!F140))="","",OFFSET('Water Data'!$C$2,0,10*ROW('Water Data'!F140)))</f>
        <v/>
      </c>
      <c r="C146" s="322" t="str">
        <f t="shared" ca="true" si="2"/>
        <v/>
      </c>
      <c r="D146" s="94"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4"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4"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4"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4"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4"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4"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4"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4"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4"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4"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4"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4"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4"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4"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4"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4"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4"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5"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5"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5"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5"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5"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5"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5"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5"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5"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5"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5"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5"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5"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5"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5"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5"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5"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5"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5"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5"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5"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5"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5"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5"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5"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5"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5"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5"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5"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5"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6"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6"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6"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6"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6"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6"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6"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6"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6"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6"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6"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6"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6"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6"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6"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6"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6"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6"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6"/>
      <c r="BS146" s="266" t="str">
        <f ca="true">+IF(OFFSET('Water Data'!$D$27,0,10*ROW('Water Data'!D140))="","",OFFSET('Water Data'!$D$27,0,10*ROW('Water Data'!D140)))</f>
        <v/>
      </c>
      <c r="BT146" s="266" t="str">
        <f ca="true">+IF(OFFSET('Water Data'!$D$28,0,10*ROW('Water Data'!D140))="","",OFFSET('Water Data'!$D$28,0,10*ROW('Water Data'!D140)))</f>
        <v/>
      </c>
      <c r="BU146" s="266" t="str">
        <f ca="true">+IF(OFFSET('Water Data'!$D$29,0,10*ROW('Water Data'!D140))="","",OFFSET('Water Data'!$D$29,0,10*ROW('Water Data'!D140)))</f>
        <v/>
      </c>
      <c r="BV146" s="266" t="str">
        <f ca="true">+IF(OFFSET('Water Data'!$E$27,0,10*ROW('Water Data'!E140))="","",OFFSET('Water Data'!$E$27,0,10*ROW('Water Data'!E140)))</f>
        <v/>
      </c>
      <c r="BW146" s="266" t="str">
        <f ca="true">+IF(OFFSET('Water Data'!$E$28,0,10*ROW('Water Data'!E140))="","",OFFSET('Water Data'!$E$28,0,10*ROW('Water Data'!E140)))</f>
        <v/>
      </c>
      <c r="BX146" s="266" t="str">
        <f ca="true">+IF(OFFSET('Water Data'!$E$29,0,10*ROW('Water Data'!E140))="","",OFFSET('Water Data'!$E$29,0,10*ROW('Water Data'!E140)))</f>
        <v/>
      </c>
      <c r="BY146" s="266" t="str">
        <f ca="true">+IF(OFFSET('Water Data'!$F$27,0,10*ROW('Water Data'!F140))="","",OFFSET('Water Data'!$F$27,0,10*ROW('Water Data'!F140)))</f>
        <v/>
      </c>
      <c r="BZ146" s="266" t="str">
        <f ca="true">+IF(OFFSET('Water Data'!$F$28,0,10*ROW('Water Data'!F140))="","",OFFSET('Water Data'!$F$28,0,10*ROW('Water Data'!F140)))</f>
        <v/>
      </c>
      <c r="CA146" s="266" t="str">
        <f ca="true">+IF(OFFSET('Water Data'!$F$29,0,10*ROW('Water Data'!F140))="","",OFFSET('Water Data'!$F$29,0,10*ROW('Water Data'!F140)))</f>
        <v/>
      </c>
      <c r="CB146" s="266" t="str">
        <f ca="true">+IF(OFFSET('Water Data'!$G$27,0,10*ROW('Water Data'!G140))="","",OFFSET('Water Data'!$G$27,0,10*ROW('Water Data'!G140)))</f>
        <v/>
      </c>
      <c r="CC146" s="266" t="str">
        <f ca="true">+IF(OFFSET('Water Data'!$G$28,0,10*ROW('Water Data'!G140))="","",OFFSET('Water Data'!$G$28,0,10*ROW('Water Data'!G140)))</f>
        <v/>
      </c>
      <c r="CD146" s="266" t="str">
        <f ca="true">+IF(OFFSET('Water Data'!$G$29,0,10*ROW('Water Data'!G140))="","",OFFSET('Water Data'!$G$29,0,10*ROW('Water Data'!G140)))</f>
        <v/>
      </c>
      <c r="CE146" s="266" t="str">
        <f ca="true">+IF(OFFSET('Water Data'!$H$27,0,10*ROW('Water Data'!H140))="","",OFFSET('Water Data'!$H$27,0,10*ROW('Water Data'!H140)))</f>
        <v/>
      </c>
      <c r="CF146" s="266" t="str">
        <f ca="true">+IF(OFFSET('Water Data'!$H$28,0,10*ROW('Water Data'!H140))="","",OFFSET('Water Data'!$H$28,0,10*ROW('Water Data'!H140)))</f>
        <v/>
      </c>
      <c r="CG146" s="266" t="str">
        <f ca="true">+IF(OFFSET('Water Data'!$H$29,0,10*ROW('Water Data'!H140))="","",OFFSET('Water Data'!$H$29,0,10*ROW('Water Data'!H140)))</f>
        <v/>
      </c>
      <c r="CH146" s="266" t="str">
        <f ca="true">+IF(OFFSET('Water Data'!$I$27,0,10*ROW('Water Data'!I140))="","",OFFSET('Water Data'!$I$27,0,10*ROW('Water Data'!I140)))</f>
        <v/>
      </c>
      <c r="CI146" s="266" t="str">
        <f ca="true">+IF(OFFSET('Water Data'!$I$28,0,10*ROW('Water Data'!I140))="","",OFFSET('Water Data'!$I$28,0,10*ROW('Water Data'!I140)))</f>
        <v/>
      </c>
      <c r="CJ146" s="266" t="str">
        <f ca="true">+IF(OFFSET('Water Data'!$I$29,0,10*ROW('Water Data'!I140))="","",OFFSET('Water Data'!$I$29,0,10*ROW('Water Data'!I140)))</f>
        <v/>
      </c>
      <c r="CK146" s="266" t="str">
        <f ca="true">+IF(OFFSET('Sanitation Data'!$D$28,0,10*ROW('Sanitation Data'!D140))="","",OFFSET('Sanitation Data'!$D$28,0,10*ROW('Sanitation Data'!D140)))</f>
        <v/>
      </c>
      <c r="CL146" s="266" t="str">
        <f ca="true">+IF(OFFSET('Sanitation Data'!$D$29,0,10*ROW('Sanitation Data'!D140))="","",OFFSET('Sanitation Data'!$D$29,0,10*ROW('Sanitation Data'!D140)))</f>
        <v/>
      </c>
      <c r="CM146" s="266" t="str">
        <f ca="true">+IF(OFFSET('Sanitation Data'!$D$30,0,10*ROW('Sanitation Data'!D140))="","",OFFSET('Sanitation Data'!$D$30,0,10*ROW('Sanitation Data'!D140)))</f>
        <v/>
      </c>
      <c r="CN146" s="266" t="str">
        <f ca="true">+IF(OFFSET('Sanitation Data'!$D$31,0,10*ROW('Sanitation Data'!D140))="","",OFFSET('Sanitation Data'!$D$31,0,10*ROW('Sanitation Data'!D140)))</f>
        <v/>
      </c>
      <c r="CO146" s="266" t="str">
        <f ca="true">+IF(OFFSET('Sanitation Data'!$D$32,0,10*ROW('Sanitation Data'!D140))="","",OFFSET('Sanitation Data'!$D$32,0,10*ROW('Sanitation Data'!D140)))</f>
        <v/>
      </c>
      <c r="CP146" s="266" t="str">
        <f ca="true">+IF(OFFSET('Sanitation Data'!$E$28,0,10*ROW('Sanitation Data'!E140))="","",OFFSET('Sanitation Data'!$E$28,0,10*ROW('Sanitation Data'!E140)))</f>
        <v/>
      </c>
      <c r="CQ146" s="266" t="str">
        <f ca="true">+IF(OFFSET('Sanitation Data'!$E$29,0,10*ROW('Sanitation Data'!E140))="","",OFFSET('Sanitation Data'!$E$29,0,10*ROW('Sanitation Data'!E140)))</f>
        <v/>
      </c>
      <c r="CR146" s="266" t="str">
        <f ca="true">+IF(OFFSET('Sanitation Data'!$E$30,0,10*ROW('Sanitation Data'!E140))="","",OFFSET('Sanitation Data'!$E$30,0,10*ROW('Sanitation Data'!E140)))</f>
        <v/>
      </c>
      <c r="CS146" s="266" t="str">
        <f ca="true">+IF(OFFSET('Sanitation Data'!$E$31,0,10*ROW('Sanitation Data'!E140))="","",OFFSET('Sanitation Data'!$E$31,0,10*ROW('Sanitation Data'!E140)))</f>
        <v/>
      </c>
      <c r="CT146" s="266" t="str">
        <f ca="true">+IF(OFFSET('Sanitation Data'!$E$32,0,10*ROW('Sanitation Data'!E140))="","",OFFSET('Sanitation Data'!$E$32,0,10*ROW('Sanitation Data'!E140)))</f>
        <v/>
      </c>
      <c r="CU146" s="266" t="str">
        <f ca="true">+IF(OFFSET('Sanitation Data'!$F$28,0,10*ROW('Sanitation Data'!F140))="","",OFFSET('Sanitation Data'!$F$28,0,10*ROW('Sanitation Data'!F140)))</f>
        <v/>
      </c>
      <c r="CV146" s="266" t="str">
        <f ca="true">+IF(OFFSET('Sanitation Data'!$F$29,0,10*ROW('Sanitation Data'!F140))="","",OFFSET('Sanitation Data'!$F$29,0,10*ROW('Sanitation Data'!F140)))</f>
        <v/>
      </c>
      <c r="CW146" s="266" t="str">
        <f ca="true">+IF(OFFSET('Sanitation Data'!$F$30,0,10*ROW('Sanitation Data'!F140))="","",OFFSET('Sanitation Data'!$F$30,0,10*ROW('Sanitation Data'!F140)))</f>
        <v/>
      </c>
      <c r="CX146" s="266" t="str">
        <f ca="true">+IF(OFFSET('Sanitation Data'!$F$31,0,10*ROW('Sanitation Data'!F140))="","",OFFSET('Sanitation Data'!$F$31,0,10*ROW('Sanitation Data'!F140)))</f>
        <v/>
      </c>
      <c r="CY146" s="266" t="str">
        <f ca="true">+IF(OFFSET('Sanitation Data'!$F$32,0,10*ROW('Sanitation Data'!F140))="","",OFFSET('Sanitation Data'!$F$32,0,10*ROW('Sanitation Data'!F140)))</f>
        <v/>
      </c>
      <c r="CZ146" s="266" t="str">
        <f ca="true">+IF(OFFSET('Sanitation Data'!$G$28,0,10*ROW('Sanitation Data'!G140))="","",OFFSET('Sanitation Data'!$G$28,0,10*ROW('Sanitation Data'!G140)))</f>
        <v/>
      </c>
      <c r="DA146" s="266" t="str">
        <f ca="true">+IF(OFFSET('Sanitation Data'!$G$29,0,10*ROW('Sanitation Data'!G140))="","",OFFSET('Sanitation Data'!$G$29,0,10*ROW('Sanitation Data'!G140)))</f>
        <v/>
      </c>
      <c r="DB146" s="266" t="str">
        <f ca="true">+IF(OFFSET('Sanitation Data'!$G$30,0,10*ROW('Sanitation Data'!G140))="","",OFFSET('Sanitation Data'!$G$30,0,10*ROW('Sanitation Data'!G140)))</f>
        <v/>
      </c>
      <c r="DC146" s="266" t="str">
        <f ca="true">+IF(OFFSET('Sanitation Data'!$G$31,0,10*ROW('Sanitation Data'!G140))="","",OFFSET('Sanitation Data'!$G$31,0,10*ROW('Sanitation Data'!G140)))</f>
        <v/>
      </c>
      <c r="DD146" s="266" t="str">
        <f ca="true">+IF(OFFSET('Sanitation Data'!$G$32,0,10*ROW('Sanitation Data'!G140))="","",OFFSET('Sanitation Data'!$G$32,0,10*ROW('Sanitation Data'!G140)))</f>
        <v/>
      </c>
      <c r="DE146" s="266" t="str">
        <f ca="true">+IF(OFFSET('Sanitation Data'!$H$28,0,10*ROW('Sanitation Data'!H140))="","",OFFSET('Sanitation Data'!$H$28,0,10*ROW('Sanitation Data'!H140)))</f>
        <v/>
      </c>
      <c r="DF146" s="266" t="str">
        <f ca="true">+IF(OFFSET('Sanitation Data'!$H$29,0,10*ROW('Sanitation Data'!H140))="","",OFFSET('Sanitation Data'!$H$29,0,10*ROW('Sanitation Data'!H140)))</f>
        <v/>
      </c>
      <c r="DG146" s="266" t="str">
        <f ca="true">+IF(OFFSET('Sanitation Data'!$H$30,0,10*ROW('Sanitation Data'!H140))="","",OFFSET('Sanitation Data'!$H$30,0,10*ROW('Sanitation Data'!H140)))</f>
        <v/>
      </c>
      <c r="DH146" s="266" t="str">
        <f ca="true">+IF(OFFSET('Sanitation Data'!$H$31,0,10*ROW('Sanitation Data'!H140))="","",OFFSET('Sanitation Data'!$H$31,0,10*ROW('Sanitation Data'!H140)))</f>
        <v/>
      </c>
      <c r="DI146" s="266" t="str">
        <f ca="true">+IF(OFFSET('Sanitation Data'!$H$32,0,10*ROW('Sanitation Data'!H140))="","",OFFSET('Sanitation Data'!$H$32,0,10*ROW('Sanitation Data'!H140)))</f>
        <v/>
      </c>
      <c r="DJ146" s="266" t="str">
        <f ca="true">+IF(OFFSET('Sanitation Data'!$I$28,0,10*ROW('Sanitation Data'!I140))="","",OFFSET('Sanitation Data'!$I$28,0,10*ROW('Sanitation Data'!I140)))</f>
        <v/>
      </c>
      <c r="DK146" s="266" t="str">
        <f ca="true">+IF(OFFSET('Sanitation Data'!$I$29,0,10*ROW('Sanitation Data'!I140))="","",OFFSET('Sanitation Data'!$I$29,0,10*ROW('Sanitation Data'!I140)))</f>
        <v/>
      </c>
      <c r="DL146" s="266" t="str">
        <f ca="true">+IF(OFFSET('Sanitation Data'!$I$30,0,10*ROW('Sanitation Data'!I140))="","",OFFSET('Sanitation Data'!$I$30,0,10*ROW('Sanitation Data'!I140)))</f>
        <v/>
      </c>
      <c r="DM146" s="266" t="str">
        <f ca="true">+IF(OFFSET('Sanitation Data'!$I$31,0,10*ROW('Sanitation Data'!I140))="","",OFFSET('Sanitation Data'!$I$31,0,10*ROW('Sanitation Data'!I140)))</f>
        <v/>
      </c>
      <c r="DN146" s="266" t="str">
        <f ca="true">+IF(OFFSET('Sanitation Data'!$I$32,0,10*ROW('Sanitation Data'!I140))="","",OFFSET('Sanitation Data'!$I$32,0,10*ROW('Sanitation Data'!I140)))</f>
        <v/>
      </c>
      <c r="DO146" s="266" t="str">
        <f ca="true">+IF(OFFSET('Hygiene Data'!$D$11,0,10*ROW('Hygiene Data'!D140))="","",OFFSET('Hygiene Data'!$D$11,0,10*ROW('Hygiene Data'!D140)))</f>
        <v/>
      </c>
      <c r="DP146" s="266" t="str">
        <f ca="true">+IF(OFFSET('Hygiene Data'!$D$12,0,10*ROW('Hygiene Data'!D140))="","",OFFSET('Hygiene Data'!$D$12,0,10*ROW('Hygiene Data'!D140)))</f>
        <v/>
      </c>
      <c r="DQ146" s="266" t="str">
        <f ca="true">+IF(OFFSET('Hygiene Data'!$D$13,0,10*ROW('Hygiene Data'!D140))="","",OFFSET('Hygiene Data'!$D$13,0,10*ROW('Hygiene Data'!D140)))</f>
        <v/>
      </c>
      <c r="DR146" s="266" t="str">
        <f ca="true">+IF(OFFSET('Hygiene Data'!$E$11,0,10*ROW('Hygiene Data'!E140))="","",OFFSET('Hygiene Data'!$E$11,0,10*ROW('Hygiene Data'!E140)))</f>
        <v/>
      </c>
      <c r="DS146" s="266" t="str">
        <f ca="true">+IF(OFFSET('Hygiene Data'!$E$12,0,10*ROW('Hygiene Data'!E140))="","",OFFSET('Hygiene Data'!$E$12,0,10*ROW('Hygiene Data'!E140)))</f>
        <v/>
      </c>
      <c r="DT146" s="266" t="str">
        <f ca="true">+IF(OFFSET('Hygiene Data'!$E$13,0,10*ROW('Hygiene Data'!E140))="","",OFFSET('Hygiene Data'!$E$13,0,10*ROW('Hygiene Data'!E140)))</f>
        <v/>
      </c>
      <c r="DU146" s="266" t="str">
        <f ca="true">+IF(OFFSET('Hygiene Data'!$F$11,0,10*ROW('Hygiene Data'!F140))="","",OFFSET('Hygiene Data'!$F$11,0,10*ROW('Hygiene Data'!F140)))</f>
        <v/>
      </c>
      <c r="DV146" s="266" t="str">
        <f ca="true">+IF(OFFSET('Hygiene Data'!$F$12,0,10*ROW('Hygiene Data'!F140))="","",OFFSET('Hygiene Data'!$F$12,0,10*ROW('Hygiene Data'!F140)))</f>
        <v/>
      </c>
      <c r="DW146" s="266" t="str">
        <f ca="true">+IF(OFFSET('Hygiene Data'!$F$13,0,10*ROW('Hygiene Data'!F140))="","",OFFSET('Hygiene Data'!$F$13,0,10*ROW('Hygiene Data'!F140)))</f>
        <v/>
      </c>
      <c r="DX146" s="266" t="str">
        <f ca="true">+IF(OFFSET('Hygiene Data'!$G$11,0,10*ROW('Hygiene Data'!G140))="","",OFFSET('Hygiene Data'!$G$11,0,10*ROW('Hygiene Data'!G140)))</f>
        <v/>
      </c>
      <c r="DY146" s="266" t="str">
        <f ca="true">+IF(OFFSET('Hygiene Data'!$G$12,0,10*ROW('Hygiene Data'!G140))="","",OFFSET('Hygiene Data'!$G$12,0,10*ROW('Hygiene Data'!G140)))</f>
        <v/>
      </c>
      <c r="DZ146" s="266" t="str">
        <f ca="true">+IF(OFFSET('Hygiene Data'!$G$13,0,10*ROW('Hygiene Data'!G140))="","",OFFSET('Hygiene Data'!$G$13,0,10*ROW('Hygiene Data'!G140)))</f>
        <v/>
      </c>
      <c r="EA146" s="266" t="str">
        <f ca="true">+IF(OFFSET('Hygiene Data'!$H$11,0,10*ROW('Hygiene Data'!H140))="","",OFFSET('Hygiene Data'!$H$11,0,10*ROW('Hygiene Data'!H140)))</f>
        <v/>
      </c>
      <c r="EB146" s="266" t="str">
        <f ca="true">+IF(OFFSET('Hygiene Data'!$H$12,0,10*ROW('Hygiene Data'!H140))="","",OFFSET('Hygiene Data'!$H$12,0,10*ROW('Hygiene Data'!H140)))</f>
        <v/>
      </c>
      <c r="EC146" s="266" t="str">
        <f ca="true">+IF(OFFSET('Hygiene Data'!$H$13,0,10*ROW('Hygiene Data'!H140))="","",OFFSET('Hygiene Data'!$H$13,0,10*ROW('Hygiene Data'!H140)))</f>
        <v/>
      </c>
      <c r="ED146" s="266" t="str">
        <f ca="true">+IF(OFFSET('Hygiene Data'!$I$11,0,10*ROW('Hygiene Data'!I140))="","",OFFSET('Hygiene Data'!$I$11,0,10*ROW('Hygiene Data'!I140)))</f>
        <v/>
      </c>
      <c r="EE146" s="266" t="str">
        <f ca="true">+IF(OFFSET('Hygiene Data'!$I$12,0,10*ROW('Hygiene Data'!I140))="","",OFFSET('Hygiene Data'!$I$12,0,10*ROW('Hygiene Data'!I140)))</f>
        <v/>
      </c>
      <c r="EF146" s="266" t="str">
        <f ca="true">+IF(OFFSET('Hygiene Data'!$I$13,0,10*ROW('Hygiene Data'!I140))="","",OFFSET('Hygiene Data'!$I$13,0,10*ROW('Hygiene Data'!I140)))</f>
        <v/>
      </c>
    </row>
    <row xmlns:x14ac="http://schemas.microsoft.com/office/spreadsheetml/2009/9/ac" r="147" x14ac:dyDescent="0.2">
      <c r="A147" s="37" t="str">
        <f ca="true">+IF(OFFSET('Water Data'!$B$2,0,10*ROW('Water Data'!E141))="","",OFFSET('Water Data'!$B$2,0,10*ROW('Water Data'!E141)))</f>
        <v/>
      </c>
      <c r="B147" s="37" t="str">
        <f ca="true">+IF(OFFSET('Water Data'!$C$2,0,10*ROW('Water Data'!F141))="","",OFFSET('Water Data'!$C$2,0,10*ROW('Water Data'!F141)))</f>
        <v/>
      </c>
      <c r="C147" s="322" t="str">
        <f t="shared" ca="true" si="2"/>
        <v/>
      </c>
      <c r="D147" s="94"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4"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4"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4"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4"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4"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4"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4"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4"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4"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4"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4"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4"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4"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4"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4"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4"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4"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5"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5"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5"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5"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5"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5"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5"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5"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5"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5"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5"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5"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5"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5"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5"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5"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5"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5"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5"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5"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5"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5"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5"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5"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5"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5"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5"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5"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5"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5"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6"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6"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6"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6"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6"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6"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6"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6"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6"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6"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6"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6"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6"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6"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6"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6"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6"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6"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6"/>
      <c r="BS147" s="266" t="str">
        <f ca="true">+IF(OFFSET('Water Data'!$D$27,0,10*ROW('Water Data'!D141))="","",OFFSET('Water Data'!$D$27,0,10*ROW('Water Data'!D141)))</f>
        <v/>
      </c>
      <c r="BT147" s="266" t="str">
        <f ca="true">+IF(OFFSET('Water Data'!$D$28,0,10*ROW('Water Data'!D141))="","",OFFSET('Water Data'!$D$28,0,10*ROW('Water Data'!D141)))</f>
        <v/>
      </c>
      <c r="BU147" s="266" t="str">
        <f ca="true">+IF(OFFSET('Water Data'!$D$29,0,10*ROW('Water Data'!D141))="","",OFFSET('Water Data'!$D$29,0,10*ROW('Water Data'!D141)))</f>
        <v/>
      </c>
      <c r="BV147" s="266" t="str">
        <f ca="true">+IF(OFFSET('Water Data'!$E$27,0,10*ROW('Water Data'!E141))="","",OFFSET('Water Data'!$E$27,0,10*ROW('Water Data'!E141)))</f>
        <v/>
      </c>
      <c r="BW147" s="266" t="str">
        <f ca="true">+IF(OFFSET('Water Data'!$E$28,0,10*ROW('Water Data'!E141))="","",OFFSET('Water Data'!$E$28,0,10*ROW('Water Data'!E141)))</f>
        <v/>
      </c>
      <c r="BX147" s="266" t="str">
        <f ca="true">+IF(OFFSET('Water Data'!$E$29,0,10*ROW('Water Data'!E141))="","",OFFSET('Water Data'!$E$29,0,10*ROW('Water Data'!E141)))</f>
        <v/>
      </c>
      <c r="BY147" s="266" t="str">
        <f ca="true">+IF(OFFSET('Water Data'!$F$27,0,10*ROW('Water Data'!F141))="","",OFFSET('Water Data'!$F$27,0,10*ROW('Water Data'!F141)))</f>
        <v/>
      </c>
      <c r="BZ147" s="266" t="str">
        <f ca="true">+IF(OFFSET('Water Data'!$F$28,0,10*ROW('Water Data'!F141))="","",OFFSET('Water Data'!$F$28,0,10*ROW('Water Data'!F141)))</f>
        <v/>
      </c>
      <c r="CA147" s="266" t="str">
        <f ca="true">+IF(OFFSET('Water Data'!$F$29,0,10*ROW('Water Data'!F141))="","",OFFSET('Water Data'!$F$29,0,10*ROW('Water Data'!F141)))</f>
        <v/>
      </c>
      <c r="CB147" s="266" t="str">
        <f ca="true">+IF(OFFSET('Water Data'!$G$27,0,10*ROW('Water Data'!G141))="","",OFFSET('Water Data'!$G$27,0,10*ROW('Water Data'!G141)))</f>
        <v/>
      </c>
      <c r="CC147" s="266" t="str">
        <f ca="true">+IF(OFFSET('Water Data'!$G$28,0,10*ROW('Water Data'!G141))="","",OFFSET('Water Data'!$G$28,0,10*ROW('Water Data'!G141)))</f>
        <v/>
      </c>
      <c r="CD147" s="266" t="str">
        <f ca="true">+IF(OFFSET('Water Data'!$G$29,0,10*ROW('Water Data'!G141))="","",OFFSET('Water Data'!$G$29,0,10*ROW('Water Data'!G141)))</f>
        <v/>
      </c>
      <c r="CE147" s="266" t="str">
        <f ca="true">+IF(OFFSET('Water Data'!$H$27,0,10*ROW('Water Data'!H141))="","",OFFSET('Water Data'!$H$27,0,10*ROW('Water Data'!H141)))</f>
        <v/>
      </c>
      <c r="CF147" s="266" t="str">
        <f ca="true">+IF(OFFSET('Water Data'!$H$28,0,10*ROW('Water Data'!H141))="","",OFFSET('Water Data'!$H$28,0,10*ROW('Water Data'!H141)))</f>
        <v/>
      </c>
      <c r="CG147" s="266" t="str">
        <f ca="true">+IF(OFFSET('Water Data'!$H$29,0,10*ROW('Water Data'!H141))="","",OFFSET('Water Data'!$H$29,0,10*ROW('Water Data'!H141)))</f>
        <v/>
      </c>
      <c r="CH147" s="266" t="str">
        <f ca="true">+IF(OFFSET('Water Data'!$I$27,0,10*ROW('Water Data'!I141))="","",OFFSET('Water Data'!$I$27,0,10*ROW('Water Data'!I141)))</f>
        <v/>
      </c>
      <c r="CI147" s="266" t="str">
        <f ca="true">+IF(OFFSET('Water Data'!$I$28,0,10*ROW('Water Data'!I141))="","",OFFSET('Water Data'!$I$28,0,10*ROW('Water Data'!I141)))</f>
        <v/>
      </c>
      <c r="CJ147" s="266" t="str">
        <f ca="true">+IF(OFFSET('Water Data'!$I$29,0,10*ROW('Water Data'!I141))="","",OFFSET('Water Data'!$I$29,0,10*ROW('Water Data'!I141)))</f>
        <v/>
      </c>
      <c r="CK147" s="266" t="str">
        <f ca="true">+IF(OFFSET('Sanitation Data'!$D$28,0,10*ROW('Sanitation Data'!D141))="","",OFFSET('Sanitation Data'!$D$28,0,10*ROW('Sanitation Data'!D141)))</f>
        <v/>
      </c>
      <c r="CL147" s="266" t="str">
        <f ca="true">+IF(OFFSET('Sanitation Data'!$D$29,0,10*ROW('Sanitation Data'!D141))="","",OFFSET('Sanitation Data'!$D$29,0,10*ROW('Sanitation Data'!D141)))</f>
        <v/>
      </c>
      <c r="CM147" s="266" t="str">
        <f ca="true">+IF(OFFSET('Sanitation Data'!$D$30,0,10*ROW('Sanitation Data'!D141))="","",OFFSET('Sanitation Data'!$D$30,0,10*ROW('Sanitation Data'!D141)))</f>
        <v/>
      </c>
      <c r="CN147" s="266" t="str">
        <f ca="true">+IF(OFFSET('Sanitation Data'!$D$31,0,10*ROW('Sanitation Data'!D141))="","",OFFSET('Sanitation Data'!$D$31,0,10*ROW('Sanitation Data'!D141)))</f>
        <v/>
      </c>
      <c r="CO147" s="266" t="str">
        <f ca="true">+IF(OFFSET('Sanitation Data'!$D$32,0,10*ROW('Sanitation Data'!D141))="","",OFFSET('Sanitation Data'!$D$32,0,10*ROW('Sanitation Data'!D141)))</f>
        <v/>
      </c>
      <c r="CP147" s="266" t="str">
        <f ca="true">+IF(OFFSET('Sanitation Data'!$E$28,0,10*ROW('Sanitation Data'!E141))="","",OFFSET('Sanitation Data'!$E$28,0,10*ROW('Sanitation Data'!E141)))</f>
        <v/>
      </c>
      <c r="CQ147" s="266" t="str">
        <f ca="true">+IF(OFFSET('Sanitation Data'!$E$29,0,10*ROW('Sanitation Data'!E141))="","",OFFSET('Sanitation Data'!$E$29,0,10*ROW('Sanitation Data'!E141)))</f>
        <v/>
      </c>
      <c r="CR147" s="266" t="str">
        <f ca="true">+IF(OFFSET('Sanitation Data'!$E$30,0,10*ROW('Sanitation Data'!E141))="","",OFFSET('Sanitation Data'!$E$30,0,10*ROW('Sanitation Data'!E141)))</f>
        <v/>
      </c>
      <c r="CS147" s="266" t="str">
        <f ca="true">+IF(OFFSET('Sanitation Data'!$E$31,0,10*ROW('Sanitation Data'!E141))="","",OFFSET('Sanitation Data'!$E$31,0,10*ROW('Sanitation Data'!E141)))</f>
        <v/>
      </c>
      <c r="CT147" s="266" t="str">
        <f ca="true">+IF(OFFSET('Sanitation Data'!$E$32,0,10*ROW('Sanitation Data'!E141))="","",OFFSET('Sanitation Data'!$E$32,0,10*ROW('Sanitation Data'!E141)))</f>
        <v/>
      </c>
      <c r="CU147" s="266" t="str">
        <f ca="true">+IF(OFFSET('Sanitation Data'!$F$28,0,10*ROW('Sanitation Data'!F141))="","",OFFSET('Sanitation Data'!$F$28,0,10*ROW('Sanitation Data'!F141)))</f>
        <v/>
      </c>
      <c r="CV147" s="266" t="str">
        <f ca="true">+IF(OFFSET('Sanitation Data'!$F$29,0,10*ROW('Sanitation Data'!F141))="","",OFFSET('Sanitation Data'!$F$29,0,10*ROW('Sanitation Data'!F141)))</f>
        <v/>
      </c>
      <c r="CW147" s="266" t="str">
        <f ca="true">+IF(OFFSET('Sanitation Data'!$F$30,0,10*ROW('Sanitation Data'!F141))="","",OFFSET('Sanitation Data'!$F$30,0,10*ROW('Sanitation Data'!F141)))</f>
        <v/>
      </c>
      <c r="CX147" s="266" t="str">
        <f ca="true">+IF(OFFSET('Sanitation Data'!$F$31,0,10*ROW('Sanitation Data'!F141))="","",OFFSET('Sanitation Data'!$F$31,0,10*ROW('Sanitation Data'!F141)))</f>
        <v/>
      </c>
      <c r="CY147" s="266" t="str">
        <f ca="true">+IF(OFFSET('Sanitation Data'!$F$32,0,10*ROW('Sanitation Data'!F141))="","",OFFSET('Sanitation Data'!$F$32,0,10*ROW('Sanitation Data'!F141)))</f>
        <v/>
      </c>
      <c r="CZ147" s="266" t="str">
        <f ca="true">+IF(OFFSET('Sanitation Data'!$G$28,0,10*ROW('Sanitation Data'!G141))="","",OFFSET('Sanitation Data'!$G$28,0,10*ROW('Sanitation Data'!G141)))</f>
        <v/>
      </c>
      <c r="DA147" s="266" t="str">
        <f ca="true">+IF(OFFSET('Sanitation Data'!$G$29,0,10*ROW('Sanitation Data'!G141))="","",OFFSET('Sanitation Data'!$G$29,0,10*ROW('Sanitation Data'!G141)))</f>
        <v/>
      </c>
      <c r="DB147" s="266" t="str">
        <f ca="true">+IF(OFFSET('Sanitation Data'!$G$30,0,10*ROW('Sanitation Data'!G141))="","",OFFSET('Sanitation Data'!$G$30,0,10*ROW('Sanitation Data'!G141)))</f>
        <v/>
      </c>
      <c r="DC147" s="266" t="str">
        <f ca="true">+IF(OFFSET('Sanitation Data'!$G$31,0,10*ROW('Sanitation Data'!G141))="","",OFFSET('Sanitation Data'!$G$31,0,10*ROW('Sanitation Data'!G141)))</f>
        <v/>
      </c>
      <c r="DD147" s="266" t="str">
        <f ca="true">+IF(OFFSET('Sanitation Data'!$G$32,0,10*ROW('Sanitation Data'!G141))="","",OFFSET('Sanitation Data'!$G$32,0,10*ROW('Sanitation Data'!G141)))</f>
        <v/>
      </c>
      <c r="DE147" s="266" t="str">
        <f ca="true">+IF(OFFSET('Sanitation Data'!$H$28,0,10*ROW('Sanitation Data'!H141))="","",OFFSET('Sanitation Data'!$H$28,0,10*ROW('Sanitation Data'!H141)))</f>
        <v/>
      </c>
      <c r="DF147" s="266" t="str">
        <f ca="true">+IF(OFFSET('Sanitation Data'!$H$29,0,10*ROW('Sanitation Data'!H141))="","",OFFSET('Sanitation Data'!$H$29,0,10*ROW('Sanitation Data'!H141)))</f>
        <v/>
      </c>
      <c r="DG147" s="266" t="str">
        <f ca="true">+IF(OFFSET('Sanitation Data'!$H$30,0,10*ROW('Sanitation Data'!H141))="","",OFFSET('Sanitation Data'!$H$30,0,10*ROW('Sanitation Data'!H141)))</f>
        <v/>
      </c>
      <c r="DH147" s="266" t="str">
        <f ca="true">+IF(OFFSET('Sanitation Data'!$H$31,0,10*ROW('Sanitation Data'!H141))="","",OFFSET('Sanitation Data'!$H$31,0,10*ROW('Sanitation Data'!H141)))</f>
        <v/>
      </c>
      <c r="DI147" s="266" t="str">
        <f ca="true">+IF(OFFSET('Sanitation Data'!$H$32,0,10*ROW('Sanitation Data'!H141))="","",OFFSET('Sanitation Data'!$H$32,0,10*ROW('Sanitation Data'!H141)))</f>
        <v/>
      </c>
      <c r="DJ147" s="266" t="str">
        <f ca="true">+IF(OFFSET('Sanitation Data'!$I$28,0,10*ROW('Sanitation Data'!I141))="","",OFFSET('Sanitation Data'!$I$28,0,10*ROW('Sanitation Data'!I141)))</f>
        <v/>
      </c>
      <c r="DK147" s="266" t="str">
        <f ca="true">+IF(OFFSET('Sanitation Data'!$I$29,0,10*ROW('Sanitation Data'!I141))="","",OFFSET('Sanitation Data'!$I$29,0,10*ROW('Sanitation Data'!I141)))</f>
        <v/>
      </c>
      <c r="DL147" s="266" t="str">
        <f ca="true">+IF(OFFSET('Sanitation Data'!$I$30,0,10*ROW('Sanitation Data'!I141))="","",OFFSET('Sanitation Data'!$I$30,0,10*ROW('Sanitation Data'!I141)))</f>
        <v/>
      </c>
      <c r="DM147" s="266" t="str">
        <f ca="true">+IF(OFFSET('Sanitation Data'!$I$31,0,10*ROW('Sanitation Data'!I141))="","",OFFSET('Sanitation Data'!$I$31,0,10*ROW('Sanitation Data'!I141)))</f>
        <v/>
      </c>
      <c r="DN147" s="266" t="str">
        <f ca="true">+IF(OFFSET('Sanitation Data'!$I$32,0,10*ROW('Sanitation Data'!I141))="","",OFFSET('Sanitation Data'!$I$32,0,10*ROW('Sanitation Data'!I141)))</f>
        <v/>
      </c>
      <c r="DO147" s="266" t="str">
        <f ca="true">+IF(OFFSET('Hygiene Data'!$D$11,0,10*ROW('Hygiene Data'!D141))="","",OFFSET('Hygiene Data'!$D$11,0,10*ROW('Hygiene Data'!D141)))</f>
        <v/>
      </c>
      <c r="DP147" s="266" t="str">
        <f ca="true">+IF(OFFSET('Hygiene Data'!$D$12,0,10*ROW('Hygiene Data'!D141))="","",OFFSET('Hygiene Data'!$D$12,0,10*ROW('Hygiene Data'!D141)))</f>
        <v/>
      </c>
      <c r="DQ147" s="266" t="str">
        <f ca="true">+IF(OFFSET('Hygiene Data'!$D$13,0,10*ROW('Hygiene Data'!D141))="","",OFFSET('Hygiene Data'!$D$13,0,10*ROW('Hygiene Data'!D141)))</f>
        <v/>
      </c>
      <c r="DR147" s="266" t="str">
        <f ca="true">+IF(OFFSET('Hygiene Data'!$E$11,0,10*ROW('Hygiene Data'!E141))="","",OFFSET('Hygiene Data'!$E$11,0,10*ROW('Hygiene Data'!E141)))</f>
        <v/>
      </c>
      <c r="DS147" s="266" t="str">
        <f ca="true">+IF(OFFSET('Hygiene Data'!$E$12,0,10*ROW('Hygiene Data'!E141))="","",OFFSET('Hygiene Data'!$E$12,0,10*ROW('Hygiene Data'!E141)))</f>
        <v/>
      </c>
      <c r="DT147" s="266" t="str">
        <f ca="true">+IF(OFFSET('Hygiene Data'!$E$13,0,10*ROW('Hygiene Data'!E141))="","",OFFSET('Hygiene Data'!$E$13,0,10*ROW('Hygiene Data'!E141)))</f>
        <v/>
      </c>
      <c r="DU147" s="266" t="str">
        <f ca="true">+IF(OFFSET('Hygiene Data'!$F$11,0,10*ROW('Hygiene Data'!F141))="","",OFFSET('Hygiene Data'!$F$11,0,10*ROW('Hygiene Data'!F141)))</f>
        <v/>
      </c>
      <c r="DV147" s="266" t="str">
        <f ca="true">+IF(OFFSET('Hygiene Data'!$F$12,0,10*ROW('Hygiene Data'!F141))="","",OFFSET('Hygiene Data'!$F$12,0,10*ROW('Hygiene Data'!F141)))</f>
        <v/>
      </c>
      <c r="DW147" s="266" t="str">
        <f ca="true">+IF(OFFSET('Hygiene Data'!$F$13,0,10*ROW('Hygiene Data'!F141))="","",OFFSET('Hygiene Data'!$F$13,0,10*ROW('Hygiene Data'!F141)))</f>
        <v/>
      </c>
      <c r="DX147" s="266" t="str">
        <f ca="true">+IF(OFFSET('Hygiene Data'!$G$11,0,10*ROW('Hygiene Data'!G141))="","",OFFSET('Hygiene Data'!$G$11,0,10*ROW('Hygiene Data'!G141)))</f>
        <v/>
      </c>
      <c r="DY147" s="266" t="str">
        <f ca="true">+IF(OFFSET('Hygiene Data'!$G$12,0,10*ROW('Hygiene Data'!G141))="","",OFFSET('Hygiene Data'!$G$12,0,10*ROW('Hygiene Data'!G141)))</f>
        <v/>
      </c>
      <c r="DZ147" s="266" t="str">
        <f ca="true">+IF(OFFSET('Hygiene Data'!$G$13,0,10*ROW('Hygiene Data'!G141))="","",OFFSET('Hygiene Data'!$G$13,0,10*ROW('Hygiene Data'!G141)))</f>
        <v/>
      </c>
      <c r="EA147" s="266" t="str">
        <f ca="true">+IF(OFFSET('Hygiene Data'!$H$11,0,10*ROW('Hygiene Data'!H141))="","",OFFSET('Hygiene Data'!$H$11,0,10*ROW('Hygiene Data'!H141)))</f>
        <v/>
      </c>
      <c r="EB147" s="266" t="str">
        <f ca="true">+IF(OFFSET('Hygiene Data'!$H$12,0,10*ROW('Hygiene Data'!H141))="","",OFFSET('Hygiene Data'!$H$12,0,10*ROW('Hygiene Data'!H141)))</f>
        <v/>
      </c>
      <c r="EC147" s="266" t="str">
        <f ca="true">+IF(OFFSET('Hygiene Data'!$H$13,0,10*ROW('Hygiene Data'!H141))="","",OFFSET('Hygiene Data'!$H$13,0,10*ROW('Hygiene Data'!H141)))</f>
        <v/>
      </c>
      <c r="ED147" s="266" t="str">
        <f ca="true">+IF(OFFSET('Hygiene Data'!$I$11,0,10*ROW('Hygiene Data'!I141))="","",OFFSET('Hygiene Data'!$I$11,0,10*ROW('Hygiene Data'!I141)))</f>
        <v/>
      </c>
      <c r="EE147" s="266" t="str">
        <f ca="true">+IF(OFFSET('Hygiene Data'!$I$12,0,10*ROW('Hygiene Data'!I141))="","",OFFSET('Hygiene Data'!$I$12,0,10*ROW('Hygiene Data'!I141)))</f>
        <v/>
      </c>
      <c r="EF147" s="266" t="str">
        <f ca="true">+IF(OFFSET('Hygiene Data'!$I$13,0,10*ROW('Hygiene Data'!I141))="","",OFFSET('Hygiene Data'!$I$13,0,10*ROW('Hygiene Data'!I141)))</f>
        <v/>
      </c>
    </row>
    <row xmlns:x14ac="http://schemas.microsoft.com/office/spreadsheetml/2009/9/ac" r="148" x14ac:dyDescent="0.2">
      <c r="A148" s="37" t="str">
        <f ca="true">+IF(OFFSET('Water Data'!$B$2,0,10*ROW('Water Data'!E142))="","",OFFSET('Water Data'!$B$2,0,10*ROW('Water Data'!E142)))</f>
        <v/>
      </c>
      <c r="B148" s="37" t="str">
        <f ca="true">+IF(OFFSET('Water Data'!$C$2,0,10*ROW('Water Data'!F142))="","",OFFSET('Water Data'!$C$2,0,10*ROW('Water Data'!F142)))</f>
        <v/>
      </c>
      <c r="C148" s="322" t="str">
        <f t="shared" ca="true" si="2"/>
        <v/>
      </c>
      <c r="D148" s="94"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4"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4"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4"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4"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4"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4"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4"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4"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4"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4"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4"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4"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4"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4"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4"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4"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4"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5"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5"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5"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5"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5"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5"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5"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5"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5"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5"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5"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5"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5"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5"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5"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5"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5"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5"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5"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5"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5"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5"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5"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5"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5"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5"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5"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5"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5"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5"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6"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6"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6"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6"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6"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6"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6"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6"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6"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6"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6"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6"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6"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6"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6"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6"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6"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6"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6"/>
      <c r="BS148" s="266" t="str">
        <f ca="true">+IF(OFFSET('Water Data'!$D$27,0,10*ROW('Water Data'!D142))="","",OFFSET('Water Data'!$D$27,0,10*ROW('Water Data'!D142)))</f>
        <v/>
      </c>
      <c r="BT148" s="266" t="str">
        <f ca="true">+IF(OFFSET('Water Data'!$D$28,0,10*ROW('Water Data'!D142))="","",OFFSET('Water Data'!$D$28,0,10*ROW('Water Data'!D142)))</f>
        <v/>
      </c>
      <c r="BU148" s="266" t="str">
        <f ca="true">+IF(OFFSET('Water Data'!$D$29,0,10*ROW('Water Data'!D142))="","",OFFSET('Water Data'!$D$29,0,10*ROW('Water Data'!D142)))</f>
        <v/>
      </c>
      <c r="BV148" s="266" t="str">
        <f ca="true">+IF(OFFSET('Water Data'!$E$27,0,10*ROW('Water Data'!E142))="","",OFFSET('Water Data'!$E$27,0,10*ROW('Water Data'!E142)))</f>
        <v/>
      </c>
      <c r="BW148" s="266" t="str">
        <f ca="true">+IF(OFFSET('Water Data'!$E$28,0,10*ROW('Water Data'!E142))="","",OFFSET('Water Data'!$E$28,0,10*ROW('Water Data'!E142)))</f>
        <v/>
      </c>
      <c r="BX148" s="266" t="str">
        <f ca="true">+IF(OFFSET('Water Data'!$E$29,0,10*ROW('Water Data'!E142))="","",OFFSET('Water Data'!$E$29,0,10*ROW('Water Data'!E142)))</f>
        <v/>
      </c>
      <c r="BY148" s="266" t="str">
        <f ca="true">+IF(OFFSET('Water Data'!$F$27,0,10*ROW('Water Data'!F142))="","",OFFSET('Water Data'!$F$27,0,10*ROW('Water Data'!F142)))</f>
        <v/>
      </c>
      <c r="BZ148" s="266" t="str">
        <f ca="true">+IF(OFFSET('Water Data'!$F$28,0,10*ROW('Water Data'!F142))="","",OFFSET('Water Data'!$F$28,0,10*ROW('Water Data'!F142)))</f>
        <v/>
      </c>
      <c r="CA148" s="266" t="str">
        <f ca="true">+IF(OFFSET('Water Data'!$F$29,0,10*ROW('Water Data'!F142))="","",OFFSET('Water Data'!$F$29,0,10*ROW('Water Data'!F142)))</f>
        <v/>
      </c>
      <c r="CB148" s="266" t="str">
        <f ca="true">+IF(OFFSET('Water Data'!$G$27,0,10*ROW('Water Data'!G142))="","",OFFSET('Water Data'!$G$27,0,10*ROW('Water Data'!G142)))</f>
        <v/>
      </c>
      <c r="CC148" s="266" t="str">
        <f ca="true">+IF(OFFSET('Water Data'!$G$28,0,10*ROW('Water Data'!G142))="","",OFFSET('Water Data'!$G$28,0,10*ROW('Water Data'!G142)))</f>
        <v/>
      </c>
      <c r="CD148" s="266" t="str">
        <f ca="true">+IF(OFFSET('Water Data'!$G$29,0,10*ROW('Water Data'!G142))="","",OFFSET('Water Data'!$G$29,0,10*ROW('Water Data'!G142)))</f>
        <v/>
      </c>
      <c r="CE148" s="266" t="str">
        <f ca="true">+IF(OFFSET('Water Data'!$H$27,0,10*ROW('Water Data'!H142))="","",OFFSET('Water Data'!$H$27,0,10*ROW('Water Data'!H142)))</f>
        <v/>
      </c>
      <c r="CF148" s="266" t="str">
        <f ca="true">+IF(OFFSET('Water Data'!$H$28,0,10*ROW('Water Data'!H142))="","",OFFSET('Water Data'!$H$28,0,10*ROW('Water Data'!H142)))</f>
        <v/>
      </c>
      <c r="CG148" s="266" t="str">
        <f ca="true">+IF(OFFSET('Water Data'!$H$29,0,10*ROW('Water Data'!H142))="","",OFFSET('Water Data'!$H$29,0,10*ROW('Water Data'!H142)))</f>
        <v/>
      </c>
      <c r="CH148" s="266" t="str">
        <f ca="true">+IF(OFFSET('Water Data'!$I$27,0,10*ROW('Water Data'!I142))="","",OFFSET('Water Data'!$I$27,0,10*ROW('Water Data'!I142)))</f>
        <v/>
      </c>
      <c r="CI148" s="266" t="str">
        <f ca="true">+IF(OFFSET('Water Data'!$I$28,0,10*ROW('Water Data'!I142))="","",OFFSET('Water Data'!$I$28,0,10*ROW('Water Data'!I142)))</f>
        <v/>
      </c>
      <c r="CJ148" s="266" t="str">
        <f ca="true">+IF(OFFSET('Water Data'!$I$29,0,10*ROW('Water Data'!I142))="","",OFFSET('Water Data'!$I$29,0,10*ROW('Water Data'!I142)))</f>
        <v/>
      </c>
      <c r="CK148" s="266" t="str">
        <f ca="true">+IF(OFFSET('Sanitation Data'!$D$28,0,10*ROW('Sanitation Data'!D142))="","",OFFSET('Sanitation Data'!$D$28,0,10*ROW('Sanitation Data'!D142)))</f>
        <v/>
      </c>
      <c r="CL148" s="266" t="str">
        <f ca="true">+IF(OFFSET('Sanitation Data'!$D$29,0,10*ROW('Sanitation Data'!D142))="","",OFFSET('Sanitation Data'!$D$29,0,10*ROW('Sanitation Data'!D142)))</f>
        <v/>
      </c>
      <c r="CM148" s="266" t="str">
        <f ca="true">+IF(OFFSET('Sanitation Data'!$D$30,0,10*ROW('Sanitation Data'!D142))="","",OFFSET('Sanitation Data'!$D$30,0,10*ROW('Sanitation Data'!D142)))</f>
        <v/>
      </c>
      <c r="CN148" s="266" t="str">
        <f ca="true">+IF(OFFSET('Sanitation Data'!$D$31,0,10*ROW('Sanitation Data'!D142))="","",OFFSET('Sanitation Data'!$D$31,0,10*ROW('Sanitation Data'!D142)))</f>
        <v/>
      </c>
      <c r="CO148" s="266" t="str">
        <f ca="true">+IF(OFFSET('Sanitation Data'!$D$32,0,10*ROW('Sanitation Data'!D142))="","",OFFSET('Sanitation Data'!$D$32,0,10*ROW('Sanitation Data'!D142)))</f>
        <v/>
      </c>
      <c r="CP148" s="266" t="str">
        <f ca="true">+IF(OFFSET('Sanitation Data'!$E$28,0,10*ROW('Sanitation Data'!E142))="","",OFFSET('Sanitation Data'!$E$28,0,10*ROW('Sanitation Data'!E142)))</f>
        <v/>
      </c>
      <c r="CQ148" s="266" t="str">
        <f ca="true">+IF(OFFSET('Sanitation Data'!$E$29,0,10*ROW('Sanitation Data'!E142))="","",OFFSET('Sanitation Data'!$E$29,0,10*ROW('Sanitation Data'!E142)))</f>
        <v/>
      </c>
      <c r="CR148" s="266" t="str">
        <f ca="true">+IF(OFFSET('Sanitation Data'!$E$30,0,10*ROW('Sanitation Data'!E142))="","",OFFSET('Sanitation Data'!$E$30,0,10*ROW('Sanitation Data'!E142)))</f>
        <v/>
      </c>
      <c r="CS148" s="266" t="str">
        <f ca="true">+IF(OFFSET('Sanitation Data'!$E$31,0,10*ROW('Sanitation Data'!E142))="","",OFFSET('Sanitation Data'!$E$31,0,10*ROW('Sanitation Data'!E142)))</f>
        <v/>
      </c>
      <c r="CT148" s="266" t="str">
        <f ca="true">+IF(OFFSET('Sanitation Data'!$E$32,0,10*ROW('Sanitation Data'!E142))="","",OFFSET('Sanitation Data'!$E$32,0,10*ROW('Sanitation Data'!E142)))</f>
        <v/>
      </c>
      <c r="CU148" s="266" t="str">
        <f ca="true">+IF(OFFSET('Sanitation Data'!$F$28,0,10*ROW('Sanitation Data'!F142))="","",OFFSET('Sanitation Data'!$F$28,0,10*ROW('Sanitation Data'!F142)))</f>
        <v/>
      </c>
      <c r="CV148" s="266" t="str">
        <f ca="true">+IF(OFFSET('Sanitation Data'!$F$29,0,10*ROW('Sanitation Data'!F142))="","",OFFSET('Sanitation Data'!$F$29,0,10*ROW('Sanitation Data'!F142)))</f>
        <v/>
      </c>
      <c r="CW148" s="266" t="str">
        <f ca="true">+IF(OFFSET('Sanitation Data'!$F$30,0,10*ROW('Sanitation Data'!F142))="","",OFFSET('Sanitation Data'!$F$30,0,10*ROW('Sanitation Data'!F142)))</f>
        <v/>
      </c>
      <c r="CX148" s="266" t="str">
        <f ca="true">+IF(OFFSET('Sanitation Data'!$F$31,0,10*ROW('Sanitation Data'!F142))="","",OFFSET('Sanitation Data'!$F$31,0,10*ROW('Sanitation Data'!F142)))</f>
        <v/>
      </c>
      <c r="CY148" s="266" t="str">
        <f ca="true">+IF(OFFSET('Sanitation Data'!$F$32,0,10*ROW('Sanitation Data'!F142))="","",OFFSET('Sanitation Data'!$F$32,0,10*ROW('Sanitation Data'!F142)))</f>
        <v/>
      </c>
      <c r="CZ148" s="266" t="str">
        <f ca="true">+IF(OFFSET('Sanitation Data'!$G$28,0,10*ROW('Sanitation Data'!G142))="","",OFFSET('Sanitation Data'!$G$28,0,10*ROW('Sanitation Data'!G142)))</f>
        <v/>
      </c>
      <c r="DA148" s="266" t="str">
        <f ca="true">+IF(OFFSET('Sanitation Data'!$G$29,0,10*ROW('Sanitation Data'!G142))="","",OFFSET('Sanitation Data'!$G$29,0,10*ROW('Sanitation Data'!G142)))</f>
        <v/>
      </c>
      <c r="DB148" s="266" t="str">
        <f ca="true">+IF(OFFSET('Sanitation Data'!$G$30,0,10*ROW('Sanitation Data'!G142))="","",OFFSET('Sanitation Data'!$G$30,0,10*ROW('Sanitation Data'!G142)))</f>
        <v/>
      </c>
      <c r="DC148" s="266" t="str">
        <f ca="true">+IF(OFFSET('Sanitation Data'!$G$31,0,10*ROW('Sanitation Data'!G142))="","",OFFSET('Sanitation Data'!$G$31,0,10*ROW('Sanitation Data'!G142)))</f>
        <v/>
      </c>
      <c r="DD148" s="266" t="str">
        <f ca="true">+IF(OFFSET('Sanitation Data'!$G$32,0,10*ROW('Sanitation Data'!G142))="","",OFFSET('Sanitation Data'!$G$32,0,10*ROW('Sanitation Data'!G142)))</f>
        <v/>
      </c>
      <c r="DE148" s="266" t="str">
        <f ca="true">+IF(OFFSET('Sanitation Data'!$H$28,0,10*ROW('Sanitation Data'!H142))="","",OFFSET('Sanitation Data'!$H$28,0,10*ROW('Sanitation Data'!H142)))</f>
        <v/>
      </c>
      <c r="DF148" s="266" t="str">
        <f ca="true">+IF(OFFSET('Sanitation Data'!$H$29,0,10*ROW('Sanitation Data'!H142))="","",OFFSET('Sanitation Data'!$H$29,0,10*ROW('Sanitation Data'!H142)))</f>
        <v/>
      </c>
      <c r="DG148" s="266" t="str">
        <f ca="true">+IF(OFFSET('Sanitation Data'!$H$30,0,10*ROW('Sanitation Data'!H142))="","",OFFSET('Sanitation Data'!$H$30,0,10*ROW('Sanitation Data'!H142)))</f>
        <v/>
      </c>
      <c r="DH148" s="266" t="str">
        <f ca="true">+IF(OFFSET('Sanitation Data'!$H$31,0,10*ROW('Sanitation Data'!H142))="","",OFFSET('Sanitation Data'!$H$31,0,10*ROW('Sanitation Data'!H142)))</f>
        <v/>
      </c>
      <c r="DI148" s="266" t="str">
        <f ca="true">+IF(OFFSET('Sanitation Data'!$H$32,0,10*ROW('Sanitation Data'!H142))="","",OFFSET('Sanitation Data'!$H$32,0,10*ROW('Sanitation Data'!H142)))</f>
        <v/>
      </c>
      <c r="DJ148" s="266" t="str">
        <f ca="true">+IF(OFFSET('Sanitation Data'!$I$28,0,10*ROW('Sanitation Data'!I142))="","",OFFSET('Sanitation Data'!$I$28,0,10*ROW('Sanitation Data'!I142)))</f>
        <v/>
      </c>
      <c r="DK148" s="266" t="str">
        <f ca="true">+IF(OFFSET('Sanitation Data'!$I$29,0,10*ROW('Sanitation Data'!I142))="","",OFFSET('Sanitation Data'!$I$29,0,10*ROW('Sanitation Data'!I142)))</f>
        <v/>
      </c>
      <c r="DL148" s="266" t="str">
        <f ca="true">+IF(OFFSET('Sanitation Data'!$I$30,0,10*ROW('Sanitation Data'!I142))="","",OFFSET('Sanitation Data'!$I$30,0,10*ROW('Sanitation Data'!I142)))</f>
        <v/>
      </c>
      <c r="DM148" s="266" t="str">
        <f ca="true">+IF(OFFSET('Sanitation Data'!$I$31,0,10*ROW('Sanitation Data'!I142))="","",OFFSET('Sanitation Data'!$I$31,0,10*ROW('Sanitation Data'!I142)))</f>
        <v/>
      </c>
      <c r="DN148" s="266" t="str">
        <f ca="true">+IF(OFFSET('Sanitation Data'!$I$32,0,10*ROW('Sanitation Data'!I142))="","",OFFSET('Sanitation Data'!$I$32,0,10*ROW('Sanitation Data'!I142)))</f>
        <v/>
      </c>
      <c r="DO148" s="266" t="str">
        <f ca="true">+IF(OFFSET('Hygiene Data'!$D$11,0,10*ROW('Hygiene Data'!D142))="","",OFFSET('Hygiene Data'!$D$11,0,10*ROW('Hygiene Data'!D142)))</f>
        <v/>
      </c>
      <c r="DP148" s="266" t="str">
        <f ca="true">+IF(OFFSET('Hygiene Data'!$D$12,0,10*ROW('Hygiene Data'!D142))="","",OFFSET('Hygiene Data'!$D$12,0,10*ROW('Hygiene Data'!D142)))</f>
        <v/>
      </c>
      <c r="DQ148" s="266" t="str">
        <f ca="true">+IF(OFFSET('Hygiene Data'!$D$13,0,10*ROW('Hygiene Data'!D142))="","",OFFSET('Hygiene Data'!$D$13,0,10*ROW('Hygiene Data'!D142)))</f>
        <v/>
      </c>
      <c r="DR148" s="266" t="str">
        <f ca="true">+IF(OFFSET('Hygiene Data'!$E$11,0,10*ROW('Hygiene Data'!E142))="","",OFFSET('Hygiene Data'!$E$11,0,10*ROW('Hygiene Data'!E142)))</f>
        <v/>
      </c>
      <c r="DS148" s="266" t="str">
        <f ca="true">+IF(OFFSET('Hygiene Data'!$E$12,0,10*ROW('Hygiene Data'!E142))="","",OFFSET('Hygiene Data'!$E$12,0,10*ROW('Hygiene Data'!E142)))</f>
        <v/>
      </c>
      <c r="DT148" s="266" t="str">
        <f ca="true">+IF(OFFSET('Hygiene Data'!$E$13,0,10*ROW('Hygiene Data'!E142))="","",OFFSET('Hygiene Data'!$E$13,0,10*ROW('Hygiene Data'!E142)))</f>
        <v/>
      </c>
      <c r="DU148" s="266" t="str">
        <f ca="true">+IF(OFFSET('Hygiene Data'!$F$11,0,10*ROW('Hygiene Data'!F142))="","",OFFSET('Hygiene Data'!$F$11,0,10*ROW('Hygiene Data'!F142)))</f>
        <v/>
      </c>
      <c r="DV148" s="266" t="str">
        <f ca="true">+IF(OFFSET('Hygiene Data'!$F$12,0,10*ROW('Hygiene Data'!F142))="","",OFFSET('Hygiene Data'!$F$12,0,10*ROW('Hygiene Data'!F142)))</f>
        <v/>
      </c>
      <c r="DW148" s="266" t="str">
        <f ca="true">+IF(OFFSET('Hygiene Data'!$F$13,0,10*ROW('Hygiene Data'!F142))="","",OFFSET('Hygiene Data'!$F$13,0,10*ROW('Hygiene Data'!F142)))</f>
        <v/>
      </c>
      <c r="DX148" s="266" t="str">
        <f ca="true">+IF(OFFSET('Hygiene Data'!$G$11,0,10*ROW('Hygiene Data'!G142))="","",OFFSET('Hygiene Data'!$G$11,0,10*ROW('Hygiene Data'!G142)))</f>
        <v/>
      </c>
      <c r="DY148" s="266" t="str">
        <f ca="true">+IF(OFFSET('Hygiene Data'!$G$12,0,10*ROW('Hygiene Data'!G142))="","",OFFSET('Hygiene Data'!$G$12,0,10*ROW('Hygiene Data'!G142)))</f>
        <v/>
      </c>
      <c r="DZ148" s="266" t="str">
        <f ca="true">+IF(OFFSET('Hygiene Data'!$G$13,0,10*ROW('Hygiene Data'!G142))="","",OFFSET('Hygiene Data'!$G$13,0,10*ROW('Hygiene Data'!G142)))</f>
        <v/>
      </c>
      <c r="EA148" s="266" t="str">
        <f ca="true">+IF(OFFSET('Hygiene Data'!$H$11,0,10*ROW('Hygiene Data'!H142))="","",OFFSET('Hygiene Data'!$H$11,0,10*ROW('Hygiene Data'!H142)))</f>
        <v/>
      </c>
      <c r="EB148" s="266" t="str">
        <f ca="true">+IF(OFFSET('Hygiene Data'!$H$12,0,10*ROW('Hygiene Data'!H142))="","",OFFSET('Hygiene Data'!$H$12,0,10*ROW('Hygiene Data'!H142)))</f>
        <v/>
      </c>
      <c r="EC148" s="266" t="str">
        <f ca="true">+IF(OFFSET('Hygiene Data'!$H$13,0,10*ROW('Hygiene Data'!H142))="","",OFFSET('Hygiene Data'!$H$13,0,10*ROW('Hygiene Data'!H142)))</f>
        <v/>
      </c>
      <c r="ED148" s="266" t="str">
        <f ca="true">+IF(OFFSET('Hygiene Data'!$I$11,0,10*ROW('Hygiene Data'!I142))="","",OFFSET('Hygiene Data'!$I$11,0,10*ROW('Hygiene Data'!I142)))</f>
        <v/>
      </c>
      <c r="EE148" s="266" t="str">
        <f ca="true">+IF(OFFSET('Hygiene Data'!$I$12,0,10*ROW('Hygiene Data'!I142))="","",OFFSET('Hygiene Data'!$I$12,0,10*ROW('Hygiene Data'!I142)))</f>
        <v/>
      </c>
      <c r="EF148" s="266" t="str">
        <f ca="true">+IF(OFFSET('Hygiene Data'!$I$13,0,10*ROW('Hygiene Data'!I142))="","",OFFSET('Hygiene Data'!$I$13,0,10*ROW('Hygiene Data'!I142)))</f>
        <v/>
      </c>
    </row>
    <row xmlns:x14ac="http://schemas.microsoft.com/office/spreadsheetml/2009/9/ac" r="149" x14ac:dyDescent="0.2">
      <c r="A149" s="37" t="str">
        <f ca="true">+IF(OFFSET('Water Data'!$B$2,0,10*ROW('Water Data'!E143))="","",OFFSET('Water Data'!$B$2,0,10*ROW('Water Data'!E143)))</f>
        <v/>
      </c>
      <c r="B149" s="37" t="str">
        <f ca="true">+IF(OFFSET('Water Data'!$C$2,0,10*ROW('Water Data'!F143))="","",OFFSET('Water Data'!$C$2,0,10*ROW('Water Data'!F143)))</f>
        <v/>
      </c>
      <c r="C149" s="322" t="str">
        <f t="shared" ca="true" si="2"/>
        <v/>
      </c>
      <c r="D149" s="94"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4"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4"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4"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4"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4"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4"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4"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4"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4"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4"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4"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4"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4"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4"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4"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4"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4"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5"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5"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5"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5"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5"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5"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5"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5"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5"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5"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5"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5"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5"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5"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5"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5"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5"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5"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5"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5"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5"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5"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5"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5"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5"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5"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5"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5"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5"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5"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6"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6"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6"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6"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6"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6"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6"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6"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6"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6"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6"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6"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6"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6"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6"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6"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6"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6"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6"/>
      <c r="BS149" s="266" t="str">
        <f ca="true">+IF(OFFSET('Water Data'!$D$27,0,10*ROW('Water Data'!D143))="","",OFFSET('Water Data'!$D$27,0,10*ROW('Water Data'!D143)))</f>
        <v/>
      </c>
      <c r="BT149" s="266" t="str">
        <f ca="true">+IF(OFFSET('Water Data'!$D$28,0,10*ROW('Water Data'!D143))="","",OFFSET('Water Data'!$D$28,0,10*ROW('Water Data'!D143)))</f>
        <v/>
      </c>
      <c r="BU149" s="266" t="str">
        <f ca="true">+IF(OFFSET('Water Data'!$D$29,0,10*ROW('Water Data'!D143))="","",OFFSET('Water Data'!$D$29,0,10*ROW('Water Data'!D143)))</f>
        <v/>
      </c>
      <c r="BV149" s="266" t="str">
        <f ca="true">+IF(OFFSET('Water Data'!$E$27,0,10*ROW('Water Data'!E143))="","",OFFSET('Water Data'!$E$27,0,10*ROW('Water Data'!E143)))</f>
        <v/>
      </c>
      <c r="BW149" s="266" t="str">
        <f ca="true">+IF(OFFSET('Water Data'!$E$28,0,10*ROW('Water Data'!E143))="","",OFFSET('Water Data'!$E$28,0,10*ROW('Water Data'!E143)))</f>
        <v/>
      </c>
      <c r="BX149" s="266" t="str">
        <f ca="true">+IF(OFFSET('Water Data'!$E$29,0,10*ROW('Water Data'!E143))="","",OFFSET('Water Data'!$E$29,0,10*ROW('Water Data'!E143)))</f>
        <v/>
      </c>
      <c r="BY149" s="266" t="str">
        <f ca="true">+IF(OFFSET('Water Data'!$F$27,0,10*ROW('Water Data'!F143))="","",OFFSET('Water Data'!$F$27,0,10*ROW('Water Data'!F143)))</f>
        <v/>
      </c>
      <c r="BZ149" s="266" t="str">
        <f ca="true">+IF(OFFSET('Water Data'!$F$28,0,10*ROW('Water Data'!F143))="","",OFFSET('Water Data'!$F$28,0,10*ROW('Water Data'!F143)))</f>
        <v/>
      </c>
      <c r="CA149" s="266" t="str">
        <f ca="true">+IF(OFFSET('Water Data'!$F$29,0,10*ROW('Water Data'!F143))="","",OFFSET('Water Data'!$F$29,0,10*ROW('Water Data'!F143)))</f>
        <v/>
      </c>
      <c r="CB149" s="266" t="str">
        <f ca="true">+IF(OFFSET('Water Data'!$G$27,0,10*ROW('Water Data'!G143))="","",OFFSET('Water Data'!$G$27,0,10*ROW('Water Data'!G143)))</f>
        <v/>
      </c>
      <c r="CC149" s="266" t="str">
        <f ca="true">+IF(OFFSET('Water Data'!$G$28,0,10*ROW('Water Data'!G143))="","",OFFSET('Water Data'!$G$28,0,10*ROW('Water Data'!G143)))</f>
        <v/>
      </c>
      <c r="CD149" s="266" t="str">
        <f ca="true">+IF(OFFSET('Water Data'!$G$29,0,10*ROW('Water Data'!G143))="","",OFFSET('Water Data'!$G$29,0,10*ROW('Water Data'!G143)))</f>
        <v/>
      </c>
      <c r="CE149" s="266" t="str">
        <f ca="true">+IF(OFFSET('Water Data'!$H$27,0,10*ROW('Water Data'!H143))="","",OFFSET('Water Data'!$H$27,0,10*ROW('Water Data'!H143)))</f>
        <v/>
      </c>
      <c r="CF149" s="266" t="str">
        <f ca="true">+IF(OFFSET('Water Data'!$H$28,0,10*ROW('Water Data'!H143))="","",OFFSET('Water Data'!$H$28,0,10*ROW('Water Data'!H143)))</f>
        <v/>
      </c>
      <c r="CG149" s="266" t="str">
        <f ca="true">+IF(OFFSET('Water Data'!$H$29,0,10*ROW('Water Data'!H143))="","",OFFSET('Water Data'!$H$29,0,10*ROW('Water Data'!H143)))</f>
        <v/>
      </c>
      <c r="CH149" s="266" t="str">
        <f ca="true">+IF(OFFSET('Water Data'!$I$27,0,10*ROW('Water Data'!I143))="","",OFFSET('Water Data'!$I$27,0,10*ROW('Water Data'!I143)))</f>
        <v/>
      </c>
      <c r="CI149" s="266" t="str">
        <f ca="true">+IF(OFFSET('Water Data'!$I$28,0,10*ROW('Water Data'!I143))="","",OFFSET('Water Data'!$I$28,0,10*ROW('Water Data'!I143)))</f>
        <v/>
      </c>
      <c r="CJ149" s="266" t="str">
        <f ca="true">+IF(OFFSET('Water Data'!$I$29,0,10*ROW('Water Data'!I143))="","",OFFSET('Water Data'!$I$29,0,10*ROW('Water Data'!I143)))</f>
        <v/>
      </c>
      <c r="CK149" s="266" t="str">
        <f ca="true">+IF(OFFSET('Sanitation Data'!$D$28,0,10*ROW('Sanitation Data'!D143))="","",OFFSET('Sanitation Data'!$D$28,0,10*ROW('Sanitation Data'!D143)))</f>
        <v/>
      </c>
      <c r="CL149" s="266" t="str">
        <f ca="true">+IF(OFFSET('Sanitation Data'!$D$29,0,10*ROW('Sanitation Data'!D143))="","",OFFSET('Sanitation Data'!$D$29,0,10*ROW('Sanitation Data'!D143)))</f>
        <v/>
      </c>
      <c r="CM149" s="266" t="str">
        <f ca="true">+IF(OFFSET('Sanitation Data'!$D$30,0,10*ROW('Sanitation Data'!D143))="","",OFFSET('Sanitation Data'!$D$30,0,10*ROW('Sanitation Data'!D143)))</f>
        <v/>
      </c>
      <c r="CN149" s="266" t="str">
        <f ca="true">+IF(OFFSET('Sanitation Data'!$D$31,0,10*ROW('Sanitation Data'!D143))="","",OFFSET('Sanitation Data'!$D$31,0,10*ROW('Sanitation Data'!D143)))</f>
        <v/>
      </c>
      <c r="CO149" s="266" t="str">
        <f ca="true">+IF(OFFSET('Sanitation Data'!$D$32,0,10*ROW('Sanitation Data'!D143))="","",OFFSET('Sanitation Data'!$D$32,0,10*ROW('Sanitation Data'!D143)))</f>
        <v/>
      </c>
      <c r="CP149" s="266" t="str">
        <f ca="true">+IF(OFFSET('Sanitation Data'!$E$28,0,10*ROW('Sanitation Data'!E143))="","",OFFSET('Sanitation Data'!$E$28,0,10*ROW('Sanitation Data'!E143)))</f>
        <v/>
      </c>
      <c r="CQ149" s="266" t="str">
        <f ca="true">+IF(OFFSET('Sanitation Data'!$E$29,0,10*ROW('Sanitation Data'!E143))="","",OFFSET('Sanitation Data'!$E$29,0,10*ROW('Sanitation Data'!E143)))</f>
        <v/>
      </c>
      <c r="CR149" s="266" t="str">
        <f ca="true">+IF(OFFSET('Sanitation Data'!$E$30,0,10*ROW('Sanitation Data'!E143))="","",OFFSET('Sanitation Data'!$E$30,0,10*ROW('Sanitation Data'!E143)))</f>
        <v/>
      </c>
      <c r="CS149" s="266" t="str">
        <f ca="true">+IF(OFFSET('Sanitation Data'!$E$31,0,10*ROW('Sanitation Data'!E143))="","",OFFSET('Sanitation Data'!$E$31,0,10*ROW('Sanitation Data'!E143)))</f>
        <v/>
      </c>
      <c r="CT149" s="266" t="str">
        <f ca="true">+IF(OFFSET('Sanitation Data'!$E$32,0,10*ROW('Sanitation Data'!E143))="","",OFFSET('Sanitation Data'!$E$32,0,10*ROW('Sanitation Data'!E143)))</f>
        <v/>
      </c>
      <c r="CU149" s="266" t="str">
        <f ca="true">+IF(OFFSET('Sanitation Data'!$F$28,0,10*ROW('Sanitation Data'!F143))="","",OFFSET('Sanitation Data'!$F$28,0,10*ROW('Sanitation Data'!F143)))</f>
        <v/>
      </c>
      <c r="CV149" s="266" t="str">
        <f ca="true">+IF(OFFSET('Sanitation Data'!$F$29,0,10*ROW('Sanitation Data'!F143))="","",OFFSET('Sanitation Data'!$F$29,0,10*ROW('Sanitation Data'!F143)))</f>
        <v/>
      </c>
      <c r="CW149" s="266" t="str">
        <f ca="true">+IF(OFFSET('Sanitation Data'!$F$30,0,10*ROW('Sanitation Data'!F143))="","",OFFSET('Sanitation Data'!$F$30,0,10*ROW('Sanitation Data'!F143)))</f>
        <v/>
      </c>
      <c r="CX149" s="266" t="str">
        <f ca="true">+IF(OFFSET('Sanitation Data'!$F$31,0,10*ROW('Sanitation Data'!F143))="","",OFFSET('Sanitation Data'!$F$31,0,10*ROW('Sanitation Data'!F143)))</f>
        <v/>
      </c>
      <c r="CY149" s="266" t="str">
        <f ca="true">+IF(OFFSET('Sanitation Data'!$F$32,0,10*ROW('Sanitation Data'!F143))="","",OFFSET('Sanitation Data'!$F$32,0,10*ROW('Sanitation Data'!F143)))</f>
        <v/>
      </c>
      <c r="CZ149" s="266" t="str">
        <f ca="true">+IF(OFFSET('Sanitation Data'!$G$28,0,10*ROW('Sanitation Data'!G143))="","",OFFSET('Sanitation Data'!$G$28,0,10*ROW('Sanitation Data'!G143)))</f>
        <v/>
      </c>
      <c r="DA149" s="266" t="str">
        <f ca="true">+IF(OFFSET('Sanitation Data'!$G$29,0,10*ROW('Sanitation Data'!G143))="","",OFFSET('Sanitation Data'!$G$29,0,10*ROW('Sanitation Data'!G143)))</f>
        <v/>
      </c>
      <c r="DB149" s="266" t="str">
        <f ca="true">+IF(OFFSET('Sanitation Data'!$G$30,0,10*ROW('Sanitation Data'!G143))="","",OFFSET('Sanitation Data'!$G$30,0,10*ROW('Sanitation Data'!G143)))</f>
        <v/>
      </c>
      <c r="DC149" s="266" t="str">
        <f ca="true">+IF(OFFSET('Sanitation Data'!$G$31,0,10*ROW('Sanitation Data'!G143))="","",OFFSET('Sanitation Data'!$G$31,0,10*ROW('Sanitation Data'!G143)))</f>
        <v/>
      </c>
      <c r="DD149" s="266" t="str">
        <f ca="true">+IF(OFFSET('Sanitation Data'!$G$32,0,10*ROW('Sanitation Data'!G143))="","",OFFSET('Sanitation Data'!$G$32,0,10*ROW('Sanitation Data'!G143)))</f>
        <v/>
      </c>
      <c r="DE149" s="266" t="str">
        <f ca="true">+IF(OFFSET('Sanitation Data'!$H$28,0,10*ROW('Sanitation Data'!H143))="","",OFFSET('Sanitation Data'!$H$28,0,10*ROW('Sanitation Data'!H143)))</f>
        <v/>
      </c>
      <c r="DF149" s="266" t="str">
        <f ca="true">+IF(OFFSET('Sanitation Data'!$H$29,0,10*ROW('Sanitation Data'!H143))="","",OFFSET('Sanitation Data'!$H$29,0,10*ROW('Sanitation Data'!H143)))</f>
        <v/>
      </c>
      <c r="DG149" s="266" t="str">
        <f ca="true">+IF(OFFSET('Sanitation Data'!$H$30,0,10*ROW('Sanitation Data'!H143))="","",OFFSET('Sanitation Data'!$H$30,0,10*ROW('Sanitation Data'!H143)))</f>
        <v/>
      </c>
      <c r="DH149" s="266" t="str">
        <f ca="true">+IF(OFFSET('Sanitation Data'!$H$31,0,10*ROW('Sanitation Data'!H143))="","",OFFSET('Sanitation Data'!$H$31,0,10*ROW('Sanitation Data'!H143)))</f>
        <v/>
      </c>
      <c r="DI149" s="266" t="str">
        <f ca="true">+IF(OFFSET('Sanitation Data'!$H$32,0,10*ROW('Sanitation Data'!H143))="","",OFFSET('Sanitation Data'!$H$32,0,10*ROW('Sanitation Data'!H143)))</f>
        <v/>
      </c>
      <c r="DJ149" s="266" t="str">
        <f ca="true">+IF(OFFSET('Sanitation Data'!$I$28,0,10*ROW('Sanitation Data'!I143))="","",OFFSET('Sanitation Data'!$I$28,0,10*ROW('Sanitation Data'!I143)))</f>
        <v/>
      </c>
      <c r="DK149" s="266" t="str">
        <f ca="true">+IF(OFFSET('Sanitation Data'!$I$29,0,10*ROW('Sanitation Data'!I143))="","",OFFSET('Sanitation Data'!$I$29,0,10*ROW('Sanitation Data'!I143)))</f>
        <v/>
      </c>
      <c r="DL149" s="266" t="str">
        <f ca="true">+IF(OFFSET('Sanitation Data'!$I$30,0,10*ROW('Sanitation Data'!I143))="","",OFFSET('Sanitation Data'!$I$30,0,10*ROW('Sanitation Data'!I143)))</f>
        <v/>
      </c>
      <c r="DM149" s="266" t="str">
        <f ca="true">+IF(OFFSET('Sanitation Data'!$I$31,0,10*ROW('Sanitation Data'!I143))="","",OFFSET('Sanitation Data'!$I$31,0,10*ROW('Sanitation Data'!I143)))</f>
        <v/>
      </c>
      <c r="DN149" s="266" t="str">
        <f ca="true">+IF(OFFSET('Sanitation Data'!$I$32,0,10*ROW('Sanitation Data'!I143))="","",OFFSET('Sanitation Data'!$I$32,0,10*ROW('Sanitation Data'!I143)))</f>
        <v/>
      </c>
      <c r="DO149" s="266" t="str">
        <f ca="true">+IF(OFFSET('Hygiene Data'!$D$11,0,10*ROW('Hygiene Data'!D143))="","",OFFSET('Hygiene Data'!$D$11,0,10*ROW('Hygiene Data'!D143)))</f>
        <v/>
      </c>
      <c r="DP149" s="266" t="str">
        <f ca="true">+IF(OFFSET('Hygiene Data'!$D$12,0,10*ROW('Hygiene Data'!D143))="","",OFFSET('Hygiene Data'!$D$12,0,10*ROW('Hygiene Data'!D143)))</f>
        <v/>
      </c>
      <c r="DQ149" s="266" t="str">
        <f ca="true">+IF(OFFSET('Hygiene Data'!$D$13,0,10*ROW('Hygiene Data'!D143))="","",OFFSET('Hygiene Data'!$D$13,0,10*ROW('Hygiene Data'!D143)))</f>
        <v/>
      </c>
      <c r="DR149" s="266" t="str">
        <f ca="true">+IF(OFFSET('Hygiene Data'!$E$11,0,10*ROW('Hygiene Data'!E143))="","",OFFSET('Hygiene Data'!$E$11,0,10*ROW('Hygiene Data'!E143)))</f>
        <v/>
      </c>
      <c r="DS149" s="266" t="str">
        <f ca="true">+IF(OFFSET('Hygiene Data'!$E$12,0,10*ROW('Hygiene Data'!E143))="","",OFFSET('Hygiene Data'!$E$12,0,10*ROW('Hygiene Data'!E143)))</f>
        <v/>
      </c>
      <c r="DT149" s="266" t="str">
        <f ca="true">+IF(OFFSET('Hygiene Data'!$E$13,0,10*ROW('Hygiene Data'!E143))="","",OFFSET('Hygiene Data'!$E$13,0,10*ROW('Hygiene Data'!E143)))</f>
        <v/>
      </c>
      <c r="DU149" s="266" t="str">
        <f ca="true">+IF(OFFSET('Hygiene Data'!$F$11,0,10*ROW('Hygiene Data'!F143))="","",OFFSET('Hygiene Data'!$F$11,0,10*ROW('Hygiene Data'!F143)))</f>
        <v/>
      </c>
      <c r="DV149" s="266" t="str">
        <f ca="true">+IF(OFFSET('Hygiene Data'!$F$12,0,10*ROW('Hygiene Data'!F143))="","",OFFSET('Hygiene Data'!$F$12,0,10*ROW('Hygiene Data'!F143)))</f>
        <v/>
      </c>
      <c r="DW149" s="266" t="str">
        <f ca="true">+IF(OFFSET('Hygiene Data'!$F$13,0,10*ROW('Hygiene Data'!F143))="","",OFFSET('Hygiene Data'!$F$13,0,10*ROW('Hygiene Data'!F143)))</f>
        <v/>
      </c>
      <c r="DX149" s="266" t="str">
        <f ca="true">+IF(OFFSET('Hygiene Data'!$G$11,0,10*ROW('Hygiene Data'!G143))="","",OFFSET('Hygiene Data'!$G$11,0,10*ROW('Hygiene Data'!G143)))</f>
        <v/>
      </c>
      <c r="DY149" s="266" t="str">
        <f ca="true">+IF(OFFSET('Hygiene Data'!$G$12,0,10*ROW('Hygiene Data'!G143))="","",OFFSET('Hygiene Data'!$G$12,0,10*ROW('Hygiene Data'!G143)))</f>
        <v/>
      </c>
      <c r="DZ149" s="266" t="str">
        <f ca="true">+IF(OFFSET('Hygiene Data'!$G$13,0,10*ROW('Hygiene Data'!G143))="","",OFFSET('Hygiene Data'!$G$13,0,10*ROW('Hygiene Data'!G143)))</f>
        <v/>
      </c>
      <c r="EA149" s="266" t="str">
        <f ca="true">+IF(OFFSET('Hygiene Data'!$H$11,0,10*ROW('Hygiene Data'!H143))="","",OFFSET('Hygiene Data'!$H$11,0,10*ROW('Hygiene Data'!H143)))</f>
        <v/>
      </c>
      <c r="EB149" s="266" t="str">
        <f ca="true">+IF(OFFSET('Hygiene Data'!$H$12,0,10*ROW('Hygiene Data'!H143))="","",OFFSET('Hygiene Data'!$H$12,0,10*ROW('Hygiene Data'!H143)))</f>
        <v/>
      </c>
      <c r="EC149" s="266" t="str">
        <f ca="true">+IF(OFFSET('Hygiene Data'!$H$13,0,10*ROW('Hygiene Data'!H143))="","",OFFSET('Hygiene Data'!$H$13,0,10*ROW('Hygiene Data'!H143)))</f>
        <v/>
      </c>
      <c r="ED149" s="266" t="str">
        <f ca="true">+IF(OFFSET('Hygiene Data'!$I$11,0,10*ROW('Hygiene Data'!I143))="","",OFFSET('Hygiene Data'!$I$11,0,10*ROW('Hygiene Data'!I143)))</f>
        <v/>
      </c>
      <c r="EE149" s="266" t="str">
        <f ca="true">+IF(OFFSET('Hygiene Data'!$I$12,0,10*ROW('Hygiene Data'!I143))="","",OFFSET('Hygiene Data'!$I$12,0,10*ROW('Hygiene Data'!I143)))</f>
        <v/>
      </c>
      <c r="EF149" s="266" t="str">
        <f ca="true">+IF(OFFSET('Hygiene Data'!$I$13,0,10*ROW('Hygiene Data'!I143))="","",OFFSET('Hygiene Data'!$I$13,0,10*ROW('Hygiene Data'!I143)))</f>
        <v/>
      </c>
    </row>
    <row xmlns:x14ac="http://schemas.microsoft.com/office/spreadsheetml/2009/9/ac" r="150" x14ac:dyDescent="0.2">
      <c r="A150" s="37" t="str">
        <f ca="true">+IF(OFFSET('Water Data'!$B$2,0,10*ROW('Water Data'!E144))="","",OFFSET('Water Data'!$B$2,0,10*ROW('Water Data'!E144)))</f>
        <v/>
      </c>
      <c r="B150" s="37" t="str">
        <f ca="true">+IF(OFFSET('Water Data'!$C$2,0,10*ROW('Water Data'!F144))="","",OFFSET('Water Data'!$C$2,0,10*ROW('Water Data'!F144)))</f>
        <v/>
      </c>
      <c r="C150" s="322" t="str">
        <f t="shared" ca="true" si="2"/>
        <v/>
      </c>
      <c r="D150" s="94"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4"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4"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4"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4"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4"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4"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4"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4"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4"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4"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4"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4"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4"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4"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4"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4"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4"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5"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5"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5"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5"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5"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5"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5"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5"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5"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5"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5"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5"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5"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5"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5"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5"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5"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5"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5"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5"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5"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5"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5"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5"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5"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5"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5"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5"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5"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5"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6"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6"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6"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6"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6"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6"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6"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6"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6"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6"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6"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6"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6"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6"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6"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6"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6"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6"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6"/>
      <c r="BS150" s="266" t="str">
        <f ca="true">+IF(OFFSET('Water Data'!$D$27,0,10*ROW('Water Data'!D144))="","",OFFSET('Water Data'!$D$27,0,10*ROW('Water Data'!D144)))</f>
        <v/>
      </c>
      <c r="BT150" s="266" t="str">
        <f ca="true">+IF(OFFSET('Water Data'!$D$28,0,10*ROW('Water Data'!D144))="","",OFFSET('Water Data'!$D$28,0,10*ROW('Water Data'!D144)))</f>
        <v/>
      </c>
      <c r="BU150" s="266" t="str">
        <f ca="true">+IF(OFFSET('Water Data'!$D$29,0,10*ROW('Water Data'!D144))="","",OFFSET('Water Data'!$D$29,0,10*ROW('Water Data'!D144)))</f>
        <v/>
      </c>
      <c r="BV150" s="266" t="str">
        <f ca="true">+IF(OFFSET('Water Data'!$E$27,0,10*ROW('Water Data'!E144))="","",OFFSET('Water Data'!$E$27,0,10*ROW('Water Data'!E144)))</f>
        <v/>
      </c>
      <c r="BW150" s="266" t="str">
        <f ca="true">+IF(OFFSET('Water Data'!$E$28,0,10*ROW('Water Data'!E144))="","",OFFSET('Water Data'!$E$28,0,10*ROW('Water Data'!E144)))</f>
        <v/>
      </c>
      <c r="BX150" s="266" t="str">
        <f ca="true">+IF(OFFSET('Water Data'!$E$29,0,10*ROW('Water Data'!E144))="","",OFFSET('Water Data'!$E$29,0,10*ROW('Water Data'!E144)))</f>
        <v/>
      </c>
      <c r="BY150" s="266" t="str">
        <f ca="true">+IF(OFFSET('Water Data'!$F$27,0,10*ROW('Water Data'!F144))="","",OFFSET('Water Data'!$F$27,0,10*ROW('Water Data'!F144)))</f>
        <v/>
      </c>
      <c r="BZ150" s="266" t="str">
        <f ca="true">+IF(OFFSET('Water Data'!$F$28,0,10*ROW('Water Data'!F144))="","",OFFSET('Water Data'!$F$28,0,10*ROW('Water Data'!F144)))</f>
        <v/>
      </c>
      <c r="CA150" s="266" t="str">
        <f ca="true">+IF(OFFSET('Water Data'!$F$29,0,10*ROW('Water Data'!F144))="","",OFFSET('Water Data'!$F$29,0,10*ROW('Water Data'!F144)))</f>
        <v/>
      </c>
      <c r="CB150" s="266" t="str">
        <f ca="true">+IF(OFFSET('Water Data'!$G$27,0,10*ROW('Water Data'!G144))="","",OFFSET('Water Data'!$G$27,0,10*ROW('Water Data'!G144)))</f>
        <v/>
      </c>
      <c r="CC150" s="266" t="str">
        <f ca="true">+IF(OFFSET('Water Data'!$G$28,0,10*ROW('Water Data'!G144))="","",OFFSET('Water Data'!$G$28,0,10*ROW('Water Data'!G144)))</f>
        <v/>
      </c>
      <c r="CD150" s="266" t="str">
        <f ca="true">+IF(OFFSET('Water Data'!$G$29,0,10*ROW('Water Data'!G144))="","",OFFSET('Water Data'!$G$29,0,10*ROW('Water Data'!G144)))</f>
        <v/>
      </c>
      <c r="CE150" s="266" t="str">
        <f ca="true">+IF(OFFSET('Water Data'!$H$27,0,10*ROW('Water Data'!H144))="","",OFFSET('Water Data'!$H$27,0,10*ROW('Water Data'!H144)))</f>
        <v/>
      </c>
      <c r="CF150" s="266" t="str">
        <f ca="true">+IF(OFFSET('Water Data'!$H$28,0,10*ROW('Water Data'!H144))="","",OFFSET('Water Data'!$H$28,0,10*ROW('Water Data'!H144)))</f>
        <v/>
      </c>
      <c r="CG150" s="266" t="str">
        <f ca="true">+IF(OFFSET('Water Data'!$H$29,0,10*ROW('Water Data'!H144))="","",OFFSET('Water Data'!$H$29,0,10*ROW('Water Data'!H144)))</f>
        <v/>
      </c>
      <c r="CH150" s="266" t="str">
        <f ca="true">+IF(OFFSET('Water Data'!$I$27,0,10*ROW('Water Data'!I144))="","",OFFSET('Water Data'!$I$27,0,10*ROW('Water Data'!I144)))</f>
        <v/>
      </c>
      <c r="CI150" s="266" t="str">
        <f ca="true">+IF(OFFSET('Water Data'!$I$28,0,10*ROW('Water Data'!I144))="","",OFFSET('Water Data'!$I$28,0,10*ROW('Water Data'!I144)))</f>
        <v/>
      </c>
      <c r="CJ150" s="266" t="str">
        <f ca="true">+IF(OFFSET('Water Data'!$I$29,0,10*ROW('Water Data'!I144))="","",OFFSET('Water Data'!$I$29,0,10*ROW('Water Data'!I144)))</f>
        <v/>
      </c>
      <c r="CK150" s="266" t="str">
        <f ca="true">+IF(OFFSET('Sanitation Data'!$D$28,0,10*ROW('Sanitation Data'!D144))="","",OFFSET('Sanitation Data'!$D$28,0,10*ROW('Sanitation Data'!D144)))</f>
        <v/>
      </c>
      <c r="CL150" s="266" t="str">
        <f ca="true">+IF(OFFSET('Sanitation Data'!$D$29,0,10*ROW('Sanitation Data'!D144))="","",OFFSET('Sanitation Data'!$D$29,0,10*ROW('Sanitation Data'!D144)))</f>
        <v/>
      </c>
      <c r="CM150" s="266" t="str">
        <f ca="true">+IF(OFFSET('Sanitation Data'!$D$30,0,10*ROW('Sanitation Data'!D144))="","",OFFSET('Sanitation Data'!$D$30,0,10*ROW('Sanitation Data'!D144)))</f>
        <v/>
      </c>
      <c r="CN150" s="266" t="str">
        <f ca="true">+IF(OFFSET('Sanitation Data'!$D$31,0,10*ROW('Sanitation Data'!D144))="","",OFFSET('Sanitation Data'!$D$31,0,10*ROW('Sanitation Data'!D144)))</f>
        <v/>
      </c>
      <c r="CO150" s="266" t="str">
        <f ca="true">+IF(OFFSET('Sanitation Data'!$D$32,0,10*ROW('Sanitation Data'!D144))="","",OFFSET('Sanitation Data'!$D$32,0,10*ROW('Sanitation Data'!D144)))</f>
        <v/>
      </c>
      <c r="CP150" s="266" t="str">
        <f ca="true">+IF(OFFSET('Sanitation Data'!$E$28,0,10*ROW('Sanitation Data'!E144))="","",OFFSET('Sanitation Data'!$E$28,0,10*ROW('Sanitation Data'!E144)))</f>
        <v/>
      </c>
      <c r="CQ150" s="266" t="str">
        <f ca="true">+IF(OFFSET('Sanitation Data'!$E$29,0,10*ROW('Sanitation Data'!E144))="","",OFFSET('Sanitation Data'!$E$29,0,10*ROW('Sanitation Data'!E144)))</f>
        <v/>
      </c>
      <c r="CR150" s="266" t="str">
        <f ca="true">+IF(OFFSET('Sanitation Data'!$E$30,0,10*ROW('Sanitation Data'!E144))="","",OFFSET('Sanitation Data'!$E$30,0,10*ROW('Sanitation Data'!E144)))</f>
        <v/>
      </c>
      <c r="CS150" s="266" t="str">
        <f ca="true">+IF(OFFSET('Sanitation Data'!$E$31,0,10*ROW('Sanitation Data'!E144))="","",OFFSET('Sanitation Data'!$E$31,0,10*ROW('Sanitation Data'!E144)))</f>
        <v/>
      </c>
      <c r="CT150" s="266" t="str">
        <f ca="true">+IF(OFFSET('Sanitation Data'!$E$32,0,10*ROW('Sanitation Data'!E144))="","",OFFSET('Sanitation Data'!$E$32,0,10*ROW('Sanitation Data'!E144)))</f>
        <v/>
      </c>
      <c r="CU150" s="266" t="str">
        <f ca="true">+IF(OFFSET('Sanitation Data'!$F$28,0,10*ROW('Sanitation Data'!F144))="","",OFFSET('Sanitation Data'!$F$28,0,10*ROW('Sanitation Data'!F144)))</f>
        <v/>
      </c>
      <c r="CV150" s="266" t="str">
        <f ca="true">+IF(OFFSET('Sanitation Data'!$F$29,0,10*ROW('Sanitation Data'!F144))="","",OFFSET('Sanitation Data'!$F$29,0,10*ROW('Sanitation Data'!F144)))</f>
        <v/>
      </c>
      <c r="CW150" s="266" t="str">
        <f ca="true">+IF(OFFSET('Sanitation Data'!$F$30,0,10*ROW('Sanitation Data'!F144))="","",OFFSET('Sanitation Data'!$F$30,0,10*ROW('Sanitation Data'!F144)))</f>
        <v/>
      </c>
      <c r="CX150" s="266" t="str">
        <f ca="true">+IF(OFFSET('Sanitation Data'!$F$31,0,10*ROW('Sanitation Data'!F144))="","",OFFSET('Sanitation Data'!$F$31,0,10*ROW('Sanitation Data'!F144)))</f>
        <v/>
      </c>
      <c r="CY150" s="266" t="str">
        <f ca="true">+IF(OFFSET('Sanitation Data'!$F$32,0,10*ROW('Sanitation Data'!F144))="","",OFFSET('Sanitation Data'!$F$32,0,10*ROW('Sanitation Data'!F144)))</f>
        <v/>
      </c>
      <c r="CZ150" s="266" t="str">
        <f ca="true">+IF(OFFSET('Sanitation Data'!$G$28,0,10*ROW('Sanitation Data'!G144))="","",OFFSET('Sanitation Data'!$G$28,0,10*ROW('Sanitation Data'!G144)))</f>
        <v/>
      </c>
      <c r="DA150" s="266" t="str">
        <f ca="true">+IF(OFFSET('Sanitation Data'!$G$29,0,10*ROW('Sanitation Data'!G144))="","",OFFSET('Sanitation Data'!$G$29,0,10*ROW('Sanitation Data'!G144)))</f>
        <v/>
      </c>
      <c r="DB150" s="266" t="str">
        <f ca="true">+IF(OFFSET('Sanitation Data'!$G$30,0,10*ROW('Sanitation Data'!G144))="","",OFFSET('Sanitation Data'!$G$30,0,10*ROW('Sanitation Data'!G144)))</f>
        <v/>
      </c>
      <c r="DC150" s="266" t="str">
        <f ca="true">+IF(OFFSET('Sanitation Data'!$G$31,0,10*ROW('Sanitation Data'!G144))="","",OFFSET('Sanitation Data'!$G$31,0,10*ROW('Sanitation Data'!G144)))</f>
        <v/>
      </c>
      <c r="DD150" s="266" t="str">
        <f ca="true">+IF(OFFSET('Sanitation Data'!$G$32,0,10*ROW('Sanitation Data'!G144))="","",OFFSET('Sanitation Data'!$G$32,0,10*ROW('Sanitation Data'!G144)))</f>
        <v/>
      </c>
      <c r="DE150" s="266" t="str">
        <f ca="true">+IF(OFFSET('Sanitation Data'!$H$28,0,10*ROW('Sanitation Data'!H144))="","",OFFSET('Sanitation Data'!$H$28,0,10*ROW('Sanitation Data'!H144)))</f>
        <v/>
      </c>
      <c r="DF150" s="266" t="str">
        <f ca="true">+IF(OFFSET('Sanitation Data'!$H$29,0,10*ROW('Sanitation Data'!H144))="","",OFFSET('Sanitation Data'!$H$29,0,10*ROW('Sanitation Data'!H144)))</f>
        <v/>
      </c>
      <c r="DG150" s="266" t="str">
        <f ca="true">+IF(OFFSET('Sanitation Data'!$H$30,0,10*ROW('Sanitation Data'!H144))="","",OFFSET('Sanitation Data'!$H$30,0,10*ROW('Sanitation Data'!H144)))</f>
        <v/>
      </c>
      <c r="DH150" s="266" t="str">
        <f ca="true">+IF(OFFSET('Sanitation Data'!$H$31,0,10*ROW('Sanitation Data'!H144))="","",OFFSET('Sanitation Data'!$H$31,0,10*ROW('Sanitation Data'!H144)))</f>
        <v/>
      </c>
      <c r="DI150" s="266" t="str">
        <f ca="true">+IF(OFFSET('Sanitation Data'!$H$32,0,10*ROW('Sanitation Data'!H144))="","",OFFSET('Sanitation Data'!$H$32,0,10*ROW('Sanitation Data'!H144)))</f>
        <v/>
      </c>
      <c r="DJ150" s="266" t="str">
        <f ca="true">+IF(OFFSET('Sanitation Data'!$I$28,0,10*ROW('Sanitation Data'!I144))="","",OFFSET('Sanitation Data'!$I$28,0,10*ROW('Sanitation Data'!I144)))</f>
        <v/>
      </c>
      <c r="DK150" s="266" t="str">
        <f ca="true">+IF(OFFSET('Sanitation Data'!$I$29,0,10*ROW('Sanitation Data'!I144))="","",OFFSET('Sanitation Data'!$I$29,0,10*ROW('Sanitation Data'!I144)))</f>
        <v/>
      </c>
      <c r="DL150" s="266" t="str">
        <f ca="true">+IF(OFFSET('Sanitation Data'!$I$30,0,10*ROW('Sanitation Data'!I144))="","",OFFSET('Sanitation Data'!$I$30,0,10*ROW('Sanitation Data'!I144)))</f>
        <v/>
      </c>
      <c r="DM150" s="266" t="str">
        <f ca="true">+IF(OFFSET('Sanitation Data'!$I$31,0,10*ROW('Sanitation Data'!I144))="","",OFFSET('Sanitation Data'!$I$31,0,10*ROW('Sanitation Data'!I144)))</f>
        <v/>
      </c>
      <c r="DN150" s="266" t="str">
        <f ca="true">+IF(OFFSET('Sanitation Data'!$I$32,0,10*ROW('Sanitation Data'!I144))="","",OFFSET('Sanitation Data'!$I$32,0,10*ROW('Sanitation Data'!I144)))</f>
        <v/>
      </c>
      <c r="DO150" s="266" t="str">
        <f ca="true">+IF(OFFSET('Hygiene Data'!$D$11,0,10*ROW('Hygiene Data'!D144))="","",OFFSET('Hygiene Data'!$D$11,0,10*ROW('Hygiene Data'!D144)))</f>
        <v/>
      </c>
      <c r="DP150" s="266" t="str">
        <f ca="true">+IF(OFFSET('Hygiene Data'!$D$12,0,10*ROW('Hygiene Data'!D144))="","",OFFSET('Hygiene Data'!$D$12,0,10*ROW('Hygiene Data'!D144)))</f>
        <v/>
      </c>
      <c r="DQ150" s="266" t="str">
        <f ca="true">+IF(OFFSET('Hygiene Data'!$D$13,0,10*ROW('Hygiene Data'!D144))="","",OFFSET('Hygiene Data'!$D$13,0,10*ROW('Hygiene Data'!D144)))</f>
        <v/>
      </c>
      <c r="DR150" s="266" t="str">
        <f ca="true">+IF(OFFSET('Hygiene Data'!$E$11,0,10*ROW('Hygiene Data'!E144))="","",OFFSET('Hygiene Data'!$E$11,0,10*ROW('Hygiene Data'!E144)))</f>
        <v/>
      </c>
      <c r="DS150" s="266" t="str">
        <f ca="true">+IF(OFFSET('Hygiene Data'!$E$12,0,10*ROW('Hygiene Data'!E144))="","",OFFSET('Hygiene Data'!$E$12,0,10*ROW('Hygiene Data'!E144)))</f>
        <v/>
      </c>
      <c r="DT150" s="266" t="str">
        <f ca="true">+IF(OFFSET('Hygiene Data'!$E$13,0,10*ROW('Hygiene Data'!E144))="","",OFFSET('Hygiene Data'!$E$13,0,10*ROW('Hygiene Data'!E144)))</f>
        <v/>
      </c>
      <c r="DU150" s="266" t="str">
        <f ca="true">+IF(OFFSET('Hygiene Data'!$F$11,0,10*ROW('Hygiene Data'!F144))="","",OFFSET('Hygiene Data'!$F$11,0,10*ROW('Hygiene Data'!F144)))</f>
        <v/>
      </c>
      <c r="DV150" s="266" t="str">
        <f ca="true">+IF(OFFSET('Hygiene Data'!$F$12,0,10*ROW('Hygiene Data'!F144))="","",OFFSET('Hygiene Data'!$F$12,0,10*ROW('Hygiene Data'!F144)))</f>
        <v/>
      </c>
      <c r="DW150" s="266" t="str">
        <f ca="true">+IF(OFFSET('Hygiene Data'!$F$13,0,10*ROW('Hygiene Data'!F144))="","",OFFSET('Hygiene Data'!$F$13,0,10*ROW('Hygiene Data'!F144)))</f>
        <v/>
      </c>
      <c r="DX150" s="266" t="str">
        <f ca="true">+IF(OFFSET('Hygiene Data'!$G$11,0,10*ROW('Hygiene Data'!G144))="","",OFFSET('Hygiene Data'!$G$11,0,10*ROW('Hygiene Data'!G144)))</f>
        <v/>
      </c>
      <c r="DY150" s="266" t="str">
        <f ca="true">+IF(OFFSET('Hygiene Data'!$G$12,0,10*ROW('Hygiene Data'!G144))="","",OFFSET('Hygiene Data'!$G$12,0,10*ROW('Hygiene Data'!G144)))</f>
        <v/>
      </c>
      <c r="DZ150" s="266" t="str">
        <f ca="true">+IF(OFFSET('Hygiene Data'!$G$13,0,10*ROW('Hygiene Data'!G144))="","",OFFSET('Hygiene Data'!$G$13,0,10*ROW('Hygiene Data'!G144)))</f>
        <v/>
      </c>
      <c r="EA150" s="266" t="str">
        <f ca="true">+IF(OFFSET('Hygiene Data'!$H$11,0,10*ROW('Hygiene Data'!H144))="","",OFFSET('Hygiene Data'!$H$11,0,10*ROW('Hygiene Data'!H144)))</f>
        <v/>
      </c>
      <c r="EB150" s="266" t="str">
        <f ca="true">+IF(OFFSET('Hygiene Data'!$H$12,0,10*ROW('Hygiene Data'!H144))="","",OFFSET('Hygiene Data'!$H$12,0,10*ROW('Hygiene Data'!H144)))</f>
        <v/>
      </c>
      <c r="EC150" s="266" t="str">
        <f ca="true">+IF(OFFSET('Hygiene Data'!$H$13,0,10*ROW('Hygiene Data'!H144))="","",OFFSET('Hygiene Data'!$H$13,0,10*ROW('Hygiene Data'!H144)))</f>
        <v/>
      </c>
      <c r="ED150" s="266" t="str">
        <f ca="true">+IF(OFFSET('Hygiene Data'!$I$11,0,10*ROW('Hygiene Data'!I144))="","",OFFSET('Hygiene Data'!$I$11,0,10*ROW('Hygiene Data'!I144)))</f>
        <v/>
      </c>
      <c r="EE150" s="266" t="str">
        <f ca="true">+IF(OFFSET('Hygiene Data'!$I$12,0,10*ROW('Hygiene Data'!I144))="","",OFFSET('Hygiene Data'!$I$12,0,10*ROW('Hygiene Data'!I144)))</f>
        <v/>
      </c>
      <c r="EF150" s="266" t="str">
        <f ca="true">+IF(OFFSET('Hygiene Data'!$I$13,0,10*ROW('Hygiene Data'!I144))="","",OFFSET('Hygiene Data'!$I$13,0,10*ROW('Hygiene Data'!I144)))</f>
        <v/>
      </c>
    </row>
    <row xmlns:x14ac="http://schemas.microsoft.com/office/spreadsheetml/2009/9/ac" r="151" x14ac:dyDescent="0.2">
      <c r="A151" s="37" t="str">
        <f ca="true">+IF(OFFSET('Water Data'!$B$2,0,10*ROW('Water Data'!E145))="","",OFFSET('Water Data'!$B$2,0,10*ROW('Water Data'!E145)))</f>
        <v/>
      </c>
      <c r="B151" s="37" t="str">
        <f ca="true">+IF(OFFSET('Water Data'!$C$2,0,10*ROW('Water Data'!F145))="","",OFFSET('Water Data'!$C$2,0,10*ROW('Water Data'!F145)))</f>
        <v/>
      </c>
      <c r="C151" s="322" t="str">
        <f t="shared" ca="true" si="2"/>
        <v/>
      </c>
      <c r="D151" s="94"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4"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4"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4"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4"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4"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4"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4"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4"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4"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4"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4"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4"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4"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4"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4"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4"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4"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5"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5"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5"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5"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5"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5"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5"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5"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5"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5"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5"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5"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5"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5"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5"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5"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5"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5"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5"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5"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5"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5"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5"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5"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5"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5"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5"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5"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5"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5"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6"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6"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6"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6"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6"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6"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6"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6"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6"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6"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6"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6"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6"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6"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6"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6"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6"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6"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6"/>
      <c r="BS151" s="266" t="str">
        <f ca="true">+IF(OFFSET('Water Data'!$D$27,0,10*ROW('Water Data'!D145))="","",OFFSET('Water Data'!$D$27,0,10*ROW('Water Data'!D145)))</f>
        <v/>
      </c>
      <c r="BT151" s="266" t="str">
        <f ca="true">+IF(OFFSET('Water Data'!$D$28,0,10*ROW('Water Data'!D145))="","",OFFSET('Water Data'!$D$28,0,10*ROW('Water Data'!D145)))</f>
        <v/>
      </c>
      <c r="BU151" s="266" t="str">
        <f ca="true">+IF(OFFSET('Water Data'!$D$29,0,10*ROW('Water Data'!D145))="","",OFFSET('Water Data'!$D$29,0,10*ROW('Water Data'!D145)))</f>
        <v/>
      </c>
      <c r="BV151" s="266" t="str">
        <f ca="true">+IF(OFFSET('Water Data'!$E$27,0,10*ROW('Water Data'!E145))="","",OFFSET('Water Data'!$E$27,0,10*ROW('Water Data'!E145)))</f>
        <v/>
      </c>
      <c r="BW151" s="266" t="str">
        <f ca="true">+IF(OFFSET('Water Data'!$E$28,0,10*ROW('Water Data'!E145))="","",OFFSET('Water Data'!$E$28,0,10*ROW('Water Data'!E145)))</f>
        <v/>
      </c>
      <c r="BX151" s="266" t="str">
        <f ca="true">+IF(OFFSET('Water Data'!$E$29,0,10*ROW('Water Data'!E145))="","",OFFSET('Water Data'!$E$29,0,10*ROW('Water Data'!E145)))</f>
        <v/>
      </c>
      <c r="BY151" s="266" t="str">
        <f ca="true">+IF(OFFSET('Water Data'!$F$27,0,10*ROW('Water Data'!F145))="","",OFFSET('Water Data'!$F$27,0,10*ROW('Water Data'!F145)))</f>
        <v/>
      </c>
      <c r="BZ151" s="266" t="str">
        <f ca="true">+IF(OFFSET('Water Data'!$F$28,0,10*ROW('Water Data'!F145))="","",OFFSET('Water Data'!$F$28,0,10*ROW('Water Data'!F145)))</f>
        <v/>
      </c>
      <c r="CA151" s="266" t="str">
        <f ca="true">+IF(OFFSET('Water Data'!$F$29,0,10*ROW('Water Data'!F145))="","",OFFSET('Water Data'!$F$29,0,10*ROW('Water Data'!F145)))</f>
        <v/>
      </c>
      <c r="CB151" s="266" t="str">
        <f ca="true">+IF(OFFSET('Water Data'!$G$27,0,10*ROW('Water Data'!G145))="","",OFFSET('Water Data'!$G$27,0,10*ROW('Water Data'!G145)))</f>
        <v/>
      </c>
      <c r="CC151" s="266" t="str">
        <f ca="true">+IF(OFFSET('Water Data'!$G$28,0,10*ROW('Water Data'!G145))="","",OFFSET('Water Data'!$G$28,0,10*ROW('Water Data'!G145)))</f>
        <v/>
      </c>
      <c r="CD151" s="266" t="str">
        <f ca="true">+IF(OFFSET('Water Data'!$G$29,0,10*ROW('Water Data'!G145))="","",OFFSET('Water Data'!$G$29,0,10*ROW('Water Data'!G145)))</f>
        <v/>
      </c>
      <c r="CE151" s="266" t="str">
        <f ca="true">+IF(OFFSET('Water Data'!$H$27,0,10*ROW('Water Data'!H145))="","",OFFSET('Water Data'!$H$27,0,10*ROW('Water Data'!H145)))</f>
        <v/>
      </c>
      <c r="CF151" s="266" t="str">
        <f ca="true">+IF(OFFSET('Water Data'!$H$28,0,10*ROW('Water Data'!H145))="","",OFFSET('Water Data'!$H$28,0,10*ROW('Water Data'!H145)))</f>
        <v/>
      </c>
      <c r="CG151" s="266" t="str">
        <f ca="true">+IF(OFFSET('Water Data'!$H$29,0,10*ROW('Water Data'!H145))="","",OFFSET('Water Data'!$H$29,0,10*ROW('Water Data'!H145)))</f>
        <v/>
      </c>
      <c r="CH151" s="266" t="str">
        <f ca="true">+IF(OFFSET('Water Data'!$I$27,0,10*ROW('Water Data'!I145))="","",OFFSET('Water Data'!$I$27,0,10*ROW('Water Data'!I145)))</f>
        <v/>
      </c>
      <c r="CI151" s="266" t="str">
        <f ca="true">+IF(OFFSET('Water Data'!$I$28,0,10*ROW('Water Data'!I145))="","",OFFSET('Water Data'!$I$28,0,10*ROW('Water Data'!I145)))</f>
        <v/>
      </c>
      <c r="CJ151" s="266" t="str">
        <f ca="true">+IF(OFFSET('Water Data'!$I$29,0,10*ROW('Water Data'!I145))="","",OFFSET('Water Data'!$I$29,0,10*ROW('Water Data'!I145)))</f>
        <v/>
      </c>
      <c r="CK151" s="266" t="str">
        <f ca="true">+IF(OFFSET('Sanitation Data'!$D$28,0,10*ROW('Sanitation Data'!D145))="","",OFFSET('Sanitation Data'!$D$28,0,10*ROW('Sanitation Data'!D145)))</f>
        <v/>
      </c>
      <c r="CL151" s="266" t="str">
        <f ca="true">+IF(OFFSET('Sanitation Data'!$D$29,0,10*ROW('Sanitation Data'!D145))="","",OFFSET('Sanitation Data'!$D$29,0,10*ROW('Sanitation Data'!D145)))</f>
        <v/>
      </c>
      <c r="CM151" s="266" t="str">
        <f ca="true">+IF(OFFSET('Sanitation Data'!$D$30,0,10*ROW('Sanitation Data'!D145))="","",OFFSET('Sanitation Data'!$D$30,0,10*ROW('Sanitation Data'!D145)))</f>
        <v/>
      </c>
      <c r="CN151" s="266" t="str">
        <f ca="true">+IF(OFFSET('Sanitation Data'!$D$31,0,10*ROW('Sanitation Data'!D145))="","",OFFSET('Sanitation Data'!$D$31,0,10*ROW('Sanitation Data'!D145)))</f>
        <v/>
      </c>
      <c r="CO151" s="266" t="str">
        <f ca="true">+IF(OFFSET('Sanitation Data'!$D$32,0,10*ROW('Sanitation Data'!D145))="","",OFFSET('Sanitation Data'!$D$32,0,10*ROW('Sanitation Data'!D145)))</f>
        <v/>
      </c>
      <c r="CP151" s="266" t="str">
        <f ca="true">+IF(OFFSET('Sanitation Data'!$E$28,0,10*ROW('Sanitation Data'!E145))="","",OFFSET('Sanitation Data'!$E$28,0,10*ROW('Sanitation Data'!E145)))</f>
        <v/>
      </c>
      <c r="CQ151" s="266" t="str">
        <f ca="true">+IF(OFFSET('Sanitation Data'!$E$29,0,10*ROW('Sanitation Data'!E145))="","",OFFSET('Sanitation Data'!$E$29,0,10*ROW('Sanitation Data'!E145)))</f>
        <v/>
      </c>
      <c r="CR151" s="266" t="str">
        <f ca="true">+IF(OFFSET('Sanitation Data'!$E$30,0,10*ROW('Sanitation Data'!E145))="","",OFFSET('Sanitation Data'!$E$30,0,10*ROW('Sanitation Data'!E145)))</f>
        <v/>
      </c>
      <c r="CS151" s="266" t="str">
        <f ca="true">+IF(OFFSET('Sanitation Data'!$E$31,0,10*ROW('Sanitation Data'!E145))="","",OFFSET('Sanitation Data'!$E$31,0,10*ROW('Sanitation Data'!E145)))</f>
        <v/>
      </c>
      <c r="CT151" s="266" t="str">
        <f ca="true">+IF(OFFSET('Sanitation Data'!$E$32,0,10*ROW('Sanitation Data'!E145))="","",OFFSET('Sanitation Data'!$E$32,0,10*ROW('Sanitation Data'!E145)))</f>
        <v/>
      </c>
      <c r="CU151" s="266" t="str">
        <f ca="true">+IF(OFFSET('Sanitation Data'!$F$28,0,10*ROW('Sanitation Data'!F145))="","",OFFSET('Sanitation Data'!$F$28,0,10*ROW('Sanitation Data'!F145)))</f>
        <v/>
      </c>
      <c r="CV151" s="266" t="str">
        <f ca="true">+IF(OFFSET('Sanitation Data'!$F$29,0,10*ROW('Sanitation Data'!F145))="","",OFFSET('Sanitation Data'!$F$29,0,10*ROW('Sanitation Data'!F145)))</f>
        <v/>
      </c>
      <c r="CW151" s="266" t="str">
        <f ca="true">+IF(OFFSET('Sanitation Data'!$F$30,0,10*ROW('Sanitation Data'!F145))="","",OFFSET('Sanitation Data'!$F$30,0,10*ROW('Sanitation Data'!F145)))</f>
        <v/>
      </c>
      <c r="CX151" s="266" t="str">
        <f ca="true">+IF(OFFSET('Sanitation Data'!$F$31,0,10*ROW('Sanitation Data'!F145))="","",OFFSET('Sanitation Data'!$F$31,0,10*ROW('Sanitation Data'!F145)))</f>
        <v/>
      </c>
      <c r="CY151" s="266" t="str">
        <f ca="true">+IF(OFFSET('Sanitation Data'!$F$32,0,10*ROW('Sanitation Data'!F145))="","",OFFSET('Sanitation Data'!$F$32,0,10*ROW('Sanitation Data'!F145)))</f>
        <v/>
      </c>
      <c r="CZ151" s="266" t="str">
        <f ca="true">+IF(OFFSET('Sanitation Data'!$G$28,0,10*ROW('Sanitation Data'!G145))="","",OFFSET('Sanitation Data'!$G$28,0,10*ROW('Sanitation Data'!G145)))</f>
        <v/>
      </c>
      <c r="DA151" s="266" t="str">
        <f ca="true">+IF(OFFSET('Sanitation Data'!$G$29,0,10*ROW('Sanitation Data'!G145))="","",OFFSET('Sanitation Data'!$G$29,0,10*ROW('Sanitation Data'!G145)))</f>
        <v/>
      </c>
      <c r="DB151" s="266" t="str">
        <f ca="true">+IF(OFFSET('Sanitation Data'!$G$30,0,10*ROW('Sanitation Data'!G145))="","",OFFSET('Sanitation Data'!$G$30,0,10*ROW('Sanitation Data'!G145)))</f>
        <v/>
      </c>
      <c r="DC151" s="266" t="str">
        <f ca="true">+IF(OFFSET('Sanitation Data'!$G$31,0,10*ROW('Sanitation Data'!G145))="","",OFFSET('Sanitation Data'!$G$31,0,10*ROW('Sanitation Data'!G145)))</f>
        <v/>
      </c>
      <c r="DD151" s="266" t="str">
        <f ca="true">+IF(OFFSET('Sanitation Data'!$G$32,0,10*ROW('Sanitation Data'!G145))="","",OFFSET('Sanitation Data'!$G$32,0,10*ROW('Sanitation Data'!G145)))</f>
        <v/>
      </c>
      <c r="DE151" s="266" t="str">
        <f ca="true">+IF(OFFSET('Sanitation Data'!$H$28,0,10*ROW('Sanitation Data'!H145))="","",OFFSET('Sanitation Data'!$H$28,0,10*ROW('Sanitation Data'!H145)))</f>
        <v/>
      </c>
      <c r="DF151" s="266" t="str">
        <f ca="true">+IF(OFFSET('Sanitation Data'!$H$29,0,10*ROW('Sanitation Data'!H145))="","",OFFSET('Sanitation Data'!$H$29,0,10*ROW('Sanitation Data'!H145)))</f>
        <v/>
      </c>
      <c r="DG151" s="266" t="str">
        <f ca="true">+IF(OFFSET('Sanitation Data'!$H$30,0,10*ROW('Sanitation Data'!H145))="","",OFFSET('Sanitation Data'!$H$30,0,10*ROW('Sanitation Data'!H145)))</f>
        <v/>
      </c>
      <c r="DH151" s="266" t="str">
        <f ca="true">+IF(OFFSET('Sanitation Data'!$H$31,0,10*ROW('Sanitation Data'!H145))="","",OFFSET('Sanitation Data'!$H$31,0,10*ROW('Sanitation Data'!H145)))</f>
        <v/>
      </c>
      <c r="DI151" s="266" t="str">
        <f ca="true">+IF(OFFSET('Sanitation Data'!$H$32,0,10*ROW('Sanitation Data'!H145))="","",OFFSET('Sanitation Data'!$H$32,0,10*ROW('Sanitation Data'!H145)))</f>
        <v/>
      </c>
      <c r="DJ151" s="266" t="str">
        <f ca="true">+IF(OFFSET('Sanitation Data'!$I$28,0,10*ROW('Sanitation Data'!I145))="","",OFFSET('Sanitation Data'!$I$28,0,10*ROW('Sanitation Data'!I145)))</f>
        <v/>
      </c>
      <c r="DK151" s="266" t="str">
        <f ca="true">+IF(OFFSET('Sanitation Data'!$I$29,0,10*ROW('Sanitation Data'!I145))="","",OFFSET('Sanitation Data'!$I$29,0,10*ROW('Sanitation Data'!I145)))</f>
        <v/>
      </c>
      <c r="DL151" s="266" t="str">
        <f ca="true">+IF(OFFSET('Sanitation Data'!$I$30,0,10*ROW('Sanitation Data'!I145))="","",OFFSET('Sanitation Data'!$I$30,0,10*ROW('Sanitation Data'!I145)))</f>
        <v/>
      </c>
      <c r="DM151" s="266" t="str">
        <f ca="true">+IF(OFFSET('Sanitation Data'!$I$31,0,10*ROW('Sanitation Data'!I145))="","",OFFSET('Sanitation Data'!$I$31,0,10*ROW('Sanitation Data'!I145)))</f>
        <v/>
      </c>
      <c r="DN151" s="266" t="str">
        <f ca="true">+IF(OFFSET('Sanitation Data'!$I$32,0,10*ROW('Sanitation Data'!I145))="","",OFFSET('Sanitation Data'!$I$32,0,10*ROW('Sanitation Data'!I145)))</f>
        <v/>
      </c>
      <c r="DO151" s="266" t="str">
        <f ca="true">+IF(OFFSET('Hygiene Data'!$D$11,0,10*ROW('Hygiene Data'!D145))="","",OFFSET('Hygiene Data'!$D$11,0,10*ROW('Hygiene Data'!D145)))</f>
        <v/>
      </c>
      <c r="DP151" s="266" t="str">
        <f ca="true">+IF(OFFSET('Hygiene Data'!$D$12,0,10*ROW('Hygiene Data'!D145))="","",OFFSET('Hygiene Data'!$D$12,0,10*ROW('Hygiene Data'!D145)))</f>
        <v/>
      </c>
      <c r="DQ151" s="266" t="str">
        <f ca="true">+IF(OFFSET('Hygiene Data'!$D$13,0,10*ROW('Hygiene Data'!D145))="","",OFFSET('Hygiene Data'!$D$13,0,10*ROW('Hygiene Data'!D145)))</f>
        <v/>
      </c>
      <c r="DR151" s="266" t="str">
        <f ca="true">+IF(OFFSET('Hygiene Data'!$E$11,0,10*ROW('Hygiene Data'!E145))="","",OFFSET('Hygiene Data'!$E$11,0,10*ROW('Hygiene Data'!E145)))</f>
        <v/>
      </c>
      <c r="DS151" s="266" t="str">
        <f ca="true">+IF(OFFSET('Hygiene Data'!$E$12,0,10*ROW('Hygiene Data'!E145))="","",OFFSET('Hygiene Data'!$E$12,0,10*ROW('Hygiene Data'!E145)))</f>
        <v/>
      </c>
      <c r="DT151" s="266" t="str">
        <f ca="true">+IF(OFFSET('Hygiene Data'!$E$13,0,10*ROW('Hygiene Data'!E145))="","",OFFSET('Hygiene Data'!$E$13,0,10*ROW('Hygiene Data'!E145)))</f>
        <v/>
      </c>
      <c r="DU151" s="266" t="str">
        <f ca="true">+IF(OFFSET('Hygiene Data'!$F$11,0,10*ROW('Hygiene Data'!F145))="","",OFFSET('Hygiene Data'!$F$11,0,10*ROW('Hygiene Data'!F145)))</f>
        <v/>
      </c>
      <c r="DV151" s="266" t="str">
        <f ca="true">+IF(OFFSET('Hygiene Data'!$F$12,0,10*ROW('Hygiene Data'!F145))="","",OFFSET('Hygiene Data'!$F$12,0,10*ROW('Hygiene Data'!F145)))</f>
        <v/>
      </c>
      <c r="DW151" s="266" t="str">
        <f ca="true">+IF(OFFSET('Hygiene Data'!$F$13,0,10*ROW('Hygiene Data'!F145))="","",OFFSET('Hygiene Data'!$F$13,0,10*ROW('Hygiene Data'!F145)))</f>
        <v/>
      </c>
      <c r="DX151" s="266" t="str">
        <f ca="true">+IF(OFFSET('Hygiene Data'!$G$11,0,10*ROW('Hygiene Data'!G145))="","",OFFSET('Hygiene Data'!$G$11,0,10*ROW('Hygiene Data'!G145)))</f>
        <v/>
      </c>
      <c r="DY151" s="266" t="str">
        <f ca="true">+IF(OFFSET('Hygiene Data'!$G$12,0,10*ROW('Hygiene Data'!G145))="","",OFFSET('Hygiene Data'!$G$12,0,10*ROW('Hygiene Data'!G145)))</f>
        <v/>
      </c>
      <c r="DZ151" s="266" t="str">
        <f ca="true">+IF(OFFSET('Hygiene Data'!$G$13,0,10*ROW('Hygiene Data'!G145))="","",OFFSET('Hygiene Data'!$G$13,0,10*ROW('Hygiene Data'!G145)))</f>
        <v/>
      </c>
      <c r="EA151" s="266" t="str">
        <f ca="true">+IF(OFFSET('Hygiene Data'!$H$11,0,10*ROW('Hygiene Data'!H145))="","",OFFSET('Hygiene Data'!$H$11,0,10*ROW('Hygiene Data'!H145)))</f>
        <v/>
      </c>
      <c r="EB151" s="266" t="str">
        <f ca="true">+IF(OFFSET('Hygiene Data'!$H$12,0,10*ROW('Hygiene Data'!H145))="","",OFFSET('Hygiene Data'!$H$12,0,10*ROW('Hygiene Data'!H145)))</f>
        <v/>
      </c>
      <c r="EC151" s="266" t="str">
        <f ca="true">+IF(OFFSET('Hygiene Data'!$H$13,0,10*ROW('Hygiene Data'!H145))="","",OFFSET('Hygiene Data'!$H$13,0,10*ROW('Hygiene Data'!H145)))</f>
        <v/>
      </c>
      <c r="ED151" s="266" t="str">
        <f ca="true">+IF(OFFSET('Hygiene Data'!$I$11,0,10*ROW('Hygiene Data'!I145))="","",OFFSET('Hygiene Data'!$I$11,0,10*ROW('Hygiene Data'!I145)))</f>
        <v/>
      </c>
      <c r="EE151" s="266" t="str">
        <f ca="true">+IF(OFFSET('Hygiene Data'!$I$12,0,10*ROW('Hygiene Data'!I145))="","",OFFSET('Hygiene Data'!$I$12,0,10*ROW('Hygiene Data'!I145)))</f>
        <v/>
      </c>
      <c r="EF151" s="266" t="str">
        <f ca="true">+IF(OFFSET('Hygiene Data'!$I$13,0,10*ROW('Hygiene Data'!I145))="","",OFFSET('Hygiene Data'!$I$13,0,10*ROW('Hygiene Data'!I145)))</f>
        <v/>
      </c>
    </row>
    <row xmlns:x14ac="http://schemas.microsoft.com/office/spreadsheetml/2009/9/ac" r="152" x14ac:dyDescent="0.2">
      <c r="A152" s="37" t="str">
        <f ca="true">+IF(OFFSET('Water Data'!$B$2,0,10*ROW('Water Data'!E146))="","",OFFSET('Water Data'!$B$2,0,10*ROW('Water Data'!E146)))</f>
        <v/>
      </c>
      <c r="B152" s="37" t="str">
        <f ca="true">+IF(OFFSET('Water Data'!$C$2,0,10*ROW('Water Data'!F146))="","",OFFSET('Water Data'!$C$2,0,10*ROW('Water Data'!F146)))</f>
        <v/>
      </c>
      <c r="C152" s="322" t="str">
        <f t="shared" ca="true" si="2"/>
        <v/>
      </c>
      <c r="D152" s="94"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4"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4"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4"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4"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4"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4"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4"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4"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4"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4"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4"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4"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4"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4"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4"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4"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4"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5"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5"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5"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5"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5"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5"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5"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5"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5"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5"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5"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5"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5"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5"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5"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5"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5"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5"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5"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5"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5"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5"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5"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5"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5"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5"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5"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5"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5"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5"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6"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6"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6"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6"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6"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6"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6"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6"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6"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6"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6"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6"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6"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6"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6"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6"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6"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6"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6"/>
      <c r="BS152" s="266" t="str">
        <f ca="true">+IF(OFFSET('Water Data'!$D$27,0,10*ROW('Water Data'!D146))="","",OFFSET('Water Data'!$D$27,0,10*ROW('Water Data'!D146)))</f>
        <v/>
      </c>
      <c r="BT152" s="266" t="str">
        <f ca="true">+IF(OFFSET('Water Data'!$D$28,0,10*ROW('Water Data'!D146))="","",OFFSET('Water Data'!$D$28,0,10*ROW('Water Data'!D146)))</f>
        <v/>
      </c>
      <c r="BU152" s="266" t="str">
        <f ca="true">+IF(OFFSET('Water Data'!$D$29,0,10*ROW('Water Data'!D146))="","",OFFSET('Water Data'!$D$29,0,10*ROW('Water Data'!D146)))</f>
        <v/>
      </c>
      <c r="BV152" s="266" t="str">
        <f ca="true">+IF(OFFSET('Water Data'!$E$27,0,10*ROW('Water Data'!E146))="","",OFFSET('Water Data'!$E$27,0,10*ROW('Water Data'!E146)))</f>
        <v/>
      </c>
      <c r="BW152" s="266" t="str">
        <f ca="true">+IF(OFFSET('Water Data'!$E$28,0,10*ROW('Water Data'!E146))="","",OFFSET('Water Data'!$E$28,0,10*ROW('Water Data'!E146)))</f>
        <v/>
      </c>
      <c r="BX152" s="266" t="str">
        <f ca="true">+IF(OFFSET('Water Data'!$E$29,0,10*ROW('Water Data'!E146))="","",OFFSET('Water Data'!$E$29,0,10*ROW('Water Data'!E146)))</f>
        <v/>
      </c>
      <c r="BY152" s="266" t="str">
        <f ca="true">+IF(OFFSET('Water Data'!$F$27,0,10*ROW('Water Data'!F146))="","",OFFSET('Water Data'!$F$27,0,10*ROW('Water Data'!F146)))</f>
        <v/>
      </c>
      <c r="BZ152" s="266" t="str">
        <f ca="true">+IF(OFFSET('Water Data'!$F$28,0,10*ROW('Water Data'!F146))="","",OFFSET('Water Data'!$F$28,0,10*ROW('Water Data'!F146)))</f>
        <v/>
      </c>
      <c r="CA152" s="266" t="str">
        <f ca="true">+IF(OFFSET('Water Data'!$F$29,0,10*ROW('Water Data'!F146))="","",OFFSET('Water Data'!$F$29,0,10*ROW('Water Data'!F146)))</f>
        <v/>
      </c>
      <c r="CB152" s="266" t="str">
        <f ca="true">+IF(OFFSET('Water Data'!$G$27,0,10*ROW('Water Data'!G146))="","",OFFSET('Water Data'!$G$27,0,10*ROW('Water Data'!G146)))</f>
        <v/>
      </c>
      <c r="CC152" s="266" t="str">
        <f ca="true">+IF(OFFSET('Water Data'!$G$28,0,10*ROW('Water Data'!G146))="","",OFFSET('Water Data'!$G$28,0,10*ROW('Water Data'!G146)))</f>
        <v/>
      </c>
      <c r="CD152" s="266" t="str">
        <f ca="true">+IF(OFFSET('Water Data'!$G$29,0,10*ROW('Water Data'!G146))="","",OFFSET('Water Data'!$G$29,0,10*ROW('Water Data'!G146)))</f>
        <v/>
      </c>
      <c r="CE152" s="266" t="str">
        <f ca="true">+IF(OFFSET('Water Data'!$H$27,0,10*ROW('Water Data'!H146))="","",OFFSET('Water Data'!$H$27,0,10*ROW('Water Data'!H146)))</f>
        <v/>
      </c>
      <c r="CF152" s="266" t="str">
        <f ca="true">+IF(OFFSET('Water Data'!$H$28,0,10*ROW('Water Data'!H146))="","",OFFSET('Water Data'!$H$28,0,10*ROW('Water Data'!H146)))</f>
        <v/>
      </c>
      <c r="CG152" s="266" t="str">
        <f ca="true">+IF(OFFSET('Water Data'!$H$29,0,10*ROW('Water Data'!H146))="","",OFFSET('Water Data'!$H$29,0,10*ROW('Water Data'!H146)))</f>
        <v/>
      </c>
      <c r="CH152" s="266" t="str">
        <f ca="true">+IF(OFFSET('Water Data'!$I$27,0,10*ROW('Water Data'!I146))="","",OFFSET('Water Data'!$I$27,0,10*ROW('Water Data'!I146)))</f>
        <v/>
      </c>
      <c r="CI152" s="266" t="str">
        <f ca="true">+IF(OFFSET('Water Data'!$I$28,0,10*ROW('Water Data'!I146))="","",OFFSET('Water Data'!$I$28,0,10*ROW('Water Data'!I146)))</f>
        <v/>
      </c>
      <c r="CJ152" s="266" t="str">
        <f ca="true">+IF(OFFSET('Water Data'!$I$29,0,10*ROW('Water Data'!I146))="","",OFFSET('Water Data'!$I$29,0,10*ROW('Water Data'!I146)))</f>
        <v/>
      </c>
      <c r="CK152" s="266" t="str">
        <f ca="true">+IF(OFFSET('Sanitation Data'!$D$28,0,10*ROW('Sanitation Data'!D146))="","",OFFSET('Sanitation Data'!$D$28,0,10*ROW('Sanitation Data'!D146)))</f>
        <v/>
      </c>
      <c r="CL152" s="266" t="str">
        <f ca="true">+IF(OFFSET('Sanitation Data'!$D$29,0,10*ROW('Sanitation Data'!D146))="","",OFFSET('Sanitation Data'!$D$29,0,10*ROW('Sanitation Data'!D146)))</f>
        <v/>
      </c>
      <c r="CM152" s="266" t="str">
        <f ca="true">+IF(OFFSET('Sanitation Data'!$D$30,0,10*ROW('Sanitation Data'!D146))="","",OFFSET('Sanitation Data'!$D$30,0,10*ROW('Sanitation Data'!D146)))</f>
        <v/>
      </c>
      <c r="CN152" s="266" t="str">
        <f ca="true">+IF(OFFSET('Sanitation Data'!$D$31,0,10*ROW('Sanitation Data'!D146))="","",OFFSET('Sanitation Data'!$D$31,0,10*ROW('Sanitation Data'!D146)))</f>
        <v/>
      </c>
      <c r="CO152" s="266" t="str">
        <f ca="true">+IF(OFFSET('Sanitation Data'!$D$32,0,10*ROW('Sanitation Data'!D146))="","",OFFSET('Sanitation Data'!$D$32,0,10*ROW('Sanitation Data'!D146)))</f>
        <v/>
      </c>
      <c r="CP152" s="266" t="str">
        <f ca="true">+IF(OFFSET('Sanitation Data'!$E$28,0,10*ROW('Sanitation Data'!E146))="","",OFFSET('Sanitation Data'!$E$28,0,10*ROW('Sanitation Data'!E146)))</f>
        <v/>
      </c>
      <c r="CQ152" s="266" t="str">
        <f ca="true">+IF(OFFSET('Sanitation Data'!$E$29,0,10*ROW('Sanitation Data'!E146))="","",OFFSET('Sanitation Data'!$E$29,0,10*ROW('Sanitation Data'!E146)))</f>
        <v/>
      </c>
      <c r="CR152" s="266" t="str">
        <f ca="true">+IF(OFFSET('Sanitation Data'!$E$30,0,10*ROW('Sanitation Data'!E146))="","",OFFSET('Sanitation Data'!$E$30,0,10*ROW('Sanitation Data'!E146)))</f>
        <v/>
      </c>
      <c r="CS152" s="266" t="str">
        <f ca="true">+IF(OFFSET('Sanitation Data'!$E$31,0,10*ROW('Sanitation Data'!E146))="","",OFFSET('Sanitation Data'!$E$31,0,10*ROW('Sanitation Data'!E146)))</f>
        <v/>
      </c>
      <c r="CT152" s="266" t="str">
        <f ca="true">+IF(OFFSET('Sanitation Data'!$E$32,0,10*ROW('Sanitation Data'!E146))="","",OFFSET('Sanitation Data'!$E$32,0,10*ROW('Sanitation Data'!E146)))</f>
        <v/>
      </c>
      <c r="CU152" s="266" t="str">
        <f ca="true">+IF(OFFSET('Sanitation Data'!$F$28,0,10*ROW('Sanitation Data'!F146))="","",OFFSET('Sanitation Data'!$F$28,0,10*ROW('Sanitation Data'!F146)))</f>
        <v/>
      </c>
      <c r="CV152" s="266" t="str">
        <f ca="true">+IF(OFFSET('Sanitation Data'!$F$29,0,10*ROW('Sanitation Data'!F146))="","",OFFSET('Sanitation Data'!$F$29,0,10*ROW('Sanitation Data'!F146)))</f>
        <v/>
      </c>
      <c r="CW152" s="266" t="str">
        <f ca="true">+IF(OFFSET('Sanitation Data'!$F$30,0,10*ROW('Sanitation Data'!F146))="","",OFFSET('Sanitation Data'!$F$30,0,10*ROW('Sanitation Data'!F146)))</f>
        <v/>
      </c>
      <c r="CX152" s="266" t="str">
        <f ca="true">+IF(OFFSET('Sanitation Data'!$F$31,0,10*ROW('Sanitation Data'!F146))="","",OFFSET('Sanitation Data'!$F$31,0,10*ROW('Sanitation Data'!F146)))</f>
        <v/>
      </c>
      <c r="CY152" s="266" t="str">
        <f ca="true">+IF(OFFSET('Sanitation Data'!$F$32,0,10*ROW('Sanitation Data'!F146))="","",OFFSET('Sanitation Data'!$F$32,0,10*ROW('Sanitation Data'!F146)))</f>
        <v/>
      </c>
      <c r="CZ152" s="266" t="str">
        <f ca="true">+IF(OFFSET('Sanitation Data'!$G$28,0,10*ROW('Sanitation Data'!G146))="","",OFFSET('Sanitation Data'!$G$28,0,10*ROW('Sanitation Data'!G146)))</f>
        <v/>
      </c>
      <c r="DA152" s="266" t="str">
        <f ca="true">+IF(OFFSET('Sanitation Data'!$G$29,0,10*ROW('Sanitation Data'!G146))="","",OFFSET('Sanitation Data'!$G$29,0,10*ROW('Sanitation Data'!G146)))</f>
        <v/>
      </c>
      <c r="DB152" s="266" t="str">
        <f ca="true">+IF(OFFSET('Sanitation Data'!$G$30,0,10*ROW('Sanitation Data'!G146))="","",OFFSET('Sanitation Data'!$G$30,0,10*ROW('Sanitation Data'!G146)))</f>
        <v/>
      </c>
      <c r="DC152" s="266" t="str">
        <f ca="true">+IF(OFFSET('Sanitation Data'!$G$31,0,10*ROW('Sanitation Data'!G146))="","",OFFSET('Sanitation Data'!$G$31,0,10*ROW('Sanitation Data'!G146)))</f>
        <v/>
      </c>
      <c r="DD152" s="266" t="str">
        <f ca="true">+IF(OFFSET('Sanitation Data'!$G$32,0,10*ROW('Sanitation Data'!G146))="","",OFFSET('Sanitation Data'!$G$32,0,10*ROW('Sanitation Data'!G146)))</f>
        <v/>
      </c>
      <c r="DE152" s="266" t="str">
        <f ca="true">+IF(OFFSET('Sanitation Data'!$H$28,0,10*ROW('Sanitation Data'!H146))="","",OFFSET('Sanitation Data'!$H$28,0,10*ROW('Sanitation Data'!H146)))</f>
        <v/>
      </c>
      <c r="DF152" s="266" t="str">
        <f ca="true">+IF(OFFSET('Sanitation Data'!$H$29,0,10*ROW('Sanitation Data'!H146))="","",OFFSET('Sanitation Data'!$H$29,0,10*ROW('Sanitation Data'!H146)))</f>
        <v/>
      </c>
      <c r="DG152" s="266" t="str">
        <f ca="true">+IF(OFFSET('Sanitation Data'!$H$30,0,10*ROW('Sanitation Data'!H146))="","",OFFSET('Sanitation Data'!$H$30,0,10*ROW('Sanitation Data'!H146)))</f>
        <v/>
      </c>
      <c r="DH152" s="266" t="str">
        <f ca="true">+IF(OFFSET('Sanitation Data'!$H$31,0,10*ROW('Sanitation Data'!H146))="","",OFFSET('Sanitation Data'!$H$31,0,10*ROW('Sanitation Data'!H146)))</f>
        <v/>
      </c>
      <c r="DI152" s="266" t="str">
        <f ca="true">+IF(OFFSET('Sanitation Data'!$H$32,0,10*ROW('Sanitation Data'!H146))="","",OFFSET('Sanitation Data'!$H$32,0,10*ROW('Sanitation Data'!H146)))</f>
        <v/>
      </c>
      <c r="DJ152" s="266" t="str">
        <f ca="true">+IF(OFFSET('Sanitation Data'!$I$28,0,10*ROW('Sanitation Data'!I146))="","",OFFSET('Sanitation Data'!$I$28,0,10*ROW('Sanitation Data'!I146)))</f>
        <v/>
      </c>
      <c r="DK152" s="266" t="str">
        <f ca="true">+IF(OFFSET('Sanitation Data'!$I$29,0,10*ROW('Sanitation Data'!I146))="","",OFFSET('Sanitation Data'!$I$29,0,10*ROW('Sanitation Data'!I146)))</f>
        <v/>
      </c>
      <c r="DL152" s="266" t="str">
        <f ca="true">+IF(OFFSET('Sanitation Data'!$I$30,0,10*ROW('Sanitation Data'!I146))="","",OFFSET('Sanitation Data'!$I$30,0,10*ROW('Sanitation Data'!I146)))</f>
        <v/>
      </c>
      <c r="DM152" s="266" t="str">
        <f ca="true">+IF(OFFSET('Sanitation Data'!$I$31,0,10*ROW('Sanitation Data'!I146))="","",OFFSET('Sanitation Data'!$I$31,0,10*ROW('Sanitation Data'!I146)))</f>
        <v/>
      </c>
      <c r="DN152" s="266" t="str">
        <f ca="true">+IF(OFFSET('Sanitation Data'!$I$32,0,10*ROW('Sanitation Data'!I146))="","",OFFSET('Sanitation Data'!$I$32,0,10*ROW('Sanitation Data'!I146)))</f>
        <v/>
      </c>
      <c r="DO152" s="266" t="str">
        <f ca="true">+IF(OFFSET('Hygiene Data'!$D$11,0,10*ROW('Hygiene Data'!D146))="","",OFFSET('Hygiene Data'!$D$11,0,10*ROW('Hygiene Data'!D146)))</f>
        <v/>
      </c>
      <c r="DP152" s="266" t="str">
        <f ca="true">+IF(OFFSET('Hygiene Data'!$D$12,0,10*ROW('Hygiene Data'!D146))="","",OFFSET('Hygiene Data'!$D$12,0,10*ROW('Hygiene Data'!D146)))</f>
        <v/>
      </c>
      <c r="DQ152" s="266" t="str">
        <f ca="true">+IF(OFFSET('Hygiene Data'!$D$13,0,10*ROW('Hygiene Data'!D146))="","",OFFSET('Hygiene Data'!$D$13,0,10*ROW('Hygiene Data'!D146)))</f>
        <v/>
      </c>
      <c r="DR152" s="266" t="str">
        <f ca="true">+IF(OFFSET('Hygiene Data'!$E$11,0,10*ROW('Hygiene Data'!E146))="","",OFFSET('Hygiene Data'!$E$11,0,10*ROW('Hygiene Data'!E146)))</f>
        <v/>
      </c>
      <c r="DS152" s="266" t="str">
        <f ca="true">+IF(OFFSET('Hygiene Data'!$E$12,0,10*ROW('Hygiene Data'!E146))="","",OFFSET('Hygiene Data'!$E$12,0,10*ROW('Hygiene Data'!E146)))</f>
        <v/>
      </c>
      <c r="DT152" s="266" t="str">
        <f ca="true">+IF(OFFSET('Hygiene Data'!$E$13,0,10*ROW('Hygiene Data'!E146))="","",OFFSET('Hygiene Data'!$E$13,0,10*ROW('Hygiene Data'!E146)))</f>
        <v/>
      </c>
      <c r="DU152" s="266" t="str">
        <f ca="true">+IF(OFFSET('Hygiene Data'!$F$11,0,10*ROW('Hygiene Data'!F146))="","",OFFSET('Hygiene Data'!$F$11,0,10*ROW('Hygiene Data'!F146)))</f>
        <v/>
      </c>
      <c r="DV152" s="266" t="str">
        <f ca="true">+IF(OFFSET('Hygiene Data'!$F$12,0,10*ROW('Hygiene Data'!F146))="","",OFFSET('Hygiene Data'!$F$12,0,10*ROW('Hygiene Data'!F146)))</f>
        <v/>
      </c>
      <c r="DW152" s="266" t="str">
        <f ca="true">+IF(OFFSET('Hygiene Data'!$F$13,0,10*ROW('Hygiene Data'!F146))="","",OFFSET('Hygiene Data'!$F$13,0,10*ROW('Hygiene Data'!F146)))</f>
        <v/>
      </c>
      <c r="DX152" s="266" t="str">
        <f ca="true">+IF(OFFSET('Hygiene Data'!$G$11,0,10*ROW('Hygiene Data'!G146))="","",OFFSET('Hygiene Data'!$G$11,0,10*ROW('Hygiene Data'!G146)))</f>
        <v/>
      </c>
      <c r="DY152" s="266" t="str">
        <f ca="true">+IF(OFFSET('Hygiene Data'!$G$12,0,10*ROW('Hygiene Data'!G146))="","",OFFSET('Hygiene Data'!$G$12,0,10*ROW('Hygiene Data'!G146)))</f>
        <v/>
      </c>
      <c r="DZ152" s="266" t="str">
        <f ca="true">+IF(OFFSET('Hygiene Data'!$G$13,0,10*ROW('Hygiene Data'!G146))="","",OFFSET('Hygiene Data'!$G$13,0,10*ROW('Hygiene Data'!G146)))</f>
        <v/>
      </c>
      <c r="EA152" s="266" t="str">
        <f ca="true">+IF(OFFSET('Hygiene Data'!$H$11,0,10*ROW('Hygiene Data'!H146))="","",OFFSET('Hygiene Data'!$H$11,0,10*ROW('Hygiene Data'!H146)))</f>
        <v/>
      </c>
      <c r="EB152" s="266" t="str">
        <f ca="true">+IF(OFFSET('Hygiene Data'!$H$12,0,10*ROW('Hygiene Data'!H146))="","",OFFSET('Hygiene Data'!$H$12,0,10*ROW('Hygiene Data'!H146)))</f>
        <v/>
      </c>
      <c r="EC152" s="266" t="str">
        <f ca="true">+IF(OFFSET('Hygiene Data'!$H$13,0,10*ROW('Hygiene Data'!H146))="","",OFFSET('Hygiene Data'!$H$13,0,10*ROW('Hygiene Data'!H146)))</f>
        <v/>
      </c>
      <c r="ED152" s="266" t="str">
        <f ca="true">+IF(OFFSET('Hygiene Data'!$I$11,0,10*ROW('Hygiene Data'!I146))="","",OFFSET('Hygiene Data'!$I$11,0,10*ROW('Hygiene Data'!I146)))</f>
        <v/>
      </c>
      <c r="EE152" s="266" t="str">
        <f ca="true">+IF(OFFSET('Hygiene Data'!$I$12,0,10*ROW('Hygiene Data'!I146))="","",OFFSET('Hygiene Data'!$I$12,0,10*ROW('Hygiene Data'!I146)))</f>
        <v/>
      </c>
      <c r="EF152" s="266" t="str">
        <f ca="true">+IF(OFFSET('Hygiene Data'!$I$13,0,10*ROW('Hygiene Data'!I146))="","",OFFSET('Hygiene Data'!$I$13,0,10*ROW('Hygiene Data'!I146)))</f>
        <v/>
      </c>
    </row>
    <row xmlns:x14ac="http://schemas.microsoft.com/office/spreadsheetml/2009/9/ac" r="153" x14ac:dyDescent="0.2">
      <c r="A153" s="37" t="str">
        <f ca="true">+IF(OFFSET('Water Data'!$B$2,0,10*ROW('Water Data'!E147))="","",OFFSET('Water Data'!$B$2,0,10*ROW('Water Data'!E147)))</f>
        <v/>
      </c>
      <c r="B153" s="37" t="str">
        <f ca="true">+IF(OFFSET('Water Data'!$C$2,0,10*ROW('Water Data'!F147))="","",OFFSET('Water Data'!$C$2,0,10*ROW('Water Data'!F147)))</f>
        <v/>
      </c>
      <c r="C153" s="322" t="str">
        <f t="shared" ca="true" si="2"/>
        <v/>
      </c>
      <c r="D153" s="94"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4"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4"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4"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4"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4"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4"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4"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4"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4"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4"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4"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4"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4"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4"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4"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4"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4"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5"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5"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5"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5"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5"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5"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5"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5"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5"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5"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5"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5"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5"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5"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5"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5"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5"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5"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5"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5"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5"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5"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5"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5"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5"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5"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5"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5"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5"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5"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6"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6"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6"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6"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6"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6"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6"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6"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6"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6"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6"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6"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6"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6"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6"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6"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6"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6"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6"/>
      <c r="BS153" s="266" t="str">
        <f ca="true">+IF(OFFSET('Water Data'!$D$27,0,10*ROW('Water Data'!D147))="","",OFFSET('Water Data'!$D$27,0,10*ROW('Water Data'!D147)))</f>
        <v/>
      </c>
      <c r="BT153" s="266" t="str">
        <f ca="true">+IF(OFFSET('Water Data'!$D$28,0,10*ROW('Water Data'!D147))="","",OFFSET('Water Data'!$D$28,0,10*ROW('Water Data'!D147)))</f>
        <v/>
      </c>
      <c r="BU153" s="266" t="str">
        <f ca="true">+IF(OFFSET('Water Data'!$D$29,0,10*ROW('Water Data'!D147))="","",OFFSET('Water Data'!$D$29,0,10*ROW('Water Data'!D147)))</f>
        <v/>
      </c>
      <c r="BV153" s="266" t="str">
        <f ca="true">+IF(OFFSET('Water Data'!$E$27,0,10*ROW('Water Data'!E147))="","",OFFSET('Water Data'!$E$27,0,10*ROW('Water Data'!E147)))</f>
        <v/>
      </c>
      <c r="BW153" s="266" t="str">
        <f ca="true">+IF(OFFSET('Water Data'!$E$28,0,10*ROW('Water Data'!E147))="","",OFFSET('Water Data'!$E$28,0,10*ROW('Water Data'!E147)))</f>
        <v/>
      </c>
      <c r="BX153" s="266" t="str">
        <f ca="true">+IF(OFFSET('Water Data'!$E$29,0,10*ROW('Water Data'!E147))="","",OFFSET('Water Data'!$E$29,0,10*ROW('Water Data'!E147)))</f>
        <v/>
      </c>
      <c r="BY153" s="266" t="str">
        <f ca="true">+IF(OFFSET('Water Data'!$F$27,0,10*ROW('Water Data'!F147))="","",OFFSET('Water Data'!$F$27,0,10*ROW('Water Data'!F147)))</f>
        <v/>
      </c>
      <c r="BZ153" s="266" t="str">
        <f ca="true">+IF(OFFSET('Water Data'!$F$28,0,10*ROW('Water Data'!F147))="","",OFFSET('Water Data'!$F$28,0,10*ROW('Water Data'!F147)))</f>
        <v/>
      </c>
      <c r="CA153" s="266" t="str">
        <f ca="true">+IF(OFFSET('Water Data'!$F$29,0,10*ROW('Water Data'!F147))="","",OFFSET('Water Data'!$F$29,0,10*ROW('Water Data'!F147)))</f>
        <v/>
      </c>
      <c r="CB153" s="266" t="str">
        <f ca="true">+IF(OFFSET('Water Data'!$G$27,0,10*ROW('Water Data'!G147))="","",OFFSET('Water Data'!$G$27,0,10*ROW('Water Data'!G147)))</f>
        <v/>
      </c>
      <c r="CC153" s="266" t="str">
        <f ca="true">+IF(OFFSET('Water Data'!$G$28,0,10*ROW('Water Data'!G147))="","",OFFSET('Water Data'!$G$28,0,10*ROW('Water Data'!G147)))</f>
        <v/>
      </c>
      <c r="CD153" s="266" t="str">
        <f ca="true">+IF(OFFSET('Water Data'!$G$29,0,10*ROW('Water Data'!G147))="","",OFFSET('Water Data'!$G$29,0,10*ROW('Water Data'!G147)))</f>
        <v/>
      </c>
      <c r="CE153" s="266" t="str">
        <f ca="true">+IF(OFFSET('Water Data'!$H$27,0,10*ROW('Water Data'!H147))="","",OFFSET('Water Data'!$H$27,0,10*ROW('Water Data'!H147)))</f>
        <v/>
      </c>
      <c r="CF153" s="266" t="str">
        <f ca="true">+IF(OFFSET('Water Data'!$H$28,0,10*ROW('Water Data'!H147))="","",OFFSET('Water Data'!$H$28,0,10*ROW('Water Data'!H147)))</f>
        <v/>
      </c>
      <c r="CG153" s="266" t="str">
        <f ca="true">+IF(OFFSET('Water Data'!$H$29,0,10*ROW('Water Data'!H147))="","",OFFSET('Water Data'!$H$29,0,10*ROW('Water Data'!H147)))</f>
        <v/>
      </c>
      <c r="CH153" s="266" t="str">
        <f ca="true">+IF(OFFSET('Water Data'!$I$27,0,10*ROW('Water Data'!I147))="","",OFFSET('Water Data'!$I$27,0,10*ROW('Water Data'!I147)))</f>
        <v/>
      </c>
      <c r="CI153" s="266" t="str">
        <f ca="true">+IF(OFFSET('Water Data'!$I$28,0,10*ROW('Water Data'!I147))="","",OFFSET('Water Data'!$I$28,0,10*ROW('Water Data'!I147)))</f>
        <v/>
      </c>
      <c r="CJ153" s="266" t="str">
        <f ca="true">+IF(OFFSET('Water Data'!$I$29,0,10*ROW('Water Data'!I147))="","",OFFSET('Water Data'!$I$29,0,10*ROW('Water Data'!I147)))</f>
        <v/>
      </c>
      <c r="CK153" s="266" t="str">
        <f ca="true">+IF(OFFSET('Sanitation Data'!$D$28,0,10*ROW('Sanitation Data'!D147))="","",OFFSET('Sanitation Data'!$D$28,0,10*ROW('Sanitation Data'!D147)))</f>
        <v/>
      </c>
      <c r="CL153" s="266" t="str">
        <f ca="true">+IF(OFFSET('Sanitation Data'!$D$29,0,10*ROW('Sanitation Data'!D147))="","",OFFSET('Sanitation Data'!$D$29,0,10*ROW('Sanitation Data'!D147)))</f>
        <v/>
      </c>
      <c r="CM153" s="266" t="str">
        <f ca="true">+IF(OFFSET('Sanitation Data'!$D$30,0,10*ROW('Sanitation Data'!D147))="","",OFFSET('Sanitation Data'!$D$30,0,10*ROW('Sanitation Data'!D147)))</f>
        <v/>
      </c>
      <c r="CN153" s="266" t="str">
        <f ca="true">+IF(OFFSET('Sanitation Data'!$D$31,0,10*ROW('Sanitation Data'!D147))="","",OFFSET('Sanitation Data'!$D$31,0,10*ROW('Sanitation Data'!D147)))</f>
        <v/>
      </c>
      <c r="CO153" s="266" t="str">
        <f ca="true">+IF(OFFSET('Sanitation Data'!$D$32,0,10*ROW('Sanitation Data'!D147))="","",OFFSET('Sanitation Data'!$D$32,0,10*ROW('Sanitation Data'!D147)))</f>
        <v/>
      </c>
      <c r="CP153" s="266" t="str">
        <f ca="true">+IF(OFFSET('Sanitation Data'!$E$28,0,10*ROW('Sanitation Data'!E147))="","",OFFSET('Sanitation Data'!$E$28,0,10*ROW('Sanitation Data'!E147)))</f>
        <v/>
      </c>
      <c r="CQ153" s="266" t="str">
        <f ca="true">+IF(OFFSET('Sanitation Data'!$E$29,0,10*ROW('Sanitation Data'!E147))="","",OFFSET('Sanitation Data'!$E$29,0,10*ROW('Sanitation Data'!E147)))</f>
        <v/>
      </c>
      <c r="CR153" s="266" t="str">
        <f ca="true">+IF(OFFSET('Sanitation Data'!$E$30,0,10*ROW('Sanitation Data'!E147))="","",OFFSET('Sanitation Data'!$E$30,0,10*ROW('Sanitation Data'!E147)))</f>
        <v/>
      </c>
      <c r="CS153" s="266" t="str">
        <f ca="true">+IF(OFFSET('Sanitation Data'!$E$31,0,10*ROW('Sanitation Data'!E147))="","",OFFSET('Sanitation Data'!$E$31,0,10*ROW('Sanitation Data'!E147)))</f>
        <v/>
      </c>
      <c r="CT153" s="266" t="str">
        <f ca="true">+IF(OFFSET('Sanitation Data'!$E$32,0,10*ROW('Sanitation Data'!E147))="","",OFFSET('Sanitation Data'!$E$32,0,10*ROW('Sanitation Data'!E147)))</f>
        <v/>
      </c>
      <c r="CU153" s="266" t="str">
        <f ca="true">+IF(OFFSET('Sanitation Data'!$F$28,0,10*ROW('Sanitation Data'!F147))="","",OFFSET('Sanitation Data'!$F$28,0,10*ROW('Sanitation Data'!F147)))</f>
        <v/>
      </c>
      <c r="CV153" s="266" t="str">
        <f ca="true">+IF(OFFSET('Sanitation Data'!$F$29,0,10*ROW('Sanitation Data'!F147))="","",OFFSET('Sanitation Data'!$F$29,0,10*ROW('Sanitation Data'!F147)))</f>
        <v/>
      </c>
      <c r="CW153" s="266" t="str">
        <f ca="true">+IF(OFFSET('Sanitation Data'!$F$30,0,10*ROW('Sanitation Data'!F147))="","",OFFSET('Sanitation Data'!$F$30,0,10*ROW('Sanitation Data'!F147)))</f>
        <v/>
      </c>
      <c r="CX153" s="266" t="str">
        <f ca="true">+IF(OFFSET('Sanitation Data'!$F$31,0,10*ROW('Sanitation Data'!F147))="","",OFFSET('Sanitation Data'!$F$31,0,10*ROW('Sanitation Data'!F147)))</f>
        <v/>
      </c>
      <c r="CY153" s="266" t="str">
        <f ca="true">+IF(OFFSET('Sanitation Data'!$F$32,0,10*ROW('Sanitation Data'!F147))="","",OFFSET('Sanitation Data'!$F$32,0,10*ROW('Sanitation Data'!F147)))</f>
        <v/>
      </c>
      <c r="CZ153" s="266" t="str">
        <f ca="true">+IF(OFFSET('Sanitation Data'!$G$28,0,10*ROW('Sanitation Data'!G147))="","",OFFSET('Sanitation Data'!$G$28,0,10*ROW('Sanitation Data'!G147)))</f>
        <v/>
      </c>
      <c r="DA153" s="266" t="str">
        <f ca="true">+IF(OFFSET('Sanitation Data'!$G$29,0,10*ROW('Sanitation Data'!G147))="","",OFFSET('Sanitation Data'!$G$29,0,10*ROW('Sanitation Data'!G147)))</f>
        <v/>
      </c>
      <c r="DB153" s="266" t="str">
        <f ca="true">+IF(OFFSET('Sanitation Data'!$G$30,0,10*ROW('Sanitation Data'!G147))="","",OFFSET('Sanitation Data'!$G$30,0,10*ROW('Sanitation Data'!G147)))</f>
        <v/>
      </c>
      <c r="DC153" s="266" t="str">
        <f ca="true">+IF(OFFSET('Sanitation Data'!$G$31,0,10*ROW('Sanitation Data'!G147))="","",OFFSET('Sanitation Data'!$G$31,0,10*ROW('Sanitation Data'!G147)))</f>
        <v/>
      </c>
      <c r="DD153" s="266" t="str">
        <f ca="true">+IF(OFFSET('Sanitation Data'!$G$32,0,10*ROW('Sanitation Data'!G147))="","",OFFSET('Sanitation Data'!$G$32,0,10*ROW('Sanitation Data'!G147)))</f>
        <v/>
      </c>
      <c r="DE153" s="266" t="str">
        <f ca="true">+IF(OFFSET('Sanitation Data'!$H$28,0,10*ROW('Sanitation Data'!H147))="","",OFFSET('Sanitation Data'!$H$28,0,10*ROW('Sanitation Data'!H147)))</f>
        <v/>
      </c>
      <c r="DF153" s="266" t="str">
        <f ca="true">+IF(OFFSET('Sanitation Data'!$H$29,0,10*ROW('Sanitation Data'!H147))="","",OFFSET('Sanitation Data'!$H$29,0,10*ROW('Sanitation Data'!H147)))</f>
        <v/>
      </c>
      <c r="DG153" s="266" t="str">
        <f ca="true">+IF(OFFSET('Sanitation Data'!$H$30,0,10*ROW('Sanitation Data'!H147))="","",OFFSET('Sanitation Data'!$H$30,0,10*ROW('Sanitation Data'!H147)))</f>
        <v/>
      </c>
      <c r="DH153" s="266" t="str">
        <f ca="true">+IF(OFFSET('Sanitation Data'!$H$31,0,10*ROW('Sanitation Data'!H147))="","",OFFSET('Sanitation Data'!$H$31,0,10*ROW('Sanitation Data'!H147)))</f>
        <v/>
      </c>
      <c r="DI153" s="266" t="str">
        <f ca="true">+IF(OFFSET('Sanitation Data'!$H$32,0,10*ROW('Sanitation Data'!H147))="","",OFFSET('Sanitation Data'!$H$32,0,10*ROW('Sanitation Data'!H147)))</f>
        <v/>
      </c>
      <c r="DJ153" s="266" t="str">
        <f ca="true">+IF(OFFSET('Sanitation Data'!$I$28,0,10*ROW('Sanitation Data'!I147))="","",OFFSET('Sanitation Data'!$I$28,0,10*ROW('Sanitation Data'!I147)))</f>
        <v/>
      </c>
      <c r="DK153" s="266" t="str">
        <f ca="true">+IF(OFFSET('Sanitation Data'!$I$29,0,10*ROW('Sanitation Data'!I147))="","",OFFSET('Sanitation Data'!$I$29,0,10*ROW('Sanitation Data'!I147)))</f>
        <v/>
      </c>
      <c r="DL153" s="266" t="str">
        <f ca="true">+IF(OFFSET('Sanitation Data'!$I$30,0,10*ROW('Sanitation Data'!I147))="","",OFFSET('Sanitation Data'!$I$30,0,10*ROW('Sanitation Data'!I147)))</f>
        <v/>
      </c>
      <c r="DM153" s="266" t="str">
        <f ca="true">+IF(OFFSET('Sanitation Data'!$I$31,0,10*ROW('Sanitation Data'!I147))="","",OFFSET('Sanitation Data'!$I$31,0,10*ROW('Sanitation Data'!I147)))</f>
        <v/>
      </c>
      <c r="DN153" s="266" t="str">
        <f ca="true">+IF(OFFSET('Sanitation Data'!$I$32,0,10*ROW('Sanitation Data'!I147))="","",OFFSET('Sanitation Data'!$I$32,0,10*ROW('Sanitation Data'!I147)))</f>
        <v/>
      </c>
      <c r="DO153" s="266" t="str">
        <f ca="true">+IF(OFFSET('Hygiene Data'!$D$11,0,10*ROW('Hygiene Data'!D147))="","",OFFSET('Hygiene Data'!$D$11,0,10*ROW('Hygiene Data'!D147)))</f>
        <v/>
      </c>
      <c r="DP153" s="266" t="str">
        <f ca="true">+IF(OFFSET('Hygiene Data'!$D$12,0,10*ROW('Hygiene Data'!D147))="","",OFFSET('Hygiene Data'!$D$12,0,10*ROW('Hygiene Data'!D147)))</f>
        <v/>
      </c>
      <c r="DQ153" s="266" t="str">
        <f ca="true">+IF(OFFSET('Hygiene Data'!$D$13,0,10*ROW('Hygiene Data'!D147))="","",OFFSET('Hygiene Data'!$D$13,0,10*ROW('Hygiene Data'!D147)))</f>
        <v/>
      </c>
      <c r="DR153" s="266" t="str">
        <f ca="true">+IF(OFFSET('Hygiene Data'!$E$11,0,10*ROW('Hygiene Data'!E147))="","",OFFSET('Hygiene Data'!$E$11,0,10*ROW('Hygiene Data'!E147)))</f>
        <v/>
      </c>
      <c r="DS153" s="266" t="str">
        <f ca="true">+IF(OFFSET('Hygiene Data'!$E$12,0,10*ROW('Hygiene Data'!E147))="","",OFFSET('Hygiene Data'!$E$12,0,10*ROW('Hygiene Data'!E147)))</f>
        <v/>
      </c>
      <c r="DT153" s="266" t="str">
        <f ca="true">+IF(OFFSET('Hygiene Data'!$E$13,0,10*ROW('Hygiene Data'!E147))="","",OFFSET('Hygiene Data'!$E$13,0,10*ROW('Hygiene Data'!E147)))</f>
        <v/>
      </c>
      <c r="DU153" s="266" t="str">
        <f ca="true">+IF(OFFSET('Hygiene Data'!$F$11,0,10*ROW('Hygiene Data'!F147))="","",OFFSET('Hygiene Data'!$F$11,0,10*ROW('Hygiene Data'!F147)))</f>
        <v/>
      </c>
      <c r="DV153" s="266" t="str">
        <f ca="true">+IF(OFFSET('Hygiene Data'!$F$12,0,10*ROW('Hygiene Data'!F147))="","",OFFSET('Hygiene Data'!$F$12,0,10*ROW('Hygiene Data'!F147)))</f>
        <v/>
      </c>
      <c r="DW153" s="266" t="str">
        <f ca="true">+IF(OFFSET('Hygiene Data'!$F$13,0,10*ROW('Hygiene Data'!F147))="","",OFFSET('Hygiene Data'!$F$13,0,10*ROW('Hygiene Data'!F147)))</f>
        <v/>
      </c>
      <c r="DX153" s="266" t="str">
        <f ca="true">+IF(OFFSET('Hygiene Data'!$G$11,0,10*ROW('Hygiene Data'!G147))="","",OFFSET('Hygiene Data'!$G$11,0,10*ROW('Hygiene Data'!G147)))</f>
        <v/>
      </c>
      <c r="DY153" s="266" t="str">
        <f ca="true">+IF(OFFSET('Hygiene Data'!$G$12,0,10*ROW('Hygiene Data'!G147))="","",OFFSET('Hygiene Data'!$G$12,0,10*ROW('Hygiene Data'!G147)))</f>
        <v/>
      </c>
      <c r="DZ153" s="266" t="str">
        <f ca="true">+IF(OFFSET('Hygiene Data'!$G$13,0,10*ROW('Hygiene Data'!G147))="","",OFFSET('Hygiene Data'!$G$13,0,10*ROW('Hygiene Data'!G147)))</f>
        <v/>
      </c>
      <c r="EA153" s="266" t="str">
        <f ca="true">+IF(OFFSET('Hygiene Data'!$H$11,0,10*ROW('Hygiene Data'!H147))="","",OFFSET('Hygiene Data'!$H$11,0,10*ROW('Hygiene Data'!H147)))</f>
        <v/>
      </c>
      <c r="EB153" s="266" t="str">
        <f ca="true">+IF(OFFSET('Hygiene Data'!$H$12,0,10*ROW('Hygiene Data'!H147))="","",OFFSET('Hygiene Data'!$H$12,0,10*ROW('Hygiene Data'!H147)))</f>
        <v/>
      </c>
      <c r="EC153" s="266" t="str">
        <f ca="true">+IF(OFFSET('Hygiene Data'!$H$13,0,10*ROW('Hygiene Data'!H147))="","",OFFSET('Hygiene Data'!$H$13,0,10*ROW('Hygiene Data'!H147)))</f>
        <v/>
      </c>
      <c r="ED153" s="266" t="str">
        <f ca="true">+IF(OFFSET('Hygiene Data'!$I$11,0,10*ROW('Hygiene Data'!I147))="","",OFFSET('Hygiene Data'!$I$11,0,10*ROW('Hygiene Data'!I147)))</f>
        <v/>
      </c>
      <c r="EE153" s="266" t="str">
        <f ca="true">+IF(OFFSET('Hygiene Data'!$I$12,0,10*ROW('Hygiene Data'!I147))="","",OFFSET('Hygiene Data'!$I$12,0,10*ROW('Hygiene Data'!I147)))</f>
        <v/>
      </c>
      <c r="EF153" s="266" t="str">
        <f ca="true">+IF(OFFSET('Hygiene Data'!$I$13,0,10*ROW('Hygiene Data'!I147))="","",OFFSET('Hygiene Data'!$I$13,0,10*ROW('Hygiene Data'!I147)))</f>
        <v/>
      </c>
    </row>
    <row xmlns:x14ac="http://schemas.microsoft.com/office/spreadsheetml/2009/9/ac" r="154" x14ac:dyDescent="0.2">
      <c r="A154" s="37" t="str">
        <f ca="true">+IF(OFFSET('Water Data'!$B$2,0,10*ROW('Water Data'!E148))="","",OFFSET('Water Data'!$B$2,0,10*ROW('Water Data'!E148)))</f>
        <v/>
      </c>
      <c r="B154" s="37" t="str">
        <f ca="true">+IF(OFFSET('Water Data'!$C$2,0,10*ROW('Water Data'!F148))="","",OFFSET('Water Data'!$C$2,0,10*ROW('Water Data'!F148)))</f>
        <v/>
      </c>
      <c r="C154" s="322" t="str">
        <f t="shared" ca="true" si="2"/>
        <v/>
      </c>
      <c r="D154" s="94"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4"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4"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4"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4"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4"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4"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4"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4"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4"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4"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4"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4"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4"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4"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4"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4"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4"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5"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5"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5"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5"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5"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5"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5"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5"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5"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5"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5"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5"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5"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5"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5"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5"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5"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5"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5"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5"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5"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5"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5"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5"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5"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5"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5"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5"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5"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5"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6"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6"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6"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6"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6"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6"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6"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6"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6"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6"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6"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6"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6"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6"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6"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6"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6"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6"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6"/>
      <c r="BS154" s="266" t="str">
        <f ca="true">+IF(OFFSET('Water Data'!$D$27,0,10*ROW('Water Data'!D148))="","",OFFSET('Water Data'!$D$27,0,10*ROW('Water Data'!D148)))</f>
        <v/>
      </c>
      <c r="BT154" s="266" t="str">
        <f ca="true">+IF(OFFSET('Water Data'!$D$28,0,10*ROW('Water Data'!D148))="","",OFFSET('Water Data'!$D$28,0,10*ROW('Water Data'!D148)))</f>
        <v/>
      </c>
      <c r="BU154" s="266" t="str">
        <f ca="true">+IF(OFFSET('Water Data'!$D$29,0,10*ROW('Water Data'!D148))="","",OFFSET('Water Data'!$D$29,0,10*ROW('Water Data'!D148)))</f>
        <v/>
      </c>
      <c r="BV154" s="266" t="str">
        <f ca="true">+IF(OFFSET('Water Data'!$E$27,0,10*ROW('Water Data'!E148))="","",OFFSET('Water Data'!$E$27,0,10*ROW('Water Data'!E148)))</f>
        <v/>
      </c>
      <c r="BW154" s="266" t="str">
        <f ca="true">+IF(OFFSET('Water Data'!$E$28,0,10*ROW('Water Data'!E148))="","",OFFSET('Water Data'!$E$28,0,10*ROW('Water Data'!E148)))</f>
        <v/>
      </c>
      <c r="BX154" s="266" t="str">
        <f ca="true">+IF(OFFSET('Water Data'!$E$29,0,10*ROW('Water Data'!E148))="","",OFFSET('Water Data'!$E$29,0,10*ROW('Water Data'!E148)))</f>
        <v/>
      </c>
      <c r="BY154" s="266" t="str">
        <f ca="true">+IF(OFFSET('Water Data'!$F$27,0,10*ROW('Water Data'!F148))="","",OFFSET('Water Data'!$F$27,0,10*ROW('Water Data'!F148)))</f>
        <v/>
      </c>
      <c r="BZ154" s="266" t="str">
        <f ca="true">+IF(OFFSET('Water Data'!$F$28,0,10*ROW('Water Data'!F148))="","",OFFSET('Water Data'!$F$28,0,10*ROW('Water Data'!F148)))</f>
        <v/>
      </c>
      <c r="CA154" s="266" t="str">
        <f ca="true">+IF(OFFSET('Water Data'!$F$29,0,10*ROW('Water Data'!F148))="","",OFFSET('Water Data'!$F$29,0,10*ROW('Water Data'!F148)))</f>
        <v/>
      </c>
      <c r="CB154" s="266" t="str">
        <f ca="true">+IF(OFFSET('Water Data'!$G$27,0,10*ROW('Water Data'!G148))="","",OFFSET('Water Data'!$G$27,0,10*ROW('Water Data'!G148)))</f>
        <v/>
      </c>
      <c r="CC154" s="266" t="str">
        <f ca="true">+IF(OFFSET('Water Data'!$G$28,0,10*ROW('Water Data'!G148))="","",OFFSET('Water Data'!$G$28,0,10*ROW('Water Data'!G148)))</f>
        <v/>
      </c>
      <c r="CD154" s="266" t="str">
        <f ca="true">+IF(OFFSET('Water Data'!$G$29,0,10*ROW('Water Data'!G148))="","",OFFSET('Water Data'!$G$29,0,10*ROW('Water Data'!G148)))</f>
        <v/>
      </c>
      <c r="CE154" s="266" t="str">
        <f ca="true">+IF(OFFSET('Water Data'!$H$27,0,10*ROW('Water Data'!H148))="","",OFFSET('Water Data'!$H$27,0,10*ROW('Water Data'!H148)))</f>
        <v/>
      </c>
      <c r="CF154" s="266" t="str">
        <f ca="true">+IF(OFFSET('Water Data'!$H$28,0,10*ROW('Water Data'!H148))="","",OFFSET('Water Data'!$H$28,0,10*ROW('Water Data'!H148)))</f>
        <v/>
      </c>
      <c r="CG154" s="266" t="str">
        <f ca="true">+IF(OFFSET('Water Data'!$H$29,0,10*ROW('Water Data'!H148))="","",OFFSET('Water Data'!$H$29,0,10*ROW('Water Data'!H148)))</f>
        <v/>
      </c>
      <c r="CH154" s="266" t="str">
        <f ca="true">+IF(OFFSET('Water Data'!$I$27,0,10*ROW('Water Data'!I148))="","",OFFSET('Water Data'!$I$27,0,10*ROW('Water Data'!I148)))</f>
        <v/>
      </c>
      <c r="CI154" s="266" t="str">
        <f ca="true">+IF(OFFSET('Water Data'!$I$28,0,10*ROW('Water Data'!I148))="","",OFFSET('Water Data'!$I$28,0,10*ROW('Water Data'!I148)))</f>
        <v/>
      </c>
      <c r="CJ154" s="266" t="str">
        <f ca="true">+IF(OFFSET('Water Data'!$I$29,0,10*ROW('Water Data'!I148))="","",OFFSET('Water Data'!$I$29,0,10*ROW('Water Data'!I148)))</f>
        <v/>
      </c>
      <c r="CK154" s="266" t="str">
        <f ca="true">+IF(OFFSET('Sanitation Data'!$D$28,0,10*ROW('Sanitation Data'!D148))="","",OFFSET('Sanitation Data'!$D$28,0,10*ROW('Sanitation Data'!D148)))</f>
        <v/>
      </c>
      <c r="CL154" s="266" t="str">
        <f ca="true">+IF(OFFSET('Sanitation Data'!$D$29,0,10*ROW('Sanitation Data'!D148))="","",OFFSET('Sanitation Data'!$D$29,0,10*ROW('Sanitation Data'!D148)))</f>
        <v/>
      </c>
      <c r="CM154" s="266" t="str">
        <f ca="true">+IF(OFFSET('Sanitation Data'!$D$30,0,10*ROW('Sanitation Data'!D148))="","",OFFSET('Sanitation Data'!$D$30,0,10*ROW('Sanitation Data'!D148)))</f>
        <v/>
      </c>
      <c r="CN154" s="266" t="str">
        <f ca="true">+IF(OFFSET('Sanitation Data'!$D$31,0,10*ROW('Sanitation Data'!D148))="","",OFFSET('Sanitation Data'!$D$31,0,10*ROW('Sanitation Data'!D148)))</f>
        <v/>
      </c>
      <c r="CO154" s="266" t="str">
        <f ca="true">+IF(OFFSET('Sanitation Data'!$D$32,0,10*ROW('Sanitation Data'!D148))="","",OFFSET('Sanitation Data'!$D$32,0,10*ROW('Sanitation Data'!D148)))</f>
        <v/>
      </c>
      <c r="CP154" s="266" t="str">
        <f ca="true">+IF(OFFSET('Sanitation Data'!$E$28,0,10*ROW('Sanitation Data'!E148))="","",OFFSET('Sanitation Data'!$E$28,0,10*ROW('Sanitation Data'!E148)))</f>
        <v/>
      </c>
      <c r="CQ154" s="266" t="str">
        <f ca="true">+IF(OFFSET('Sanitation Data'!$E$29,0,10*ROW('Sanitation Data'!E148))="","",OFFSET('Sanitation Data'!$E$29,0,10*ROW('Sanitation Data'!E148)))</f>
        <v/>
      </c>
      <c r="CR154" s="266" t="str">
        <f ca="true">+IF(OFFSET('Sanitation Data'!$E$30,0,10*ROW('Sanitation Data'!E148))="","",OFFSET('Sanitation Data'!$E$30,0,10*ROW('Sanitation Data'!E148)))</f>
        <v/>
      </c>
      <c r="CS154" s="266" t="str">
        <f ca="true">+IF(OFFSET('Sanitation Data'!$E$31,0,10*ROW('Sanitation Data'!E148))="","",OFFSET('Sanitation Data'!$E$31,0,10*ROW('Sanitation Data'!E148)))</f>
        <v/>
      </c>
      <c r="CT154" s="266" t="str">
        <f ca="true">+IF(OFFSET('Sanitation Data'!$E$32,0,10*ROW('Sanitation Data'!E148))="","",OFFSET('Sanitation Data'!$E$32,0,10*ROW('Sanitation Data'!E148)))</f>
        <v/>
      </c>
      <c r="CU154" s="266" t="str">
        <f ca="true">+IF(OFFSET('Sanitation Data'!$F$28,0,10*ROW('Sanitation Data'!F148))="","",OFFSET('Sanitation Data'!$F$28,0,10*ROW('Sanitation Data'!F148)))</f>
        <v/>
      </c>
      <c r="CV154" s="266" t="str">
        <f ca="true">+IF(OFFSET('Sanitation Data'!$F$29,0,10*ROW('Sanitation Data'!F148))="","",OFFSET('Sanitation Data'!$F$29,0,10*ROW('Sanitation Data'!F148)))</f>
        <v/>
      </c>
      <c r="CW154" s="266" t="str">
        <f ca="true">+IF(OFFSET('Sanitation Data'!$F$30,0,10*ROW('Sanitation Data'!F148))="","",OFFSET('Sanitation Data'!$F$30,0,10*ROW('Sanitation Data'!F148)))</f>
        <v/>
      </c>
      <c r="CX154" s="266" t="str">
        <f ca="true">+IF(OFFSET('Sanitation Data'!$F$31,0,10*ROW('Sanitation Data'!F148))="","",OFFSET('Sanitation Data'!$F$31,0,10*ROW('Sanitation Data'!F148)))</f>
        <v/>
      </c>
      <c r="CY154" s="266" t="str">
        <f ca="true">+IF(OFFSET('Sanitation Data'!$F$32,0,10*ROW('Sanitation Data'!F148))="","",OFFSET('Sanitation Data'!$F$32,0,10*ROW('Sanitation Data'!F148)))</f>
        <v/>
      </c>
      <c r="CZ154" s="266" t="str">
        <f ca="true">+IF(OFFSET('Sanitation Data'!$G$28,0,10*ROW('Sanitation Data'!G148))="","",OFFSET('Sanitation Data'!$G$28,0,10*ROW('Sanitation Data'!G148)))</f>
        <v/>
      </c>
      <c r="DA154" s="266" t="str">
        <f ca="true">+IF(OFFSET('Sanitation Data'!$G$29,0,10*ROW('Sanitation Data'!G148))="","",OFFSET('Sanitation Data'!$G$29,0,10*ROW('Sanitation Data'!G148)))</f>
        <v/>
      </c>
      <c r="DB154" s="266" t="str">
        <f ca="true">+IF(OFFSET('Sanitation Data'!$G$30,0,10*ROW('Sanitation Data'!G148))="","",OFFSET('Sanitation Data'!$G$30,0,10*ROW('Sanitation Data'!G148)))</f>
        <v/>
      </c>
      <c r="DC154" s="266" t="str">
        <f ca="true">+IF(OFFSET('Sanitation Data'!$G$31,0,10*ROW('Sanitation Data'!G148))="","",OFFSET('Sanitation Data'!$G$31,0,10*ROW('Sanitation Data'!G148)))</f>
        <v/>
      </c>
      <c r="DD154" s="266" t="str">
        <f ca="true">+IF(OFFSET('Sanitation Data'!$G$32,0,10*ROW('Sanitation Data'!G148))="","",OFFSET('Sanitation Data'!$G$32,0,10*ROW('Sanitation Data'!G148)))</f>
        <v/>
      </c>
      <c r="DE154" s="266" t="str">
        <f ca="true">+IF(OFFSET('Sanitation Data'!$H$28,0,10*ROW('Sanitation Data'!H148))="","",OFFSET('Sanitation Data'!$H$28,0,10*ROW('Sanitation Data'!H148)))</f>
        <v/>
      </c>
      <c r="DF154" s="266" t="str">
        <f ca="true">+IF(OFFSET('Sanitation Data'!$H$29,0,10*ROW('Sanitation Data'!H148))="","",OFFSET('Sanitation Data'!$H$29,0,10*ROW('Sanitation Data'!H148)))</f>
        <v/>
      </c>
      <c r="DG154" s="266" t="str">
        <f ca="true">+IF(OFFSET('Sanitation Data'!$H$30,0,10*ROW('Sanitation Data'!H148))="","",OFFSET('Sanitation Data'!$H$30,0,10*ROW('Sanitation Data'!H148)))</f>
        <v/>
      </c>
      <c r="DH154" s="266" t="str">
        <f ca="true">+IF(OFFSET('Sanitation Data'!$H$31,0,10*ROW('Sanitation Data'!H148))="","",OFFSET('Sanitation Data'!$H$31,0,10*ROW('Sanitation Data'!H148)))</f>
        <v/>
      </c>
      <c r="DI154" s="266" t="str">
        <f ca="true">+IF(OFFSET('Sanitation Data'!$H$32,0,10*ROW('Sanitation Data'!H148))="","",OFFSET('Sanitation Data'!$H$32,0,10*ROW('Sanitation Data'!H148)))</f>
        <v/>
      </c>
      <c r="DJ154" s="266" t="str">
        <f ca="true">+IF(OFFSET('Sanitation Data'!$I$28,0,10*ROW('Sanitation Data'!I148))="","",OFFSET('Sanitation Data'!$I$28,0,10*ROW('Sanitation Data'!I148)))</f>
        <v/>
      </c>
      <c r="DK154" s="266" t="str">
        <f ca="true">+IF(OFFSET('Sanitation Data'!$I$29,0,10*ROW('Sanitation Data'!I148))="","",OFFSET('Sanitation Data'!$I$29,0,10*ROW('Sanitation Data'!I148)))</f>
        <v/>
      </c>
      <c r="DL154" s="266" t="str">
        <f ca="true">+IF(OFFSET('Sanitation Data'!$I$30,0,10*ROW('Sanitation Data'!I148))="","",OFFSET('Sanitation Data'!$I$30,0,10*ROW('Sanitation Data'!I148)))</f>
        <v/>
      </c>
      <c r="DM154" s="266" t="str">
        <f ca="true">+IF(OFFSET('Sanitation Data'!$I$31,0,10*ROW('Sanitation Data'!I148))="","",OFFSET('Sanitation Data'!$I$31,0,10*ROW('Sanitation Data'!I148)))</f>
        <v/>
      </c>
      <c r="DN154" s="266" t="str">
        <f ca="true">+IF(OFFSET('Sanitation Data'!$I$32,0,10*ROW('Sanitation Data'!I148))="","",OFFSET('Sanitation Data'!$I$32,0,10*ROW('Sanitation Data'!I148)))</f>
        <v/>
      </c>
      <c r="DO154" s="266" t="str">
        <f ca="true">+IF(OFFSET('Hygiene Data'!$D$11,0,10*ROW('Hygiene Data'!D148))="","",OFFSET('Hygiene Data'!$D$11,0,10*ROW('Hygiene Data'!D148)))</f>
        <v/>
      </c>
      <c r="DP154" s="266" t="str">
        <f ca="true">+IF(OFFSET('Hygiene Data'!$D$12,0,10*ROW('Hygiene Data'!D148))="","",OFFSET('Hygiene Data'!$D$12,0,10*ROW('Hygiene Data'!D148)))</f>
        <v/>
      </c>
      <c r="DQ154" s="266" t="str">
        <f ca="true">+IF(OFFSET('Hygiene Data'!$D$13,0,10*ROW('Hygiene Data'!D148))="","",OFFSET('Hygiene Data'!$D$13,0,10*ROW('Hygiene Data'!D148)))</f>
        <v/>
      </c>
      <c r="DR154" s="266" t="str">
        <f ca="true">+IF(OFFSET('Hygiene Data'!$E$11,0,10*ROW('Hygiene Data'!E148))="","",OFFSET('Hygiene Data'!$E$11,0,10*ROW('Hygiene Data'!E148)))</f>
        <v/>
      </c>
      <c r="DS154" s="266" t="str">
        <f ca="true">+IF(OFFSET('Hygiene Data'!$E$12,0,10*ROW('Hygiene Data'!E148))="","",OFFSET('Hygiene Data'!$E$12,0,10*ROW('Hygiene Data'!E148)))</f>
        <v/>
      </c>
      <c r="DT154" s="266" t="str">
        <f ca="true">+IF(OFFSET('Hygiene Data'!$E$13,0,10*ROW('Hygiene Data'!E148))="","",OFFSET('Hygiene Data'!$E$13,0,10*ROW('Hygiene Data'!E148)))</f>
        <v/>
      </c>
      <c r="DU154" s="266" t="str">
        <f ca="true">+IF(OFFSET('Hygiene Data'!$F$11,0,10*ROW('Hygiene Data'!F148))="","",OFFSET('Hygiene Data'!$F$11,0,10*ROW('Hygiene Data'!F148)))</f>
        <v/>
      </c>
      <c r="DV154" s="266" t="str">
        <f ca="true">+IF(OFFSET('Hygiene Data'!$F$12,0,10*ROW('Hygiene Data'!F148))="","",OFFSET('Hygiene Data'!$F$12,0,10*ROW('Hygiene Data'!F148)))</f>
        <v/>
      </c>
      <c r="DW154" s="266" t="str">
        <f ca="true">+IF(OFFSET('Hygiene Data'!$F$13,0,10*ROW('Hygiene Data'!F148))="","",OFFSET('Hygiene Data'!$F$13,0,10*ROW('Hygiene Data'!F148)))</f>
        <v/>
      </c>
      <c r="DX154" s="266" t="str">
        <f ca="true">+IF(OFFSET('Hygiene Data'!$G$11,0,10*ROW('Hygiene Data'!G148))="","",OFFSET('Hygiene Data'!$G$11,0,10*ROW('Hygiene Data'!G148)))</f>
        <v/>
      </c>
      <c r="DY154" s="266" t="str">
        <f ca="true">+IF(OFFSET('Hygiene Data'!$G$12,0,10*ROW('Hygiene Data'!G148))="","",OFFSET('Hygiene Data'!$G$12,0,10*ROW('Hygiene Data'!G148)))</f>
        <v/>
      </c>
      <c r="DZ154" s="266" t="str">
        <f ca="true">+IF(OFFSET('Hygiene Data'!$G$13,0,10*ROW('Hygiene Data'!G148))="","",OFFSET('Hygiene Data'!$G$13,0,10*ROW('Hygiene Data'!G148)))</f>
        <v/>
      </c>
      <c r="EA154" s="266" t="str">
        <f ca="true">+IF(OFFSET('Hygiene Data'!$H$11,0,10*ROW('Hygiene Data'!H148))="","",OFFSET('Hygiene Data'!$H$11,0,10*ROW('Hygiene Data'!H148)))</f>
        <v/>
      </c>
      <c r="EB154" s="266" t="str">
        <f ca="true">+IF(OFFSET('Hygiene Data'!$H$12,0,10*ROW('Hygiene Data'!H148))="","",OFFSET('Hygiene Data'!$H$12,0,10*ROW('Hygiene Data'!H148)))</f>
        <v/>
      </c>
      <c r="EC154" s="266" t="str">
        <f ca="true">+IF(OFFSET('Hygiene Data'!$H$13,0,10*ROW('Hygiene Data'!H148))="","",OFFSET('Hygiene Data'!$H$13,0,10*ROW('Hygiene Data'!H148)))</f>
        <v/>
      </c>
      <c r="ED154" s="266" t="str">
        <f ca="true">+IF(OFFSET('Hygiene Data'!$I$11,0,10*ROW('Hygiene Data'!I148))="","",OFFSET('Hygiene Data'!$I$11,0,10*ROW('Hygiene Data'!I148)))</f>
        <v/>
      </c>
      <c r="EE154" s="266" t="str">
        <f ca="true">+IF(OFFSET('Hygiene Data'!$I$12,0,10*ROW('Hygiene Data'!I148))="","",OFFSET('Hygiene Data'!$I$12,0,10*ROW('Hygiene Data'!I148)))</f>
        <v/>
      </c>
      <c r="EF154" s="266" t="str">
        <f ca="true">+IF(OFFSET('Hygiene Data'!$I$13,0,10*ROW('Hygiene Data'!I148))="","",OFFSET('Hygiene Data'!$I$13,0,10*ROW('Hygiene Data'!I148)))</f>
        <v/>
      </c>
    </row>
    <row xmlns:x14ac="http://schemas.microsoft.com/office/spreadsheetml/2009/9/ac" r="155" x14ac:dyDescent="0.2">
      <c r="A155" s="37" t="str">
        <f ca="true">+IF(OFFSET('Water Data'!$B$2,0,10*ROW('Water Data'!E149))="","",OFFSET('Water Data'!$B$2,0,10*ROW('Water Data'!E149)))</f>
        <v/>
      </c>
      <c r="B155" s="37" t="str">
        <f ca="true">+IF(OFFSET('Water Data'!$C$2,0,10*ROW('Water Data'!F149))="","",OFFSET('Water Data'!$C$2,0,10*ROW('Water Data'!F149)))</f>
        <v/>
      </c>
      <c r="C155" s="322" t="str">
        <f t="shared" ca="true" si="2"/>
        <v/>
      </c>
      <c r="D155" s="94"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4"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4"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4"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4"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4"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4"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4"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4"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4"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4"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4"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4"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4"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4"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4"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4"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4"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5"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5"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5"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5"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5"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5"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5"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5"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5"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5"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5"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5"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5"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5"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5"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5"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5"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5"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5"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5"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5"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5"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5"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5"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5"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5"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5"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5"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5"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5"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6"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6"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6"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6"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6"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6"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6"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6"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6"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6"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6"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6"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6"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6"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6"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6"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6"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6"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6"/>
      <c r="BS155" s="266" t="str">
        <f ca="true">+IF(OFFSET('Water Data'!$D$27,0,10*ROW('Water Data'!D149))="","",OFFSET('Water Data'!$D$27,0,10*ROW('Water Data'!D149)))</f>
        <v/>
      </c>
      <c r="BT155" s="266" t="str">
        <f ca="true">+IF(OFFSET('Water Data'!$D$28,0,10*ROW('Water Data'!D149))="","",OFFSET('Water Data'!$D$28,0,10*ROW('Water Data'!D149)))</f>
        <v/>
      </c>
      <c r="BU155" s="266" t="str">
        <f ca="true">+IF(OFFSET('Water Data'!$D$29,0,10*ROW('Water Data'!D149))="","",OFFSET('Water Data'!$D$29,0,10*ROW('Water Data'!D149)))</f>
        <v/>
      </c>
      <c r="BV155" s="266" t="str">
        <f ca="true">+IF(OFFSET('Water Data'!$E$27,0,10*ROW('Water Data'!E149))="","",OFFSET('Water Data'!$E$27,0,10*ROW('Water Data'!E149)))</f>
        <v/>
      </c>
      <c r="BW155" s="266" t="str">
        <f ca="true">+IF(OFFSET('Water Data'!$E$28,0,10*ROW('Water Data'!E149))="","",OFFSET('Water Data'!$E$28,0,10*ROW('Water Data'!E149)))</f>
        <v/>
      </c>
      <c r="BX155" s="266" t="str">
        <f ca="true">+IF(OFFSET('Water Data'!$E$29,0,10*ROW('Water Data'!E149))="","",OFFSET('Water Data'!$E$29,0,10*ROW('Water Data'!E149)))</f>
        <v/>
      </c>
      <c r="BY155" s="266" t="str">
        <f ca="true">+IF(OFFSET('Water Data'!$F$27,0,10*ROW('Water Data'!F149))="","",OFFSET('Water Data'!$F$27,0,10*ROW('Water Data'!F149)))</f>
        <v/>
      </c>
      <c r="BZ155" s="266" t="str">
        <f ca="true">+IF(OFFSET('Water Data'!$F$28,0,10*ROW('Water Data'!F149))="","",OFFSET('Water Data'!$F$28,0,10*ROW('Water Data'!F149)))</f>
        <v/>
      </c>
      <c r="CA155" s="266" t="str">
        <f ca="true">+IF(OFFSET('Water Data'!$F$29,0,10*ROW('Water Data'!F149))="","",OFFSET('Water Data'!$F$29,0,10*ROW('Water Data'!F149)))</f>
        <v/>
      </c>
      <c r="CB155" s="266" t="str">
        <f ca="true">+IF(OFFSET('Water Data'!$G$27,0,10*ROW('Water Data'!G149))="","",OFFSET('Water Data'!$G$27,0,10*ROW('Water Data'!G149)))</f>
        <v/>
      </c>
      <c r="CC155" s="266" t="str">
        <f ca="true">+IF(OFFSET('Water Data'!$G$28,0,10*ROW('Water Data'!G149))="","",OFFSET('Water Data'!$G$28,0,10*ROW('Water Data'!G149)))</f>
        <v/>
      </c>
      <c r="CD155" s="266" t="str">
        <f ca="true">+IF(OFFSET('Water Data'!$G$29,0,10*ROW('Water Data'!G149))="","",OFFSET('Water Data'!$G$29,0,10*ROW('Water Data'!G149)))</f>
        <v/>
      </c>
      <c r="CE155" s="266" t="str">
        <f ca="true">+IF(OFFSET('Water Data'!$H$27,0,10*ROW('Water Data'!H149))="","",OFFSET('Water Data'!$H$27,0,10*ROW('Water Data'!H149)))</f>
        <v/>
      </c>
      <c r="CF155" s="266" t="str">
        <f ca="true">+IF(OFFSET('Water Data'!$H$28,0,10*ROW('Water Data'!H149))="","",OFFSET('Water Data'!$H$28,0,10*ROW('Water Data'!H149)))</f>
        <v/>
      </c>
      <c r="CG155" s="266" t="str">
        <f ca="true">+IF(OFFSET('Water Data'!$H$29,0,10*ROW('Water Data'!H149))="","",OFFSET('Water Data'!$H$29,0,10*ROW('Water Data'!H149)))</f>
        <v/>
      </c>
      <c r="CH155" s="266" t="str">
        <f ca="true">+IF(OFFSET('Water Data'!$I$27,0,10*ROW('Water Data'!I149))="","",OFFSET('Water Data'!$I$27,0,10*ROW('Water Data'!I149)))</f>
        <v/>
      </c>
      <c r="CI155" s="266" t="str">
        <f ca="true">+IF(OFFSET('Water Data'!$I$28,0,10*ROW('Water Data'!I149))="","",OFFSET('Water Data'!$I$28,0,10*ROW('Water Data'!I149)))</f>
        <v/>
      </c>
      <c r="CJ155" s="266" t="str">
        <f ca="true">+IF(OFFSET('Water Data'!$I$29,0,10*ROW('Water Data'!I149))="","",OFFSET('Water Data'!$I$29,0,10*ROW('Water Data'!I149)))</f>
        <v/>
      </c>
      <c r="CK155" s="266" t="str">
        <f ca="true">+IF(OFFSET('Sanitation Data'!$D$28,0,10*ROW('Sanitation Data'!D149))="","",OFFSET('Sanitation Data'!$D$28,0,10*ROW('Sanitation Data'!D149)))</f>
        <v/>
      </c>
      <c r="CL155" s="266" t="str">
        <f ca="true">+IF(OFFSET('Sanitation Data'!$D$29,0,10*ROW('Sanitation Data'!D149))="","",OFFSET('Sanitation Data'!$D$29,0,10*ROW('Sanitation Data'!D149)))</f>
        <v/>
      </c>
      <c r="CM155" s="266" t="str">
        <f ca="true">+IF(OFFSET('Sanitation Data'!$D$30,0,10*ROW('Sanitation Data'!D149))="","",OFFSET('Sanitation Data'!$D$30,0,10*ROW('Sanitation Data'!D149)))</f>
        <v/>
      </c>
      <c r="CN155" s="266" t="str">
        <f ca="true">+IF(OFFSET('Sanitation Data'!$D$31,0,10*ROW('Sanitation Data'!D149))="","",OFFSET('Sanitation Data'!$D$31,0,10*ROW('Sanitation Data'!D149)))</f>
        <v/>
      </c>
      <c r="CO155" s="266" t="str">
        <f ca="true">+IF(OFFSET('Sanitation Data'!$D$32,0,10*ROW('Sanitation Data'!D149))="","",OFFSET('Sanitation Data'!$D$32,0,10*ROW('Sanitation Data'!D149)))</f>
        <v/>
      </c>
      <c r="CP155" s="266" t="str">
        <f ca="true">+IF(OFFSET('Sanitation Data'!$E$28,0,10*ROW('Sanitation Data'!E149))="","",OFFSET('Sanitation Data'!$E$28,0,10*ROW('Sanitation Data'!E149)))</f>
        <v/>
      </c>
      <c r="CQ155" s="266" t="str">
        <f ca="true">+IF(OFFSET('Sanitation Data'!$E$29,0,10*ROW('Sanitation Data'!E149))="","",OFFSET('Sanitation Data'!$E$29,0,10*ROW('Sanitation Data'!E149)))</f>
        <v/>
      </c>
      <c r="CR155" s="266" t="str">
        <f ca="true">+IF(OFFSET('Sanitation Data'!$E$30,0,10*ROW('Sanitation Data'!E149))="","",OFFSET('Sanitation Data'!$E$30,0,10*ROW('Sanitation Data'!E149)))</f>
        <v/>
      </c>
      <c r="CS155" s="266" t="str">
        <f ca="true">+IF(OFFSET('Sanitation Data'!$E$31,0,10*ROW('Sanitation Data'!E149))="","",OFFSET('Sanitation Data'!$E$31,0,10*ROW('Sanitation Data'!E149)))</f>
        <v/>
      </c>
      <c r="CT155" s="266" t="str">
        <f ca="true">+IF(OFFSET('Sanitation Data'!$E$32,0,10*ROW('Sanitation Data'!E149))="","",OFFSET('Sanitation Data'!$E$32,0,10*ROW('Sanitation Data'!E149)))</f>
        <v/>
      </c>
      <c r="CU155" s="266" t="str">
        <f ca="true">+IF(OFFSET('Sanitation Data'!$F$28,0,10*ROW('Sanitation Data'!F149))="","",OFFSET('Sanitation Data'!$F$28,0,10*ROW('Sanitation Data'!F149)))</f>
        <v/>
      </c>
      <c r="CV155" s="266" t="str">
        <f ca="true">+IF(OFFSET('Sanitation Data'!$F$29,0,10*ROW('Sanitation Data'!F149))="","",OFFSET('Sanitation Data'!$F$29,0,10*ROW('Sanitation Data'!F149)))</f>
        <v/>
      </c>
      <c r="CW155" s="266" t="str">
        <f ca="true">+IF(OFFSET('Sanitation Data'!$F$30,0,10*ROW('Sanitation Data'!F149))="","",OFFSET('Sanitation Data'!$F$30,0,10*ROW('Sanitation Data'!F149)))</f>
        <v/>
      </c>
      <c r="CX155" s="266" t="str">
        <f ca="true">+IF(OFFSET('Sanitation Data'!$F$31,0,10*ROW('Sanitation Data'!F149))="","",OFFSET('Sanitation Data'!$F$31,0,10*ROW('Sanitation Data'!F149)))</f>
        <v/>
      </c>
      <c r="CY155" s="266" t="str">
        <f ca="true">+IF(OFFSET('Sanitation Data'!$F$32,0,10*ROW('Sanitation Data'!F149))="","",OFFSET('Sanitation Data'!$F$32,0,10*ROW('Sanitation Data'!F149)))</f>
        <v/>
      </c>
      <c r="CZ155" s="266" t="str">
        <f ca="true">+IF(OFFSET('Sanitation Data'!$G$28,0,10*ROW('Sanitation Data'!G149))="","",OFFSET('Sanitation Data'!$G$28,0,10*ROW('Sanitation Data'!G149)))</f>
        <v/>
      </c>
      <c r="DA155" s="266" t="str">
        <f ca="true">+IF(OFFSET('Sanitation Data'!$G$29,0,10*ROW('Sanitation Data'!G149))="","",OFFSET('Sanitation Data'!$G$29,0,10*ROW('Sanitation Data'!G149)))</f>
        <v/>
      </c>
      <c r="DB155" s="266" t="str">
        <f ca="true">+IF(OFFSET('Sanitation Data'!$G$30,0,10*ROW('Sanitation Data'!G149))="","",OFFSET('Sanitation Data'!$G$30,0,10*ROW('Sanitation Data'!G149)))</f>
        <v/>
      </c>
      <c r="DC155" s="266" t="str">
        <f ca="true">+IF(OFFSET('Sanitation Data'!$G$31,0,10*ROW('Sanitation Data'!G149))="","",OFFSET('Sanitation Data'!$G$31,0,10*ROW('Sanitation Data'!G149)))</f>
        <v/>
      </c>
      <c r="DD155" s="266" t="str">
        <f ca="true">+IF(OFFSET('Sanitation Data'!$G$32,0,10*ROW('Sanitation Data'!G149))="","",OFFSET('Sanitation Data'!$G$32,0,10*ROW('Sanitation Data'!G149)))</f>
        <v/>
      </c>
      <c r="DE155" s="266" t="str">
        <f ca="true">+IF(OFFSET('Sanitation Data'!$H$28,0,10*ROW('Sanitation Data'!H149))="","",OFFSET('Sanitation Data'!$H$28,0,10*ROW('Sanitation Data'!H149)))</f>
        <v/>
      </c>
      <c r="DF155" s="266" t="str">
        <f ca="true">+IF(OFFSET('Sanitation Data'!$H$29,0,10*ROW('Sanitation Data'!H149))="","",OFFSET('Sanitation Data'!$H$29,0,10*ROW('Sanitation Data'!H149)))</f>
        <v/>
      </c>
      <c r="DG155" s="266" t="str">
        <f ca="true">+IF(OFFSET('Sanitation Data'!$H$30,0,10*ROW('Sanitation Data'!H149))="","",OFFSET('Sanitation Data'!$H$30,0,10*ROW('Sanitation Data'!H149)))</f>
        <v/>
      </c>
      <c r="DH155" s="266" t="str">
        <f ca="true">+IF(OFFSET('Sanitation Data'!$H$31,0,10*ROW('Sanitation Data'!H149))="","",OFFSET('Sanitation Data'!$H$31,0,10*ROW('Sanitation Data'!H149)))</f>
        <v/>
      </c>
      <c r="DI155" s="266" t="str">
        <f ca="true">+IF(OFFSET('Sanitation Data'!$H$32,0,10*ROW('Sanitation Data'!H149))="","",OFFSET('Sanitation Data'!$H$32,0,10*ROW('Sanitation Data'!H149)))</f>
        <v/>
      </c>
      <c r="DJ155" s="266" t="str">
        <f ca="true">+IF(OFFSET('Sanitation Data'!$I$28,0,10*ROW('Sanitation Data'!I149))="","",OFFSET('Sanitation Data'!$I$28,0,10*ROW('Sanitation Data'!I149)))</f>
        <v/>
      </c>
      <c r="DK155" s="266" t="str">
        <f ca="true">+IF(OFFSET('Sanitation Data'!$I$29,0,10*ROW('Sanitation Data'!I149))="","",OFFSET('Sanitation Data'!$I$29,0,10*ROW('Sanitation Data'!I149)))</f>
        <v/>
      </c>
      <c r="DL155" s="266" t="str">
        <f ca="true">+IF(OFFSET('Sanitation Data'!$I$30,0,10*ROW('Sanitation Data'!I149))="","",OFFSET('Sanitation Data'!$I$30,0,10*ROW('Sanitation Data'!I149)))</f>
        <v/>
      </c>
      <c r="DM155" s="266" t="str">
        <f ca="true">+IF(OFFSET('Sanitation Data'!$I$31,0,10*ROW('Sanitation Data'!I149))="","",OFFSET('Sanitation Data'!$I$31,0,10*ROW('Sanitation Data'!I149)))</f>
        <v/>
      </c>
      <c r="DN155" s="266" t="str">
        <f ca="true">+IF(OFFSET('Sanitation Data'!$I$32,0,10*ROW('Sanitation Data'!I149))="","",OFFSET('Sanitation Data'!$I$32,0,10*ROW('Sanitation Data'!I149)))</f>
        <v/>
      </c>
      <c r="DO155" s="266" t="str">
        <f ca="true">+IF(OFFSET('Hygiene Data'!$D$11,0,10*ROW('Hygiene Data'!D149))="","",OFFSET('Hygiene Data'!$D$11,0,10*ROW('Hygiene Data'!D149)))</f>
        <v/>
      </c>
      <c r="DP155" s="266" t="str">
        <f ca="true">+IF(OFFSET('Hygiene Data'!$D$12,0,10*ROW('Hygiene Data'!D149))="","",OFFSET('Hygiene Data'!$D$12,0,10*ROW('Hygiene Data'!D149)))</f>
        <v/>
      </c>
      <c r="DQ155" s="266" t="str">
        <f ca="true">+IF(OFFSET('Hygiene Data'!$D$13,0,10*ROW('Hygiene Data'!D149))="","",OFFSET('Hygiene Data'!$D$13,0,10*ROW('Hygiene Data'!D149)))</f>
        <v/>
      </c>
      <c r="DR155" s="266" t="str">
        <f ca="true">+IF(OFFSET('Hygiene Data'!$E$11,0,10*ROW('Hygiene Data'!E149))="","",OFFSET('Hygiene Data'!$E$11,0,10*ROW('Hygiene Data'!E149)))</f>
        <v/>
      </c>
      <c r="DS155" s="266" t="str">
        <f ca="true">+IF(OFFSET('Hygiene Data'!$E$12,0,10*ROW('Hygiene Data'!E149))="","",OFFSET('Hygiene Data'!$E$12,0,10*ROW('Hygiene Data'!E149)))</f>
        <v/>
      </c>
      <c r="DT155" s="266" t="str">
        <f ca="true">+IF(OFFSET('Hygiene Data'!$E$13,0,10*ROW('Hygiene Data'!E149))="","",OFFSET('Hygiene Data'!$E$13,0,10*ROW('Hygiene Data'!E149)))</f>
        <v/>
      </c>
      <c r="DU155" s="266" t="str">
        <f ca="true">+IF(OFFSET('Hygiene Data'!$F$11,0,10*ROW('Hygiene Data'!F149))="","",OFFSET('Hygiene Data'!$F$11,0,10*ROW('Hygiene Data'!F149)))</f>
        <v/>
      </c>
      <c r="DV155" s="266" t="str">
        <f ca="true">+IF(OFFSET('Hygiene Data'!$F$12,0,10*ROW('Hygiene Data'!F149))="","",OFFSET('Hygiene Data'!$F$12,0,10*ROW('Hygiene Data'!F149)))</f>
        <v/>
      </c>
      <c r="DW155" s="266" t="str">
        <f ca="true">+IF(OFFSET('Hygiene Data'!$F$13,0,10*ROW('Hygiene Data'!F149))="","",OFFSET('Hygiene Data'!$F$13,0,10*ROW('Hygiene Data'!F149)))</f>
        <v/>
      </c>
      <c r="DX155" s="266" t="str">
        <f ca="true">+IF(OFFSET('Hygiene Data'!$G$11,0,10*ROW('Hygiene Data'!G149))="","",OFFSET('Hygiene Data'!$G$11,0,10*ROW('Hygiene Data'!G149)))</f>
        <v/>
      </c>
      <c r="DY155" s="266" t="str">
        <f ca="true">+IF(OFFSET('Hygiene Data'!$G$12,0,10*ROW('Hygiene Data'!G149))="","",OFFSET('Hygiene Data'!$G$12,0,10*ROW('Hygiene Data'!G149)))</f>
        <v/>
      </c>
      <c r="DZ155" s="266" t="str">
        <f ca="true">+IF(OFFSET('Hygiene Data'!$G$13,0,10*ROW('Hygiene Data'!G149))="","",OFFSET('Hygiene Data'!$G$13,0,10*ROW('Hygiene Data'!G149)))</f>
        <v/>
      </c>
      <c r="EA155" s="266" t="str">
        <f ca="true">+IF(OFFSET('Hygiene Data'!$H$11,0,10*ROW('Hygiene Data'!H149))="","",OFFSET('Hygiene Data'!$H$11,0,10*ROW('Hygiene Data'!H149)))</f>
        <v/>
      </c>
      <c r="EB155" s="266" t="str">
        <f ca="true">+IF(OFFSET('Hygiene Data'!$H$12,0,10*ROW('Hygiene Data'!H149))="","",OFFSET('Hygiene Data'!$H$12,0,10*ROW('Hygiene Data'!H149)))</f>
        <v/>
      </c>
      <c r="EC155" s="266" t="str">
        <f ca="true">+IF(OFFSET('Hygiene Data'!$H$13,0,10*ROW('Hygiene Data'!H149))="","",OFFSET('Hygiene Data'!$H$13,0,10*ROW('Hygiene Data'!H149)))</f>
        <v/>
      </c>
      <c r="ED155" s="266" t="str">
        <f ca="true">+IF(OFFSET('Hygiene Data'!$I$11,0,10*ROW('Hygiene Data'!I149))="","",OFFSET('Hygiene Data'!$I$11,0,10*ROW('Hygiene Data'!I149)))</f>
        <v/>
      </c>
      <c r="EE155" s="266" t="str">
        <f ca="true">+IF(OFFSET('Hygiene Data'!$I$12,0,10*ROW('Hygiene Data'!I149))="","",OFFSET('Hygiene Data'!$I$12,0,10*ROW('Hygiene Data'!I149)))</f>
        <v/>
      </c>
      <c r="EF155" s="266" t="str">
        <f ca="true">+IF(OFFSET('Hygiene Data'!$I$13,0,10*ROW('Hygiene Data'!I149))="","",OFFSET('Hygiene Data'!$I$13,0,10*ROW('Hygiene Data'!I149)))</f>
        <v/>
      </c>
    </row>
    <row xmlns:x14ac="http://schemas.microsoft.com/office/spreadsheetml/2009/9/ac" r="156" x14ac:dyDescent="0.2">
      <c r="A156" s="37" t="str">
        <f ca="true">+IF(OFFSET('Water Data'!$B$2,0,10*ROW('Water Data'!E150))="","",OFFSET('Water Data'!$B$2,0,10*ROW('Water Data'!E150)))</f>
        <v/>
      </c>
      <c r="B156" s="37" t="str">
        <f ca="true">+IF(OFFSET('Water Data'!$C$2,0,10*ROW('Water Data'!F150))="","",OFFSET('Water Data'!$C$2,0,10*ROW('Water Data'!F150)))</f>
        <v/>
      </c>
      <c r="C156" s="322" t="str">
        <f t="shared" ca="true" si="2"/>
        <v/>
      </c>
      <c r="D156" s="94"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4"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4"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4"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4"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4"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4"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4"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4"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4"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4"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4"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4"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4"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4"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4"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4"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4"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5"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5"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5"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5"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5"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5"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5"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5"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5"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5"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5"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5"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5"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5"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5"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5"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5"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5"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5"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5"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5"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5"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5"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5"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5"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5"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5"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5"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5"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5"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6"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6"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6"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6"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6"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6"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6"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6"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6"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6"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6"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6"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6"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6"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6"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6"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6"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6"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6"/>
      <c r="BS156" s="266" t="str">
        <f ca="true">+IF(OFFSET('Water Data'!$D$27,0,10*ROW('Water Data'!D150))="","",OFFSET('Water Data'!$D$27,0,10*ROW('Water Data'!D150)))</f>
        <v/>
      </c>
      <c r="BT156" s="266" t="str">
        <f ca="true">+IF(OFFSET('Water Data'!$D$28,0,10*ROW('Water Data'!D150))="","",OFFSET('Water Data'!$D$28,0,10*ROW('Water Data'!D150)))</f>
        <v/>
      </c>
      <c r="BU156" s="266" t="str">
        <f ca="true">+IF(OFFSET('Water Data'!$D$29,0,10*ROW('Water Data'!D150))="","",OFFSET('Water Data'!$D$29,0,10*ROW('Water Data'!D150)))</f>
        <v/>
      </c>
      <c r="BV156" s="266" t="str">
        <f ca="true">+IF(OFFSET('Water Data'!$E$27,0,10*ROW('Water Data'!E150))="","",OFFSET('Water Data'!$E$27,0,10*ROW('Water Data'!E150)))</f>
        <v/>
      </c>
      <c r="BW156" s="266" t="str">
        <f ca="true">+IF(OFFSET('Water Data'!$E$28,0,10*ROW('Water Data'!E150))="","",OFFSET('Water Data'!$E$28,0,10*ROW('Water Data'!E150)))</f>
        <v/>
      </c>
      <c r="BX156" s="266" t="str">
        <f ca="true">+IF(OFFSET('Water Data'!$E$29,0,10*ROW('Water Data'!E150))="","",OFFSET('Water Data'!$E$29,0,10*ROW('Water Data'!E150)))</f>
        <v/>
      </c>
      <c r="BY156" s="266" t="str">
        <f ca="true">+IF(OFFSET('Water Data'!$F$27,0,10*ROW('Water Data'!F150))="","",OFFSET('Water Data'!$F$27,0,10*ROW('Water Data'!F150)))</f>
        <v/>
      </c>
      <c r="BZ156" s="266" t="str">
        <f ca="true">+IF(OFFSET('Water Data'!$F$28,0,10*ROW('Water Data'!F150))="","",OFFSET('Water Data'!$F$28,0,10*ROW('Water Data'!F150)))</f>
        <v/>
      </c>
      <c r="CA156" s="266" t="str">
        <f ca="true">+IF(OFFSET('Water Data'!$F$29,0,10*ROW('Water Data'!F150))="","",OFFSET('Water Data'!$F$29,0,10*ROW('Water Data'!F150)))</f>
        <v/>
      </c>
      <c r="CB156" s="266" t="str">
        <f ca="true">+IF(OFFSET('Water Data'!$G$27,0,10*ROW('Water Data'!G150))="","",OFFSET('Water Data'!$G$27,0,10*ROW('Water Data'!G150)))</f>
        <v/>
      </c>
      <c r="CC156" s="266" t="str">
        <f ca="true">+IF(OFFSET('Water Data'!$G$28,0,10*ROW('Water Data'!G150))="","",OFFSET('Water Data'!$G$28,0,10*ROW('Water Data'!G150)))</f>
        <v/>
      </c>
      <c r="CD156" s="266" t="str">
        <f ca="true">+IF(OFFSET('Water Data'!$G$29,0,10*ROW('Water Data'!G150))="","",OFFSET('Water Data'!$G$29,0,10*ROW('Water Data'!G150)))</f>
        <v/>
      </c>
      <c r="CE156" s="266" t="str">
        <f ca="true">+IF(OFFSET('Water Data'!$H$27,0,10*ROW('Water Data'!H150))="","",OFFSET('Water Data'!$H$27,0,10*ROW('Water Data'!H150)))</f>
        <v/>
      </c>
      <c r="CF156" s="266" t="str">
        <f ca="true">+IF(OFFSET('Water Data'!$H$28,0,10*ROW('Water Data'!H150))="","",OFFSET('Water Data'!$H$28,0,10*ROW('Water Data'!H150)))</f>
        <v/>
      </c>
      <c r="CG156" s="266" t="str">
        <f ca="true">+IF(OFFSET('Water Data'!$H$29,0,10*ROW('Water Data'!H150))="","",OFFSET('Water Data'!$H$29,0,10*ROW('Water Data'!H150)))</f>
        <v/>
      </c>
      <c r="CH156" s="266" t="str">
        <f ca="true">+IF(OFFSET('Water Data'!$I$27,0,10*ROW('Water Data'!I150))="","",OFFSET('Water Data'!$I$27,0,10*ROW('Water Data'!I150)))</f>
        <v/>
      </c>
      <c r="CI156" s="266" t="str">
        <f ca="true">+IF(OFFSET('Water Data'!$I$28,0,10*ROW('Water Data'!I150))="","",OFFSET('Water Data'!$I$28,0,10*ROW('Water Data'!I150)))</f>
        <v/>
      </c>
      <c r="CJ156" s="266" t="str">
        <f ca="true">+IF(OFFSET('Water Data'!$I$29,0,10*ROW('Water Data'!I150))="","",OFFSET('Water Data'!$I$29,0,10*ROW('Water Data'!I150)))</f>
        <v/>
      </c>
      <c r="CK156" s="266" t="str">
        <f ca="true">+IF(OFFSET('Sanitation Data'!$D$28,0,10*ROW('Sanitation Data'!D150))="","",OFFSET('Sanitation Data'!$D$28,0,10*ROW('Sanitation Data'!D150)))</f>
        <v/>
      </c>
      <c r="CL156" s="266" t="str">
        <f ca="true">+IF(OFFSET('Sanitation Data'!$D$29,0,10*ROW('Sanitation Data'!D150))="","",OFFSET('Sanitation Data'!$D$29,0,10*ROW('Sanitation Data'!D150)))</f>
        <v/>
      </c>
      <c r="CM156" s="266" t="str">
        <f ca="true">+IF(OFFSET('Sanitation Data'!$D$30,0,10*ROW('Sanitation Data'!D150))="","",OFFSET('Sanitation Data'!$D$30,0,10*ROW('Sanitation Data'!D150)))</f>
        <v/>
      </c>
      <c r="CN156" s="266" t="str">
        <f ca="true">+IF(OFFSET('Sanitation Data'!$D$31,0,10*ROW('Sanitation Data'!D150))="","",OFFSET('Sanitation Data'!$D$31,0,10*ROW('Sanitation Data'!D150)))</f>
        <v/>
      </c>
      <c r="CO156" s="266" t="str">
        <f ca="true">+IF(OFFSET('Sanitation Data'!$D$32,0,10*ROW('Sanitation Data'!D150))="","",OFFSET('Sanitation Data'!$D$32,0,10*ROW('Sanitation Data'!D150)))</f>
        <v/>
      </c>
      <c r="CP156" s="266" t="str">
        <f ca="true">+IF(OFFSET('Sanitation Data'!$E$28,0,10*ROW('Sanitation Data'!E150))="","",OFFSET('Sanitation Data'!$E$28,0,10*ROW('Sanitation Data'!E150)))</f>
        <v/>
      </c>
      <c r="CQ156" s="266" t="str">
        <f ca="true">+IF(OFFSET('Sanitation Data'!$E$29,0,10*ROW('Sanitation Data'!E150))="","",OFFSET('Sanitation Data'!$E$29,0,10*ROW('Sanitation Data'!E150)))</f>
        <v/>
      </c>
      <c r="CR156" s="266" t="str">
        <f ca="true">+IF(OFFSET('Sanitation Data'!$E$30,0,10*ROW('Sanitation Data'!E150))="","",OFFSET('Sanitation Data'!$E$30,0,10*ROW('Sanitation Data'!E150)))</f>
        <v/>
      </c>
      <c r="CS156" s="266" t="str">
        <f ca="true">+IF(OFFSET('Sanitation Data'!$E$31,0,10*ROW('Sanitation Data'!E150))="","",OFFSET('Sanitation Data'!$E$31,0,10*ROW('Sanitation Data'!E150)))</f>
        <v/>
      </c>
      <c r="CT156" s="266" t="str">
        <f ca="true">+IF(OFFSET('Sanitation Data'!$E$32,0,10*ROW('Sanitation Data'!E150))="","",OFFSET('Sanitation Data'!$E$32,0,10*ROW('Sanitation Data'!E150)))</f>
        <v/>
      </c>
      <c r="CU156" s="266" t="str">
        <f ca="true">+IF(OFFSET('Sanitation Data'!$F$28,0,10*ROW('Sanitation Data'!F150))="","",OFFSET('Sanitation Data'!$F$28,0,10*ROW('Sanitation Data'!F150)))</f>
        <v/>
      </c>
      <c r="CV156" s="266" t="str">
        <f ca="true">+IF(OFFSET('Sanitation Data'!$F$29,0,10*ROW('Sanitation Data'!F150))="","",OFFSET('Sanitation Data'!$F$29,0,10*ROW('Sanitation Data'!F150)))</f>
        <v/>
      </c>
      <c r="CW156" s="266" t="str">
        <f ca="true">+IF(OFFSET('Sanitation Data'!$F$30,0,10*ROW('Sanitation Data'!F150))="","",OFFSET('Sanitation Data'!$F$30,0,10*ROW('Sanitation Data'!F150)))</f>
        <v/>
      </c>
      <c r="CX156" s="266" t="str">
        <f ca="true">+IF(OFFSET('Sanitation Data'!$F$31,0,10*ROW('Sanitation Data'!F150))="","",OFFSET('Sanitation Data'!$F$31,0,10*ROW('Sanitation Data'!F150)))</f>
        <v/>
      </c>
      <c r="CY156" s="266" t="str">
        <f ca="true">+IF(OFFSET('Sanitation Data'!$F$32,0,10*ROW('Sanitation Data'!F150))="","",OFFSET('Sanitation Data'!$F$32,0,10*ROW('Sanitation Data'!F150)))</f>
        <v/>
      </c>
      <c r="CZ156" s="266" t="str">
        <f ca="true">+IF(OFFSET('Sanitation Data'!$G$28,0,10*ROW('Sanitation Data'!G150))="","",OFFSET('Sanitation Data'!$G$28,0,10*ROW('Sanitation Data'!G150)))</f>
        <v/>
      </c>
      <c r="DA156" s="266" t="str">
        <f ca="true">+IF(OFFSET('Sanitation Data'!$G$29,0,10*ROW('Sanitation Data'!G150))="","",OFFSET('Sanitation Data'!$G$29,0,10*ROW('Sanitation Data'!G150)))</f>
        <v/>
      </c>
      <c r="DB156" s="266" t="str">
        <f ca="true">+IF(OFFSET('Sanitation Data'!$G$30,0,10*ROW('Sanitation Data'!G150))="","",OFFSET('Sanitation Data'!$G$30,0,10*ROW('Sanitation Data'!G150)))</f>
        <v/>
      </c>
      <c r="DC156" s="266" t="str">
        <f ca="true">+IF(OFFSET('Sanitation Data'!$G$31,0,10*ROW('Sanitation Data'!G150))="","",OFFSET('Sanitation Data'!$G$31,0,10*ROW('Sanitation Data'!G150)))</f>
        <v/>
      </c>
      <c r="DD156" s="266" t="str">
        <f ca="true">+IF(OFFSET('Sanitation Data'!$G$32,0,10*ROW('Sanitation Data'!G150))="","",OFFSET('Sanitation Data'!$G$32,0,10*ROW('Sanitation Data'!G150)))</f>
        <v/>
      </c>
      <c r="DE156" s="266" t="str">
        <f ca="true">+IF(OFFSET('Sanitation Data'!$H$28,0,10*ROW('Sanitation Data'!H150))="","",OFFSET('Sanitation Data'!$H$28,0,10*ROW('Sanitation Data'!H150)))</f>
        <v/>
      </c>
      <c r="DF156" s="266" t="str">
        <f ca="true">+IF(OFFSET('Sanitation Data'!$H$29,0,10*ROW('Sanitation Data'!H150))="","",OFFSET('Sanitation Data'!$H$29,0,10*ROW('Sanitation Data'!H150)))</f>
        <v/>
      </c>
      <c r="DG156" s="266" t="str">
        <f ca="true">+IF(OFFSET('Sanitation Data'!$H$30,0,10*ROW('Sanitation Data'!H150))="","",OFFSET('Sanitation Data'!$H$30,0,10*ROW('Sanitation Data'!H150)))</f>
        <v/>
      </c>
      <c r="DH156" s="266" t="str">
        <f ca="true">+IF(OFFSET('Sanitation Data'!$H$31,0,10*ROW('Sanitation Data'!H150))="","",OFFSET('Sanitation Data'!$H$31,0,10*ROW('Sanitation Data'!H150)))</f>
        <v/>
      </c>
      <c r="DI156" s="266" t="str">
        <f ca="true">+IF(OFFSET('Sanitation Data'!$H$32,0,10*ROW('Sanitation Data'!H150))="","",OFFSET('Sanitation Data'!$H$32,0,10*ROW('Sanitation Data'!H150)))</f>
        <v/>
      </c>
      <c r="DJ156" s="266" t="str">
        <f ca="true">+IF(OFFSET('Sanitation Data'!$I$28,0,10*ROW('Sanitation Data'!I150))="","",OFFSET('Sanitation Data'!$I$28,0,10*ROW('Sanitation Data'!I150)))</f>
        <v/>
      </c>
      <c r="DK156" s="266" t="str">
        <f ca="true">+IF(OFFSET('Sanitation Data'!$I$29,0,10*ROW('Sanitation Data'!I150))="","",OFFSET('Sanitation Data'!$I$29,0,10*ROW('Sanitation Data'!I150)))</f>
        <v/>
      </c>
      <c r="DL156" s="266" t="str">
        <f ca="true">+IF(OFFSET('Sanitation Data'!$I$30,0,10*ROW('Sanitation Data'!I150))="","",OFFSET('Sanitation Data'!$I$30,0,10*ROW('Sanitation Data'!I150)))</f>
        <v/>
      </c>
      <c r="DM156" s="266" t="str">
        <f ca="true">+IF(OFFSET('Sanitation Data'!$I$31,0,10*ROW('Sanitation Data'!I150))="","",OFFSET('Sanitation Data'!$I$31,0,10*ROW('Sanitation Data'!I150)))</f>
        <v/>
      </c>
      <c r="DN156" s="266" t="str">
        <f ca="true">+IF(OFFSET('Sanitation Data'!$I$32,0,10*ROW('Sanitation Data'!I150))="","",OFFSET('Sanitation Data'!$I$32,0,10*ROW('Sanitation Data'!I150)))</f>
        <v/>
      </c>
      <c r="DO156" s="266" t="str">
        <f ca="true">+IF(OFFSET('Hygiene Data'!$D$11,0,10*ROW('Hygiene Data'!D150))="","",OFFSET('Hygiene Data'!$D$11,0,10*ROW('Hygiene Data'!D150)))</f>
        <v/>
      </c>
      <c r="DP156" s="266" t="str">
        <f ca="true">+IF(OFFSET('Hygiene Data'!$D$12,0,10*ROW('Hygiene Data'!D150))="","",OFFSET('Hygiene Data'!$D$12,0,10*ROW('Hygiene Data'!D150)))</f>
        <v/>
      </c>
      <c r="DQ156" s="266" t="str">
        <f ca="true">+IF(OFFSET('Hygiene Data'!$D$13,0,10*ROW('Hygiene Data'!D150))="","",OFFSET('Hygiene Data'!$D$13,0,10*ROW('Hygiene Data'!D150)))</f>
        <v/>
      </c>
      <c r="DR156" s="266" t="str">
        <f ca="true">+IF(OFFSET('Hygiene Data'!$E$11,0,10*ROW('Hygiene Data'!E150))="","",OFFSET('Hygiene Data'!$E$11,0,10*ROW('Hygiene Data'!E150)))</f>
        <v/>
      </c>
      <c r="DS156" s="266" t="str">
        <f ca="true">+IF(OFFSET('Hygiene Data'!$E$12,0,10*ROW('Hygiene Data'!E150))="","",OFFSET('Hygiene Data'!$E$12,0,10*ROW('Hygiene Data'!E150)))</f>
        <v/>
      </c>
      <c r="DT156" s="266" t="str">
        <f ca="true">+IF(OFFSET('Hygiene Data'!$E$13,0,10*ROW('Hygiene Data'!E150))="","",OFFSET('Hygiene Data'!$E$13,0,10*ROW('Hygiene Data'!E150)))</f>
        <v/>
      </c>
      <c r="DU156" s="266" t="str">
        <f ca="true">+IF(OFFSET('Hygiene Data'!$F$11,0,10*ROW('Hygiene Data'!F150))="","",OFFSET('Hygiene Data'!$F$11,0,10*ROW('Hygiene Data'!F150)))</f>
        <v/>
      </c>
      <c r="DV156" s="266" t="str">
        <f ca="true">+IF(OFFSET('Hygiene Data'!$F$12,0,10*ROW('Hygiene Data'!F150))="","",OFFSET('Hygiene Data'!$F$12,0,10*ROW('Hygiene Data'!F150)))</f>
        <v/>
      </c>
      <c r="DW156" s="266" t="str">
        <f ca="true">+IF(OFFSET('Hygiene Data'!$F$13,0,10*ROW('Hygiene Data'!F150))="","",OFFSET('Hygiene Data'!$F$13,0,10*ROW('Hygiene Data'!F150)))</f>
        <v/>
      </c>
      <c r="DX156" s="266" t="str">
        <f ca="true">+IF(OFFSET('Hygiene Data'!$G$11,0,10*ROW('Hygiene Data'!G150))="","",OFFSET('Hygiene Data'!$G$11,0,10*ROW('Hygiene Data'!G150)))</f>
        <v/>
      </c>
      <c r="DY156" s="266" t="str">
        <f ca="true">+IF(OFFSET('Hygiene Data'!$G$12,0,10*ROW('Hygiene Data'!G150))="","",OFFSET('Hygiene Data'!$G$12,0,10*ROW('Hygiene Data'!G150)))</f>
        <v/>
      </c>
      <c r="DZ156" s="266" t="str">
        <f ca="true">+IF(OFFSET('Hygiene Data'!$G$13,0,10*ROW('Hygiene Data'!G150))="","",OFFSET('Hygiene Data'!$G$13,0,10*ROW('Hygiene Data'!G150)))</f>
        <v/>
      </c>
      <c r="EA156" s="266" t="str">
        <f ca="true">+IF(OFFSET('Hygiene Data'!$H$11,0,10*ROW('Hygiene Data'!H150))="","",OFFSET('Hygiene Data'!$H$11,0,10*ROW('Hygiene Data'!H150)))</f>
        <v/>
      </c>
      <c r="EB156" s="266" t="str">
        <f ca="true">+IF(OFFSET('Hygiene Data'!$H$12,0,10*ROW('Hygiene Data'!H150))="","",OFFSET('Hygiene Data'!$H$12,0,10*ROW('Hygiene Data'!H150)))</f>
        <v/>
      </c>
      <c r="EC156" s="266" t="str">
        <f ca="true">+IF(OFFSET('Hygiene Data'!$H$13,0,10*ROW('Hygiene Data'!H150))="","",OFFSET('Hygiene Data'!$H$13,0,10*ROW('Hygiene Data'!H150)))</f>
        <v/>
      </c>
      <c r="ED156" s="266" t="str">
        <f ca="true">+IF(OFFSET('Hygiene Data'!$I$11,0,10*ROW('Hygiene Data'!I150))="","",OFFSET('Hygiene Data'!$I$11,0,10*ROW('Hygiene Data'!I150)))</f>
        <v/>
      </c>
      <c r="EE156" s="266" t="str">
        <f ca="true">+IF(OFFSET('Hygiene Data'!$I$12,0,10*ROW('Hygiene Data'!I150))="","",OFFSET('Hygiene Data'!$I$12,0,10*ROW('Hygiene Data'!I150)))</f>
        <v/>
      </c>
      <c r="EF156" s="266" t="str">
        <f ca="true">+IF(OFFSET('Hygiene Data'!$I$13,0,10*ROW('Hygiene Data'!I150))="","",OFFSET('Hygiene Data'!$I$13,0,10*ROW('Hygiene Data'!I150)))</f>
        <v/>
      </c>
    </row>
    <row xmlns:x14ac="http://schemas.microsoft.com/office/spreadsheetml/2009/9/ac" r="157" x14ac:dyDescent="0.2">
      <c r="A157" s="37" t="str">
        <f ca="true">+IF(OFFSET('Water Data'!$B$2,0,10*ROW('Water Data'!E151))="","",OFFSET('Water Data'!$B$2,0,10*ROW('Water Data'!E151)))</f>
        <v/>
      </c>
      <c r="B157" s="37" t="str">
        <f ca="true">+IF(OFFSET('Water Data'!$C$2,0,10*ROW('Water Data'!F151))="","",OFFSET('Water Data'!$C$2,0,10*ROW('Water Data'!F151)))</f>
        <v/>
      </c>
      <c r="C157" s="322" t="str">
        <f t="shared" ca="true" si="2"/>
        <v/>
      </c>
      <c r="D157" s="94"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4"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4"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4"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4"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4"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4"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4"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4"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4"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4"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4"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4"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4"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4"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4"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4"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4"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5"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5"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5"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5"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5"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5"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5"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5"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5"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5"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5"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5"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5"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5"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5"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5"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5"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5"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5"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5"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5"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5"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5"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5"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5"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5"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5"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5"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5"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5"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6"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6"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6"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6"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6"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6"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6"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6"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6"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6"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6"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6"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6"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6"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6"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6"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6"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6"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6"/>
      <c r="BS157" s="266" t="str">
        <f ca="true">+IF(OFFSET('Water Data'!$D$27,0,10*ROW('Water Data'!D151))="","",OFFSET('Water Data'!$D$27,0,10*ROW('Water Data'!D151)))</f>
        <v/>
      </c>
      <c r="BT157" s="266" t="str">
        <f ca="true">+IF(OFFSET('Water Data'!$D$28,0,10*ROW('Water Data'!D151))="","",OFFSET('Water Data'!$D$28,0,10*ROW('Water Data'!D151)))</f>
        <v/>
      </c>
      <c r="BU157" s="266" t="str">
        <f ca="true">+IF(OFFSET('Water Data'!$D$29,0,10*ROW('Water Data'!D151))="","",OFFSET('Water Data'!$D$29,0,10*ROW('Water Data'!D151)))</f>
        <v/>
      </c>
      <c r="BV157" s="266" t="str">
        <f ca="true">+IF(OFFSET('Water Data'!$E$27,0,10*ROW('Water Data'!E151))="","",OFFSET('Water Data'!$E$27,0,10*ROW('Water Data'!E151)))</f>
        <v/>
      </c>
      <c r="BW157" s="266" t="str">
        <f ca="true">+IF(OFFSET('Water Data'!$E$28,0,10*ROW('Water Data'!E151))="","",OFFSET('Water Data'!$E$28,0,10*ROW('Water Data'!E151)))</f>
        <v/>
      </c>
      <c r="BX157" s="266" t="str">
        <f ca="true">+IF(OFFSET('Water Data'!$E$29,0,10*ROW('Water Data'!E151))="","",OFFSET('Water Data'!$E$29,0,10*ROW('Water Data'!E151)))</f>
        <v/>
      </c>
      <c r="BY157" s="266" t="str">
        <f ca="true">+IF(OFFSET('Water Data'!$F$27,0,10*ROW('Water Data'!F151))="","",OFFSET('Water Data'!$F$27,0,10*ROW('Water Data'!F151)))</f>
        <v/>
      </c>
      <c r="BZ157" s="266" t="str">
        <f ca="true">+IF(OFFSET('Water Data'!$F$28,0,10*ROW('Water Data'!F151))="","",OFFSET('Water Data'!$F$28,0,10*ROW('Water Data'!F151)))</f>
        <v/>
      </c>
      <c r="CA157" s="266" t="str">
        <f ca="true">+IF(OFFSET('Water Data'!$F$29,0,10*ROW('Water Data'!F151))="","",OFFSET('Water Data'!$F$29,0,10*ROW('Water Data'!F151)))</f>
        <v/>
      </c>
      <c r="CB157" s="266" t="str">
        <f ca="true">+IF(OFFSET('Water Data'!$G$27,0,10*ROW('Water Data'!G151))="","",OFFSET('Water Data'!$G$27,0,10*ROW('Water Data'!G151)))</f>
        <v/>
      </c>
      <c r="CC157" s="266" t="str">
        <f ca="true">+IF(OFFSET('Water Data'!$G$28,0,10*ROW('Water Data'!G151))="","",OFFSET('Water Data'!$G$28,0,10*ROW('Water Data'!G151)))</f>
        <v/>
      </c>
      <c r="CD157" s="266" t="str">
        <f ca="true">+IF(OFFSET('Water Data'!$G$29,0,10*ROW('Water Data'!G151))="","",OFFSET('Water Data'!$G$29,0,10*ROW('Water Data'!G151)))</f>
        <v/>
      </c>
      <c r="CE157" s="266" t="str">
        <f ca="true">+IF(OFFSET('Water Data'!$H$27,0,10*ROW('Water Data'!H151))="","",OFFSET('Water Data'!$H$27,0,10*ROW('Water Data'!H151)))</f>
        <v/>
      </c>
      <c r="CF157" s="266" t="str">
        <f ca="true">+IF(OFFSET('Water Data'!$H$28,0,10*ROW('Water Data'!H151))="","",OFFSET('Water Data'!$H$28,0,10*ROW('Water Data'!H151)))</f>
        <v/>
      </c>
      <c r="CG157" s="266" t="str">
        <f ca="true">+IF(OFFSET('Water Data'!$H$29,0,10*ROW('Water Data'!H151))="","",OFFSET('Water Data'!$H$29,0,10*ROW('Water Data'!H151)))</f>
        <v/>
      </c>
      <c r="CH157" s="266" t="str">
        <f ca="true">+IF(OFFSET('Water Data'!$I$27,0,10*ROW('Water Data'!I151))="","",OFFSET('Water Data'!$I$27,0,10*ROW('Water Data'!I151)))</f>
        <v/>
      </c>
      <c r="CI157" s="266" t="str">
        <f ca="true">+IF(OFFSET('Water Data'!$I$28,0,10*ROW('Water Data'!I151))="","",OFFSET('Water Data'!$I$28,0,10*ROW('Water Data'!I151)))</f>
        <v/>
      </c>
      <c r="CJ157" s="266" t="str">
        <f ca="true">+IF(OFFSET('Water Data'!$I$29,0,10*ROW('Water Data'!I151))="","",OFFSET('Water Data'!$I$29,0,10*ROW('Water Data'!I151)))</f>
        <v/>
      </c>
      <c r="CK157" s="266" t="str">
        <f ca="true">+IF(OFFSET('Sanitation Data'!$D$28,0,10*ROW('Sanitation Data'!D151))="","",OFFSET('Sanitation Data'!$D$28,0,10*ROW('Sanitation Data'!D151)))</f>
        <v/>
      </c>
      <c r="CL157" s="266" t="str">
        <f ca="true">+IF(OFFSET('Sanitation Data'!$D$29,0,10*ROW('Sanitation Data'!D151))="","",OFFSET('Sanitation Data'!$D$29,0,10*ROW('Sanitation Data'!D151)))</f>
        <v/>
      </c>
      <c r="CM157" s="266" t="str">
        <f ca="true">+IF(OFFSET('Sanitation Data'!$D$30,0,10*ROW('Sanitation Data'!D151))="","",OFFSET('Sanitation Data'!$D$30,0,10*ROW('Sanitation Data'!D151)))</f>
        <v/>
      </c>
      <c r="CN157" s="266" t="str">
        <f ca="true">+IF(OFFSET('Sanitation Data'!$D$31,0,10*ROW('Sanitation Data'!D151))="","",OFFSET('Sanitation Data'!$D$31,0,10*ROW('Sanitation Data'!D151)))</f>
        <v/>
      </c>
      <c r="CO157" s="266" t="str">
        <f ca="true">+IF(OFFSET('Sanitation Data'!$D$32,0,10*ROW('Sanitation Data'!D151))="","",OFFSET('Sanitation Data'!$D$32,0,10*ROW('Sanitation Data'!D151)))</f>
        <v/>
      </c>
      <c r="CP157" s="266" t="str">
        <f ca="true">+IF(OFFSET('Sanitation Data'!$E$28,0,10*ROW('Sanitation Data'!E151))="","",OFFSET('Sanitation Data'!$E$28,0,10*ROW('Sanitation Data'!E151)))</f>
        <v/>
      </c>
      <c r="CQ157" s="266" t="str">
        <f ca="true">+IF(OFFSET('Sanitation Data'!$E$29,0,10*ROW('Sanitation Data'!E151))="","",OFFSET('Sanitation Data'!$E$29,0,10*ROW('Sanitation Data'!E151)))</f>
        <v/>
      </c>
      <c r="CR157" s="266" t="str">
        <f ca="true">+IF(OFFSET('Sanitation Data'!$E$30,0,10*ROW('Sanitation Data'!E151))="","",OFFSET('Sanitation Data'!$E$30,0,10*ROW('Sanitation Data'!E151)))</f>
        <v/>
      </c>
      <c r="CS157" s="266" t="str">
        <f ca="true">+IF(OFFSET('Sanitation Data'!$E$31,0,10*ROW('Sanitation Data'!E151))="","",OFFSET('Sanitation Data'!$E$31,0,10*ROW('Sanitation Data'!E151)))</f>
        <v/>
      </c>
      <c r="CT157" s="266" t="str">
        <f ca="true">+IF(OFFSET('Sanitation Data'!$E$32,0,10*ROW('Sanitation Data'!E151))="","",OFFSET('Sanitation Data'!$E$32,0,10*ROW('Sanitation Data'!E151)))</f>
        <v/>
      </c>
      <c r="CU157" s="266" t="str">
        <f ca="true">+IF(OFFSET('Sanitation Data'!$F$28,0,10*ROW('Sanitation Data'!F151))="","",OFFSET('Sanitation Data'!$F$28,0,10*ROW('Sanitation Data'!F151)))</f>
        <v/>
      </c>
      <c r="CV157" s="266" t="str">
        <f ca="true">+IF(OFFSET('Sanitation Data'!$F$29,0,10*ROW('Sanitation Data'!F151))="","",OFFSET('Sanitation Data'!$F$29,0,10*ROW('Sanitation Data'!F151)))</f>
        <v/>
      </c>
      <c r="CW157" s="266" t="str">
        <f ca="true">+IF(OFFSET('Sanitation Data'!$F$30,0,10*ROW('Sanitation Data'!F151))="","",OFFSET('Sanitation Data'!$F$30,0,10*ROW('Sanitation Data'!F151)))</f>
        <v/>
      </c>
      <c r="CX157" s="266" t="str">
        <f ca="true">+IF(OFFSET('Sanitation Data'!$F$31,0,10*ROW('Sanitation Data'!F151))="","",OFFSET('Sanitation Data'!$F$31,0,10*ROW('Sanitation Data'!F151)))</f>
        <v/>
      </c>
      <c r="CY157" s="266" t="str">
        <f ca="true">+IF(OFFSET('Sanitation Data'!$F$32,0,10*ROW('Sanitation Data'!F151))="","",OFFSET('Sanitation Data'!$F$32,0,10*ROW('Sanitation Data'!F151)))</f>
        <v/>
      </c>
      <c r="CZ157" s="266" t="str">
        <f ca="true">+IF(OFFSET('Sanitation Data'!$G$28,0,10*ROW('Sanitation Data'!G151))="","",OFFSET('Sanitation Data'!$G$28,0,10*ROW('Sanitation Data'!G151)))</f>
        <v/>
      </c>
      <c r="DA157" s="266" t="str">
        <f ca="true">+IF(OFFSET('Sanitation Data'!$G$29,0,10*ROW('Sanitation Data'!G151))="","",OFFSET('Sanitation Data'!$G$29,0,10*ROW('Sanitation Data'!G151)))</f>
        <v/>
      </c>
      <c r="DB157" s="266" t="str">
        <f ca="true">+IF(OFFSET('Sanitation Data'!$G$30,0,10*ROW('Sanitation Data'!G151))="","",OFFSET('Sanitation Data'!$G$30,0,10*ROW('Sanitation Data'!G151)))</f>
        <v/>
      </c>
      <c r="DC157" s="266" t="str">
        <f ca="true">+IF(OFFSET('Sanitation Data'!$G$31,0,10*ROW('Sanitation Data'!G151))="","",OFFSET('Sanitation Data'!$G$31,0,10*ROW('Sanitation Data'!G151)))</f>
        <v/>
      </c>
      <c r="DD157" s="266" t="str">
        <f ca="true">+IF(OFFSET('Sanitation Data'!$G$32,0,10*ROW('Sanitation Data'!G151))="","",OFFSET('Sanitation Data'!$G$32,0,10*ROW('Sanitation Data'!G151)))</f>
        <v/>
      </c>
      <c r="DE157" s="266" t="str">
        <f ca="true">+IF(OFFSET('Sanitation Data'!$H$28,0,10*ROW('Sanitation Data'!H151))="","",OFFSET('Sanitation Data'!$H$28,0,10*ROW('Sanitation Data'!H151)))</f>
        <v/>
      </c>
      <c r="DF157" s="266" t="str">
        <f ca="true">+IF(OFFSET('Sanitation Data'!$H$29,0,10*ROW('Sanitation Data'!H151))="","",OFFSET('Sanitation Data'!$H$29,0,10*ROW('Sanitation Data'!H151)))</f>
        <v/>
      </c>
      <c r="DG157" s="266" t="str">
        <f ca="true">+IF(OFFSET('Sanitation Data'!$H$30,0,10*ROW('Sanitation Data'!H151))="","",OFFSET('Sanitation Data'!$H$30,0,10*ROW('Sanitation Data'!H151)))</f>
        <v/>
      </c>
      <c r="DH157" s="266" t="str">
        <f ca="true">+IF(OFFSET('Sanitation Data'!$H$31,0,10*ROW('Sanitation Data'!H151))="","",OFFSET('Sanitation Data'!$H$31,0,10*ROW('Sanitation Data'!H151)))</f>
        <v/>
      </c>
      <c r="DI157" s="266" t="str">
        <f ca="true">+IF(OFFSET('Sanitation Data'!$H$32,0,10*ROW('Sanitation Data'!H151))="","",OFFSET('Sanitation Data'!$H$32,0,10*ROW('Sanitation Data'!H151)))</f>
        <v/>
      </c>
      <c r="DJ157" s="266" t="str">
        <f ca="true">+IF(OFFSET('Sanitation Data'!$I$28,0,10*ROW('Sanitation Data'!I151))="","",OFFSET('Sanitation Data'!$I$28,0,10*ROW('Sanitation Data'!I151)))</f>
        <v/>
      </c>
      <c r="DK157" s="266" t="str">
        <f ca="true">+IF(OFFSET('Sanitation Data'!$I$29,0,10*ROW('Sanitation Data'!I151))="","",OFFSET('Sanitation Data'!$I$29,0,10*ROW('Sanitation Data'!I151)))</f>
        <v/>
      </c>
      <c r="DL157" s="266" t="str">
        <f ca="true">+IF(OFFSET('Sanitation Data'!$I$30,0,10*ROW('Sanitation Data'!I151))="","",OFFSET('Sanitation Data'!$I$30,0,10*ROW('Sanitation Data'!I151)))</f>
        <v/>
      </c>
      <c r="DM157" s="266" t="str">
        <f ca="true">+IF(OFFSET('Sanitation Data'!$I$31,0,10*ROW('Sanitation Data'!I151))="","",OFFSET('Sanitation Data'!$I$31,0,10*ROW('Sanitation Data'!I151)))</f>
        <v/>
      </c>
      <c r="DN157" s="266" t="str">
        <f ca="true">+IF(OFFSET('Sanitation Data'!$I$32,0,10*ROW('Sanitation Data'!I151))="","",OFFSET('Sanitation Data'!$I$32,0,10*ROW('Sanitation Data'!I151)))</f>
        <v/>
      </c>
      <c r="DO157" s="266" t="str">
        <f ca="true">+IF(OFFSET('Hygiene Data'!$D$11,0,10*ROW('Hygiene Data'!D151))="","",OFFSET('Hygiene Data'!$D$11,0,10*ROW('Hygiene Data'!D151)))</f>
        <v/>
      </c>
      <c r="DP157" s="266" t="str">
        <f ca="true">+IF(OFFSET('Hygiene Data'!$D$12,0,10*ROW('Hygiene Data'!D151))="","",OFFSET('Hygiene Data'!$D$12,0,10*ROW('Hygiene Data'!D151)))</f>
        <v/>
      </c>
      <c r="DQ157" s="266" t="str">
        <f ca="true">+IF(OFFSET('Hygiene Data'!$D$13,0,10*ROW('Hygiene Data'!D151))="","",OFFSET('Hygiene Data'!$D$13,0,10*ROW('Hygiene Data'!D151)))</f>
        <v/>
      </c>
      <c r="DR157" s="266" t="str">
        <f ca="true">+IF(OFFSET('Hygiene Data'!$E$11,0,10*ROW('Hygiene Data'!E151))="","",OFFSET('Hygiene Data'!$E$11,0,10*ROW('Hygiene Data'!E151)))</f>
        <v/>
      </c>
      <c r="DS157" s="266" t="str">
        <f ca="true">+IF(OFFSET('Hygiene Data'!$E$12,0,10*ROW('Hygiene Data'!E151))="","",OFFSET('Hygiene Data'!$E$12,0,10*ROW('Hygiene Data'!E151)))</f>
        <v/>
      </c>
      <c r="DT157" s="266" t="str">
        <f ca="true">+IF(OFFSET('Hygiene Data'!$E$13,0,10*ROW('Hygiene Data'!E151))="","",OFFSET('Hygiene Data'!$E$13,0,10*ROW('Hygiene Data'!E151)))</f>
        <v/>
      </c>
      <c r="DU157" s="266" t="str">
        <f ca="true">+IF(OFFSET('Hygiene Data'!$F$11,0,10*ROW('Hygiene Data'!F151))="","",OFFSET('Hygiene Data'!$F$11,0,10*ROW('Hygiene Data'!F151)))</f>
        <v/>
      </c>
      <c r="DV157" s="266" t="str">
        <f ca="true">+IF(OFFSET('Hygiene Data'!$F$12,0,10*ROW('Hygiene Data'!F151))="","",OFFSET('Hygiene Data'!$F$12,0,10*ROW('Hygiene Data'!F151)))</f>
        <v/>
      </c>
      <c r="DW157" s="266" t="str">
        <f ca="true">+IF(OFFSET('Hygiene Data'!$F$13,0,10*ROW('Hygiene Data'!F151))="","",OFFSET('Hygiene Data'!$F$13,0,10*ROW('Hygiene Data'!F151)))</f>
        <v/>
      </c>
      <c r="DX157" s="266" t="str">
        <f ca="true">+IF(OFFSET('Hygiene Data'!$G$11,0,10*ROW('Hygiene Data'!G151))="","",OFFSET('Hygiene Data'!$G$11,0,10*ROW('Hygiene Data'!G151)))</f>
        <v/>
      </c>
      <c r="DY157" s="266" t="str">
        <f ca="true">+IF(OFFSET('Hygiene Data'!$G$12,0,10*ROW('Hygiene Data'!G151))="","",OFFSET('Hygiene Data'!$G$12,0,10*ROW('Hygiene Data'!G151)))</f>
        <v/>
      </c>
      <c r="DZ157" s="266" t="str">
        <f ca="true">+IF(OFFSET('Hygiene Data'!$G$13,0,10*ROW('Hygiene Data'!G151))="","",OFFSET('Hygiene Data'!$G$13,0,10*ROW('Hygiene Data'!G151)))</f>
        <v/>
      </c>
      <c r="EA157" s="266" t="str">
        <f ca="true">+IF(OFFSET('Hygiene Data'!$H$11,0,10*ROW('Hygiene Data'!H151))="","",OFFSET('Hygiene Data'!$H$11,0,10*ROW('Hygiene Data'!H151)))</f>
        <v/>
      </c>
      <c r="EB157" s="266" t="str">
        <f ca="true">+IF(OFFSET('Hygiene Data'!$H$12,0,10*ROW('Hygiene Data'!H151))="","",OFFSET('Hygiene Data'!$H$12,0,10*ROW('Hygiene Data'!H151)))</f>
        <v/>
      </c>
      <c r="EC157" s="266" t="str">
        <f ca="true">+IF(OFFSET('Hygiene Data'!$H$13,0,10*ROW('Hygiene Data'!H151))="","",OFFSET('Hygiene Data'!$H$13,0,10*ROW('Hygiene Data'!H151)))</f>
        <v/>
      </c>
      <c r="ED157" s="266" t="str">
        <f ca="true">+IF(OFFSET('Hygiene Data'!$I$11,0,10*ROW('Hygiene Data'!I151))="","",OFFSET('Hygiene Data'!$I$11,0,10*ROW('Hygiene Data'!I151)))</f>
        <v/>
      </c>
      <c r="EE157" s="266" t="str">
        <f ca="true">+IF(OFFSET('Hygiene Data'!$I$12,0,10*ROW('Hygiene Data'!I151))="","",OFFSET('Hygiene Data'!$I$12,0,10*ROW('Hygiene Data'!I151)))</f>
        <v/>
      </c>
      <c r="EF157" s="266" t="str">
        <f ca="true">+IF(OFFSET('Hygiene Data'!$I$13,0,10*ROW('Hygiene Data'!I151))="","",OFFSET('Hygiene Data'!$I$13,0,10*ROW('Hygiene Data'!I151)))</f>
        <v/>
      </c>
    </row>
    <row xmlns:x14ac="http://schemas.microsoft.com/office/spreadsheetml/2009/9/ac" r="158" x14ac:dyDescent="0.2">
      <c r="A158" s="37" t="str">
        <f ca="true">+IF(OFFSET('Water Data'!$B$2,0,10*ROW('Water Data'!E152))="","",OFFSET('Water Data'!$B$2,0,10*ROW('Water Data'!E152)))</f>
        <v/>
      </c>
      <c r="B158" s="37" t="str">
        <f ca="true">+IF(OFFSET('Water Data'!$C$2,0,10*ROW('Water Data'!F152))="","",OFFSET('Water Data'!$C$2,0,10*ROW('Water Data'!F152)))</f>
        <v/>
      </c>
      <c r="C158" s="322" t="str">
        <f t="shared" ca="true" si="2"/>
        <v/>
      </c>
      <c r="D158" s="94"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4"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4"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4"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4"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4"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4"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4"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4"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4"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4"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4"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4"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4"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4"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4"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4"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4"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5"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5"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5"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5"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5"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5"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5"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5"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5"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5"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5"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5"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5"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5"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5"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5"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5"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5"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5"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5"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5"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5"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5"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5"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5"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5"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5"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5"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5"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5"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6"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6"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6"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6"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6"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6"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6"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6"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6"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6"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6"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6"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6"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6"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6"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6"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6"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6"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6"/>
      <c r="BS158" s="266" t="str">
        <f ca="true">+IF(OFFSET('Water Data'!$D$27,0,10*ROW('Water Data'!D152))="","",OFFSET('Water Data'!$D$27,0,10*ROW('Water Data'!D152)))</f>
        <v/>
      </c>
      <c r="BT158" s="266" t="str">
        <f ca="true">+IF(OFFSET('Water Data'!$D$28,0,10*ROW('Water Data'!D152))="","",OFFSET('Water Data'!$D$28,0,10*ROW('Water Data'!D152)))</f>
        <v/>
      </c>
      <c r="BU158" s="266" t="str">
        <f ca="true">+IF(OFFSET('Water Data'!$D$29,0,10*ROW('Water Data'!D152))="","",OFFSET('Water Data'!$D$29,0,10*ROW('Water Data'!D152)))</f>
        <v/>
      </c>
      <c r="BV158" s="266" t="str">
        <f ca="true">+IF(OFFSET('Water Data'!$E$27,0,10*ROW('Water Data'!E152))="","",OFFSET('Water Data'!$E$27,0,10*ROW('Water Data'!E152)))</f>
        <v/>
      </c>
      <c r="BW158" s="266" t="str">
        <f ca="true">+IF(OFFSET('Water Data'!$E$28,0,10*ROW('Water Data'!E152))="","",OFFSET('Water Data'!$E$28,0,10*ROW('Water Data'!E152)))</f>
        <v/>
      </c>
      <c r="BX158" s="266" t="str">
        <f ca="true">+IF(OFFSET('Water Data'!$E$29,0,10*ROW('Water Data'!E152))="","",OFFSET('Water Data'!$E$29,0,10*ROW('Water Data'!E152)))</f>
        <v/>
      </c>
      <c r="BY158" s="266" t="str">
        <f ca="true">+IF(OFFSET('Water Data'!$F$27,0,10*ROW('Water Data'!F152))="","",OFFSET('Water Data'!$F$27,0,10*ROW('Water Data'!F152)))</f>
        <v/>
      </c>
      <c r="BZ158" s="266" t="str">
        <f ca="true">+IF(OFFSET('Water Data'!$F$28,0,10*ROW('Water Data'!F152))="","",OFFSET('Water Data'!$F$28,0,10*ROW('Water Data'!F152)))</f>
        <v/>
      </c>
      <c r="CA158" s="266" t="str">
        <f ca="true">+IF(OFFSET('Water Data'!$F$29,0,10*ROW('Water Data'!F152))="","",OFFSET('Water Data'!$F$29,0,10*ROW('Water Data'!F152)))</f>
        <v/>
      </c>
      <c r="CB158" s="266" t="str">
        <f ca="true">+IF(OFFSET('Water Data'!$G$27,0,10*ROW('Water Data'!G152))="","",OFFSET('Water Data'!$G$27,0,10*ROW('Water Data'!G152)))</f>
        <v/>
      </c>
      <c r="CC158" s="266" t="str">
        <f ca="true">+IF(OFFSET('Water Data'!$G$28,0,10*ROW('Water Data'!G152))="","",OFFSET('Water Data'!$G$28,0,10*ROW('Water Data'!G152)))</f>
        <v/>
      </c>
      <c r="CD158" s="266" t="str">
        <f ca="true">+IF(OFFSET('Water Data'!$G$29,0,10*ROW('Water Data'!G152))="","",OFFSET('Water Data'!$G$29,0,10*ROW('Water Data'!G152)))</f>
        <v/>
      </c>
      <c r="CE158" s="266" t="str">
        <f ca="true">+IF(OFFSET('Water Data'!$H$27,0,10*ROW('Water Data'!H152))="","",OFFSET('Water Data'!$H$27,0,10*ROW('Water Data'!H152)))</f>
        <v/>
      </c>
      <c r="CF158" s="266" t="str">
        <f ca="true">+IF(OFFSET('Water Data'!$H$28,0,10*ROW('Water Data'!H152))="","",OFFSET('Water Data'!$H$28,0,10*ROW('Water Data'!H152)))</f>
        <v/>
      </c>
      <c r="CG158" s="266" t="str">
        <f ca="true">+IF(OFFSET('Water Data'!$H$29,0,10*ROW('Water Data'!H152))="","",OFFSET('Water Data'!$H$29,0,10*ROW('Water Data'!H152)))</f>
        <v/>
      </c>
      <c r="CH158" s="266" t="str">
        <f ca="true">+IF(OFFSET('Water Data'!$I$27,0,10*ROW('Water Data'!I152))="","",OFFSET('Water Data'!$I$27,0,10*ROW('Water Data'!I152)))</f>
        <v/>
      </c>
      <c r="CI158" s="266" t="str">
        <f ca="true">+IF(OFFSET('Water Data'!$I$28,0,10*ROW('Water Data'!I152))="","",OFFSET('Water Data'!$I$28,0,10*ROW('Water Data'!I152)))</f>
        <v/>
      </c>
      <c r="CJ158" s="266" t="str">
        <f ca="true">+IF(OFFSET('Water Data'!$I$29,0,10*ROW('Water Data'!I152))="","",OFFSET('Water Data'!$I$29,0,10*ROW('Water Data'!I152)))</f>
        <v/>
      </c>
      <c r="CK158" s="266" t="str">
        <f ca="true">+IF(OFFSET('Sanitation Data'!$D$28,0,10*ROW('Sanitation Data'!D152))="","",OFFSET('Sanitation Data'!$D$28,0,10*ROW('Sanitation Data'!D152)))</f>
        <v/>
      </c>
      <c r="CL158" s="266" t="str">
        <f ca="true">+IF(OFFSET('Sanitation Data'!$D$29,0,10*ROW('Sanitation Data'!D152))="","",OFFSET('Sanitation Data'!$D$29,0,10*ROW('Sanitation Data'!D152)))</f>
        <v/>
      </c>
      <c r="CM158" s="266" t="str">
        <f ca="true">+IF(OFFSET('Sanitation Data'!$D$30,0,10*ROW('Sanitation Data'!D152))="","",OFFSET('Sanitation Data'!$D$30,0,10*ROW('Sanitation Data'!D152)))</f>
        <v/>
      </c>
      <c r="CN158" s="266" t="str">
        <f ca="true">+IF(OFFSET('Sanitation Data'!$D$31,0,10*ROW('Sanitation Data'!D152))="","",OFFSET('Sanitation Data'!$D$31,0,10*ROW('Sanitation Data'!D152)))</f>
        <v/>
      </c>
      <c r="CO158" s="266" t="str">
        <f ca="true">+IF(OFFSET('Sanitation Data'!$D$32,0,10*ROW('Sanitation Data'!D152))="","",OFFSET('Sanitation Data'!$D$32,0,10*ROW('Sanitation Data'!D152)))</f>
        <v/>
      </c>
      <c r="CP158" s="266" t="str">
        <f ca="true">+IF(OFFSET('Sanitation Data'!$E$28,0,10*ROW('Sanitation Data'!E152))="","",OFFSET('Sanitation Data'!$E$28,0,10*ROW('Sanitation Data'!E152)))</f>
        <v/>
      </c>
      <c r="CQ158" s="266" t="str">
        <f ca="true">+IF(OFFSET('Sanitation Data'!$E$29,0,10*ROW('Sanitation Data'!E152))="","",OFFSET('Sanitation Data'!$E$29,0,10*ROW('Sanitation Data'!E152)))</f>
        <v/>
      </c>
      <c r="CR158" s="266" t="str">
        <f ca="true">+IF(OFFSET('Sanitation Data'!$E$30,0,10*ROW('Sanitation Data'!E152))="","",OFFSET('Sanitation Data'!$E$30,0,10*ROW('Sanitation Data'!E152)))</f>
        <v/>
      </c>
      <c r="CS158" s="266" t="str">
        <f ca="true">+IF(OFFSET('Sanitation Data'!$E$31,0,10*ROW('Sanitation Data'!E152))="","",OFFSET('Sanitation Data'!$E$31,0,10*ROW('Sanitation Data'!E152)))</f>
        <v/>
      </c>
      <c r="CT158" s="266" t="str">
        <f ca="true">+IF(OFFSET('Sanitation Data'!$E$32,0,10*ROW('Sanitation Data'!E152))="","",OFFSET('Sanitation Data'!$E$32,0,10*ROW('Sanitation Data'!E152)))</f>
        <v/>
      </c>
      <c r="CU158" s="266" t="str">
        <f ca="true">+IF(OFFSET('Sanitation Data'!$F$28,0,10*ROW('Sanitation Data'!F152))="","",OFFSET('Sanitation Data'!$F$28,0,10*ROW('Sanitation Data'!F152)))</f>
        <v/>
      </c>
      <c r="CV158" s="266" t="str">
        <f ca="true">+IF(OFFSET('Sanitation Data'!$F$29,0,10*ROW('Sanitation Data'!F152))="","",OFFSET('Sanitation Data'!$F$29,0,10*ROW('Sanitation Data'!F152)))</f>
        <v/>
      </c>
      <c r="CW158" s="266" t="str">
        <f ca="true">+IF(OFFSET('Sanitation Data'!$F$30,0,10*ROW('Sanitation Data'!F152))="","",OFFSET('Sanitation Data'!$F$30,0,10*ROW('Sanitation Data'!F152)))</f>
        <v/>
      </c>
      <c r="CX158" s="266" t="str">
        <f ca="true">+IF(OFFSET('Sanitation Data'!$F$31,0,10*ROW('Sanitation Data'!F152))="","",OFFSET('Sanitation Data'!$F$31,0,10*ROW('Sanitation Data'!F152)))</f>
        <v/>
      </c>
      <c r="CY158" s="266" t="str">
        <f ca="true">+IF(OFFSET('Sanitation Data'!$F$32,0,10*ROW('Sanitation Data'!F152))="","",OFFSET('Sanitation Data'!$F$32,0,10*ROW('Sanitation Data'!F152)))</f>
        <v/>
      </c>
      <c r="CZ158" s="266" t="str">
        <f ca="true">+IF(OFFSET('Sanitation Data'!$G$28,0,10*ROW('Sanitation Data'!G152))="","",OFFSET('Sanitation Data'!$G$28,0,10*ROW('Sanitation Data'!G152)))</f>
        <v/>
      </c>
      <c r="DA158" s="266" t="str">
        <f ca="true">+IF(OFFSET('Sanitation Data'!$G$29,0,10*ROW('Sanitation Data'!G152))="","",OFFSET('Sanitation Data'!$G$29,0,10*ROW('Sanitation Data'!G152)))</f>
        <v/>
      </c>
      <c r="DB158" s="266" t="str">
        <f ca="true">+IF(OFFSET('Sanitation Data'!$G$30,0,10*ROW('Sanitation Data'!G152))="","",OFFSET('Sanitation Data'!$G$30,0,10*ROW('Sanitation Data'!G152)))</f>
        <v/>
      </c>
      <c r="DC158" s="266" t="str">
        <f ca="true">+IF(OFFSET('Sanitation Data'!$G$31,0,10*ROW('Sanitation Data'!G152))="","",OFFSET('Sanitation Data'!$G$31,0,10*ROW('Sanitation Data'!G152)))</f>
        <v/>
      </c>
      <c r="DD158" s="266" t="str">
        <f ca="true">+IF(OFFSET('Sanitation Data'!$G$32,0,10*ROW('Sanitation Data'!G152))="","",OFFSET('Sanitation Data'!$G$32,0,10*ROW('Sanitation Data'!G152)))</f>
        <v/>
      </c>
      <c r="DE158" s="266" t="str">
        <f ca="true">+IF(OFFSET('Sanitation Data'!$H$28,0,10*ROW('Sanitation Data'!H152))="","",OFFSET('Sanitation Data'!$H$28,0,10*ROW('Sanitation Data'!H152)))</f>
        <v/>
      </c>
      <c r="DF158" s="266" t="str">
        <f ca="true">+IF(OFFSET('Sanitation Data'!$H$29,0,10*ROW('Sanitation Data'!H152))="","",OFFSET('Sanitation Data'!$H$29,0,10*ROW('Sanitation Data'!H152)))</f>
        <v/>
      </c>
      <c r="DG158" s="266" t="str">
        <f ca="true">+IF(OFFSET('Sanitation Data'!$H$30,0,10*ROW('Sanitation Data'!H152))="","",OFFSET('Sanitation Data'!$H$30,0,10*ROW('Sanitation Data'!H152)))</f>
        <v/>
      </c>
      <c r="DH158" s="266" t="str">
        <f ca="true">+IF(OFFSET('Sanitation Data'!$H$31,0,10*ROW('Sanitation Data'!H152))="","",OFFSET('Sanitation Data'!$H$31,0,10*ROW('Sanitation Data'!H152)))</f>
        <v/>
      </c>
      <c r="DI158" s="266" t="str">
        <f ca="true">+IF(OFFSET('Sanitation Data'!$H$32,0,10*ROW('Sanitation Data'!H152))="","",OFFSET('Sanitation Data'!$H$32,0,10*ROW('Sanitation Data'!H152)))</f>
        <v/>
      </c>
      <c r="DJ158" s="266" t="str">
        <f ca="true">+IF(OFFSET('Sanitation Data'!$I$28,0,10*ROW('Sanitation Data'!I152))="","",OFFSET('Sanitation Data'!$I$28,0,10*ROW('Sanitation Data'!I152)))</f>
        <v/>
      </c>
      <c r="DK158" s="266" t="str">
        <f ca="true">+IF(OFFSET('Sanitation Data'!$I$29,0,10*ROW('Sanitation Data'!I152))="","",OFFSET('Sanitation Data'!$I$29,0,10*ROW('Sanitation Data'!I152)))</f>
        <v/>
      </c>
      <c r="DL158" s="266" t="str">
        <f ca="true">+IF(OFFSET('Sanitation Data'!$I$30,0,10*ROW('Sanitation Data'!I152))="","",OFFSET('Sanitation Data'!$I$30,0,10*ROW('Sanitation Data'!I152)))</f>
        <v/>
      </c>
      <c r="DM158" s="266" t="str">
        <f ca="true">+IF(OFFSET('Sanitation Data'!$I$31,0,10*ROW('Sanitation Data'!I152))="","",OFFSET('Sanitation Data'!$I$31,0,10*ROW('Sanitation Data'!I152)))</f>
        <v/>
      </c>
      <c r="DN158" s="266" t="str">
        <f ca="true">+IF(OFFSET('Sanitation Data'!$I$32,0,10*ROW('Sanitation Data'!I152))="","",OFFSET('Sanitation Data'!$I$32,0,10*ROW('Sanitation Data'!I152)))</f>
        <v/>
      </c>
      <c r="DO158" s="266" t="str">
        <f ca="true">+IF(OFFSET('Hygiene Data'!$D$11,0,10*ROW('Hygiene Data'!D152))="","",OFFSET('Hygiene Data'!$D$11,0,10*ROW('Hygiene Data'!D152)))</f>
        <v/>
      </c>
      <c r="DP158" s="266" t="str">
        <f ca="true">+IF(OFFSET('Hygiene Data'!$D$12,0,10*ROW('Hygiene Data'!D152))="","",OFFSET('Hygiene Data'!$D$12,0,10*ROW('Hygiene Data'!D152)))</f>
        <v/>
      </c>
      <c r="DQ158" s="266" t="str">
        <f ca="true">+IF(OFFSET('Hygiene Data'!$D$13,0,10*ROW('Hygiene Data'!D152))="","",OFFSET('Hygiene Data'!$D$13,0,10*ROW('Hygiene Data'!D152)))</f>
        <v/>
      </c>
      <c r="DR158" s="266" t="str">
        <f ca="true">+IF(OFFSET('Hygiene Data'!$E$11,0,10*ROW('Hygiene Data'!E152))="","",OFFSET('Hygiene Data'!$E$11,0,10*ROW('Hygiene Data'!E152)))</f>
        <v/>
      </c>
      <c r="DS158" s="266" t="str">
        <f ca="true">+IF(OFFSET('Hygiene Data'!$E$12,0,10*ROW('Hygiene Data'!E152))="","",OFFSET('Hygiene Data'!$E$12,0,10*ROW('Hygiene Data'!E152)))</f>
        <v/>
      </c>
      <c r="DT158" s="266" t="str">
        <f ca="true">+IF(OFFSET('Hygiene Data'!$E$13,0,10*ROW('Hygiene Data'!E152))="","",OFFSET('Hygiene Data'!$E$13,0,10*ROW('Hygiene Data'!E152)))</f>
        <v/>
      </c>
      <c r="DU158" s="266" t="str">
        <f ca="true">+IF(OFFSET('Hygiene Data'!$F$11,0,10*ROW('Hygiene Data'!F152))="","",OFFSET('Hygiene Data'!$F$11,0,10*ROW('Hygiene Data'!F152)))</f>
        <v/>
      </c>
      <c r="DV158" s="266" t="str">
        <f ca="true">+IF(OFFSET('Hygiene Data'!$F$12,0,10*ROW('Hygiene Data'!F152))="","",OFFSET('Hygiene Data'!$F$12,0,10*ROW('Hygiene Data'!F152)))</f>
        <v/>
      </c>
      <c r="DW158" s="266" t="str">
        <f ca="true">+IF(OFFSET('Hygiene Data'!$F$13,0,10*ROW('Hygiene Data'!F152))="","",OFFSET('Hygiene Data'!$F$13,0,10*ROW('Hygiene Data'!F152)))</f>
        <v/>
      </c>
      <c r="DX158" s="266" t="str">
        <f ca="true">+IF(OFFSET('Hygiene Data'!$G$11,0,10*ROW('Hygiene Data'!G152))="","",OFFSET('Hygiene Data'!$G$11,0,10*ROW('Hygiene Data'!G152)))</f>
        <v/>
      </c>
      <c r="DY158" s="266" t="str">
        <f ca="true">+IF(OFFSET('Hygiene Data'!$G$12,0,10*ROW('Hygiene Data'!G152))="","",OFFSET('Hygiene Data'!$G$12,0,10*ROW('Hygiene Data'!G152)))</f>
        <v/>
      </c>
      <c r="DZ158" s="266" t="str">
        <f ca="true">+IF(OFFSET('Hygiene Data'!$G$13,0,10*ROW('Hygiene Data'!G152))="","",OFFSET('Hygiene Data'!$G$13,0,10*ROW('Hygiene Data'!G152)))</f>
        <v/>
      </c>
      <c r="EA158" s="266" t="str">
        <f ca="true">+IF(OFFSET('Hygiene Data'!$H$11,0,10*ROW('Hygiene Data'!H152))="","",OFFSET('Hygiene Data'!$H$11,0,10*ROW('Hygiene Data'!H152)))</f>
        <v/>
      </c>
      <c r="EB158" s="266" t="str">
        <f ca="true">+IF(OFFSET('Hygiene Data'!$H$12,0,10*ROW('Hygiene Data'!H152))="","",OFFSET('Hygiene Data'!$H$12,0,10*ROW('Hygiene Data'!H152)))</f>
        <v/>
      </c>
      <c r="EC158" s="266" t="str">
        <f ca="true">+IF(OFFSET('Hygiene Data'!$H$13,0,10*ROW('Hygiene Data'!H152))="","",OFFSET('Hygiene Data'!$H$13,0,10*ROW('Hygiene Data'!H152)))</f>
        <v/>
      </c>
      <c r="ED158" s="266" t="str">
        <f ca="true">+IF(OFFSET('Hygiene Data'!$I$11,0,10*ROW('Hygiene Data'!I152))="","",OFFSET('Hygiene Data'!$I$11,0,10*ROW('Hygiene Data'!I152)))</f>
        <v/>
      </c>
      <c r="EE158" s="266" t="str">
        <f ca="true">+IF(OFFSET('Hygiene Data'!$I$12,0,10*ROW('Hygiene Data'!I152))="","",OFFSET('Hygiene Data'!$I$12,0,10*ROW('Hygiene Data'!I152)))</f>
        <v/>
      </c>
      <c r="EF158" s="266" t="str">
        <f ca="true">+IF(OFFSET('Hygiene Data'!$I$13,0,10*ROW('Hygiene Data'!I152))="","",OFFSET('Hygiene Data'!$I$13,0,10*ROW('Hygiene Data'!I152)))</f>
        <v/>
      </c>
    </row>
    <row xmlns:x14ac="http://schemas.microsoft.com/office/spreadsheetml/2009/9/ac" r="159" x14ac:dyDescent="0.2">
      <c r="A159" s="37" t="str">
        <f ca="true">+IF(OFFSET('Water Data'!$B$2,0,10*ROW('Water Data'!E153))="","",OFFSET('Water Data'!$B$2,0,10*ROW('Water Data'!E153)))</f>
        <v/>
      </c>
      <c r="B159" s="37" t="str">
        <f ca="true">+IF(OFFSET('Water Data'!$C$2,0,10*ROW('Water Data'!F153))="","",OFFSET('Water Data'!$C$2,0,10*ROW('Water Data'!F153)))</f>
        <v/>
      </c>
      <c r="C159" s="322" t="str">
        <f t="shared" ca="true" si="2"/>
        <v/>
      </c>
      <c r="D159" s="94"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4"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4"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4"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4"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4"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4"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4"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4"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4"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4"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4"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4"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4"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4"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4"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4"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4"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5"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5"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5"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5"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5"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5"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5"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5"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5"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5"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5"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5"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5"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5"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5"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5"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5"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5"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5"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5"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5"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5"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5"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5"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5"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5"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5"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5"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5"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5"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6"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6"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6"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6"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6"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6"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6"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6"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6"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6"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6"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6"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6"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6"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6"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6"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6"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6"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6"/>
      <c r="BS159" s="266" t="str">
        <f ca="true">+IF(OFFSET('Water Data'!$D$27,0,10*ROW('Water Data'!D153))="","",OFFSET('Water Data'!$D$27,0,10*ROW('Water Data'!D153)))</f>
        <v/>
      </c>
      <c r="BT159" s="266" t="str">
        <f ca="true">+IF(OFFSET('Water Data'!$D$28,0,10*ROW('Water Data'!D153))="","",OFFSET('Water Data'!$D$28,0,10*ROW('Water Data'!D153)))</f>
        <v/>
      </c>
      <c r="BU159" s="266" t="str">
        <f ca="true">+IF(OFFSET('Water Data'!$D$29,0,10*ROW('Water Data'!D153))="","",OFFSET('Water Data'!$D$29,0,10*ROW('Water Data'!D153)))</f>
        <v/>
      </c>
      <c r="BV159" s="266" t="str">
        <f ca="true">+IF(OFFSET('Water Data'!$E$27,0,10*ROW('Water Data'!E153))="","",OFFSET('Water Data'!$E$27,0,10*ROW('Water Data'!E153)))</f>
        <v/>
      </c>
      <c r="BW159" s="266" t="str">
        <f ca="true">+IF(OFFSET('Water Data'!$E$28,0,10*ROW('Water Data'!E153))="","",OFFSET('Water Data'!$E$28,0,10*ROW('Water Data'!E153)))</f>
        <v/>
      </c>
      <c r="BX159" s="266" t="str">
        <f ca="true">+IF(OFFSET('Water Data'!$E$29,0,10*ROW('Water Data'!E153))="","",OFFSET('Water Data'!$E$29,0,10*ROW('Water Data'!E153)))</f>
        <v/>
      </c>
      <c r="BY159" s="266" t="str">
        <f ca="true">+IF(OFFSET('Water Data'!$F$27,0,10*ROW('Water Data'!F153))="","",OFFSET('Water Data'!$F$27,0,10*ROW('Water Data'!F153)))</f>
        <v/>
      </c>
      <c r="BZ159" s="266" t="str">
        <f ca="true">+IF(OFFSET('Water Data'!$F$28,0,10*ROW('Water Data'!F153))="","",OFFSET('Water Data'!$F$28,0,10*ROW('Water Data'!F153)))</f>
        <v/>
      </c>
      <c r="CA159" s="266" t="str">
        <f ca="true">+IF(OFFSET('Water Data'!$F$29,0,10*ROW('Water Data'!F153))="","",OFFSET('Water Data'!$F$29,0,10*ROW('Water Data'!F153)))</f>
        <v/>
      </c>
      <c r="CB159" s="266" t="str">
        <f ca="true">+IF(OFFSET('Water Data'!$G$27,0,10*ROW('Water Data'!G153))="","",OFFSET('Water Data'!$G$27,0,10*ROW('Water Data'!G153)))</f>
        <v/>
      </c>
      <c r="CC159" s="266" t="str">
        <f ca="true">+IF(OFFSET('Water Data'!$G$28,0,10*ROW('Water Data'!G153))="","",OFFSET('Water Data'!$G$28,0,10*ROW('Water Data'!G153)))</f>
        <v/>
      </c>
      <c r="CD159" s="266" t="str">
        <f ca="true">+IF(OFFSET('Water Data'!$G$29,0,10*ROW('Water Data'!G153))="","",OFFSET('Water Data'!$G$29,0,10*ROW('Water Data'!G153)))</f>
        <v/>
      </c>
      <c r="CE159" s="266" t="str">
        <f ca="true">+IF(OFFSET('Water Data'!$H$27,0,10*ROW('Water Data'!H153))="","",OFFSET('Water Data'!$H$27,0,10*ROW('Water Data'!H153)))</f>
        <v/>
      </c>
      <c r="CF159" s="266" t="str">
        <f ca="true">+IF(OFFSET('Water Data'!$H$28,0,10*ROW('Water Data'!H153))="","",OFFSET('Water Data'!$H$28,0,10*ROW('Water Data'!H153)))</f>
        <v/>
      </c>
      <c r="CG159" s="266" t="str">
        <f ca="true">+IF(OFFSET('Water Data'!$H$29,0,10*ROW('Water Data'!H153))="","",OFFSET('Water Data'!$H$29,0,10*ROW('Water Data'!H153)))</f>
        <v/>
      </c>
      <c r="CH159" s="266" t="str">
        <f ca="true">+IF(OFFSET('Water Data'!$I$27,0,10*ROW('Water Data'!I153))="","",OFFSET('Water Data'!$I$27,0,10*ROW('Water Data'!I153)))</f>
        <v/>
      </c>
      <c r="CI159" s="266" t="str">
        <f ca="true">+IF(OFFSET('Water Data'!$I$28,0,10*ROW('Water Data'!I153))="","",OFFSET('Water Data'!$I$28,0,10*ROW('Water Data'!I153)))</f>
        <v/>
      </c>
      <c r="CJ159" s="266" t="str">
        <f ca="true">+IF(OFFSET('Water Data'!$I$29,0,10*ROW('Water Data'!I153))="","",OFFSET('Water Data'!$I$29,0,10*ROW('Water Data'!I153)))</f>
        <v/>
      </c>
      <c r="CK159" s="266" t="str">
        <f ca="true">+IF(OFFSET('Sanitation Data'!$D$28,0,10*ROW('Sanitation Data'!D153))="","",OFFSET('Sanitation Data'!$D$28,0,10*ROW('Sanitation Data'!D153)))</f>
        <v/>
      </c>
      <c r="CL159" s="266" t="str">
        <f ca="true">+IF(OFFSET('Sanitation Data'!$D$29,0,10*ROW('Sanitation Data'!D153))="","",OFFSET('Sanitation Data'!$D$29,0,10*ROW('Sanitation Data'!D153)))</f>
        <v/>
      </c>
      <c r="CM159" s="266" t="str">
        <f ca="true">+IF(OFFSET('Sanitation Data'!$D$30,0,10*ROW('Sanitation Data'!D153))="","",OFFSET('Sanitation Data'!$D$30,0,10*ROW('Sanitation Data'!D153)))</f>
        <v/>
      </c>
      <c r="CN159" s="266" t="str">
        <f ca="true">+IF(OFFSET('Sanitation Data'!$D$31,0,10*ROW('Sanitation Data'!D153))="","",OFFSET('Sanitation Data'!$D$31,0,10*ROW('Sanitation Data'!D153)))</f>
        <v/>
      </c>
      <c r="CO159" s="266" t="str">
        <f ca="true">+IF(OFFSET('Sanitation Data'!$D$32,0,10*ROW('Sanitation Data'!D153))="","",OFFSET('Sanitation Data'!$D$32,0,10*ROW('Sanitation Data'!D153)))</f>
        <v/>
      </c>
      <c r="CP159" s="266" t="str">
        <f ca="true">+IF(OFFSET('Sanitation Data'!$E$28,0,10*ROW('Sanitation Data'!E153))="","",OFFSET('Sanitation Data'!$E$28,0,10*ROW('Sanitation Data'!E153)))</f>
        <v/>
      </c>
      <c r="CQ159" s="266" t="str">
        <f ca="true">+IF(OFFSET('Sanitation Data'!$E$29,0,10*ROW('Sanitation Data'!E153))="","",OFFSET('Sanitation Data'!$E$29,0,10*ROW('Sanitation Data'!E153)))</f>
        <v/>
      </c>
      <c r="CR159" s="266" t="str">
        <f ca="true">+IF(OFFSET('Sanitation Data'!$E$30,0,10*ROW('Sanitation Data'!E153))="","",OFFSET('Sanitation Data'!$E$30,0,10*ROW('Sanitation Data'!E153)))</f>
        <v/>
      </c>
      <c r="CS159" s="266" t="str">
        <f ca="true">+IF(OFFSET('Sanitation Data'!$E$31,0,10*ROW('Sanitation Data'!E153))="","",OFFSET('Sanitation Data'!$E$31,0,10*ROW('Sanitation Data'!E153)))</f>
        <v/>
      </c>
      <c r="CT159" s="266" t="str">
        <f ca="true">+IF(OFFSET('Sanitation Data'!$E$32,0,10*ROW('Sanitation Data'!E153))="","",OFFSET('Sanitation Data'!$E$32,0,10*ROW('Sanitation Data'!E153)))</f>
        <v/>
      </c>
      <c r="CU159" s="266" t="str">
        <f ca="true">+IF(OFFSET('Sanitation Data'!$F$28,0,10*ROW('Sanitation Data'!F153))="","",OFFSET('Sanitation Data'!$F$28,0,10*ROW('Sanitation Data'!F153)))</f>
        <v/>
      </c>
      <c r="CV159" s="266" t="str">
        <f ca="true">+IF(OFFSET('Sanitation Data'!$F$29,0,10*ROW('Sanitation Data'!F153))="","",OFFSET('Sanitation Data'!$F$29,0,10*ROW('Sanitation Data'!F153)))</f>
        <v/>
      </c>
      <c r="CW159" s="266" t="str">
        <f ca="true">+IF(OFFSET('Sanitation Data'!$F$30,0,10*ROW('Sanitation Data'!F153))="","",OFFSET('Sanitation Data'!$F$30,0,10*ROW('Sanitation Data'!F153)))</f>
        <v/>
      </c>
      <c r="CX159" s="266" t="str">
        <f ca="true">+IF(OFFSET('Sanitation Data'!$F$31,0,10*ROW('Sanitation Data'!F153))="","",OFFSET('Sanitation Data'!$F$31,0,10*ROW('Sanitation Data'!F153)))</f>
        <v/>
      </c>
      <c r="CY159" s="266" t="str">
        <f ca="true">+IF(OFFSET('Sanitation Data'!$F$32,0,10*ROW('Sanitation Data'!F153))="","",OFFSET('Sanitation Data'!$F$32,0,10*ROW('Sanitation Data'!F153)))</f>
        <v/>
      </c>
      <c r="CZ159" s="266" t="str">
        <f ca="true">+IF(OFFSET('Sanitation Data'!$G$28,0,10*ROW('Sanitation Data'!G153))="","",OFFSET('Sanitation Data'!$G$28,0,10*ROW('Sanitation Data'!G153)))</f>
        <v/>
      </c>
      <c r="DA159" s="266" t="str">
        <f ca="true">+IF(OFFSET('Sanitation Data'!$G$29,0,10*ROW('Sanitation Data'!G153))="","",OFFSET('Sanitation Data'!$G$29,0,10*ROW('Sanitation Data'!G153)))</f>
        <v/>
      </c>
      <c r="DB159" s="266" t="str">
        <f ca="true">+IF(OFFSET('Sanitation Data'!$G$30,0,10*ROW('Sanitation Data'!G153))="","",OFFSET('Sanitation Data'!$G$30,0,10*ROW('Sanitation Data'!G153)))</f>
        <v/>
      </c>
      <c r="DC159" s="266" t="str">
        <f ca="true">+IF(OFFSET('Sanitation Data'!$G$31,0,10*ROW('Sanitation Data'!G153))="","",OFFSET('Sanitation Data'!$G$31,0,10*ROW('Sanitation Data'!G153)))</f>
        <v/>
      </c>
      <c r="DD159" s="266" t="str">
        <f ca="true">+IF(OFFSET('Sanitation Data'!$G$32,0,10*ROW('Sanitation Data'!G153))="","",OFFSET('Sanitation Data'!$G$32,0,10*ROW('Sanitation Data'!G153)))</f>
        <v/>
      </c>
      <c r="DE159" s="266" t="str">
        <f ca="true">+IF(OFFSET('Sanitation Data'!$H$28,0,10*ROW('Sanitation Data'!H153))="","",OFFSET('Sanitation Data'!$H$28,0,10*ROW('Sanitation Data'!H153)))</f>
        <v/>
      </c>
      <c r="DF159" s="266" t="str">
        <f ca="true">+IF(OFFSET('Sanitation Data'!$H$29,0,10*ROW('Sanitation Data'!H153))="","",OFFSET('Sanitation Data'!$H$29,0,10*ROW('Sanitation Data'!H153)))</f>
        <v/>
      </c>
      <c r="DG159" s="266" t="str">
        <f ca="true">+IF(OFFSET('Sanitation Data'!$H$30,0,10*ROW('Sanitation Data'!H153))="","",OFFSET('Sanitation Data'!$H$30,0,10*ROW('Sanitation Data'!H153)))</f>
        <v/>
      </c>
      <c r="DH159" s="266" t="str">
        <f ca="true">+IF(OFFSET('Sanitation Data'!$H$31,0,10*ROW('Sanitation Data'!H153))="","",OFFSET('Sanitation Data'!$H$31,0,10*ROW('Sanitation Data'!H153)))</f>
        <v/>
      </c>
      <c r="DI159" s="266" t="str">
        <f ca="true">+IF(OFFSET('Sanitation Data'!$H$32,0,10*ROW('Sanitation Data'!H153))="","",OFFSET('Sanitation Data'!$H$32,0,10*ROW('Sanitation Data'!H153)))</f>
        <v/>
      </c>
      <c r="DJ159" s="266" t="str">
        <f ca="true">+IF(OFFSET('Sanitation Data'!$I$28,0,10*ROW('Sanitation Data'!I153))="","",OFFSET('Sanitation Data'!$I$28,0,10*ROW('Sanitation Data'!I153)))</f>
        <v/>
      </c>
      <c r="DK159" s="266" t="str">
        <f ca="true">+IF(OFFSET('Sanitation Data'!$I$29,0,10*ROW('Sanitation Data'!I153))="","",OFFSET('Sanitation Data'!$I$29,0,10*ROW('Sanitation Data'!I153)))</f>
        <v/>
      </c>
      <c r="DL159" s="266" t="str">
        <f ca="true">+IF(OFFSET('Sanitation Data'!$I$30,0,10*ROW('Sanitation Data'!I153))="","",OFFSET('Sanitation Data'!$I$30,0,10*ROW('Sanitation Data'!I153)))</f>
        <v/>
      </c>
      <c r="DM159" s="266" t="str">
        <f ca="true">+IF(OFFSET('Sanitation Data'!$I$31,0,10*ROW('Sanitation Data'!I153))="","",OFFSET('Sanitation Data'!$I$31,0,10*ROW('Sanitation Data'!I153)))</f>
        <v/>
      </c>
      <c r="DN159" s="266" t="str">
        <f ca="true">+IF(OFFSET('Sanitation Data'!$I$32,0,10*ROW('Sanitation Data'!I153))="","",OFFSET('Sanitation Data'!$I$32,0,10*ROW('Sanitation Data'!I153)))</f>
        <v/>
      </c>
      <c r="DO159" s="266" t="str">
        <f ca="true">+IF(OFFSET('Hygiene Data'!$D$11,0,10*ROW('Hygiene Data'!D153))="","",OFFSET('Hygiene Data'!$D$11,0,10*ROW('Hygiene Data'!D153)))</f>
        <v/>
      </c>
      <c r="DP159" s="266" t="str">
        <f ca="true">+IF(OFFSET('Hygiene Data'!$D$12,0,10*ROW('Hygiene Data'!D153))="","",OFFSET('Hygiene Data'!$D$12,0,10*ROW('Hygiene Data'!D153)))</f>
        <v/>
      </c>
      <c r="DQ159" s="266" t="str">
        <f ca="true">+IF(OFFSET('Hygiene Data'!$D$13,0,10*ROW('Hygiene Data'!D153))="","",OFFSET('Hygiene Data'!$D$13,0,10*ROW('Hygiene Data'!D153)))</f>
        <v/>
      </c>
      <c r="DR159" s="266" t="str">
        <f ca="true">+IF(OFFSET('Hygiene Data'!$E$11,0,10*ROW('Hygiene Data'!E153))="","",OFFSET('Hygiene Data'!$E$11,0,10*ROW('Hygiene Data'!E153)))</f>
        <v/>
      </c>
      <c r="DS159" s="266" t="str">
        <f ca="true">+IF(OFFSET('Hygiene Data'!$E$12,0,10*ROW('Hygiene Data'!E153))="","",OFFSET('Hygiene Data'!$E$12,0,10*ROW('Hygiene Data'!E153)))</f>
        <v/>
      </c>
      <c r="DT159" s="266" t="str">
        <f ca="true">+IF(OFFSET('Hygiene Data'!$E$13,0,10*ROW('Hygiene Data'!E153))="","",OFFSET('Hygiene Data'!$E$13,0,10*ROW('Hygiene Data'!E153)))</f>
        <v/>
      </c>
      <c r="DU159" s="266" t="str">
        <f ca="true">+IF(OFFSET('Hygiene Data'!$F$11,0,10*ROW('Hygiene Data'!F153))="","",OFFSET('Hygiene Data'!$F$11,0,10*ROW('Hygiene Data'!F153)))</f>
        <v/>
      </c>
      <c r="DV159" s="266" t="str">
        <f ca="true">+IF(OFFSET('Hygiene Data'!$F$12,0,10*ROW('Hygiene Data'!F153))="","",OFFSET('Hygiene Data'!$F$12,0,10*ROW('Hygiene Data'!F153)))</f>
        <v/>
      </c>
      <c r="DW159" s="266" t="str">
        <f ca="true">+IF(OFFSET('Hygiene Data'!$F$13,0,10*ROW('Hygiene Data'!F153))="","",OFFSET('Hygiene Data'!$F$13,0,10*ROW('Hygiene Data'!F153)))</f>
        <v/>
      </c>
      <c r="DX159" s="266" t="str">
        <f ca="true">+IF(OFFSET('Hygiene Data'!$G$11,0,10*ROW('Hygiene Data'!G153))="","",OFFSET('Hygiene Data'!$G$11,0,10*ROW('Hygiene Data'!G153)))</f>
        <v/>
      </c>
      <c r="DY159" s="266" t="str">
        <f ca="true">+IF(OFFSET('Hygiene Data'!$G$12,0,10*ROW('Hygiene Data'!G153))="","",OFFSET('Hygiene Data'!$G$12,0,10*ROW('Hygiene Data'!G153)))</f>
        <v/>
      </c>
      <c r="DZ159" s="266" t="str">
        <f ca="true">+IF(OFFSET('Hygiene Data'!$G$13,0,10*ROW('Hygiene Data'!G153))="","",OFFSET('Hygiene Data'!$G$13,0,10*ROW('Hygiene Data'!G153)))</f>
        <v/>
      </c>
      <c r="EA159" s="266" t="str">
        <f ca="true">+IF(OFFSET('Hygiene Data'!$H$11,0,10*ROW('Hygiene Data'!H153))="","",OFFSET('Hygiene Data'!$H$11,0,10*ROW('Hygiene Data'!H153)))</f>
        <v/>
      </c>
      <c r="EB159" s="266" t="str">
        <f ca="true">+IF(OFFSET('Hygiene Data'!$H$12,0,10*ROW('Hygiene Data'!H153))="","",OFFSET('Hygiene Data'!$H$12,0,10*ROW('Hygiene Data'!H153)))</f>
        <v/>
      </c>
      <c r="EC159" s="266" t="str">
        <f ca="true">+IF(OFFSET('Hygiene Data'!$H$13,0,10*ROW('Hygiene Data'!H153))="","",OFFSET('Hygiene Data'!$H$13,0,10*ROW('Hygiene Data'!H153)))</f>
        <v/>
      </c>
      <c r="ED159" s="266" t="str">
        <f ca="true">+IF(OFFSET('Hygiene Data'!$I$11,0,10*ROW('Hygiene Data'!I153))="","",OFFSET('Hygiene Data'!$I$11,0,10*ROW('Hygiene Data'!I153)))</f>
        <v/>
      </c>
      <c r="EE159" s="266" t="str">
        <f ca="true">+IF(OFFSET('Hygiene Data'!$I$12,0,10*ROW('Hygiene Data'!I153))="","",OFFSET('Hygiene Data'!$I$12,0,10*ROW('Hygiene Data'!I153)))</f>
        <v/>
      </c>
      <c r="EF159" s="266" t="str">
        <f ca="true">+IF(OFFSET('Hygiene Data'!$I$13,0,10*ROW('Hygiene Data'!I153))="","",OFFSET('Hygiene Data'!$I$13,0,10*ROW('Hygiene Data'!I153)))</f>
        <v/>
      </c>
    </row>
    <row xmlns:x14ac="http://schemas.microsoft.com/office/spreadsheetml/2009/9/ac" r="160" x14ac:dyDescent="0.2">
      <c r="A160" s="37" t="str">
        <f ca="true">+IF(OFFSET('Water Data'!$B$2,0,10*ROW('Water Data'!E154))="","",OFFSET('Water Data'!$B$2,0,10*ROW('Water Data'!E154)))</f>
        <v/>
      </c>
      <c r="B160" s="37" t="str">
        <f ca="true">+IF(OFFSET('Water Data'!$C$2,0,10*ROW('Water Data'!F154))="","",OFFSET('Water Data'!$C$2,0,10*ROW('Water Data'!F154)))</f>
        <v/>
      </c>
      <c r="C160" s="322" t="str">
        <f t="shared" ca="true" si="2"/>
        <v/>
      </c>
      <c r="D160" s="94"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4"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4"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4"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4"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4"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4"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4"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4"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4"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4"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4"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4"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4"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4"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4"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4"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4"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5"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5"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5"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5"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5"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5"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5"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5"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5"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5"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5"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5"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5"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5"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5"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5"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5"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5"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5"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5"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5"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5"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5"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5"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5"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5"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5"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5"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5"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5"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6"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6"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6"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6"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6"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6"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6"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6"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6"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6"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6"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6"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6"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6"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6"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6"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6"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6"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6"/>
      <c r="BS160" s="266" t="str">
        <f ca="true">+IF(OFFSET('Water Data'!$D$27,0,10*ROW('Water Data'!D154))="","",OFFSET('Water Data'!$D$27,0,10*ROW('Water Data'!D154)))</f>
        <v/>
      </c>
      <c r="BT160" s="266" t="str">
        <f ca="true">+IF(OFFSET('Water Data'!$D$28,0,10*ROW('Water Data'!D154))="","",OFFSET('Water Data'!$D$28,0,10*ROW('Water Data'!D154)))</f>
        <v/>
      </c>
      <c r="BU160" s="266" t="str">
        <f ca="true">+IF(OFFSET('Water Data'!$D$29,0,10*ROW('Water Data'!D154))="","",OFFSET('Water Data'!$D$29,0,10*ROW('Water Data'!D154)))</f>
        <v/>
      </c>
      <c r="BV160" s="266" t="str">
        <f ca="true">+IF(OFFSET('Water Data'!$E$27,0,10*ROW('Water Data'!E154))="","",OFFSET('Water Data'!$E$27,0,10*ROW('Water Data'!E154)))</f>
        <v/>
      </c>
      <c r="BW160" s="266" t="str">
        <f ca="true">+IF(OFFSET('Water Data'!$E$28,0,10*ROW('Water Data'!E154))="","",OFFSET('Water Data'!$E$28,0,10*ROW('Water Data'!E154)))</f>
        <v/>
      </c>
      <c r="BX160" s="266" t="str">
        <f ca="true">+IF(OFFSET('Water Data'!$E$29,0,10*ROW('Water Data'!E154))="","",OFFSET('Water Data'!$E$29,0,10*ROW('Water Data'!E154)))</f>
        <v/>
      </c>
      <c r="BY160" s="266" t="str">
        <f ca="true">+IF(OFFSET('Water Data'!$F$27,0,10*ROW('Water Data'!F154))="","",OFFSET('Water Data'!$F$27,0,10*ROW('Water Data'!F154)))</f>
        <v/>
      </c>
      <c r="BZ160" s="266" t="str">
        <f ca="true">+IF(OFFSET('Water Data'!$F$28,0,10*ROW('Water Data'!F154))="","",OFFSET('Water Data'!$F$28,0,10*ROW('Water Data'!F154)))</f>
        <v/>
      </c>
      <c r="CA160" s="266" t="str">
        <f ca="true">+IF(OFFSET('Water Data'!$F$29,0,10*ROW('Water Data'!F154))="","",OFFSET('Water Data'!$F$29,0,10*ROW('Water Data'!F154)))</f>
        <v/>
      </c>
      <c r="CB160" s="266" t="str">
        <f ca="true">+IF(OFFSET('Water Data'!$G$27,0,10*ROW('Water Data'!G154))="","",OFFSET('Water Data'!$G$27,0,10*ROW('Water Data'!G154)))</f>
        <v/>
      </c>
      <c r="CC160" s="266" t="str">
        <f ca="true">+IF(OFFSET('Water Data'!$G$28,0,10*ROW('Water Data'!G154))="","",OFFSET('Water Data'!$G$28,0,10*ROW('Water Data'!G154)))</f>
        <v/>
      </c>
      <c r="CD160" s="266" t="str">
        <f ca="true">+IF(OFFSET('Water Data'!$G$29,0,10*ROW('Water Data'!G154))="","",OFFSET('Water Data'!$G$29,0,10*ROW('Water Data'!G154)))</f>
        <v/>
      </c>
      <c r="CE160" s="266" t="str">
        <f ca="true">+IF(OFFSET('Water Data'!$H$27,0,10*ROW('Water Data'!H154))="","",OFFSET('Water Data'!$H$27,0,10*ROW('Water Data'!H154)))</f>
        <v/>
      </c>
      <c r="CF160" s="266" t="str">
        <f ca="true">+IF(OFFSET('Water Data'!$H$28,0,10*ROW('Water Data'!H154))="","",OFFSET('Water Data'!$H$28,0,10*ROW('Water Data'!H154)))</f>
        <v/>
      </c>
      <c r="CG160" s="266" t="str">
        <f ca="true">+IF(OFFSET('Water Data'!$H$29,0,10*ROW('Water Data'!H154))="","",OFFSET('Water Data'!$H$29,0,10*ROW('Water Data'!H154)))</f>
        <v/>
      </c>
      <c r="CH160" s="266" t="str">
        <f ca="true">+IF(OFFSET('Water Data'!$I$27,0,10*ROW('Water Data'!I154))="","",OFFSET('Water Data'!$I$27,0,10*ROW('Water Data'!I154)))</f>
        <v/>
      </c>
      <c r="CI160" s="266" t="str">
        <f ca="true">+IF(OFFSET('Water Data'!$I$28,0,10*ROW('Water Data'!I154))="","",OFFSET('Water Data'!$I$28,0,10*ROW('Water Data'!I154)))</f>
        <v/>
      </c>
      <c r="CJ160" s="266" t="str">
        <f ca="true">+IF(OFFSET('Water Data'!$I$29,0,10*ROW('Water Data'!I154))="","",OFFSET('Water Data'!$I$29,0,10*ROW('Water Data'!I154)))</f>
        <v/>
      </c>
      <c r="CK160" s="266" t="str">
        <f ca="true">+IF(OFFSET('Sanitation Data'!$D$28,0,10*ROW('Sanitation Data'!D154))="","",OFFSET('Sanitation Data'!$D$28,0,10*ROW('Sanitation Data'!D154)))</f>
        <v/>
      </c>
      <c r="CL160" s="266" t="str">
        <f ca="true">+IF(OFFSET('Sanitation Data'!$D$29,0,10*ROW('Sanitation Data'!D154))="","",OFFSET('Sanitation Data'!$D$29,0,10*ROW('Sanitation Data'!D154)))</f>
        <v/>
      </c>
      <c r="CM160" s="266" t="str">
        <f ca="true">+IF(OFFSET('Sanitation Data'!$D$30,0,10*ROW('Sanitation Data'!D154))="","",OFFSET('Sanitation Data'!$D$30,0,10*ROW('Sanitation Data'!D154)))</f>
        <v/>
      </c>
      <c r="CN160" s="266" t="str">
        <f ca="true">+IF(OFFSET('Sanitation Data'!$D$31,0,10*ROW('Sanitation Data'!D154))="","",OFFSET('Sanitation Data'!$D$31,0,10*ROW('Sanitation Data'!D154)))</f>
        <v/>
      </c>
      <c r="CO160" s="266" t="str">
        <f ca="true">+IF(OFFSET('Sanitation Data'!$D$32,0,10*ROW('Sanitation Data'!D154))="","",OFFSET('Sanitation Data'!$D$32,0,10*ROW('Sanitation Data'!D154)))</f>
        <v/>
      </c>
      <c r="CP160" s="266" t="str">
        <f ca="true">+IF(OFFSET('Sanitation Data'!$E$28,0,10*ROW('Sanitation Data'!E154))="","",OFFSET('Sanitation Data'!$E$28,0,10*ROW('Sanitation Data'!E154)))</f>
        <v/>
      </c>
      <c r="CQ160" s="266" t="str">
        <f ca="true">+IF(OFFSET('Sanitation Data'!$E$29,0,10*ROW('Sanitation Data'!E154))="","",OFFSET('Sanitation Data'!$E$29,0,10*ROW('Sanitation Data'!E154)))</f>
        <v/>
      </c>
      <c r="CR160" s="266" t="str">
        <f ca="true">+IF(OFFSET('Sanitation Data'!$E$30,0,10*ROW('Sanitation Data'!E154))="","",OFFSET('Sanitation Data'!$E$30,0,10*ROW('Sanitation Data'!E154)))</f>
        <v/>
      </c>
      <c r="CS160" s="266" t="str">
        <f ca="true">+IF(OFFSET('Sanitation Data'!$E$31,0,10*ROW('Sanitation Data'!E154))="","",OFFSET('Sanitation Data'!$E$31,0,10*ROW('Sanitation Data'!E154)))</f>
        <v/>
      </c>
      <c r="CT160" s="266" t="str">
        <f ca="true">+IF(OFFSET('Sanitation Data'!$E$32,0,10*ROW('Sanitation Data'!E154))="","",OFFSET('Sanitation Data'!$E$32,0,10*ROW('Sanitation Data'!E154)))</f>
        <v/>
      </c>
      <c r="CU160" s="266" t="str">
        <f ca="true">+IF(OFFSET('Sanitation Data'!$F$28,0,10*ROW('Sanitation Data'!F154))="","",OFFSET('Sanitation Data'!$F$28,0,10*ROW('Sanitation Data'!F154)))</f>
        <v/>
      </c>
      <c r="CV160" s="266" t="str">
        <f ca="true">+IF(OFFSET('Sanitation Data'!$F$29,0,10*ROW('Sanitation Data'!F154))="","",OFFSET('Sanitation Data'!$F$29,0,10*ROW('Sanitation Data'!F154)))</f>
        <v/>
      </c>
      <c r="CW160" s="266" t="str">
        <f ca="true">+IF(OFFSET('Sanitation Data'!$F$30,0,10*ROW('Sanitation Data'!F154))="","",OFFSET('Sanitation Data'!$F$30,0,10*ROW('Sanitation Data'!F154)))</f>
        <v/>
      </c>
      <c r="CX160" s="266" t="str">
        <f ca="true">+IF(OFFSET('Sanitation Data'!$F$31,0,10*ROW('Sanitation Data'!F154))="","",OFFSET('Sanitation Data'!$F$31,0,10*ROW('Sanitation Data'!F154)))</f>
        <v/>
      </c>
      <c r="CY160" s="266" t="str">
        <f ca="true">+IF(OFFSET('Sanitation Data'!$F$32,0,10*ROW('Sanitation Data'!F154))="","",OFFSET('Sanitation Data'!$F$32,0,10*ROW('Sanitation Data'!F154)))</f>
        <v/>
      </c>
      <c r="CZ160" s="266" t="str">
        <f ca="true">+IF(OFFSET('Sanitation Data'!$G$28,0,10*ROW('Sanitation Data'!G154))="","",OFFSET('Sanitation Data'!$G$28,0,10*ROW('Sanitation Data'!G154)))</f>
        <v/>
      </c>
      <c r="DA160" s="266" t="str">
        <f ca="true">+IF(OFFSET('Sanitation Data'!$G$29,0,10*ROW('Sanitation Data'!G154))="","",OFFSET('Sanitation Data'!$G$29,0,10*ROW('Sanitation Data'!G154)))</f>
        <v/>
      </c>
      <c r="DB160" s="266" t="str">
        <f ca="true">+IF(OFFSET('Sanitation Data'!$G$30,0,10*ROW('Sanitation Data'!G154))="","",OFFSET('Sanitation Data'!$G$30,0,10*ROW('Sanitation Data'!G154)))</f>
        <v/>
      </c>
      <c r="DC160" s="266" t="str">
        <f ca="true">+IF(OFFSET('Sanitation Data'!$G$31,0,10*ROW('Sanitation Data'!G154))="","",OFFSET('Sanitation Data'!$G$31,0,10*ROW('Sanitation Data'!G154)))</f>
        <v/>
      </c>
      <c r="DD160" s="266" t="str">
        <f ca="true">+IF(OFFSET('Sanitation Data'!$G$32,0,10*ROW('Sanitation Data'!G154))="","",OFFSET('Sanitation Data'!$G$32,0,10*ROW('Sanitation Data'!G154)))</f>
        <v/>
      </c>
      <c r="DE160" s="266" t="str">
        <f ca="true">+IF(OFFSET('Sanitation Data'!$H$28,0,10*ROW('Sanitation Data'!H154))="","",OFFSET('Sanitation Data'!$H$28,0,10*ROW('Sanitation Data'!H154)))</f>
        <v/>
      </c>
      <c r="DF160" s="266" t="str">
        <f ca="true">+IF(OFFSET('Sanitation Data'!$H$29,0,10*ROW('Sanitation Data'!H154))="","",OFFSET('Sanitation Data'!$H$29,0,10*ROW('Sanitation Data'!H154)))</f>
        <v/>
      </c>
      <c r="DG160" s="266" t="str">
        <f ca="true">+IF(OFFSET('Sanitation Data'!$H$30,0,10*ROW('Sanitation Data'!H154))="","",OFFSET('Sanitation Data'!$H$30,0,10*ROW('Sanitation Data'!H154)))</f>
        <v/>
      </c>
      <c r="DH160" s="266" t="str">
        <f ca="true">+IF(OFFSET('Sanitation Data'!$H$31,0,10*ROW('Sanitation Data'!H154))="","",OFFSET('Sanitation Data'!$H$31,0,10*ROW('Sanitation Data'!H154)))</f>
        <v/>
      </c>
      <c r="DI160" s="266" t="str">
        <f ca="true">+IF(OFFSET('Sanitation Data'!$H$32,0,10*ROW('Sanitation Data'!H154))="","",OFFSET('Sanitation Data'!$H$32,0,10*ROW('Sanitation Data'!H154)))</f>
        <v/>
      </c>
      <c r="DJ160" s="266" t="str">
        <f ca="true">+IF(OFFSET('Sanitation Data'!$I$28,0,10*ROW('Sanitation Data'!I154))="","",OFFSET('Sanitation Data'!$I$28,0,10*ROW('Sanitation Data'!I154)))</f>
        <v/>
      </c>
      <c r="DK160" s="266" t="str">
        <f ca="true">+IF(OFFSET('Sanitation Data'!$I$29,0,10*ROW('Sanitation Data'!I154))="","",OFFSET('Sanitation Data'!$I$29,0,10*ROW('Sanitation Data'!I154)))</f>
        <v/>
      </c>
      <c r="DL160" s="266" t="str">
        <f ca="true">+IF(OFFSET('Sanitation Data'!$I$30,0,10*ROW('Sanitation Data'!I154))="","",OFFSET('Sanitation Data'!$I$30,0,10*ROW('Sanitation Data'!I154)))</f>
        <v/>
      </c>
      <c r="DM160" s="266" t="str">
        <f ca="true">+IF(OFFSET('Sanitation Data'!$I$31,0,10*ROW('Sanitation Data'!I154))="","",OFFSET('Sanitation Data'!$I$31,0,10*ROW('Sanitation Data'!I154)))</f>
        <v/>
      </c>
      <c r="DN160" s="266" t="str">
        <f ca="true">+IF(OFFSET('Sanitation Data'!$I$32,0,10*ROW('Sanitation Data'!I154))="","",OFFSET('Sanitation Data'!$I$32,0,10*ROW('Sanitation Data'!I154)))</f>
        <v/>
      </c>
      <c r="DO160" s="266" t="str">
        <f ca="true">+IF(OFFSET('Hygiene Data'!$D$11,0,10*ROW('Hygiene Data'!D154))="","",OFFSET('Hygiene Data'!$D$11,0,10*ROW('Hygiene Data'!D154)))</f>
        <v/>
      </c>
      <c r="DP160" s="266" t="str">
        <f ca="true">+IF(OFFSET('Hygiene Data'!$D$12,0,10*ROW('Hygiene Data'!D154))="","",OFFSET('Hygiene Data'!$D$12,0,10*ROW('Hygiene Data'!D154)))</f>
        <v/>
      </c>
      <c r="DQ160" s="266" t="str">
        <f ca="true">+IF(OFFSET('Hygiene Data'!$D$13,0,10*ROW('Hygiene Data'!D154))="","",OFFSET('Hygiene Data'!$D$13,0,10*ROW('Hygiene Data'!D154)))</f>
        <v/>
      </c>
      <c r="DR160" s="266" t="str">
        <f ca="true">+IF(OFFSET('Hygiene Data'!$E$11,0,10*ROW('Hygiene Data'!E154))="","",OFFSET('Hygiene Data'!$E$11,0,10*ROW('Hygiene Data'!E154)))</f>
        <v/>
      </c>
      <c r="DS160" s="266" t="str">
        <f ca="true">+IF(OFFSET('Hygiene Data'!$E$12,0,10*ROW('Hygiene Data'!E154))="","",OFFSET('Hygiene Data'!$E$12,0,10*ROW('Hygiene Data'!E154)))</f>
        <v/>
      </c>
      <c r="DT160" s="266" t="str">
        <f ca="true">+IF(OFFSET('Hygiene Data'!$E$13,0,10*ROW('Hygiene Data'!E154))="","",OFFSET('Hygiene Data'!$E$13,0,10*ROW('Hygiene Data'!E154)))</f>
        <v/>
      </c>
      <c r="DU160" s="266" t="str">
        <f ca="true">+IF(OFFSET('Hygiene Data'!$F$11,0,10*ROW('Hygiene Data'!F154))="","",OFFSET('Hygiene Data'!$F$11,0,10*ROW('Hygiene Data'!F154)))</f>
        <v/>
      </c>
      <c r="DV160" s="266" t="str">
        <f ca="true">+IF(OFFSET('Hygiene Data'!$F$12,0,10*ROW('Hygiene Data'!F154))="","",OFFSET('Hygiene Data'!$F$12,0,10*ROW('Hygiene Data'!F154)))</f>
        <v/>
      </c>
      <c r="DW160" s="266" t="str">
        <f ca="true">+IF(OFFSET('Hygiene Data'!$F$13,0,10*ROW('Hygiene Data'!F154))="","",OFFSET('Hygiene Data'!$F$13,0,10*ROW('Hygiene Data'!F154)))</f>
        <v/>
      </c>
      <c r="DX160" s="266" t="str">
        <f ca="true">+IF(OFFSET('Hygiene Data'!$G$11,0,10*ROW('Hygiene Data'!G154))="","",OFFSET('Hygiene Data'!$G$11,0,10*ROW('Hygiene Data'!G154)))</f>
        <v/>
      </c>
      <c r="DY160" s="266" t="str">
        <f ca="true">+IF(OFFSET('Hygiene Data'!$G$12,0,10*ROW('Hygiene Data'!G154))="","",OFFSET('Hygiene Data'!$G$12,0,10*ROW('Hygiene Data'!G154)))</f>
        <v/>
      </c>
      <c r="DZ160" s="266" t="str">
        <f ca="true">+IF(OFFSET('Hygiene Data'!$G$13,0,10*ROW('Hygiene Data'!G154))="","",OFFSET('Hygiene Data'!$G$13,0,10*ROW('Hygiene Data'!G154)))</f>
        <v/>
      </c>
      <c r="EA160" s="266" t="str">
        <f ca="true">+IF(OFFSET('Hygiene Data'!$H$11,0,10*ROW('Hygiene Data'!H154))="","",OFFSET('Hygiene Data'!$H$11,0,10*ROW('Hygiene Data'!H154)))</f>
        <v/>
      </c>
      <c r="EB160" s="266" t="str">
        <f ca="true">+IF(OFFSET('Hygiene Data'!$H$12,0,10*ROW('Hygiene Data'!H154))="","",OFFSET('Hygiene Data'!$H$12,0,10*ROW('Hygiene Data'!H154)))</f>
        <v/>
      </c>
      <c r="EC160" s="266" t="str">
        <f ca="true">+IF(OFFSET('Hygiene Data'!$H$13,0,10*ROW('Hygiene Data'!H154))="","",OFFSET('Hygiene Data'!$H$13,0,10*ROW('Hygiene Data'!H154)))</f>
        <v/>
      </c>
      <c r="ED160" s="266" t="str">
        <f ca="true">+IF(OFFSET('Hygiene Data'!$I$11,0,10*ROW('Hygiene Data'!I154))="","",OFFSET('Hygiene Data'!$I$11,0,10*ROW('Hygiene Data'!I154)))</f>
        <v/>
      </c>
      <c r="EE160" s="266" t="str">
        <f ca="true">+IF(OFFSET('Hygiene Data'!$I$12,0,10*ROW('Hygiene Data'!I154))="","",OFFSET('Hygiene Data'!$I$12,0,10*ROW('Hygiene Data'!I154)))</f>
        <v/>
      </c>
      <c r="EF160" s="266" t="str">
        <f ca="true">+IF(OFFSET('Hygiene Data'!$I$13,0,10*ROW('Hygiene Data'!I154))="","",OFFSET('Hygiene Data'!$I$13,0,10*ROW('Hygiene Data'!I154)))</f>
        <v/>
      </c>
    </row>
    <row xmlns:x14ac="http://schemas.microsoft.com/office/spreadsheetml/2009/9/ac" r="161" x14ac:dyDescent="0.2">
      <c r="A161" s="37" t="str">
        <f ca="true">+IF(OFFSET('Water Data'!$B$2,0,10*ROW('Water Data'!E155))="","",OFFSET('Water Data'!$B$2,0,10*ROW('Water Data'!E155)))</f>
        <v/>
      </c>
      <c r="B161" s="37" t="str">
        <f ca="true">+IF(OFFSET('Water Data'!$C$2,0,10*ROW('Water Data'!F155))="","",OFFSET('Water Data'!$C$2,0,10*ROW('Water Data'!F155)))</f>
        <v/>
      </c>
      <c r="C161" s="322" t="str">
        <f t="shared" ca="true" si="2"/>
        <v/>
      </c>
      <c r="D161" s="94"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4"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4"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4"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4"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4"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4"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4"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4"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4"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4"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4"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4"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4"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4"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4"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4"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4"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5"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5"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5"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5"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5"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5"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5"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5"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5"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5"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5"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5"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5"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5"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5"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5"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5"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5"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5"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5"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5"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5"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5"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5"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5"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5"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5"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5"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5"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5"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6"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6"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6"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6"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6"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6"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6"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6"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6"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6"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6"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6"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6"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6"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6"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6"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6"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6"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6"/>
      <c r="BS161" s="266" t="str">
        <f ca="true">+IF(OFFSET('Water Data'!$D$27,0,10*ROW('Water Data'!D155))="","",OFFSET('Water Data'!$D$27,0,10*ROW('Water Data'!D155)))</f>
        <v/>
      </c>
      <c r="BT161" s="266" t="str">
        <f ca="true">+IF(OFFSET('Water Data'!$D$28,0,10*ROW('Water Data'!D155))="","",OFFSET('Water Data'!$D$28,0,10*ROW('Water Data'!D155)))</f>
        <v/>
      </c>
      <c r="BU161" s="266" t="str">
        <f ca="true">+IF(OFFSET('Water Data'!$D$29,0,10*ROW('Water Data'!D155))="","",OFFSET('Water Data'!$D$29,0,10*ROW('Water Data'!D155)))</f>
        <v/>
      </c>
      <c r="BV161" s="266" t="str">
        <f ca="true">+IF(OFFSET('Water Data'!$E$27,0,10*ROW('Water Data'!E155))="","",OFFSET('Water Data'!$E$27,0,10*ROW('Water Data'!E155)))</f>
        <v/>
      </c>
      <c r="BW161" s="266" t="str">
        <f ca="true">+IF(OFFSET('Water Data'!$E$28,0,10*ROW('Water Data'!E155))="","",OFFSET('Water Data'!$E$28,0,10*ROW('Water Data'!E155)))</f>
        <v/>
      </c>
      <c r="BX161" s="266" t="str">
        <f ca="true">+IF(OFFSET('Water Data'!$E$29,0,10*ROW('Water Data'!E155))="","",OFFSET('Water Data'!$E$29,0,10*ROW('Water Data'!E155)))</f>
        <v/>
      </c>
      <c r="BY161" s="266" t="str">
        <f ca="true">+IF(OFFSET('Water Data'!$F$27,0,10*ROW('Water Data'!F155))="","",OFFSET('Water Data'!$F$27,0,10*ROW('Water Data'!F155)))</f>
        <v/>
      </c>
      <c r="BZ161" s="266" t="str">
        <f ca="true">+IF(OFFSET('Water Data'!$F$28,0,10*ROW('Water Data'!F155))="","",OFFSET('Water Data'!$F$28,0,10*ROW('Water Data'!F155)))</f>
        <v/>
      </c>
      <c r="CA161" s="266" t="str">
        <f ca="true">+IF(OFFSET('Water Data'!$F$29,0,10*ROW('Water Data'!F155))="","",OFFSET('Water Data'!$F$29,0,10*ROW('Water Data'!F155)))</f>
        <v/>
      </c>
      <c r="CB161" s="266" t="str">
        <f ca="true">+IF(OFFSET('Water Data'!$G$27,0,10*ROW('Water Data'!G155))="","",OFFSET('Water Data'!$G$27,0,10*ROW('Water Data'!G155)))</f>
        <v/>
      </c>
      <c r="CC161" s="266" t="str">
        <f ca="true">+IF(OFFSET('Water Data'!$G$28,0,10*ROW('Water Data'!G155))="","",OFFSET('Water Data'!$G$28,0,10*ROW('Water Data'!G155)))</f>
        <v/>
      </c>
      <c r="CD161" s="266" t="str">
        <f ca="true">+IF(OFFSET('Water Data'!$G$29,0,10*ROW('Water Data'!G155))="","",OFFSET('Water Data'!$G$29,0,10*ROW('Water Data'!G155)))</f>
        <v/>
      </c>
      <c r="CE161" s="266" t="str">
        <f ca="true">+IF(OFFSET('Water Data'!$H$27,0,10*ROW('Water Data'!H155))="","",OFFSET('Water Data'!$H$27,0,10*ROW('Water Data'!H155)))</f>
        <v/>
      </c>
      <c r="CF161" s="266" t="str">
        <f ca="true">+IF(OFFSET('Water Data'!$H$28,0,10*ROW('Water Data'!H155))="","",OFFSET('Water Data'!$H$28,0,10*ROW('Water Data'!H155)))</f>
        <v/>
      </c>
      <c r="CG161" s="266" t="str">
        <f ca="true">+IF(OFFSET('Water Data'!$H$29,0,10*ROW('Water Data'!H155))="","",OFFSET('Water Data'!$H$29,0,10*ROW('Water Data'!H155)))</f>
        <v/>
      </c>
      <c r="CH161" s="266" t="str">
        <f ca="true">+IF(OFFSET('Water Data'!$I$27,0,10*ROW('Water Data'!I155))="","",OFFSET('Water Data'!$I$27,0,10*ROW('Water Data'!I155)))</f>
        <v/>
      </c>
      <c r="CI161" s="266" t="str">
        <f ca="true">+IF(OFFSET('Water Data'!$I$28,0,10*ROW('Water Data'!I155))="","",OFFSET('Water Data'!$I$28,0,10*ROW('Water Data'!I155)))</f>
        <v/>
      </c>
      <c r="CJ161" s="266" t="str">
        <f ca="true">+IF(OFFSET('Water Data'!$I$29,0,10*ROW('Water Data'!I155))="","",OFFSET('Water Data'!$I$29,0,10*ROW('Water Data'!I155)))</f>
        <v/>
      </c>
      <c r="CK161" s="266" t="str">
        <f ca="true">+IF(OFFSET('Sanitation Data'!$D$28,0,10*ROW('Sanitation Data'!D155))="","",OFFSET('Sanitation Data'!$D$28,0,10*ROW('Sanitation Data'!D155)))</f>
        <v/>
      </c>
      <c r="CL161" s="266" t="str">
        <f ca="true">+IF(OFFSET('Sanitation Data'!$D$29,0,10*ROW('Sanitation Data'!D155))="","",OFFSET('Sanitation Data'!$D$29,0,10*ROW('Sanitation Data'!D155)))</f>
        <v/>
      </c>
      <c r="CM161" s="266" t="str">
        <f ca="true">+IF(OFFSET('Sanitation Data'!$D$30,0,10*ROW('Sanitation Data'!D155))="","",OFFSET('Sanitation Data'!$D$30,0,10*ROW('Sanitation Data'!D155)))</f>
        <v/>
      </c>
      <c r="CN161" s="266" t="str">
        <f ca="true">+IF(OFFSET('Sanitation Data'!$D$31,0,10*ROW('Sanitation Data'!D155))="","",OFFSET('Sanitation Data'!$D$31,0,10*ROW('Sanitation Data'!D155)))</f>
        <v/>
      </c>
      <c r="CO161" s="266" t="str">
        <f ca="true">+IF(OFFSET('Sanitation Data'!$D$32,0,10*ROW('Sanitation Data'!D155))="","",OFFSET('Sanitation Data'!$D$32,0,10*ROW('Sanitation Data'!D155)))</f>
        <v/>
      </c>
      <c r="CP161" s="266" t="str">
        <f ca="true">+IF(OFFSET('Sanitation Data'!$E$28,0,10*ROW('Sanitation Data'!E155))="","",OFFSET('Sanitation Data'!$E$28,0,10*ROW('Sanitation Data'!E155)))</f>
        <v/>
      </c>
      <c r="CQ161" s="266" t="str">
        <f ca="true">+IF(OFFSET('Sanitation Data'!$E$29,0,10*ROW('Sanitation Data'!E155))="","",OFFSET('Sanitation Data'!$E$29,0,10*ROW('Sanitation Data'!E155)))</f>
        <v/>
      </c>
      <c r="CR161" s="266" t="str">
        <f ca="true">+IF(OFFSET('Sanitation Data'!$E$30,0,10*ROW('Sanitation Data'!E155))="","",OFFSET('Sanitation Data'!$E$30,0,10*ROW('Sanitation Data'!E155)))</f>
        <v/>
      </c>
      <c r="CS161" s="266" t="str">
        <f ca="true">+IF(OFFSET('Sanitation Data'!$E$31,0,10*ROW('Sanitation Data'!E155))="","",OFFSET('Sanitation Data'!$E$31,0,10*ROW('Sanitation Data'!E155)))</f>
        <v/>
      </c>
      <c r="CT161" s="266" t="str">
        <f ca="true">+IF(OFFSET('Sanitation Data'!$E$32,0,10*ROW('Sanitation Data'!E155))="","",OFFSET('Sanitation Data'!$E$32,0,10*ROW('Sanitation Data'!E155)))</f>
        <v/>
      </c>
      <c r="CU161" s="266" t="str">
        <f ca="true">+IF(OFFSET('Sanitation Data'!$F$28,0,10*ROW('Sanitation Data'!F155))="","",OFFSET('Sanitation Data'!$F$28,0,10*ROW('Sanitation Data'!F155)))</f>
        <v/>
      </c>
      <c r="CV161" s="266" t="str">
        <f ca="true">+IF(OFFSET('Sanitation Data'!$F$29,0,10*ROW('Sanitation Data'!F155))="","",OFFSET('Sanitation Data'!$F$29,0,10*ROW('Sanitation Data'!F155)))</f>
        <v/>
      </c>
      <c r="CW161" s="266" t="str">
        <f ca="true">+IF(OFFSET('Sanitation Data'!$F$30,0,10*ROW('Sanitation Data'!F155))="","",OFFSET('Sanitation Data'!$F$30,0,10*ROW('Sanitation Data'!F155)))</f>
        <v/>
      </c>
      <c r="CX161" s="266" t="str">
        <f ca="true">+IF(OFFSET('Sanitation Data'!$F$31,0,10*ROW('Sanitation Data'!F155))="","",OFFSET('Sanitation Data'!$F$31,0,10*ROW('Sanitation Data'!F155)))</f>
        <v/>
      </c>
      <c r="CY161" s="266" t="str">
        <f ca="true">+IF(OFFSET('Sanitation Data'!$F$32,0,10*ROW('Sanitation Data'!F155))="","",OFFSET('Sanitation Data'!$F$32,0,10*ROW('Sanitation Data'!F155)))</f>
        <v/>
      </c>
      <c r="CZ161" s="266" t="str">
        <f ca="true">+IF(OFFSET('Sanitation Data'!$G$28,0,10*ROW('Sanitation Data'!G155))="","",OFFSET('Sanitation Data'!$G$28,0,10*ROW('Sanitation Data'!G155)))</f>
        <v/>
      </c>
      <c r="DA161" s="266" t="str">
        <f ca="true">+IF(OFFSET('Sanitation Data'!$G$29,0,10*ROW('Sanitation Data'!G155))="","",OFFSET('Sanitation Data'!$G$29,0,10*ROW('Sanitation Data'!G155)))</f>
        <v/>
      </c>
      <c r="DB161" s="266" t="str">
        <f ca="true">+IF(OFFSET('Sanitation Data'!$G$30,0,10*ROW('Sanitation Data'!G155))="","",OFFSET('Sanitation Data'!$G$30,0,10*ROW('Sanitation Data'!G155)))</f>
        <v/>
      </c>
      <c r="DC161" s="266" t="str">
        <f ca="true">+IF(OFFSET('Sanitation Data'!$G$31,0,10*ROW('Sanitation Data'!G155))="","",OFFSET('Sanitation Data'!$G$31,0,10*ROW('Sanitation Data'!G155)))</f>
        <v/>
      </c>
      <c r="DD161" s="266" t="str">
        <f ca="true">+IF(OFFSET('Sanitation Data'!$G$32,0,10*ROW('Sanitation Data'!G155))="","",OFFSET('Sanitation Data'!$G$32,0,10*ROW('Sanitation Data'!G155)))</f>
        <v/>
      </c>
      <c r="DE161" s="266" t="str">
        <f ca="true">+IF(OFFSET('Sanitation Data'!$H$28,0,10*ROW('Sanitation Data'!H155))="","",OFFSET('Sanitation Data'!$H$28,0,10*ROW('Sanitation Data'!H155)))</f>
        <v/>
      </c>
      <c r="DF161" s="266" t="str">
        <f ca="true">+IF(OFFSET('Sanitation Data'!$H$29,0,10*ROW('Sanitation Data'!H155))="","",OFFSET('Sanitation Data'!$H$29,0,10*ROW('Sanitation Data'!H155)))</f>
        <v/>
      </c>
      <c r="DG161" s="266" t="str">
        <f ca="true">+IF(OFFSET('Sanitation Data'!$H$30,0,10*ROW('Sanitation Data'!H155))="","",OFFSET('Sanitation Data'!$H$30,0,10*ROW('Sanitation Data'!H155)))</f>
        <v/>
      </c>
      <c r="DH161" s="266" t="str">
        <f ca="true">+IF(OFFSET('Sanitation Data'!$H$31,0,10*ROW('Sanitation Data'!H155))="","",OFFSET('Sanitation Data'!$H$31,0,10*ROW('Sanitation Data'!H155)))</f>
        <v/>
      </c>
      <c r="DI161" s="266" t="str">
        <f ca="true">+IF(OFFSET('Sanitation Data'!$H$32,0,10*ROW('Sanitation Data'!H155))="","",OFFSET('Sanitation Data'!$H$32,0,10*ROW('Sanitation Data'!H155)))</f>
        <v/>
      </c>
      <c r="DJ161" s="266" t="str">
        <f ca="true">+IF(OFFSET('Sanitation Data'!$I$28,0,10*ROW('Sanitation Data'!I155))="","",OFFSET('Sanitation Data'!$I$28,0,10*ROW('Sanitation Data'!I155)))</f>
        <v/>
      </c>
      <c r="DK161" s="266" t="str">
        <f ca="true">+IF(OFFSET('Sanitation Data'!$I$29,0,10*ROW('Sanitation Data'!I155))="","",OFFSET('Sanitation Data'!$I$29,0,10*ROW('Sanitation Data'!I155)))</f>
        <v/>
      </c>
      <c r="DL161" s="266" t="str">
        <f ca="true">+IF(OFFSET('Sanitation Data'!$I$30,0,10*ROW('Sanitation Data'!I155))="","",OFFSET('Sanitation Data'!$I$30,0,10*ROW('Sanitation Data'!I155)))</f>
        <v/>
      </c>
      <c r="DM161" s="266" t="str">
        <f ca="true">+IF(OFFSET('Sanitation Data'!$I$31,0,10*ROW('Sanitation Data'!I155))="","",OFFSET('Sanitation Data'!$I$31,0,10*ROW('Sanitation Data'!I155)))</f>
        <v/>
      </c>
      <c r="DN161" s="266" t="str">
        <f ca="true">+IF(OFFSET('Sanitation Data'!$I$32,0,10*ROW('Sanitation Data'!I155))="","",OFFSET('Sanitation Data'!$I$32,0,10*ROW('Sanitation Data'!I155)))</f>
        <v/>
      </c>
      <c r="DO161" s="266" t="str">
        <f ca="true">+IF(OFFSET('Hygiene Data'!$D$11,0,10*ROW('Hygiene Data'!D155))="","",OFFSET('Hygiene Data'!$D$11,0,10*ROW('Hygiene Data'!D155)))</f>
        <v/>
      </c>
      <c r="DP161" s="266" t="str">
        <f ca="true">+IF(OFFSET('Hygiene Data'!$D$12,0,10*ROW('Hygiene Data'!D155))="","",OFFSET('Hygiene Data'!$D$12,0,10*ROW('Hygiene Data'!D155)))</f>
        <v/>
      </c>
      <c r="DQ161" s="266" t="str">
        <f ca="true">+IF(OFFSET('Hygiene Data'!$D$13,0,10*ROW('Hygiene Data'!D155))="","",OFFSET('Hygiene Data'!$D$13,0,10*ROW('Hygiene Data'!D155)))</f>
        <v/>
      </c>
      <c r="DR161" s="266" t="str">
        <f ca="true">+IF(OFFSET('Hygiene Data'!$E$11,0,10*ROW('Hygiene Data'!E155))="","",OFFSET('Hygiene Data'!$E$11,0,10*ROW('Hygiene Data'!E155)))</f>
        <v/>
      </c>
      <c r="DS161" s="266" t="str">
        <f ca="true">+IF(OFFSET('Hygiene Data'!$E$12,0,10*ROW('Hygiene Data'!E155))="","",OFFSET('Hygiene Data'!$E$12,0,10*ROW('Hygiene Data'!E155)))</f>
        <v/>
      </c>
      <c r="DT161" s="266" t="str">
        <f ca="true">+IF(OFFSET('Hygiene Data'!$E$13,0,10*ROW('Hygiene Data'!E155))="","",OFFSET('Hygiene Data'!$E$13,0,10*ROW('Hygiene Data'!E155)))</f>
        <v/>
      </c>
      <c r="DU161" s="266" t="str">
        <f ca="true">+IF(OFFSET('Hygiene Data'!$F$11,0,10*ROW('Hygiene Data'!F155))="","",OFFSET('Hygiene Data'!$F$11,0,10*ROW('Hygiene Data'!F155)))</f>
        <v/>
      </c>
      <c r="DV161" s="266" t="str">
        <f ca="true">+IF(OFFSET('Hygiene Data'!$F$12,0,10*ROW('Hygiene Data'!F155))="","",OFFSET('Hygiene Data'!$F$12,0,10*ROW('Hygiene Data'!F155)))</f>
        <v/>
      </c>
      <c r="DW161" s="266" t="str">
        <f ca="true">+IF(OFFSET('Hygiene Data'!$F$13,0,10*ROW('Hygiene Data'!F155))="","",OFFSET('Hygiene Data'!$F$13,0,10*ROW('Hygiene Data'!F155)))</f>
        <v/>
      </c>
      <c r="DX161" s="266" t="str">
        <f ca="true">+IF(OFFSET('Hygiene Data'!$G$11,0,10*ROW('Hygiene Data'!G155))="","",OFFSET('Hygiene Data'!$G$11,0,10*ROW('Hygiene Data'!G155)))</f>
        <v/>
      </c>
      <c r="DY161" s="266" t="str">
        <f ca="true">+IF(OFFSET('Hygiene Data'!$G$12,0,10*ROW('Hygiene Data'!G155))="","",OFFSET('Hygiene Data'!$G$12,0,10*ROW('Hygiene Data'!G155)))</f>
        <v/>
      </c>
      <c r="DZ161" s="266" t="str">
        <f ca="true">+IF(OFFSET('Hygiene Data'!$G$13,0,10*ROW('Hygiene Data'!G155))="","",OFFSET('Hygiene Data'!$G$13,0,10*ROW('Hygiene Data'!G155)))</f>
        <v/>
      </c>
      <c r="EA161" s="266" t="str">
        <f ca="true">+IF(OFFSET('Hygiene Data'!$H$11,0,10*ROW('Hygiene Data'!H155))="","",OFFSET('Hygiene Data'!$H$11,0,10*ROW('Hygiene Data'!H155)))</f>
        <v/>
      </c>
      <c r="EB161" s="266" t="str">
        <f ca="true">+IF(OFFSET('Hygiene Data'!$H$12,0,10*ROW('Hygiene Data'!H155))="","",OFFSET('Hygiene Data'!$H$12,0,10*ROW('Hygiene Data'!H155)))</f>
        <v/>
      </c>
      <c r="EC161" s="266" t="str">
        <f ca="true">+IF(OFFSET('Hygiene Data'!$H$13,0,10*ROW('Hygiene Data'!H155))="","",OFFSET('Hygiene Data'!$H$13,0,10*ROW('Hygiene Data'!H155)))</f>
        <v/>
      </c>
      <c r="ED161" s="266" t="str">
        <f ca="true">+IF(OFFSET('Hygiene Data'!$I$11,0,10*ROW('Hygiene Data'!I155))="","",OFFSET('Hygiene Data'!$I$11,0,10*ROW('Hygiene Data'!I155)))</f>
        <v/>
      </c>
      <c r="EE161" s="266" t="str">
        <f ca="true">+IF(OFFSET('Hygiene Data'!$I$12,0,10*ROW('Hygiene Data'!I155))="","",OFFSET('Hygiene Data'!$I$12,0,10*ROW('Hygiene Data'!I155)))</f>
        <v/>
      </c>
      <c r="EF161" s="266" t="str">
        <f ca="true">+IF(OFFSET('Hygiene Data'!$I$13,0,10*ROW('Hygiene Data'!I155))="","",OFFSET('Hygiene Data'!$I$13,0,10*ROW('Hygiene Data'!I155)))</f>
        <v/>
      </c>
    </row>
    <row xmlns:x14ac="http://schemas.microsoft.com/office/spreadsheetml/2009/9/ac" r="162" x14ac:dyDescent="0.2">
      <c r="A162" s="37" t="str">
        <f ca="true">+IF(OFFSET('Water Data'!$B$2,0,10*ROW('Water Data'!E156))="","",OFFSET('Water Data'!$B$2,0,10*ROW('Water Data'!E156)))</f>
        <v/>
      </c>
      <c r="B162" s="37" t="str">
        <f ca="true">+IF(OFFSET('Water Data'!$C$2,0,10*ROW('Water Data'!F156))="","",OFFSET('Water Data'!$C$2,0,10*ROW('Water Data'!F156)))</f>
        <v/>
      </c>
      <c r="C162" s="322" t="str">
        <f t="shared" ca="true" si="2"/>
        <v/>
      </c>
      <c r="D162" s="94"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4"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4"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4"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4"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4"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4"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4"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4"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4"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4"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4"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4"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4"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4"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4"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4"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4"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5"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5"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5"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5"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5"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5"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5"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5"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5"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5"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5"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5"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5"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5"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5"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5"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5"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5"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5"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5"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5"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5"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5"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5"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5"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5"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5"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5"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5"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5"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6"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6"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6"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6"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6"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6"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6"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6"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6"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6"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6"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6"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6"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6"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6"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6"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6"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6"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6"/>
      <c r="BS162" s="266" t="str">
        <f ca="true">+IF(OFFSET('Water Data'!$D$27,0,10*ROW('Water Data'!D156))="","",OFFSET('Water Data'!$D$27,0,10*ROW('Water Data'!D156)))</f>
        <v/>
      </c>
      <c r="BT162" s="266" t="str">
        <f ca="true">+IF(OFFSET('Water Data'!$D$28,0,10*ROW('Water Data'!D156))="","",OFFSET('Water Data'!$D$28,0,10*ROW('Water Data'!D156)))</f>
        <v/>
      </c>
      <c r="BU162" s="266" t="str">
        <f ca="true">+IF(OFFSET('Water Data'!$D$29,0,10*ROW('Water Data'!D156))="","",OFFSET('Water Data'!$D$29,0,10*ROW('Water Data'!D156)))</f>
        <v/>
      </c>
      <c r="BV162" s="266" t="str">
        <f ca="true">+IF(OFFSET('Water Data'!$E$27,0,10*ROW('Water Data'!E156))="","",OFFSET('Water Data'!$E$27,0,10*ROW('Water Data'!E156)))</f>
        <v/>
      </c>
      <c r="BW162" s="266" t="str">
        <f ca="true">+IF(OFFSET('Water Data'!$E$28,0,10*ROW('Water Data'!E156))="","",OFFSET('Water Data'!$E$28,0,10*ROW('Water Data'!E156)))</f>
        <v/>
      </c>
      <c r="BX162" s="266" t="str">
        <f ca="true">+IF(OFFSET('Water Data'!$E$29,0,10*ROW('Water Data'!E156))="","",OFFSET('Water Data'!$E$29,0,10*ROW('Water Data'!E156)))</f>
        <v/>
      </c>
      <c r="BY162" s="266" t="str">
        <f ca="true">+IF(OFFSET('Water Data'!$F$27,0,10*ROW('Water Data'!F156))="","",OFFSET('Water Data'!$F$27,0,10*ROW('Water Data'!F156)))</f>
        <v/>
      </c>
      <c r="BZ162" s="266" t="str">
        <f ca="true">+IF(OFFSET('Water Data'!$F$28,0,10*ROW('Water Data'!F156))="","",OFFSET('Water Data'!$F$28,0,10*ROW('Water Data'!F156)))</f>
        <v/>
      </c>
      <c r="CA162" s="266" t="str">
        <f ca="true">+IF(OFFSET('Water Data'!$F$29,0,10*ROW('Water Data'!F156))="","",OFFSET('Water Data'!$F$29,0,10*ROW('Water Data'!F156)))</f>
        <v/>
      </c>
      <c r="CB162" s="266" t="str">
        <f ca="true">+IF(OFFSET('Water Data'!$G$27,0,10*ROW('Water Data'!G156))="","",OFFSET('Water Data'!$G$27,0,10*ROW('Water Data'!G156)))</f>
        <v/>
      </c>
      <c r="CC162" s="266" t="str">
        <f ca="true">+IF(OFFSET('Water Data'!$G$28,0,10*ROW('Water Data'!G156))="","",OFFSET('Water Data'!$G$28,0,10*ROW('Water Data'!G156)))</f>
        <v/>
      </c>
      <c r="CD162" s="266" t="str">
        <f ca="true">+IF(OFFSET('Water Data'!$G$29,0,10*ROW('Water Data'!G156))="","",OFFSET('Water Data'!$G$29,0,10*ROW('Water Data'!G156)))</f>
        <v/>
      </c>
      <c r="CE162" s="266" t="str">
        <f ca="true">+IF(OFFSET('Water Data'!$H$27,0,10*ROW('Water Data'!H156))="","",OFFSET('Water Data'!$H$27,0,10*ROW('Water Data'!H156)))</f>
        <v/>
      </c>
      <c r="CF162" s="266" t="str">
        <f ca="true">+IF(OFFSET('Water Data'!$H$28,0,10*ROW('Water Data'!H156))="","",OFFSET('Water Data'!$H$28,0,10*ROW('Water Data'!H156)))</f>
        <v/>
      </c>
      <c r="CG162" s="266" t="str">
        <f ca="true">+IF(OFFSET('Water Data'!$H$29,0,10*ROW('Water Data'!H156))="","",OFFSET('Water Data'!$H$29,0,10*ROW('Water Data'!H156)))</f>
        <v/>
      </c>
      <c r="CH162" s="266" t="str">
        <f ca="true">+IF(OFFSET('Water Data'!$I$27,0,10*ROW('Water Data'!I156))="","",OFFSET('Water Data'!$I$27,0,10*ROW('Water Data'!I156)))</f>
        <v/>
      </c>
      <c r="CI162" s="266" t="str">
        <f ca="true">+IF(OFFSET('Water Data'!$I$28,0,10*ROW('Water Data'!I156))="","",OFFSET('Water Data'!$I$28,0,10*ROW('Water Data'!I156)))</f>
        <v/>
      </c>
      <c r="CJ162" s="266" t="str">
        <f ca="true">+IF(OFFSET('Water Data'!$I$29,0,10*ROW('Water Data'!I156))="","",OFFSET('Water Data'!$I$29,0,10*ROW('Water Data'!I156)))</f>
        <v/>
      </c>
      <c r="CK162" s="266" t="str">
        <f ca="true">+IF(OFFSET('Sanitation Data'!$D$28,0,10*ROW('Sanitation Data'!D156))="","",OFFSET('Sanitation Data'!$D$28,0,10*ROW('Sanitation Data'!D156)))</f>
        <v/>
      </c>
      <c r="CL162" s="266" t="str">
        <f ca="true">+IF(OFFSET('Sanitation Data'!$D$29,0,10*ROW('Sanitation Data'!D156))="","",OFFSET('Sanitation Data'!$D$29,0,10*ROW('Sanitation Data'!D156)))</f>
        <v/>
      </c>
      <c r="CM162" s="266" t="str">
        <f ca="true">+IF(OFFSET('Sanitation Data'!$D$30,0,10*ROW('Sanitation Data'!D156))="","",OFFSET('Sanitation Data'!$D$30,0,10*ROW('Sanitation Data'!D156)))</f>
        <v/>
      </c>
      <c r="CN162" s="266" t="str">
        <f ca="true">+IF(OFFSET('Sanitation Data'!$D$31,0,10*ROW('Sanitation Data'!D156))="","",OFFSET('Sanitation Data'!$D$31,0,10*ROW('Sanitation Data'!D156)))</f>
        <v/>
      </c>
      <c r="CO162" s="266" t="str">
        <f ca="true">+IF(OFFSET('Sanitation Data'!$D$32,0,10*ROW('Sanitation Data'!D156))="","",OFFSET('Sanitation Data'!$D$32,0,10*ROW('Sanitation Data'!D156)))</f>
        <v/>
      </c>
      <c r="CP162" s="266" t="str">
        <f ca="true">+IF(OFFSET('Sanitation Data'!$E$28,0,10*ROW('Sanitation Data'!E156))="","",OFFSET('Sanitation Data'!$E$28,0,10*ROW('Sanitation Data'!E156)))</f>
        <v/>
      </c>
      <c r="CQ162" s="266" t="str">
        <f ca="true">+IF(OFFSET('Sanitation Data'!$E$29,0,10*ROW('Sanitation Data'!E156))="","",OFFSET('Sanitation Data'!$E$29,0,10*ROW('Sanitation Data'!E156)))</f>
        <v/>
      </c>
      <c r="CR162" s="266" t="str">
        <f ca="true">+IF(OFFSET('Sanitation Data'!$E$30,0,10*ROW('Sanitation Data'!E156))="","",OFFSET('Sanitation Data'!$E$30,0,10*ROW('Sanitation Data'!E156)))</f>
        <v/>
      </c>
      <c r="CS162" s="266" t="str">
        <f ca="true">+IF(OFFSET('Sanitation Data'!$E$31,0,10*ROW('Sanitation Data'!E156))="","",OFFSET('Sanitation Data'!$E$31,0,10*ROW('Sanitation Data'!E156)))</f>
        <v/>
      </c>
      <c r="CT162" s="266" t="str">
        <f ca="true">+IF(OFFSET('Sanitation Data'!$E$32,0,10*ROW('Sanitation Data'!E156))="","",OFFSET('Sanitation Data'!$E$32,0,10*ROW('Sanitation Data'!E156)))</f>
        <v/>
      </c>
      <c r="CU162" s="266" t="str">
        <f ca="true">+IF(OFFSET('Sanitation Data'!$F$28,0,10*ROW('Sanitation Data'!F156))="","",OFFSET('Sanitation Data'!$F$28,0,10*ROW('Sanitation Data'!F156)))</f>
        <v/>
      </c>
      <c r="CV162" s="266" t="str">
        <f ca="true">+IF(OFFSET('Sanitation Data'!$F$29,0,10*ROW('Sanitation Data'!F156))="","",OFFSET('Sanitation Data'!$F$29,0,10*ROW('Sanitation Data'!F156)))</f>
        <v/>
      </c>
      <c r="CW162" s="266" t="str">
        <f ca="true">+IF(OFFSET('Sanitation Data'!$F$30,0,10*ROW('Sanitation Data'!F156))="","",OFFSET('Sanitation Data'!$F$30,0,10*ROW('Sanitation Data'!F156)))</f>
        <v/>
      </c>
      <c r="CX162" s="266" t="str">
        <f ca="true">+IF(OFFSET('Sanitation Data'!$F$31,0,10*ROW('Sanitation Data'!F156))="","",OFFSET('Sanitation Data'!$F$31,0,10*ROW('Sanitation Data'!F156)))</f>
        <v/>
      </c>
      <c r="CY162" s="266" t="str">
        <f ca="true">+IF(OFFSET('Sanitation Data'!$F$32,0,10*ROW('Sanitation Data'!F156))="","",OFFSET('Sanitation Data'!$F$32,0,10*ROW('Sanitation Data'!F156)))</f>
        <v/>
      </c>
      <c r="CZ162" s="266" t="str">
        <f ca="true">+IF(OFFSET('Sanitation Data'!$G$28,0,10*ROW('Sanitation Data'!G156))="","",OFFSET('Sanitation Data'!$G$28,0,10*ROW('Sanitation Data'!G156)))</f>
        <v/>
      </c>
      <c r="DA162" s="266" t="str">
        <f ca="true">+IF(OFFSET('Sanitation Data'!$G$29,0,10*ROW('Sanitation Data'!G156))="","",OFFSET('Sanitation Data'!$G$29,0,10*ROW('Sanitation Data'!G156)))</f>
        <v/>
      </c>
      <c r="DB162" s="266" t="str">
        <f ca="true">+IF(OFFSET('Sanitation Data'!$G$30,0,10*ROW('Sanitation Data'!G156))="","",OFFSET('Sanitation Data'!$G$30,0,10*ROW('Sanitation Data'!G156)))</f>
        <v/>
      </c>
      <c r="DC162" s="266" t="str">
        <f ca="true">+IF(OFFSET('Sanitation Data'!$G$31,0,10*ROW('Sanitation Data'!G156))="","",OFFSET('Sanitation Data'!$G$31,0,10*ROW('Sanitation Data'!G156)))</f>
        <v/>
      </c>
      <c r="DD162" s="266" t="str">
        <f ca="true">+IF(OFFSET('Sanitation Data'!$G$32,0,10*ROW('Sanitation Data'!G156))="","",OFFSET('Sanitation Data'!$G$32,0,10*ROW('Sanitation Data'!G156)))</f>
        <v/>
      </c>
      <c r="DE162" s="266" t="str">
        <f ca="true">+IF(OFFSET('Sanitation Data'!$H$28,0,10*ROW('Sanitation Data'!H156))="","",OFFSET('Sanitation Data'!$H$28,0,10*ROW('Sanitation Data'!H156)))</f>
        <v/>
      </c>
      <c r="DF162" s="266" t="str">
        <f ca="true">+IF(OFFSET('Sanitation Data'!$H$29,0,10*ROW('Sanitation Data'!H156))="","",OFFSET('Sanitation Data'!$H$29,0,10*ROW('Sanitation Data'!H156)))</f>
        <v/>
      </c>
      <c r="DG162" s="266" t="str">
        <f ca="true">+IF(OFFSET('Sanitation Data'!$H$30,0,10*ROW('Sanitation Data'!H156))="","",OFFSET('Sanitation Data'!$H$30,0,10*ROW('Sanitation Data'!H156)))</f>
        <v/>
      </c>
      <c r="DH162" s="266" t="str">
        <f ca="true">+IF(OFFSET('Sanitation Data'!$H$31,0,10*ROW('Sanitation Data'!H156))="","",OFFSET('Sanitation Data'!$H$31,0,10*ROW('Sanitation Data'!H156)))</f>
        <v/>
      </c>
      <c r="DI162" s="266" t="str">
        <f ca="true">+IF(OFFSET('Sanitation Data'!$H$32,0,10*ROW('Sanitation Data'!H156))="","",OFFSET('Sanitation Data'!$H$32,0,10*ROW('Sanitation Data'!H156)))</f>
        <v/>
      </c>
      <c r="DJ162" s="266" t="str">
        <f ca="true">+IF(OFFSET('Sanitation Data'!$I$28,0,10*ROW('Sanitation Data'!I156))="","",OFFSET('Sanitation Data'!$I$28,0,10*ROW('Sanitation Data'!I156)))</f>
        <v/>
      </c>
      <c r="DK162" s="266" t="str">
        <f ca="true">+IF(OFFSET('Sanitation Data'!$I$29,0,10*ROW('Sanitation Data'!I156))="","",OFFSET('Sanitation Data'!$I$29,0,10*ROW('Sanitation Data'!I156)))</f>
        <v/>
      </c>
      <c r="DL162" s="266" t="str">
        <f ca="true">+IF(OFFSET('Sanitation Data'!$I$30,0,10*ROW('Sanitation Data'!I156))="","",OFFSET('Sanitation Data'!$I$30,0,10*ROW('Sanitation Data'!I156)))</f>
        <v/>
      </c>
      <c r="DM162" s="266" t="str">
        <f ca="true">+IF(OFFSET('Sanitation Data'!$I$31,0,10*ROW('Sanitation Data'!I156))="","",OFFSET('Sanitation Data'!$I$31,0,10*ROW('Sanitation Data'!I156)))</f>
        <v/>
      </c>
      <c r="DN162" s="266" t="str">
        <f ca="true">+IF(OFFSET('Sanitation Data'!$I$32,0,10*ROW('Sanitation Data'!I156))="","",OFFSET('Sanitation Data'!$I$32,0,10*ROW('Sanitation Data'!I156)))</f>
        <v/>
      </c>
      <c r="DO162" s="266" t="str">
        <f ca="true">+IF(OFFSET('Hygiene Data'!$D$11,0,10*ROW('Hygiene Data'!D156))="","",OFFSET('Hygiene Data'!$D$11,0,10*ROW('Hygiene Data'!D156)))</f>
        <v/>
      </c>
      <c r="DP162" s="266" t="str">
        <f ca="true">+IF(OFFSET('Hygiene Data'!$D$12,0,10*ROW('Hygiene Data'!D156))="","",OFFSET('Hygiene Data'!$D$12,0,10*ROW('Hygiene Data'!D156)))</f>
        <v/>
      </c>
      <c r="DQ162" s="266" t="str">
        <f ca="true">+IF(OFFSET('Hygiene Data'!$D$13,0,10*ROW('Hygiene Data'!D156))="","",OFFSET('Hygiene Data'!$D$13,0,10*ROW('Hygiene Data'!D156)))</f>
        <v/>
      </c>
      <c r="DR162" s="266" t="str">
        <f ca="true">+IF(OFFSET('Hygiene Data'!$E$11,0,10*ROW('Hygiene Data'!E156))="","",OFFSET('Hygiene Data'!$E$11,0,10*ROW('Hygiene Data'!E156)))</f>
        <v/>
      </c>
      <c r="DS162" s="266" t="str">
        <f ca="true">+IF(OFFSET('Hygiene Data'!$E$12,0,10*ROW('Hygiene Data'!E156))="","",OFFSET('Hygiene Data'!$E$12,0,10*ROW('Hygiene Data'!E156)))</f>
        <v/>
      </c>
      <c r="DT162" s="266" t="str">
        <f ca="true">+IF(OFFSET('Hygiene Data'!$E$13,0,10*ROW('Hygiene Data'!E156))="","",OFFSET('Hygiene Data'!$E$13,0,10*ROW('Hygiene Data'!E156)))</f>
        <v/>
      </c>
      <c r="DU162" s="266" t="str">
        <f ca="true">+IF(OFFSET('Hygiene Data'!$F$11,0,10*ROW('Hygiene Data'!F156))="","",OFFSET('Hygiene Data'!$F$11,0,10*ROW('Hygiene Data'!F156)))</f>
        <v/>
      </c>
      <c r="DV162" s="266" t="str">
        <f ca="true">+IF(OFFSET('Hygiene Data'!$F$12,0,10*ROW('Hygiene Data'!F156))="","",OFFSET('Hygiene Data'!$F$12,0,10*ROW('Hygiene Data'!F156)))</f>
        <v/>
      </c>
      <c r="DW162" s="266" t="str">
        <f ca="true">+IF(OFFSET('Hygiene Data'!$F$13,0,10*ROW('Hygiene Data'!F156))="","",OFFSET('Hygiene Data'!$F$13,0,10*ROW('Hygiene Data'!F156)))</f>
        <v/>
      </c>
      <c r="DX162" s="266" t="str">
        <f ca="true">+IF(OFFSET('Hygiene Data'!$G$11,0,10*ROW('Hygiene Data'!G156))="","",OFFSET('Hygiene Data'!$G$11,0,10*ROW('Hygiene Data'!G156)))</f>
        <v/>
      </c>
      <c r="DY162" s="266" t="str">
        <f ca="true">+IF(OFFSET('Hygiene Data'!$G$12,0,10*ROW('Hygiene Data'!G156))="","",OFFSET('Hygiene Data'!$G$12,0,10*ROW('Hygiene Data'!G156)))</f>
        <v/>
      </c>
      <c r="DZ162" s="266" t="str">
        <f ca="true">+IF(OFFSET('Hygiene Data'!$G$13,0,10*ROW('Hygiene Data'!G156))="","",OFFSET('Hygiene Data'!$G$13,0,10*ROW('Hygiene Data'!G156)))</f>
        <v/>
      </c>
      <c r="EA162" s="266" t="str">
        <f ca="true">+IF(OFFSET('Hygiene Data'!$H$11,0,10*ROW('Hygiene Data'!H156))="","",OFFSET('Hygiene Data'!$H$11,0,10*ROW('Hygiene Data'!H156)))</f>
        <v/>
      </c>
      <c r="EB162" s="266" t="str">
        <f ca="true">+IF(OFFSET('Hygiene Data'!$H$12,0,10*ROW('Hygiene Data'!H156))="","",OFFSET('Hygiene Data'!$H$12,0,10*ROW('Hygiene Data'!H156)))</f>
        <v/>
      </c>
      <c r="EC162" s="266" t="str">
        <f ca="true">+IF(OFFSET('Hygiene Data'!$H$13,0,10*ROW('Hygiene Data'!H156))="","",OFFSET('Hygiene Data'!$H$13,0,10*ROW('Hygiene Data'!H156)))</f>
        <v/>
      </c>
      <c r="ED162" s="266" t="str">
        <f ca="true">+IF(OFFSET('Hygiene Data'!$I$11,0,10*ROW('Hygiene Data'!I156))="","",OFFSET('Hygiene Data'!$I$11,0,10*ROW('Hygiene Data'!I156)))</f>
        <v/>
      </c>
      <c r="EE162" s="266" t="str">
        <f ca="true">+IF(OFFSET('Hygiene Data'!$I$12,0,10*ROW('Hygiene Data'!I156))="","",OFFSET('Hygiene Data'!$I$12,0,10*ROW('Hygiene Data'!I156)))</f>
        <v/>
      </c>
      <c r="EF162" s="266" t="str">
        <f ca="true">+IF(OFFSET('Hygiene Data'!$I$13,0,10*ROW('Hygiene Data'!I156))="","",OFFSET('Hygiene Data'!$I$13,0,10*ROW('Hygiene Data'!I156)))</f>
        <v/>
      </c>
    </row>
    <row xmlns:x14ac="http://schemas.microsoft.com/office/spreadsheetml/2009/9/ac" r="163" x14ac:dyDescent="0.2">
      <c r="A163" s="37" t="str">
        <f ca="true">+IF(OFFSET('Water Data'!$B$2,0,10*ROW('Water Data'!E157))="","",OFFSET('Water Data'!$B$2,0,10*ROW('Water Data'!E157)))</f>
        <v/>
      </c>
      <c r="B163" s="37" t="str">
        <f ca="true">+IF(OFFSET('Water Data'!$C$2,0,10*ROW('Water Data'!F157))="","",OFFSET('Water Data'!$C$2,0,10*ROW('Water Data'!F157)))</f>
        <v/>
      </c>
      <c r="C163" s="322" t="str">
        <f t="shared" ca="true" si="2"/>
        <v/>
      </c>
      <c r="D163" s="94"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4"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4"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4"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4"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4"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4"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4"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4"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4"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4"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4"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4"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4"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4"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4"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4"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4"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5"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5"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5"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5"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5"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5"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5"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5"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5"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5"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5"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5"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5"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5"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5"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5"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5"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5"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5"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5"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5"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5"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5"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5"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5"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5"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5"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5"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5"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5"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6"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6"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6"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6"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6"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6"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6"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6"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6"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6"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6"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6"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6"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6"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6"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6"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6"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6"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6"/>
      <c r="BS163" s="266" t="str">
        <f ca="true">+IF(OFFSET('Water Data'!$D$27,0,10*ROW('Water Data'!D157))="","",OFFSET('Water Data'!$D$27,0,10*ROW('Water Data'!D157)))</f>
        <v/>
      </c>
      <c r="BT163" s="266" t="str">
        <f ca="true">+IF(OFFSET('Water Data'!$D$28,0,10*ROW('Water Data'!D157))="","",OFFSET('Water Data'!$D$28,0,10*ROW('Water Data'!D157)))</f>
        <v/>
      </c>
      <c r="BU163" s="266" t="str">
        <f ca="true">+IF(OFFSET('Water Data'!$D$29,0,10*ROW('Water Data'!D157))="","",OFFSET('Water Data'!$D$29,0,10*ROW('Water Data'!D157)))</f>
        <v/>
      </c>
      <c r="BV163" s="266" t="str">
        <f ca="true">+IF(OFFSET('Water Data'!$E$27,0,10*ROW('Water Data'!E157))="","",OFFSET('Water Data'!$E$27,0,10*ROW('Water Data'!E157)))</f>
        <v/>
      </c>
      <c r="BW163" s="266" t="str">
        <f ca="true">+IF(OFFSET('Water Data'!$E$28,0,10*ROW('Water Data'!E157))="","",OFFSET('Water Data'!$E$28,0,10*ROW('Water Data'!E157)))</f>
        <v/>
      </c>
      <c r="BX163" s="266" t="str">
        <f ca="true">+IF(OFFSET('Water Data'!$E$29,0,10*ROW('Water Data'!E157))="","",OFFSET('Water Data'!$E$29,0,10*ROW('Water Data'!E157)))</f>
        <v/>
      </c>
      <c r="BY163" s="266" t="str">
        <f ca="true">+IF(OFFSET('Water Data'!$F$27,0,10*ROW('Water Data'!F157))="","",OFFSET('Water Data'!$F$27,0,10*ROW('Water Data'!F157)))</f>
        <v/>
      </c>
      <c r="BZ163" s="266" t="str">
        <f ca="true">+IF(OFFSET('Water Data'!$F$28,0,10*ROW('Water Data'!F157))="","",OFFSET('Water Data'!$F$28,0,10*ROW('Water Data'!F157)))</f>
        <v/>
      </c>
      <c r="CA163" s="266" t="str">
        <f ca="true">+IF(OFFSET('Water Data'!$F$29,0,10*ROW('Water Data'!F157))="","",OFFSET('Water Data'!$F$29,0,10*ROW('Water Data'!F157)))</f>
        <v/>
      </c>
      <c r="CB163" s="266" t="str">
        <f ca="true">+IF(OFFSET('Water Data'!$G$27,0,10*ROW('Water Data'!G157))="","",OFFSET('Water Data'!$G$27,0,10*ROW('Water Data'!G157)))</f>
        <v/>
      </c>
      <c r="CC163" s="266" t="str">
        <f ca="true">+IF(OFFSET('Water Data'!$G$28,0,10*ROW('Water Data'!G157))="","",OFFSET('Water Data'!$G$28,0,10*ROW('Water Data'!G157)))</f>
        <v/>
      </c>
      <c r="CD163" s="266" t="str">
        <f ca="true">+IF(OFFSET('Water Data'!$G$29,0,10*ROW('Water Data'!G157))="","",OFFSET('Water Data'!$G$29,0,10*ROW('Water Data'!G157)))</f>
        <v/>
      </c>
      <c r="CE163" s="266" t="str">
        <f ca="true">+IF(OFFSET('Water Data'!$H$27,0,10*ROW('Water Data'!H157))="","",OFFSET('Water Data'!$H$27,0,10*ROW('Water Data'!H157)))</f>
        <v/>
      </c>
      <c r="CF163" s="266" t="str">
        <f ca="true">+IF(OFFSET('Water Data'!$H$28,0,10*ROW('Water Data'!H157))="","",OFFSET('Water Data'!$H$28,0,10*ROW('Water Data'!H157)))</f>
        <v/>
      </c>
      <c r="CG163" s="266" t="str">
        <f ca="true">+IF(OFFSET('Water Data'!$H$29,0,10*ROW('Water Data'!H157))="","",OFFSET('Water Data'!$H$29,0,10*ROW('Water Data'!H157)))</f>
        <v/>
      </c>
      <c r="CH163" s="266" t="str">
        <f ca="true">+IF(OFFSET('Water Data'!$I$27,0,10*ROW('Water Data'!I157))="","",OFFSET('Water Data'!$I$27,0,10*ROW('Water Data'!I157)))</f>
        <v/>
      </c>
      <c r="CI163" s="266" t="str">
        <f ca="true">+IF(OFFSET('Water Data'!$I$28,0,10*ROW('Water Data'!I157))="","",OFFSET('Water Data'!$I$28,0,10*ROW('Water Data'!I157)))</f>
        <v/>
      </c>
      <c r="CJ163" s="266" t="str">
        <f ca="true">+IF(OFFSET('Water Data'!$I$29,0,10*ROW('Water Data'!I157))="","",OFFSET('Water Data'!$I$29,0,10*ROW('Water Data'!I157)))</f>
        <v/>
      </c>
      <c r="CK163" s="266" t="str">
        <f ca="true">+IF(OFFSET('Sanitation Data'!$D$28,0,10*ROW('Sanitation Data'!D157))="","",OFFSET('Sanitation Data'!$D$28,0,10*ROW('Sanitation Data'!D157)))</f>
        <v/>
      </c>
      <c r="CL163" s="266" t="str">
        <f ca="true">+IF(OFFSET('Sanitation Data'!$D$29,0,10*ROW('Sanitation Data'!D157))="","",OFFSET('Sanitation Data'!$D$29,0,10*ROW('Sanitation Data'!D157)))</f>
        <v/>
      </c>
      <c r="CM163" s="266" t="str">
        <f ca="true">+IF(OFFSET('Sanitation Data'!$D$30,0,10*ROW('Sanitation Data'!D157))="","",OFFSET('Sanitation Data'!$D$30,0,10*ROW('Sanitation Data'!D157)))</f>
        <v/>
      </c>
      <c r="CN163" s="266" t="str">
        <f ca="true">+IF(OFFSET('Sanitation Data'!$D$31,0,10*ROW('Sanitation Data'!D157))="","",OFFSET('Sanitation Data'!$D$31,0,10*ROW('Sanitation Data'!D157)))</f>
        <v/>
      </c>
      <c r="CO163" s="266" t="str">
        <f ca="true">+IF(OFFSET('Sanitation Data'!$D$32,0,10*ROW('Sanitation Data'!D157))="","",OFFSET('Sanitation Data'!$D$32,0,10*ROW('Sanitation Data'!D157)))</f>
        <v/>
      </c>
      <c r="CP163" s="266" t="str">
        <f ca="true">+IF(OFFSET('Sanitation Data'!$E$28,0,10*ROW('Sanitation Data'!E157))="","",OFFSET('Sanitation Data'!$E$28,0,10*ROW('Sanitation Data'!E157)))</f>
        <v/>
      </c>
      <c r="CQ163" s="266" t="str">
        <f ca="true">+IF(OFFSET('Sanitation Data'!$E$29,0,10*ROW('Sanitation Data'!E157))="","",OFFSET('Sanitation Data'!$E$29,0,10*ROW('Sanitation Data'!E157)))</f>
        <v/>
      </c>
      <c r="CR163" s="266" t="str">
        <f ca="true">+IF(OFFSET('Sanitation Data'!$E$30,0,10*ROW('Sanitation Data'!E157))="","",OFFSET('Sanitation Data'!$E$30,0,10*ROW('Sanitation Data'!E157)))</f>
        <v/>
      </c>
      <c r="CS163" s="266" t="str">
        <f ca="true">+IF(OFFSET('Sanitation Data'!$E$31,0,10*ROW('Sanitation Data'!E157))="","",OFFSET('Sanitation Data'!$E$31,0,10*ROW('Sanitation Data'!E157)))</f>
        <v/>
      </c>
      <c r="CT163" s="266" t="str">
        <f ca="true">+IF(OFFSET('Sanitation Data'!$E$32,0,10*ROW('Sanitation Data'!E157))="","",OFFSET('Sanitation Data'!$E$32,0,10*ROW('Sanitation Data'!E157)))</f>
        <v/>
      </c>
      <c r="CU163" s="266" t="str">
        <f ca="true">+IF(OFFSET('Sanitation Data'!$F$28,0,10*ROW('Sanitation Data'!F157))="","",OFFSET('Sanitation Data'!$F$28,0,10*ROW('Sanitation Data'!F157)))</f>
        <v/>
      </c>
      <c r="CV163" s="266" t="str">
        <f ca="true">+IF(OFFSET('Sanitation Data'!$F$29,0,10*ROW('Sanitation Data'!F157))="","",OFFSET('Sanitation Data'!$F$29,0,10*ROW('Sanitation Data'!F157)))</f>
        <v/>
      </c>
      <c r="CW163" s="266" t="str">
        <f ca="true">+IF(OFFSET('Sanitation Data'!$F$30,0,10*ROW('Sanitation Data'!F157))="","",OFFSET('Sanitation Data'!$F$30,0,10*ROW('Sanitation Data'!F157)))</f>
        <v/>
      </c>
      <c r="CX163" s="266" t="str">
        <f ca="true">+IF(OFFSET('Sanitation Data'!$F$31,0,10*ROW('Sanitation Data'!F157))="","",OFFSET('Sanitation Data'!$F$31,0,10*ROW('Sanitation Data'!F157)))</f>
        <v/>
      </c>
      <c r="CY163" s="266" t="str">
        <f ca="true">+IF(OFFSET('Sanitation Data'!$F$32,0,10*ROW('Sanitation Data'!F157))="","",OFFSET('Sanitation Data'!$F$32,0,10*ROW('Sanitation Data'!F157)))</f>
        <v/>
      </c>
      <c r="CZ163" s="266" t="str">
        <f ca="true">+IF(OFFSET('Sanitation Data'!$G$28,0,10*ROW('Sanitation Data'!G157))="","",OFFSET('Sanitation Data'!$G$28,0,10*ROW('Sanitation Data'!G157)))</f>
        <v/>
      </c>
      <c r="DA163" s="266" t="str">
        <f ca="true">+IF(OFFSET('Sanitation Data'!$G$29,0,10*ROW('Sanitation Data'!G157))="","",OFFSET('Sanitation Data'!$G$29,0,10*ROW('Sanitation Data'!G157)))</f>
        <v/>
      </c>
      <c r="DB163" s="266" t="str">
        <f ca="true">+IF(OFFSET('Sanitation Data'!$G$30,0,10*ROW('Sanitation Data'!G157))="","",OFFSET('Sanitation Data'!$G$30,0,10*ROW('Sanitation Data'!G157)))</f>
        <v/>
      </c>
      <c r="DC163" s="266" t="str">
        <f ca="true">+IF(OFFSET('Sanitation Data'!$G$31,0,10*ROW('Sanitation Data'!G157))="","",OFFSET('Sanitation Data'!$G$31,0,10*ROW('Sanitation Data'!G157)))</f>
        <v/>
      </c>
      <c r="DD163" s="266" t="str">
        <f ca="true">+IF(OFFSET('Sanitation Data'!$G$32,0,10*ROW('Sanitation Data'!G157))="","",OFFSET('Sanitation Data'!$G$32,0,10*ROW('Sanitation Data'!G157)))</f>
        <v/>
      </c>
      <c r="DE163" s="266" t="str">
        <f ca="true">+IF(OFFSET('Sanitation Data'!$H$28,0,10*ROW('Sanitation Data'!H157))="","",OFFSET('Sanitation Data'!$H$28,0,10*ROW('Sanitation Data'!H157)))</f>
        <v/>
      </c>
      <c r="DF163" s="266" t="str">
        <f ca="true">+IF(OFFSET('Sanitation Data'!$H$29,0,10*ROW('Sanitation Data'!H157))="","",OFFSET('Sanitation Data'!$H$29,0,10*ROW('Sanitation Data'!H157)))</f>
        <v/>
      </c>
      <c r="DG163" s="266" t="str">
        <f ca="true">+IF(OFFSET('Sanitation Data'!$H$30,0,10*ROW('Sanitation Data'!H157))="","",OFFSET('Sanitation Data'!$H$30,0,10*ROW('Sanitation Data'!H157)))</f>
        <v/>
      </c>
      <c r="DH163" s="266" t="str">
        <f ca="true">+IF(OFFSET('Sanitation Data'!$H$31,0,10*ROW('Sanitation Data'!H157))="","",OFFSET('Sanitation Data'!$H$31,0,10*ROW('Sanitation Data'!H157)))</f>
        <v/>
      </c>
      <c r="DI163" s="266" t="str">
        <f ca="true">+IF(OFFSET('Sanitation Data'!$H$32,0,10*ROW('Sanitation Data'!H157))="","",OFFSET('Sanitation Data'!$H$32,0,10*ROW('Sanitation Data'!H157)))</f>
        <v/>
      </c>
      <c r="DJ163" s="266" t="str">
        <f ca="true">+IF(OFFSET('Sanitation Data'!$I$28,0,10*ROW('Sanitation Data'!I157))="","",OFFSET('Sanitation Data'!$I$28,0,10*ROW('Sanitation Data'!I157)))</f>
        <v/>
      </c>
      <c r="DK163" s="266" t="str">
        <f ca="true">+IF(OFFSET('Sanitation Data'!$I$29,0,10*ROW('Sanitation Data'!I157))="","",OFFSET('Sanitation Data'!$I$29,0,10*ROW('Sanitation Data'!I157)))</f>
        <v/>
      </c>
      <c r="DL163" s="266" t="str">
        <f ca="true">+IF(OFFSET('Sanitation Data'!$I$30,0,10*ROW('Sanitation Data'!I157))="","",OFFSET('Sanitation Data'!$I$30,0,10*ROW('Sanitation Data'!I157)))</f>
        <v/>
      </c>
      <c r="DM163" s="266" t="str">
        <f ca="true">+IF(OFFSET('Sanitation Data'!$I$31,0,10*ROW('Sanitation Data'!I157))="","",OFFSET('Sanitation Data'!$I$31,0,10*ROW('Sanitation Data'!I157)))</f>
        <v/>
      </c>
      <c r="DN163" s="266" t="str">
        <f ca="true">+IF(OFFSET('Sanitation Data'!$I$32,0,10*ROW('Sanitation Data'!I157))="","",OFFSET('Sanitation Data'!$I$32,0,10*ROW('Sanitation Data'!I157)))</f>
        <v/>
      </c>
      <c r="DO163" s="266" t="str">
        <f ca="true">+IF(OFFSET('Hygiene Data'!$D$11,0,10*ROW('Hygiene Data'!D157))="","",OFFSET('Hygiene Data'!$D$11,0,10*ROW('Hygiene Data'!D157)))</f>
        <v/>
      </c>
      <c r="DP163" s="266" t="str">
        <f ca="true">+IF(OFFSET('Hygiene Data'!$D$12,0,10*ROW('Hygiene Data'!D157))="","",OFFSET('Hygiene Data'!$D$12,0,10*ROW('Hygiene Data'!D157)))</f>
        <v/>
      </c>
      <c r="DQ163" s="266" t="str">
        <f ca="true">+IF(OFFSET('Hygiene Data'!$D$13,0,10*ROW('Hygiene Data'!D157))="","",OFFSET('Hygiene Data'!$D$13,0,10*ROW('Hygiene Data'!D157)))</f>
        <v/>
      </c>
      <c r="DR163" s="266" t="str">
        <f ca="true">+IF(OFFSET('Hygiene Data'!$E$11,0,10*ROW('Hygiene Data'!E157))="","",OFFSET('Hygiene Data'!$E$11,0,10*ROW('Hygiene Data'!E157)))</f>
        <v/>
      </c>
      <c r="DS163" s="266" t="str">
        <f ca="true">+IF(OFFSET('Hygiene Data'!$E$12,0,10*ROW('Hygiene Data'!E157))="","",OFFSET('Hygiene Data'!$E$12,0,10*ROW('Hygiene Data'!E157)))</f>
        <v/>
      </c>
      <c r="DT163" s="266" t="str">
        <f ca="true">+IF(OFFSET('Hygiene Data'!$E$13,0,10*ROW('Hygiene Data'!E157))="","",OFFSET('Hygiene Data'!$E$13,0,10*ROW('Hygiene Data'!E157)))</f>
        <v/>
      </c>
      <c r="DU163" s="266" t="str">
        <f ca="true">+IF(OFFSET('Hygiene Data'!$F$11,0,10*ROW('Hygiene Data'!F157))="","",OFFSET('Hygiene Data'!$F$11,0,10*ROW('Hygiene Data'!F157)))</f>
        <v/>
      </c>
      <c r="DV163" s="266" t="str">
        <f ca="true">+IF(OFFSET('Hygiene Data'!$F$12,0,10*ROW('Hygiene Data'!F157))="","",OFFSET('Hygiene Data'!$F$12,0,10*ROW('Hygiene Data'!F157)))</f>
        <v/>
      </c>
      <c r="DW163" s="266" t="str">
        <f ca="true">+IF(OFFSET('Hygiene Data'!$F$13,0,10*ROW('Hygiene Data'!F157))="","",OFFSET('Hygiene Data'!$F$13,0,10*ROW('Hygiene Data'!F157)))</f>
        <v/>
      </c>
      <c r="DX163" s="266" t="str">
        <f ca="true">+IF(OFFSET('Hygiene Data'!$G$11,0,10*ROW('Hygiene Data'!G157))="","",OFFSET('Hygiene Data'!$G$11,0,10*ROW('Hygiene Data'!G157)))</f>
        <v/>
      </c>
      <c r="DY163" s="266" t="str">
        <f ca="true">+IF(OFFSET('Hygiene Data'!$G$12,0,10*ROW('Hygiene Data'!G157))="","",OFFSET('Hygiene Data'!$G$12,0,10*ROW('Hygiene Data'!G157)))</f>
        <v/>
      </c>
      <c r="DZ163" s="266" t="str">
        <f ca="true">+IF(OFFSET('Hygiene Data'!$G$13,0,10*ROW('Hygiene Data'!G157))="","",OFFSET('Hygiene Data'!$G$13,0,10*ROW('Hygiene Data'!G157)))</f>
        <v/>
      </c>
      <c r="EA163" s="266" t="str">
        <f ca="true">+IF(OFFSET('Hygiene Data'!$H$11,0,10*ROW('Hygiene Data'!H157))="","",OFFSET('Hygiene Data'!$H$11,0,10*ROW('Hygiene Data'!H157)))</f>
        <v/>
      </c>
      <c r="EB163" s="266" t="str">
        <f ca="true">+IF(OFFSET('Hygiene Data'!$H$12,0,10*ROW('Hygiene Data'!H157))="","",OFFSET('Hygiene Data'!$H$12,0,10*ROW('Hygiene Data'!H157)))</f>
        <v/>
      </c>
      <c r="EC163" s="266" t="str">
        <f ca="true">+IF(OFFSET('Hygiene Data'!$H$13,0,10*ROW('Hygiene Data'!H157))="","",OFFSET('Hygiene Data'!$H$13,0,10*ROW('Hygiene Data'!H157)))</f>
        <v/>
      </c>
      <c r="ED163" s="266" t="str">
        <f ca="true">+IF(OFFSET('Hygiene Data'!$I$11,0,10*ROW('Hygiene Data'!I157))="","",OFFSET('Hygiene Data'!$I$11,0,10*ROW('Hygiene Data'!I157)))</f>
        <v/>
      </c>
      <c r="EE163" s="266" t="str">
        <f ca="true">+IF(OFFSET('Hygiene Data'!$I$12,0,10*ROW('Hygiene Data'!I157))="","",OFFSET('Hygiene Data'!$I$12,0,10*ROW('Hygiene Data'!I157)))</f>
        <v/>
      </c>
      <c r="EF163" s="266" t="str">
        <f ca="true">+IF(OFFSET('Hygiene Data'!$I$13,0,10*ROW('Hygiene Data'!I157))="","",OFFSET('Hygiene Data'!$I$13,0,10*ROW('Hygiene Data'!I157)))</f>
        <v/>
      </c>
    </row>
    <row xmlns:x14ac="http://schemas.microsoft.com/office/spreadsheetml/2009/9/ac" r="164" x14ac:dyDescent="0.2">
      <c r="A164" s="37" t="str">
        <f ca="true">+IF(OFFSET('Water Data'!$B$2,0,10*ROW('Water Data'!E158))="","",OFFSET('Water Data'!$B$2,0,10*ROW('Water Data'!E158)))</f>
        <v/>
      </c>
      <c r="B164" s="37" t="str">
        <f ca="true">+IF(OFFSET('Water Data'!$C$2,0,10*ROW('Water Data'!F158))="","",OFFSET('Water Data'!$C$2,0,10*ROW('Water Data'!F158)))</f>
        <v/>
      </c>
      <c r="C164" s="322" t="str">
        <f t="shared" ca="true" si="2"/>
        <v/>
      </c>
      <c r="D164" s="94"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4"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4"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4"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4"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4"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4"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4"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4"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4"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4"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4"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4"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4"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4"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4"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4"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4"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5"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5"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5"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5"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5"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5"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5"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5"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5"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5"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5"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5"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5"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5"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5"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5"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5"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5"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5"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5"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5"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5"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5"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5"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5"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5"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5"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5"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5"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5"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6"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6"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6"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6"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6"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6"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6"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6"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6"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6"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6"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6"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6"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6"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6"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6"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6"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6"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6"/>
      <c r="BS164" s="266" t="str">
        <f ca="true">+IF(OFFSET('Water Data'!$D$27,0,10*ROW('Water Data'!D158))="","",OFFSET('Water Data'!$D$27,0,10*ROW('Water Data'!D158)))</f>
        <v/>
      </c>
      <c r="BT164" s="266" t="str">
        <f ca="true">+IF(OFFSET('Water Data'!$D$28,0,10*ROW('Water Data'!D158))="","",OFFSET('Water Data'!$D$28,0,10*ROW('Water Data'!D158)))</f>
        <v/>
      </c>
      <c r="BU164" s="266" t="str">
        <f ca="true">+IF(OFFSET('Water Data'!$D$29,0,10*ROW('Water Data'!D158))="","",OFFSET('Water Data'!$D$29,0,10*ROW('Water Data'!D158)))</f>
        <v/>
      </c>
      <c r="BV164" s="266" t="str">
        <f ca="true">+IF(OFFSET('Water Data'!$E$27,0,10*ROW('Water Data'!E158))="","",OFFSET('Water Data'!$E$27,0,10*ROW('Water Data'!E158)))</f>
        <v/>
      </c>
      <c r="BW164" s="266" t="str">
        <f ca="true">+IF(OFFSET('Water Data'!$E$28,0,10*ROW('Water Data'!E158))="","",OFFSET('Water Data'!$E$28,0,10*ROW('Water Data'!E158)))</f>
        <v/>
      </c>
      <c r="BX164" s="266" t="str">
        <f ca="true">+IF(OFFSET('Water Data'!$E$29,0,10*ROW('Water Data'!E158))="","",OFFSET('Water Data'!$E$29,0,10*ROW('Water Data'!E158)))</f>
        <v/>
      </c>
      <c r="BY164" s="266" t="str">
        <f ca="true">+IF(OFFSET('Water Data'!$F$27,0,10*ROW('Water Data'!F158))="","",OFFSET('Water Data'!$F$27,0,10*ROW('Water Data'!F158)))</f>
        <v/>
      </c>
      <c r="BZ164" s="266" t="str">
        <f ca="true">+IF(OFFSET('Water Data'!$F$28,0,10*ROW('Water Data'!F158))="","",OFFSET('Water Data'!$F$28,0,10*ROW('Water Data'!F158)))</f>
        <v/>
      </c>
      <c r="CA164" s="266" t="str">
        <f ca="true">+IF(OFFSET('Water Data'!$F$29,0,10*ROW('Water Data'!F158))="","",OFFSET('Water Data'!$F$29,0,10*ROW('Water Data'!F158)))</f>
        <v/>
      </c>
      <c r="CB164" s="266" t="str">
        <f ca="true">+IF(OFFSET('Water Data'!$G$27,0,10*ROW('Water Data'!G158))="","",OFFSET('Water Data'!$G$27,0,10*ROW('Water Data'!G158)))</f>
        <v/>
      </c>
      <c r="CC164" s="266" t="str">
        <f ca="true">+IF(OFFSET('Water Data'!$G$28,0,10*ROW('Water Data'!G158))="","",OFFSET('Water Data'!$G$28,0,10*ROW('Water Data'!G158)))</f>
        <v/>
      </c>
      <c r="CD164" s="266" t="str">
        <f ca="true">+IF(OFFSET('Water Data'!$G$29,0,10*ROW('Water Data'!G158))="","",OFFSET('Water Data'!$G$29,0,10*ROW('Water Data'!G158)))</f>
        <v/>
      </c>
      <c r="CE164" s="266" t="str">
        <f ca="true">+IF(OFFSET('Water Data'!$H$27,0,10*ROW('Water Data'!H158))="","",OFFSET('Water Data'!$H$27,0,10*ROW('Water Data'!H158)))</f>
        <v/>
      </c>
      <c r="CF164" s="266" t="str">
        <f ca="true">+IF(OFFSET('Water Data'!$H$28,0,10*ROW('Water Data'!H158))="","",OFFSET('Water Data'!$H$28,0,10*ROW('Water Data'!H158)))</f>
        <v/>
      </c>
      <c r="CG164" s="266" t="str">
        <f ca="true">+IF(OFFSET('Water Data'!$H$29,0,10*ROW('Water Data'!H158))="","",OFFSET('Water Data'!$H$29,0,10*ROW('Water Data'!H158)))</f>
        <v/>
      </c>
      <c r="CH164" s="266" t="str">
        <f ca="true">+IF(OFFSET('Water Data'!$I$27,0,10*ROW('Water Data'!I158))="","",OFFSET('Water Data'!$I$27,0,10*ROW('Water Data'!I158)))</f>
        <v/>
      </c>
      <c r="CI164" s="266" t="str">
        <f ca="true">+IF(OFFSET('Water Data'!$I$28,0,10*ROW('Water Data'!I158))="","",OFFSET('Water Data'!$I$28,0,10*ROW('Water Data'!I158)))</f>
        <v/>
      </c>
      <c r="CJ164" s="266" t="str">
        <f ca="true">+IF(OFFSET('Water Data'!$I$29,0,10*ROW('Water Data'!I158))="","",OFFSET('Water Data'!$I$29,0,10*ROW('Water Data'!I158)))</f>
        <v/>
      </c>
      <c r="CK164" s="266" t="str">
        <f ca="true">+IF(OFFSET('Sanitation Data'!$D$28,0,10*ROW('Sanitation Data'!D158))="","",OFFSET('Sanitation Data'!$D$28,0,10*ROW('Sanitation Data'!D158)))</f>
        <v/>
      </c>
      <c r="CL164" s="266" t="str">
        <f ca="true">+IF(OFFSET('Sanitation Data'!$D$29,0,10*ROW('Sanitation Data'!D158))="","",OFFSET('Sanitation Data'!$D$29,0,10*ROW('Sanitation Data'!D158)))</f>
        <v/>
      </c>
      <c r="CM164" s="266" t="str">
        <f ca="true">+IF(OFFSET('Sanitation Data'!$D$30,0,10*ROW('Sanitation Data'!D158))="","",OFFSET('Sanitation Data'!$D$30,0,10*ROW('Sanitation Data'!D158)))</f>
        <v/>
      </c>
      <c r="CN164" s="266" t="str">
        <f ca="true">+IF(OFFSET('Sanitation Data'!$D$31,0,10*ROW('Sanitation Data'!D158))="","",OFFSET('Sanitation Data'!$D$31,0,10*ROW('Sanitation Data'!D158)))</f>
        <v/>
      </c>
      <c r="CO164" s="266" t="str">
        <f ca="true">+IF(OFFSET('Sanitation Data'!$D$32,0,10*ROW('Sanitation Data'!D158))="","",OFFSET('Sanitation Data'!$D$32,0,10*ROW('Sanitation Data'!D158)))</f>
        <v/>
      </c>
      <c r="CP164" s="266" t="str">
        <f ca="true">+IF(OFFSET('Sanitation Data'!$E$28,0,10*ROW('Sanitation Data'!E158))="","",OFFSET('Sanitation Data'!$E$28,0,10*ROW('Sanitation Data'!E158)))</f>
        <v/>
      </c>
      <c r="CQ164" s="266" t="str">
        <f ca="true">+IF(OFFSET('Sanitation Data'!$E$29,0,10*ROW('Sanitation Data'!E158))="","",OFFSET('Sanitation Data'!$E$29,0,10*ROW('Sanitation Data'!E158)))</f>
        <v/>
      </c>
      <c r="CR164" s="266" t="str">
        <f ca="true">+IF(OFFSET('Sanitation Data'!$E$30,0,10*ROW('Sanitation Data'!E158))="","",OFFSET('Sanitation Data'!$E$30,0,10*ROW('Sanitation Data'!E158)))</f>
        <v/>
      </c>
      <c r="CS164" s="266" t="str">
        <f ca="true">+IF(OFFSET('Sanitation Data'!$E$31,0,10*ROW('Sanitation Data'!E158))="","",OFFSET('Sanitation Data'!$E$31,0,10*ROW('Sanitation Data'!E158)))</f>
        <v/>
      </c>
      <c r="CT164" s="266" t="str">
        <f ca="true">+IF(OFFSET('Sanitation Data'!$E$32,0,10*ROW('Sanitation Data'!E158))="","",OFFSET('Sanitation Data'!$E$32,0,10*ROW('Sanitation Data'!E158)))</f>
        <v/>
      </c>
      <c r="CU164" s="266" t="str">
        <f ca="true">+IF(OFFSET('Sanitation Data'!$F$28,0,10*ROW('Sanitation Data'!F158))="","",OFFSET('Sanitation Data'!$F$28,0,10*ROW('Sanitation Data'!F158)))</f>
        <v/>
      </c>
      <c r="CV164" s="266" t="str">
        <f ca="true">+IF(OFFSET('Sanitation Data'!$F$29,0,10*ROW('Sanitation Data'!F158))="","",OFFSET('Sanitation Data'!$F$29,0,10*ROW('Sanitation Data'!F158)))</f>
        <v/>
      </c>
      <c r="CW164" s="266" t="str">
        <f ca="true">+IF(OFFSET('Sanitation Data'!$F$30,0,10*ROW('Sanitation Data'!F158))="","",OFFSET('Sanitation Data'!$F$30,0,10*ROW('Sanitation Data'!F158)))</f>
        <v/>
      </c>
      <c r="CX164" s="266" t="str">
        <f ca="true">+IF(OFFSET('Sanitation Data'!$F$31,0,10*ROW('Sanitation Data'!F158))="","",OFFSET('Sanitation Data'!$F$31,0,10*ROW('Sanitation Data'!F158)))</f>
        <v/>
      </c>
      <c r="CY164" s="266" t="str">
        <f ca="true">+IF(OFFSET('Sanitation Data'!$F$32,0,10*ROW('Sanitation Data'!F158))="","",OFFSET('Sanitation Data'!$F$32,0,10*ROW('Sanitation Data'!F158)))</f>
        <v/>
      </c>
      <c r="CZ164" s="266" t="str">
        <f ca="true">+IF(OFFSET('Sanitation Data'!$G$28,0,10*ROW('Sanitation Data'!G158))="","",OFFSET('Sanitation Data'!$G$28,0,10*ROW('Sanitation Data'!G158)))</f>
        <v/>
      </c>
      <c r="DA164" s="266" t="str">
        <f ca="true">+IF(OFFSET('Sanitation Data'!$G$29,0,10*ROW('Sanitation Data'!G158))="","",OFFSET('Sanitation Data'!$G$29,0,10*ROW('Sanitation Data'!G158)))</f>
        <v/>
      </c>
      <c r="DB164" s="266" t="str">
        <f ca="true">+IF(OFFSET('Sanitation Data'!$G$30,0,10*ROW('Sanitation Data'!G158))="","",OFFSET('Sanitation Data'!$G$30,0,10*ROW('Sanitation Data'!G158)))</f>
        <v/>
      </c>
      <c r="DC164" s="266" t="str">
        <f ca="true">+IF(OFFSET('Sanitation Data'!$G$31,0,10*ROW('Sanitation Data'!G158))="","",OFFSET('Sanitation Data'!$G$31,0,10*ROW('Sanitation Data'!G158)))</f>
        <v/>
      </c>
      <c r="DD164" s="266" t="str">
        <f ca="true">+IF(OFFSET('Sanitation Data'!$G$32,0,10*ROW('Sanitation Data'!G158))="","",OFFSET('Sanitation Data'!$G$32,0,10*ROW('Sanitation Data'!G158)))</f>
        <v/>
      </c>
      <c r="DE164" s="266" t="str">
        <f ca="true">+IF(OFFSET('Sanitation Data'!$H$28,0,10*ROW('Sanitation Data'!H158))="","",OFFSET('Sanitation Data'!$H$28,0,10*ROW('Sanitation Data'!H158)))</f>
        <v/>
      </c>
      <c r="DF164" s="266" t="str">
        <f ca="true">+IF(OFFSET('Sanitation Data'!$H$29,0,10*ROW('Sanitation Data'!H158))="","",OFFSET('Sanitation Data'!$H$29,0,10*ROW('Sanitation Data'!H158)))</f>
        <v/>
      </c>
      <c r="DG164" s="266" t="str">
        <f ca="true">+IF(OFFSET('Sanitation Data'!$H$30,0,10*ROW('Sanitation Data'!H158))="","",OFFSET('Sanitation Data'!$H$30,0,10*ROW('Sanitation Data'!H158)))</f>
        <v/>
      </c>
      <c r="DH164" s="266" t="str">
        <f ca="true">+IF(OFFSET('Sanitation Data'!$H$31,0,10*ROW('Sanitation Data'!H158))="","",OFFSET('Sanitation Data'!$H$31,0,10*ROW('Sanitation Data'!H158)))</f>
        <v/>
      </c>
      <c r="DI164" s="266" t="str">
        <f ca="true">+IF(OFFSET('Sanitation Data'!$H$32,0,10*ROW('Sanitation Data'!H158))="","",OFFSET('Sanitation Data'!$H$32,0,10*ROW('Sanitation Data'!H158)))</f>
        <v/>
      </c>
      <c r="DJ164" s="266" t="str">
        <f ca="true">+IF(OFFSET('Sanitation Data'!$I$28,0,10*ROW('Sanitation Data'!I158))="","",OFFSET('Sanitation Data'!$I$28,0,10*ROW('Sanitation Data'!I158)))</f>
        <v/>
      </c>
      <c r="DK164" s="266" t="str">
        <f ca="true">+IF(OFFSET('Sanitation Data'!$I$29,0,10*ROW('Sanitation Data'!I158))="","",OFFSET('Sanitation Data'!$I$29,0,10*ROW('Sanitation Data'!I158)))</f>
        <v/>
      </c>
      <c r="DL164" s="266" t="str">
        <f ca="true">+IF(OFFSET('Sanitation Data'!$I$30,0,10*ROW('Sanitation Data'!I158))="","",OFFSET('Sanitation Data'!$I$30,0,10*ROW('Sanitation Data'!I158)))</f>
        <v/>
      </c>
      <c r="DM164" s="266" t="str">
        <f ca="true">+IF(OFFSET('Sanitation Data'!$I$31,0,10*ROW('Sanitation Data'!I158))="","",OFFSET('Sanitation Data'!$I$31,0,10*ROW('Sanitation Data'!I158)))</f>
        <v/>
      </c>
      <c r="DN164" s="266" t="str">
        <f ca="true">+IF(OFFSET('Sanitation Data'!$I$32,0,10*ROW('Sanitation Data'!I158))="","",OFFSET('Sanitation Data'!$I$32,0,10*ROW('Sanitation Data'!I158)))</f>
        <v/>
      </c>
      <c r="DO164" s="266" t="str">
        <f ca="true">+IF(OFFSET('Hygiene Data'!$D$11,0,10*ROW('Hygiene Data'!D158))="","",OFFSET('Hygiene Data'!$D$11,0,10*ROW('Hygiene Data'!D158)))</f>
        <v/>
      </c>
      <c r="DP164" s="266" t="str">
        <f ca="true">+IF(OFFSET('Hygiene Data'!$D$12,0,10*ROW('Hygiene Data'!D158))="","",OFFSET('Hygiene Data'!$D$12,0,10*ROW('Hygiene Data'!D158)))</f>
        <v/>
      </c>
      <c r="DQ164" s="266" t="str">
        <f ca="true">+IF(OFFSET('Hygiene Data'!$D$13,0,10*ROW('Hygiene Data'!D158))="","",OFFSET('Hygiene Data'!$D$13,0,10*ROW('Hygiene Data'!D158)))</f>
        <v/>
      </c>
      <c r="DR164" s="266" t="str">
        <f ca="true">+IF(OFFSET('Hygiene Data'!$E$11,0,10*ROW('Hygiene Data'!E158))="","",OFFSET('Hygiene Data'!$E$11,0,10*ROW('Hygiene Data'!E158)))</f>
        <v/>
      </c>
      <c r="DS164" s="266" t="str">
        <f ca="true">+IF(OFFSET('Hygiene Data'!$E$12,0,10*ROW('Hygiene Data'!E158))="","",OFFSET('Hygiene Data'!$E$12,0,10*ROW('Hygiene Data'!E158)))</f>
        <v/>
      </c>
      <c r="DT164" s="266" t="str">
        <f ca="true">+IF(OFFSET('Hygiene Data'!$E$13,0,10*ROW('Hygiene Data'!E158))="","",OFFSET('Hygiene Data'!$E$13,0,10*ROW('Hygiene Data'!E158)))</f>
        <v/>
      </c>
      <c r="DU164" s="266" t="str">
        <f ca="true">+IF(OFFSET('Hygiene Data'!$F$11,0,10*ROW('Hygiene Data'!F158))="","",OFFSET('Hygiene Data'!$F$11,0,10*ROW('Hygiene Data'!F158)))</f>
        <v/>
      </c>
      <c r="DV164" s="266" t="str">
        <f ca="true">+IF(OFFSET('Hygiene Data'!$F$12,0,10*ROW('Hygiene Data'!F158))="","",OFFSET('Hygiene Data'!$F$12,0,10*ROW('Hygiene Data'!F158)))</f>
        <v/>
      </c>
      <c r="DW164" s="266" t="str">
        <f ca="true">+IF(OFFSET('Hygiene Data'!$F$13,0,10*ROW('Hygiene Data'!F158))="","",OFFSET('Hygiene Data'!$F$13,0,10*ROW('Hygiene Data'!F158)))</f>
        <v/>
      </c>
      <c r="DX164" s="266" t="str">
        <f ca="true">+IF(OFFSET('Hygiene Data'!$G$11,0,10*ROW('Hygiene Data'!G158))="","",OFFSET('Hygiene Data'!$G$11,0,10*ROW('Hygiene Data'!G158)))</f>
        <v/>
      </c>
      <c r="DY164" s="266" t="str">
        <f ca="true">+IF(OFFSET('Hygiene Data'!$G$12,0,10*ROW('Hygiene Data'!G158))="","",OFFSET('Hygiene Data'!$G$12,0,10*ROW('Hygiene Data'!G158)))</f>
        <v/>
      </c>
      <c r="DZ164" s="266" t="str">
        <f ca="true">+IF(OFFSET('Hygiene Data'!$G$13,0,10*ROW('Hygiene Data'!G158))="","",OFFSET('Hygiene Data'!$G$13,0,10*ROW('Hygiene Data'!G158)))</f>
        <v/>
      </c>
      <c r="EA164" s="266" t="str">
        <f ca="true">+IF(OFFSET('Hygiene Data'!$H$11,0,10*ROW('Hygiene Data'!H158))="","",OFFSET('Hygiene Data'!$H$11,0,10*ROW('Hygiene Data'!H158)))</f>
        <v/>
      </c>
      <c r="EB164" s="266" t="str">
        <f ca="true">+IF(OFFSET('Hygiene Data'!$H$12,0,10*ROW('Hygiene Data'!H158))="","",OFFSET('Hygiene Data'!$H$12,0,10*ROW('Hygiene Data'!H158)))</f>
        <v/>
      </c>
      <c r="EC164" s="266" t="str">
        <f ca="true">+IF(OFFSET('Hygiene Data'!$H$13,0,10*ROW('Hygiene Data'!H158))="","",OFFSET('Hygiene Data'!$H$13,0,10*ROW('Hygiene Data'!H158)))</f>
        <v/>
      </c>
      <c r="ED164" s="266" t="str">
        <f ca="true">+IF(OFFSET('Hygiene Data'!$I$11,0,10*ROW('Hygiene Data'!I158))="","",OFFSET('Hygiene Data'!$I$11,0,10*ROW('Hygiene Data'!I158)))</f>
        <v/>
      </c>
      <c r="EE164" s="266" t="str">
        <f ca="true">+IF(OFFSET('Hygiene Data'!$I$12,0,10*ROW('Hygiene Data'!I158))="","",OFFSET('Hygiene Data'!$I$12,0,10*ROW('Hygiene Data'!I158)))</f>
        <v/>
      </c>
      <c r="EF164" s="266" t="str">
        <f ca="true">+IF(OFFSET('Hygiene Data'!$I$13,0,10*ROW('Hygiene Data'!I158))="","",OFFSET('Hygiene Data'!$I$13,0,10*ROW('Hygiene Data'!I158)))</f>
        <v/>
      </c>
    </row>
    <row xmlns:x14ac="http://schemas.microsoft.com/office/spreadsheetml/2009/9/ac" r="165" x14ac:dyDescent="0.2">
      <c r="A165" s="37" t="str">
        <f ca="true">+IF(OFFSET('Water Data'!$B$2,0,10*ROW('Water Data'!E159))="","",OFFSET('Water Data'!$B$2,0,10*ROW('Water Data'!E159)))</f>
        <v/>
      </c>
      <c r="B165" s="37" t="str">
        <f ca="true">+IF(OFFSET('Water Data'!$C$2,0,10*ROW('Water Data'!F159))="","",OFFSET('Water Data'!$C$2,0,10*ROW('Water Data'!F159)))</f>
        <v/>
      </c>
      <c r="C165" s="322" t="str">
        <f t="shared" ca="true" si="2"/>
        <v/>
      </c>
      <c r="D165" s="94"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4"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4"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4"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4"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4"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4"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4"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4"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4"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4"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4"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4"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4"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4"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4"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4"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4"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5"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5"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5"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5"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5"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5"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5"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5"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5"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5"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5"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5"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5"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5"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5"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5"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5"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5"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5"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5"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5"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5"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5"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5"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5"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5"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5"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5"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5"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5"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6"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6"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6"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6"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6"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6"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6"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6"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6"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6"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6"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6"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6"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6"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6"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6"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6"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6"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6"/>
      <c r="BS165" s="266" t="str">
        <f ca="true">+IF(OFFSET('Water Data'!$D$27,0,10*ROW('Water Data'!D159))="","",OFFSET('Water Data'!$D$27,0,10*ROW('Water Data'!D159)))</f>
        <v/>
      </c>
      <c r="BT165" s="266" t="str">
        <f ca="true">+IF(OFFSET('Water Data'!$D$28,0,10*ROW('Water Data'!D159))="","",OFFSET('Water Data'!$D$28,0,10*ROW('Water Data'!D159)))</f>
        <v/>
      </c>
      <c r="BU165" s="266" t="str">
        <f ca="true">+IF(OFFSET('Water Data'!$D$29,0,10*ROW('Water Data'!D159))="","",OFFSET('Water Data'!$D$29,0,10*ROW('Water Data'!D159)))</f>
        <v/>
      </c>
      <c r="BV165" s="266" t="str">
        <f ca="true">+IF(OFFSET('Water Data'!$E$27,0,10*ROW('Water Data'!E159))="","",OFFSET('Water Data'!$E$27,0,10*ROW('Water Data'!E159)))</f>
        <v/>
      </c>
      <c r="BW165" s="266" t="str">
        <f ca="true">+IF(OFFSET('Water Data'!$E$28,0,10*ROW('Water Data'!E159))="","",OFFSET('Water Data'!$E$28,0,10*ROW('Water Data'!E159)))</f>
        <v/>
      </c>
      <c r="BX165" s="266" t="str">
        <f ca="true">+IF(OFFSET('Water Data'!$E$29,0,10*ROW('Water Data'!E159))="","",OFFSET('Water Data'!$E$29,0,10*ROW('Water Data'!E159)))</f>
        <v/>
      </c>
      <c r="BY165" s="266" t="str">
        <f ca="true">+IF(OFFSET('Water Data'!$F$27,0,10*ROW('Water Data'!F159))="","",OFFSET('Water Data'!$F$27,0,10*ROW('Water Data'!F159)))</f>
        <v/>
      </c>
      <c r="BZ165" s="266" t="str">
        <f ca="true">+IF(OFFSET('Water Data'!$F$28,0,10*ROW('Water Data'!F159))="","",OFFSET('Water Data'!$F$28,0,10*ROW('Water Data'!F159)))</f>
        <v/>
      </c>
      <c r="CA165" s="266" t="str">
        <f ca="true">+IF(OFFSET('Water Data'!$F$29,0,10*ROW('Water Data'!F159))="","",OFFSET('Water Data'!$F$29,0,10*ROW('Water Data'!F159)))</f>
        <v/>
      </c>
      <c r="CB165" s="266" t="str">
        <f ca="true">+IF(OFFSET('Water Data'!$G$27,0,10*ROW('Water Data'!G159))="","",OFFSET('Water Data'!$G$27,0,10*ROW('Water Data'!G159)))</f>
        <v/>
      </c>
      <c r="CC165" s="266" t="str">
        <f ca="true">+IF(OFFSET('Water Data'!$G$28,0,10*ROW('Water Data'!G159))="","",OFFSET('Water Data'!$G$28,0,10*ROW('Water Data'!G159)))</f>
        <v/>
      </c>
      <c r="CD165" s="266" t="str">
        <f ca="true">+IF(OFFSET('Water Data'!$G$29,0,10*ROW('Water Data'!G159))="","",OFFSET('Water Data'!$G$29,0,10*ROW('Water Data'!G159)))</f>
        <v/>
      </c>
      <c r="CE165" s="266" t="str">
        <f ca="true">+IF(OFFSET('Water Data'!$H$27,0,10*ROW('Water Data'!H159))="","",OFFSET('Water Data'!$H$27,0,10*ROW('Water Data'!H159)))</f>
        <v/>
      </c>
      <c r="CF165" s="266" t="str">
        <f ca="true">+IF(OFFSET('Water Data'!$H$28,0,10*ROW('Water Data'!H159))="","",OFFSET('Water Data'!$H$28,0,10*ROW('Water Data'!H159)))</f>
        <v/>
      </c>
      <c r="CG165" s="266" t="str">
        <f ca="true">+IF(OFFSET('Water Data'!$H$29,0,10*ROW('Water Data'!H159))="","",OFFSET('Water Data'!$H$29,0,10*ROW('Water Data'!H159)))</f>
        <v/>
      </c>
      <c r="CH165" s="266" t="str">
        <f ca="true">+IF(OFFSET('Water Data'!$I$27,0,10*ROW('Water Data'!I159))="","",OFFSET('Water Data'!$I$27,0,10*ROW('Water Data'!I159)))</f>
        <v/>
      </c>
      <c r="CI165" s="266" t="str">
        <f ca="true">+IF(OFFSET('Water Data'!$I$28,0,10*ROW('Water Data'!I159))="","",OFFSET('Water Data'!$I$28,0,10*ROW('Water Data'!I159)))</f>
        <v/>
      </c>
      <c r="CJ165" s="266" t="str">
        <f ca="true">+IF(OFFSET('Water Data'!$I$29,0,10*ROW('Water Data'!I159))="","",OFFSET('Water Data'!$I$29,0,10*ROW('Water Data'!I159)))</f>
        <v/>
      </c>
      <c r="CK165" s="266" t="str">
        <f ca="true">+IF(OFFSET('Sanitation Data'!$D$28,0,10*ROW('Sanitation Data'!D159))="","",OFFSET('Sanitation Data'!$D$28,0,10*ROW('Sanitation Data'!D159)))</f>
        <v/>
      </c>
      <c r="CL165" s="266" t="str">
        <f ca="true">+IF(OFFSET('Sanitation Data'!$D$29,0,10*ROW('Sanitation Data'!D159))="","",OFFSET('Sanitation Data'!$D$29,0,10*ROW('Sanitation Data'!D159)))</f>
        <v/>
      </c>
      <c r="CM165" s="266" t="str">
        <f ca="true">+IF(OFFSET('Sanitation Data'!$D$30,0,10*ROW('Sanitation Data'!D159))="","",OFFSET('Sanitation Data'!$D$30,0,10*ROW('Sanitation Data'!D159)))</f>
        <v/>
      </c>
      <c r="CN165" s="266" t="str">
        <f ca="true">+IF(OFFSET('Sanitation Data'!$D$31,0,10*ROW('Sanitation Data'!D159))="","",OFFSET('Sanitation Data'!$D$31,0,10*ROW('Sanitation Data'!D159)))</f>
        <v/>
      </c>
      <c r="CO165" s="266" t="str">
        <f ca="true">+IF(OFFSET('Sanitation Data'!$D$32,0,10*ROW('Sanitation Data'!D159))="","",OFFSET('Sanitation Data'!$D$32,0,10*ROW('Sanitation Data'!D159)))</f>
        <v/>
      </c>
      <c r="CP165" s="266" t="str">
        <f ca="true">+IF(OFFSET('Sanitation Data'!$E$28,0,10*ROW('Sanitation Data'!E159))="","",OFFSET('Sanitation Data'!$E$28,0,10*ROW('Sanitation Data'!E159)))</f>
        <v/>
      </c>
      <c r="CQ165" s="266" t="str">
        <f ca="true">+IF(OFFSET('Sanitation Data'!$E$29,0,10*ROW('Sanitation Data'!E159))="","",OFFSET('Sanitation Data'!$E$29,0,10*ROW('Sanitation Data'!E159)))</f>
        <v/>
      </c>
      <c r="CR165" s="266" t="str">
        <f ca="true">+IF(OFFSET('Sanitation Data'!$E$30,0,10*ROW('Sanitation Data'!E159))="","",OFFSET('Sanitation Data'!$E$30,0,10*ROW('Sanitation Data'!E159)))</f>
        <v/>
      </c>
      <c r="CS165" s="266" t="str">
        <f ca="true">+IF(OFFSET('Sanitation Data'!$E$31,0,10*ROW('Sanitation Data'!E159))="","",OFFSET('Sanitation Data'!$E$31,0,10*ROW('Sanitation Data'!E159)))</f>
        <v/>
      </c>
      <c r="CT165" s="266" t="str">
        <f ca="true">+IF(OFFSET('Sanitation Data'!$E$32,0,10*ROW('Sanitation Data'!E159))="","",OFFSET('Sanitation Data'!$E$32,0,10*ROW('Sanitation Data'!E159)))</f>
        <v/>
      </c>
      <c r="CU165" s="266" t="str">
        <f ca="true">+IF(OFFSET('Sanitation Data'!$F$28,0,10*ROW('Sanitation Data'!F159))="","",OFFSET('Sanitation Data'!$F$28,0,10*ROW('Sanitation Data'!F159)))</f>
        <v/>
      </c>
      <c r="CV165" s="266" t="str">
        <f ca="true">+IF(OFFSET('Sanitation Data'!$F$29,0,10*ROW('Sanitation Data'!F159))="","",OFFSET('Sanitation Data'!$F$29,0,10*ROW('Sanitation Data'!F159)))</f>
        <v/>
      </c>
      <c r="CW165" s="266" t="str">
        <f ca="true">+IF(OFFSET('Sanitation Data'!$F$30,0,10*ROW('Sanitation Data'!F159))="","",OFFSET('Sanitation Data'!$F$30,0,10*ROW('Sanitation Data'!F159)))</f>
        <v/>
      </c>
      <c r="CX165" s="266" t="str">
        <f ca="true">+IF(OFFSET('Sanitation Data'!$F$31,0,10*ROW('Sanitation Data'!F159))="","",OFFSET('Sanitation Data'!$F$31,0,10*ROW('Sanitation Data'!F159)))</f>
        <v/>
      </c>
      <c r="CY165" s="266" t="str">
        <f ca="true">+IF(OFFSET('Sanitation Data'!$F$32,0,10*ROW('Sanitation Data'!F159))="","",OFFSET('Sanitation Data'!$F$32,0,10*ROW('Sanitation Data'!F159)))</f>
        <v/>
      </c>
      <c r="CZ165" s="266" t="str">
        <f ca="true">+IF(OFFSET('Sanitation Data'!$G$28,0,10*ROW('Sanitation Data'!G159))="","",OFFSET('Sanitation Data'!$G$28,0,10*ROW('Sanitation Data'!G159)))</f>
        <v/>
      </c>
      <c r="DA165" s="266" t="str">
        <f ca="true">+IF(OFFSET('Sanitation Data'!$G$29,0,10*ROW('Sanitation Data'!G159))="","",OFFSET('Sanitation Data'!$G$29,0,10*ROW('Sanitation Data'!G159)))</f>
        <v/>
      </c>
      <c r="DB165" s="266" t="str">
        <f ca="true">+IF(OFFSET('Sanitation Data'!$G$30,0,10*ROW('Sanitation Data'!G159))="","",OFFSET('Sanitation Data'!$G$30,0,10*ROW('Sanitation Data'!G159)))</f>
        <v/>
      </c>
      <c r="DC165" s="266" t="str">
        <f ca="true">+IF(OFFSET('Sanitation Data'!$G$31,0,10*ROW('Sanitation Data'!G159))="","",OFFSET('Sanitation Data'!$G$31,0,10*ROW('Sanitation Data'!G159)))</f>
        <v/>
      </c>
      <c r="DD165" s="266" t="str">
        <f ca="true">+IF(OFFSET('Sanitation Data'!$G$32,0,10*ROW('Sanitation Data'!G159))="","",OFFSET('Sanitation Data'!$G$32,0,10*ROW('Sanitation Data'!G159)))</f>
        <v/>
      </c>
      <c r="DE165" s="266" t="str">
        <f ca="true">+IF(OFFSET('Sanitation Data'!$H$28,0,10*ROW('Sanitation Data'!H159))="","",OFFSET('Sanitation Data'!$H$28,0,10*ROW('Sanitation Data'!H159)))</f>
        <v/>
      </c>
      <c r="DF165" s="266" t="str">
        <f ca="true">+IF(OFFSET('Sanitation Data'!$H$29,0,10*ROW('Sanitation Data'!H159))="","",OFFSET('Sanitation Data'!$H$29,0,10*ROW('Sanitation Data'!H159)))</f>
        <v/>
      </c>
      <c r="DG165" s="266" t="str">
        <f ca="true">+IF(OFFSET('Sanitation Data'!$H$30,0,10*ROW('Sanitation Data'!H159))="","",OFFSET('Sanitation Data'!$H$30,0,10*ROW('Sanitation Data'!H159)))</f>
        <v/>
      </c>
      <c r="DH165" s="266" t="str">
        <f ca="true">+IF(OFFSET('Sanitation Data'!$H$31,0,10*ROW('Sanitation Data'!H159))="","",OFFSET('Sanitation Data'!$H$31,0,10*ROW('Sanitation Data'!H159)))</f>
        <v/>
      </c>
      <c r="DI165" s="266" t="str">
        <f ca="true">+IF(OFFSET('Sanitation Data'!$H$32,0,10*ROW('Sanitation Data'!H159))="","",OFFSET('Sanitation Data'!$H$32,0,10*ROW('Sanitation Data'!H159)))</f>
        <v/>
      </c>
      <c r="DJ165" s="266" t="str">
        <f ca="true">+IF(OFFSET('Sanitation Data'!$I$28,0,10*ROW('Sanitation Data'!I159))="","",OFFSET('Sanitation Data'!$I$28,0,10*ROW('Sanitation Data'!I159)))</f>
        <v/>
      </c>
      <c r="DK165" s="266" t="str">
        <f ca="true">+IF(OFFSET('Sanitation Data'!$I$29,0,10*ROW('Sanitation Data'!I159))="","",OFFSET('Sanitation Data'!$I$29,0,10*ROW('Sanitation Data'!I159)))</f>
        <v/>
      </c>
      <c r="DL165" s="266" t="str">
        <f ca="true">+IF(OFFSET('Sanitation Data'!$I$30,0,10*ROW('Sanitation Data'!I159))="","",OFFSET('Sanitation Data'!$I$30,0,10*ROW('Sanitation Data'!I159)))</f>
        <v/>
      </c>
      <c r="DM165" s="266" t="str">
        <f ca="true">+IF(OFFSET('Sanitation Data'!$I$31,0,10*ROW('Sanitation Data'!I159))="","",OFFSET('Sanitation Data'!$I$31,0,10*ROW('Sanitation Data'!I159)))</f>
        <v/>
      </c>
      <c r="DN165" s="266" t="str">
        <f ca="true">+IF(OFFSET('Sanitation Data'!$I$32,0,10*ROW('Sanitation Data'!I159))="","",OFFSET('Sanitation Data'!$I$32,0,10*ROW('Sanitation Data'!I159)))</f>
        <v/>
      </c>
      <c r="DO165" s="266" t="str">
        <f ca="true">+IF(OFFSET('Hygiene Data'!$D$11,0,10*ROW('Hygiene Data'!D159))="","",OFFSET('Hygiene Data'!$D$11,0,10*ROW('Hygiene Data'!D159)))</f>
        <v/>
      </c>
      <c r="DP165" s="266" t="str">
        <f ca="true">+IF(OFFSET('Hygiene Data'!$D$12,0,10*ROW('Hygiene Data'!D159))="","",OFFSET('Hygiene Data'!$D$12,0,10*ROW('Hygiene Data'!D159)))</f>
        <v/>
      </c>
      <c r="DQ165" s="266" t="str">
        <f ca="true">+IF(OFFSET('Hygiene Data'!$D$13,0,10*ROW('Hygiene Data'!D159))="","",OFFSET('Hygiene Data'!$D$13,0,10*ROW('Hygiene Data'!D159)))</f>
        <v/>
      </c>
      <c r="DR165" s="266" t="str">
        <f ca="true">+IF(OFFSET('Hygiene Data'!$E$11,0,10*ROW('Hygiene Data'!E159))="","",OFFSET('Hygiene Data'!$E$11,0,10*ROW('Hygiene Data'!E159)))</f>
        <v/>
      </c>
      <c r="DS165" s="266" t="str">
        <f ca="true">+IF(OFFSET('Hygiene Data'!$E$12,0,10*ROW('Hygiene Data'!E159))="","",OFFSET('Hygiene Data'!$E$12,0,10*ROW('Hygiene Data'!E159)))</f>
        <v/>
      </c>
      <c r="DT165" s="266" t="str">
        <f ca="true">+IF(OFFSET('Hygiene Data'!$E$13,0,10*ROW('Hygiene Data'!E159))="","",OFFSET('Hygiene Data'!$E$13,0,10*ROW('Hygiene Data'!E159)))</f>
        <v/>
      </c>
      <c r="DU165" s="266" t="str">
        <f ca="true">+IF(OFFSET('Hygiene Data'!$F$11,0,10*ROW('Hygiene Data'!F159))="","",OFFSET('Hygiene Data'!$F$11,0,10*ROW('Hygiene Data'!F159)))</f>
        <v/>
      </c>
      <c r="DV165" s="266" t="str">
        <f ca="true">+IF(OFFSET('Hygiene Data'!$F$12,0,10*ROW('Hygiene Data'!F159))="","",OFFSET('Hygiene Data'!$F$12,0,10*ROW('Hygiene Data'!F159)))</f>
        <v/>
      </c>
      <c r="DW165" s="266" t="str">
        <f ca="true">+IF(OFFSET('Hygiene Data'!$F$13,0,10*ROW('Hygiene Data'!F159))="","",OFFSET('Hygiene Data'!$F$13,0,10*ROW('Hygiene Data'!F159)))</f>
        <v/>
      </c>
      <c r="DX165" s="266" t="str">
        <f ca="true">+IF(OFFSET('Hygiene Data'!$G$11,0,10*ROW('Hygiene Data'!G159))="","",OFFSET('Hygiene Data'!$G$11,0,10*ROW('Hygiene Data'!G159)))</f>
        <v/>
      </c>
      <c r="DY165" s="266" t="str">
        <f ca="true">+IF(OFFSET('Hygiene Data'!$G$12,0,10*ROW('Hygiene Data'!G159))="","",OFFSET('Hygiene Data'!$G$12,0,10*ROW('Hygiene Data'!G159)))</f>
        <v/>
      </c>
      <c r="DZ165" s="266" t="str">
        <f ca="true">+IF(OFFSET('Hygiene Data'!$G$13,0,10*ROW('Hygiene Data'!G159))="","",OFFSET('Hygiene Data'!$G$13,0,10*ROW('Hygiene Data'!G159)))</f>
        <v/>
      </c>
      <c r="EA165" s="266" t="str">
        <f ca="true">+IF(OFFSET('Hygiene Data'!$H$11,0,10*ROW('Hygiene Data'!H159))="","",OFFSET('Hygiene Data'!$H$11,0,10*ROW('Hygiene Data'!H159)))</f>
        <v/>
      </c>
      <c r="EB165" s="266" t="str">
        <f ca="true">+IF(OFFSET('Hygiene Data'!$H$12,0,10*ROW('Hygiene Data'!H159))="","",OFFSET('Hygiene Data'!$H$12,0,10*ROW('Hygiene Data'!H159)))</f>
        <v/>
      </c>
      <c r="EC165" s="266" t="str">
        <f ca="true">+IF(OFFSET('Hygiene Data'!$H$13,0,10*ROW('Hygiene Data'!H159))="","",OFFSET('Hygiene Data'!$H$13,0,10*ROW('Hygiene Data'!H159)))</f>
        <v/>
      </c>
      <c r="ED165" s="266" t="str">
        <f ca="true">+IF(OFFSET('Hygiene Data'!$I$11,0,10*ROW('Hygiene Data'!I159))="","",OFFSET('Hygiene Data'!$I$11,0,10*ROW('Hygiene Data'!I159)))</f>
        <v/>
      </c>
      <c r="EE165" s="266" t="str">
        <f ca="true">+IF(OFFSET('Hygiene Data'!$I$12,0,10*ROW('Hygiene Data'!I159))="","",OFFSET('Hygiene Data'!$I$12,0,10*ROW('Hygiene Data'!I159)))</f>
        <v/>
      </c>
      <c r="EF165" s="266" t="str">
        <f ca="true">+IF(OFFSET('Hygiene Data'!$I$13,0,10*ROW('Hygiene Data'!I159))="","",OFFSET('Hygiene Data'!$I$13,0,10*ROW('Hygiene Data'!I159)))</f>
        <v/>
      </c>
    </row>
    <row xmlns:x14ac="http://schemas.microsoft.com/office/spreadsheetml/2009/9/ac" r="166" x14ac:dyDescent="0.2">
      <c r="A166" s="37" t="str">
        <f ca="true">+IF(OFFSET('Water Data'!$B$2,0,10*ROW('Water Data'!E160))="","",OFFSET('Water Data'!$B$2,0,10*ROW('Water Data'!E160)))</f>
        <v/>
      </c>
      <c r="B166" s="37" t="str">
        <f ca="true">+IF(OFFSET('Water Data'!$C$2,0,10*ROW('Water Data'!F160))="","",OFFSET('Water Data'!$C$2,0,10*ROW('Water Data'!F160)))</f>
        <v/>
      </c>
      <c r="C166" s="322" t="str">
        <f t="shared" ca="true" si="2"/>
        <v/>
      </c>
      <c r="D166" s="94"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4"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4"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4"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4"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4"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4"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4"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4"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4"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4"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4"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4"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4"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4"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4"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4"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4"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5"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5"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5"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5"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5"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5"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5"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5"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5"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5"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5"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5"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5"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5"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5"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5"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5"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5"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5"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5"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5"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5"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5"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5"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5"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5"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5"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5"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5"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5"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6"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6"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6"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6"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6"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6"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6"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6"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6"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6"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6"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6"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6"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6"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6"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6"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6"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6"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6"/>
      <c r="BS166" s="266" t="str">
        <f ca="true">+IF(OFFSET('Water Data'!$D$27,0,10*ROW('Water Data'!D160))="","",OFFSET('Water Data'!$D$27,0,10*ROW('Water Data'!D160)))</f>
        <v/>
      </c>
      <c r="BT166" s="266" t="str">
        <f ca="true">+IF(OFFSET('Water Data'!$D$28,0,10*ROW('Water Data'!D160))="","",OFFSET('Water Data'!$D$28,0,10*ROW('Water Data'!D160)))</f>
        <v/>
      </c>
      <c r="BU166" s="266" t="str">
        <f ca="true">+IF(OFFSET('Water Data'!$D$29,0,10*ROW('Water Data'!D160))="","",OFFSET('Water Data'!$D$29,0,10*ROW('Water Data'!D160)))</f>
        <v/>
      </c>
      <c r="BV166" s="266" t="str">
        <f ca="true">+IF(OFFSET('Water Data'!$E$27,0,10*ROW('Water Data'!E160))="","",OFFSET('Water Data'!$E$27,0,10*ROW('Water Data'!E160)))</f>
        <v/>
      </c>
      <c r="BW166" s="266" t="str">
        <f ca="true">+IF(OFFSET('Water Data'!$E$28,0,10*ROW('Water Data'!E160))="","",OFFSET('Water Data'!$E$28,0,10*ROW('Water Data'!E160)))</f>
        <v/>
      </c>
      <c r="BX166" s="266" t="str">
        <f ca="true">+IF(OFFSET('Water Data'!$E$29,0,10*ROW('Water Data'!E160))="","",OFFSET('Water Data'!$E$29,0,10*ROW('Water Data'!E160)))</f>
        <v/>
      </c>
      <c r="BY166" s="266" t="str">
        <f ca="true">+IF(OFFSET('Water Data'!$F$27,0,10*ROW('Water Data'!F160))="","",OFFSET('Water Data'!$F$27,0,10*ROW('Water Data'!F160)))</f>
        <v/>
      </c>
      <c r="BZ166" s="266" t="str">
        <f ca="true">+IF(OFFSET('Water Data'!$F$28,0,10*ROW('Water Data'!F160))="","",OFFSET('Water Data'!$F$28,0,10*ROW('Water Data'!F160)))</f>
        <v/>
      </c>
      <c r="CA166" s="266" t="str">
        <f ca="true">+IF(OFFSET('Water Data'!$F$29,0,10*ROW('Water Data'!F160))="","",OFFSET('Water Data'!$F$29,0,10*ROW('Water Data'!F160)))</f>
        <v/>
      </c>
      <c r="CB166" s="266" t="str">
        <f ca="true">+IF(OFFSET('Water Data'!$G$27,0,10*ROW('Water Data'!G160))="","",OFFSET('Water Data'!$G$27,0,10*ROW('Water Data'!G160)))</f>
        <v/>
      </c>
      <c r="CC166" s="266" t="str">
        <f ca="true">+IF(OFFSET('Water Data'!$G$28,0,10*ROW('Water Data'!G160))="","",OFFSET('Water Data'!$G$28,0,10*ROW('Water Data'!G160)))</f>
        <v/>
      </c>
      <c r="CD166" s="266" t="str">
        <f ca="true">+IF(OFFSET('Water Data'!$G$29,0,10*ROW('Water Data'!G160))="","",OFFSET('Water Data'!$G$29,0,10*ROW('Water Data'!G160)))</f>
        <v/>
      </c>
      <c r="CE166" s="266" t="str">
        <f ca="true">+IF(OFFSET('Water Data'!$H$27,0,10*ROW('Water Data'!H160))="","",OFFSET('Water Data'!$H$27,0,10*ROW('Water Data'!H160)))</f>
        <v/>
      </c>
      <c r="CF166" s="266" t="str">
        <f ca="true">+IF(OFFSET('Water Data'!$H$28,0,10*ROW('Water Data'!H160))="","",OFFSET('Water Data'!$H$28,0,10*ROW('Water Data'!H160)))</f>
        <v/>
      </c>
      <c r="CG166" s="266" t="str">
        <f ca="true">+IF(OFFSET('Water Data'!$H$29,0,10*ROW('Water Data'!H160))="","",OFFSET('Water Data'!$H$29,0,10*ROW('Water Data'!H160)))</f>
        <v/>
      </c>
      <c r="CH166" s="266" t="str">
        <f ca="true">+IF(OFFSET('Water Data'!$I$27,0,10*ROW('Water Data'!I160))="","",OFFSET('Water Data'!$I$27,0,10*ROW('Water Data'!I160)))</f>
        <v/>
      </c>
      <c r="CI166" s="266" t="str">
        <f ca="true">+IF(OFFSET('Water Data'!$I$28,0,10*ROW('Water Data'!I160))="","",OFFSET('Water Data'!$I$28,0,10*ROW('Water Data'!I160)))</f>
        <v/>
      </c>
      <c r="CJ166" s="266" t="str">
        <f ca="true">+IF(OFFSET('Water Data'!$I$29,0,10*ROW('Water Data'!I160))="","",OFFSET('Water Data'!$I$29,0,10*ROW('Water Data'!I160)))</f>
        <v/>
      </c>
      <c r="CK166" s="266" t="str">
        <f ca="true">+IF(OFFSET('Sanitation Data'!$D$28,0,10*ROW('Sanitation Data'!D160))="","",OFFSET('Sanitation Data'!$D$28,0,10*ROW('Sanitation Data'!D160)))</f>
        <v/>
      </c>
      <c r="CL166" s="266" t="str">
        <f ca="true">+IF(OFFSET('Sanitation Data'!$D$29,0,10*ROW('Sanitation Data'!D160))="","",OFFSET('Sanitation Data'!$D$29,0,10*ROW('Sanitation Data'!D160)))</f>
        <v/>
      </c>
      <c r="CM166" s="266" t="str">
        <f ca="true">+IF(OFFSET('Sanitation Data'!$D$30,0,10*ROW('Sanitation Data'!D160))="","",OFFSET('Sanitation Data'!$D$30,0,10*ROW('Sanitation Data'!D160)))</f>
        <v/>
      </c>
      <c r="CN166" s="266" t="str">
        <f ca="true">+IF(OFFSET('Sanitation Data'!$D$31,0,10*ROW('Sanitation Data'!D160))="","",OFFSET('Sanitation Data'!$D$31,0,10*ROW('Sanitation Data'!D160)))</f>
        <v/>
      </c>
      <c r="CO166" s="266" t="str">
        <f ca="true">+IF(OFFSET('Sanitation Data'!$D$32,0,10*ROW('Sanitation Data'!D160))="","",OFFSET('Sanitation Data'!$D$32,0,10*ROW('Sanitation Data'!D160)))</f>
        <v/>
      </c>
      <c r="CP166" s="266" t="str">
        <f ca="true">+IF(OFFSET('Sanitation Data'!$E$28,0,10*ROW('Sanitation Data'!E160))="","",OFFSET('Sanitation Data'!$E$28,0,10*ROW('Sanitation Data'!E160)))</f>
        <v/>
      </c>
      <c r="CQ166" s="266" t="str">
        <f ca="true">+IF(OFFSET('Sanitation Data'!$E$29,0,10*ROW('Sanitation Data'!E160))="","",OFFSET('Sanitation Data'!$E$29,0,10*ROW('Sanitation Data'!E160)))</f>
        <v/>
      </c>
      <c r="CR166" s="266" t="str">
        <f ca="true">+IF(OFFSET('Sanitation Data'!$E$30,0,10*ROW('Sanitation Data'!E160))="","",OFFSET('Sanitation Data'!$E$30,0,10*ROW('Sanitation Data'!E160)))</f>
        <v/>
      </c>
      <c r="CS166" s="266" t="str">
        <f ca="true">+IF(OFFSET('Sanitation Data'!$E$31,0,10*ROW('Sanitation Data'!E160))="","",OFFSET('Sanitation Data'!$E$31,0,10*ROW('Sanitation Data'!E160)))</f>
        <v/>
      </c>
      <c r="CT166" s="266" t="str">
        <f ca="true">+IF(OFFSET('Sanitation Data'!$E$32,0,10*ROW('Sanitation Data'!E160))="","",OFFSET('Sanitation Data'!$E$32,0,10*ROW('Sanitation Data'!E160)))</f>
        <v/>
      </c>
      <c r="CU166" s="266" t="str">
        <f ca="true">+IF(OFFSET('Sanitation Data'!$F$28,0,10*ROW('Sanitation Data'!F160))="","",OFFSET('Sanitation Data'!$F$28,0,10*ROW('Sanitation Data'!F160)))</f>
        <v/>
      </c>
      <c r="CV166" s="266" t="str">
        <f ca="true">+IF(OFFSET('Sanitation Data'!$F$29,0,10*ROW('Sanitation Data'!F160))="","",OFFSET('Sanitation Data'!$F$29,0,10*ROW('Sanitation Data'!F160)))</f>
        <v/>
      </c>
      <c r="CW166" s="266" t="str">
        <f ca="true">+IF(OFFSET('Sanitation Data'!$F$30,0,10*ROW('Sanitation Data'!F160))="","",OFFSET('Sanitation Data'!$F$30,0,10*ROW('Sanitation Data'!F160)))</f>
        <v/>
      </c>
      <c r="CX166" s="266" t="str">
        <f ca="true">+IF(OFFSET('Sanitation Data'!$F$31,0,10*ROW('Sanitation Data'!F160))="","",OFFSET('Sanitation Data'!$F$31,0,10*ROW('Sanitation Data'!F160)))</f>
        <v/>
      </c>
      <c r="CY166" s="266" t="str">
        <f ca="true">+IF(OFFSET('Sanitation Data'!$F$32,0,10*ROW('Sanitation Data'!F160))="","",OFFSET('Sanitation Data'!$F$32,0,10*ROW('Sanitation Data'!F160)))</f>
        <v/>
      </c>
      <c r="CZ166" s="266" t="str">
        <f ca="true">+IF(OFFSET('Sanitation Data'!$G$28,0,10*ROW('Sanitation Data'!G160))="","",OFFSET('Sanitation Data'!$G$28,0,10*ROW('Sanitation Data'!G160)))</f>
        <v/>
      </c>
      <c r="DA166" s="266" t="str">
        <f ca="true">+IF(OFFSET('Sanitation Data'!$G$29,0,10*ROW('Sanitation Data'!G160))="","",OFFSET('Sanitation Data'!$G$29,0,10*ROW('Sanitation Data'!G160)))</f>
        <v/>
      </c>
      <c r="DB166" s="266" t="str">
        <f ca="true">+IF(OFFSET('Sanitation Data'!$G$30,0,10*ROW('Sanitation Data'!G160))="","",OFFSET('Sanitation Data'!$G$30,0,10*ROW('Sanitation Data'!G160)))</f>
        <v/>
      </c>
      <c r="DC166" s="266" t="str">
        <f ca="true">+IF(OFFSET('Sanitation Data'!$G$31,0,10*ROW('Sanitation Data'!G160))="","",OFFSET('Sanitation Data'!$G$31,0,10*ROW('Sanitation Data'!G160)))</f>
        <v/>
      </c>
      <c r="DD166" s="266" t="str">
        <f ca="true">+IF(OFFSET('Sanitation Data'!$G$32,0,10*ROW('Sanitation Data'!G160))="","",OFFSET('Sanitation Data'!$G$32,0,10*ROW('Sanitation Data'!G160)))</f>
        <v/>
      </c>
      <c r="DE166" s="266" t="str">
        <f ca="true">+IF(OFFSET('Sanitation Data'!$H$28,0,10*ROW('Sanitation Data'!H160))="","",OFFSET('Sanitation Data'!$H$28,0,10*ROW('Sanitation Data'!H160)))</f>
        <v/>
      </c>
      <c r="DF166" s="266" t="str">
        <f ca="true">+IF(OFFSET('Sanitation Data'!$H$29,0,10*ROW('Sanitation Data'!H160))="","",OFFSET('Sanitation Data'!$H$29,0,10*ROW('Sanitation Data'!H160)))</f>
        <v/>
      </c>
      <c r="DG166" s="266" t="str">
        <f ca="true">+IF(OFFSET('Sanitation Data'!$H$30,0,10*ROW('Sanitation Data'!H160))="","",OFFSET('Sanitation Data'!$H$30,0,10*ROW('Sanitation Data'!H160)))</f>
        <v/>
      </c>
      <c r="DH166" s="266" t="str">
        <f ca="true">+IF(OFFSET('Sanitation Data'!$H$31,0,10*ROW('Sanitation Data'!H160))="","",OFFSET('Sanitation Data'!$H$31,0,10*ROW('Sanitation Data'!H160)))</f>
        <v/>
      </c>
      <c r="DI166" s="266" t="str">
        <f ca="true">+IF(OFFSET('Sanitation Data'!$H$32,0,10*ROW('Sanitation Data'!H160))="","",OFFSET('Sanitation Data'!$H$32,0,10*ROW('Sanitation Data'!H160)))</f>
        <v/>
      </c>
      <c r="DJ166" s="266" t="str">
        <f ca="true">+IF(OFFSET('Sanitation Data'!$I$28,0,10*ROW('Sanitation Data'!I160))="","",OFFSET('Sanitation Data'!$I$28,0,10*ROW('Sanitation Data'!I160)))</f>
        <v/>
      </c>
      <c r="DK166" s="266" t="str">
        <f ca="true">+IF(OFFSET('Sanitation Data'!$I$29,0,10*ROW('Sanitation Data'!I160))="","",OFFSET('Sanitation Data'!$I$29,0,10*ROW('Sanitation Data'!I160)))</f>
        <v/>
      </c>
      <c r="DL166" s="266" t="str">
        <f ca="true">+IF(OFFSET('Sanitation Data'!$I$30,0,10*ROW('Sanitation Data'!I160))="","",OFFSET('Sanitation Data'!$I$30,0,10*ROW('Sanitation Data'!I160)))</f>
        <v/>
      </c>
      <c r="DM166" s="266" t="str">
        <f ca="true">+IF(OFFSET('Sanitation Data'!$I$31,0,10*ROW('Sanitation Data'!I160))="","",OFFSET('Sanitation Data'!$I$31,0,10*ROW('Sanitation Data'!I160)))</f>
        <v/>
      </c>
      <c r="DN166" s="266" t="str">
        <f ca="true">+IF(OFFSET('Sanitation Data'!$I$32,0,10*ROW('Sanitation Data'!I160))="","",OFFSET('Sanitation Data'!$I$32,0,10*ROW('Sanitation Data'!I160)))</f>
        <v/>
      </c>
      <c r="DO166" s="266" t="str">
        <f ca="true">+IF(OFFSET('Hygiene Data'!$D$11,0,10*ROW('Hygiene Data'!D160))="","",OFFSET('Hygiene Data'!$D$11,0,10*ROW('Hygiene Data'!D160)))</f>
        <v/>
      </c>
      <c r="DP166" s="266" t="str">
        <f ca="true">+IF(OFFSET('Hygiene Data'!$D$12,0,10*ROW('Hygiene Data'!D160))="","",OFFSET('Hygiene Data'!$D$12,0,10*ROW('Hygiene Data'!D160)))</f>
        <v/>
      </c>
      <c r="DQ166" s="266" t="str">
        <f ca="true">+IF(OFFSET('Hygiene Data'!$D$13,0,10*ROW('Hygiene Data'!D160))="","",OFFSET('Hygiene Data'!$D$13,0,10*ROW('Hygiene Data'!D160)))</f>
        <v/>
      </c>
      <c r="DR166" s="266" t="str">
        <f ca="true">+IF(OFFSET('Hygiene Data'!$E$11,0,10*ROW('Hygiene Data'!E160))="","",OFFSET('Hygiene Data'!$E$11,0,10*ROW('Hygiene Data'!E160)))</f>
        <v/>
      </c>
      <c r="DS166" s="266" t="str">
        <f ca="true">+IF(OFFSET('Hygiene Data'!$E$12,0,10*ROW('Hygiene Data'!E160))="","",OFFSET('Hygiene Data'!$E$12,0,10*ROW('Hygiene Data'!E160)))</f>
        <v/>
      </c>
      <c r="DT166" s="266" t="str">
        <f ca="true">+IF(OFFSET('Hygiene Data'!$E$13,0,10*ROW('Hygiene Data'!E160))="","",OFFSET('Hygiene Data'!$E$13,0,10*ROW('Hygiene Data'!E160)))</f>
        <v/>
      </c>
      <c r="DU166" s="266" t="str">
        <f ca="true">+IF(OFFSET('Hygiene Data'!$F$11,0,10*ROW('Hygiene Data'!F160))="","",OFFSET('Hygiene Data'!$F$11,0,10*ROW('Hygiene Data'!F160)))</f>
        <v/>
      </c>
      <c r="DV166" s="266" t="str">
        <f ca="true">+IF(OFFSET('Hygiene Data'!$F$12,0,10*ROW('Hygiene Data'!F160))="","",OFFSET('Hygiene Data'!$F$12,0,10*ROW('Hygiene Data'!F160)))</f>
        <v/>
      </c>
      <c r="DW166" s="266" t="str">
        <f ca="true">+IF(OFFSET('Hygiene Data'!$F$13,0,10*ROW('Hygiene Data'!F160))="","",OFFSET('Hygiene Data'!$F$13,0,10*ROW('Hygiene Data'!F160)))</f>
        <v/>
      </c>
      <c r="DX166" s="266" t="str">
        <f ca="true">+IF(OFFSET('Hygiene Data'!$G$11,0,10*ROW('Hygiene Data'!G160))="","",OFFSET('Hygiene Data'!$G$11,0,10*ROW('Hygiene Data'!G160)))</f>
        <v/>
      </c>
      <c r="DY166" s="266" t="str">
        <f ca="true">+IF(OFFSET('Hygiene Data'!$G$12,0,10*ROW('Hygiene Data'!G160))="","",OFFSET('Hygiene Data'!$G$12,0,10*ROW('Hygiene Data'!G160)))</f>
        <v/>
      </c>
      <c r="DZ166" s="266" t="str">
        <f ca="true">+IF(OFFSET('Hygiene Data'!$G$13,0,10*ROW('Hygiene Data'!G160))="","",OFFSET('Hygiene Data'!$G$13,0,10*ROW('Hygiene Data'!G160)))</f>
        <v/>
      </c>
      <c r="EA166" s="266" t="str">
        <f ca="true">+IF(OFFSET('Hygiene Data'!$H$11,0,10*ROW('Hygiene Data'!H160))="","",OFFSET('Hygiene Data'!$H$11,0,10*ROW('Hygiene Data'!H160)))</f>
        <v/>
      </c>
      <c r="EB166" s="266" t="str">
        <f ca="true">+IF(OFFSET('Hygiene Data'!$H$12,0,10*ROW('Hygiene Data'!H160))="","",OFFSET('Hygiene Data'!$H$12,0,10*ROW('Hygiene Data'!H160)))</f>
        <v/>
      </c>
      <c r="EC166" s="266" t="str">
        <f ca="true">+IF(OFFSET('Hygiene Data'!$H$13,0,10*ROW('Hygiene Data'!H160))="","",OFFSET('Hygiene Data'!$H$13,0,10*ROW('Hygiene Data'!H160)))</f>
        <v/>
      </c>
      <c r="ED166" s="266" t="str">
        <f ca="true">+IF(OFFSET('Hygiene Data'!$I$11,0,10*ROW('Hygiene Data'!I160))="","",OFFSET('Hygiene Data'!$I$11,0,10*ROW('Hygiene Data'!I160)))</f>
        <v/>
      </c>
      <c r="EE166" s="266" t="str">
        <f ca="true">+IF(OFFSET('Hygiene Data'!$I$12,0,10*ROW('Hygiene Data'!I160))="","",OFFSET('Hygiene Data'!$I$12,0,10*ROW('Hygiene Data'!I160)))</f>
        <v/>
      </c>
      <c r="EF166" s="266" t="str">
        <f ca="true">+IF(OFFSET('Hygiene Data'!$I$13,0,10*ROW('Hygiene Data'!I160))="","",OFFSET('Hygiene Data'!$I$13,0,10*ROW('Hygiene Data'!I160)))</f>
        <v/>
      </c>
    </row>
    <row xmlns:x14ac="http://schemas.microsoft.com/office/spreadsheetml/2009/9/ac" r="167" x14ac:dyDescent="0.2">
      <c r="A167" s="37" t="str">
        <f ca="true">+IF(OFFSET('Water Data'!$B$2,0,10*ROW('Water Data'!E161))="","",OFFSET('Water Data'!$B$2,0,10*ROW('Water Data'!E161)))</f>
        <v/>
      </c>
      <c r="B167" s="37" t="str">
        <f ca="true">+IF(OFFSET('Water Data'!$C$2,0,10*ROW('Water Data'!F161))="","",OFFSET('Water Data'!$C$2,0,10*ROW('Water Data'!F161)))</f>
        <v/>
      </c>
      <c r="C167" s="322" t="str">
        <f t="shared" ca="true" si="2"/>
        <v/>
      </c>
      <c r="D167" s="94"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4"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4"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4"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4"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4"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4"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4"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4"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4"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4"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4"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4"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4"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4"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4"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4"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4"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5"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5"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5"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5"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5"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5"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5"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5"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5"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5"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5"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5"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5"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5"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5"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5"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5"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5"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5"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5"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5"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5"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5"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5"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5"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5"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5"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5"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5"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5"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6"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6"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6"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6"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6"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6"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6"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6"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6"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6"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6"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6"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6"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6"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6"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6"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6"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6"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6"/>
      <c r="BS167" s="266" t="str">
        <f ca="true">+IF(OFFSET('Water Data'!$D$27,0,10*ROW('Water Data'!D161))="","",OFFSET('Water Data'!$D$27,0,10*ROW('Water Data'!D161)))</f>
        <v/>
      </c>
      <c r="BT167" s="266" t="str">
        <f ca="true">+IF(OFFSET('Water Data'!$D$28,0,10*ROW('Water Data'!D161))="","",OFFSET('Water Data'!$D$28,0,10*ROW('Water Data'!D161)))</f>
        <v/>
      </c>
      <c r="BU167" s="266" t="str">
        <f ca="true">+IF(OFFSET('Water Data'!$D$29,0,10*ROW('Water Data'!D161))="","",OFFSET('Water Data'!$D$29,0,10*ROW('Water Data'!D161)))</f>
        <v/>
      </c>
      <c r="BV167" s="266" t="str">
        <f ca="true">+IF(OFFSET('Water Data'!$E$27,0,10*ROW('Water Data'!E161))="","",OFFSET('Water Data'!$E$27,0,10*ROW('Water Data'!E161)))</f>
        <v/>
      </c>
      <c r="BW167" s="266" t="str">
        <f ca="true">+IF(OFFSET('Water Data'!$E$28,0,10*ROW('Water Data'!E161))="","",OFFSET('Water Data'!$E$28,0,10*ROW('Water Data'!E161)))</f>
        <v/>
      </c>
      <c r="BX167" s="266" t="str">
        <f ca="true">+IF(OFFSET('Water Data'!$E$29,0,10*ROW('Water Data'!E161))="","",OFFSET('Water Data'!$E$29,0,10*ROW('Water Data'!E161)))</f>
        <v/>
      </c>
      <c r="BY167" s="266" t="str">
        <f ca="true">+IF(OFFSET('Water Data'!$F$27,0,10*ROW('Water Data'!F161))="","",OFFSET('Water Data'!$F$27,0,10*ROW('Water Data'!F161)))</f>
        <v/>
      </c>
      <c r="BZ167" s="266" t="str">
        <f ca="true">+IF(OFFSET('Water Data'!$F$28,0,10*ROW('Water Data'!F161))="","",OFFSET('Water Data'!$F$28,0,10*ROW('Water Data'!F161)))</f>
        <v/>
      </c>
      <c r="CA167" s="266" t="str">
        <f ca="true">+IF(OFFSET('Water Data'!$F$29,0,10*ROW('Water Data'!F161))="","",OFFSET('Water Data'!$F$29,0,10*ROW('Water Data'!F161)))</f>
        <v/>
      </c>
      <c r="CB167" s="266" t="str">
        <f ca="true">+IF(OFFSET('Water Data'!$G$27,0,10*ROW('Water Data'!G161))="","",OFFSET('Water Data'!$G$27,0,10*ROW('Water Data'!G161)))</f>
        <v/>
      </c>
      <c r="CC167" s="266" t="str">
        <f ca="true">+IF(OFFSET('Water Data'!$G$28,0,10*ROW('Water Data'!G161))="","",OFFSET('Water Data'!$G$28,0,10*ROW('Water Data'!G161)))</f>
        <v/>
      </c>
      <c r="CD167" s="266" t="str">
        <f ca="true">+IF(OFFSET('Water Data'!$G$29,0,10*ROW('Water Data'!G161))="","",OFFSET('Water Data'!$G$29,0,10*ROW('Water Data'!G161)))</f>
        <v/>
      </c>
      <c r="CE167" s="266" t="str">
        <f ca="true">+IF(OFFSET('Water Data'!$H$27,0,10*ROW('Water Data'!H161))="","",OFFSET('Water Data'!$H$27,0,10*ROW('Water Data'!H161)))</f>
        <v/>
      </c>
      <c r="CF167" s="266" t="str">
        <f ca="true">+IF(OFFSET('Water Data'!$H$28,0,10*ROW('Water Data'!H161))="","",OFFSET('Water Data'!$H$28,0,10*ROW('Water Data'!H161)))</f>
        <v/>
      </c>
      <c r="CG167" s="266" t="str">
        <f ca="true">+IF(OFFSET('Water Data'!$H$29,0,10*ROW('Water Data'!H161))="","",OFFSET('Water Data'!$H$29,0,10*ROW('Water Data'!H161)))</f>
        <v/>
      </c>
      <c r="CH167" s="266" t="str">
        <f ca="true">+IF(OFFSET('Water Data'!$I$27,0,10*ROW('Water Data'!I161))="","",OFFSET('Water Data'!$I$27,0,10*ROW('Water Data'!I161)))</f>
        <v/>
      </c>
      <c r="CI167" s="266" t="str">
        <f ca="true">+IF(OFFSET('Water Data'!$I$28,0,10*ROW('Water Data'!I161))="","",OFFSET('Water Data'!$I$28,0,10*ROW('Water Data'!I161)))</f>
        <v/>
      </c>
      <c r="CJ167" s="266" t="str">
        <f ca="true">+IF(OFFSET('Water Data'!$I$29,0,10*ROW('Water Data'!I161))="","",OFFSET('Water Data'!$I$29,0,10*ROW('Water Data'!I161)))</f>
        <v/>
      </c>
      <c r="CK167" s="266" t="str">
        <f ca="true">+IF(OFFSET('Sanitation Data'!$D$28,0,10*ROW('Sanitation Data'!D161))="","",OFFSET('Sanitation Data'!$D$28,0,10*ROW('Sanitation Data'!D161)))</f>
        <v/>
      </c>
      <c r="CL167" s="266" t="str">
        <f ca="true">+IF(OFFSET('Sanitation Data'!$D$29,0,10*ROW('Sanitation Data'!D161))="","",OFFSET('Sanitation Data'!$D$29,0,10*ROW('Sanitation Data'!D161)))</f>
        <v/>
      </c>
      <c r="CM167" s="266" t="str">
        <f ca="true">+IF(OFFSET('Sanitation Data'!$D$30,0,10*ROW('Sanitation Data'!D161))="","",OFFSET('Sanitation Data'!$D$30,0,10*ROW('Sanitation Data'!D161)))</f>
        <v/>
      </c>
      <c r="CN167" s="266" t="str">
        <f ca="true">+IF(OFFSET('Sanitation Data'!$D$31,0,10*ROW('Sanitation Data'!D161))="","",OFFSET('Sanitation Data'!$D$31,0,10*ROW('Sanitation Data'!D161)))</f>
        <v/>
      </c>
      <c r="CO167" s="266" t="str">
        <f ca="true">+IF(OFFSET('Sanitation Data'!$D$32,0,10*ROW('Sanitation Data'!D161))="","",OFFSET('Sanitation Data'!$D$32,0,10*ROW('Sanitation Data'!D161)))</f>
        <v/>
      </c>
      <c r="CP167" s="266" t="str">
        <f ca="true">+IF(OFFSET('Sanitation Data'!$E$28,0,10*ROW('Sanitation Data'!E161))="","",OFFSET('Sanitation Data'!$E$28,0,10*ROW('Sanitation Data'!E161)))</f>
        <v/>
      </c>
      <c r="CQ167" s="266" t="str">
        <f ca="true">+IF(OFFSET('Sanitation Data'!$E$29,0,10*ROW('Sanitation Data'!E161))="","",OFFSET('Sanitation Data'!$E$29,0,10*ROW('Sanitation Data'!E161)))</f>
        <v/>
      </c>
      <c r="CR167" s="266" t="str">
        <f ca="true">+IF(OFFSET('Sanitation Data'!$E$30,0,10*ROW('Sanitation Data'!E161))="","",OFFSET('Sanitation Data'!$E$30,0,10*ROW('Sanitation Data'!E161)))</f>
        <v/>
      </c>
      <c r="CS167" s="266" t="str">
        <f ca="true">+IF(OFFSET('Sanitation Data'!$E$31,0,10*ROW('Sanitation Data'!E161))="","",OFFSET('Sanitation Data'!$E$31,0,10*ROW('Sanitation Data'!E161)))</f>
        <v/>
      </c>
      <c r="CT167" s="266" t="str">
        <f ca="true">+IF(OFFSET('Sanitation Data'!$E$32,0,10*ROW('Sanitation Data'!E161))="","",OFFSET('Sanitation Data'!$E$32,0,10*ROW('Sanitation Data'!E161)))</f>
        <v/>
      </c>
      <c r="CU167" s="266" t="str">
        <f ca="true">+IF(OFFSET('Sanitation Data'!$F$28,0,10*ROW('Sanitation Data'!F161))="","",OFFSET('Sanitation Data'!$F$28,0,10*ROW('Sanitation Data'!F161)))</f>
        <v/>
      </c>
      <c r="CV167" s="266" t="str">
        <f ca="true">+IF(OFFSET('Sanitation Data'!$F$29,0,10*ROW('Sanitation Data'!F161))="","",OFFSET('Sanitation Data'!$F$29,0,10*ROW('Sanitation Data'!F161)))</f>
        <v/>
      </c>
      <c r="CW167" s="266" t="str">
        <f ca="true">+IF(OFFSET('Sanitation Data'!$F$30,0,10*ROW('Sanitation Data'!F161))="","",OFFSET('Sanitation Data'!$F$30,0,10*ROW('Sanitation Data'!F161)))</f>
        <v/>
      </c>
      <c r="CX167" s="266" t="str">
        <f ca="true">+IF(OFFSET('Sanitation Data'!$F$31,0,10*ROW('Sanitation Data'!F161))="","",OFFSET('Sanitation Data'!$F$31,0,10*ROW('Sanitation Data'!F161)))</f>
        <v/>
      </c>
      <c r="CY167" s="266" t="str">
        <f ca="true">+IF(OFFSET('Sanitation Data'!$F$32,0,10*ROW('Sanitation Data'!F161))="","",OFFSET('Sanitation Data'!$F$32,0,10*ROW('Sanitation Data'!F161)))</f>
        <v/>
      </c>
      <c r="CZ167" s="266" t="str">
        <f ca="true">+IF(OFFSET('Sanitation Data'!$G$28,0,10*ROW('Sanitation Data'!G161))="","",OFFSET('Sanitation Data'!$G$28,0,10*ROW('Sanitation Data'!G161)))</f>
        <v/>
      </c>
      <c r="DA167" s="266" t="str">
        <f ca="true">+IF(OFFSET('Sanitation Data'!$G$29,0,10*ROW('Sanitation Data'!G161))="","",OFFSET('Sanitation Data'!$G$29,0,10*ROW('Sanitation Data'!G161)))</f>
        <v/>
      </c>
      <c r="DB167" s="266" t="str">
        <f ca="true">+IF(OFFSET('Sanitation Data'!$G$30,0,10*ROW('Sanitation Data'!G161))="","",OFFSET('Sanitation Data'!$G$30,0,10*ROW('Sanitation Data'!G161)))</f>
        <v/>
      </c>
      <c r="DC167" s="266" t="str">
        <f ca="true">+IF(OFFSET('Sanitation Data'!$G$31,0,10*ROW('Sanitation Data'!G161))="","",OFFSET('Sanitation Data'!$G$31,0,10*ROW('Sanitation Data'!G161)))</f>
        <v/>
      </c>
      <c r="DD167" s="266" t="str">
        <f ca="true">+IF(OFFSET('Sanitation Data'!$G$32,0,10*ROW('Sanitation Data'!G161))="","",OFFSET('Sanitation Data'!$G$32,0,10*ROW('Sanitation Data'!G161)))</f>
        <v/>
      </c>
      <c r="DE167" s="266" t="str">
        <f ca="true">+IF(OFFSET('Sanitation Data'!$H$28,0,10*ROW('Sanitation Data'!H161))="","",OFFSET('Sanitation Data'!$H$28,0,10*ROW('Sanitation Data'!H161)))</f>
        <v/>
      </c>
      <c r="DF167" s="266" t="str">
        <f ca="true">+IF(OFFSET('Sanitation Data'!$H$29,0,10*ROW('Sanitation Data'!H161))="","",OFFSET('Sanitation Data'!$H$29,0,10*ROW('Sanitation Data'!H161)))</f>
        <v/>
      </c>
      <c r="DG167" s="266" t="str">
        <f ca="true">+IF(OFFSET('Sanitation Data'!$H$30,0,10*ROW('Sanitation Data'!H161))="","",OFFSET('Sanitation Data'!$H$30,0,10*ROW('Sanitation Data'!H161)))</f>
        <v/>
      </c>
      <c r="DH167" s="266" t="str">
        <f ca="true">+IF(OFFSET('Sanitation Data'!$H$31,0,10*ROW('Sanitation Data'!H161))="","",OFFSET('Sanitation Data'!$H$31,0,10*ROW('Sanitation Data'!H161)))</f>
        <v/>
      </c>
      <c r="DI167" s="266" t="str">
        <f ca="true">+IF(OFFSET('Sanitation Data'!$H$32,0,10*ROW('Sanitation Data'!H161))="","",OFFSET('Sanitation Data'!$H$32,0,10*ROW('Sanitation Data'!H161)))</f>
        <v/>
      </c>
      <c r="DJ167" s="266" t="str">
        <f ca="true">+IF(OFFSET('Sanitation Data'!$I$28,0,10*ROW('Sanitation Data'!I161))="","",OFFSET('Sanitation Data'!$I$28,0,10*ROW('Sanitation Data'!I161)))</f>
        <v/>
      </c>
      <c r="DK167" s="266" t="str">
        <f ca="true">+IF(OFFSET('Sanitation Data'!$I$29,0,10*ROW('Sanitation Data'!I161))="","",OFFSET('Sanitation Data'!$I$29,0,10*ROW('Sanitation Data'!I161)))</f>
        <v/>
      </c>
      <c r="DL167" s="266" t="str">
        <f ca="true">+IF(OFFSET('Sanitation Data'!$I$30,0,10*ROW('Sanitation Data'!I161))="","",OFFSET('Sanitation Data'!$I$30,0,10*ROW('Sanitation Data'!I161)))</f>
        <v/>
      </c>
      <c r="DM167" s="266" t="str">
        <f ca="true">+IF(OFFSET('Sanitation Data'!$I$31,0,10*ROW('Sanitation Data'!I161))="","",OFFSET('Sanitation Data'!$I$31,0,10*ROW('Sanitation Data'!I161)))</f>
        <v/>
      </c>
      <c r="DN167" s="266" t="str">
        <f ca="true">+IF(OFFSET('Sanitation Data'!$I$32,0,10*ROW('Sanitation Data'!I161))="","",OFFSET('Sanitation Data'!$I$32,0,10*ROW('Sanitation Data'!I161)))</f>
        <v/>
      </c>
      <c r="DO167" s="266" t="str">
        <f ca="true">+IF(OFFSET('Hygiene Data'!$D$11,0,10*ROW('Hygiene Data'!D161))="","",OFFSET('Hygiene Data'!$D$11,0,10*ROW('Hygiene Data'!D161)))</f>
        <v/>
      </c>
      <c r="DP167" s="266" t="str">
        <f ca="true">+IF(OFFSET('Hygiene Data'!$D$12,0,10*ROW('Hygiene Data'!D161))="","",OFFSET('Hygiene Data'!$D$12,0,10*ROW('Hygiene Data'!D161)))</f>
        <v/>
      </c>
      <c r="DQ167" s="266" t="str">
        <f ca="true">+IF(OFFSET('Hygiene Data'!$D$13,0,10*ROW('Hygiene Data'!D161))="","",OFFSET('Hygiene Data'!$D$13,0,10*ROW('Hygiene Data'!D161)))</f>
        <v/>
      </c>
      <c r="DR167" s="266" t="str">
        <f ca="true">+IF(OFFSET('Hygiene Data'!$E$11,0,10*ROW('Hygiene Data'!E161))="","",OFFSET('Hygiene Data'!$E$11,0,10*ROW('Hygiene Data'!E161)))</f>
        <v/>
      </c>
      <c r="DS167" s="266" t="str">
        <f ca="true">+IF(OFFSET('Hygiene Data'!$E$12,0,10*ROW('Hygiene Data'!E161))="","",OFFSET('Hygiene Data'!$E$12,0,10*ROW('Hygiene Data'!E161)))</f>
        <v/>
      </c>
      <c r="DT167" s="266" t="str">
        <f ca="true">+IF(OFFSET('Hygiene Data'!$E$13,0,10*ROW('Hygiene Data'!E161))="","",OFFSET('Hygiene Data'!$E$13,0,10*ROW('Hygiene Data'!E161)))</f>
        <v/>
      </c>
      <c r="DU167" s="266" t="str">
        <f ca="true">+IF(OFFSET('Hygiene Data'!$F$11,0,10*ROW('Hygiene Data'!F161))="","",OFFSET('Hygiene Data'!$F$11,0,10*ROW('Hygiene Data'!F161)))</f>
        <v/>
      </c>
      <c r="DV167" s="266" t="str">
        <f ca="true">+IF(OFFSET('Hygiene Data'!$F$12,0,10*ROW('Hygiene Data'!F161))="","",OFFSET('Hygiene Data'!$F$12,0,10*ROW('Hygiene Data'!F161)))</f>
        <v/>
      </c>
      <c r="DW167" s="266" t="str">
        <f ca="true">+IF(OFFSET('Hygiene Data'!$F$13,0,10*ROW('Hygiene Data'!F161))="","",OFFSET('Hygiene Data'!$F$13,0,10*ROW('Hygiene Data'!F161)))</f>
        <v/>
      </c>
      <c r="DX167" s="266" t="str">
        <f ca="true">+IF(OFFSET('Hygiene Data'!$G$11,0,10*ROW('Hygiene Data'!G161))="","",OFFSET('Hygiene Data'!$G$11,0,10*ROW('Hygiene Data'!G161)))</f>
        <v/>
      </c>
      <c r="DY167" s="266" t="str">
        <f ca="true">+IF(OFFSET('Hygiene Data'!$G$12,0,10*ROW('Hygiene Data'!G161))="","",OFFSET('Hygiene Data'!$G$12,0,10*ROW('Hygiene Data'!G161)))</f>
        <v/>
      </c>
      <c r="DZ167" s="266" t="str">
        <f ca="true">+IF(OFFSET('Hygiene Data'!$G$13,0,10*ROW('Hygiene Data'!G161))="","",OFFSET('Hygiene Data'!$G$13,0,10*ROW('Hygiene Data'!G161)))</f>
        <v/>
      </c>
      <c r="EA167" s="266" t="str">
        <f ca="true">+IF(OFFSET('Hygiene Data'!$H$11,0,10*ROW('Hygiene Data'!H161))="","",OFFSET('Hygiene Data'!$H$11,0,10*ROW('Hygiene Data'!H161)))</f>
        <v/>
      </c>
      <c r="EB167" s="266" t="str">
        <f ca="true">+IF(OFFSET('Hygiene Data'!$H$12,0,10*ROW('Hygiene Data'!H161))="","",OFFSET('Hygiene Data'!$H$12,0,10*ROW('Hygiene Data'!H161)))</f>
        <v/>
      </c>
      <c r="EC167" s="266" t="str">
        <f ca="true">+IF(OFFSET('Hygiene Data'!$H$13,0,10*ROW('Hygiene Data'!H161))="","",OFFSET('Hygiene Data'!$H$13,0,10*ROW('Hygiene Data'!H161)))</f>
        <v/>
      </c>
      <c r="ED167" s="266" t="str">
        <f ca="true">+IF(OFFSET('Hygiene Data'!$I$11,0,10*ROW('Hygiene Data'!I161))="","",OFFSET('Hygiene Data'!$I$11,0,10*ROW('Hygiene Data'!I161)))</f>
        <v/>
      </c>
      <c r="EE167" s="266" t="str">
        <f ca="true">+IF(OFFSET('Hygiene Data'!$I$12,0,10*ROW('Hygiene Data'!I161))="","",OFFSET('Hygiene Data'!$I$12,0,10*ROW('Hygiene Data'!I161)))</f>
        <v/>
      </c>
      <c r="EF167" s="266" t="str">
        <f ca="true">+IF(OFFSET('Hygiene Data'!$I$13,0,10*ROW('Hygiene Data'!I161))="","",OFFSET('Hygiene Data'!$I$13,0,10*ROW('Hygiene Data'!I161)))</f>
        <v/>
      </c>
    </row>
    <row xmlns:x14ac="http://schemas.microsoft.com/office/spreadsheetml/2009/9/ac" r="168" x14ac:dyDescent="0.2">
      <c r="A168" s="37" t="str">
        <f ca="true">+IF(OFFSET('Water Data'!$B$2,0,10*ROW('Water Data'!E162))="","",OFFSET('Water Data'!$B$2,0,10*ROW('Water Data'!E162)))</f>
        <v/>
      </c>
      <c r="B168" s="37" t="str">
        <f ca="true">+IF(OFFSET('Water Data'!$C$2,0,10*ROW('Water Data'!F162))="","",OFFSET('Water Data'!$C$2,0,10*ROW('Water Data'!F162)))</f>
        <v/>
      </c>
      <c r="C168" s="322" t="str">
        <f t="shared" ca="true" si="2"/>
        <v/>
      </c>
      <c r="D168" s="94"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4"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4"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4"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4"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4"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4"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4"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4"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4"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4"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4"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4"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4"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4"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4"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4"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4"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5"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5"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5"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5"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5"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5"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5"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5"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5"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5"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5"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5"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5"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5"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5"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5"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5"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5"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5"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5"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5"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5"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5"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5"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5"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5"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5"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5"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5"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5"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6"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6"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6"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6"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6"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6"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6"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6"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6"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6"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6"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6"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6"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6"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6"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6"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6"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6"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6"/>
      <c r="BS168" s="266" t="str">
        <f ca="true">+IF(OFFSET('Water Data'!$D$27,0,10*ROW('Water Data'!D162))="","",OFFSET('Water Data'!$D$27,0,10*ROW('Water Data'!D162)))</f>
        <v/>
      </c>
      <c r="BT168" s="266" t="str">
        <f ca="true">+IF(OFFSET('Water Data'!$D$28,0,10*ROW('Water Data'!D162))="","",OFFSET('Water Data'!$D$28,0,10*ROW('Water Data'!D162)))</f>
        <v/>
      </c>
      <c r="BU168" s="266" t="str">
        <f ca="true">+IF(OFFSET('Water Data'!$D$29,0,10*ROW('Water Data'!D162))="","",OFFSET('Water Data'!$D$29,0,10*ROW('Water Data'!D162)))</f>
        <v/>
      </c>
      <c r="BV168" s="266" t="str">
        <f ca="true">+IF(OFFSET('Water Data'!$E$27,0,10*ROW('Water Data'!E162))="","",OFFSET('Water Data'!$E$27,0,10*ROW('Water Data'!E162)))</f>
        <v/>
      </c>
      <c r="BW168" s="266" t="str">
        <f ca="true">+IF(OFFSET('Water Data'!$E$28,0,10*ROW('Water Data'!E162))="","",OFFSET('Water Data'!$E$28,0,10*ROW('Water Data'!E162)))</f>
        <v/>
      </c>
      <c r="BX168" s="266" t="str">
        <f ca="true">+IF(OFFSET('Water Data'!$E$29,0,10*ROW('Water Data'!E162))="","",OFFSET('Water Data'!$E$29,0,10*ROW('Water Data'!E162)))</f>
        <v/>
      </c>
      <c r="BY168" s="266" t="str">
        <f ca="true">+IF(OFFSET('Water Data'!$F$27,0,10*ROW('Water Data'!F162))="","",OFFSET('Water Data'!$F$27,0,10*ROW('Water Data'!F162)))</f>
        <v/>
      </c>
      <c r="BZ168" s="266" t="str">
        <f ca="true">+IF(OFFSET('Water Data'!$F$28,0,10*ROW('Water Data'!F162))="","",OFFSET('Water Data'!$F$28,0,10*ROW('Water Data'!F162)))</f>
        <v/>
      </c>
      <c r="CA168" s="266" t="str">
        <f ca="true">+IF(OFFSET('Water Data'!$F$29,0,10*ROW('Water Data'!F162))="","",OFFSET('Water Data'!$F$29,0,10*ROW('Water Data'!F162)))</f>
        <v/>
      </c>
      <c r="CB168" s="266" t="str">
        <f ca="true">+IF(OFFSET('Water Data'!$G$27,0,10*ROW('Water Data'!G162))="","",OFFSET('Water Data'!$G$27,0,10*ROW('Water Data'!G162)))</f>
        <v/>
      </c>
      <c r="CC168" s="266" t="str">
        <f ca="true">+IF(OFFSET('Water Data'!$G$28,0,10*ROW('Water Data'!G162))="","",OFFSET('Water Data'!$G$28,0,10*ROW('Water Data'!G162)))</f>
        <v/>
      </c>
      <c r="CD168" s="266" t="str">
        <f ca="true">+IF(OFFSET('Water Data'!$G$29,0,10*ROW('Water Data'!G162))="","",OFFSET('Water Data'!$G$29,0,10*ROW('Water Data'!G162)))</f>
        <v/>
      </c>
      <c r="CE168" s="266" t="str">
        <f ca="true">+IF(OFFSET('Water Data'!$H$27,0,10*ROW('Water Data'!H162))="","",OFFSET('Water Data'!$H$27,0,10*ROW('Water Data'!H162)))</f>
        <v/>
      </c>
      <c r="CF168" s="266" t="str">
        <f ca="true">+IF(OFFSET('Water Data'!$H$28,0,10*ROW('Water Data'!H162))="","",OFFSET('Water Data'!$H$28,0,10*ROW('Water Data'!H162)))</f>
        <v/>
      </c>
      <c r="CG168" s="266" t="str">
        <f ca="true">+IF(OFFSET('Water Data'!$H$29,0,10*ROW('Water Data'!H162))="","",OFFSET('Water Data'!$H$29,0,10*ROW('Water Data'!H162)))</f>
        <v/>
      </c>
      <c r="CH168" s="266" t="str">
        <f ca="true">+IF(OFFSET('Water Data'!$I$27,0,10*ROW('Water Data'!I162))="","",OFFSET('Water Data'!$I$27,0,10*ROW('Water Data'!I162)))</f>
        <v/>
      </c>
      <c r="CI168" s="266" t="str">
        <f ca="true">+IF(OFFSET('Water Data'!$I$28,0,10*ROW('Water Data'!I162))="","",OFFSET('Water Data'!$I$28,0,10*ROW('Water Data'!I162)))</f>
        <v/>
      </c>
      <c r="CJ168" s="266" t="str">
        <f ca="true">+IF(OFFSET('Water Data'!$I$29,0,10*ROW('Water Data'!I162))="","",OFFSET('Water Data'!$I$29,0,10*ROW('Water Data'!I162)))</f>
        <v/>
      </c>
      <c r="CK168" s="266" t="str">
        <f ca="true">+IF(OFFSET('Sanitation Data'!$D$28,0,10*ROW('Sanitation Data'!D162))="","",OFFSET('Sanitation Data'!$D$28,0,10*ROW('Sanitation Data'!D162)))</f>
        <v/>
      </c>
      <c r="CL168" s="266" t="str">
        <f ca="true">+IF(OFFSET('Sanitation Data'!$D$29,0,10*ROW('Sanitation Data'!D162))="","",OFFSET('Sanitation Data'!$D$29,0,10*ROW('Sanitation Data'!D162)))</f>
        <v/>
      </c>
      <c r="CM168" s="266" t="str">
        <f ca="true">+IF(OFFSET('Sanitation Data'!$D$30,0,10*ROW('Sanitation Data'!D162))="","",OFFSET('Sanitation Data'!$D$30,0,10*ROW('Sanitation Data'!D162)))</f>
        <v/>
      </c>
      <c r="CN168" s="266" t="str">
        <f ca="true">+IF(OFFSET('Sanitation Data'!$D$31,0,10*ROW('Sanitation Data'!D162))="","",OFFSET('Sanitation Data'!$D$31,0,10*ROW('Sanitation Data'!D162)))</f>
        <v/>
      </c>
      <c r="CO168" s="266" t="str">
        <f ca="true">+IF(OFFSET('Sanitation Data'!$D$32,0,10*ROW('Sanitation Data'!D162))="","",OFFSET('Sanitation Data'!$D$32,0,10*ROW('Sanitation Data'!D162)))</f>
        <v/>
      </c>
      <c r="CP168" s="266" t="str">
        <f ca="true">+IF(OFFSET('Sanitation Data'!$E$28,0,10*ROW('Sanitation Data'!E162))="","",OFFSET('Sanitation Data'!$E$28,0,10*ROW('Sanitation Data'!E162)))</f>
        <v/>
      </c>
      <c r="CQ168" s="266" t="str">
        <f ca="true">+IF(OFFSET('Sanitation Data'!$E$29,0,10*ROW('Sanitation Data'!E162))="","",OFFSET('Sanitation Data'!$E$29,0,10*ROW('Sanitation Data'!E162)))</f>
        <v/>
      </c>
      <c r="CR168" s="266" t="str">
        <f ca="true">+IF(OFFSET('Sanitation Data'!$E$30,0,10*ROW('Sanitation Data'!E162))="","",OFFSET('Sanitation Data'!$E$30,0,10*ROW('Sanitation Data'!E162)))</f>
        <v/>
      </c>
      <c r="CS168" s="266" t="str">
        <f ca="true">+IF(OFFSET('Sanitation Data'!$E$31,0,10*ROW('Sanitation Data'!E162))="","",OFFSET('Sanitation Data'!$E$31,0,10*ROW('Sanitation Data'!E162)))</f>
        <v/>
      </c>
      <c r="CT168" s="266" t="str">
        <f ca="true">+IF(OFFSET('Sanitation Data'!$E$32,0,10*ROW('Sanitation Data'!E162))="","",OFFSET('Sanitation Data'!$E$32,0,10*ROW('Sanitation Data'!E162)))</f>
        <v/>
      </c>
      <c r="CU168" s="266" t="str">
        <f ca="true">+IF(OFFSET('Sanitation Data'!$F$28,0,10*ROW('Sanitation Data'!F162))="","",OFFSET('Sanitation Data'!$F$28,0,10*ROW('Sanitation Data'!F162)))</f>
        <v/>
      </c>
      <c r="CV168" s="266" t="str">
        <f ca="true">+IF(OFFSET('Sanitation Data'!$F$29,0,10*ROW('Sanitation Data'!F162))="","",OFFSET('Sanitation Data'!$F$29,0,10*ROW('Sanitation Data'!F162)))</f>
        <v/>
      </c>
      <c r="CW168" s="266" t="str">
        <f ca="true">+IF(OFFSET('Sanitation Data'!$F$30,0,10*ROW('Sanitation Data'!F162))="","",OFFSET('Sanitation Data'!$F$30,0,10*ROW('Sanitation Data'!F162)))</f>
        <v/>
      </c>
      <c r="CX168" s="266" t="str">
        <f ca="true">+IF(OFFSET('Sanitation Data'!$F$31,0,10*ROW('Sanitation Data'!F162))="","",OFFSET('Sanitation Data'!$F$31,0,10*ROW('Sanitation Data'!F162)))</f>
        <v/>
      </c>
      <c r="CY168" s="266" t="str">
        <f ca="true">+IF(OFFSET('Sanitation Data'!$F$32,0,10*ROW('Sanitation Data'!F162))="","",OFFSET('Sanitation Data'!$F$32,0,10*ROW('Sanitation Data'!F162)))</f>
        <v/>
      </c>
      <c r="CZ168" s="266" t="str">
        <f ca="true">+IF(OFFSET('Sanitation Data'!$G$28,0,10*ROW('Sanitation Data'!G162))="","",OFFSET('Sanitation Data'!$G$28,0,10*ROW('Sanitation Data'!G162)))</f>
        <v/>
      </c>
      <c r="DA168" s="266" t="str">
        <f ca="true">+IF(OFFSET('Sanitation Data'!$G$29,0,10*ROW('Sanitation Data'!G162))="","",OFFSET('Sanitation Data'!$G$29,0,10*ROW('Sanitation Data'!G162)))</f>
        <v/>
      </c>
      <c r="DB168" s="266" t="str">
        <f ca="true">+IF(OFFSET('Sanitation Data'!$G$30,0,10*ROW('Sanitation Data'!G162))="","",OFFSET('Sanitation Data'!$G$30,0,10*ROW('Sanitation Data'!G162)))</f>
        <v/>
      </c>
      <c r="DC168" s="266" t="str">
        <f ca="true">+IF(OFFSET('Sanitation Data'!$G$31,0,10*ROW('Sanitation Data'!G162))="","",OFFSET('Sanitation Data'!$G$31,0,10*ROW('Sanitation Data'!G162)))</f>
        <v/>
      </c>
      <c r="DD168" s="266" t="str">
        <f ca="true">+IF(OFFSET('Sanitation Data'!$G$32,0,10*ROW('Sanitation Data'!G162))="","",OFFSET('Sanitation Data'!$G$32,0,10*ROW('Sanitation Data'!G162)))</f>
        <v/>
      </c>
      <c r="DE168" s="266" t="str">
        <f ca="true">+IF(OFFSET('Sanitation Data'!$H$28,0,10*ROW('Sanitation Data'!H162))="","",OFFSET('Sanitation Data'!$H$28,0,10*ROW('Sanitation Data'!H162)))</f>
        <v/>
      </c>
      <c r="DF168" s="266" t="str">
        <f ca="true">+IF(OFFSET('Sanitation Data'!$H$29,0,10*ROW('Sanitation Data'!H162))="","",OFFSET('Sanitation Data'!$H$29,0,10*ROW('Sanitation Data'!H162)))</f>
        <v/>
      </c>
      <c r="DG168" s="266" t="str">
        <f ca="true">+IF(OFFSET('Sanitation Data'!$H$30,0,10*ROW('Sanitation Data'!H162))="","",OFFSET('Sanitation Data'!$H$30,0,10*ROW('Sanitation Data'!H162)))</f>
        <v/>
      </c>
      <c r="DH168" s="266" t="str">
        <f ca="true">+IF(OFFSET('Sanitation Data'!$H$31,0,10*ROW('Sanitation Data'!H162))="","",OFFSET('Sanitation Data'!$H$31,0,10*ROW('Sanitation Data'!H162)))</f>
        <v/>
      </c>
      <c r="DI168" s="266" t="str">
        <f ca="true">+IF(OFFSET('Sanitation Data'!$H$32,0,10*ROW('Sanitation Data'!H162))="","",OFFSET('Sanitation Data'!$H$32,0,10*ROW('Sanitation Data'!H162)))</f>
        <v/>
      </c>
      <c r="DJ168" s="266" t="str">
        <f ca="true">+IF(OFFSET('Sanitation Data'!$I$28,0,10*ROW('Sanitation Data'!I162))="","",OFFSET('Sanitation Data'!$I$28,0,10*ROW('Sanitation Data'!I162)))</f>
        <v/>
      </c>
      <c r="DK168" s="266" t="str">
        <f ca="true">+IF(OFFSET('Sanitation Data'!$I$29,0,10*ROW('Sanitation Data'!I162))="","",OFFSET('Sanitation Data'!$I$29,0,10*ROW('Sanitation Data'!I162)))</f>
        <v/>
      </c>
      <c r="DL168" s="266" t="str">
        <f ca="true">+IF(OFFSET('Sanitation Data'!$I$30,0,10*ROW('Sanitation Data'!I162))="","",OFFSET('Sanitation Data'!$I$30,0,10*ROW('Sanitation Data'!I162)))</f>
        <v/>
      </c>
      <c r="DM168" s="266" t="str">
        <f ca="true">+IF(OFFSET('Sanitation Data'!$I$31,0,10*ROW('Sanitation Data'!I162))="","",OFFSET('Sanitation Data'!$I$31,0,10*ROW('Sanitation Data'!I162)))</f>
        <v/>
      </c>
      <c r="DN168" s="266" t="str">
        <f ca="true">+IF(OFFSET('Sanitation Data'!$I$32,0,10*ROW('Sanitation Data'!I162))="","",OFFSET('Sanitation Data'!$I$32,0,10*ROW('Sanitation Data'!I162)))</f>
        <v/>
      </c>
      <c r="DO168" s="266" t="str">
        <f ca="true">+IF(OFFSET('Hygiene Data'!$D$11,0,10*ROW('Hygiene Data'!D162))="","",OFFSET('Hygiene Data'!$D$11,0,10*ROW('Hygiene Data'!D162)))</f>
        <v/>
      </c>
      <c r="DP168" s="266" t="str">
        <f ca="true">+IF(OFFSET('Hygiene Data'!$D$12,0,10*ROW('Hygiene Data'!D162))="","",OFFSET('Hygiene Data'!$D$12,0,10*ROW('Hygiene Data'!D162)))</f>
        <v/>
      </c>
      <c r="DQ168" s="266" t="str">
        <f ca="true">+IF(OFFSET('Hygiene Data'!$D$13,0,10*ROW('Hygiene Data'!D162))="","",OFFSET('Hygiene Data'!$D$13,0,10*ROW('Hygiene Data'!D162)))</f>
        <v/>
      </c>
      <c r="DR168" s="266" t="str">
        <f ca="true">+IF(OFFSET('Hygiene Data'!$E$11,0,10*ROW('Hygiene Data'!E162))="","",OFFSET('Hygiene Data'!$E$11,0,10*ROW('Hygiene Data'!E162)))</f>
        <v/>
      </c>
      <c r="DS168" s="266" t="str">
        <f ca="true">+IF(OFFSET('Hygiene Data'!$E$12,0,10*ROW('Hygiene Data'!E162))="","",OFFSET('Hygiene Data'!$E$12,0,10*ROW('Hygiene Data'!E162)))</f>
        <v/>
      </c>
      <c r="DT168" s="266" t="str">
        <f ca="true">+IF(OFFSET('Hygiene Data'!$E$13,0,10*ROW('Hygiene Data'!E162))="","",OFFSET('Hygiene Data'!$E$13,0,10*ROW('Hygiene Data'!E162)))</f>
        <v/>
      </c>
      <c r="DU168" s="266" t="str">
        <f ca="true">+IF(OFFSET('Hygiene Data'!$F$11,0,10*ROW('Hygiene Data'!F162))="","",OFFSET('Hygiene Data'!$F$11,0,10*ROW('Hygiene Data'!F162)))</f>
        <v/>
      </c>
      <c r="DV168" s="266" t="str">
        <f ca="true">+IF(OFFSET('Hygiene Data'!$F$12,0,10*ROW('Hygiene Data'!F162))="","",OFFSET('Hygiene Data'!$F$12,0,10*ROW('Hygiene Data'!F162)))</f>
        <v/>
      </c>
      <c r="DW168" s="266" t="str">
        <f ca="true">+IF(OFFSET('Hygiene Data'!$F$13,0,10*ROW('Hygiene Data'!F162))="","",OFFSET('Hygiene Data'!$F$13,0,10*ROW('Hygiene Data'!F162)))</f>
        <v/>
      </c>
      <c r="DX168" s="266" t="str">
        <f ca="true">+IF(OFFSET('Hygiene Data'!$G$11,0,10*ROW('Hygiene Data'!G162))="","",OFFSET('Hygiene Data'!$G$11,0,10*ROW('Hygiene Data'!G162)))</f>
        <v/>
      </c>
      <c r="DY168" s="266" t="str">
        <f ca="true">+IF(OFFSET('Hygiene Data'!$G$12,0,10*ROW('Hygiene Data'!G162))="","",OFFSET('Hygiene Data'!$G$12,0,10*ROW('Hygiene Data'!G162)))</f>
        <v/>
      </c>
      <c r="DZ168" s="266" t="str">
        <f ca="true">+IF(OFFSET('Hygiene Data'!$G$13,0,10*ROW('Hygiene Data'!G162))="","",OFFSET('Hygiene Data'!$G$13,0,10*ROW('Hygiene Data'!G162)))</f>
        <v/>
      </c>
      <c r="EA168" s="266" t="str">
        <f ca="true">+IF(OFFSET('Hygiene Data'!$H$11,0,10*ROW('Hygiene Data'!H162))="","",OFFSET('Hygiene Data'!$H$11,0,10*ROW('Hygiene Data'!H162)))</f>
        <v/>
      </c>
      <c r="EB168" s="266" t="str">
        <f ca="true">+IF(OFFSET('Hygiene Data'!$H$12,0,10*ROW('Hygiene Data'!H162))="","",OFFSET('Hygiene Data'!$H$12,0,10*ROW('Hygiene Data'!H162)))</f>
        <v/>
      </c>
      <c r="EC168" s="266" t="str">
        <f ca="true">+IF(OFFSET('Hygiene Data'!$H$13,0,10*ROW('Hygiene Data'!H162))="","",OFFSET('Hygiene Data'!$H$13,0,10*ROW('Hygiene Data'!H162)))</f>
        <v/>
      </c>
      <c r="ED168" s="266" t="str">
        <f ca="true">+IF(OFFSET('Hygiene Data'!$I$11,0,10*ROW('Hygiene Data'!I162))="","",OFFSET('Hygiene Data'!$I$11,0,10*ROW('Hygiene Data'!I162)))</f>
        <v/>
      </c>
      <c r="EE168" s="266" t="str">
        <f ca="true">+IF(OFFSET('Hygiene Data'!$I$12,0,10*ROW('Hygiene Data'!I162))="","",OFFSET('Hygiene Data'!$I$12,0,10*ROW('Hygiene Data'!I162)))</f>
        <v/>
      </c>
      <c r="EF168" s="266" t="str">
        <f ca="true">+IF(OFFSET('Hygiene Data'!$I$13,0,10*ROW('Hygiene Data'!I162))="","",OFFSET('Hygiene Data'!$I$13,0,10*ROW('Hygiene Data'!I162)))</f>
        <v/>
      </c>
    </row>
    <row xmlns:x14ac="http://schemas.microsoft.com/office/spreadsheetml/2009/9/ac" r="169" x14ac:dyDescent="0.2">
      <c r="A169" s="37" t="str">
        <f ca="true">+IF(OFFSET('Water Data'!$B$2,0,10*ROW('Water Data'!E163))="","",OFFSET('Water Data'!$B$2,0,10*ROW('Water Data'!E163)))</f>
        <v/>
      </c>
      <c r="B169" s="37" t="str">
        <f ca="true">+IF(OFFSET('Water Data'!$C$2,0,10*ROW('Water Data'!F163))="","",OFFSET('Water Data'!$C$2,0,10*ROW('Water Data'!F163)))</f>
        <v/>
      </c>
      <c r="C169" s="322" t="str">
        <f t="shared" ca="true" si="2"/>
        <v/>
      </c>
      <c r="D169" s="94"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4"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4"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4"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4"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4"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4"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4"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4"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4"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4"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4"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4"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4"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4"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4"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4"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4"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5"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5"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5"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5"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5"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5"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5"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5"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5"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5"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5"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5"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5"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5"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5"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5"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5"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5"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5"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5"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5"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5"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5"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5"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5"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5"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5"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5"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5"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5"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6"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6"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6"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6"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6"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6"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6"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6"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6"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6"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6"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6"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6"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6"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6"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6"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6"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6"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6"/>
      <c r="BS169" s="266" t="str">
        <f ca="true">+IF(OFFSET('Water Data'!$D$27,0,10*ROW('Water Data'!D163))="","",OFFSET('Water Data'!$D$27,0,10*ROW('Water Data'!D163)))</f>
        <v/>
      </c>
      <c r="BT169" s="266" t="str">
        <f ca="true">+IF(OFFSET('Water Data'!$D$28,0,10*ROW('Water Data'!D163))="","",OFFSET('Water Data'!$D$28,0,10*ROW('Water Data'!D163)))</f>
        <v/>
      </c>
      <c r="BU169" s="266" t="str">
        <f ca="true">+IF(OFFSET('Water Data'!$D$29,0,10*ROW('Water Data'!D163))="","",OFFSET('Water Data'!$D$29,0,10*ROW('Water Data'!D163)))</f>
        <v/>
      </c>
      <c r="BV169" s="266" t="str">
        <f ca="true">+IF(OFFSET('Water Data'!$E$27,0,10*ROW('Water Data'!E163))="","",OFFSET('Water Data'!$E$27,0,10*ROW('Water Data'!E163)))</f>
        <v/>
      </c>
      <c r="BW169" s="266" t="str">
        <f ca="true">+IF(OFFSET('Water Data'!$E$28,0,10*ROW('Water Data'!E163))="","",OFFSET('Water Data'!$E$28,0,10*ROW('Water Data'!E163)))</f>
        <v/>
      </c>
      <c r="BX169" s="266" t="str">
        <f ca="true">+IF(OFFSET('Water Data'!$E$29,0,10*ROW('Water Data'!E163))="","",OFFSET('Water Data'!$E$29,0,10*ROW('Water Data'!E163)))</f>
        <v/>
      </c>
      <c r="BY169" s="266" t="str">
        <f ca="true">+IF(OFFSET('Water Data'!$F$27,0,10*ROW('Water Data'!F163))="","",OFFSET('Water Data'!$F$27,0,10*ROW('Water Data'!F163)))</f>
        <v/>
      </c>
      <c r="BZ169" s="266" t="str">
        <f ca="true">+IF(OFFSET('Water Data'!$F$28,0,10*ROW('Water Data'!F163))="","",OFFSET('Water Data'!$F$28,0,10*ROW('Water Data'!F163)))</f>
        <v/>
      </c>
      <c r="CA169" s="266" t="str">
        <f ca="true">+IF(OFFSET('Water Data'!$F$29,0,10*ROW('Water Data'!F163))="","",OFFSET('Water Data'!$F$29,0,10*ROW('Water Data'!F163)))</f>
        <v/>
      </c>
      <c r="CB169" s="266" t="str">
        <f ca="true">+IF(OFFSET('Water Data'!$G$27,0,10*ROW('Water Data'!G163))="","",OFFSET('Water Data'!$G$27,0,10*ROW('Water Data'!G163)))</f>
        <v/>
      </c>
      <c r="CC169" s="266" t="str">
        <f ca="true">+IF(OFFSET('Water Data'!$G$28,0,10*ROW('Water Data'!G163))="","",OFFSET('Water Data'!$G$28,0,10*ROW('Water Data'!G163)))</f>
        <v/>
      </c>
      <c r="CD169" s="266" t="str">
        <f ca="true">+IF(OFFSET('Water Data'!$G$29,0,10*ROW('Water Data'!G163))="","",OFFSET('Water Data'!$G$29,0,10*ROW('Water Data'!G163)))</f>
        <v/>
      </c>
      <c r="CE169" s="266" t="str">
        <f ca="true">+IF(OFFSET('Water Data'!$H$27,0,10*ROW('Water Data'!H163))="","",OFFSET('Water Data'!$H$27,0,10*ROW('Water Data'!H163)))</f>
        <v/>
      </c>
      <c r="CF169" s="266" t="str">
        <f ca="true">+IF(OFFSET('Water Data'!$H$28,0,10*ROW('Water Data'!H163))="","",OFFSET('Water Data'!$H$28,0,10*ROW('Water Data'!H163)))</f>
        <v/>
      </c>
      <c r="CG169" s="266" t="str">
        <f ca="true">+IF(OFFSET('Water Data'!$H$29,0,10*ROW('Water Data'!H163))="","",OFFSET('Water Data'!$H$29,0,10*ROW('Water Data'!H163)))</f>
        <v/>
      </c>
      <c r="CH169" s="266" t="str">
        <f ca="true">+IF(OFFSET('Water Data'!$I$27,0,10*ROW('Water Data'!I163))="","",OFFSET('Water Data'!$I$27,0,10*ROW('Water Data'!I163)))</f>
        <v/>
      </c>
      <c r="CI169" s="266" t="str">
        <f ca="true">+IF(OFFSET('Water Data'!$I$28,0,10*ROW('Water Data'!I163))="","",OFFSET('Water Data'!$I$28,0,10*ROW('Water Data'!I163)))</f>
        <v/>
      </c>
      <c r="CJ169" s="266" t="str">
        <f ca="true">+IF(OFFSET('Water Data'!$I$29,0,10*ROW('Water Data'!I163))="","",OFFSET('Water Data'!$I$29,0,10*ROW('Water Data'!I163)))</f>
        <v/>
      </c>
      <c r="CK169" s="266" t="str">
        <f ca="true">+IF(OFFSET('Sanitation Data'!$D$28,0,10*ROW('Sanitation Data'!D163))="","",OFFSET('Sanitation Data'!$D$28,0,10*ROW('Sanitation Data'!D163)))</f>
        <v/>
      </c>
      <c r="CL169" s="266" t="str">
        <f ca="true">+IF(OFFSET('Sanitation Data'!$D$29,0,10*ROW('Sanitation Data'!D163))="","",OFFSET('Sanitation Data'!$D$29,0,10*ROW('Sanitation Data'!D163)))</f>
        <v/>
      </c>
      <c r="CM169" s="266" t="str">
        <f ca="true">+IF(OFFSET('Sanitation Data'!$D$30,0,10*ROW('Sanitation Data'!D163))="","",OFFSET('Sanitation Data'!$D$30,0,10*ROW('Sanitation Data'!D163)))</f>
        <v/>
      </c>
      <c r="CN169" s="266" t="str">
        <f ca="true">+IF(OFFSET('Sanitation Data'!$D$31,0,10*ROW('Sanitation Data'!D163))="","",OFFSET('Sanitation Data'!$D$31,0,10*ROW('Sanitation Data'!D163)))</f>
        <v/>
      </c>
      <c r="CO169" s="266" t="str">
        <f ca="true">+IF(OFFSET('Sanitation Data'!$D$32,0,10*ROW('Sanitation Data'!D163))="","",OFFSET('Sanitation Data'!$D$32,0,10*ROW('Sanitation Data'!D163)))</f>
        <v/>
      </c>
      <c r="CP169" s="266" t="str">
        <f ca="true">+IF(OFFSET('Sanitation Data'!$E$28,0,10*ROW('Sanitation Data'!E163))="","",OFFSET('Sanitation Data'!$E$28,0,10*ROW('Sanitation Data'!E163)))</f>
        <v/>
      </c>
      <c r="CQ169" s="266" t="str">
        <f ca="true">+IF(OFFSET('Sanitation Data'!$E$29,0,10*ROW('Sanitation Data'!E163))="","",OFFSET('Sanitation Data'!$E$29,0,10*ROW('Sanitation Data'!E163)))</f>
        <v/>
      </c>
      <c r="CR169" s="266" t="str">
        <f ca="true">+IF(OFFSET('Sanitation Data'!$E$30,0,10*ROW('Sanitation Data'!E163))="","",OFFSET('Sanitation Data'!$E$30,0,10*ROW('Sanitation Data'!E163)))</f>
        <v/>
      </c>
      <c r="CS169" s="266" t="str">
        <f ca="true">+IF(OFFSET('Sanitation Data'!$E$31,0,10*ROW('Sanitation Data'!E163))="","",OFFSET('Sanitation Data'!$E$31,0,10*ROW('Sanitation Data'!E163)))</f>
        <v/>
      </c>
      <c r="CT169" s="266" t="str">
        <f ca="true">+IF(OFFSET('Sanitation Data'!$E$32,0,10*ROW('Sanitation Data'!E163))="","",OFFSET('Sanitation Data'!$E$32,0,10*ROW('Sanitation Data'!E163)))</f>
        <v/>
      </c>
      <c r="CU169" s="266" t="str">
        <f ca="true">+IF(OFFSET('Sanitation Data'!$F$28,0,10*ROW('Sanitation Data'!F163))="","",OFFSET('Sanitation Data'!$F$28,0,10*ROW('Sanitation Data'!F163)))</f>
        <v/>
      </c>
      <c r="CV169" s="266" t="str">
        <f ca="true">+IF(OFFSET('Sanitation Data'!$F$29,0,10*ROW('Sanitation Data'!F163))="","",OFFSET('Sanitation Data'!$F$29,0,10*ROW('Sanitation Data'!F163)))</f>
        <v/>
      </c>
      <c r="CW169" s="266" t="str">
        <f ca="true">+IF(OFFSET('Sanitation Data'!$F$30,0,10*ROW('Sanitation Data'!F163))="","",OFFSET('Sanitation Data'!$F$30,0,10*ROW('Sanitation Data'!F163)))</f>
        <v/>
      </c>
      <c r="CX169" s="266" t="str">
        <f ca="true">+IF(OFFSET('Sanitation Data'!$F$31,0,10*ROW('Sanitation Data'!F163))="","",OFFSET('Sanitation Data'!$F$31,0,10*ROW('Sanitation Data'!F163)))</f>
        <v/>
      </c>
      <c r="CY169" s="266" t="str">
        <f ca="true">+IF(OFFSET('Sanitation Data'!$F$32,0,10*ROW('Sanitation Data'!F163))="","",OFFSET('Sanitation Data'!$F$32,0,10*ROW('Sanitation Data'!F163)))</f>
        <v/>
      </c>
      <c r="CZ169" s="266" t="str">
        <f ca="true">+IF(OFFSET('Sanitation Data'!$G$28,0,10*ROW('Sanitation Data'!G163))="","",OFFSET('Sanitation Data'!$G$28,0,10*ROW('Sanitation Data'!G163)))</f>
        <v/>
      </c>
      <c r="DA169" s="266" t="str">
        <f ca="true">+IF(OFFSET('Sanitation Data'!$G$29,0,10*ROW('Sanitation Data'!G163))="","",OFFSET('Sanitation Data'!$G$29,0,10*ROW('Sanitation Data'!G163)))</f>
        <v/>
      </c>
      <c r="DB169" s="266" t="str">
        <f ca="true">+IF(OFFSET('Sanitation Data'!$G$30,0,10*ROW('Sanitation Data'!G163))="","",OFFSET('Sanitation Data'!$G$30,0,10*ROW('Sanitation Data'!G163)))</f>
        <v/>
      </c>
      <c r="DC169" s="266" t="str">
        <f ca="true">+IF(OFFSET('Sanitation Data'!$G$31,0,10*ROW('Sanitation Data'!G163))="","",OFFSET('Sanitation Data'!$G$31,0,10*ROW('Sanitation Data'!G163)))</f>
        <v/>
      </c>
      <c r="DD169" s="266" t="str">
        <f ca="true">+IF(OFFSET('Sanitation Data'!$G$32,0,10*ROW('Sanitation Data'!G163))="","",OFFSET('Sanitation Data'!$G$32,0,10*ROW('Sanitation Data'!G163)))</f>
        <v/>
      </c>
      <c r="DE169" s="266" t="str">
        <f ca="true">+IF(OFFSET('Sanitation Data'!$H$28,0,10*ROW('Sanitation Data'!H163))="","",OFFSET('Sanitation Data'!$H$28,0,10*ROW('Sanitation Data'!H163)))</f>
        <v/>
      </c>
      <c r="DF169" s="266" t="str">
        <f ca="true">+IF(OFFSET('Sanitation Data'!$H$29,0,10*ROW('Sanitation Data'!H163))="","",OFFSET('Sanitation Data'!$H$29,0,10*ROW('Sanitation Data'!H163)))</f>
        <v/>
      </c>
      <c r="DG169" s="266" t="str">
        <f ca="true">+IF(OFFSET('Sanitation Data'!$H$30,0,10*ROW('Sanitation Data'!H163))="","",OFFSET('Sanitation Data'!$H$30,0,10*ROW('Sanitation Data'!H163)))</f>
        <v/>
      </c>
      <c r="DH169" s="266" t="str">
        <f ca="true">+IF(OFFSET('Sanitation Data'!$H$31,0,10*ROW('Sanitation Data'!H163))="","",OFFSET('Sanitation Data'!$H$31,0,10*ROW('Sanitation Data'!H163)))</f>
        <v/>
      </c>
      <c r="DI169" s="266" t="str">
        <f ca="true">+IF(OFFSET('Sanitation Data'!$H$32,0,10*ROW('Sanitation Data'!H163))="","",OFFSET('Sanitation Data'!$H$32,0,10*ROW('Sanitation Data'!H163)))</f>
        <v/>
      </c>
      <c r="DJ169" s="266" t="str">
        <f ca="true">+IF(OFFSET('Sanitation Data'!$I$28,0,10*ROW('Sanitation Data'!I163))="","",OFFSET('Sanitation Data'!$I$28,0,10*ROW('Sanitation Data'!I163)))</f>
        <v/>
      </c>
      <c r="DK169" s="266" t="str">
        <f ca="true">+IF(OFFSET('Sanitation Data'!$I$29,0,10*ROW('Sanitation Data'!I163))="","",OFFSET('Sanitation Data'!$I$29,0,10*ROW('Sanitation Data'!I163)))</f>
        <v/>
      </c>
      <c r="DL169" s="266" t="str">
        <f ca="true">+IF(OFFSET('Sanitation Data'!$I$30,0,10*ROW('Sanitation Data'!I163))="","",OFFSET('Sanitation Data'!$I$30,0,10*ROW('Sanitation Data'!I163)))</f>
        <v/>
      </c>
      <c r="DM169" s="266" t="str">
        <f ca="true">+IF(OFFSET('Sanitation Data'!$I$31,0,10*ROW('Sanitation Data'!I163))="","",OFFSET('Sanitation Data'!$I$31,0,10*ROW('Sanitation Data'!I163)))</f>
        <v/>
      </c>
      <c r="DN169" s="266" t="str">
        <f ca="true">+IF(OFFSET('Sanitation Data'!$I$32,0,10*ROW('Sanitation Data'!I163))="","",OFFSET('Sanitation Data'!$I$32,0,10*ROW('Sanitation Data'!I163)))</f>
        <v/>
      </c>
      <c r="DO169" s="266" t="str">
        <f ca="true">+IF(OFFSET('Hygiene Data'!$D$11,0,10*ROW('Hygiene Data'!D163))="","",OFFSET('Hygiene Data'!$D$11,0,10*ROW('Hygiene Data'!D163)))</f>
        <v/>
      </c>
      <c r="DP169" s="266" t="str">
        <f ca="true">+IF(OFFSET('Hygiene Data'!$D$12,0,10*ROW('Hygiene Data'!D163))="","",OFFSET('Hygiene Data'!$D$12,0,10*ROW('Hygiene Data'!D163)))</f>
        <v/>
      </c>
      <c r="DQ169" s="266" t="str">
        <f ca="true">+IF(OFFSET('Hygiene Data'!$D$13,0,10*ROW('Hygiene Data'!D163))="","",OFFSET('Hygiene Data'!$D$13,0,10*ROW('Hygiene Data'!D163)))</f>
        <v/>
      </c>
      <c r="DR169" s="266" t="str">
        <f ca="true">+IF(OFFSET('Hygiene Data'!$E$11,0,10*ROW('Hygiene Data'!E163))="","",OFFSET('Hygiene Data'!$E$11,0,10*ROW('Hygiene Data'!E163)))</f>
        <v/>
      </c>
      <c r="DS169" s="266" t="str">
        <f ca="true">+IF(OFFSET('Hygiene Data'!$E$12,0,10*ROW('Hygiene Data'!E163))="","",OFFSET('Hygiene Data'!$E$12,0,10*ROW('Hygiene Data'!E163)))</f>
        <v/>
      </c>
      <c r="DT169" s="266" t="str">
        <f ca="true">+IF(OFFSET('Hygiene Data'!$E$13,0,10*ROW('Hygiene Data'!E163))="","",OFFSET('Hygiene Data'!$E$13,0,10*ROW('Hygiene Data'!E163)))</f>
        <v/>
      </c>
      <c r="DU169" s="266" t="str">
        <f ca="true">+IF(OFFSET('Hygiene Data'!$F$11,0,10*ROW('Hygiene Data'!F163))="","",OFFSET('Hygiene Data'!$F$11,0,10*ROW('Hygiene Data'!F163)))</f>
        <v/>
      </c>
      <c r="DV169" s="266" t="str">
        <f ca="true">+IF(OFFSET('Hygiene Data'!$F$12,0,10*ROW('Hygiene Data'!F163))="","",OFFSET('Hygiene Data'!$F$12,0,10*ROW('Hygiene Data'!F163)))</f>
        <v/>
      </c>
      <c r="DW169" s="266" t="str">
        <f ca="true">+IF(OFFSET('Hygiene Data'!$F$13,0,10*ROW('Hygiene Data'!F163))="","",OFFSET('Hygiene Data'!$F$13,0,10*ROW('Hygiene Data'!F163)))</f>
        <v/>
      </c>
      <c r="DX169" s="266" t="str">
        <f ca="true">+IF(OFFSET('Hygiene Data'!$G$11,0,10*ROW('Hygiene Data'!G163))="","",OFFSET('Hygiene Data'!$G$11,0,10*ROW('Hygiene Data'!G163)))</f>
        <v/>
      </c>
      <c r="DY169" s="266" t="str">
        <f ca="true">+IF(OFFSET('Hygiene Data'!$G$12,0,10*ROW('Hygiene Data'!G163))="","",OFFSET('Hygiene Data'!$G$12,0,10*ROW('Hygiene Data'!G163)))</f>
        <v/>
      </c>
      <c r="DZ169" s="266" t="str">
        <f ca="true">+IF(OFFSET('Hygiene Data'!$G$13,0,10*ROW('Hygiene Data'!G163))="","",OFFSET('Hygiene Data'!$G$13,0,10*ROW('Hygiene Data'!G163)))</f>
        <v/>
      </c>
      <c r="EA169" s="266" t="str">
        <f ca="true">+IF(OFFSET('Hygiene Data'!$H$11,0,10*ROW('Hygiene Data'!H163))="","",OFFSET('Hygiene Data'!$H$11,0,10*ROW('Hygiene Data'!H163)))</f>
        <v/>
      </c>
      <c r="EB169" s="266" t="str">
        <f ca="true">+IF(OFFSET('Hygiene Data'!$H$12,0,10*ROW('Hygiene Data'!H163))="","",OFFSET('Hygiene Data'!$H$12,0,10*ROW('Hygiene Data'!H163)))</f>
        <v/>
      </c>
      <c r="EC169" s="266" t="str">
        <f ca="true">+IF(OFFSET('Hygiene Data'!$H$13,0,10*ROW('Hygiene Data'!H163))="","",OFFSET('Hygiene Data'!$H$13,0,10*ROW('Hygiene Data'!H163)))</f>
        <v/>
      </c>
      <c r="ED169" s="266" t="str">
        <f ca="true">+IF(OFFSET('Hygiene Data'!$I$11,0,10*ROW('Hygiene Data'!I163))="","",OFFSET('Hygiene Data'!$I$11,0,10*ROW('Hygiene Data'!I163)))</f>
        <v/>
      </c>
      <c r="EE169" s="266" t="str">
        <f ca="true">+IF(OFFSET('Hygiene Data'!$I$12,0,10*ROW('Hygiene Data'!I163))="","",OFFSET('Hygiene Data'!$I$12,0,10*ROW('Hygiene Data'!I163)))</f>
        <v/>
      </c>
      <c r="EF169" s="266" t="str">
        <f ca="true">+IF(OFFSET('Hygiene Data'!$I$13,0,10*ROW('Hygiene Data'!I163))="","",OFFSET('Hygiene Data'!$I$13,0,10*ROW('Hygiene Data'!I163)))</f>
        <v/>
      </c>
    </row>
    <row xmlns:x14ac="http://schemas.microsoft.com/office/spreadsheetml/2009/9/ac" r="170" x14ac:dyDescent="0.2">
      <c r="A170" s="37" t="str">
        <f ca="true">+IF(OFFSET('Water Data'!$B$2,0,10*ROW('Water Data'!E164))="","",OFFSET('Water Data'!$B$2,0,10*ROW('Water Data'!E164)))</f>
        <v/>
      </c>
      <c r="B170" s="37" t="str">
        <f ca="true">+IF(OFFSET('Water Data'!$C$2,0,10*ROW('Water Data'!F164))="","",OFFSET('Water Data'!$C$2,0,10*ROW('Water Data'!F164)))</f>
        <v/>
      </c>
      <c r="C170" s="322" t="str">
        <f t="shared" ca="true" si="2"/>
        <v/>
      </c>
      <c r="D170" s="94"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4"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4"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4"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4"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4"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4"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4"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4"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4"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4"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4"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4"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4"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4"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4"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4"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4"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5"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5"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5"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5"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5"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5"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5"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5"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5"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5"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5"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5"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5"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5"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5"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5"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5"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5"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5"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5"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5"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5"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5"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5"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5"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5"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5"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5"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5"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5"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6"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6"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6"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6"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6"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6"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6"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6"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6"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6"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6"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6"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6"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6"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6"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6"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6"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6"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6"/>
      <c r="BS170" s="266" t="str">
        <f ca="true">+IF(OFFSET('Water Data'!$D$27,0,10*ROW('Water Data'!D164))="","",OFFSET('Water Data'!$D$27,0,10*ROW('Water Data'!D164)))</f>
        <v/>
      </c>
      <c r="BT170" s="266" t="str">
        <f ca="true">+IF(OFFSET('Water Data'!$D$28,0,10*ROW('Water Data'!D164))="","",OFFSET('Water Data'!$D$28,0,10*ROW('Water Data'!D164)))</f>
        <v/>
      </c>
      <c r="BU170" s="266" t="str">
        <f ca="true">+IF(OFFSET('Water Data'!$D$29,0,10*ROW('Water Data'!D164))="","",OFFSET('Water Data'!$D$29,0,10*ROW('Water Data'!D164)))</f>
        <v/>
      </c>
      <c r="BV170" s="266" t="str">
        <f ca="true">+IF(OFFSET('Water Data'!$E$27,0,10*ROW('Water Data'!E164))="","",OFFSET('Water Data'!$E$27,0,10*ROW('Water Data'!E164)))</f>
        <v/>
      </c>
      <c r="BW170" s="266" t="str">
        <f ca="true">+IF(OFFSET('Water Data'!$E$28,0,10*ROW('Water Data'!E164))="","",OFFSET('Water Data'!$E$28,0,10*ROW('Water Data'!E164)))</f>
        <v/>
      </c>
      <c r="BX170" s="266" t="str">
        <f ca="true">+IF(OFFSET('Water Data'!$E$29,0,10*ROW('Water Data'!E164))="","",OFFSET('Water Data'!$E$29,0,10*ROW('Water Data'!E164)))</f>
        <v/>
      </c>
      <c r="BY170" s="266" t="str">
        <f ca="true">+IF(OFFSET('Water Data'!$F$27,0,10*ROW('Water Data'!F164))="","",OFFSET('Water Data'!$F$27,0,10*ROW('Water Data'!F164)))</f>
        <v/>
      </c>
      <c r="BZ170" s="266" t="str">
        <f ca="true">+IF(OFFSET('Water Data'!$F$28,0,10*ROW('Water Data'!F164))="","",OFFSET('Water Data'!$F$28,0,10*ROW('Water Data'!F164)))</f>
        <v/>
      </c>
      <c r="CA170" s="266" t="str">
        <f ca="true">+IF(OFFSET('Water Data'!$F$29,0,10*ROW('Water Data'!F164))="","",OFFSET('Water Data'!$F$29,0,10*ROW('Water Data'!F164)))</f>
        <v/>
      </c>
      <c r="CB170" s="266" t="str">
        <f ca="true">+IF(OFFSET('Water Data'!$G$27,0,10*ROW('Water Data'!G164))="","",OFFSET('Water Data'!$G$27,0,10*ROW('Water Data'!G164)))</f>
        <v/>
      </c>
      <c r="CC170" s="266" t="str">
        <f ca="true">+IF(OFFSET('Water Data'!$G$28,0,10*ROW('Water Data'!G164))="","",OFFSET('Water Data'!$G$28,0,10*ROW('Water Data'!G164)))</f>
        <v/>
      </c>
      <c r="CD170" s="266" t="str">
        <f ca="true">+IF(OFFSET('Water Data'!$G$29,0,10*ROW('Water Data'!G164))="","",OFFSET('Water Data'!$G$29,0,10*ROW('Water Data'!G164)))</f>
        <v/>
      </c>
      <c r="CE170" s="266" t="str">
        <f ca="true">+IF(OFFSET('Water Data'!$H$27,0,10*ROW('Water Data'!H164))="","",OFFSET('Water Data'!$H$27,0,10*ROW('Water Data'!H164)))</f>
        <v/>
      </c>
      <c r="CF170" s="266" t="str">
        <f ca="true">+IF(OFFSET('Water Data'!$H$28,0,10*ROW('Water Data'!H164))="","",OFFSET('Water Data'!$H$28,0,10*ROW('Water Data'!H164)))</f>
        <v/>
      </c>
      <c r="CG170" s="266" t="str">
        <f ca="true">+IF(OFFSET('Water Data'!$H$29,0,10*ROW('Water Data'!H164))="","",OFFSET('Water Data'!$H$29,0,10*ROW('Water Data'!H164)))</f>
        <v/>
      </c>
      <c r="CH170" s="266" t="str">
        <f ca="true">+IF(OFFSET('Water Data'!$I$27,0,10*ROW('Water Data'!I164))="","",OFFSET('Water Data'!$I$27,0,10*ROW('Water Data'!I164)))</f>
        <v/>
      </c>
      <c r="CI170" s="266" t="str">
        <f ca="true">+IF(OFFSET('Water Data'!$I$28,0,10*ROW('Water Data'!I164))="","",OFFSET('Water Data'!$I$28,0,10*ROW('Water Data'!I164)))</f>
        <v/>
      </c>
      <c r="CJ170" s="266" t="str">
        <f ca="true">+IF(OFFSET('Water Data'!$I$29,0,10*ROW('Water Data'!I164))="","",OFFSET('Water Data'!$I$29,0,10*ROW('Water Data'!I164)))</f>
        <v/>
      </c>
      <c r="CK170" s="266" t="str">
        <f ca="true">+IF(OFFSET('Sanitation Data'!$D$28,0,10*ROW('Sanitation Data'!D164))="","",OFFSET('Sanitation Data'!$D$28,0,10*ROW('Sanitation Data'!D164)))</f>
        <v/>
      </c>
      <c r="CL170" s="266" t="str">
        <f ca="true">+IF(OFFSET('Sanitation Data'!$D$29,0,10*ROW('Sanitation Data'!D164))="","",OFFSET('Sanitation Data'!$D$29,0,10*ROW('Sanitation Data'!D164)))</f>
        <v/>
      </c>
      <c r="CM170" s="266" t="str">
        <f ca="true">+IF(OFFSET('Sanitation Data'!$D$30,0,10*ROW('Sanitation Data'!D164))="","",OFFSET('Sanitation Data'!$D$30,0,10*ROW('Sanitation Data'!D164)))</f>
        <v/>
      </c>
      <c r="CN170" s="266" t="str">
        <f ca="true">+IF(OFFSET('Sanitation Data'!$D$31,0,10*ROW('Sanitation Data'!D164))="","",OFFSET('Sanitation Data'!$D$31,0,10*ROW('Sanitation Data'!D164)))</f>
        <v/>
      </c>
      <c r="CO170" s="266" t="str">
        <f ca="true">+IF(OFFSET('Sanitation Data'!$D$32,0,10*ROW('Sanitation Data'!D164))="","",OFFSET('Sanitation Data'!$D$32,0,10*ROW('Sanitation Data'!D164)))</f>
        <v/>
      </c>
      <c r="CP170" s="266" t="str">
        <f ca="true">+IF(OFFSET('Sanitation Data'!$E$28,0,10*ROW('Sanitation Data'!E164))="","",OFFSET('Sanitation Data'!$E$28,0,10*ROW('Sanitation Data'!E164)))</f>
        <v/>
      </c>
      <c r="CQ170" s="266" t="str">
        <f ca="true">+IF(OFFSET('Sanitation Data'!$E$29,0,10*ROW('Sanitation Data'!E164))="","",OFFSET('Sanitation Data'!$E$29,0,10*ROW('Sanitation Data'!E164)))</f>
        <v/>
      </c>
      <c r="CR170" s="266" t="str">
        <f ca="true">+IF(OFFSET('Sanitation Data'!$E$30,0,10*ROW('Sanitation Data'!E164))="","",OFFSET('Sanitation Data'!$E$30,0,10*ROW('Sanitation Data'!E164)))</f>
        <v/>
      </c>
      <c r="CS170" s="266" t="str">
        <f ca="true">+IF(OFFSET('Sanitation Data'!$E$31,0,10*ROW('Sanitation Data'!E164))="","",OFFSET('Sanitation Data'!$E$31,0,10*ROW('Sanitation Data'!E164)))</f>
        <v/>
      </c>
      <c r="CT170" s="266" t="str">
        <f ca="true">+IF(OFFSET('Sanitation Data'!$E$32,0,10*ROW('Sanitation Data'!E164))="","",OFFSET('Sanitation Data'!$E$32,0,10*ROW('Sanitation Data'!E164)))</f>
        <v/>
      </c>
      <c r="CU170" s="266" t="str">
        <f ca="true">+IF(OFFSET('Sanitation Data'!$F$28,0,10*ROW('Sanitation Data'!F164))="","",OFFSET('Sanitation Data'!$F$28,0,10*ROW('Sanitation Data'!F164)))</f>
        <v/>
      </c>
      <c r="CV170" s="266" t="str">
        <f ca="true">+IF(OFFSET('Sanitation Data'!$F$29,0,10*ROW('Sanitation Data'!F164))="","",OFFSET('Sanitation Data'!$F$29,0,10*ROW('Sanitation Data'!F164)))</f>
        <v/>
      </c>
      <c r="CW170" s="266" t="str">
        <f ca="true">+IF(OFFSET('Sanitation Data'!$F$30,0,10*ROW('Sanitation Data'!F164))="","",OFFSET('Sanitation Data'!$F$30,0,10*ROW('Sanitation Data'!F164)))</f>
        <v/>
      </c>
      <c r="CX170" s="266" t="str">
        <f ca="true">+IF(OFFSET('Sanitation Data'!$F$31,0,10*ROW('Sanitation Data'!F164))="","",OFFSET('Sanitation Data'!$F$31,0,10*ROW('Sanitation Data'!F164)))</f>
        <v/>
      </c>
      <c r="CY170" s="266" t="str">
        <f ca="true">+IF(OFFSET('Sanitation Data'!$F$32,0,10*ROW('Sanitation Data'!F164))="","",OFFSET('Sanitation Data'!$F$32,0,10*ROW('Sanitation Data'!F164)))</f>
        <v/>
      </c>
      <c r="CZ170" s="266" t="str">
        <f ca="true">+IF(OFFSET('Sanitation Data'!$G$28,0,10*ROW('Sanitation Data'!G164))="","",OFFSET('Sanitation Data'!$G$28,0,10*ROW('Sanitation Data'!G164)))</f>
        <v/>
      </c>
      <c r="DA170" s="266" t="str">
        <f ca="true">+IF(OFFSET('Sanitation Data'!$G$29,0,10*ROW('Sanitation Data'!G164))="","",OFFSET('Sanitation Data'!$G$29,0,10*ROW('Sanitation Data'!G164)))</f>
        <v/>
      </c>
      <c r="DB170" s="266" t="str">
        <f ca="true">+IF(OFFSET('Sanitation Data'!$G$30,0,10*ROW('Sanitation Data'!G164))="","",OFFSET('Sanitation Data'!$G$30,0,10*ROW('Sanitation Data'!G164)))</f>
        <v/>
      </c>
      <c r="DC170" s="266" t="str">
        <f ca="true">+IF(OFFSET('Sanitation Data'!$G$31,0,10*ROW('Sanitation Data'!G164))="","",OFFSET('Sanitation Data'!$G$31,0,10*ROW('Sanitation Data'!G164)))</f>
        <v/>
      </c>
      <c r="DD170" s="266" t="str">
        <f ca="true">+IF(OFFSET('Sanitation Data'!$G$32,0,10*ROW('Sanitation Data'!G164))="","",OFFSET('Sanitation Data'!$G$32,0,10*ROW('Sanitation Data'!G164)))</f>
        <v/>
      </c>
      <c r="DE170" s="266" t="str">
        <f ca="true">+IF(OFFSET('Sanitation Data'!$H$28,0,10*ROW('Sanitation Data'!H164))="","",OFFSET('Sanitation Data'!$H$28,0,10*ROW('Sanitation Data'!H164)))</f>
        <v/>
      </c>
      <c r="DF170" s="266" t="str">
        <f ca="true">+IF(OFFSET('Sanitation Data'!$H$29,0,10*ROW('Sanitation Data'!H164))="","",OFFSET('Sanitation Data'!$H$29,0,10*ROW('Sanitation Data'!H164)))</f>
        <v/>
      </c>
      <c r="DG170" s="266" t="str">
        <f ca="true">+IF(OFFSET('Sanitation Data'!$H$30,0,10*ROW('Sanitation Data'!H164))="","",OFFSET('Sanitation Data'!$H$30,0,10*ROW('Sanitation Data'!H164)))</f>
        <v/>
      </c>
      <c r="DH170" s="266" t="str">
        <f ca="true">+IF(OFFSET('Sanitation Data'!$H$31,0,10*ROW('Sanitation Data'!H164))="","",OFFSET('Sanitation Data'!$H$31,0,10*ROW('Sanitation Data'!H164)))</f>
        <v/>
      </c>
      <c r="DI170" s="266" t="str">
        <f ca="true">+IF(OFFSET('Sanitation Data'!$H$32,0,10*ROW('Sanitation Data'!H164))="","",OFFSET('Sanitation Data'!$H$32,0,10*ROW('Sanitation Data'!H164)))</f>
        <v/>
      </c>
      <c r="DJ170" s="266" t="str">
        <f ca="true">+IF(OFFSET('Sanitation Data'!$I$28,0,10*ROW('Sanitation Data'!I164))="","",OFFSET('Sanitation Data'!$I$28,0,10*ROW('Sanitation Data'!I164)))</f>
        <v/>
      </c>
      <c r="DK170" s="266" t="str">
        <f ca="true">+IF(OFFSET('Sanitation Data'!$I$29,0,10*ROW('Sanitation Data'!I164))="","",OFFSET('Sanitation Data'!$I$29,0,10*ROW('Sanitation Data'!I164)))</f>
        <v/>
      </c>
      <c r="DL170" s="266" t="str">
        <f ca="true">+IF(OFFSET('Sanitation Data'!$I$30,0,10*ROW('Sanitation Data'!I164))="","",OFFSET('Sanitation Data'!$I$30,0,10*ROW('Sanitation Data'!I164)))</f>
        <v/>
      </c>
      <c r="DM170" s="266" t="str">
        <f ca="true">+IF(OFFSET('Sanitation Data'!$I$31,0,10*ROW('Sanitation Data'!I164))="","",OFFSET('Sanitation Data'!$I$31,0,10*ROW('Sanitation Data'!I164)))</f>
        <v/>
      </c>
      <c r="DN170" s="266" t="str">
        <f ca="true">+IF(OFFSET('Sanitation Data'!$I$32,0,10*ROW('Sanitation Data'!I164))="","",OFFSET('Sanitation Data'!$I$32,0,10*ROW('Sanitation Data'!I164)))</f>
        <v/>
      </c>
      <c r="DO170" s="266" t="str">
        <f ca="true">+IF(OFFSET('Hygiene Data'!$D$11,0,10*ROW('Hygiene Data'!D164))="","",OFFSET('Hygiene Data'!$D$11,0,10*ROW('Hygiene Data'!D164)))</f>
        <v/>
      </c>
      <c r="DP170" s="266" t="str">
        <f ca="true">+IF(OFFSET('Hygiene Data'!$D$12,0,10*ROW('Hygiene Data'!D164))="","",OFFSET('Hygiene Data'!$D$12,0,10*ROW('Hygiene Data'!D164)))</f>
        <v/>
      </c>
      <c r="DQ170" s="266" t="str">
        <f ca="true">+IF(OFFSET('Hygiene Data'!$D$13,0,10*ROW('Hygiene Data'!D164))="","",OFFSET('Hygiene Data'!$D$13,0,10*ROW('Hygiene Data'!D164)))</f>
        <v/>
      </c>
      <c r="DR170" s="266" t="str">
        <f ca="true">+IF(OFFSET('Hygiene Data'!$E$11,0,10*ROW('Hygiene Data'!E164))="","",OFFSET('Hygiene Data'!$E$11,0,10*ROW('Hygiene Data'!E164)))</f>
        <v/>
      </c>
      <c r="DS170" s="266" t="str">
        <f ca="true">+IF(OFFSET('Hygiene Data'!$E$12,0,10*ROW('Hygiene Data'!E164))="","",OFFSET('Hygiene Data'!$E$12,0,10*ROW('Hygiene Data'!E164)))</f>
        <v/>
      </c>
      <c r="DT170" s="266" t="str">
        <f ca="true">+IF(OFFSET('Hygiene Data'!$E$13,0,10*ROW('Hygiene Data'!E164))="","",OFFSET('Hygiene Data'!$E$13,0,10*ROW('Hygiene Data'!E164)))</f>
        <v/>
      </c>
      <c r="DU170" s="266" t="str">
        <f ca="true">+IF(OFFSET('Hygiene Data'!$F$11,0,10*ROW('Hygiene Data'!F164))="","",OFFSET('Hygiene Data'!$F$11,0,10*ROW('Hygiene Data'!F164)))</f>
        <v/>
      </c>
      <c r="DV170" s="266" t="str">
        <f ca="true">+IF(OFFSET('Hygiene Data'!$F$12,0,10*ROW('Hygiene Data'!F164))="","",OFFSET('Hygiene Data'!$F$12,0,10*ROW('Hygiene Data'!F164)))</f>
        <v/>
      </c>
      <c r="DW170" s="266" t="str">
        <f ca="true">+IF(OFFSET('Hygiene Data'!$F$13,0,10*ROW('Hygiene Data'!F164))="","",OFFSET('Hygiene Data'!$F$13,0,10*ROW('Hygiene Data'!F164)))</f>
        <v/>
      </c>
      <c r="DX170" s="266" t="str">
        <f ca="true">+IF(OFFSET('Hygiene Data'!$G$11,0,10*ROW('Hygiene Data'!G164))="","",OFFSET('Hygiene Data'!$G$11,0,10*ROW('Hygiene Data'!G164)))</f>
        <v/>
      </c>
      <c r="DY170" s="266" t="str">
        <f ca="true">+IF(OFFSET('Hygiene Data'!$G$12,0,10*ROW('Hygiene Data'!G164))="","",OFFSET('Hygiene Data'!$G$12,0,10*ROW('Hygiene Data'!G164)))</f>
        <v/>
      </c>
      <c r="DZ170" s="266" t="str">
        <f ca="true">+IF(OFFSET('Hygiene Data'!$G$13,0,10*ROW('Hygiene Data'!G164))="","",OFFSET('Hygiene Data'!$G$13,0,10*ROW('Hygiene Data'!G164)))</f>
        <v/>
      </c>
      <c r="EA170" s="266" t="str">
        <f ca="true">+IF(OFFSET('Hygiene Data'!$H$11,0,10*ROW('Hygiene Data'!H164))="","",OFFSET('Hygiene Data'!$H$11,0,10*ROW('Hygiene Data'!H164)))</f>
        <v/>
      </c>
      <c r="EB170" s="266" t="str">
        <f ca="true">+IF(OFFSET('Hygiene Data'!$H$12,0,10*ROW('Hygiene Data'!H164))="","",OFFSET('Hygiene Data'!$H$12,0,10*ROW('Hygiene Data'!H164)))</f>
        <v/>
      </c>
      <c r="EC170" s="266" t="str">
        <f ca="true">+IF(OFFSET('Hygiene Data'!$H$13,0,10*ROW('Hygiene Data'!H164))="","",OFFSET('Hygiene Data'!$H$13,0,10*ROW('Hygiene Data'!H164)))</f>
        <v/>
      </c>
      <c r="ED170" s="266" t="str">
        <f ca="true">+IF(OFFSET('Hygiene Data'!$I$11,0,10*ROW('Hygiene Data'!I164))="","",OFFSET('Hygiene Data'!$I$11,0,10*ROW('Hygiene Data'!I164)))</f>
        <v/>
      </c>
      <c r="EE170" s="266" t="str">
        <f ca="true">+IF(OFFSET('Hygiene Data'!$I$12,0,10*ROW('Hygiene Data'!I164))="","",OFFSET('Hygiene Data'!$I$12,0,10*ROW('Hygiene Data'!I164)))</f>
        <v/>
      </c>
      <c r="EF170" s="266" t="str">
        <f ca="true">+IF(OFFSET('Hygiene Data'!$I$13,0,10*ROW('Hygiene Data'!I164))="","",OFFSET('Hygiene Data'!$I$13,0,10*ROW('Hygiene Data'!I164)))</f>
        <v/>
      </c>
    </row>
    <row xmlns:x14ac="http://schemas.microsoft.com/office/spreadsheetml/2009/9/ac" r="171" x14ac:dyDescent="0.2">
      <c r="A171" s="37" t="str">
        <f ca="true">+IF(OFFSET('Water Data'!$B$2,0,10*ROW('Water Data'!E165))="","",OFFSET('Water Data'!$B$2,0,10*ROW('Water Data'!E165)))</f>
        <v/>
      </c>
      <c r="B171" s="37" t="str">
        <f ca="true">+IF(OFFSET('Water Data'!$C$2,0,10*ROW('Water Data'!F165))="","",OFFSET('Water Data'!$C$2,0,10*ROW('Water Data'!F165)))</f>
        <v/>
      </c>
      <c r="C171" s="322" t="str">
        <f t="shared" ca="true" si="2"/>
        <v/>
      </c>
      <c r="D171" s="94"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4"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4"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4"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4"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4"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4"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4"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4"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4"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4"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4"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4"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4"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4"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4"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4"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4"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5"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5"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5"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5"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5"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5"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5"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5"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5"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5"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5"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5"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5"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5"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5"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5"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5"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5"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5"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5"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5"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5"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5"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5"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5"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5"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5"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5"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5"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5"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6"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6"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6"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6"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6"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6"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6"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6"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6"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6"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6"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6"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6"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6"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6"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6"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6"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6"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6"/>
      <c r="BS171" s="266" t="str">
        <f ca="true">+IF(OFFSET('Water Data'!$D$27,0,10*ROW('Water Data'!D165))="","",OFFSET('Water Data'!$D$27,0,10*ROW('Water Data'!D165)))</f>
        <v/>
      </c>
      <c r="BT171" s="266" t="str">
        <f ca="true">+IF(OFFSET('Water Data'!$D$28,0,10*ROW('Water Data'!D165))="","",OFFSET('Water Data'!$D$28,0,10*ROW('Water Data'!D165)))</f>
        <v/>
      </c>
      <c r="BU171" s="266" t="str">
        <f ca="true">+IF(OFFSET('Water Data'!$D$29,0,10*ROW('Water Data'!D165))="","",OFFSET('Water Data'!$D$29,0,10*ROW('Water Data'!D165)))</f>
        <v/>
      </c>
      <c r="BV171" s="266" t="str">
        <f ca="true">+IF(OFFSET('Water Data'!$E$27,0,10*ROW('Water Data'!E165))="","",OFFSET('Water Data'!$E$27,0,10*ROW('Water Data'!E165)))</f>
        <v/>
      </c>
      <c r="BW171" s="266" t="str">
        <f ca="true">+IF(OFFSET('Water Data'!$E$28,0,10*ROW('Water Data'!E165))="","",OFFSET('Water Data'!$E$28,0,10*ROW('Water Data'!E165)))</f>
        <v/>
      </c>
      <c r="BX171" s="266" t="str">
        <f ca="true">+IF(OFFSET('Water Data'!$E$29,0,10*ROW('Water Data'!E165))="","",OFFSET('Water Data'!$E$29,0,10*ROW('Water Data'!E165)))</f>
        <v/>
      </c>
      <c r="BY171" s="266" t="str">
        <f ca="true">+IF(OFFSET('Water Data'!$F$27,0,10*ROW('Water Data'!F165))="","",OFFSET('Water Data'!$F$27,0,10*ROW('Water Data'!F165)))</f>
        <v/>
      </c>
      <c r="BZ171" s="266" t="str">
        <f ca="true">+IF(OFFSET('Water Data'!$F$28,0,10*ROW('Water Data'!F165))="","",OFFSET('Water Data'!$F$28,0,10*ROW('Water Data'!F165)))</f>
        <v/>
      </c>
      <c r="CA171" s="266" t="str">
        <f ca="true">+IF(OFFSET('Water Data'!$F$29,0,10*ROW('Water Data'!F165))="","",OFFSET('Water Data'!$F$29,0,10*ROW('Water Data'!F165)))</f>
        <v/>
      </c>
      <c r="CB171" s="266" t="str">
        <f ca="true">+IF(OFFSET('Water Data'!$G$27,0,10*ROW('Water Data'!G165))="","",OFFSET('Water Data'!$G$27,0,10*ROW('Water Data'!G165)))</f>
        <v/>
      </c>
      <c r="CC171" s="266" t="str">
        <f ca="true">+IF(OFFSET('Water Data'!$G$28,0,10*ROW('Water Data'!G165))="","",OFFSET('Water Data'!$G$28,0,10*ROW('Water Data'!G165)))</f>
        <v/>
      </c>
      <c r="CD171" s="266" t="str">
        <f ca="true">+IF(OFFSET('Water Data'!$G$29,0,10*ROW('Water Data'!G165))="","",OFFSET('Water Data'!$G$29,0,10*ROW('Water Data'!G165)))</f>
        <v/>
      </c>
      <c r="CE171" s="266" t="str">
        <f ca="true">+IF(OFFSET('Water Data'!$H$27,0,10*ROW('Water Data'!H165))="","",OFFSET('Water Data'!$H$27,0,10*ROW('Water Data'!H165)))</f>
        <v/>
      </c>
      <c r="CF171" s="266" t="str">
        <f ca="true">+IF(OFFSET('Water Data'!$H$28,0,10*ROW('Water Data'!H165))="","",OFFSET('Water Data'!$H$28,0,10*ROW('Water Data'!H165)))</f>
        <v/>
      </c>
      <c r="CG171" s="266" t="str">
        <f ca="true">+IF(OFFSET('Water Data'!$H$29,0,10*ROW('Water Data'!H165))="","",OFFSET('Water Data'!$H$29,0,10*ROW('Water Data'!H165)))</f>
        <v/>
      </c>
      <c r="CH171" s="266" t="str">
        <f ca="true">+IF(OFFSET('Water Data'!$I$27,0,10*ROW('Water Data'!I165))="","",OFFSET('Water Data'!$I$27,0,10*ROW('Water Data'!I165)))</f>
        <v/>
      </c>
      <c r="CI171" s="266" t="str">
        <f ca="true">+IF(OFFSET('Water Data'!$I$28,0,10*ROW('Water Data'!I165))="","",OFFSET('Water Data'!$I$28,0,10*ROW('Water Data'!I165)))</f>
        <v/>
      </c>
      <c r="CJ171" s="266" t="str">
        <f ca="true">+IF(OFFSET('Water Data'!$I$29,0,10*ROW('Water Data'!I165))="","",OFFSET('Water Data'!$I$29,0,10*ROW('Water Data'!I165)))</f>
        <v/>
      </c>
      <c r="CK171" s="266" t="str">
        <f ca="true">+IF(OFFSET('Sanitation Data'!$D$28,0,10*ROW('Sanitation Data'!D165))="","",OFFSET('Sanitation Data'!$D$28,0,10*ROW('Sanitation Data'!D165)))</f>
        <v/>
      </c>
      <c r="CL171" s="266" t="str">
        <f ca="true">+IF(OFFSET('Sanitation Data'!$D$29,0,10*ROW('Sanitation Data'!D165))="","",OFFSET('Sanitation Data'!$D$29,0,10*ROW('Sanitation Data'!D165)))</f>
        <v/>
      </c>
      <c r="CM171" s="266" t="str">
        <f ca="true">+IF(OFFSET('Sanitation Data'!$D$30,0,10*ROW('Sanitation Data'!D165))="","",OFFSET('Sanitation Data'!$D$30,0,10*ROW('Sanitation Data'!D165)))</f>
        <v/>
      </c>
      <c r="CN171" s="266" t="str">
        <f ca="true">+IF(OFFSET('Sanitation Data'!$D$31,0,10*ROW('Sanitation Data'!D165))="","",OFFSET('Sanitation Data'!$D$31,0,10*ROW('Sanitation Data'!D165)))</f>
        <v/>
      </c>
      <c r="CO171" s="266" t="str">
        <f ca="true">+IF(OFFSET('Sanitation Data'!$D$32,0,10*ROW('Sanitation Data'!D165))="","",OFFSET('Sanitation Data'!$D$32,0,10*ROW('Sanitation Data'!D165)))</f>
        <v/>
      </c>
      <c r="CP171" s="266" t="str">
        <f ca="true">+IF(OFFSET('Sanitation Data'!$E$28,0,10*ROW('Sanitation Data'!E165))="","",OFFSET('Sanitation Data'!$E$28,0,10*ROW('Sanitation Data'!E165)))</f>
        <v/>
      </c>
      <c r="CQ171" s="266" t="str">
        <f ca="true">+IF(OFFSET('Sanitation Data'!$E$29,0,10*ROW('Sanitation Data'!E165))="","",OFFSET('Sanitation Data'!$E$29,0,10*ROW('Sanitation Data'!E165)))</f>
        <v/>
      </c>
      <c r="CR171" s="266" t="str">
        <f ca="true">+IF(OFFSET('Sanitation Data'!$E$30,0,10*ROW('Sanitation Data'!E165))="","",OFFSET('Sanitation Data'!$E$30,0,10*ROW('Sanitation Data'!E165)))</f>
        <v/>
      </c>
      <c r="CS171" s="266" t="str">
        <f ca="true">+IF(OFFSET('Sanitation Data'!$E$31,0,10*ROW('Sanitation Data'!E165))="","",OFFSET('Sanitation Data'!$E$31,0,10*ROW('Sanitation Data'!E165)))</f>
        <v/>
      </c>
      <c r="CT171" s="266" t="str">
        <f ca="true">+IF(OFFSET('Sanitation Data'!$E$32,0,10*ROW('Sanitation Data'!E165))="","",OFFSET('Sanitation Data'!$E$32,0,10*ROW('Sanitation Data'!E165)))</f>
        <v/>
      </c>
      <c r="CU171" s="266" t="str">
        <f ca="true">+IF(OFFSET('Sanitation Data'!$F$28,0,10*ROW('Sanitation Data'!F165))="","",OFFSET('Sanitation Data'!$F$28,0,10*ROW('Sanitation Data'!F165)))</f>
        <v/>
      </c>
      <c r="CV171" s="266" t="str">
        <f ca="true">+IF(OFFSET('Sanitation Data'!$F$29,0,10*ROW('Sanitation Data'!F165))="","",OFFSET('Sanitation Data'!$F$29,0,10*ROW('Sanitation Data'!F165)))</f>
        <v/>
      </c>
      <c r="CW171" s="266" t="str">
        <f ca="true">+IF(OFFSET('Sanitation Data'!$F$30,0,10*ROW('Sanitation Data'!F165))="","",OFFSET('Sanitation Data'!$F$30,0,10*ROW('Sanitation Data'!F165)))</f>
        <v/>
      </c>
      <c r="CX171" s="266" t="str">
        <f ca="true">+IF(OFFSET('Sanitation Data'!$F$31,0,10*ROW('Sanitation Data'!F165))="","",OFFSET('Sanitation Data'!$F$31,0,10*ROW('Sanitation Data'!F165)))</f>
        <v/>
      </c>
      <c r="CY171" s="266" t="str">
        <f ca="true">+IF(OFFSET('Sanitation Data'!$F$32,0,10*ROW('Sanitation Data'!F165))="","",OFFSET('Sanitation Data'!$F$32,0,10*ROW('Sanitation Data'!F165)))</f>
        <v/>
      </c>
      <c r="CZ171" s="266" t="str">
        <f ca="true">+IF(OFFSET('Sanitation Data'!$G$28,0,10*ROW('Sanitation Data'!G165))="","",OFFSET('Sanitation Data'!$G$28,0,10*ROW('Sanitation Data'!G165)))</f>
        <v/>
      </c>
      <c r="DA171" s="266" t="str">
        <f ca="true">+IF(OFFSET('Sanitation Data'!$G$29,0,10*ROW('Sanitation Data'!G165))="","",OFFSET('Sanitation Data'!$G$29,0,10*ROW('Sanitation Data'!G165)))</f>
        <v/>
      </c>
      <c r="DB171" s="266" t="str">
        <f ca="true">+IF(OFFSET('Sanitation Data'!$G$30,0,10*ROW('Sanitation Data'!G165))="","",OFFSET('Sanitation Data'!$G$30,0,10*ROW('Sanitation Data'!G165)))</f>
        <v/>
      </c>
      <c r="DC171" s="266" t="str">
        <f ca="true">+IF(OFFSET('Sanitation Data'!$G$31,0,10*ROW('Sanitation Data'!G165))="","",OFFSET('Sanitation Data'!$G$31,0,10*ROW('Sanitation Data'!G165)))</f>
        <v/>
      </c>
      <c r="DD171" s="266" t="str">
        <f ca="true">+IF(OFFSET('Sanitation Data'!$G$32,0,10*ROW('Sanitation Data'!G165))="","",OFFSET('Sanitation Data'!$G$32,0,10*ROW('Sanitation Data'!G165)))</f>
        <v/>
      </c>
      <c r="DE171" s="266" t="str">
        <f ca="true">+IF(OFFSET('Sanitation Data'!$H$28,0,10*ROW('Sanitation Data'!H165))="","",OFFSET('Sanitation Data'!$H$28,0,10*ROW('Sanitation Data'!H165)))</f>
        <v/>
      </c>
      <c r="DF171" s="266" t="str">
        <f ca="true">+IF(OFFSET('Sanitation Data'!$H$29,0,10*ROW('Sanitation Data'!H165))="","",OFFSET('Sanitation Data'!$H$29,0,10*ROW('Sanitation Data'!H165)))</f>
        <v/>
      </c>
      <c r="DG171" s="266" t="str">
        <f ca="true">+IF(OFFSET('Sanitation Data'!$H$30,0,10*ROW('Sanitation Data'!H165))="","",OFFSET('Sanitation Data'!$H$30,0,10*ROW('Sanitation Data'!H165)))</f>
        <v/>
      </c>
      <c r="DH171" s="266" t="str">
        <f ca="true">+IF(OFFSET('Sanitation Data'!$H$31,0,10*ROW('Sanitation Data'!H165))="","",OFFSET('Sanitation Data'!$H$31,0,10*ROW('Sanitation Data'!H165)))</f>
        <v/>
      </c>
      <c r="DI171" s="266" t="str">
        <f ca="true">+IF(OFFSET('Sanitation Data'!$H$32,0,10*ROW('Sanitation Data'!H165))="","",OFFSET('Sanitation Data'!$H$32,0,10*ROW('Sanitation Data'!H165)))</f>
        <v/>
      </c>
      <c r="DJ171" s="266" t="str">
        <f ca="true">+IF(OFFSET('Sanitation Data'!$I$28,0,10*ROW('Sanitation Data'!I165))="","",OFFSET('Sanitation Data'!$I$28,0,10*ROW('Sanitation Data'!I165)))</f>
        <v/>
      </c>
      <c r="DK171" s="266" t="str">
        <f ca="true">+IF(OFFSET('Sanitation Data'!$I$29,0,10*ROW('Sanitation Data'!I165))="","",OFFSET('Sanitation Data'!$I$29,0,10*ROW('Sanitation Data'!I165)))</f>
        <v/>
      </c>
      <c r="DL171" s="266" t="str">
        <f ca="true">+IF(OFFSET('Sanitation Data'!$I$30,0,10*ROW('Sanitation Data'!I165))="","",OFFSET('Sanitation Data'!$I$30,0,10*ROW('Sanitation Data'!I165)))</f>
        <v/>
      </c>
      <c r="DM171" s="266" t="str">
        <f ca="true">+IF(OFFSET('Sanitation Data'!$I$31,0,10*ROW('Sanitation Data'!I165))="","",OFFSET('Sanitation Data'!$I$31,0,10*ROW('Sanitation Data'!I165)))</f>
        <v/>
      </c>
      <c r="DN171" s="266" t="str">
        <f ca="true">+IF(OFFSET('Sanitation Data'!$I$32,0,10*ROW('Sanitation Data'!I165))="","",OFFSET('Sanitation Data'!$I$32,0,10*ROW('Sanitation Data'!I165)))</f>
        <v/>
      </c>
      <c r="DO171" s="266" t="str">
        <f ca="true">+IF(OFFSET('Hygiene Data'!$D$11,0,10*ROW('Hygiene Data'!D165))="","",OFFSET('Hygiene Data'!$D$11,0,10*ROW('Hygiene Data'!D165)))</f>
        <v/>
      </c>
      <c r="DP171" s="266" t="str">
        <f ca="true">+IF(OFFSET('Hygiene Data'!$D$12,0,10*ROW('Hygiene Data'!D165))="","",OFFSET('Hygiene Data'!$D$12,0,10*ROW('Hygiene Data'!D165)))</f>
        <v/>
      </c>
      <c r="DQ171" s="266" t="str">
        <f ca="true">+IF(OFFSET('Hygiene Data'!$D$13,0,10*ROW('Hygiene Data'!D165))="","",OFFSET('Hygiene Data'!$D$13,0,10*ROW('Hygiene Data'!D165)))</f>
        <v/>
      </c>
      <c r="DR171" s="266" t="str">
        <f ca="true">+IF(OFFSET('Hygiene Data'!$E$11,0,10*ROW('Hygiene Data'!E165))="","",OFFSET('Hygiene Data'!$E$11,0,10*ROW('Hygiene Data'!E165)))</f>
        <v/>
      </c>
      <c r="DS171" s="266" t="str">
        <f ca="true">+IF(OFFSET('Hygiene Data'!$E$12,0,10*ROW('Hygiene Data'!E165))="","",OFFSET('Hygiene Data'!$E$12,0,10*ROW('Hygiene Data'!E165)))</f>
        <v/>
      </c>
      <c r="DT171" s="266" t="str">
        <f ca="true">+IF(OFFSET('Hygiene Data'!$E$13,0,10*ROW('Hygiene Data'!E165))="","",OFFSET('Hygiene Data'!$E$13,0,10*ROW('Hygiene Data'!E165)))</f>
        <v/>
      </c>
      <c r="DU171" s="266" t="str">
        <f ca="true">+IF(OFFSET('Hygiene Data'!$F$11,0,10*ROW('Hygiene Data'!F165))="","",OFFSET('Hygiene Data'!$F$11,0,10*ROW('Hygiene Data'!F165)))</f>
        <v/>
      </c>
      <c r="DV171" s="266" t="str">
        <f ca="true">+IF(OFFSET('Hygiene Data'!$F$12,0,10*ROW('Hygiene Data'!F165))="","",OFFSET('Hygiene Data'!$F$12,0,10*ROW('Hygiene Data'!F165)))</f>
        <v/>
      </c>
      <c r="DW171" s="266" t="str">
        <f ca="true">+IF(OFFSET('Hygiene Data'!$F$13,0,10*ROW('Hygiene Data'!F165))="","",OFFSET('Hygiene Data'!$F$13,0,10*ROW('Hygiene Data'!F165)))</f>
        <v/>
      </c>
      <c r="DX171" s="266" t="str">
        <f ca="true">+IF(OFFSET('Hygiene Data'!$G$11,0,10*ROW('Hygiene Data'!G165))="","",OFFSET('Hygiene Data'!$G$11,0,10*ROW('Hygiene Data'!G165)))</f>
        <v/>
      </c>
      <c r="DY171" s="266" t="str">
        <f ca="true">+IF(OFFSET('Hygiene Data'!$G$12,0,10*ROW('Hygiene Data'!G165))="","",OFFSET('Hygiene Data'!$G$12,0,10*ROW('Hygiene Data'!G165)))</f>
        <v/>
      </c>
      <c r="DZ171" s="266" t="str">
        <f ca="true">+IF(OFFSET('Hygiene Data'!$G$13,0,10*ROW('Hygiene Data'!G165))="","",OFFSET('Hygiene Data'!$G$13,0,10*ROW('Hygiene Data'!G165)))</f>
        <v/>
      </c>
      <c r="EA171" s="266" t="str">
        <f ca="true">+IF(OFFSET('Hygiene Data'!$H$11,0,10*ROW('Hygiene Data'!H165))="","",OFFSET('Hygiene Data'!$H$11,0,10*ROW('Hygiene Data'!H165)))</f>
        <v/>
      </c>
      <c r="EB171" s="266" t="str">
        <f ca="true">+IF(OFFSET('Hygiene Data'!$H$12,0,10*ROW('Hygiene Data'!H165))="","",OFFSET('Hygiene Data'!$H$12,0,10*ROW('Hygiene Data'!H165)))</f>
        <v/>
      </c>
      <c r="EC171" s="266" t="str">
        <f ca="true">+IF(OFFSET('Hygiene Data'!$H$13,0,10*ROW('Hygiene Data'!H165))="","",OFFSET('Hygiene Data'!$H$13,0,10*ROW('Hygiene Data'!H165)))</f>
        <v/>
      </c>
      <c r="ED171" s="266" t="str">
        <f ca="true">+IF(OFFSET('Hygiene Data'!$I$11,0,10*ROW('Hygiene Data'!I165))="","",OFFSET('Hygiene Data'!$I$11,0,10*ROW('Hygiene Data'!I165)))</f>
        <v/>
      </c>
      <c r="EE171" s="266" t="str">
        <f ca="true">+IF(OFFSET('Hygiene Data'!$I$12,0,10*ROW('Hygiene Data'!I165))="","",OFFSET('Hygiene Data'!$I$12,0,10*ROW('Hygiene Data'!I165)))</f>
        <v/>
      </c>
      <c r="EF171" s="266" t="str">
        <f ca="true">+IF(OFFSET('Hygiene Data'!$I$13,0,10*ROW('Hygiene Data'!I165))="","",OFFSET('Hygiene Data'!$I$13,0,10*ROW('Hygiene Data'!I165)))</f>
        <v/>
      </c>
    </row>
    <row xmlns:x14ac="http://schemas.microsoft.com/office/spreadsheetml/2009/9/ac" r="172" x14ac:dyDescent="0.2">
      <c r="A172" s="37" t="str">
        <f ca="true">+IF(OFFSET('Water Data'!$B$2,0,10*ROW('Water Data'!E166))="","",OFFSET('Water Data'!$B$2,0,10*ROW('Water Data'!E166)))</f>
        <v/>
      </c>
      <c r="B172" s="37" t="str">
        <f ca="true">+IF(OFFSET('Water Data'!$C$2,0,10*ROW('Water Data'!F166))="","",OFFSET('Water Data'!$C$2,0,10*ROW('Water Data'!F166)))</f>
        <v/>
      </c>
      <c r="C172" s="322" t="str">
        <f t="shared" ca="true" si="2"/>
        <v/>
      </c>
      <c r="D172" s="94"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4"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4"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4"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4"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4"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4"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4"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4"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4"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4"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4"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4"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4"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4"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4"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4"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4"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5"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5"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5"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5"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5"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5"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5"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5"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5"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5"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5"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5"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5"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5"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5"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5"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5"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5"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5"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5"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5"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5"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5"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5"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5"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5"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5"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5"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5"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5"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6"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6"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6"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6"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6"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6"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6"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6"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6"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6"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6"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6"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6"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6"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6"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6"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6"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6"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6"/>
      <c r="BS172" s="266" t="str">
        <f ca="true">+IF(OFFSET('Water Data'!$D$27,0,10*ROW('Water Data'!D166))="","",OFFSET('Water Data'!$D$27,0,10*ROW('Water Data'!D166)))</f>
        <v/>
      </c>
      <c r="BT172" s="266" t="str">
        <f ca="true">+IF(OFFSET('Water Data'!$D$28,0,10*ROW('Water Data'!D166))="","",OFFSET('Water Data'!$D$28,0,10*ROW('Water Data'!D166)))</f>
        <v/>
      </c>
      <c r="BU172" s="266" t="str">
        <f ca="true">+IF(OFFSET('Water Data'!$D$29,0,10*ROW('Water Data'!D166))="","",OFFSET('Water Data'!$D$29,0,10*ROW('Water Data'!D166)))</f>
        <v/>
      </c>
      <c r="BV172" s="266" t="str">
        <f ca="true">+IF(OFFSET('Water Data'!$E$27,0,10*ROW('Water Data'!E166))="","",OFFSET('Water Data'!$E$27,0,10*ROW('Water Data'!E166)))</f>
        <v/>
      </c>
      <c r="BW172" s="266" t="str">
        <f ca="true">+IF(OFFSET('Water Data'!$E$28,0,10*ROW('Water Data'!E166))="","",OFFSET('Water Data'!$E$28,0,10*ROW('Water Data'!E166)))</f>
        <v/>
      </c>
      <c r="BX172" s="266" t="str">
        <f ca="true">+IF(OFFSET('Water Data'!$E$29,0,10*ROW('Water Data'!E166))="","",OFFSET('Water Data'!$E$29,0,10*ROW('Water Data'!E166)))</f>
        <v/>
      </c>
      <c r="BY172" s="266" t="str">
        <f ca="true">+IF(OFFSET('Water Data'!$F$27,0,10*ROW('Water Data'!F166))="","",OFFSET('Water Data'!$F$27,0,10*ROW('Water Data'!F166)))</f>
        <v/>
      </c>
      <c r="BZ172" s="266" t="str">
        <f ca="true">+IF(OFFSET('Water Data'!$F$28,0,10*ROW('Water Data'!F166))="","",OFFSET('Water Data'!$F$28,0,10*ROW('Water Data'!F166)))</f>
        <v/>
      </c>
      <c r="CA172" s="266" t="str">
        <f ca="true">+IF(OFFSET('Water Data'!$F$29,0,10*ROW('Water Data'!F166))="","",OFFSET('Water Data'!$F$29,0,10*ROW('Water Data'!F166)))</f>
        <v/>
      </c>
      <c r="CB172" s="266" t="str">
        <f ca="true">+IF(OFFSET('Water Data'!$G$27,0,10*ROW('Water Data'!G166))="","",OFFSET('Water Data'!$G$27,0,10*ROW('Water Data'!G166)))</f>
        <v/>
      </c>
      <c r="CC172" s="266" t="str">
        <f ca="true">+IF(OFFSET('Water Data'!$G$28,0,10*ROW('Water Data'!G166))="","",OFFSET('Water Data'!$G$28,0,10*ROW('Water Data'!G166)))</f>
        <v/>
      </c>
      <c r="CD172" s="266" t="str">
        <f ca="true">+IF(OFFSET('Water Data'!$G$29,0,10*ROW('Water Data'!G166))="","",OFFSET('Water Data'!$G$29,0,10*ROW('Water Data'!G166)))</f>
        <v/>
      </c>
      <c r="CE172" s="266" t="str">
        <f ca="true">+IF(OFFSET('Water Data'!$H$27,0,10*ROW('Water Data'!H166))="","",OFFSET('Water Data'!$H$27,0,10*ROW('Water Data'!H166)))</f>
        <v/>
      </c>
      <c r="CF172" s="266" t="str">
        <f ca="true">+IF(OFFSET('Water Data'!$H$28,0,10*ROW('Water Data'!H166))="","",OFFSET('Water Data'!$H$28,0,10*ROW('Water Data'!H166)))</f>
        <v/>
      </c>
      <c r="CG172" s="266" t="str">
        <f ca="true">+IF(OFFSET('Water Data'!$H$29,0,10*ROW('Water Data'!H166))="","",OFFSET('Water Data'!$H$29,0,10*ROW('Water Data'!H166)))</f>
        <v/>
      </c>
      <c r="CH172" s="266" t="str">
        <f ca="true">+IF(OFFSET('Water Data'!$I$27,0,10*ROW('Water Data'!I166))="","",OFFSET('Water Data'!$I$27,0,10*ROW('Water Data'!I166)))</f>
        <v/>
      </c>
      <c r="CI172" s="266" t="str">
        <f ca="true">+IF(OFFSET('Water Data'!$I$28,0,10*ROW('Water Data'!I166))="","",OFFSET('Water Data'!$I$28,0,10*ROW('Water Data'!I166)))</f>
        <v/>
      </c>
      <c r="CJ172" s="266" t="str">
        <f ca="true">+IF(OFFSET('Water Data'!$I$29,0,10*ROW('Water Data'!I166))="","",OFFSET('Water Data'!$I$29,0,10*ROW('Water Data'!I166)))</f>
        <v/>
      </c>
      <c r="CK172" s="266" t="str">
        <f ca="true">+IF(OFFSET('Sanitation Data'!$D$28,0,10*ROW('Sanitation Data'!D166))="","",OFFSET('Sanitation Data'!$D$28,0,10*ROW('Sanitation Data'!D166)))</f>
        <v/>
      </c>
      <c r="CL172" s="266" t="str">
        <f ca="true">+IF(OFFSET('Sanitation Data'!$D$29,0,10*ROW('Sanitation Data'!D166))="","",OFFSET('Sanitation Data'!$D$29,0,10*ROW('Sanitation Data'!D166)))</f>
        <v/>
      </c>
      <c r="CM172" s="266" t="str">
        <f ca="true">+IF(OFFSET('Sanitation Data'!$D$30,0,10*ROW('Sanitation Data'!D166))="","",OFFSET('Sanitation Data'!$D$30,0,10*ROW('Sanitation Data'!D166)))</f>
        <v/>
      </c>
      <c r="CN172" s="266" t="str">
        <f ca="true">+IF(OFFSET('Sanitation Data'!$D$31,0,10*ROW('Sanitation Data'!D166))="","",OFFSET('Sanitation Data'!$D$31,0,10*ROW('Sanitation Data'!D166)))</f>
        <v/>
      </c>
      <c r="CO172" s="266" t="str">
        <f ca="true">+IF(OFFSET('Sanitation Data'!$D$32,0,10*ROW('Sanitation Data'!D166))="","",OFFSET('Sanitation Data'!$D$32,0,10*ROW('Sanitation Data'!D166)))</f>
        <v/>
      </c>
      <c r="CP172" s="266" t="str">
        <f ca="true">+IF(OFFSET('Sanitation Data'!$E$28,0,10*ROW('Sanitation Data'!E166))="","",OFFSET('Sanitation Data'!$E$28,0,10*ROW('Sanitation Data'!E166)))</f>
        <v/>
      </c>
      <c r="CQ172" s="266" t="str">
        <f ca="true">+IF(OFFSET('Sanitation Data'!$E$29,0,10*ROW('Sanitation Data'!E166))="","",OFFSET('Sanitation Data'!$E$29,0,10*ROW('Sanitation Data'!E166)))</f>
        <v/>
      </c>
      <c r="CR172" s="266" t="str">
        <f ca="true">+IF(OFFSET('Sanitation Data'!$E$30,0,10*ROW('Sanitation Data'!E166))="","",OFFSET('Sanitation Data'!$E$30,0,10*ROW('Sanitation Data'!E166)))</f>
        <v/>
      </c>
      <c r="CS172" s="266" t="str">
        <f ca="true">+IF(OFFSET('Sanitation Data'!$E$31,0,10*ROW('Sanitation Data'!E166))="","",OFFSET('Sanitation Data'!$E$31,0,10*ROW('Sanitation Data'!E166)))</f>
        <v/>
      </c>
      <c r="CT172" s="266" t="str">
        <f ca="true">+IF(OFFSET('Sanitation Data'!$E$32,0,10*ROW('Sanitation Data'!E166))="","",OFFSET('Sanitation Data'!$E$32,0,10*ROW('Sanitation Data'!E166)))</f>
        <v/>
      </c>
      <c r="CU172" s="266" t="str">
        <f ca="true">+IF(OFFSET('Sanitation Data'!$F$28,0,10*ROW('Sanitation Data'!F166))="","",OFFSET('Sanitation Data'!$F$28,0,10*ROW('Sanitation Data'!F166)))</f>
        <v/>
      </c>
      <c r="CV172" s="266" t="str">
        <f ca="true">+IF(OFFSET('Sanitation Data'!$F$29,0,10*ROW('Sanitation Data'!F166))="","",OFFSET('Sanitation Data'!$F$29,0,10*ROW('Sanitation Data'!F166)))</f>
        <v/>
      </c>
      <c r="CW172" s="266" t="str">
        <f ca="true">+IF(OFFSET('Sanitation Data'!$F$30,0,10*ROW('Sanitation Data'!F166))="","",OFFSET('Sanitation Data'!$F$30,0,10*ROW('Sanitation Data'!F166)))</f>
        <v/>
      </c>
      <c r="CX172" s="266" t="str">
        <f ca="true">+IF(OFFSET('Sanitation Data'!$F$31,0,10*ROW('Sanitation Data'!F166))="","",OFFSET('Sanitation Data'!$F$31,0,10*ROW('Sanitation Data'!F166)))</f>
        <v/>
      </c>
      <c r="CY172" s="266" t="str">
        <f ca="true">+IF(OFFSET('Sanitation Data'!$F$32,0,10*ROW('Sanitation Data'!F166))="","",OFFSET('Sanitation Data'!$F$32,0,10*ROW('Sanitation Data'!F166)))</f>
        <v/>
      </c>
      <c r="CZ172" s="266" t="str">
        <f ca="true">+IF(OFFSET('Sanitation Data'!$G$28,0,10*ROW('Sanitation Data'!G166))="","",OFFSET('Sanitation Data'!$G$28,0,10*ROW('Sanitation Data'!G166)))</f>
        <v/>
      </c>
      <c r="DA172" s="266" t="str">
        <f ca="true">+IF(OFFSET('Sanitation Data'!$G$29,0,10*ROW('Sanitation Data'!G166))="","",OFFSET('Sanitation Data'!$G$29,0,10*ROW('Sanitation Data'!G166)))</f>
        <v/>
      </c>
      <c r="DB172" s="266" t="str">
        <f ca="true">+IF(OFFSET('Sanitation Data'!$G$30,0,10*ROW('Sanitation Data'!G166))="","",OFFSET('Sanitation Data'!$G$30,0,10*ROW('Sanitation Data'!G166)))</f>
        <v/>
      </c>
      <c r="DC172" s="266" t="str">
        <f ca="true">+IF(OFFSET('Sanitation Data'!$G$31,0,10*ROW('Sanitation Data'!G166))="","",OFFSET('Sanitation Data'!$G$31,0,10*ROW('Sanitation Data'!G166)))</f>
        <v/>
      </c>
      <c r="DD172" s="266" t="str">
        <f ca="true">+IF(OFFSET('Sanitation Data'!$G$32,0,10*ROW('Sanitation Data'!G166))="","",OFFSET('Sanitation Data'!$G$32,0,10*ROW('Sanitation Data'!G166)))</f>
        <v/>
      </c>
      <c r="DE172" s="266" t="str">
        <f ca="true">+IF(OFFSET('Sanitation Data'!$H$28,0,10*ROW('Sanitation Data'!H166))="","",OFFSET('Sanitation Data'!$H$28,0,10*ROW('Sanitation Data'!H166)))</f>
        <v/>
      </c>
      <c r="DF172" s="266" t="str">
        <f ca="true">+IF(OFFSET('Sanitation Data'!$H$29,0,10*ROW('Sanitation Data'!H166))="","",OFFSET('Sanitation Data'!$H$29,0,10*ROW('Sanitation Data'!H166)))</f>
        <v/>
      </c>
      <c r="DG172" s="266" t="str">
        <f ca="true">+IF(OFFSET('Sanitation Data'!$H$30,0,10*ROW('Sanitation Data'!H166))="","",OFFSET('Sanitation Data'!$H$30,0,10*ROW('Sanitation Data'!H166)))</f>
        <v/>
      </c>
      <c r="DH172" s="266" t="str">
        <f ca="true">+IF(OFFSET('Sanitation Data'!$H$31,0,10*ROW('Sanitation Data'!H166))="","",OFFSET('Sanitation Data'!$H$31,0,10*ROW('Sanitation Data'!H166)))</f>
        <v/>
      </c>
      <c r="DI172" s="266" t="str">
        <f ca="true">+IF(OFFSET('Sanitation Data'!$H$32,0,10*ROW('Sanitation Data'!H166))="","",OFFSET('Sanitation Data'!$H$32,0,10*ROW('Sanitation Data'!H166)))</f>
        <v/>
      </c>
      <c r="DJ172" s="266" t="str">
        <f ca="true">+IF(OFFSET('Sanitation Data'!$I$28,0,10*ROW('Sanitation Data'!I166))="","",OFFSET('Sanitation Data'!$I$28,0,10*ROW('Sanitation Data'!I166)))</f>
        <v/>
      </c>
      <c r="DK172" s="266" t="str">
        <f ca="true">+IF(OFFSET('Sanitation Data'!$I$29,0,10*ROW('Sanitation Data'!I166))="","",OFFSET('Sanitation Data'!$I$29,0,10*ROW('Sanitation Data'!I166)))</f>
        <v/>
      </c>
      <c r="DL172" s="266" t="str">
        <f ca="true">+IF(OFFSET('Sanitation Data'!$I$30,0,10*ROW('Sanitation Data'!I166))="","",OFFSET('Sanitation Data'!$I$30,0,10*ROW('Sanitation Data'!I166)))</f>
        <v/>
      </c>
      <c r="DM172" s="266" t="str">
        <f ca="true">+IF(OFFSET('Sanitation Data'!$I$31,0,10*ROW('Sanitation Data'!I166))="","",OFFSET('Sanitation Data'!$I$31,0,10*ROW('Sanitation Data'!I166)))</f>
        <v/>
      </c>
      <c r="DN172" s="266" t="str">
        <f ca="true">+IF(OFFSET('Sanitation Data'!$I$32,0,10*ROW('Sanitation Data'!I166))="","",OFFSET('Sanitation Data'!$I$32,0,10*ROW('Sanitation Data'!I166)))</f>
        <v/>
      </c>
      <c r="DO172" s="266" t="str">
        <f ca="true">+IF(OFFSET('Hygiene Data'!$D$11,0,10*ROW('Hygiene Data'!D166))="","",OFFSET('Hygiene Data'!$D$11,0,10*ROW('Hygiene Data'!D166)))</f>
        <v/>
      </c>
      <c r="DP172" s="266" t="str">
        <f ca="true">+IF(OFFSET('Hygiene Data'!$D$12,0,10*ROW('Hygiene Data'!D166))="","",OFFSET('Hygiene Data'!$D$12,0,10*ROW('Hygiene Data'!D166)))</f>
        <v/>
      </c>
      <c r="DQ172" s="266" t="str">
        <f ca="true">+IF(OFFSET('Hygiene Data'!$D$13,0,10*ROW('Hygiene Data'!D166))="","",OFFSET('Hygiene Data'!$D$13,0,10*ROW('Hygiene Data'!D166)))</f>
        <v/>
      </c>
      <c r="DR172" s="266" t="str">
        <f ca="true">+IF(OFFSET('Hygiene Data'!$E$11,0,10*ROW('Hygiene Data'!E166))="","",OFFSET('Hygiene Data'!$E$11,0,10*ROW('Hygiene Data'!E166)))</f>
        <v/>
      </c>
      <c r="DS172" s="266" t="str">
        <f ca="true">+IF(OFFSET('Hygiene Data'!$E$12,0,10*ROW('Hygiene Data'!E166))="","",OFFSET('Hygiene Data'!$E$12,0,10*ROW('Hygiene Data'!E166)))</f>
        <v/>
      </c>
      <c r="DT172" s="266" t="str">
        <f ca="true">+IF(OFFSET('Hygiene Data'!$E$13,0,10*ROW('Hygiene Data'!E166))="","",OFFSET('Hygiene Data'!$E$13,0,10*ROW('Hygiene Data'!E166)))</f>
        <v/>
      </c>
      <c r="DU172" s="266" t="str">
        <f ca="true">+IF(OFFSET('Hygiene Data'!$F$11,0,10*ROW('Hygiene Data'!F166))="","",OFFSET('Hygiene Data'!$F$11,0,10*ROW('Hygiene Data'!F166)))</f>
        <v/>
      </c>
      <c r="DV172" s="266" t="str">
        <f ca="true">+IF(OFFSET('Hygiene Data'!$F$12,0,10*ROW('Hygiene Data'!F166))="","",OFFSET('Hygiene Data'!$F$12,0,10*ROW('Hygiene Data'!F166)))</f>
        <v/>
      </c>
      <c r="DW172" s="266" t="str">
        <f ca="true">+IF(OFFSET('Hygiene Data'!$F$13,0,10*ROW('Hygiene Data'!F166))="","",OFFSET('Hygiene Data'!$F$13,0,10*ROW('Hygiene Data'!F166)))</f>
        <v/>
      </c>
      <c r="DX172" s="266" t="str">
        <f ca="true">+IF(OFFSET('Hygiene Data'!$G$11,0,10*ROW('Hygiene Data'!G166))="","",OFFSET('Hygiene Data'!$G$11,0,10*ROW('Hygiene Data'!G166)))</f>
        <v/>
      </c>
      <c r="DY172" s="266" t="str">
        <f ca="true">+IF(OFFSET('Hygiene Data'!$G$12,0,10*ROW('Hygiene Data'!G166))="","",OFFSET('Hygiene Data'!$G$12,0,10*ROW('Hygiene Data'!G166)))</f>
        <v/>
      </c>
      <c r="DZ172" s="266" t="str">
        <f ca="true">+IF(OFFSET('Hygiene Data'!$G$13,0,10*ROW('Hygiene Data'!G166))="","",OFFSET('Hygiene Data'!$G$13,0,10*ROW('Hygiene Data'!G166)))</f>
        <v/>
      </c>
      <c r="EA172" s="266" t="str">
        <f ca="true">+IF(OFFSET('Hygiene Data'!$H$11,0,10*ROW('Hygiene Data'!H166))="","",OFFSET('Hygiene Data'!$H$11,0,10*ROW('Hygiene Data'!H166)))</f>
        <v/>
      </c>
      <c r="EB172" s="266" t="str">
        <f ca="true">+IF(OFFSET('Hygiene Data'!$H$12,0,10*ROW('Hygiene Data'!H166))="","",OFFSET('Hygiene Data'!$H$12,0,10*ROW('Hygiene Data'!H166)))</f>
        <v/>
      </c>
      <c r="EC172" s="266" t="str">
        <f ca="true">+IF(OFFSET('Hygiene Data'!$H$13,0,10*ROW('Hygiene Data'!H166))="","",OFFSET('Hygiene Data'!$H$13,0,10*ROW('Hygiene Data'!H166)))</f>
        <v/>
      </c>
      <c r="ED172" s="266" t="str">
        <f ca="true">+IF(OFFSET('Hygiene Data'!$I$11,0,10*ROW('Hygiene Data'!I166))="","",OFFSET('Hygiene Data'!$I$11,0,10*ROW('Hygiene Data'!I166)))</f>
        <v/>
      </c>
      <c r="EE172" s="266" t="str">
        <f ca="true">+IF(OFFSET('Hygiene Data'!$I$12,0,10*ROW('Hygiene Data'!I166))="","",OFFSET('Hygiene Data'!$I$12,0,10*ROW('Hygiene Data'!I166)))</f>
        <v/>
      </c>
      <c r="EF172" s="266" t="str">
        <f ca="true">+IF(OFFSET('Hygiene Data'!$I$13,0,10*ROW('Hygiene Data'!I166))="","",OFFSET('Hygiene Data'!$I$13,0,10*ROW('Hygiene Data'!I166)))</f>
        <v/>
      </c>
    </row>
    <row xmlns:x14ac="http://schemas.microsoft.com/office/spreadsheetml/2009/9/ac" r="173" x14ac:dyDescent="0.2">
      <c r="A173" s="37" t="str">
        <f ca="true">+IF(OFFSET('Water Data'!$B$2,0,10*ROW('Water Data'!E167))="","",OFFSET('Water Data'!$B$2,0,10*ROW('Water Data'!E167)))</f>
        <v/>
      </c>
      <c r="B173" s="37" t="str">
        <f ca="true">+IF(OFFSET('Water Data'!$C$2,0,10*ROW('Water Data'!F167))="","",OFFSET('Water Data'!$C$2,0,10*ROW('Water Data'!F167)))</f>
        <v/>
      </c>
      <c r="C173" s="322" t="str">
        <f t="shared" ca="true" si="2"/>
        <v/>
      </c>
      <c r="D173" s="94"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4"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4"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4"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4"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4"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4"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4"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4"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4"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4"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4"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4"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4"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4"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4"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4"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4"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5"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5"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5"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5"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5"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5"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5"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5"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5"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5"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5"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5"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5"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5"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5"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5"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5"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5"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5"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5"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5"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5"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5"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5"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5"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5"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5"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5"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5"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5"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6"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6"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6"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6"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6"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6"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6"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6"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6"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6"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6"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6"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6"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6"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6"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6"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6"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6"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6"/>
      <c r="BS173" s="266" t="str">
        <f ca="true">+IF(OFFSET('Water Data'!$D$27,0,10*ROW('Water Data'!D167))="","",OFFSET('Water Data'!$D$27,0,10*ROW('Water Data'!D167)))</f>
        <v/>
      </c>
      <c r="BT173" s="266" t="str">
        <f ca="true">+IF(OFFSET('Water Data'!$D$28,0,10*ROW('Water Data'!D167))="","",OFFSET('Water Data'!$D$28,0,10*ROW('Water Data'!D167)))</f>
        <v/>
      </c>
      <c r="BU173" s="266" t="str">
        <f ca="true">+IF(OFFSET('Water Data'!$D$29,0,10*ROW('Water Data'!D167))="","",OFFSET('Water Data'!$D$29,0,10*ROW('Water Data'!D167)))</f>
        <v/>
      </c>
      <c r="BV173" s="266" t="str">
        <f ca="true">+IF(OFFSET('Water Data'!$E$27,0,10*ROW('Water Data'!E167))="","",OFFSET('Water Data'!$E$27,0,10*ROW('Water Data'!E167)))</f>
        <v/>
      </c>
      <c r="BW173" s="266" t="str">
        <f ca="true">+IF(OFFSET('Water Data'!$E$28,0,10*ROW('Water Data'!E167))="","",OFFSET('Water Data'!$E$28,0,10*ROW('Water Data'!E167)))</f>
        <v/>
      </c>
      <c r="BX173" s="266" t="str">
        <f ca="true">+IF(OFFSET('Water Data'!$E$29,0,10*ROW('Water Data'!E167))="","",OFFSET('Water Data'!$E$29,0,10*ROW('Water Data'!E167)))</f>
        <v/>
      </c>
      <c r="BY173" s="266" t="str">
        <f ca="true">+IF(OFFSET('Water Data'!$F$27,0,10*ROW('Water Data'!F167))="","",OFFSET('Water Data'!$F$27,0,10*ROW('Water Data'!F167)))</f>
        <v/>
      </c>
      <c r="BZ173" s="266" t="str">
        <f ca="true">+IF(OFFSET('Water Data'!$F$28,0,10*ROW('Water Data'!F167))="","",OFFSET('Water Data'!$F$28,0,10*ROW('Water Data'!F167)))</f>
        <v/>
      </c>
      <c r="CA173" s="266" t="str">
        <f ca="true">+IF(OFFSET('Water Data'!$F$29,0,10*ROW('Water Data'!F167))="","",OFFSET('Water Data'!$F$29,0,10*ROW('Water Data'!F167)))</f>
        <v/>
      </c>
      <c r="CB173" s="266" t="str">
        <f ca="true">+IF(OFFSET('Water Data'!$G$27,0,10*ROW('Water Data'!G167))="","",OFFSET('Water Data'!$G$27,0,10*ROW('Water Data'!G167)))</f>
        <v/>
      </c>
      <c r="CC173" s="266" t="str">
        <f ca="true">+IF(OFFSET('Water Data'!$G$28,0,10*ROW('Water Data'!G167))="","",OFFSET('Water Data'!$G$28,0,10*ROW('Water Data'!G167)))</f>
        <v/>
      </c>
      <c r="CD173" s="266" t="str">
        <f ca="true">+IF(OFFSET('Water Data'!$G$29,0,10*ROW('Water Data'!G167))="","",OFFSET('Water Data'!$G$29,0,10*ROW('Water Data'!G167)))</f>
        <v/>
      </c>
      <c r="CE173" s="266" t="str">
        <f ca="true">+IF(OFFSET('Water Data'!$H$27,0,10*ROW('Water Data'!H167))="","",OFFSET('Water Data'!$H$27,0,10*ROW('Water Data'!H167)))</f>
        <v/>
      </c>
      <c r="CF173" s="266" t="str">
        <f ca="true">+IF(OFFSET('Water Data'!$H$28,0,10*ROW('Water Data'!H167))="","",OFFSET('Water Data'!$H$28,0,10*ROW('Water Data'!H167)))</f>
        <v/>
      </c>
      <c r="CG173" s="266" t="str">
        <f ca="true">+IF(OFFSET('Water Data'!$H$29,0,10*ROW('Water Data'!H167))="","",OFFSET('Water Data'!$H$29,0,10*ROW('Water Data'!H167)))</f>
        <v/>
      </c>
      <c r="CH173" s="266" t="str">
        <f ca="true">+IF(OFFSET('Water Data'!$I$27,0,10*ROW('Water Data'!I167))="","",OFFSET('Water Data'!$I$27,0,10*ROW('Water Data'!I167)))</f>
        <v/>
      </c>
      <c r="CI173" s="266" t="str">
        <f ca="true">+IF(OFFSET('Water Data'!$I$28,0,10*ROW('Water Data'!I167))="","",OFFSET('Water Data'!$I$28,0,10*ROW('Water Data'!I167)))</f>
        <v/>
      </c>
      <c r="CJ173" s="266" t="str">
        <f ca="true">+IF(OFFSET('Water Data'!$I$29,0,10*ROW('Water Data'!I167))="","",OFFSET('Water Data'!$I$29,0,10*ROW('Water Data'!I167)))</f>
        <v/>
      </c>
      <c r="CK173" s="266" t="str">
        <f ca="true">+IF(OFFSET('Sanitation Data'!$D$28,0,10*ROW('Sanitation Data'!D167))="","",OFFSET('Sanitation Data'!$D$28,0,10*ROW('Sanitation Data'!D167)))</f>
        <v/>
      </c>
      <c r="CL173" s="266" t="str">
        <f ca="true">+IF(OFFSET('Sanitation Data'!$D$29,0,10*ROW('Sanitation Data'!D167))="","",OFFSET('Sanitation Data'!$D$29,0,10*ROW('Sanitation Data'!D167)))</f>
        <v/>
      </c>
      <c r="CM173" s="266" t="str">
        <f ca="true">+IF(OFFSET('Sanitation Data'!$D$30,0,10*ROW('Sanitation Data'!D167))="","",OFFSET('Sanitation Data'!$D$30,0,10*ROW('Sanitation Data'!D167)))</f>
        <v/>
      </c>
      <c r="CN173" s="266" t="str">
        <f ca="true">+IF(OFFSET('Sanitation Data'!$D$31,0,10*ROW('Sanitation Data'!D167))="","",OFFSET('Sanitation Data'!$D$31,0,10*ROW('Sanitation Data'!D167)))</f>
        <v/>
      </c>
      <c r="CO173" s="266" t="str">
        <f ca="true">+IF(OFFSET('Sanitation Data'!$D$32,0,10*ROW('Sanitation Data'!D167))="","",OFFSET('Sanitation Data'!$D$32,0,10*ROW('Sanitation Data'!D167)))</f>
        <v/>
      </c>
      <c r="CP173" s="266" t="str">
        <f ca="true">+IF(OFFSET('Sanitation Data'!$E$28,0,10*ROW('Sanitation Data'!E167))="","",OFFSET('Sanitation Data'!$E$28,0,10*ROW('Sanitation Data'!E167)))</f>
        <v/>
      </c>
      <c r="CQ173" s="266" t="str">
        <f ca="true">+IF(OFFSET('Sanitation Data'!$E$29,0,10*ROW('Sanitation Data'!E167))="","",OFFSET('Sanitation Data'!$E$29,0,10*ROW('Sanitation Data'!E167)))</f>
        <v/>
      </c>
      <c r="CR173" s="266" t="str">
        <f ca="true">+IF(OFFSET('Sanitation Data'!$E$30,0,10*ROW('Sanitation Data'!E167))="","",OFFSET('Sanitation Data'!$E$30,0,10*ROW('Sanitation Data'!E167)))</f>
        <v/>
      </c>
      <c r="CS173" s="266" t="str">
        <f ca="true">+IF(OFFSET('Sanitation Data'!$E$31,0,10*ROW('Sanitation Data'!E167))="","",OFFSET('Sanitation Data'!$E$31,0,10*ROW('Sanitation Data'!E167)))</f>
        <v/>
      </c>
      <c r="CT173" s="266" t="str">
        <f ca="true">+IF(OFFSET('Sanitation Data'!$E$32,0,10*ROW('Sanitation Data'!E167))="","",OFFSET('Sanitation Data'!$E$32,0,10*ROW('Sanitation Data'!E167)))</f>
        <v/>
      </c>
      <c r="CU173" s="266" t="str">
        <f ca="true">+IF(OFFSET('Sanitation Data'!$F$28,0,10*ROW('Sanitation Data'!F167))="","",OFFSET('Sanitation Data'!$F$28,0,10*ROW('Sanitation Data'!F167)))</f>
        <v/>
      </c>
      <c r="CV173" s="266" t="str">
        <f ca="true">+IF(OFFSET('Sanitation Data'!$F$29,0,10*ROW('Sanitation Data'!F167))="","",OFFSET('Sanitation Data'!$F$29,0,10*ROW('Sanitation Data'!F167)))</f>
        <v/>
      </c>
      <c r="CW173" s="266" t="str">
        <f ca="true">+IF(OFFSET('Sanitation Data'!$F$30,0,10*ROW('Sanitation Data'!F167))="","",OFFSET('Sanitation Data'!$F$30,0,10*ROW('Sanitation Data'!F167)))</f>
        <v/>
      </c>
      <c r="CX173" s="266" t="str">
        <f ca="true">+IF(OFFSET('Sanitation Data'!$F$31,0,10*ROW('Sanitation Data'!F167))="","",OFFSET('Sanitation Data'!$F$31,0,10*ROW('Sanitation Data'!F167)))</f>
        <v/>
      </c>
      <c r="CY173" s="266" t="str">
        <f ca="true">+IF(OFFSET('Sanitation Data'!$F$32,0,10*ROW('Sanitation Data'!F167))="","",OFFSET('Sanitation Data'!$F$32,0,10*ROW('Sanitation Data'!F167)))</f>
        <v/>
      </c>
      <c r="CZ173" s="266" t="str">
        <f ca="true">+IF(OFFSET('Sanitation Data'!$G$28,0,10*ROW('Sanitation Data'!G167))="","",OFFSET('Sanitation Data'!$G$28,0,10*ROW('Sanitation Data'!G167)))</f>
        <v/>
      </c>
      <c r="DA173" s="266" t="str">
        <f ca="true">+IF(OFFSET('Sanitation Data'!$G$29,0,10*ROW('Sanitation Data'!G167))="","",OFFSET('Sanitation Data'!$G$29,0,10*ROW('Sanitation Data'!G167)))</f>
        <v/>
      </c>
      <c r="DB173" s="266" t="str">
        <f ca="true">+IF(OFFSET('Sanitation Data'!$G$30,0,10*ROW('Sanitation Data'!G167))="","",OFFSET('Sanitation Data'!$G$30,0,10*ROW('Sanitation Data'!G167)))</f>
        <v/>
      </c>
      <c r="DC173" s="266" t="str">
        <f ca="true">+IF(OFFSET('Sanitation Data'!$G$31,0,10*ROW('Sanitation Data'!G167))="","",OFFSET('Sanitation Data'!$G$31,0,10*ROW('Sanitation Data'!G167)))</f>
        <v/>
      </c>
      <c r="DD173" s="266" t="str">
        <f ca="true">+IF(OFFSET('Sanitation Data'!$G$32,0,10*ROW('Sanitation Data'!G167))="","",OFFSET('Sanitation Data'!$G$32,0,10*ROW('Sanitation Data'!G167)))</f>
        <v/>
      </c>
      <c r="DE173" s="266" t="str">
        <f ca="true">+IF(OFFSET('Sanitation Data'!$H$28,0,10*ROW('Sanitation Data'!H167))="","",OFFSET('Sanitation Data'!$H$28,0,10*ROW('Sanitation Data'!H167)))</f>
        <v/>
      </c>
      <c r="DF173" s="266" t="str">
        <f ca="true">+IF(OFFSET('Sanitation Data'!$H$29,0,10*ROW('Sanitation Data'!H167))="","",OFFSET('Sanitation Data'!$H$29,0,10*ROW('Sanitation Data'!H167)))</f>
        <v/>
      </c>
      <c r="DG173" s="266" t="str">
        <f ca="true">+IF(OFFSET('Sanitation Data'!$H$30,0,10*ROW('Sanitation Data'!H167))="","",OFFSET('Sanitation Data'!$H$30,0,10*ROW('Sanitation Data'!H167)))</f>
        <v/>
      </c>
      <c r="DH173" s="266" t="str">
        <f ca="true">+IF(OFFSET('Sanitation Data'!$H$31,0,10*ROW('Sanitation Data'!H167))="","",OFFSET('Sanitation Data'!$H$31,0,10*ROW('Sanitation Data'!H167)))</f>
        <v/>
      </c>
      <c r="DI173" s="266" t="str">
        <f ca="true">+IF(OFFSET('Sanitation Data'!$H$32,0,10*ROW('Sanitation Data'!H167))="","",OFFSET('Sanitation Data'!$H$32,0,10*ROW('Sanitation Data'!H167)))</f>
        <v/>
      </c>
      <c r="DJ173" s="266" t="str">
        <f ca="true">+IF(OFFSET('Sanitation Data'!$I$28,0,10*ROW('Sanitation Data'!I167))="","",OFFSET('Sanitation Data'!$I$28,0,10*ROW('Sanitation Data'!I167)))</f>
        <v/>
      </c>
      <c r="DK173" s="266" t="str">
        <f ca="true">+IF(OFFSET('Sanitation Data'!$I$29,0,10*ROW('Sanitation Data'!I167))="","",OFFSET('Sanitation Data'!$I$29,0,10*ROW('Sanitation Data'!I167)))</f>
        <v/>
      </c>
      <c r="DL173" s="266" t="str">
        <f ca="true">+IF(OFFSET('Sanitation Data'!$I$30,0,10*ROW('Sanitation Data'!I167))="","",OFFSET('Sanitation Data'!$I$30,0,10*ROW('Sanitation Data'!I167)))</f>
        <v/>
      </c>
      <c r="DM173" s="266" t="str">
        <f ca="true">+IF(OFFSET('Sanitation Data'!$I$31,0,10*ROW('Sanitation Data'!I167))="","",OFFSET('Sanitation Data'!$I$31,0,10*ROW('Sanitation Data'!I167)))</f>
        <v/>
      </c>
      <c r="DN173" s="266" t="str">
        <f ca="true">+IF(OFFSET('Sanitation Data'!$I$32,0,10*ROW('Sanitation Data'!I167))="","",OFFSET('Sanitation Data'!$I$32,0,10*ROW('Sanitation Data'!I167)))</f>
        <v/>
      </c>
      <c r="DO173" s="266" t="str">
        <f ca="true">+IF(OFFSET('Hygiene Data'!$D$11,0,10*ROW('Hygiene Data'!D167))="","",OFFSET('Hygiene Data'!$D$11,0,10*ROW('Hygiene Data'!D167)))</f>
        <v/>
      </c>
      <c r="DP173" s="266" t="str">
        <f ca="true">+IF(OFFSET('Hygiene Data'!$D$12,0,10*ROW('Hygiene Data'!D167))="","",OFFSET('Hygiene Data'!$D$12,0,10*ROW('Hygiene Data'!D167)))</f>
        <v/>
      </c>
      <c r="DQ173" s="266" t="str">
        <f ca="true">+IF(OFFSET('Hygiene Data'!$D$13,0,10*ROW('Hygiene Data'!D167))="","",OFFSET('Hygiene Data'!$D$13,0,10*ROW('Hygiene Data'!D167)))</f>
        <v/>
      </c>
      <c r="DR173" s="266" t="str">
        <f ca="true">+IF(OFFSET('Hygiene Data'!$E$11,0,10*ROW('Hygiene Data'!E167))="","",OFFSET('Hygiene Data'!$E$11,0,10*ROW('Hygiene Data'!E167)))</f>
        <v/>
      </c>
      <c r="DS173" s="266" t="str">
        <f ca="true">+IF(OFFSET('Hygiene Data'!$E$12,0,10*ROW('Hygiene Data'!E167))="","",OFFSET('Hygiene Data'!$E$12,0,10*ROW('Hygiene Data'!E167)))</f>
        <v/>
      </c>
      <c r="DT173" s="266" t="str">
        <f ca="true">+IF(OFFSET('Hygiene Data'!$E$13,0,10*ROW('Hygiene Data'!E167))="","",OFFSET('Hygiene Data'!$E$13,0,10*ROW('Hygiene Data'!E167)))</f>
        <v/>
      </c>
      <c r="DU173" s="266" t="str">
        <f ca="true">+IF(OFFSET('Hygiene Data'!$F$11,0,10*ROW('Hygiene Data'!F167))="","",OFFSET('Hygiene Data'!$F$11,0,10*ROW('Hygiene Data'!F167)))</f>
        <v/>
      </c>
      <c r="DV173" s="266" t="str">
        <f ca="true">+IF(OFFSET('Hygiene Data'!$F$12,0,10*ROW('Hygiene Data'!F167))="","",OFFSET('Hygiene Data'!$F$12,0,10*ROW('Hygiene Data'!F167)))</f>
        <v/>
      </c>
      <c r="DW173" s="266" t="str">
        <f ca="true">+IF(OFFSET('Hygiene Data'!$F$13,0,10*ROW('Hygiene Data'!F167))="","",OFFSET('Hygiene Data'!$F$13,0,10*ROW('Hygiene Data'!F167)))</f>
        <v/>
      </c>
      <c r="DX173" s="266" t="str">
        <f ca="true">+IF(OFFSET('Hygiene Data'!$G$11,0,10*ROW('Hygiene Data'!G167))="","",OFFSET('Hygiene Data'!$G$11,0,10*ROW('Hygiene Data'!G167)))</f>
        <v/>
      </c>
      <c r="DY173" s="266" t="str">
        <f ca="true">+IF(OFFSET('Hygiene Data'!$G$12,0,10*ROW('Hygiene Data'!G167))="","",OFFSET('Hygiene Data'!$G$12,0,10*ROW('Hygiene Data'!G167)))</f>
        <v/>
      </c>
      <c r="DZ173" s="266" t="str">
        <f ca="true">+IF(OFFSET('Hygiene Data'!$G$13,0,10*ROW('Hygiene Data'!G167))="","",OFFSET('Hygiene Data'!$G$13,0,10*ROW('Hygiene Data'!G167)))</f>
        <v/>
      </c>
      <c r="EA173" s="266" t="str">
        <f ca="true">+IF(OFFSET('Hygiene Data'!$H$11,0,10*ROW('Hygiene Data'!H167))="","",OFFSET('Hygiene Data'!$H$11,0,10*ROW('Hygiene Data'!H167)))</f>
        <v/>
      </c>
      <c r="EB173" s="266" t="str">
        <f ca="true">+IF(OFFSET('Hygiene Data'!$H$12,0,10*ROW('Hygiene Data'!H167))="","",OFFSET('Hygiene Data'!$H$12,0,10*ROW('Hygiene Data'!H167)))</f>
        <v/>
      </c>
      <c r="EC173" s="266" t="str">
        <f ca="true">+IF(OFFSET('Hygiene Data'!$H$13,0,10*ROW('Hygiene Data'!H167))="","",OFFSET('Hygiene Data'!$H$13,0,10*ROW('Hygiene Data'!H167)))</f>
        <v/>
      </c>
      <c r="ED173" s="266" t="str">
        <f ca="true">+IF(OFFSET('Hygiene Data'!$I$11,0,10*ROW('Hygiene Data'!I167))="","",OFFSET('Hygiene Data'!$I$11,0,10*ROW('Hygiene Data'!I167)))</f>
        <v/>
      </c>
      <c r="EE173" s="266" t="str">
        <f ca="true">+IF(OFFSET('Hygiene Data'!$I$12,0,10*ROW('Hygiene Data'!I167))="","",OFFSET('Hygiene Data'!$I$12,0,10*ROW('Hygiene Data'!I167)))</f>
        <v/>
      </c>
      <c r="EF173" s="266" t="str">
        <f ca="true">+IF(OFFSET('Hygiene Data'!$I$13,0,10*ROW('Hygiene Data'!I167))="","",OFFSET('Hygiene Data'!$I$13,0,10*ROW('Hygiene Data'!I167)))</f>
        <v/>
      </c>
    </row>
    <row xmlns:x14ac="http://schemas.microsoft.com/office/spreadsheetml/2009/9/ac" r="174" x14ac:dyDescent="0.2">
      <c r="A174" s="37" t="str">
        <f ca="true">+IF(OFFSET('Water Data'!$B$2,0,10*ROW('Water Data'!E168))="","",OFFSET('Water Data'!$B$2,0,10*ROW('Water Data'!E168)))</f>
        <v/>
      </c>
      <c r="B174" s="37" t="str">
        <f ca="true">+IF(OFFSET('Water Data'!$C$2,0,10*ROW('Water Data'!F168))="","",OFFSET('Water Data'!$C$2,0,10*ROW('Water Data'!F168)))</f>
        <v/>
      </c>
      <c r="C174" s="322" t="str">
        <f t="shared" ca="true" si="2"/>
        <v/>
      </c>
      <c r="D174" s="94"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4"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4"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4"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4"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4"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4"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4"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4"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4"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4"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4"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4"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4"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4"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4"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4"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4"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5"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5"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5"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5"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5"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5"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5"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5"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5"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5"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5"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5"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5"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5"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5"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5"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5"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5"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5"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5"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5"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5"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5"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5"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5"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5"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5"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5"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5"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5"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6"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6"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6"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6"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6"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6"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6"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6"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6"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6"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6"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6"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6"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6"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6"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6"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6"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6"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6"/>
      <c r="BS174" s="266" t="str">
        <f ca="true">+IF(OFFSET('Water Data'!$D$27,0,10*ROW('Water Data'!D168))="","",OFFSET('Water Data'!$D$27,0,10*ROW('Water Data'!D168)))</f>
        <v/>
      </c>
      <c r="BT174" s="266" t="str">
        <f ca="true">+IF(OFFSET('Water Data'!$D$28,0,10*ROW('Water Data'!D168))="","",OFFSET('Water Data'!$D$28,0,10*ROW('Water Data'!D168)))</f>
        <v/>
      </c>
      <c r="BU174" s="266" t="str">
        <f ca="true">+IF(OFFSET('Water Data'!$D$29,0,10*ROW('Water Data'!D168))="","",OFFSET('Water Data'!$D$29,0,10*ROW('Water Data'!D168)))</f>
        <v/>
      </c>
      <c r="BV174" s="266" t="str">
        <f ca="true">+IF(OFFSET('Water Data'!$E$27,0,10*ROW('Water Data'!E168))="","",OFFSET('Water Data'!$E$27,0,10*ROW('Water Data'!E168)))</f>
        <v/>
      </c>
      <c r="BW174" s="266" t="str">
        <f ca="true">+IF(OFFSET('Water Data'!$E$28,0,10*ROW('Water Data'!E168))="","",OFFSET('Water Data'!$E$28,0,10*ROW('Water Data'!E168)))</f>
        <v/>
      </c>
      <c r="BX174" s="266" t="str">
        <f ca="true">+IF(OFFSET('Water Data'!$E$29,0,10*ROW('Water Data'!E168))="","",OFFSET('Water Data'!$E$29,0,10*ROW('Water Data'!E168)))</f>
        <v/>
      </c>
      <c r="BY174" s="266" t="str">
        <f ca="true">+IF(OFFSET('Water Data'!$F$27,0,10*ROW('Water Data'!F168))="","",OFFSET('Water Data'!$F$27,0,10*ROW('Water Data'!F168)))</f>
        <v/>
      </c>
      <c r="BZ174" s="266" t="str">
        <f ca="true">+IF(OFFSET('Water Data'!$F$28,0,10*ROW('Water Data'!F168))="","",OFFSET('Water Data'!$F$28,0,10*ROW('Water Data'!F168)))</f>
        <v/>
      </c>
      <c r="CA174" s="266" t="str">
        <f ca="true">+IF(OFFSET('Water Data'!$F$29,0,10*ROW('Water Data'!F168))="","",OFFSET('Water Data'!$F$29,0,10*ROW('Water Data'!F168)))</f>
        <v/>
      </c>
      <c r="CB174" s="266" t="str">
        <f ca="true">+IF(OFFSET('Water Data'!$G$27,0,10*ROW('Water Data'!G168))="","",OFFSET('Water Data'!$G$27,0,10*ROW('Water Data'!G168)))</f>
        <v/>
      </c>
      <c r="CC174" s="266" t="str">
        <f ca="true">+IF(OFFSET('Water Data'!$G$28,0,10*ROW('Water Data'!G168))="","",OFFSET('Water Data'!$G$28,0,10*ROW('Water Data'!G168)))</f>
        <v/>
      </c>
      <c r="CD174" s="266" t="str">
        <f ca="true">+IF(OFFSET('Water Data'!$G$29,0,10*ROW('Water Data'!G168))="","",OFFSET('Water Data'!$G$29,0,10*ROW('Water Data'!G168)))</f>
        <v/>
      </c>
      <c r="CE174" s="266" t="str">
        <f ca="true">+IF(OFFSET('Water Data'!$H$27,0,10*ROW('Water Data'!H168))="","",OFFSET('Water Data'!$H$27,0,10*ROW('Water Data'!H168)))</f>
        <v/>
      </c>
      <c r="CF174" s="266" t="str">
        <f ca="true">+IF(OFFSET('Water Data'!$H$28,0,10*ROW('Water Data'!H168))="","",OFFSET('Water Data'!$H$28,0,10*ROW('Water Data'!H168)))</f>
        <v/>
      </c>
      <c r="CG174" s="266" t="str">
        <f ca="true">+IF(OFFSET('Water Data'!$H$29,0,10*ROW('Water Data'!H168))="","",OFFSET('Water Data'!$H$29,0,10*ROW('Water Data'!H168)))</f>
        <v/>
      </c>
      <c r="CH174" s="266" t="str">
        <f ca="true">+IF(OFFSET('Water Data'!$I$27,0,10*ROW('Water Data'!I168))="","",OFFSET('Water Data'!$I$27,0,10*ROW('Water Data'!I168)))</f>
        <v/>
      </c>
      <c r="CI174" s="266" t="str">
        <f ca="true">+IF(OFFSET('Water Data'!$I$28,0,10*ROW('Water Data'!I168))="","",OFFSET('Water Data'!$I$28,0,10*ROW('Water Data'!I168)))</f>
        <v/>
      </c>
      <c r="CJ174" s="266" t="str">
        <f ca="true">+IF(OFFSET('Water Data'!$I$29,0,10*ROW('Water Data'!I168))="","",OFFSET('Water Data'!$I$29,0,10*ROW('Water Data'!I168)))</f>
        <v/>
      </c>
      <c r="CK174" s="266" t="str">
        <f ca="true">+IF(OFFSET('Sanitation Data'!$D$28,0,10*ROW('Sanitation Data'!D168))="","",OFFSET('Sanitation Data'!$D$28,0,10*ROW('Sanitation Data'!D168)))</f>
        <v/>
      </c>
      <c r="CL174" s="266" t="str">
        <f ca="true">+IF(OFFSET('Sanitation Data'!$D$29,0,10*ROW('Sanitation Data'!D168))="","",OFFSET('Sanitation Data'!$D$29,0,10*ROW('Sanitation Data'!D168)))</f>
        <v/>
      </c>
      <c r="CM174" s="266" t="str">
        <f ca="true">+IF(OFFSET('Sanitation Data'!$D$30,0,10*ROW('Sanitation Data'!D168))="","",OFFSET('Sanitation Data'!$D$30,0,10*ROW('Sanitation Data'!D168)))</f>
        <v/>
      </c>
      <c r="CN174" s="266" t="str">
        <f ca="true">+IF(OFFSET('Sanitation Data'!$D$31,0,10*ROW('Sanitation Data'!D168))="","",OFFSET('Sanitation Data'!$D$31,0,10*ROW('Sanitation Data'!D168)))</f>
        <v/>
      </c>
      <c r="CO174" s="266" t="str">
        <f ca="true">+IF(OFFSET('Sanitation Data'!$D$32,0,10*ROW('Sanitation Data'!D168))="","",OFFSET('Sanitation Data'!$D$32,0,10*ROW('Sanitation Data'!D168)))</f>
        <v/>
      </c>
      <c r="CP174" s="266" t="str">
        <f ca="true">+IF(OFFSET('Sanitation Data'!$E$28,0,10*ROW('Sanitation Data'!E168))="","",OFFSET('Sanitation Data'!$E$28,0,10*ROW('Sanitation Data'!E168)))</f>
        <v/>
      </c>
      <c r="CQ174" s="266" t="str">
        <f ca="true">+IF(OFFSET('Sanitation Data'!$E$29,0,10*ROW('Sanitation Data'!E168))="","",OFFSET('Sanitation Data'!$E$29,0,10*ROW('Sanitation Data'!E168)))</f>
        <v/>
      </c>
      <c r="CR174" s="266" t="str">
        <f ca="true">+IF(OFFSET('Sanitation Data'!$E$30,0,10*ROW('Sanitation Data'!E168))="","",OFFSET('Sanitation Data'!$E$30,0,10*ROW('Sanitation Data'!E168)))</f>
        <v/>
      </c>
      <c r="CS174" s="266" t="str">
        <f ca="true">+IF(OFFSET('Sanitation Data'!$E$31,0,10*ROW('Sanitation Data'!E168))="","",OFFSET('Sanitation Data'!$E$31,0,10*ROW('Sanitation Data'!E168)))</f>
        <v/>
      </c>
      <c r="CT174" s="266" t="str">
        <f ca="true">+IF(OFFSET('Sanitation Data'!$E$32,0,10*ROW('Sanitation Data'!E168))="","",OFFSET('Sanitation Data'!$E$32,0,10*ROW('Sanitation Data'!E168)))</f>
        <v/>
      </c>
      <c r="CU174" s="266" t="str">
        <f ca="true">+IF(OFFSET('Sanitation Data'!$F$28,0,10*ROW('Sanitation Data'!F168))="","",OFFSET('Sanitation Data'!$F$28,0,10*ROW('Sanitation Data'!F168)))</f>
        <v/>
      </c>
      <c r="CV174" s="266" t="str">
        <f ca="true">+IF(OFFSET('Sanitation Data'!$F$29,0,10*ROW('Sanitation Data'!F168))="","",OFFSET('Sanitation Data'!$F$29,0,10*ROW('Sanitation Data'!F168)))</f>
        <v/>
      </c>
      <c r="CW174" s="266" t="str">
        <f ca="true">+IF(OFFSET('Sanitation Data'!$F$30,0,10*ROW('Sanitation Data'!F168))="","",OFFSET('Sanitation Data'!$F$30,0,10*ROW('Sanitation Data'!F168)))</f>
        <v/>
      </c>
      <c r="CX174" s="266" t="str">
        <f ca="true">+IF(OFFSET('Sanitation Data'!$F$31,0,10*ROW('Sanitation Data'!F168))="","",OFFSET('Sanitation Data'!$F$31,0,10*ROW('Sanitation Data'!F168)))</f>
        <v/>
      </c>
      <c r="CY174" s="266" t="str">
        <f ca="true">+IF(OFFSET('Sanitation Data'!$F$32,0,10*ROW('Sanitation Data'!F168))="","",OFFSET('Sanitation Data'!$F$32,0,10*ROW('Sanitation Data'!F168)))</f>
        <v/>
      </c>
      <c r="CZ174" s="266" t="str">
        <f ca="true">+IF(OFFSET('Sanitation Data'!$G$28,0,10*ROW('Sanitation Data'!G168))="","",OFFSET('Sanitation Data'!$G$28,0,10*ROW('Sanitation Data'!G168)))</f>
        <v/>
      </c>
      <c r="DA174" s="266" t="str">
        <f ca="true">+IF(OFFSET('Sanitation Data'!$G$29,0,10*ROW('Sanitation Data'!G168))="","",OFFSET('Sanitation Data'!$G$29,0,10*ROW('Sanitation Data'!G168)))</f>
        <v/>
      </c>
      <c r="DB174" s="266" t="str">
        <f ca="true">+IF(OFFSET('Sanitation Data'!$G$30,0,10*ROW('Sanitation Data'!G168))="","",OFFSET('Sanitation Data'!$G$30,0,10*ROW('Sanitation Data'!G168)))</f>
        <v/>
      </c>
      <c r="DC174" s="266" t="str">
        <f ca="true">+IF(OFFSET('Sanitation Data'!$G$31,0,10*ROW('Sanitation Data'!G168))="","",OFFSET('Sanitation Data'!$G$31,0,10*ROW('Sanitation Data'!G168)))</f>
        <v/>
      </c>
      <c r="DD174" s="266" t="str">
        <f ca="true">+IF(OFFSET('Sanitation Data'!$G$32,0,10*ROW('Sanitation Data'!G168))="","",OFFSET('Sanitation Data'!$G$32,0,10*ROW('Sanitation Data'!G168)))</f>
        <v/>
      </c>
      <c r="DE174" s="266" t="str">
        <f ca="true">+IF(OFFSET('Sanitation Data'!$H$28,0,10*ROW('Sanitation Data'!H168))="","",OFFSET('Sanitation Data'!$H$28,0,10*ROW('Sanitation Data'!H168)))</f>
        <v/>
      </c>
      <c r="DF174" s="266" t="str">
        <f ca="true">+IF(OFFSET('Sanitation Data'!$H$29,0,10*ROW('Sanitation Data'!H168))="","",OFFSET('Sanitation Data'!$H$29,0,10*ROW('Sanitation Data'!H168)))</f>
        <v/>
      </c>
      <c r="DG174" s="266" t="str">
        <f ca="true">+IF(OFFSET('Sanitation Data'!$H$30,0,10*ROW('Sanitation Data'!H168))="","",OFFSET('Sanitation Data'!$H$30,0,10*ROW('Sanitation Data'!H168)))</f>
        <v/>
      </c>
      <c r="DH174" s="266" t="str">
        <f ca="true">+IF(OFFSET('Sanitation Data'!$H$31,0,10*ROW('Sanitation Data'!H168))="","",OFFSET('Sanitation Data'!$H$31,0,10*ROW('Sanitation Data'!H168)))</f>
        <v/>
      </c>
      <c r="DI174" s="266" t="str">
        <f ca="true">+IF(OFFSET('Sanitation Data'!$H$32,0,10*ROW('Sanitation Data'!H168))="","",OFFSET('Sanitation Data'!$H$32,0,10*ROW('Sanitation Data'!H168)))</f>
        <v/>
      </c>
      <c r="DJ174" s="266" t="str">
        <f ca="true">+IF(OFFSET('Sanitation Data'!$I$28,0,10*ROW('Sanitation Data'!I168))="","",OFFSET('Sanitation Data'!$I$28,0,10*ROW('Sanitation Data'!I168)))</f>
        <v/>
      </c>
      <c r="DK174" s="266" t="str">
        <f ca="true">+IF(OFFSET('Sanitation Data'!$I$29,0,10*ROW('Sanitation Data'!I168))="","",OFFSET('Sanitation Data'!$I$29,0,10*ROW('Sanitation Data'!I168)))</f>
        <v/>
      </c>
      <c r="DL174" s="266" t="str">
        <f ca="true">+IF(OFFSET('Sanitation Data'!$I$30,0,10*ROW('Sanitation Data'!I168))="","",OFFSET('Sanitation Data'!$I$30,0,10*ROW('Sanitation Data'!I168)))</f>
        <v/>
      </c>
      <c r="DM174" s="266" t="str">
        <f ca="true">+IF(OFFSET('Sanitation Data'!$I$31,0,10*ROW('Sanitation Data'!I168))="","",OFFSET('Sanitation Data'!$I$31,0,10*ROW('Sanitation Data'!I168)))</f>
        <v/>
      </c>
      <c r="DN174" s="266" t="str">
        <f ca="true">+IF(OFFSET('Sanitation Data'!$I$32,0,10*ROW('Sanitation Data'!I168))="","",OFFSET('Sanitation Data'!$I$32,0,10*ROW('Sanitation Data'!I168)))</f>
        <v/>
      </c>
      <c r="DO174" s="266" t="str">
        <f ca="true">+IF(OFFSET('Hygiene Data'!$D$11,0,10*ROW('Hygiene Data'!D168))="","",OFFSET('Hygiene Data'!$D$11,0,10*ROW('Hygiene Data'!D168)))</f>
        <v/>
      </c>
      <c r="DP174" s="266" t="str">
        <f ca="true">+IF(OFFSET('Hygiene Data'!$D$12,0,10*ROW('Hygiene Data'!D168))="","",OFFSET('Hygiene Data'!$D$12,0,10*ROW('Hygiene Data'!D168)))</f>
        <v/>
      </c>
      <c r="DQ174" s="266" t="str">
        <f ca="true">+IF(OFFSET('Hygiene Data'!$D$13,0,10*ROW('Hygiene Data'!D168))="","",OFFSET('Hygiene Data'!$D$13,0,10*ROW('Hygiene Data'!D168)))</f>
        <v/>
      </c>
      <c r="DR174" s="266" t="str">
        <f ca="true">+IF(OFFSET('Hygiene Data'!$E$11,0,10*ROW('Hygiene Data'!E168))="","",OFFSET('Hygiene Data'!$E$11,0,10*ROW('Hygiene Data'!E168)))</f>
        <v/>
      </c>
      <c r="DS174" s="266" t="str">
        <f ca="true">+IF(OFFSET('Hygiene Data'!$E$12,0,10*ROW('Hygiene Data'!E168))="","",OFFSET('Hygiene Data'!$E$12,0,10*ROW('Hygiene Data'!E168)))</f>
        <v/>
      </c>
      <c r="DT174" s="266" t="str">
        <f ca="true">+IF(OFFSET('Hygiene Data'!$E$13,0,10*ROW('Hygiene Data'!E168))="","",OFFSET('Hygiene Data'!$E$13,0,10*ROW('Hygiene Data'!E168)))</f>
        <v/>
      </c>
      <c r="DU174" s="266" t="str">
        <f ca="true">+IF(OFFSET('Hygiene Data'!$F$11,0,10*ROW('Hygiene Data'!F168))="","",OFFSET('Hygiene Data'!$F$11,0,10*ROW('Hygiene Data'!F168)))</f>
        <v/>
      </c>
      <c r="DV174" s="266" t="str">
        <f ca="true">+IF(OFFSET('Hygiene Data'!$F$12,0,10*ROW('Hygiene Data'!F168))="","",OFFSET('Hygiene Data'!$F$12,0,10*ROW('Hygiene Data'!F168)))</f>
        <v/>
      </c>
      <c r="DW174" s="266" t="str">
        <f ca="true">+IF(OFFSET('Hygiene Data'!$F$13,0,10*ROW('Hygiene Data'!F168))="","",OFFSET('Hygiene Data'!$F$13,0,10*ROW('Hygiene Data'!F168)))</f>
        <v/>
      </c>
      <c r="DX174" s="266" t="str">
        <f ca="true">+IF(OFFSET('Hygiene Data'!$G$11,0,10*ROW('Hygiene Data'!G168))="","",OFFSET('Hygiene Data'!$G$11,0,10*ROW('Hygiene Data'!G168)))</f>
        <v/>
      </c>
      <c r="DY174" s="266" t="str">
        <f ca="true">+IF(OFFSET('Hygiene Data'!$G$12,0,10*ROW('Hygiene Data'!G168))="","",OFFSET('Hygiene Data'!$G$12,0,10*ROW('Hygiene Data'!G168)))</f>
        <v/>
      </c>
      <c r="DZ174" s="266" t="str">
        <f ca="true">+IF(OFFSET('Hygiene Data'!$G$13,0,10*ROW('Hygiene Data'!G168))="","",OFFSET('Hygiene Data'!$G$13,0,10*ROW('Hygiene Data'!G168)))</f>
        <v/>
      </c>
      <c r="EA174" s="266" t="str">
        <f ca="true">+IF(OFFSET('Hygiene Data'!$H$11,0,10*ROW('Hygiene Data'!H168))="","",OFFSET('Hygiene Data'!$H$11,0,10*ROW('Hygiene Data'!H168)))</f>
        <v/>
      </c>
      <c r="EB174" s="266" t="str">
        <f ca="true">+IF(OFFSET('Hygiene Data'!$H$12,0,10*ROW('Hygiene Data'!H168))="","",OFFSET('Hygiene Data'!$H$12,0,10*ROW('Hygiene Data'!H168)))</f>
        <v/>
      </c>
      <c r="EC174" s="266" t="str">
        <f ca="true">+IF(OFFSET('Hygiene Data'!$H$13,0,10*ROW('Hygiene Data'!H168))="","",OFFSET('Hygiene Data'!$H$13,0,10*ROW('Hygiene Data'!H168)))</f>
        <v/>
      </c>
      <c r="ED174" s="266" t="str">
        <f ca="true">+IF(OFFSET('Hygiene Data'!$I$11,0,10*ROW('Hygiene Data'!I168))="","",OFFSET('Hygiene Data'!$I$11,0,10*ROW('Hygiene Data'!I168)))</f>
        <v/>
      </c>
      <c r="EE174" s="266" t="str">
        <f ca="true">+IF(OFFSET('Hygiene Data'!$I$12,0,10*ROW('Hygiene Data'!I168))="","",OFFSET('Hygiene Data'!$I$12,0,10*ROW('Hygiene Data'!I168)))</f>
        <v/>
      </c>
      <c r="EF174" s="266" t="str">
        <f ca="true">+IF(OFFSET('Hygiene Data'!$I$13,0,10*ROW('Hygiene Data'!I168))="","",OFFSET('Hygiene Data'!$I$13,0,10*ROW('Hygiene Data'!I168)))</f>
        <v/>
      </c>
    </row>
    <row xmlns:x14ac="http://schemas.microsoft.com/office/spreadsheetml/2009/9/ac" r="175" x14ac:dyDescent="0.2">
      <c r="A175" s="37" t="str">
        <f ca="true">+IF(OFFSET('Water Data'!$B$2,0,10*ROW('Water Data'!E169))="","",OFFSET('Water Data'!$B$2,0,10*ROW('Water Data'!E169)))</f>
        <v/>
      </c>
      <c r="B175" s="37" t="str">
        <f ca="true">+IF(OFFSET('Water Data'!$C$2,0,10*ROW('Water Data'!F169))="","",OFFSET('Water Data'!$C$2,0,10*ROW('Water Data'!F169)))</f>
        <v/>
      </c>
      <c r="C175" s="322" t="str">
        <f t="shared" ca="true" si="2"/>
        <v/>
      </c>
      <c r="D175" s="94"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4"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4"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4"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4"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4"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4"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4"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4"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4"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4"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4"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4"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4"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4"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4"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4"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4"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5"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5"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5"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5"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5"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5"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5"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5"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5"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5"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5"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5"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5"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5"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5"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5"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5"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5"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5"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5"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5"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5"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5"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5"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5"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5"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5"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5"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5"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5"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6"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6"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6"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6"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6"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6"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6"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6"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6"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6"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6"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6"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6"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6"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6"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6"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6"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6"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6"/>
      <c r="BS175" s="266" t="str">
        <f ca="true">+IF(OFFSET('Water Data'!$D$27,0,10*ROW('Water Data'!D169))="","",OFFSET('Water Data'!$D$27,0,10*ROW('Water Data'!D169)))</f>
        <v/>
      </c>
      <c r="BT175" s="266" t="str">
        <f ca="true">+IF(OFFSET('Water Data'!$D$28,0,10*ROW('Water Data'!D169))="","",OFFSET('Water Data'!$D$28,0,10*ROW('Water Data'!D169)))</f>
        <v/>
      </c>
      <c r="BU175" s="266" t="str">
        <f ca="true">+IF(OFFSET('Water Data'!$D$29,0,10*ROW('Water Data'!D169))="","",OFFSET('Water Data'!$D$29,0,10*ROW('Water Data'!D169)))</f>
        <v/>
      </c>
      <c r="BV175" s="266" t="str">
        <f ca="true">+IF(OFFSET('Water Data'!$E$27,0,10*ROW('Water Data'!E169))="","",OFFSET('Water Data'!$E$27,0,10*ROW('Water Data'!E169)))</f>
        <v/>
      </c>
      <c r="BW175" s="266" t="str">
        <f ca="true">+IF(OFFSET('Water Data'!$E$28,0,10*ROW('Water Data'!E169))="","",OFFSET('Water Data'!$E$28,0,10*ROW('Water Data'!E169)))</f>
        <v/>
      </c>
      <c r="BX175" s="266" t="str">
        <f ca="true">+IF(OFFSET('Water Data'!$E$29,0,10*ROW('Water Data'!E169))="","",OFFSET('Water Data'!$E$29,0,10*ROW('Water Data'!E169)))</f>
        <v/>
      </c>
      <c r="BY175" s="266" t="str">
        <f ca="true">+IF(OFFSET('Water Data'!$F$27,0,10*ROW('Water Data'!F169))="","",OFFSET('Water Data'!$F$27,0,10*ROW('Water Data'!F169)))</f>
        <v/>
      </c>
      <c r="BZ175" s="266" t="str">
        <f ca="true">+IF(OFFSET('Water Data'!$F$28,0,10*ROW('Water Data'!F169))="","",OFFSET('Water Data'!$F$28,0,10*ROW('Water Data'!F169)))</f>
        <v/>
      </c>
      <c r="CA175" s="266" t="str">
        <f ca="true">+IF(OFFSET('Water Data'!$F$29,0,10*ROW('Water Data'!F169))="","",OFFSET('Water Data'!$F$29,0,10*ROW('Water Data'!F169)))</f>
        <v/>
      </c>
      <c r="CB175" s="266" t="str">
        <f ca="true">+IF(OFFSET('Water Data'!$G$27,0,10*ROW('Water Data'!G169))="","",OFFSET('Water Data'!$G$27,0,10*ROW('Water Data'!G169)))</f>
        <v/>
      </c>
      <c r="CC175" s="266" t="str">
        <f ca="true">+IF(OFFSET('Water Data'!$G$28,0,10*ROW('Water Data'!G169))="","",OFFSET('Water Data'!$G$28,0,10*ROW('Water Data'!G169)))</f>
        <v/>
      </c>
      <c r="CD175" s="266" t="str">
        <f ca="true">+IF(OFFSET('Water Data'!$G$29,0,10*ROW('Water Data'!G169))="","",OFFSET('Water Data'!$G$29,0,10*ROW('Water Data'!G169)))</f>
        <v/>
      </c>
      <c r="CE175" s="266" t="str">
        <f ca="true">+IF(OFFSET('Water Data'!$H$27,0,10*ROW('Water Data'!H169))="","",OFFSET('Water Data'!$H$27,0,10*ROW('Water Data'!H169)))</f>
        <v/>
      </c>
      <c r="CF175" s="266" t="str">
        <f ca="true">+IF(OFFSET('Water Data'!$H$28,0,10*ROW('Water Data'!H169))="","",OFFSET('Water Data'!$H$28,0,10*ROW('Water Data'!H169)))</f>
        <v/>
      </c>
      <c r="CG175" s="266" t="str">
        <f ca="true">+IF(OFFSET('Water Data'!$H$29,0,10*ROW('Water Data'!H169))="","",OFFSET('Water Data'!$H$29,0,10*ROW('Water Data'!H169)))</f>
        <v/>
      </c>
      <c r="CH175" s="266" t="str">
        <f ca="true">+IF(OFFSET('Water Data'!$I$27,0,10*ROW('Water Data'!I169))="","",OFFSET('Water Data'!$I$27,0,10*ROW('Water Data'!I169)))</f>
        <v/>
      </c>
      <c r="CI175" s="266" t="str">
        <f ca="true">+IF(OFFSET('Water Data'!$I$28,0,10*ROW('Water Data'!I169))="","",OFFSET('Water Data'!$I$28,0,10*ROW('Water Data'!I169)))</f>
        <v/>
      </c>
      <c r="CJ175" s="266" t="str">
        <f ca="true">+IF(OFFSET('Water Data'!$I$29,0,10*ROW('Water Data'!I169))="","",OFFSET('Water Data'!$I$29,0,10*ROW('Water Data'!I169)))</f>
        <v/>
      </c>
      <c r="CK175" s="266" t="str">
        <f ca="true">+IF(OFFSET('Sanitation Data'!$D$28,0,10*ROW('Sanitation Data'!D169))="","",OFFSET('Sanitation Data'!$D$28,0,10*ROW('Sanitation Data'!D169)))</f>
        <v/>
      </c>
      <c r="CL175" s="266" t="str">
        <f ca="true">+IF(OFFSET('Sanitation Data'!$D$29,0,10*ROW('Sanitation Data'!D169))="","",OFFSET('Sanitation Data'!$D$29,0,10*ROW('Sanitation Data'!D169)))</f>
        <v/>
      </c>
      <c r="CM175" s="266" t="str">
        <f ca="true">+IF(OFFSET('Sanitation Data'!$D$30,0,10*ROW('Sanitation Data'!D169))="","",OFFSET('Sanitation Data'!$D$30,0,10*ROW('Sanitation Data'!D169)))</f>
        <v/>
      </c>
      <c r="CN175" s="266" t="str">
        <f ca="true">+IF(OFFSET('Sanitation Data'!$D$31,0,10*ROW('Sanitation Data'!D169))="","",OFFSET('Sanitation Data'!$D$31,0,10*ROW('Sanitation Data'!D169)))</f>
        <v/>
      </c>
      <c r="CO175" s="266" t="str">
        <f ca="true">+IF(OFFSET('Sanitation Data'!$D$32,0,10*ROW('Sanitation Data'!D169))="","",OFFSET('Sanitation Data'!$D$32,0,10*ROW('Sanitation Data'!D169)))</f>
        <v/>
      </c>
      <c r="CP175" s="266" t="str">
        <f ca="true">+IF(OFFSET('Sanitation Data'!$E$28,0,10*ROW('Sanitation Data'!E169))="","",OFFSET('Sanitation Data'!$E$28,0,10*ROW('Sanitation Data'!E169)))</f>
        <v/>
      </c>
      <c r="CQ175" s="266" t="str">
        <f ca="true">+IF(OFFSET('Sanitation Data'!$E$29,0,10*ROW('Sanitation Data'!E169))="","",OFFSET('Sanitation Data'!$E$29,0,10*ROW('Sanitation Data'!E169)))</f>
        <v/>
      </c>
      <c r="CR175" s="266" t="str">
        <f ca="true">+IF(OFFSET('Sanitation Data'!$E$30,0,10*ROW('Sanitation Data'!E169))="","",OFFSET('Sanitation Data'!$E$30,0,10*ROW('Sanitation Data'!E169)))</f>
        <v/>
      </c>
      <c r="CS175" s="266" t="str">
        <f ca="true">+IF(OFFSET('Sanitation Data'!$E$31,0,10*ROW('Sanitation Data'!E169))="","",OFFSET('Sanitation Data'!$E$31,0,10*ROW('Sanitation Data'!E169)))</f>
        <v/>
      </c>
      <c r="CT175" s="266" t="str">
        <f ca="true">+IF(OFFSET('Sanitation Data'!$E$32,0,10*ROW('Sanitation Data'!E169))="","",OFFSET('Sanitation Data'!$E$32,0,10*ROW('Sanitation Data'!E169)))</f>
        <v/>
      </c>
      <c r="CU175" s="266" t="str">
        <f ca="true">+IF(OFFSET('Sanitation Data'!$F$28,0,10*ROW('Sanitation Data'!F169))="","",OFFSET('Sanitation Data'!$F$28,0,10*ROW('Sanitation Data'!F169)))</f>
        <v/>
      </c>
      <c r="CV175" s="266" t="str">
        <f ca="true">+IF(OFFSET('Sanitation Data'!$F$29,0,10*ROW('Sanitation Data'!F169))="","",OFFSET('Sanitation Data'!$F$29,0,10*ROW('Sanitation Data'!F169)))</f>
        <v/>
      </c>
      <c r="CW175" s="266" t="str">
        <f ca="true">+IF(OFFSET('Sanitation Data'!$F$30,0,10*ROW('Sanitation Data'!F169))="","",OFFSET('Sanitation Data'!$F$30,0,10*ROW('Sanitation Data'!F169)))</f>
        <v/>
      </c>
      <c r="CX175" s="266" t="str">
        <f ca="true">+IF(OFFSET('Sanitation Data'!$F$31,0,10*ROW('Sanitation Data'!F169))="","",OFFSET('Sanitation Data'!$F$31,0,10*ROW('Sanitation Data'!F169)))</f>
        <v/>
      </c>
      <c r="CY175" s="266" t="str">
        <f ca="true">+IF(OFFSET('Sanitation Data'!$F$32,0,10*ROW('Sanitation Data'!F169))="","",OFFSET('Sanitation Data'!$F$32,0,10*ROW('Sanitation Data'!F169)))</f>
        <v/>
      </c>
      <c r="CZ175" s="266" t="str">
        <f ca="true">+IF(OFFSET('Sanitation Data'!$G$28,0,10*ROW('Sanitation Data'!G169))="","",OFFSET('Sanitation Data'!$G$28,0,10*ROW('Sanitation Data'!G169)))</f>
        <v/>
      </c>
      <c r="DA175" s="266" t="str">
        <f ca="true">+IF(OFFSET('Sanitation Data'!$G$29,0,10*ROW('Sanitation Data'!G169))="","",OFFSET('Sanitation Data'!$G$29,0,10*ROW('Sanitation Data'!G169)))</f>
        <v/>
      </c>
      <c r="DB175" s="266" t="str">
        <f ca="true">+IF(OFFSET('Sanitation Data'!$G$30,0,10*ROW('Sanitation Data'!G169))="","",OFFSET('Sanitation Data'!$G$30,0,10*ROW('Sanitation Data'!G169)))</f>
        <v/>
      </c>
      <c r="DC175" s="266" t="str">
        <f ca="true">+IF(OFFSET('Sanitation Data'!$G$31,0,10*ROW('Sanitation Data'!G169))="","",OFFSET('Sanitation Data'!$G$31,0,10*ROW('Sanitation Data'!G169)))</f>
        <v/>
      </c>
      <c r="DD175" s="266" t="str">
        <f ca="true">+IF(OFFSET('Sanitation Data'!$G$32,0,10*ROW('Sanitation Data'!G169))="","",OFFSET('Sanitation Data'!$G$32,0,10*ROW('Sanitation Data'!G169)))</f>
        <v/>
      </c>
      <c r="DE175" s="266" t="str">
        <f ca="true">+IF(OFFSET('Sanitation Data'!$H$28,0,10*ROW('Sanitation Data'!H169))="","",OFFSET('Sanitation Data'!$H$28,0,10*ROW('Sanitation Data'!H169)))</f>
        <v/>
      </c>
      <c r="DF175" s="266" t="str">
        <f ca="true">+IF(OFFSET('Sanitation Data'!$H$29,0,10*ROW('Sanitation Data'!H169))="","",OFFSET('Sanitation Data'!$H$29,0,10*ROW('Sanitation Data'!H169)))</f>
        <v/>
      </c>
      <c r="DG175" s="266" t="str">
        <f ca="true">+IF(OFFSET('Sanitation Data'!$H$30,0,10*ROW('Sanitation Data'!H169))="","",OFFSET('Sanitation Data'!$H$30,0,10*ROW('Sanitation Data'!H169)))</f>
        <v/>
      </c>
      <c r="DH175" s="266" t="str">
        <f ca="true">+IF(OFFSET('Sanitation Data'!$H$31,0,10*ROW('Sanitation Data'!H169))="","",OFFSET('Sanitation Data'!$H$31,0,10*ROW('Sanitation Data'!H169)))</f>
        <v/>
      </c>
      <c r="DI175" s="266" t="str">
        <f ca="true">+IF(OFFSET('Sanitation Data'!$H$32,0,10*ROW('Sanitation Data'!H169))="","",OFFSET('Sanitation Data'!$H$32,0,10*ROW('Sanitation Data'!H169)))</f>
        <v/>
      </c>
      <c r="DJ175" s="266" t="str">
        <f ca="true">+IF(OFFSET('Sanitation Data'!$I$28,0,10*ROW('Sanitation Data'!I169))="","",OFFSET('Sanitation Data'!$I$28,0,10*ROW('Sanitation Data'!I169)))</f>
        <v/>
      </c>
      <c r="DK175" s="266" t="str">
        <f ca="true">+IF(OFFSET('Sanitation Data'!$I$29,0,10*ROW('Sanitation Data'!I169))="","",OFFSET('Sanitation Data'!$I$29,0,10*ROW('Sanitation Data'!I169)))</f>
        <v/>
      </c>
      <c r="DL175" s="266" t="str">
        <f ca="true">+IF(OFFSET('Sanitation Data'!$I$30,0,10*ROW('Sanitation Data'!I169))="","",OFFSET('Sanitation Data'!$I$30,0,10*ROW('Sanitation Data'!I169)))</f>
        <v/>
      </c>
      <c r="DM175" s="266" t="str">
        <f ca="true">+IF(OFFSET('Sanitation Data'!$I$31,0,10*ROW('Sanitation Data'!I169))="","",OFFSET('Sanitation Data'!$I$31,0,10*ROW('Sanitation Data'!I169)))</f>
        <v/>
      </c>
      <c r="DN175" s="266" t="str">
        <f ca="true">+IF(OFFSET('Sanitation Data'!$I$32,0,10*ROW('Sanitation Data'!I169))="","",OFFSET('Sanitation Data'!$I$32,0,10*ROW('Sanitation Data'!I169)))</f>
        <v/>
      </c>
      <c r="DO175" s="266" t="str">
        <f ca="true">+IF(OFFSET('Hygiene Data'!$D$11,0,10*ROW('Hygiene Data'!D169))="","",OFFSET('Hygiene Data'!$D$11,0,10*ROW('Hygiene Data'!D169)))</f>
        <v/>
      </c>
      <c r="DP175" s="266" t="str">
        <f ca="true">+IF(OFFSET('Hygiene Data'!$D$12,0,10*ROW('Hygiene Data'!D169))="","",OFFSET('Hygiene Data'!$D$12,0,10*ROW('Hygiene Data'!D169)))</f>
        <v/>
      </c>
      <c r="DQ175" s="266" t="str">
        <f ca="true">+IF(OFFSET('Hygiene Data'!$D$13,0,10*ROW('Hygiene Data'!D169))="","",OFFSET('Hygiene Data'!$D$13,0,10*ROW('Hygiene Data'!D169)))</f>
        <v/>
      </c>
      <c r="DR175" s="266" t="str">
        <f ca="true">+IF(OFFSET('Hygiene Data'!$E$11,0,10*ROW('Hygiene Data'!E169))="","",OFFSET('Hygiene Data'!$E$11,0,10*ROW('Hygiene Data'!E169)))</f>
        <v/>
      </c>
      <c r="DS175" s="266" t="str">
        <f ca="true">+IF(OFFSET('Hygiene Data'!$E$12,0,10*ROW('Hygiene Data'!E169))="","",OFFSET('Hygiene Data'!$E$12,0,10*ROW('Hygiene Data'!E169)))</f>
        <v/>
      </c>
      <c r="DT175" s="266" t="str">
        <f ca="true">+IF(OFFSET('Hygiene Data'!$E$13,0,10*ROW('Hygiene Data'!E169))="","",OFFSET('Hygiene Data'!$E$13,0,10*ROW('Hygiene Data'!E169)))</f>
        <v/>
      </c>
      <c r="DU175" s="266" t="str">
        <f ca="true">+IF(OFFSET('Hygiene Data'!$F$11,0,10*ROW('Hygiene Data'!F169))="","",OFFSET('Hygiene Data'!$F$11,0,10*ROW('Hygiene Data'!F169)))</f>
        <v/>
      </c>
      <c r="DV175" s="266" t="str">
        <f ca="true">+IF(OFFSET('Hygiene Data'!$F$12,0,10*ROW('Hygiene Data'!F169))="","",OFFSET('Hygiene Data'!$F$12,0,10*ROW('Hygiene Data'!F169)))</f>
        <v/>
      </c>
      <c r="DW175" s="266" t="str">
        <f ca="true">+IF(OFFSET('Hygiene Data'!$F$13,0,10*ROW('Hygiene Data'!F169))="","",OFFSET('Hygiene Data'!$F$13,0,10*ROW('Hygiene Data'!F169)))</f>
        <v/>
      </c>
      <c r="DX175" s="266" t="str">
        <f ca="true">+IF(OFFSET('Hygiene Data'!$G$11,0,10*ROW('Hygiene Data'!G169))="","",OFFSET('Hygiene Data'!$G$11,0,10*ROW('Hygiene Data'!G169)))</f>
        <v/>
      </c>
      <c r="DY175" s="266" t="str">
        <f ca="true">+IF(OFFSET('Hygiene Data'!$G$12,0,10*ROW('Hygiene Data'!G169))="","",OFFSET('Hygiene Data'!$G$12,0,10*ROW('Hygiene Data'!G169)))</f>
        <v/>
      </c>
      <c r="DZ175" s="266" t="str">
        <f ca="true">+IF(OFFSET('Hygiene Data'!$G$13,0,10*ROW('Hygiene Data'!G169))="","",OFFSET('Hygiene Data'!$G$13,0,10*ROW('Hygiene Data'!G169)))</f>
        <v/>
      </c>
      <c r="EA175" s="266" t="str">
        <f ca="true">+IF(OFFSET('Hygiene Data'!$H$11,0,10*ROW('Hygiene Data'!H169))="","",OFFSET('Hygiene Data'!$H$11,0,10*ROW('Hygiene Data'!H169)))</f>
        <v/>
      </c>
      <c r="EB175" s="266" t="str">
        <f ca="true">+IF(OFFSET('Hygiene Data'!$H$12,0,10*ROW('Hygiene Data'!H169))="","",OFFSET('Hygiene Data'!$H$12,0,10*ROW('Hygiene Data'!H169)))</f>
        <v/>
      </c>
      <c r="EC175" s="266" t="str">
        <f ca="true">+IF(OFFSET('Hygiene Data'!$H$13,0,10*ROW('Hygiene Data'!H169))="","",OFFSET('Hygiene Data'!$H$13,0,10*ROW('Hygiene Data'!H169)))</f>
        <v/>
      </c>
      <c r="ED175" s="266" t="str">
        <f ca="true">+IF(OFFSET('Hygiene Data'!$I$11,0,10*ROW('Hygiene Data'!I169))="","",OFFSET('Hygiene Data'!$I$11,0,10*ROW('Hygiene Data'!I169)))</f>
        <v/>
      </c>
      <c r="EE175" s="266" t="str">
        <f ca="true">+IF(OFFSET('Hygiene Data'!$I$12,0,10*ROW('Hygiene Data'!I169))="","",OFFSET('Hygiene Data'!$I$12,0,10*ROW('Hygiene Data'!I169)))</f>
        <v/>
      </c>
      <c r="EF175" s="266" t="str">
        <f ca="true">+IF(OFFSET('Hygiene Data'!$I$13,0,10*ROW('Hygiene Data'!I169))="","",OFFSET('Hygiene Data'!$I$13,0,10*ROW('Hygiene Data'!I169)))</f>
        <v/>
      </c>
    </row>
    <row xmlns:x14ac="http://schemas.microsoft.com/office/spreadsheetml/2009/9/ac" r="176" x14ac:dyDescent="0.2">
      <c r="A176" s="37" t="str">
        <f ca="true">+IF(OFFSET('Water Data'!$B$2,0,10*ROW('Water Data'!E170))="","",OFFSET('Water Data'!$B$2,0,10*ROW('Water Data'!E170)))</f>
        <v/>
      </c>
      <c r="B176" s="37" t="str">
        <f ca="true">+IF(OFFSET('Water Data'!$C$2,0,10*ROW('Water Data'!F170))="","",OFFSET('Water Data'!$C$2,0,10*ROW('Water Data'!F170)))</f>
        <v/>
      </c>
      <c r="C176" s="322" t="str">
        <f t="shared" ca="true" si="2"/>
        <v/>
      </c>
      <c r="D176" s="94"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4"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4"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4"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4"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4"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4"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4"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4"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4"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4"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4"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4"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4"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4"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4"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4"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4"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5"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5"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5"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5"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5"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5"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5"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5"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5"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5"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5"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5"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5"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5"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5"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5"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5"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5"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5"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5"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5"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5"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5"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5"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5"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5"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5"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5"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5"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5"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6"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6"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6"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6"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6"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6"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6"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6"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6"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6"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6"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6"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6"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6"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6"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6"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6"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6"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6"/>
      <c r="BS176" s="266" t="str">
        <f ca="true">+IF(OFFSET('Water Data'!$D$27,0,10*ROW('Water Data'!D170))="","",OFFSET('Water Data'!$D$27,0,10*ROW('Water Data'!D170)))</f>
        <v/>
      </c>
      <c r="BT176" s="266" t="str">
        <f ca="true">+IF(OFFSET('Water Data'!$D$28,0,10*ROW('Water Data'!D170))="","",OFFSET('Water Data'!$D$28,0,10*ROW('Water Data'!D170)))</f>
        <v/>
      </c>
      <c r="BU176" s="266" t="str">
        <f ca="true">+IF(OFFSET('Water Data'!$D$29,0,10*ROW('Water Data'!D170))="","",OFFSET('Water Data'!$D$29,0,10*ROW('Water Data'!D170)))</f>
        <v/>
      </c>
      <c r="BV176" s="266" t="str">
        <f ca="true">+IF(OFFSET('Water Data'!$E$27,0,10*ROW('Water Data'!E170))="","",OFFSET('Water Data'!$E$27,0,10*ROW('Water Data'!E170)))</f>
        <v/>
      </c>
      <c r="BW176" s="266" t="str">
        <f ca="true">+IF(OFFSET('Water Data'!$E$28,0,10*ROW('Water Data'!E170))="","",OFFSET('Water Data'!$E$28,0,10*ROW('Water Data'!E170)))</f>
        <v/>
      </c>
      <c r="BX176" s="266" t="str">
        <f ca="true">+IF(OFFSET('Water Data'!$E$29,0,10*ROW('Water Data'!E170))="","",OFFSET('Water Data'!$E$29,0,10*ROW('Water Data'!E170)))</f>
        <v/>
      </c>
      <c r="BY176" s="266" t="str">
        <f ca="true">+IF(OFFSET('Water Data'!$F$27,0,10*ROW('Water Data'!F170))="","",OFFSET('Water Data'!$F$27,0,10*ROW('Water Data'!F170)))</f>
        <v/>
      </c>
      <c r="BZ176" s="266" t="str">
        <f ca="true">+IF(OFFSET('Water Data'!$F$28,0,10*ROW('Water Data'!F170))="","",OFFSET('Water Data'!$F$28,0,10*ROW('Water Data'!F170)))</f>
        <v/>
      </c>
      <c r="CA176" s="266" t="str">
        <f ca="true">+IF(OFFSET('Water Data'!$F$29,0,10*ROW('Water Data'!F170))="","",OFFSET('Water Data'!$F$29,0,10*ROW('Water Data'!F170)))</f>
        <v/>
      </c>
      <c r="CB176" s="266" t="str">
        <f ca="true">+IF(OFFSET('Water Data'!$G$27,0,10*ROW('Water Data'!G170))="","",OFFSET('Water Data'!$G$27,0,10*ROW('Water Data'!G170)))</f>
        <v/>
      </c>
      <c r="CC176" s="266" t="str">
        <f ca="true">+IF(OFFSET('Water Data'!$G$28,0,10*ROW('Water Data'!G170))="","",OFFSET('Water Data'!$G$28,0,10*ROW('Water Data'!G170)))</f>
        <v/>
      </c>
      <c r="CD176" s="266" t="str">
        <f ca="true">+IF(OFFSET('Water Data'!$G$29,0,10*ROW('Water Data'!G170))="","",OFFSET('Water Data'!$G$29,0,10*ROW('Water Data'!G170)))</f>
        <v/>
      </c>
      <c r="CE176" s="266" t="str">
        <f ca="true">+IF(OFFSET('Water Data'!$H$27,0,10*ROW('Water Data'!H170))="","",OFFSET('Water Data'!$H$27,0,10*ROW('Water Data'!H170)))</f>
        <v/>
      </c>
      <c r="CF176" s="266" t="str">
        <f ca="true">+IF(OFFSET('Water Data'!$H$28,0,10*ROW('Water Data'!H170))="","",OFFSET('Water Data'!$H$28,0,10*ROW('Water Data'!H170)))</f>
        <v/>
      </c>
      <c r="CG176" s="266" t="str">
        <f ca="true">+IF(OFFSET('Water Data'!$H$29,0,10*ROW('Water Data'!H170))="","",OFFSET('Water Data'!$H$29,0,10*ROW('Water Data'!H170)))</f>
        <v/>
      </c>
      <c r="CH176" s="266" t="str">
        <f ca="true">+IF(OFFSET('Water Data'!$I$27,0,10*ROW('Water Data'!I170))="","",OFFSET('Water Data'!$I$27,0,10*ROW('Water Data'!I170)))</f>
        <v/>
      </c>
      <c r="CI176" s="266" t="str">
        <f ca="true">+IF(OFFSET('Water Data'!$I$28,0,10*ROW('Water Data'!I170))="","",OFFSET('Water Data'!$I$28,0,10*ROW('Water Data'!I170)))</f>
        <v/>
      </c>
      <c r="CJ176" s="266" t="str">
        <f ca="true">+IF(OFFSET('Water Data'!$I$29,0,10*ROW('Water Data'!I170))="","",OFFSET('Water Data'!$I$29,0,10*ROW('Water Data'!I170)))</f>
        <v/>
      </c>
      <c r="CK176" s="266" t="str">
        <f ca="true">+IF(OFFSET('Sanitation Data'!$D$28,0,10*ROW('Sanitation Data'!D170))="","",OFFSET('Sanitation Data'!$D$28,0,10*ROW('Sanitation Data'!D170)))</f>
        <v/>
      </c>
      <c r="CL176" s="266" t="str">
        <f ca="true">+IF(OFFSET('Sanitation Data'!$D$29,0,10*ROW('Sanitation Data'!D170))="","",OFFSET('Sanitation Data'!$D$29,0,10*ROW('Sanitation Data'!D170)))</f>
        <v/>
      </c>
      <c r="CM176" s="266" t="str">
        <f ca="true">+IF(OFFSET('Sanitation Data'!$D$30,0,10*ROW('Sanitation Data'!D170))="","",OFFSET('Sanitation Data'!$D$30,0,10*ROW('Sanitation Data'!D170)))</f>
        <v/>
      </c>
      <c r="CN176" s="266" t="str">
        <f ca="true">+IF(OFFSET('Sanitation Data'!$D$31,0,10*ROW('Sanitation Data'!D170))="","",OFFSET('Sanitation Data'!$D$31,0,10*ROW('Sanitation Data'!D170)))</f>
        <v/>
      </c>
      <c r="CO176" s="266" t="str">
        <f ca="true">+IF(OFFSET('Sanitation Data'!$D$32,0,10*ROW('Sanitation Data'!D170))="","",OFFSET('Sanitation Data'!$D$32,0,10*ROW('Sanitation Data'!D170)))</f>
        <v/>
      </c>
      <c r="CP176" s="266" t="str">
        <f ca="true">+IF(OFFSET('Sanitation Data'!$E$28,0,10*ROW('Sanitation Data'!E170))="","",OFFSET('Sanitation Data'!$E$28,0,10*ROW('Sanitation Data'!E170)))</f>
        <v/>
      </c>
      <c r="CQ176" s="266" t="str">
        <f ca="true">+IF(OFFSET('Sanitation Data'!$E$29,0,10*ROW('Sanitation Data'!E170))="","",OFFSET('Sanitation Data'!$E$29,0,10*ROW('Sanitation Data'!E170)))</f>
        <v/>
      </c>
      <c r="CR176" s="266" t="str">
        <f ca="true">+IF(OFFSET('Sanitation Data'!$E$30,0,10*ROW('Sanitation Data'!E170))="","",OFFSET('Sanitation Data'!$E$30,0,10*ROW('Sanitation Data'!E170)))</f>
        <v/>
      </c>
      <c r="CS176" s="266" t="str">
        <f ca="true">+IF(OFFSET('Sanitation Data'!$E$31,0,10*ROW('Sanitation Data'!E170))="","",OFFSET('Sanitation Data'!$E$31,0,10*ROW('Sanitation Data'!E170)))</f>
        <v/>
      </c>
      <c r="CT176" s="266" t="str">
        <f ca="true">+IF(OFFSET('Sanitation Data'!$E$32,0,10*ROW('Sanitation Data'!E170))="","",OFFSET('Sanitation Data'!$E$32,0,10*ROW('Sanitation Data'!E170)))</f>
        <v/>
      </c>
      <c r="CU176" s="266" t="str">
        <f ca="true">+IF(OFFSET('Sanitation Data'!$F$28,0,10*ROW('Sanitation Data'!F170))="","",OFFSET('Sanitation Data'!$F$28,0,10*ROW('Sanitation Data'!F170)))</f>
        <v/>
      </c>
      <c r="CV176" s="266" t="str">
        <f ca="true">+IF(OFFSET('Sanitation Data'!$F$29,0,10*ROW('Sanitation Data'!F170))="","",OFFSET('Sanitation Data'!$F$29,0,10*ROW('Sanitation Data'!F170)))</f>
        <v/>
      </c>
      <c r="CW176" s="266" t="str">
        <f ca="true">+IF(OFFSET('Sanitation Data'!$F$30,0,10*ROW('Sanitation Data'!F170))="","",OFFSET('Sanitation Data'!$F$30,0,10*ROW('Sanitation Data'!F170)))</f>
        <v/>
      </c>
      <c r="CX176" s="266" t="str">
        <f ca="true">+IF(OFFSET('Sanitation Data'!$F$31,0,10*ROW('Sanitation Data'!F170))="","",OFFSET('Sanitation Data'!$F$31,0,10*ROW('Sanitation Data'!F170)))</f>
        <v/>
      </c>
      <c r="CY176" s="266" t="str">
        <f ca="true">+IF(OFFSET('Sanitation Data'!$F$32,0,10*ROW('Sanitation Data'!F170))="","",OFFSET('Sanitation Data'!$F$32,0,10*ROW('Sanitation Data'!F170)))</f>
        <v/>
      </c>
      <c r="CZ176" s="266" t="str">
        <f ca="true">+IF(OFFSET('Sanitation Data'!$G$28,0,10*ROW('Sanitation Data'!G170))="","",OFFSET('Sanitation Data'!$G$28,0,10*ROW('Sanitation Data'!G170)))</f>
        <v/>
      </c>
      <c r="DA176" s="266" t="str">
        <f ca="true">+IF(OFFSET('Sanitation Data'!$G$29,0,10*ROW('Sanitation Data'!G170))="","",OFFSET('Sanitation Data'!$G$29,0,10*ROW('Sanitation Data'!G170)))</f>
        <v/>
      </c>
      <c r="DB176" s="266" t="str">
        <f ca="true">+IF(OFFSET('Sanitation Data'!$G$30,0,10*ROW('Sanitation Data'!G170))="","",OFFSET('Sanitation Data'!$G$30,0,10*ROW('Sanitation Data'!G170)))</f>
        <v/>
      </c>
      <c r="DC176" s="266" t="str">
        <f ca="true">+IF(OFFSET('Sanitation Data'!$G$31,0,10*ROW('Sanitation Data'!G170))="","",OFFSET('Sanitation Data'!$G$31,0,10*ROW('Sanitation Data'!G170)))</f>
        <v/>
      </c>
      <c r="DD176" s="266" t="str">
        <f ca="true">+IF(OFFSET('Sanitation Data'!$G$32,0,10*ROW('Sanitation Data'!G170))="","",OFFSET('Sanitation Data'!$G$32,0,10*ROW('Sanitation Data'!G170)))</f>
        <v/>
      </c>
      <c r="DE176" s="266" t="str">
        <f ca="true">+IF(OFFSET('Sanitation Data'!$H$28,0,10*ROW('Sanitation Data'!H170))="","",OFFSET('Sanitation Data'!$H$28,0,10*ROW('Sanitation Data'!H170)))</f>
        <v/>
      </c>
      <c r="DF176" s="266" t="str">
        <f ca="true">+IF(OFFSET('Sanitation Data'!$H$29,0,10*ROW('Sanitation Data'!H170))="","",OFFSET('Sanitation Data'!$H$29,0,10*ROW('Sanitation Data'!H170)))</f>
        <v/>
      </c>
      <c r="DG176" s="266" t="str">
        <f ca="true">+IF(OFFSET('Sanitation Data'!$H$30,0,10*ROW('Sanitation Data'!H170))="","",OFFSET('Sanitation Data'!$H$30,0,10*ROW('Sanitation Data'!H170)))</f>
        <v/>
      </c>
      <c r="DH176" s="266" t="str">
        <f ca="true">+IF(OFFSET('Sanitation Data'!$H$31,0,10*ROW('Sanitation Data'!H170))="","",OFFSET('Sanitation Data'!$H$31,0,10*ROW('Sanitation Data'!H170)))</f>
        <v/>
      </c>
      <c r="DI176" s="266" t="str">
        <f ca="true">+IF(OFFSET('Sanitation Data'!$H$32,0,10*ROW('Sanitation Data'!H170))="","",OFFSET('Sanitation Data'!$H$32,0,10*ROW('Sanitation Data'!H170)))</f>
        <v/>
      </c>
      <c r="DJ176" s="266" t="str">
        <f ca="true">+IF(OFFSET('Sanitation Data'!$I$28,0,10*ROW('Sanitation Data'!I170))="","",OFFSET('Sanitation Data'!$I$28,0,10*ROW('Sanitation Data'!I170)))</f>
        <v/>
      </c>
      <c r="DK176" s="266" t="str">
        <f ca="true">+IF(OFFSET('Sanitation Data'!$I$29,0,10*ROW('Sanitation Data'!I170))="","",OFFSET('Sanitation Data'!$I$29,0,10*ROW('Sanitation Data'!I170)))</f>
        <v/>
      </c>
      <c r="DL176" s="266" t="str">
        <f ca="true">+IF(OFFSET('Sanitation Data'!$I$30,0,10*ROW('Sanitation Data'!I170))="","",OFFSET('Sanitation Data'!$I$30,0,10*ROW('Sanitation Data'!I170)))</f>
        <v/>
      </c>
      <c r="DM176" s="266" t="str">
        <f ca="true">+IF(OFFSET('Sanitation Data'!$I$31,0,10*ROW('Sanitation Data'!I170))="","",OFFSET('Sanitation Data'!$I$31,0,10*ROW('Sanitation Data'!I170)))</f>
        <v/>
      </c>
      <c r="DN176" s="266" t="str">
        <f ca="true">+IF(OFFSET('Sanitation Data'!$I$32,0,10*ROW('Sanitation Data'!I170))="","",OFFSET('Sanitation Data'!$I$32,0,10*ROW('Sanitation Data'!I170)))</f>
        <v/>
      </c>
      <c r="DO176" s="266" t="str">
        <f ca="true">+IF(OFFSET('Hygiene Data'!$D$11,0,10*ROW('Hygiene Data'!D170))="","",OFFSET('Hygiene Data'!$D$11,0,10*ROW('Hygiene Data'!D170)))</f>
        <v/>
      </c>
      <c r="DP176" s="266" t="str">
        <f ca="true">+IF(OFFSET('Hygiene Data'!$D$12,0,10*ROW('Hygiene Data'!D170))="","",OFFSET('Hygiene Data'!$D$12,0,10*ROW('Hygiene Data'!D170)))</f>
        <v/>
      </c>
      <c r="DQ176" s="266" t="str">
        <f ca="true">+IF(OFFSET('Hygiene Data'!$D$13,0,10*ROW('Hygiene Data'!D170))="","",OFFSET('Hygiene Data'!$D$13,0,10*ROW('Hygiene Data'!D170)))</f>
        <v/>
      </c>
      <c r="DR176" s="266" t="str">
        <f ca="true">+IF(OFFSET('Hygiene Data'!$E$11,0,10*ROW('Hygiene Data'!E170))="","",OFFSET('Hygiene Data'!$E$11,0,10*ROW('Hygiene Data'!E170)))</f>
        <v/>
      </c>
      <c r="DS176" s="266" t="str">
        <f ca="true">+IF(OFFSET('Hygiene Data'!$E$12,0,10*ROW('Hygiene Data'!E170))="","",OFFSET('Hygiene Data'!$E$12,0,10*ROW('Hygiene Data'!E170)))</f>
        <v/>
      </c>
      <c r="DT176" s="266" t="str">
        <f ca="true">+IF(OFFSET('Hygiene Data'!$E$13,0,10*ROW('Hygiene Data'!E170))="","",OFFSET('Hygiene Data'!$E$13,0,10*ROW('Hygiene Data'!E170)))</f>
        <v/>
      </c>
      <c r="DU176" s="266" t="str">
        <f ca="true">+IF(OFFSET('Hygiene Data'!$F$11,0,10*ROW('Hygiene Data'!F170))="","",OFFSET('Hygiene Data'!$F$11,0,10*ROW('Hygiene Data'!F170)))</f>
        <v/>
      </c>
      <c r="DV176" s="266" t="str">
        <f ca="true">+IF(OFFSET('Hygiene Data'!$F$12,0,10*ROW('Hygiene Data'!F170))="","",OFFSET('Hygiene Data'!$F$12,0,10*ROW('Hygiene Data'!F170)))</f>
        <v/>
      </c>
      <c r="DW176" s="266" t="str">
        <f ca="true">+IF(OFFSET('Hygiene Data'!$F$13,0,10*ROW('Hygiene Data'!F170))="","",OFFSET('Hygiene Data'!$F$13,0,10*ROW('Hygiene Data'!F170)))</f>
        <v/>
      </c>
      <c r="DX176" s="266" t="str">
        <f ca="true">+IF(OFFSET('Hygiene Data'!$G$11,0,10*ROW('Hygiene Data'!G170))="","",OFFSET('Hygiene Data'!$G$11,0,10*ROW('Hygiene Data'!G170)))</f>
        <v/>
      </c>
      <c r="DY176" s="266" t="str">
        <f ca="true">+IF(OFFSET('Hygiene Data'!$G$12,0,10*ROW('Hygiene Data'!G170))="","",OFFSET('Hygiene Data'!$G$12,0,10*ROW('Hygiene Data'!G170)))</f>
        <v/>
      </c>
      <c r="DZ176" s="266" t="str">
        <f ca="true">+IF(OFFSET('Hygiene Data'!$G$13,0,10*ROW('Hygiene Data'!G170))="","",OFFSET('Hygiene Data'!$G$13,0,10*ROW('Hygiene Data'!G170)))</f>
        <v/>
      </c>
      <c r="EA176" s="266" t="str">
        <f ca="true">+IF(OFFSET('Hygiene Data'!$H$11,0,10*ROW('Hygiene Data'!H170))="","",OFFSET('Hygiene Data'!$H$11,0,10*ROW('Hygiene Data'!H170)))</f>
        <v/>
      </c>
      <c r="EB176" s="266" t="str">
        <f ca="true">+IF(OFFSET('Hygiene Data'!$H$12,0,10*ROW('Hygiene Data'!H170))="","",OFFSET('Hygiene Data'!$H$12,0,10*ROW('Hygiene Data'!H170)))</f>
        <v/>
      </c>
      <c r="EC176" s="266" t="str">
        <f ca="true">+IF(OFFSET('Hygiene Data'!$H$13,0,10*ROW('Hygiene Data'!H170))="","",OFFSET('Hygiene Data'!$H$13,0,10*ROW('Hygiene Data'!H170)))</f>
        <v/>
      </c>
      <c r="ED176" s="266" t="str">
        <f ca="true">+IF(OFFSET('Hygiene Data'!$I$11,0,10*ROW('Hygiene Data'!I170))="","",OFFSET('Hygiene Data'!$I$11,0,10*ROW('Hygiene Data'!I170)))</f>
        <v/>
      </c>
      <c r="EE176" s="266" t="str">
        <f ca="true">+IF(OFFSET('Hygiene Data'!$I$12,0,10*ROW('Hygiene Data'!I170))="","",OFFSET('Hygiene Data'!$I$12,0,10*ROW('Hygiene Data'!I170)))</f>
        <v/>
      </c>
      <c r="EF176" s="266" t="str">
        <f ca="true">+IF(OFFSET('Hygiene Data'!$I$13,0,10*ROW('Hygiene Data'!I170))="","",OFFSET('Hygiene Data'!$I$13,0,10*ROW('Hygiene Data'!I170)))</f>
        <v/>
      </c>
    </row>
    <row xmlns:x14ac="http://schemas.microsoft.com/office/spreadsheetml/2009/9/ac" r="177" x14ac:dyDescent="0.2">
      <c r="A177" s="37" t="str">
        <f ca="true">+IF(OFFSET('Water Data'!$B$2,0,10*ROW('Water Data'!E171))="","",OFFSET('Water Data'!$B$2,0,10*ROW('Water Data'!E171)))</f>
        <v/>
      </c>
      <c r="B177" s="37" t="str">
        <f ca="true">+IF(OFFSET('Water Data'!$C$2,0,10*ROW('Water Data'!F171))="","",OFFSET('Water Data'!$C$2,0,10*ROW('Water Data'!F171)))</f>
        <v/>
      </c>
      <c r="C177" s="322" t="str">
        <f t="shared" ca="true" si="2"/>
        <v/>
      </c>
      <c r="D177" s="94"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4"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4"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4"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4"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4"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4"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4"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4"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4"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4"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4"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4"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4"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4"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4"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4"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4"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5"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5"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5"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5"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5"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5"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5"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5"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5"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5"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5"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5"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5"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5"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5"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5"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5"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5"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5"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5"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5"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5"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5"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5"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5"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5"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5"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5"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5"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5"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6"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6"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6"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6"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6"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6"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6"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6"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6"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6"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6"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6"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6"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6"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6"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6"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6"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6"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6"/>
      <c r="BS177" s="266" t="str">
        <f ca="true">+IF(OFFSET('Water Data'!$D$27,0,10*ROW('Water Data'!D171))="","",OFFSET('Water Data'!$D$27,0,10*ROW('Water Data'!D171)))</f>
        <v/>
      </c>
      <c r="BT177" s="266" t="str">
        <f ca="true">+IF(OFFSET('Water Data'!$D$28,0,10*ROW('Water Data'!D171))="","",OFFSET('Water Data'!$D$28,0,10*ROW('Water Data'!D171)))</f>
        <v/>
      </c>
      <c r="BU177" s="266" t="str">
        <f ca="true">+IF(OFFSET('Water Data'!$D$29,0,10*ROW('Water Data'!D171))="","",OFFSET('Water Data'!$D$29,0,10*ROW('Water Data'!D171)))</f>
        <v/>
      </c>
      <c r="BV177" s="266" t="str">
        <f ca="true">+IF(OFFSET('Water Data'!$E$27,0,10*ROW('Water Data'!E171))="","",OFFSET('Water Data'!$E$27,0,10*ROW('Water Data'!E171)))</f>
        <v/>
      </c>
      <c r="BW177" s="266" t="str">
        <f ca="true">+IF(OFFSET('Water Data'!$E$28,0,10*ROW('Water Data'!E171))="","",OFFSET('Water Data'!$E$28,0,10*ROW('Water Data'!E171)))</f>
        <v/>
      </c>
      <c r="BX177" s="266" t="str">
        <f ca="true">+IF(OFFSET('Water Data'!$E$29,0,10*ROW('Water Data'!E171))="","",OFFSET('Water Data'!$E$29,0,10*ROW('Water Data'!E171)))</f>
        <v/>
      </c>
      <c r="BY177" s="266" t="str">
        <f ca="true">+IF(OFFSET('Water Data'!$F$27,0,10*ROW('Water Data'!F171))="","",OFFSET('Water Data'!$F$27,0,10*ROW('Water Data'!F171)))</f>
        <v/>
      </c>
      <c r="BZ177" s="266" t="str">
        <f ca="true">+IF(OFFSET('Water Data'!$F$28,0,10*ROW('Water Data'!F171))="","",OFFSET('Water Data'!$F$28,0,10*ROW('Water Data'!F171)))</f>
        <v/>
      </c>
      <c r="CA177" s="266" t="str">
        <f ca="true">+IF(OFFSET('Water Data'!$F$29,0,10*ROW('Water Data'!F171))="","",OFFSET('Water Data'!$F$29,0,10*ROW('Water Data'!F171)))</f>
        <v/>
      </c>
      <c r="CB177" s="266" t="str">
        <f ca="true">+IF(OFFSET('Water Data'!$G$27,0,10*ROW('Water Data'!G171))="","",OFFSET('Water Data'!$G$27,0,10*ROW('Water Data'!G171)))</f>
        <v/>
      </c>
      <c r="CC177" s="266" t="str">
        <f ca="true">+IF(OFFSET('Water Data'!$G$28,0,10*ROW('Water Data'!G171))="","",OFFSET('Water Data'!$G$28,0,10*ROW('Water Data'!G171)))</f>
        <v/>
      </c>
      <c r="CD177" s="266" t="str">
        <f ca="true">+IF(OFFSET('Water Data'!$G$29,0,10*ROW('Water Data'!G171))="","",OFFSET('Water Data'!$G$29,0,10*ROW('Water Data'!G171)))</f>
        <v/>
      </c>
      <c r="CE177" s="266" t="str">
        <f ca="true">+IF(OFFSET('Water Data'!$H$27,0,10*ROW('Water Data'!H171))="","",OFFSET('Water Data'!$H$27,0,10*ROW('Water Data'!H171)))</f>
        <v/>
      </c>
      <c r="CF177" s="266" t="str">
        <f ca="true">+IF(OFFSET('Water Data'!$H$28,0,10*ROW('Water Data'!H171))="","",OFFSET('Water Data'!$H$28,0,10*ROW('Water Data'!H171)))</f>
        <v/>
      </c>
      <c r="CG177" s="266" t="str">
        <f ca="true">+IF(OFFSET('Water Data'!$H$29,0,10*ROW('Water Data'!H171))="","",OFFSET('Water Data'!$H$29,0,10*ROW('Water Data'!H171)))</f>
        <v/>
      </c>
      <c r="CH177" s="266" t="str">
        <f ca="true">+IF(OFFSET('Water Data'!$I$27,0,10*ROW('Water Data'!I171))="","",OFFSET('Water Data'!$I$27,0,10*ROW('Water Data'!I171)))</f>
        <v/>
      </c>
      <c r="CI177" s="266" t="str">
        <f ca="true">+IF(OFFSET('Water Data'!$I$28,0,10*ROW('Water Data'!I171))="","",OFFSET('Water Data'!$I$28,0,10*ROW('Water Data'!I171)))</f>
        <v/>
      </c>
      <c r="CJ177" s="266" t="str">
        <f ca="true">+IF(OFFSET('Water Data'!$I$29,0,10*ROW('Water Data'!I171))="","",OFFSET('Water Data'!$I$29,0,10*ROW('Water Data'!I171)))</f>
        <v/>
      </c>
      <c r="CK177" s="266" t="str">
        <f ca="true">+IF(OFFSET('Sanitation Data'!$D$28,0,10*ROW('Sanitation Data'!D171))="","",OFFSET('Sanitation Data'!$D$28,0,10*ROW('Sanitation Data'!D171)))</f>
        <v/>
      </c>
      <c r="CL177" s="266" t="str">
        <f ca="true">+IF(OFFSET('Sanitation Data'!$D$29,0,10*ROW('Sanitation Data'!D171))="","",OFFSET('Sanitation Data'!$D$29,0,10*ROW('Sanitation Data'!D171)))</f>
        <v/>
      </c>
      <c r="CM177" s="266" t="str">
        <f ca="true">+IF(OFFSET('Sanitation Data'!$D$30,0,10*ROW('Sanitation Data'!D171))="","",OFFSET('Sanitation Data'!$D$30,0,10*ROW('Sanitation Data'!D171)))</f>
        <v/>
      </c>
      <c r="CN177" s="266" t="str">
        <f ca="true">+IF(OFFSET('Sanitation Data'!$D$31,0,10*ROW('Sanitation Data'!D171))="","",OFFSET('Sanitation Data'!$D$31,0,10*ROW('Sanitation Data'!D171)))</f>
        <v/>
      </c>
      <c r="CO177" s="266" t="str">
        <f ca="true">+IF(OFFSET('Sanitation Data'!$D$32,0,10*ROW('Sanitation Data'!D171))="","",OFFSET('Sanitation Data'!$D$32,0,10*ROW('Sanitation Data'!D171)))</f>
        <v/>
      </c>
      <c r="CP177" s="266" t="str">
        <f ca="true">+IF(OFFSET('Sanitation Data'!$E$28,0,10*ROW('Sanitation Data'!E171))="","",OFFSET('Sanitation Data'!$E$28,0,10*ROW('Sanitation Data'!E171)))</f>
        <v/>
      </c>
      <c r="CQ177" s="266" t="str">
        <f ca="true">+IF(OFFSET('Sanitation Data'!$E$29,0,10*ROW('Sanitation Data'!E171))="","",OFFSET('Sanitation Data'!$E$29,0,10*ROW('Sanitation Data'!E171)))</f>
        <v/>
      </c>
      <c r="CR177" s="266" t="str">
        <f ca="true">+IF(OFFSET('Sanitation Data'!$E$30,0,10*ROW('Sanitation Data'!E171))="","",OFFSET('Sanitation Data'!$E$30,0,10*ROW('Sanitation Data'!E171)))</f>
        <v/>
      </c>
      <c r="CS177" s="266" t="str">
        <f ca="true">+IF(OFFSET('Sanitation Data'!$E$31,0,10*ROW('Sanitation Data'!E171))="","",OFFSET('Sanitation Data'!$E$31,0,10*ROW('Sanitation Data'!E171)))</f>
        <v/>
      </c>
      <c r="CT177" s="266" t="str">
        <f ca="true">+IF(OFFSET('Sanitation Data'!$E$32,0,10*ROW('Sanitation Data'!E171))="","",OFFSET('Sanitation Data'!$E$32,0,10*ROW('Sanitation Data'!E171)))</f>
        <v/>
      </c>
      <c r="CU177" s="266" t="str">
        <f ca="true">+IF(OFFSET('Sanitation Data'!$F$28,0,10*ROW('Sanitation Data'!F171))="","",OFFSET('Sanitation Data'!$F$28,0,10*ROW('Sanitation Data'!F171)))</f>
        <v/>
      </c>
      <c r="CV177" s="266" t="str">
        <f ca="true">+IF(OFFSET('Sanitation Data'!$F$29,0,10*ROW('Sanitation Data'!F171))="","",OFFSET('Sanitation Data'!$F$29,0,10*ROW('Sanitation Data'!F171)))</f>
        <v/>
      </c>
      <c r="CW177" s="266" t="str">
        <f ca="true">+IF(OFFSET('Sanitation Data'!$F$30,0,10*ROW('Sanitation Data'!F171))="","",OFFSET('Sanitation Data'!$F$30,0,10*ROW('Sanitation Data'!F171)))</f>
        <v/>
      </c>
      <c r="CX177" s="266" t="str">
        <f ca="true">+IF(OFFSET('Sanitation Data'!$F$31,0,10*ROW('Sanitation Data'!F171))="","",OFFSET('Sanitation Data'!$F$31,0,10*ROW('Sanitation Data'!F171)))</f>
        <v/>
      </c>
      <c r="CY177" s="266" t="str">
        <f ca="true">+IF(OFFSET('Sanitation Data'!$F$32,0,10*ROW('Sanitation Data'!F171))="","",OFFSET('Sanitation Data'!$F$32,0,10*ROW('Sanitation Data'!F171)))</f>
        <v/>
      </c>
      <c r="CZ177" s="266" t="str">
        <f ca="true">+IF(OFFSET('Sanitation Data'!$G$28,0,10*ROW('Sanitation Data'!G171))="","",OFFSET('Sanitation Data'!$G$28,0,10*ROW('Sanitation Data'!G171)))</f>
        <v/>
      </c>
      <c r="DA177" s="266" t="str">
        <f ca="true">+IF(OFFSET('Sanitation Data'!$G$29,0,10*ROW('Sanitation Data'!G171))="","",OFFSET('Sanitation Data'!$G$29,0,10*ROW('Sanitation Data'!G171)))</f>
        <v/>
      </c>
      <c r="DB177" s="266" t="str">
        <f ca="true">+IF(OFFSET('Sanitation Data'!$G$30,0,10*ROW('Sanitation Data'!G171))="","",OFFSET('Sanitation Data'!$G$30,0,10*ROW('Sanitation Data'!G171)))</f>
        <v/>
      </c>
      <c r="DC177" s="266" t="str">
        <f ca="true">+IF(OFFSET('Sanitation Data'!$G$31,0,10*ROW('Sanitation Data'!G171))="","",OFFSET('Sanitation Data'!$G$31,0,10*ROW('Sanitation Data'!G171)))</f>
        <v/>
      </c>
      <c r="DD177" s="266" t="str">
        <f ca="true">+IF(OFFSET('Sanitation Data'!$G$32,0,10*ROW('Sanitation Data'!G171))="","",OFFSET('Sanitation Data'!$G$32,0,10*ROW('Sanitation Data'!G171)))</f>
        <v/>
      </c>
      <c r="DE177" s="266" t="str">
        <f ca="true">+IF(OFFSET('Sanitation Data'!$H$28,0,10*ROW('Sanitation Data'!H171))="","",OFFSET('Sanitation Data'!$H$28,0,10*ROW('Sanitation Data'!H171)))</f>
        <v/>
      </c>
      <c r="DF177" s="266" t="str">
        <f ca="true">+IF(OFFSET('Sanitation Data'!$H$29,0,10*ROW('Sanitation Data'!H171))="","",OFFSET('Sanitation Data'!$H$29,0,10*ROW('Sanitation Data'!H171)))</f>
        <v/>
      </c>
      <c r="DG177" s="266" t="str">
        <f ca="true">+IF(OFFSET('Sanitation Data'!$H$30,0,10*ROW('Sanitation Data'!H171))="","",OFFSET('Sanitation Data'!$H$30,0,10*ROW('Sanitation Data'!H171)))</f>
        <v/>
      </c>
      <c r="DH177" s="266" t="str">
        <f ca="true">+IF(OFFSET('Sanitation Data'!$H$31,0,10*ROW('Sanitation Data'!H171))="","",OFFSET('Sanitation Data'!$H$31,0,10*ROW('Sanitation Data'!H171)))</f>
        <v/>
      </c>
      <c r="DI177" s="266" t="str">
        <f ca="true">+IF(OFFSET('Sanitation Data'!$H$32,0,10*ROW('Sanitation Data'!H171))="","",OFFSET('Sanitation Data'!$H$32,0,10*ROW('Sanitation Data'!H171)))</f>
        <v/>
      </c>
      <c r="DJ177" s="266" t="str">
        <f ca="true">+IF(OFFSET('Sanitation Data'!$I$28,0,10*ROW('Sanitation Data'!I171))="","",OFFSET('Sanitation Data'!$I$28,0,10*ROW('Sanitation Data'!I171)))</f>
        <v/>
      </c>
      <c r="DK177" s="266" t="str">
        <f ca="true">+IF(OFFSET('Sanitation Data'!$I$29,0,10*ROW('Sanitation Data'!I171))="","",OFFSET('Sanitation Data'!$I$29,0,10*ROW('Sanitation Data'!I171)))</f>
        <v/>
      </c>
      <c r="DL177" s="266" t="str">
        <f ca="true">+IF(OFFSET('Sanitation Data'!$I$30,0,10*ROW('Sanitation Data'!I171))="","",OFFSET('Sanitation Data'!$I$30,0,10*ROW('Sanitation Data'!I171)))</f>
        <v/>
      </c>
      <c r="DM177" s="266" t="str">
        <f ca="true">+IF(OFFSET('Sanitation Data'!$I$31,0,10*ROW('Sanitation Data'!I171))="","",OFFSET('Sanitation Data'!$I$31,0,10*ROW('Sanitation Data'!I171)))</f>
        <v/>
      </c>
      <c r="DN177" s="266" t="str">
        <f ca="true">+IF(OFFSET('Sanitation Data'!$I$32,0,10*ROW('Sanitation Data'!I171))="","",OFFSET('Sanitation Data'!$I$32,0,10*ROW('Sanitation Data'!I171)))</f>
        <v/>
      </c>
      <c r="DO177" s="266" t="str">
        <f ca="true">+IF(OFFSET('Hygiene Data'!$D$11,0,10*ROW('Hygiene Data'!D171))="","",OFFSET('Hygiene Data'!$D$11,0,10*ROW('Hygiene Data'!D171)))</f>
        <v/>
      </c>
      <c r="DP177" s="266" t="str">
        <f ca="true">+IF(OFFSET('Hygiene Data'!$D$12,0,10*ROW('Hygiene Data'!D171))="","",OFFSET('Hygiene Data'!$D$12,0,10*ROW('Hygiene Data'!D171)))</f>
        <v/>
      </c>
      <c r="DQ177" s="266" t="str">
        <f ca="true">+IF(OFFSET('Hygiene Data'!$D$13,0,10*ROW('Hygiene Data'!D171))="","",OFFSET('Hygiene Data'!$D$13,0,10*ROW('Hygiene Data'!D171)))</f>
        <v/>
      </c>
      <c r="DR177" s="266" t="str">
        <f ca="true">+IF(OFFSET('Hygiene Data'!$E$11,0,10*ROW('Hygiene Data'!E171))="","",OFFSET('Hygiene Data'!$E$11,0,10*ROW('Hygiene Data'!E171)))</f>
        <v/>
      </c>
      <c r="DS177" s="266" t="str">
        <f ca="true">+IF(OFFSET('Hygiene Data'!$E$12,0,10*ROW('Hygiene Data'!E171))="","",OFFSET('Hygiene Data'!$E$12,0,10*ROW('Hygiene Data'!E171)))</f>
        <v/>
      </c>
      <c r="DT177" s="266" t="str">
        <f ca="true">+IF(OFFSET('Hygiene Data'!$E$13,0,10*ROW('Hygiene Data'!E171))="","",OFFSET('Hygiene Data'!$E$13,0,10*ROW('Hygiene Data'!E171)))</f>
        <v/>
      </c>
      <c r="DU177" s="266" t="str">
        <f ca="true">+IF(OFFSET('Hygiene Data'!$F$11,0,10*ROW('Hygiene Data'!F171))="","",OFFSET('Hygiene Data'!$F$11,0,10*ROW('Hygiene Data'!F171)))</f>
        <v/>
      </c>
      <c r="DV177" s="266" t="str">
        <f ca="true">+IF(OFFSET('Hygiene Data'!$F$12,0,10*ROW('Hygiene Data'!F171))="","",OFFSET('Hygiene Data'!$F$12,0,10*ROW('Hygiene Data'!F171)))</f>
        <v/>
      </c>
      <c r="DW177" s="266" t="str">
        <f ca="true">+IF(OFFSET('Hygiene Data'!$F$13,0,10*ROW('Hygiene Data'!F171))="","",OFFSET('Hygiene Data'!$F$13,0,10*ROW('Hygiene Data'!F171)))</f>
        <v/>
      </c>
      <c r="DX177" s="266" t="str">
        <f ca="true">+IF(OFFSET('Hygiene Data'!$G$11,0,10*ROW('Hygiene Data'!G171))="","",OFFSET('Hygiene Data'!$G$11,0,10*ROW('Hygiene Data'!G171)))</f>
        <v/>
      </c>
      <c r="DY177" s="266" t="str">
        <f ca="true">+IF(OFFSET('Hygiene Data'!$G$12,0,10*ROW('Hygiene Data'!G171))="","",OFFSET('Hygiene Data'!$G$12,0,10*ROW('Hygiene Data'!G171)))</f>
        <v/>
      </c>
      <c r="DZ177" s="266" t="str">
        <f ca="true">+IF(OFFSET('Hygiene Data'!$G$13,0,10*ROW('Hygiene Data'!G171))="","",OFFSET('Hygiene Data'!$G$13,0,10*ROW('Hygiene Data'!G171)))</f>
        <v/>
      </c>
      <c r="EA177" s="266" t="str">
        <f ca="true">+IF(OFFSET('Hygiene Data'!$H$11,0,10*ROW('Hygiene Data'!H171))="","",OFFSET('Hygiene Data'!$H$11,0,10*ROW('Hygiene Data'!H171)))</f>
        <v/>
      </c>
      <c r="EB177" s="266" t="str">
        <f ca="true">+IF(OFFSET('Hygiene Data'!$H$12,0,10*ROW('Hygiene Data'!H171))="","",OFFSET('Hygiene Data'!$H$12,0,10*ROW('Hygiene Data'!H171)))</f>
        <v/>
      </c>
      <c r="EC177" s="266" t="str">
        <f ca="true">+IF(OFFSET('Hygiene Data'!$H$13,0,10*ROW('Hygiene Data'!H171))="","",OFFSET('Hygiene Data'!$H$13,0,10*ROW('Hygiene Data'!H171)))</f>
        <v/>
      </c>
      <c r="ED177" s="266" t="str">
        <f ca="true">+IF(OFFSET('Hygiene Data'!$I$11,0,10*ROW('Hygiene Data'!I171))="","",OFFSET('Hygiene Data'!$I$11,0,10*ROW('Hygiene Data'!I171)))</f>
        <v/>
      </c>
      <c r="EE177" s="266" t="str">
        <f ca="true">+IF(OFFSET('Hygiene Data'!$I$12,0,10*ROW('Hygiene Data'!I171))="","",OFFSET('Hygiene Data'!$I$12,0,10*ROW('Hygiene Data'!I171)))</f>
        <v/>
      </c>
      <c r="EF177" s="266" t="str">
        <f ca="true">+IF(OFFSET('Hygiene Data'!$I$13,0,10*ROW('Hygiene Data'!I171))="","",OFFSET('Hygiene Data'!$I$13,0,10*ROW('Hygiene Data'!I171)))</f>
        <v/>
      </c>
    </row>
    <row xmlns:x14ac="http://schemas.microsoft.com/office/spreadsheetml/2009/9/ac" r="178" x14ac:dyDescent="0.2">
      <c r="A178" s="37" t="str">
        <f ca="true">+IF(OFFSET('Water Data'!$B$2,0,10*ROW('Water Data'!E172))="","",OFFSET('Water Data'!$B$2,0,10*ROW('Water Data'!E172)))</f>
        <v/>
      </c>
      <c r="B178" s="37" t="str">
        <f ca="true">+IF(OFFSET('Water Data'!$C$2,0,10*ROW('Water Data'!F172))="","",OFFSET('Water Data'!$C$2,0,10*ROW('Water Data'!F172)))</f>
        <v/>
      </c>
      <c r="C178" s="322" t="str">
        <f t="shared" ca="true" si="2"/>
        <v/>
      </c>
      <c r="D178" s="94"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4"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4"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4"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4"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4"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4"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4"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4"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4"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4"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4"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4"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4"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4"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4"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4"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4"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5"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5"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5"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5"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5"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5"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5"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5"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5"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5"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5"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5"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5"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5"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5"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5"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5"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5"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5"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5"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5"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5"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5"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5"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5"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5"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5"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5"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5"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5"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6"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6"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6"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6"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6"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6"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6"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6"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6"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6"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6"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6"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6"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6"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6"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6"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6"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6"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6"/>
      <c r="BS178" s="266" t="str">
        <f ca="true">+IF(OFFSET('Water Data'!$D$27,0,10*ROW('Water Data'!D172))="","",OFFSET('Water Data'!$D$27,0,10*ROW('Water Data'!D172)))</f>
        <v/>
      </c>
      <c r="BT178" s="266" t="str">
        <f ca="true">+IF(OFFSET('Water Data'!$D$28,0,10*ROW('Water Data'!D172))="","",OFFSET('Water Data'!$D$28,0,10*ROW('Water Data'!D172)))</f>
        <v/>
      </c>
      <c r="BU178" s="266" t="str">
        <f ca="true">+IF(OFFSET('Water Data'!$D$29,0,10*ROW('Water Data'!D172))="","",OFFSET('Water Data'!$D$29,0,10*ROW('Water Data'!D172)))</f>
        <v/>
      </c>
      <c r="BV178" s="266" t="str">
        <f ca="true">+IF(OFFSET('Water Data'!$E$27,0,10*ROW('Water Data'!E172))="","",OFFSET('Water Data'!$E$27,0,10*ROW('Water Data'!E172)))</f>
        <v/>
      </c>
      <c r="BW178" s="266" t="str">
        <f ca="true">+IF(OFFSET('Water Data'!$E$28,0,10*ROW('Water Data'!E172))="","",OFFSET('Water Data'!$E$28,0,10*ROW('Water Data'!E172)))</f>
        <v/>
      </c>
      <c r="BX178" s="266" t="str">
        <f ca="true">+IF(OFFSET('Water Data'!$E$29,0,10*ROW('Water Data'!E172))="","",OFFSET('Water Data'!$E$29,0,10*ROW('Water Data'!E172)))</f>
        <v/>
      </c>
      <c r="BY178" s="266" t="str">
        <f ca="true">+IF(OFFSET('Water Data'!$F$27,0,10*ROW('Water Data'!F172))="","",OFFSET('Water Data'!$F$27,0,10*ROW('Water Data'!F172)))</f>
        <v/>
      </c>
      <c r="BZ178" s="266" t="str">
        <f ca="true">+IF(OFFSET('Water Data'!$F$28,0,10*ROW('Water Data'!F172))="","",OFFSET('Water Data'!$F$28,0,10*ROW('Water Data'!F172)))</f>
        <v/>
      </c>
      <c r="CA178" s="266" t="str">
        <f ca="true">+IF(OFFSET('Water Data'!$F$29,0,10*ROW('Water Data'!F172))="","",OFFSET('Water Data'!$F$29,0,10*ROW('Water Data'!F172)))</f>
        <v/>
      </c>
      <c r="CB178" s="266" t="str">
        <f ca="true">+IF(OFFSET('Water Data'!$G$27,0,10*ROW('Water Data'!G172))="","",OFFSET('Water Data'!$G$27,0,10*ROW('Water Data'!G172)))</f>
        <v/>
      </c>
      <c r="CC178" s="266" t="str">
        <f ca="true">+IF(OFFSET('Water Data'!$G$28,0,10*ROW('Water Data'!G172))="","",OFFSET('Water Data'!$G$28,0,10*ROW('Water Data'!G172)))</f>
        <v/>
      </c>
      <c r="CD178" s="266" t="str">
        <f ca="true">+IF(OFFSET('Water Data'!$G$29,0,10*ROW('Water Data'!G172))="","",OFFSET('Water Data'!$G$29,0,10*ROW('Water Data'!G172)))</f>
        <v/>
      </c>
      <c r="CE178" s="266" t="str">
        <f ca="true">+IF(OFFSET('Water Data'!$H$27,0,10*ROW('Water Data'!H172))="","",OFFSET('Water Data'!$H$27,0,10*ROW('Water Data'!H172)))</f>
        <v/>
      </c>
      <c r="CF178" s="266" t="str">
        <f ca="true">+IF(OFFSET('Water Data'!$H$28,0,10*ROW('Water Data'!H172))="","",OFFSET('Water Data'!$H$28,0,10*ROW('Water Data'!H172)))</f>
        <v/>
      </c>
      <c r="CG178" s="266" t="str">
        <f ca="true">+IF(OFFSET('Water Data'!$H$29,0,10*ROW('Water Data'!H172))="","",OFFSET('Water Data'!$H$29,0,10*ROW('Water Data'!H172)))</f>
        <v/>
      </c>
      <c r="CH178" s="266" t="str">
        <f ca="true">+IF(OFFSET('Water Data'!$I$27,0,10*ROW('Water Data'!I172))="","",OFFSET('Water Data'!$I$27,0,10*ROW('Water Data'!I172)))</f>
        <v/>
      </c>
      <c r="CI178" s="266" t="str">
        <f ca="true">+IF(OFFSET('Water Data'!$I$28,0,10*ROW('Water Data'!I172))="","",OFFSET('Water Data'!$I$28,0,10*ROW('Water Data'!I172)))</f>
        <v/>
      </c>
      <c r="CJ178" s="266" t="str">
        <f ca="true">+IF(OFFSET('Water Data'!$I$29,0,10*ROW('Water Data'!I172))="","",OFFSET('Water Data'!$I$29,0,10*ROW('Water Data'!I172)))</f>
        <v/>
      </c>
      <c r="CK178" s="266" t="str">
        <f ca="true">+IF(OFFSET('Sanitation Data'!$D$28,0,10*ROW('Sanitation Data'!D172))="","",OFFSET('Sanitation Data'!$D$28,0,10*ROW('Sanitation Data'!D172)))</f>
        <v/>
      </c>
      <c r="CL178" s="266" t="str">
        <f ca="true">+IF(OFFSET('Sanitation Data'!$D$29,0,10*ROW('Sanitation Data'!D172))="","",OFFSET('Sanitation Data'!$D$29,0,10*ROW('Sanitation Data'!D172)))</f>
        <v/>
      </c>
      <c r="CM178" s="266" t="str">
        <f ca="true">+IF(OFFSET('Sanitation Data'!$D$30,0,10*ROW('Sanitation Data'!D172))="","",OFFSET('Sanitation Data'!$D$30,0,10*ROW('Sanitation Data'!D172)))</f>
        <v/>
      </c>
      <c r="CN178" s="266" t="str">
        <f ca="true">+IF(OFFSET('Sanitation Data'!$D$31,0,10*ROW('Sanitation Data'!D172))="","",OFFSET('Sanitation Data'!$D$31,0,10*ROW('Sanitation Data'!D172)))</f>
        <v/>
      </c>
      <c r="CO178" s="266" t="str">
        <f ca="true">+IF(OFFSET('Sanitation Data'!$D$32,0,10*ROW('Sanitation Data'!D172))="","",OFFSET('Sanitation Data'!$D$32,0,10*ROW('Sanitation Data'!D172)))</f>
        <v/>
      </c>
      <c r="CP178" s="266" t="str">
        <f ca="true">+IF(OFFSET('Sanitation Data'!$E$28,0,10*ROW('Sanitation Data'!E172))="","",OFFSET('Sanitation Data'!$E$28,0,10*ROW('Sanitation Data'!E172)))</f>
        <v/>
      </c>
      <c r="CQ178" s="266" t="str">
        <f ca="true">+IF(OFFSET('Sanitation Data'!$E$29,0,10*ROW('Sanitation Data'!E172))="","",OFFSET('Sanitation Data'!$E$29,0,10*ROW('Sanitation Data'!E172)))</f>
        <v/>
      </c>
      <c r="CR178" s="266" t="str">
        <f ca="true">+IF(OFFSET('Sanitation Data'!$E$30,0,10*ROW('Sanitation Data'!E172))="","",OFFSET('Sanitation Data'!$E$30,0,10*ROW('Sanitation Data'!E172)))</f>
        <v/>
      </c>
      <c r="CS178" s="266" t="str">
        <f ca="true">+IF(OFFSET('Sanitation Data'!$E$31,0,10*ROW('Sanitation Data'!E172))="","",OFFSET('Sanitation Data'!$E$31,0,10*ROW('Sanitation Data'!E172)))</f>
        <v/>
      </c>
      <c r="CT178" s="266" t="str">
        <f ca="true">+IF(OFFSET('Sanitation Data'!$E$32,0,10*ROW('Sanitation Data'!E172))="","",OFFSET('Sanitation Data'!$E$32,0,10*ROW('Sanitation Data'!E172)))</f>
        <v/>
      </c>
      <c r="CU178" s="266" t="str">
        <f ca="true">+IF(OFFSET('Sanitation Data'!$F$28,0,10*ROW('Sanitation Data'!F172))="","",OFFSET('Sanitation Data'!$F$28,0,10*ROW('Sanitation Data'!F172)))</f>
        <v/>
      </c>
      <c r="CV178" s="266" t="str">
        <f ca="true">+IF(OFFSET('Sanitation Data'!$F$29,0,10*ROW('Sanitation Data'!F172))="","",OFFSET('Sanitation Data'!$F$29,0,10*ROW('Sanitation Data'!F172)))</f>
        <v/>
      </c>
      <c r="CW178" s="266" t="str">
        <f ca="true">+IF(OFFSET('Sanitation Data'!$F$30,0,10*ROW('Sanitation Data'!F172))="","",OFFSET('Sanitation Data'!$F$30,0,10*ROW('Sanitation Data'!F172)))</f>
        <v/>
      </c>
      <c r="CX178" s="266" t="str">
        <f ca="true">+IF(OFFSET('Sanitation Data'!$F$31,0,10*ROW('Sanitation Data'!F172))="","",OFFSET('Sanitation Data'!$F$31,0,10*ROW('Sanitation Data'!F172)))</f>
        <v/>
      </c>
      <c r="CY178" s="266" t="str">
        <f ca="true">+IF(OFFSET('Sanitation Data'!$F$32,0,10*ROW('Sanitation Data'!F172))="","",OFFSET('Sanitation Data'!$F$32,0,10*ROW('Sanitation Data'!F172)))</f>
        <v/>
      </c>
      <c r="CZ178" s="266" t="str">
        <f ca="true">+IF(OFFSET('Sanitation Data'!$G$28,0,10*ROW('Sanitation Data'!G172))="","",OFFSET('Sanitation Data'!$G$28,0,10*ROW('Sanitation Data'!G172)))</f>
        <v/>
      </c>
      <c r="DA178" s="266" t="str">
        <f ca="true">+IF(OFFSET('Sanitation Data'!$G$29,0,10*ROW('Sanitation Data'!G172))="","",OFFSET('Sanitation Data'!$G$29,0,10*ROW('Sanitation Data'!G172)))</f>
        <v/>
      </c>
      <c r="DB178" s="266" t="str">
        <f ca="true">+IF(OFFSET('Sanitation Data'!$G$30,0,10*ROW('Sanitation Data'!G172))="","",OFFSET('Sanitation Data'!$G$30,0,10*ROW('Sanitation Data'!G172)))</f>
        <v/>
      </c>
      <c r="DC178" s="266" t="str">
        <f ca="true">+IF(OFFSET('Sanitation Data'!$G$31,0,10*ROW('Sanitation Data'!G172))="","",OFFSET('Sanitation Data'!$G$31,0,10*ROW('Sanitation Data'!G172)))</f>
        <v/>
      </c>
      <c r="DD178" s="266" t="str">
        <f ca="true">+IF(OFFSET('Sanitation Data'!$G$32,0,10*ROW('Sanitation Data'!G172))="","",OFFSET('Sanitation Data'!$G$32,0,10*ROW('Sanitation Data'!G172)))</f>
        <v/>
      </c>
      <c r="DE178" s="266" t="str">
        <f ca="true">+IF(OFFSET('Sanitation Data'!$H$28,0,10*ROW('Sanitation Data'!H172))="","",OFFSET('Sanitation Data'!$H$28,0,10*ROW('Sanitation Data'!H172)))</f>
        <v/>
      </c>
      <c r="DF178" s="266" t="str">
        <f ca="true">+IF(OFFSET('Sanitation Data'!$H$29,0,10*ROW('Sanitation Data'!H172))="","",OFFSET('Sanitation Data'!$H$29,0,10*ROW('Sanitation Data'!H172)))</f>
        <v/>
      </c>
      <c r="DG178" s="266" t="str">
        <f ca="true">+IF(OFFSET('Sanitation Data'!$H$30,0,10*ROW('Sanitation Data'!H172))="","",OFFSET('Sanitation Data'!$H$30,0,10*ROW('Sanitation Data'!H172)))</f>
        <v/>
      </c>
      <c r="DH178" s="266" t="str">
        <f ca="true">+IF(OFFSET('Sanitation Data'!$H$31,0,10*ROW('Sanitation Data'!H172))="","",OFFSET('Sanitation Data'!$H$31,0,10*ROW('Sanitation Data'!H172)))</f>
        <v/>
      </c>
      <c r="DI178" s="266" t="str">
        <f ca="true">+IF(OFFSET('Sanitation Data'!$H$32,0,10*ROW('Sanitation Data'!H172))="","",OFFSET('Sanitation Data'!$H$32,0,10*ROW('Sanitation Data'!H172)))</f>
        <v/>
      </c>
      <c r="DJ178" s="266" t="str">
        <f ca="true">+IF(OFFSET('Sanitation Data'!$I$28,0,10*ROW('Sanitation Data'!I172))="","",OFFSET('Sanitation Data'!$I$28,0,10*ROW('Sanitation Data'!I172)))</f>
        <v/>
      </c>
      <c r="DK178" s="266" t="str">
        <f ca="true">+IF(OFFSET('Sanitation Data'!$I$29,0,10*ROW('Sanitation Data'!I172))="","",OFFSET('Sanitation Data'!$I$29,0,10*ROW('Sanitation Data'!I172)))</f>
        <v/>
      </c>
      <c r="DL178" s="266" t="str">
        <f ca="true">+IF(OFFSET('Sanitation Data'!$I$30,0,10*ROW('Sanitation Data'!I172))="","",OFFSET('Sanitation Data'!$I$30,0,10*ROW('Sanitation Data'!I172)))</f>
        <v/>
      </c>
      <c r="DM178" s="266" t="str">
        <f ca="true">+IF(OFFSET('Sanitation Data'!$I$31,0,10*ROW('Sanitation Data'!I172))="","",OFFSET('Sanitation Data'!$I$31,0,10*ROW('Sanitation Data'!I172)))</f>
        <v/>
      </c>
      <c r="DN178" s="266" t="str">
        <f ca="true">+IF(OFFSET('Sanitation Data'!$I$32,0,10*ROW('Sanitation Data'!I172))="","",OFFSET('Sanitation Data'!$I$32,0,10*ROW('Sanitation Data'!I172)))</f>
        <v/>
      </c>
      <c r="DO178" s="266" t="str">
        <f ca="true">+IF(OFFSET('Hygiene Data'!$D$11,0,10*ROW('Hygiene Data'!D172))="","",OFFSET('Hygiene Data'!$D$11,0,10*ROW('Hygiene Data'!D172)))</f>
        <v/>
      </c>
      <c r="DP178" s="266" t="str">
        <f ca="true">+IF(OFFSET('Hygiene Data'!$D$12,0,10*ROW('Hygiene Data'!D172))="","",OFFSET('Hygiene Data'!$D$12,0,10*ROW('Hygiene Data'!D172)))</f>
        <v/>
      </c>
      <c r="DQ178" s="266" t="str">
        <f ca="true">+IF(OFFSET('Hygiene Data'!$D$13,0,10*ROW('Hygiene Data'!D172))="","",OFFSET('Hygiene Data'!$D$13,0,10*ROW('Hygiene Data'!D172)))</f>
        <v/>
      </c>
      <c r="DR178" s="266" t="str">
        <f ca="true">+IF(OFFSET('Hygiene Data'!$E$11,0,10*ROW('Hygiene Data'!E172))="","",OFFSET('Hygiene Data'!$E$11,0,10*ROW('Hygiene Data'!E172)))</f>
        <v/>
      </c>
      <c r="DS178" s="266" t="str">
        <f ca="true">+IF(OFFSET('Hygiene Data'!$E$12,0,10*ROW('Hygiene Data'!E172))="","",OFFSET('Hygiene Data'!$E$12,0,10*ROW('Hygiene Data'!E172)))</f>
        <v/>
      </c>
      <c r="DT178" s="266" t="str">
        <f ca="true">+IF(OFFSET('Hygiene Data'!$E$13,0,10*ROW('Hygiene Data'!E172))="","",OFFSET('Hygiene Data'!$E$13,0,10*ROW('Hygiene Data'!E172)))</f>
        <v/>
      </c>
      <c r="DU178" s="266" t="str">
        <f ca="true">+IF(OFFSET('Hygiene Data'!$F$11,0,10*ROW('Hygiene Data'!F172))="","",OFFSET('Hygiene Data'!$F$11,0,10*ROW('Hygiene Data'!F172)))</f>
        <v/>
      </c>
      <c r="DV178" s="266" t="str">
        <f ca="true">+IF(OFFSET('Hygiene Data'!$F$12,0,10*ROW('Hygiene Data'!F172))="","",OFFSET('Hygiene Data'!$F$12,0,10*ROW('Hygiene Data'!F172)))</f>
        <v/>
      </c>
      <c r="DW178" s="266" t="str">
        <f ca="true">+IF(OFFSET('Hygiene Data'!$F$13,0,10*ROW('Hygiene Data'!F172))="","",OFFSET('Hygiene Data'!$F$13,0,10*ROW('Hygiene Data'!F172)))</f>
        <v/>
      </c>
      <c r="DX178" s="266" t="str">
        <f ca="true">+IF(OFFSET('Hygiene Data'!$G$11,0,10*ROW('Hygiene Data'!G172))="","",OFFSET('Hygiene Data'!$G$11,0,10*ROW('Hygiene Data'!G172)))</f>
        <v/>
      </c>
      <c r="DY178" s="266" t="str">
        <f ca="true">+IF(OFFSET('Hygiene Data'!$G$12,0,10*ROW('Hygiene Data'!G172))="","",OFFSET('Hygiene Data'!$G$12,0,10*ROW('Hygiene Data'!G172)))</f>
        <v/>
      </c>
      <c r="DZ178" s="266" t="str">
        <f ca="true">+IF(OFFSET('Hygiene Data'!$G$13,0,10*ROW('Hygiene Data'!G172))="","",OFFSET('Hygiene Data'!$G$13,0,10*ROW('Hygiene Data'!G172)))</f>
        <v/>
      </c>
      <c r="EA178" s="266" t="str">
        <f ca="true">+IF(OFFSET('Hygiene Data'!$H$11,0,10*ROW('Hygiene Data'!H172))="","",OFFSET('Hygiene Data'!$H$11,0,10*ROW('Hygiene Data'!H172)))</f>
        <v/>
      </c>
      <c r="EB178" s="266" t="str">
        <f ca="true">+IF(OFFSET('Hygiene Data'!$H$12,0,10*ROW('Hygiene Data'!H172))="","",OFFSET('Hygiene Data'!$H$12,0,10*ROW('Hygiene Data'!H172)))</f>
        <v/>
      </c>
      <c r="EC178" s="266" t="str">
        <f ca="true">+IF(OFFSET('Hygiene Data'!$H$13,0,10*ROW('Hygiene Data'!H172))="","",OFFSET('Hygiene Data'!$H$13,0,10*ROW('Hygiene Data'!H172)))</f>
        <v/>
      </c>
      <c r="ED178" s="266" t="str">
        <f ca="true">+IF(OFFSET('Hygiene Data'!$I$11,0,10*ROW('Hygiene Data'!I172))="","",OFFSET('Hygiene Data'!$I$11,0,10*ROW('Hygiene Data'!I172)))</f>
        <v/>
      </c>
      <c r="EE178" s="266" t="str">
        <f ca="true">+IF(OFFSET('Hygiene Data'!$I$12,0,10*ROW('Hygiene Data'!I172))="","",OFFSET('Hygiene Data'!$I$12,0,10*ROW('Hygiene Data'!I172)))</f>
        <v/>
      </c>
      <c r="EF178" s="266" t="str">
        <f ca="true">+IF(OFFSET('Hygiene Data'!$I$13,0,10*ROW('Hygiene Data'!I172))="","",OFFSET('Hygiene Data'!$I$13,0,10*ROW('Hygiene Data'!I172)))</f>
        <v/>
      </c>
    </row>
    <row xmlns:x14ac="http://schemas.microsoft.com/office/spreadsheetml/2009/9/ac" r="179" x14ac:dyDescent="0.2">
      <c r="A179" s="37" t="str">
        <f ca="true">+IF(OFFSET('Water Data'!$B$2,0,10*ROW('Water Data'!E173))="","",OFFSET('Water Data'!$B$2,0,10*ROW('Water Data'!E173)))</f>
        <v/>
      </c>
      <c r="B179" s="37" t="str">
        <f ca="true">+IF(OFFSET('Water Data'!$C$2,0,10*ROW('Water Data'!F173))="","",OFFSET('Water Data'!$C$2,0,10*ROW('Water Data'!F173)))</f>
        <v/>
      </c>
      <c r="C179" s="322" t="str">
        <f t="shared" ca="true" si="2"/>
        <v/>
      </c>
      <c r="D179" s="94"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4"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4"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4"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4"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4"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4"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4"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4"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4"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4"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4"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4"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4"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4"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4"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4"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4"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5"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5"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5"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5"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5"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5"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5"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5"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5"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5"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5"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5"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5"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5"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5"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5"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5"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5"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5"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5"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5"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5"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5"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5"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5"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5"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5"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5"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5"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5"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6"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6"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6"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6"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6"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6"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6"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6"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6"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6"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6"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6"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6"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6"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6"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6"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6"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6"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6"/>
      <c r="BS179" s="266" t="str">
        <f ca="true">+IF(OFFSET('Water Data'!$D$27,0,10*ROW('Water Data'!D173))="","",OFFSET('Water Data'!$D$27,0,10*ROW('Water Data'!D173)))</f>
        <v/>
      </c>
      <c r="BT179" s="266" t="str">
        <f ca="true">+IF(OFFSET('Water Data'!$D$28,0,10*ROW('Water Data'!D173))="","",OFFSET('Water Data'!$D$28,0,10*ROW('Water Data'!D173)))</f>
        <v/>
      </c>
      <c r="BU179" s="266" t="str">
        <f ca="true">+IF(OFFSET('Water Data'!$D$29,0,10*ROW('Water Data'!D173))="","",OFFSET('Water Data'!$D$29,0,10*ROW('Water Data'!D173)))</f>
        <v/>
      </c>
      <c r="BV179" s="266" t="str">
        <f ca="true">+IF(OFFSET('Water Data'!$E$27,0,10*ROW('Water Data'!E173))="","",OFFSET('Water Data'!$E$27,0,10*ROW('Water Data'!E173)))</f>
        <v/>
      </c>
      <c r="BW179" s="266" t="str">
        <f ca="true">+IF(OFFSET('Water Data'!$E$28,0,10*ROW('Water Data'!E173))="","",OFFSET('Water Data'!$E$28,0,10*ROW('Water Data'!E173)))</f>
        <v/>
      </c>
      <c r="BX179" s="266" t="str">
        <f ca="true">+IF(OFFSET('Water Data'!$E$29,0,10*ROW('Water Data'!E173))="","",OFFSET('Water Data'!$E$29,0,10*ROW('Water Data'!E173)))</f>
        <v/>
      </c>
      <c r="BY179" s="266" t="str">
        <f ca="true">+IF(OFFSET('Water Data'!$F$27,0,10*ROW('Water Data'!F173))="","",OFFSET('Water Data'!$F$27,0,10*ROW('Water Data'!F173)))</f>
        <v/>
      </c>
      <c r="BZ179" s="266" t="str">
        <f ca="true">+IF(OFFSET('Water Data'!$F$28,0,10*ROW('Water Data'!F173))="","",OFFSET('Water Data'!$F$28,0,10*ROW('Water Data'!F173)))</f>
        <v/>
      </c>
      <c r="CA179" s="266" t="str">
        <f ca="true">+IF(OFFSET('Water Data'!$F$29,0,10*ROW('Water Data'!F173))="","",OFFSET('Water Data'!$F$29,0,10*ROW('Water Data'!F173)))</f>
        <v/>
      </c>
      <c r="CB179" s="266" t="str">
        <f ca="true">+IF(OFFSET('Water Data'!$G$27,0,10*ROW('Water Data'!G173))="","",OFFSET('Water Data'!$G$27,0,10*ROW('Water Data'!G173)))</f>
        <v/>
      </c>
      <c r="CC179" s="266" t="str">
        <f ca="true">+IF(OFFSET('Water Data'!$G$28,0,10*ROW('Water Data'!G173))="","",OFFSET('Water Data'!$G$28,0,10*ROW('Water Data'!G173)))</f>
        <v/>
      </c>
      <c r="CD179" s="266" t="str">
        <f ca="true">+IF(OFFSET('Water Data'!$G$29,0,10*ROW('Water Data'!G173))="","",OFFSET('Water Data'!$G$29,0,10*ROW('Water Data'!G173)))</f>
        <v/>
      </c>
      <c r="CE179" s="266" t="str">
        <f ca="true">+IF(OFFSET('Water Data'!$H$27,0,10*ROW('Water Data'!H173))="","",OFFSET('Water Data'!$H$27,0,10*ROW('Water Data'!H173)))</f>
        <v/>
      </c>
      <c r="CF179" s="266" t="str">
        <f ca="true">+IF(OFFSET('Water Data'!$H$28,0,10*ROW('Water Data'!H173))="","",OFFSET('Water Data'!$H$28,0,10*ROW('Water Data'!H173)))</f>
        <v/>
      </c>
      <c r="CG179" s="266" t="str">
        <f ca="true">+IF(OFFSET('Water Data'!$H$29,0,10*ROW('Water Data'!H173))="","",OFFSET('Water Data'!$H$29,0,10*ROW('Water Data'!H173)))</f>
        <v/>
      </c>
      <c r="CH179" s="266" t="str">
        <f ca="true">+IF(OFFSET('Water Data'!$I$27,0,10*ROW('Water Data'!I173))="","",OFFSET('Water Data'!$I$27,0,10*ROW('Water Data'!I173)))</f>
        <v/>
      </c>
      <c r="CI179" s="266" t="str">
        <f ca="true">+IF(OFFSET('Water Data'!$I$28,0,10*ROW('Water Data'!I173))="","",OFFSET('Water Data'!$I$28,0,10*ROW('Water Data'!I173)))</f>
        <v/>
      </c>
      <c r="CJ179" s="266" t="str">
        <f ca="true">+IF(OFFSET('Water Data'!$I$29,0,10*ROW('Water Data'!I173))="","",OFFSET('Water Data'!$I$29,0,10*ROW('Water Data'!I173)))</f>
        <v/>
      </c>
      <c r="CK179" s="266" t="str">
        <f ca="true">+IF(OFFSET('Sanitation Data'!$D$28,0,10*ROW('Sanitation Data'!D173))="","",OFFSET('Sanitation Data'!$D$28,0,10*ROW('Sanitation Data'!D173)))</f>
        <v/>
      </c>
      <c r="CL179" s="266" t="str">
        <f ca="true">+IF(OFFSET('Sanitation Data'!$D$29,0,10*ROW('Sanitation Data'!D173))="","",OFFSET('Sanitation Data'!$D$29,0,10*ROW('Sanitation Data'!D173)))</f>
        <v/>
      </c>
      <c r="CM179" s="266" t="str">
        <f ca="true">+IF(OFFSET('Sanitation Data'!$D$30,0,10*ROW('Sanitation Data'!D173))="","",OFFSET('Sanitation Data'!$D$30,0,10*ROW('Sanitation Data'!D173)))</f>
        <v/>
      </c>
      <c r="CN179" s="266" t="str">
        <f ca="true">+IF(OFFSET('Sanitation Data'!$D$31,0,10*ROW('Sanitation Data'!D173))="","",OFFSET('Sanitation Data'!$D$31,0,10*ROW('Sanitation Data'!D173)))</f>
        <v/>
      </c>
      <c r="CO179" s="266" t="str">
        <f ca="true">+IF(OFFSET('Sanitation Data'!$D$32,0,10*ROW('Sanitation Data'!D173))="","",OFFSET('Sanitation Data'!$D$32,0,10*ROW('Sanitation Data'!D173)))</f>
        <v/>
      </c>
      <c r="CP179" s="266" t="str">
        <f ca="true">+IF(OFFSET('Sanitation Data'!$E$28,0,10*ROW('Sanitation Data'!E173))="","",OFFSET('Sanitation Data'!$E$28,0,10*ROW('Sanitation Data'!E173)))</f>
        <v/>
      </c>
      <c r="CQ179" s="266" t="str">
        <f ca="true">+IF(OFFSET('Sanitation Data'!$E$29,0,10*ROW('Sanitation Data'!E173))="","",OFFSET('Sanitation Data'!$E$29,0,10*ROW('Sanitation Data'!E173)))</f>
        <v/>
      </c>
      <c r="CR179" s="266" t="str">
        <f ca="true">+IF(OFFSET('Sanitation Data'!$E$30,0,10*ROW('Sanitation Data'!E173))="","",OFFSET('Sanitation Data'!$E$30,0,10*ROW('Sanitation Data'!E173)))</f>
        <v/>
      </c>
      <c r="CS179" s="266" t="str">
        <f ca="true">+IF(OFFSET('Sanitation Data'!$E$31,0,10*ROW('Sanitation Data'!E173))="","",OFFSET('Sanitation Data'!$E$31,0,10*ROW('Sanitation Data'!E173)))</f>
        <v/>
      </c>
      <c r="CT179" s="266" t="str">
        <f ca="true">+IF(OFFSET('Sanitation Data'!$E$32,0,10*ROW('Sanitation Data'!E173))="","",OFFSET('Sanitation Data'!$E$32,0,10*ROW('Sanitation Data'!E173)))</f>
        <v/>
      </c>
      <c r="CU179" s="266" t="str">
        <f ca="true">+IF(OFFSET('Sanitation Data'!$F$28,0,10*ROW('Sanitation Data'!F173))="","",OFFSET('Sanitation Data'!$F$28,0,10*ROW('Sanitation Data'!F173)))</f>
        <v/>
      </c>
      <c r="CV179" s="266" t="str">
        <f ca="true">+IF(OFFSET('Sanitation Data'!$F$29,0,10*ROW('Sanitation Data'!F173))="","",OFFSET('Sanitation Data'!$F$29,0,10*ROW('Sanitation Data'!F173)))</f>
        <v/>
      </c>
      <c r="CW179" s="266" t="str">
        <f ca="true">+IF(OFFSET('Sanitation Data'!$F$30,0,10*ROW('Sanitation Data'!F173))="","",OFFSET('Sanitation Data'!$F$30,0,10*ROW('Sanitation Data'!F173)))</f>
        <v/>
      </c>
      <c r="CX179" s="266" t="str">
        <f ca="true">+IF(OFFSET('Sanitation Data'!$F$31,0,10*ROW('Sanitation Data'!F173))="","",OFFSET('Sanitation Data'!$F$31,0,10*ROW('Sanitation Data'!F173)))</f>
        <v/>
      </c>
      <c r="CY179" s="266" t="str">
        <f ca="true">+IF(OFFSET('Sanitation Data'!$F$32,0,10*ROW('Sanitation Data'!F173))="","",OFFSET('Sanitation Data'!$F$32,0,10*ROW('Sanitation Data'!F173)))</f>
        <v/>
      </c>
      <c r="CZ179" s="266" t="str">
        <f ca="true">+IF(OFFSET('Sanitation Data'!$G$28,0,10*ROW('Sanitation Data'!G173))="","",OFFSET('Sanitation Data'!$G$28,0,10*ROW('Sanitation Data'!G173)))</f>
        <v/>
      </c>
      <c r="DA179" s="266" t="str">
        <f ca="true">+IF(OFFSET('Sanitation Data'!$G$29,0,10*ROW('Sanitation Data'!G173))="","",OFFSET('Sanitation Data'!$G$29,0,10*ROW('Sanitation Data'!G173)))</f>
        <v/>
      </c>
      <c r="DB179" s="266" t="str">
        <f ca="true">+IF(OFFSET('Sanitation Data'!$G$30,0,10*ROW('Sanitation Data'!G173))="","",OFFSET('Sanitation Data'!$G$30,0,10*ROW('Sanitation Data'!G173)))</f>
        <v/>
      </c>
      <c r="DC179" s="266" t="str">
        <f ca="true">+IF(OFFSET('Sanitation Data'!$G$31,0,10*ROW('Sanitation Data'!G173))="","",OFFSET('Sanitation Data'!$G$31,0,10*ROW('Sanitation Data'!G173)))</f>
        <v/>
      </c>
      <c r="DD179" s="266" t="str">
        <f ca="true">+IF(OFFSET('Sanitation Data'!$G$32,0,10*ROW('Sanitation Data'!G173))="","",OFFSET('Sanitation Data'!$G$32,0,10*ROW('Sanitation Data'!G173)))</f>
        <v/>
      </c>
      <c r="DE179" s="266" t="str">
        <f ca="true">+IF(OFFSET('Sanitation Data'!$H$28,0,10*ROW('Sanitation Data'!H173))="","",OFFSET('Sanitation Data'!$H$28,0,10*ROW('Sanitation Data'!H173)))</f>
        <v/>
      </c>
      <c r="DF179" s="266" t="str">
        <f ca="true">+IF(OFFSET('Sanitation Data'!$H$29,0,10*ROW('Sanitation Data'!H173))="","",OFFSET('Sanitation Data'!$H$29,0,10*ROW('Sanitation Data'!H173)))</f>
        <v/>
      </c>
      <c r="DG179" s="266" t="str">
        <f ca="true">+IF(OFFSET('Sanitation Data'!$H$30,0,10*ROW('Sanitation Data'!H173))="","",OFFSET('Sanitation Data'!$H$30,0,10*ROW('Sanitation Data'!H173)))</f>
        <v/>
      </c>
      <c r="DH179" s="266" t="str">
        <f ca="true">+IF(OFFSET('Sanitation Data'!$H$31,0,10*ROW('Sanitation Data'!H173))="","",OFFSET('Sanitation Data'!$H$31,0,10*ROW('Sanitation Data'!H173)))</f>
        <v/>
      </c>
      <c r="DI179" s="266" t="str">
        <f ca="true">+IF(OFFSET('Sanitation Data'!$H$32,0,10*ROW('Sanitation Data'!H173))="","",OFFSET('Sanitation Data'!$H$32,0,10*ROW('Sanitation Data'!H173)))</f>
        <v/>
      </c>
      <c r="DJ179" s="266" t="str">
        <f ca="true">+IF(OFFSET('Sanitation Data'!$I$28,0,10*ROW('Sanitation Data'!I173))="","",OFFSET('Sanitation Data'!$I$28,0,10*ROW('Sanitation Data'!I173)))</f>
        <v/>
      </c>
      <c r="DK179" s="266" t="str">
        <f ca="true">+IF(OFFSET('Sanitation Data'!$I$29,0,10*ROW('Sanitation Data'!I173))="","",OFFSET('Sanitation Data'!$I$29,0,10*ROW('Sanitation Data'!I173)))</f>
        <v/>
      </c>
      <c r="DL179" s="266" t="str">
        <f ca="true">+IF(OFFSET('Sanitation Data'!$I$30,0,10*ROW('Sanitation Data'!I173))="","",OFFSET('Sanitation Data'!$I$30,0,10*ROW('Sanitation Data'!I173)))</f>
        <v/>
      </c>
      <c r="DM179" s="266" t="str">
        <f ca="true">+IF(OFFSET('Sanitation Data'!$I$31,0,10*ROW('Sanitation Data'!I173))="","",OFFSET('Sanitation Data'!$I$31,0,10*ROW('Sanitation Data'!I173)))</f>
        <v/>
      </c>
      <c r="DN179" s="266" t="str">
        <f ca="true">+IF(OFFSET('Sanitation Data'!$I$32,0,10*ROW('Sanitation Data'!I173))="","",OFFSET('Sanitation Data'!$I$32,0,10*ROW('Sanitation Data'!I173)))</f>
        <v/>
      </c>
      <c r="DO179" s="266" t="str">
        <f ca="true">+IF(OFFSET('Hygiene Data'!$D$11,0,10*ROW('Hygiene Data'!D173))="","",OFFSET('Hygiene Data'!$D$11,0,10*ROW('Hygiene Data'!D173)))</f>
        <v/>
      </c>
      <c r="DP179" s="266" t="str">
        <f ca="true">+IF(OFFSET('Hygiene Data'!$D$12,0,10*ROW('Hygiene Data'!D173))="","",OFFSET('Hygiene Data'!$D$12,0,10*ROW('Hygiene Data'!D173)))</f>
        <v/>
      </c>
      <c r="DQ179" s="266" t="str">
        <f ca="true">+IF(OFFSET('Hygiene Data'!$D$13,0,10*ROW('Hygiene Data'!D173))="","",OFFSET('Hygiene Data'!$D$13,0,10*ROW('Hygiene Data'!D173)))</f>
        <v/>
      </c>
      <c r="DR179" s="266" t="str">
        <f ca="true">+IF(OFFSET('Hygiene Data'!$E$11,0,10*ROW('Hygiene Data'!E173))="","",OFFSET('Hygiene Data'!$E$11,0,10*ROW('Hygiene Data'!E173)))</f>
        <v/>
      </c>
      <c r="DS179" s="266" t="str">
        <f ca="true">+IF(OFFSET('Hygiene Data'!$E$12,0,10*ROW('Hygiene Data'!E173))="","",OFFSET('Hygiene Data'!$E$12,0,10*ROW('Hygiene Data'!E173)))</f>
        <v/>
      </c>
      <c r="DT179" s="266" t="str">
        <f ca="true">+IF(OFFSET('Hygiene Data'!$E$13,0,10*ROW('Hygiene Data'!E173))="","",OFFSET('Hygiene Data'!$E$13,0,10*ROW('Hygiene Data'!E173)))</f>
        <v/>
      </c>
      <c r="DU179" s="266" t="str">
        <f ca="true">+IF(OFFSET('Hygiene Data'!$F$11,0,10*ROW('Hygiene Data'!F173))="","",OFFSET('Hygiene Data'!$F$11,0,10*ROW('Hygiene Data'!F173)))</f>
        <v/>
      </c>
      <c r="DV179" s="266" t="str">
        <f ca="true">+IF(OFFSET('Hygiene Data'!$F$12,0,10*ROW('Hygiene Data'!F173))="","",OFFSET('Hygiene Data'!$F$12,0,10*ROW('Hygiene Data'!F173)))</f>
        <v/>
      </c>
      <c r="DW179" s="266" t="str">
        <f ca="true">+IF(OFFSET('Hygiene Data'!$F$13,0,10*ROW('Hygiene Data'!F173))="","",OFFSET('Hygiene Data'!$F$13,0,10*ROW('Hygiene Data'!F173)))</f>
        <v/>
      </c>
      <c r="DX179" s="266" t="str">
        <f ca="true">+IF(OFFSET('Hygiene Data'!$G$11,0,10*ROW('Hygiene Data'!G173))="","",OFFSET('Hygiene Data'!$G$11,0,10*ROW('Hygiene Data'!G173)))</f>
        <v/>
      </c>
      <c r="DY179" s="266" t="str">
        <f ca="true">+IF(OFFSET('Hygiene Data'!$G$12,0,10*ROW('Hygiene Data'!G173))="","",OFFSET('Hygiene Data'!$G$12,0,10*ROW('Hygiene Data'!G173)))</f>
        <v/>
      </c>
      <c r="DZ179" s="266" t="str">
        <f ca="true">+IF(OFFSET('Hygiene Data'!$G$13,0,10*ROW('Hygiene Data'!G173))="","",OFFSET('Hygiene Data'!$G$13,0,10*ROW('Hygiene Data'!G173)))</f>
        <v/>
      </c>
      <c r="EA179" s="266" t="str">
        <f ca="true">+IF(OFFSET('Hygiene Data'!$H$11,0,10*ROW('Hygiene Data'!H173))="","",OFFSET('Hygiene Data'!$H$11,0,10*ROW('Hygiene Data'!H173)))</f>
        <v/>
      </c>
      <c r="EB179" s="266" t="str">
        <f ca="true">+IF(OFFSET('Hygiene Data'!$H$12,0,10*ROW('Hygiene Data'!H173))="","",OFFSET('Hygiene Data'!$H$12,0,10*ROW('Hygiene Data'!H173)))</f>
        <v/>
      </c>
      <c r="EC179" s="266" t="str">
        <f ca="true">+IF(OFFSET('Hygiene Data'!$H$13,0,10*ROW('Hygiene Data'!H173))="","",OFFSET('Hygiene Data'!$H$13,0,10*ROW('Hygiene Data'!H173)))</f>
        <v/>
      </c>
      <c r="ED179" s="266" t="str">
        <f ca="true">+IF(OFFSET('Hygiene Data'!$I$11,0,10*ROW('Hygiene Data'!I173))="","",OFFSET('Hygiene Data'!$I$11,0,10*ROW('Hygiene Data'!I173)))</f>
        <v/>
      </c>
      <c r="EE179" s="266" t="str">
        <f ca="true">+IF(OFFSET('Hygiene Data'!$I$12,0,10*ROW('Hygiene Data'!I173))="","",OFFSET('Hygiene Data'!$I$12,0,10*ROW('Hygiene Data'!I173)))</f>
        <v/>
      </c>
      <c r="EF179" s="266" t="str">
        <f ca="true">+IF(OFFSET('Hygiene Data'!$I$13,0,10*ROW('Hygiene Data'!I173))="","",OFFSET('Hygiene Data'!$I$13,0,10*ROW('Hygiene Data'!I173)))</f>
        <v/>
      </c>
    </row>
    <row xmlns:x14ac="http://schemas.microsoft.com/office/spreadsheetml/2009/9/ac" r="180" x14ac:dyDescent="0.2">
      <c r="A180" s="37" t="str">
        <f ca="true">+IF(OFFSET('Water Data'!$B$2,0,10*ROW('Water Data'!E174))="","",OFFSET('Water Data'!$B$2,0,10*ROW('Water Data'!E174)))</f>
        <v/>
      </c>
      <c r="B180" s="37" t="str">
        <f ca="true">+IF(OFFSET('Water Data'!$C$2,0,10*ROW('Water Data'!F174))="","",OFFSET('Water Data'!$C$2,0,10*ROW('Water Data'!F174)))</f>
        <v/>
      </c>
      <c r="C180" s="322" t="str">
        <f t="shared" ca="true" si="2"/>
        <v/>
      </c>
      <c r="D180" s="94"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4"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4"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4"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4"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4"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4"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4"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4"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4"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4"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4"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4"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4"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4"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4"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4"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4"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5"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5"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5"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5"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5"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5"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5"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5"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5"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5"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5"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5"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5"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5"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5"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5"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5"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5"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5"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5"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5"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5"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5"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5"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5"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5"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5"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5"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5"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5"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6"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6"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6"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6"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6"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6"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6"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6"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6"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6"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6"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6"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6"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6"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6"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6"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6"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6"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6"/>
      <c r="BS180" s="266" t="str">
        <f ca="true">+IF(OFFSET('Water Data'!$D$27,0,10*ROW('Water Data'!D174))="","",OFFSET('Water Data'!$D$27,0,10*ROW('Water Data'!D174)))</f>
        <v/>
      </c>
      <c r="BT180" s="266" t="str">
        <f ca="true">+IF(OFFSET('Water Data'!$D$28,0,10*ROW('Water Data'!D174))="","",OFFSET('Water Data'!$D$28,0,10*ROW('Water Data'!D174)))</f>
        <v/>
      </c>
      <c r="BU180" s="266" t="str">
        <f ca="true">+IF(OFFSET('Water Data'!$D$29,0,10*ROW('Water Data'!D174))="","",OFFSET('Water Data'!$D$29,0,10*ROW('Water Data'!D174)))</f>
        <v/>
      </c>
      <c r="BV180" s="266" t="str">
        <f ca="true">+IF(OFFSET('Water Data'!$E$27,0,10*ROW('Water Data'!E174))="","",OFFSET('Water Data'!$E$27,0,10*ROW('Water Data'!E174)))</f>
        <v/>
      </c>
      <c r="BW180" s="266" t="str">
        <f ca="true">+IF(OFFSET('Water Data'!$E$28,0,10*ROW('Water Data'!E174))="","",OFFSET('Water Data'!$E$28,0,10*ROW('Water Data'!E174)))</f>
        <v/>
      </c>
      <c r="BX180" s="266" t="str">
        <f ca="true">+IF(OFFSET('Water Data'!$E$29,0,10*ROW('Water Data'!E174))="","",OFFSET('Water Data'!$E$29,0,10*ROW('Water Data'!E174)))</f>
        <v/>
      </c>
      <c r="BY180" s="266" t="str">
        <f ca="true">+IF(OFFSET('Water Data'!$F$27,0,10*ROW('Water Data'!F174))="","",OFFSET('Water Data'!$F$27,0,10*ROW('Water Data'!F174)))</f>
        <v/>
      </c>
      <c r="BZ180" s="266" t="str">
        <f ca="true">+IF(OFFSET('Water Data'!$F$28,0,10*ROW('Water Data'!F174))="","",OFFSET('Water Data'!$F$28,0,10*ROW('Water Data'!F174)))</f>
        <v/>
      </c>
      <c r="CA180" s="266" t="str">
        <f ca="true">+IF(OFFSET('Water Data'!$F$29,0,10*ROW('Water Data'!F174))="","",OFFSET('Water Data'!$F$29,0,10*ROW('Water Data'!F174)))</f>
        <v/>
      </c>
      <c r="CB180" s="266" t="str">
        <f ca="true">+IF(OFFSET('Water Data'!$G$27,0,10*ROW('Water Data'!G174))="","",OFFSET('Water Data'!$G$27,0,10*ROW('Water Data'!G174)))</f>
        <v/>
      </c>
      <c r="CC180" s="266" t="str">
        <f ca="true">+IF(OFFSET('Water Data'!$G$28,0,10*ROW('Water Data'!G174))="","",OFFSET('Water Data'!$G$28,0,10*ROW('Water Data'!G174)))</f>
        <v/>
      </c>
      <c r="CD180" s="266" t="str">
        <f ca="true">+IF(OFFSET('Water Data'!$G$29,0,10*ROW('Water Data'!G174))="","",OFFSET('Water Data'!$G$29,0,10*ROW('Water Data'!G174)))</f>
        <v/>
      </c>
      <c r="CE180" s="266" t="str">
        <f ca="true">+IF(OFFSET('Water Data'!$H$27,0,10*ROW('Water Data'!H174))="","",OFFSET('Water Data'!$H$27,0,10*ROW('Water Data'!H174)))</f>
        <v/>
      </c>
      <c r="CF180" s="266" t="str">
        <f ca="true">+IF(OFFSET('Water Data'!$H$28,0,10*ROW('Water Data'!H174))="","",OFFSET('Water Data'!$H$28,0,10*ROW('Water Data'!H174)))</f>
        <v/>
      </c>
      <c r="CG180" s="266" t="str">
        <f ca="true">+IF(OFFSET('Water Data'!$H$29,0,10*ROW('Water Data'!H174))="","",OFFSET('Water Data'!$H$29,0,10*ROW('Water Data'!H174)))</f>
        <v/>
      </c>
      <c r="CH180" s="266" t="str">
        <f ca="true">+IF(OFFSET('Water Data'!$I$27,0,10*ROW('Water Data'!I174))="","",OFFSET('Water Data'!$I$27,0,10*ROW('Water Data'!I174)))</f>
        <v/>
      </c>
      <c r="CI180" s="266" t="str">
        <f ca="true">+IF(OFFSET('Water Data'!$I$28,0,10*ROW('Water Data'!I174))="","",OFFSET('Water Data'!$I$28,0,10*ROW('Water Data'!I174)))</f>
        <v/>
      </c>
      <c r="CJ180" s="266" t="str">
        <f ca="true">+IF(OFFSET('Water Data'!$I$29,0,10*ROW('Water Data'!I174))="","",OFFSET('Water Data'!$I$29,0,10*ROW('Water Data'!I174)))</f>
        <v/>
      </c>
      <c r="CK180" s="266" t="str">
        <f ca="true">+IF(OFFSET('Sanitation Data'!$D$28,0,10*ROW('Sanitation Data'!D174))="","",OFFSET('Sanitation Data'!$D$28,0,10*ROW('Sanitation Data'!D174)))</f>
        <v/>
      </c>
      <c r="CL180" s="266" t="str">
        <f ca="true">+IF(OFFSET('Sanitation Data'!$D$29,0,10*ROW('Sanitation Data'!D174))="","",OFFSET('Sanitation Data'!$D$29,0,10*ROW('Sanitation Data'!D174)))</f>
        <v/>
      </c>
      <c r="CM180" s="266" t="str">
        <f ca="true">+IF(OFFSET('Sanitation Data'!$D$30,0,10*ROW('Sanitation Data'!D174))="","",OFFSET('Sanitation Data'!$D$30,0,10*ROW('Sanitation Data'!D174)))</f>
        <v/>
      </c>
      <c r="CN180" s="266" t="str">
        <f ca="true">+IF(OFFSET('Sanitation Data'!$D$31,0,10*ROW('Sanitation Data'!D174))="","",OFFSET('Sanitation Data'!$D$31,0,10*ROW('Sanitation Data'!D174)))</f>
        <v/>
      </c>
      <c r="CO180" s="266" t="str">
        <f ca="true">+IF(OFFSET('Sanitation Data'!$D$32,0,10*ROW('Sanitation Data'!D174))="","",OFFSET('Sanitation Data'!$D$32,0,10*ROW('Sanitation Data'!D174)))</f>
        <v/>
      </c>
      <c r="CP180" s="266" t="str">
        <f ca="true">+IF(OFFSET('Sanitation Data'!$E$28,0,10*ROW('Sanitation Data'!E174))="","",OFFSET('Sanitation Data'!$E$28,0,10*ROW('Sanitation Data'!E174)))</f>
        <v/>
      </c>
      <c r="CQ180" s="266" t="str">
        <f ca="true">+IF(OFFSET('Sanitation Data'!$E$29,0,10*ROW('Sanitation Data'!E174))="","",OFFSET('Sanitation Data'!$E$29,0,10*ROW('Sanitation Data'!E174)))</f>
        <v/>
      </c>
      <c r="CR180" s="266" t="str">
        <f ca="true">+IF(OFFSET('Sanitation Data'!$E$30,0,10*ROW('Sanitation Data'!E174))="","",OFFSET('Sanitation Data'!$E$30,0,10*ROW('Sanitation Data'!E174)))</f>
        <v/>
      </c>
      <c r="CS180" s="266" t="str">
        <f ca="true">+IF(OFFSET('Sanitation Data'!$E$31,0,10*ROW('Sanitation Data'!E174))="","",OFFSET('Sanitation Data'!$E$31,0,10*ROW('Sanitation Data'!E174)))</f>
        <v/>
      </c>
      <c r="CT180" s="266" t="str">
        <f ca="true">+IF(OFFSET('Sanitation Data'!$E$32,0,10*ROW('Sanitation Data'!E174))="","",OFFSET('Sanitation Data'!$E$32,0,10*ROW('Sanitation Data'!E174)))</f>
        <v/>
      </c>
      <c r="CU180" s="266" t="str">
        <f ca="true">+IF(OFFSET('Sanitation Data'!$F$28,0,10*ROW('Sanitation Data'!F174))="","",OFFSET('Sanitation Data'!$F$28,0,10*ROW('Sanitation Data'!F174)))</f>
        <v/>
      </c>
      <c r="CV180" s="266" t="str">
        <f ca="true">+IF(OFFSET('Sanitation Data'!$F$29,0,10*ROW('Sanitation Data'!F174))="","",OFFSET('Sanitation Data'!$F$29,0,10*ROW('Sanitation Data'!F174)))</f>
        <v/>
      </c>
      <c r="CW180" s="266" t="str">
        <f ca="true">+IF(OFFSET('Sanitation Data'!$F$30,0,10*ROW('Sanitation Data'!F174))="","",OFFSET('Sanitation Data'!$F$30,0,10*ROW('Sanitation Data'!F174)))</f>
        <v/>
      </c>
      <c r="CX180" s="266" t="str">
        <f ca="true">+IF(OFFSET('Sanitation Data'!$F$31,0,10*ROW('Sanitation Data'!F174))="","",OFFSET('Sanitation Data'!$F$31,0,10*ROW('Sanitation Data'!F174)))</f>
        <v/>
      </c>
      <c r="CY180" s="266" t="str">
        <f ca="true">+IF(OFFSET('Sanitation Data'!$F$32,0,10*ROW('Sanitation Data'!F174))="","",OFFSET('Sanitation Data'!$F$32,0,10*ROW('Sanitation Data'!F174)))</f>
        <v/>
      </c>
      <c r="CZ180" s="266" t="str">
        <f ca="true">+IF(OFFSET('Sanitation Data'!$G$28,0,10*ROW('Sanitation Data'!G174))="","",OFFSET('Sanitation Data'!$G$28,0,10*ROW('Sanitation Data'!G174)))</f>
        <v/>
      </c>
      <c r="DA180" s="266" t="str">
        <f ca="true">+IF(OFFSET('Sanitation Data'!$G$29,0,10*ROW('Sanitation Data'!G174))="","",OFFSET('Sanitation Data'!$G$29,0,10*ROW('Sanitation Data'!G174)))</f>
        <v/>
      </c>
      <c r="DB180" s="266" t="str">
        <f ca="true">+IF(OFFSET('Sanitation Data'!$G$30,0,10*ROW('Sanitation Data'!G174))="","",OFFSET('Sanitation Data'!$G$30,0,10*ROW('Sanitation Data'!G174)))</f>
        <v/>
      </c>
      <c r="DC180" s="266" t="str">
        <f ca="true">+IF(OFFSET('Sanitation Data'!$G$31,0,10*ROW('Sanitation Data'!G174))="","",OFFSET('Sanitation Data'!$G$31,0,10*ROW('Sanitation Data'!G174)))</f>
        <v/>
      </c>
      <c r="DD180" s="266" t="str">
        <f ca="true">+IF(OFFSET('Sanitation Data'!$G$32,0,10*ROW('Sanitation Data'!G174))="","",OFFSET('Sanitation Data'!$G$32,0,10*ROW('Sanitation Data'!G174)))</f>
        <v/>
      </c>
      <c r="DE180" s="266" t="str">
        <f ca="true">+IF(OFFSET('Sanitation Data'!$H$28,0,10*ROW('Sanitation Data'!H174))="","",OFFSET('Sanitation Data'!$H$28,0,10*ROW('Sanitation Data'!H174)))</f>
        <v/>
      </c>
      <c r="DF180" s="266" t="str">
        <f ca="true">+IF(OFFSET('Sanitation Data'!$H$29,0,10*ROW('Sanitation Data'!H174))="","",OFFSET('Sanitation Data'!$H$29,0,10*ROW('Sanitation Data'!H174)))</f>
        <v/>
      </c>
      <c r="DG180" s="266" t="str">
        <f ca="true">+IF(OFFSET('Sanitation Data'!$H$30,0,10*ROW('Sanitation Data'!H174))="","",OFFSET('Sanitation Data'!$H$30,0,10*ROW('Sanitation Data'!H174)))</f>
        <v/>
      </c>
      <c r="DH180" s="266" t="str">
        <f ca="true">+IF(OFFSET('Sanitation Data'!$H$31,0,10*ROW('Sanitation Data'!H174))="","",OFFSET('Sanitation Data'!$H$31,0,10*ROW('Sanitation Data'!H174)))</f>
        <v/>
      </c>
      <c r="DI180" s="266" t="str">
        <f ca="true">+IF(OFFSET('Sanitation Data'!$H$32,0,10*ROW('Sanitation Data'!H174))="","",OFFSET('Sanitation Data'!$H$32,0,10*ROW('Sanitation Data'!H174)))</f>
        <v/>
      </c>
      <c r="DJ180" s="266" t="str">
        <f ca="true">+IF(OFFSET('Sanitation Data'!$I$28,0,10*ROW('Sanitation Data'!I174))="","",OFFSET('Sanitation Data'!$I$28,0,10*ROW('Sanitation Data'!I174)))</f>
        <v/>
      </c>
      <c r="DK180" s="266" t="str">
        <f ca="true">+IF(OFFSET('Sanitation Data'!$I$29,0,10*ROW('Sanitation Data'!I174))="","",OFFSET('Sanitation Data'!$I$29,0,10*ROW('Sanitation Data'!I174)))</f>
        <v/>
      </c>
      <c r="DL180" s="266" t="str">
        <f ca="true">+IF(OFFSET('Sanitation Data'!$I$30,0,10*ROW('Sanitation Data'!I174))="","",OFFSET('Sanitation Data'!$I$30,0,10*ROW('Sanitation Data'!I174)))</f>
        <v/>
      </c>
      <c r="DM180" s="266" t="str">
        <f ca="true">+IF(OFFSET('Sanitation Data'!$I$31,0,10*ROW('Sanitation Data'!I174))="","",OFFSET('Sanitation Data'!$I$31,0,10*ROW('Sanitation Data'!I174)))</f>
        <v/>
      </c>
      <c r="DN180" s="266" t="str">
        <f ca="true">+IF(OFFSET('Sanitation Data'!$I$32,0,10*ROW('Sanitation Data'!I174))="","",OFFSET('Sanitation Data'!$I$32,0,10*ROW('Sanitation Data'!I174)))</f>
        <v/>
      </c>
      <c r="DO180" s="266" t="str">
        <f ca="true">+IF(OFFSET('Hygiene Data'!$D$11,0,10*ROW('Hygiene Data'!D174))="","",OFFSET('Hygiene Data'!$D$11,0,10*ROW('Hygiene Data'!D174)))</f>
        <v/>
      </c>
      <c r="DP180" s="266" t="str">
        <f ca="true">+IF(OFFSET('Hygiene Data'!$D$12,0,10*ROW('Hygiene Data'!D174))="","",OFFSET('Hygiene Data'!$D$12,0,10*ROW('Hygiene Data'!D174)))</f>
        <v/>
      </c>
      <c r="DQ180" s="266" t="str">
        <f ca="true">+IF(OFFSET('Hygiene Data'!$D$13,0,10*ROW('Hygiene Data'!D174))="","",OFFSET('Hygiene Data'!$D$13,0,10*ROW('Hygiene Data'!D174)))</f>
        <v/>
      </c>
      <c r="DR180" s="266" t="str">
        <f ca="true">+IF(OFFSET('Hygiene Data'!$E$11,0,10*ROW('Hygiene Data'!E174))="","",OFFSET('Hygiene Data'!$E$11,0,10*ROW('Hygiene Data'!E174)))</f>
        <v/>
      </c>
      <c r="DS180" s="266" t="str">
        <f ca="true">+IF(OFFSET('Hygiene Data'!$E$12,0,10*ROW('Hygiene Data'!E174))="","",OFFSET('Hygiene Data'!$E$12,0,10*ROW('Hygiene Data'!E174)))</f>
        <v/>
      </c>
      <c r="DT180" s="266" t="str">
        <f ca="true">+IF(OFFSET('Hygiene Data'!$E$13,0,10*ROW('Hygiene Data'!E174))="","",OFFSET('Hygiene Data'!$E$13,0,10*ROW('Hygiene Data'!E174)))</f>
        <v/>
      </c>
      <c r="DU180" s="266" t="str">
        <f ca="true">+IF(OFFSET('Hygiene Data'!$F$11,0,10*ROW('Hygiene Data'!F174))="","",OFFSET('Hygiene Data'!$F$11,0,10*ROW('Hygiene Data'!F174)))</f>
        <v/>
      </c>
      <c r="DV180" s="266" t="str">
        <f ca="true">+IF(OFFSET('Hygiene Data'!$F$12,0,10*ROW('Hygiene Data'!F174))="","",OFFSET('Hygiene Data'!$F$12,0,10*ROW('Hygiene Data'!F174)))</f>
        <v/>
      </c>
      <c r="DW180" s="266" t="str">
        <f ca="true">+IF(OFFSET('Hygiene Data'!$F$13,0,10*ROW('Hygiene Data'!F174))="","",OFFSET('Hygiene Data'!$F$13,0,10*ROW('Hygiene Data'!F174)))</f>
        <v/>
      </c>
      <c r="DX180" s="266" t="str">
        <f ca="true">+IF(OFFSET('Hygiene Data'!$G$11,0,10*ROW('Hygiene Data'!G174))="","",OFFSET('Hygiene Data'!$G$11,0,10*ROW('Hygiene Data'!G174)))</f>
        <v/>
      </c>
      <c r="DY180" s="266" t="str">
        <f ca="true">+IF(OFFSET('Hygiene Data'!$G$12,0,10*ROW('Hygiene Data'!G174))="","",OFFSET('Hygiene Data'!$G$12,0,10*ROW('Hygiene Data'!G174)))</f>
        <v/>
      </c>
      <c r="DZ180" s="266" t="str">
        <f ca="true">+IF(OFFSET('Hygiene Data'!$G$13,0,10*ROW('Hygiene Data'!G174))="","",OFFSET('Hygiene Data'!$G$13,0,10*ROW('Hygiene Data'!G174)))</f>
        <v/>
      </c>
      <c r="EA180" s="266" t="str">
        <f ca="true">+IF(OFFSET('Hygiene Data'!$H$11,0,10*ROW('Hygiene Data'!H174))="","",OFFSET('Hygiene Data'!$H$11,0,10*ROW('Hygiene Data'!H174)))</f>
        <v/>
      </c>
      <c r="EB180" s="266" t="str">
        <f ca="true">+IF(OFFSET('Hygiene Data'!$H$12,0,10*ROW('Hygiene Data'!H174))="","",OFFSET('Hygiene Data'!$H$12,0,10*ROW('Hygiene Data'!H174)))</f>
        <v/>
      </c>
      <c r="EC180" s="266" t="str">
        <f ca="true">+IF(OFFSET('Hygiene Data'!$H$13,0,10*ROW('Hygiene Data'!H174))="","",OFFSET('Hygiene Data'!$H$13,0,10*ROW('Hygiene Data'!H174)))</f>
        <v/>
      </c>
      <c r="ED180" s="266" t="str">
        <f ca="true">+IF(OFFSET('Hygiene Data'!$I$11,0,10*ROW('Hygiene Data'!I174))="","",OFFSET('Hygiene Data'!$I$11,0,10*ROW('Hygiene Data'!I174)))</f>
        <v/>
      </c>
      <c r="EE180" s="266" t="str">
        <f ca="true">+IF(OFFSET('Hygiene Data'!$I$12,0,10*ROW('Hygiene Data'!I174))="","",OFFSET('Hygiene Data'!$I$12,0,10*ROW('Hygiene Data'!I174)))</f>
        <v/>
      </c>
      <c r="EF180" s="266" t="str">
        <f ca="true">+IF(OFFSET('Hygiene Data'!$I$13,0,10*ROW('Hygiene Data'!I174))="","",OFFSET('Hygiene Data'!$I$13,0,10*ROW('Hygiene Data'!I174)))</f>
        <v/>
      </c>
    </row>
    <row xmlns:x14ac="http://schemas.microsoft.com/office/spreadsheetml/2009/9/ac" r="181" x14ac:dyDescent="0.2">
      <c r="A181" s="37" t="str">
        <f ca="true">+IF(OFFSET('Water Data'!$B$2,0,10*ROW('Water Data'!E175))="","",OFFSET('Water Data'!$B$2,0,10*ROW('Water Data'!E175)))</f>
        <v/>
      </c>
      <c r="B181" s="37" t="str">
        <f ca="true">+IF(OFFSET('Water Data'!$C$2,0,10*ROW('Water Data'!F175))="","",OFFSET('Water Data'!$C$2,0,10*ROW('Water Data'!F175)))</f>
        <v/>
      </c>
      <c r="C181" s="322" t="str">
        <f t="shared" ca="true" si="2"/>
        <v/>
      </c>
      <c r="D181" s="94"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4"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4"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4"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4"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4"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4"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4"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4"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4"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4"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4"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4"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4"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4"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4"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4"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4"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5"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5"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5"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5"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5"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5"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5"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5"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5"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5"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5"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5"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5"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5"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5"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5"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5"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5"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5"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5"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5"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5"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5"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5"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5"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5"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5"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5"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5"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5"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6"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6"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6"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6"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6"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6"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6"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6"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6"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6"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6"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6"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6"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6"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6"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6"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6"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6"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6"/>
      <c r="BS181" s="266" t="str">
        <f ca="true">+IF(OFFSET('Water Data'!$D$27,0,10*ROW('Water Data'!D175))="","",OFFSET('Water Data'!$D$27,0,10*ROW('Water Data'!D175)))</f>
        <v/>
      </c>
      <c r="BT181" s="266" t="str">
        <f ca="true">+IF(OFFSET('Water Data'!$D$28,0,10*ROW('Water Data'!D175))="","",OFFSET('Water Data'!$D$28,0,10*ROW('Water Data'!D175)))</f>
        <v/>
      </c>
      <c r="BU181" s="266" t="str">
        <f ca="true">+IF(OFFSET('Water Data'!$D$29,0,10*ROW('Water Data'!D175))="","",OFFSET('Water Data'!$D$29,0,10*ROW('Water Data'!D175)))</f>
        <v/>
      </c>
      <c r="BV181" s="266" t="str">
        <f ca="true">+IF(OFFSET('Water Data'!$E$27,0,10*ROW('Water Data'!E175))="","",OFFSET('Water Data'!$E$27,0,10*ROW('Water Data'!E175)))</f>
        <v/>
      </c>
      <c r="BW181" s="266" t="str">
        <f ca="true">+IF(OFFSET('Water Data'!$E$28,0,10*ROW('Water Data'!E175))="","",OFFSET('Water Data'!$E$28,0,10*ROW('Water Data'!E175)))</f>
        <v/>
      </c>
      <c r="BX181" s="266" t="str">
        <f ca="true">+IF(OFFSET('Water Data'!$E$29,0,10*ROW('Water Data'!E175))="","",OFFSET('Water Data'!$E$29,0,10*ROW('Water Data'!E175)))</f>
        <v/>
      </c>
      <c r="BY181" s="266" t="str">
        <f ca="true">+IF(OFFSET('Water Data'!$F$27,0,10*ROW('Water Data'!F175))="","",OFFSET('Water Data'!$F$27,0,10*ROW('Water Data'!F175)))</f>
        <v/>
      </c>
      <c r="BZ181" s="266" t="str">
        <f ca="true">+IF(OFFSET('Water Data'!$F$28,0,10*ROW('Water Data'!F175))="","",OFFSET('Water Data'!$F$28,0,10*ROW('Water Data'!F175)))</f>
        <v/>
      </c>
      <c r="CA181" s="266" t="str">
        <f ca="true">+IF(OFFSET('Water Data'!$F$29,0,10*ROW('Water Data'!F175))="","",OFFSET('Water Data'!$F$29,0,10*ROW('Water Data'!F175)))</f>
        <v/>
      </c>
      <c r="CB181" s="266" t="str">
        <f ca="true">+IF(OFFSET('Water Data'!$G$27,0,10*ROW('Water Data'!G175))="","",OFFSET('Water Data'!$G$27,0,10*ROW('Water Data'!G175)))</f>
        <v/>
      </c>
      <c r="CC181" s="266" t="str">
        <f ca="true">+IF(OFFSET('Water Data'!$G$28,0,10*ROW('Water Data'!G175))="","",OFFSET('Water Data'!$G$28,0,10*ROW('Water Data'!G175)))</f>
        <v/>
      </c>
      <c r="CD181" s="266" t="str">
        <f ca="true">+IF(OFFSET('Water Data'!$G$29,0,10*ROW('Water Data'!G175))="","",OFFSET('Water Data'!$G$29,0,10*ROW('Water Data'!G175)))</f>
        <v/>
      </c>
      <c r="CE181" s="266" t="str">
        <f ca="true">+IF(OFFSET('Water Data'!$H$27,0,10*ROW('Water Data'!H175))="","",OFFSET('Water Data'!$H$27,0,10*ROW('Water Data'!H175)))</f>
        <v/>
      </c>
      <c r="CF181" s="266" t="str">
        <f ca="true">+IF(OFFSET('Water Data'!$H$28,0,10*ROW('Water Data'!H175))="","",OFFSET('Water Data'!$H$28,0,10*ROW('Water Data'!H175)))</f>
        <v/>
      </c>
      <c r="CG181" s="266" t="str">
        <f ca="true">+IF(OFFSET('Water Data'!$H$29,0,10*ROW('Water Data'!H175))="","",OFFSET('Water Data'!$H$29,0,10*ROW('Water Data'!H175)))</f>
        <v/>
      </c>
      <c r="CH181" s="266" t="str">
        <f ca="true">+IF(OFFSET('Water Data'!$I$27,0,10*ROW('Water Data'!I175))="","",OFFSET('Water Data'!$I$27,0,10*ROW('Water Data'!I175)))</f>
        <v/>
      </c>
      <c r="CI181" s="266" t="str">
        <f ca="true">+IF(OFFSET('Water Data'!$I$28,0,10*ROW('Water Data'!I175))="","",OFFSET('Water Data'!$I$28,0,10*ROW('Water Data'!I175)))</f>
        <v/>
      </c>
      <c r="CJ181" s="266" t="str">
        <f ca="true">+IF(OFFSET('Water Data'!$I$29,0,10*ROW('Water Data'!I175))="","",OFFSET('Water Data'!$I$29,0,10*ROW('Water Data'!I175)))</f>
        <v/>
      </c>
      <c r="CK181" s="266" t="str">
        <f ca="true">+IF(OFFSET('Sanitation Data'!$D$28,0,10*ROW('Sanitation Data'!D175))="","",OFFSET('Sanitation Data'!$D$28,0,10*ROW('Sanitation Data'!D175)))</f>
        <v/>
      </c>
      <c r="CL181" s="266" t="str">
        <f ca="true">+IF(OFFSET('Sanitation Data'!$D$29,0,10*ROW('Sanitation Data'!D175))="","",OFFSET('Sanitation Data'!$D$29,0,10*ROW('Sanitation Data'!D175)))</f>
        <v/>
      </c>
      <c r="CM181" s="266" t="str">
        <f ca="true">+IF(OFFSET('Sanitation Data'!$D$30,0,10*ROW('Sanitation Data'!D175))="","",OFFSET('Sanitation Data'!$D$30,0,10*ROW('Sanitation Data'!D175)))</f>
        <v/>
      </c>
      <c r="CN181" s="266" t="str">
        <f ca="true">+IF(OFFSET('Sanitation Data'!$D$31,0,10*ROW('Sanitation Data'!D175))="","",OFFSET('Sanitation Data'!$D$31,0,10*ROW('Sanitation Data'!D175)))</f>
        <v/>
      </c>
      <c r="CO181" s="266" t="str">
        <f ca="true">+IF(OFFSET('Sanitation Data'!$D$32,0,10*ROW('Sanitation Data'!D175))="","",OFFSET('Sanitation Data'!$D$32,0,10*ROW('Sanitation Data'!D175)))</f>
        <v/>
      </c>
      <c r="CP181" s="266" t="str">
        <f ca="true">+IF(OFFSET('Sanitation Data'!$E$28,0,10*ROW('Sanitation Data'!E175))="","",OFFSET('Sanitation Data'!$E$28,0,10*ROW('Sanitation Data'!E175)))</f>
        <v/>
      </c>
      <c r="CQ181" s="266" t="str">
        <f ca="true">+IF(OFFSET('Sanitation Data'!$E$29,0,10*ROW('Sanitation Data'!E175))="","",OFFSET('Sanitation Data'!$E$29,0,10*ROW('Sanitation Data'!E175)))</f>
        <v/>
      </c>
      <c r="CR181" s="266" t="str">
        <f ca="true">+IF(OFFSET('Sanitation Data'!$E$30,0,10*ROW('Sanitation Data'!E175))="","",OFFSET('Sanitation Data'!$E$30,0,10*ROW('Sanitation Data'!E175)))</f>
        <v/>
      </c>
      <c r="CS181" s="266" t="str">
        <f ca="true">+IF(OFFSET('Sanitation Data'!$E$31,0,10*ROW('Sanitation Data'!E175))="","",OFFSET('Sanitation Data'!$E$31,0,10*ROW('Sanitation Data'!E175)))</f>
        <v/>
      </c>
      <c r="CT181" s="266" t="str">
        <f ca="true">+IF(OFFSET('Sanitation Data'!$E$32,0,10*ROW('Sanitation Data'!E175))="","",OFFSET('Sanitation Data'!$E$32,0,10*ROW('Sanitation Data'!E175)))</f>
        <v/>
      </c>
      <c r="CU181" s="266" t="str">
        <f ca="true">+IF(OFFSET('Sanitation Data'!$F$28,0,10*ROW('Sanitation Data'!F175))="","",OFFSET('Sanitation Data'!$F$28,0,10*ROW('Sanitation Data'!F175)))</f>
        <v/>
      </c>
      <c r="CV181" s="266" t="str">
        <f ca="true">+IF(OFFSET('Sanitation Data'!$F$29,0,10*ROW('Sanitation Data'!F175))="","",OFFSET('Sanitation Data'!$F$29,0,10*ROW('Sanitation Data'!F175)))</f>
        <v/>
      </c>
      <c r="CW181" s="266" t="str">
        <f ca="true">+IF(OFFSET('Sanitation Data'!$F$30,0,10*ROW('Sanitation Data'!F175))="","",OFFSET('Sanitation Data'!$F$30,0,10*ROW('Sanitation Data'!F175)))</f>
        <v/>
      </c>
      <c r="CX181" s="266" t="str">
        <f ca="true">+IF(OFFSET('Sanitation Data'!$F$31,0,10*ROW('Sanitation Data'!F175))="","",OFFSET('Sanitation Data'!$F$31,0,10*ROW('Sanitation Data'!F175)))</f>
        <v/>
      </c>
      <c r="CY181" s="266" t="str">
        <f ca="true">+IF(OFFSET('Sanitation Data'!$F$32,0,10*ROW('Sanitation Data'!F175))="","",OFFSET('Sanitation Data'!$F$32,0,10*ROW('Sanitation Data'!F175)))</f>
        <v/>
      </c>
      <c r="CZ181" s="266" t="str">
        <f ca="true">+IF(OFFSET('Sanitation Data'!$G$28,0,10*ROW('Sanitation Data'!G175))="","",OFFSET('Sanitation Data'!$G$28,0,10*ROW('Sanitation Data'!G175)))</f>
        <v/>
      </c>
      <c r="DA181" s="266" t="str">
        <f ca="true">+IF(OFFSET('Sanitation Data'!$G$29,0,10*ROW('Sanitation Data'!G175))="","",OFFSET('Sanitation Data'!$G$29,0,10*ROW('Sanitation Data'!G175)))</f>
        <v/>
      </c>
      <c r="DB181" s="266" t="str">
        <f ca="true">+IF(OFFSET('Sanitation Data'!$G$30,0,10*ROW('Sanitation Data'!G175))="","",OFFSET('Sanitation Data'!$G$30,0,10*ROW('Sanitation Data'!G175)))</f>
        <v/>
      </c>
      <c r="DC181" s="266" t="str">
        <f ca="true">+IF(OFFSET('Sanitation Data'!$G$31,0,10*ROW('Sanitation Data'!G175))="","",OFFSET('Sanitation Data'!$G$31,0,10*ROW('Sanitation Data'!G175)))</f>
        <v/>
      </c>
      <c r="DD181" s="266" t="str">
        <f ca="true">+IF(OFFSET('Sanitation Data'!$G$32,0,10*ROW('Sanitation Data'!G175))="","",OFFSET('Sanitation Data'!$G$32,0,10*ROW('Sanitation Data'!G175)))</f>
        <v/>
      </c>
      <c r="DE181" s="266" t="str">
        <f ca="true">+IF(OFFSET('Sanitation Data'!$H$28,0,10*ROW('Sanitation Data'!H175))="","",OFFSET('Sanitation Data'!$H$28,0,10*ROW('Sanitation Data'!H175)))</f>
        <v/>
      </c>
      <c r="DF181" s="266" t="str">
        <f ca="true">+IF(OFFSET('Sanitation Data'!$H$29,0,10*ROW('Sanitation Data'!H175))="","",OFFSET('Sanitation Data'!$H$29,0,10*ROW('Sanitation Data'!H175)))</f>
        <v/>
      </c>
      <c r="DG181" s="266" t="str">
        <f ca="true">+IF(OFFSET('Sanitation Data'!$H$30,0,10*ROW('Sanitation Data'!H175))="","",OFFSET('Sanitation Data'!$H$30,0,10*ROW('Sanitation Data'!H175)))</f>
        <v/>
      </c>
      <c r="DH181" s="266" t="str">
        <f ca="true">+IF(OFFSET('Sanitation Data'!$H$31,0,10*ROW('Sanitation Data'!H175))="","",OFFSET('Sanitation Data'!$H$31,0,10*ROW('Sanitation Data'!H175)))</f>
        <v/>
      </c>
      <c r="DI181" s="266" t="str">
        <f ca="true">+IF(OFFSET('Sanitation Data'!$H$32,0,10*ROW('Sanitation Data'!H175))="","",OFFSET('Sanitation Data'!$H$32,0,10*ROW('Sanitation Data'!H175)))</f>
        <v/>
      </c>
      <c r="DJ181" s="266" t="str">
        <f ca="true">+IF(OFFSET('Sanitation Data'!$I$28,0,10*ROW('Sanitation Data'!I175))="","",OFFSET('Sanitation Data'!$I$28,0,10*ROW('Sanitation Data'!I175)))</f>
        <v/>
      </c>
      <c r="DK181" s="266" t="str">
        <f ca="true">+IF(OFFSET('Sanitation Data'!$I$29,0,10*ROW('Sanitation Data'!I175))="","",OFFSET('Sanitation Data'!$I$29,0,10*ROW('Sanitation Data'!I175)))</f>
        <v/>
      </c>
      <c r="DL181" s="266" t="str">
        <f ca="true">+IF(OFFSET('Sanitation Data'!$I$30,0,10*ROW('Sanitation Data'!I175))="","",OFFSET('Sanitation Data'!$I$30,0,10*ROW('Sanitation Data'!I175)))</f>
        <v/>
      </c>
      <c r="DM181" s="266" t="str">
        <f ca="true">+IF(OFFSET('Sanitation Data'!$I$31,0,10*ROW('Sanitation Data'!I175))="","",OFFSET('Sanitation Data'!$I$31,0,10*ROW('Sanitation Data'!I175)))</f>
        <v/>
      </c>
      <c r="DN181" s="266" t="str">
        <f ca="true">+IF(OFFSET('Sanitation Data'!$I$32,0,10*ROW('Sanitation Data'!I175))="","",OFFSET('Sanitation Data'!$I$32,0,10*ROW('Sanitation Data'!I175)))</f>
        <v/>
      </c>
      <c r="DO181" s="266" t="str">
        <f ca="true">+IF(OFFSET('Hygiene Data'!$D$11,0,10*ROW('Hygiene Data'!D175))="","",OFFSET('Hygiene Data'!$D$11,0,10*ROW('Hygiene Data'!D175)))</f>
        <v/>
      </c>
      <c r="DP181" s="266" t="str">
        <f ca="true">+IF(OFFSET('Hygiene Data'!$D$12,0,10*ROW('Hygiene Data'!D175))="","",OFFSET('Hygiene Data'!$D$12,0,10*ROW('Hygiene Data'!D175)))</f>
        <v/>
      </c>
      <c r="DQ181" s="266" t="str">
        <f ca="true">+IF(OFFSET('Hygiene Data'!$D$13,0,10*ROW('Hygiene Data'!D175))="","",OFFSET('Hygiene Data'!$D$13,0,10*ROW('Hygiene Data'!D175)))</f>
        <v/>
      </c>
      <c r="DR181" s="266" t="str">
        <f ca="true">+IF(OFFSET('Hygiene Data'!$E$11,0,10*ROW('Hygiene Data'!E175))="","",OFFSET('Hygiene Data'!$E$11,0,10*ROW('Hygiene Data'!E175)))</f>
        <v/>
      </c>
      <c r="DS181" s="266" t="str">
        <f ca="true">+IF(OFFSET('Hygiene Data'!$E$12,0,10*ROW('Hygiene Data'!E175))="","",OFFSET('Hygiene Data'!$E$12,0,10*ROW('Hygiene Data'!E175)))</f>
        <v/>
      </c>
      <c r="DT181" s="266" t="str">
        <f ca="true">+IF(OFFSET('Hygiene Data'!$E$13,0,10*ROW('Hygiene Data'!E175))="","",OFFSET('Hygiene Data'!$E$13,0,10*ROW('Hygiene Data'!E175)))</f>
        <v/>
      </c>
      <c r="DU181" s="266" t="str">
        <f ca="true">+IF(OFFSET('Hygiene Data'!$F$11,0,10*ROW('Hygiene Data'!F175))="","",OFFSET('Hygiene Data'!$F$11,0,10*ROW('Hygiene Data'!F175)))</f>
        <v/>
      </c>
      <c r="DV181" s="266" t="str">
        <f ca="true">+IF(OFFSET('Hygiene Data'!$F$12,0,10*ROW('Hygiene Data'!F175))="","",OFFSET('Hygiene Data'!$F$12,0,10*ROW('Hygiene Data'!F175)))</f>
        <v/>
      </c>
      <c r="DW181" s="266" t="str">
        <f ca="true">+IF(OFFSET('Hygiene Data'!$F$13,0,10*ROW('Hygiene Data'!F175))="","",OFFSET('Hygiene Data'!$F$13,0,10*ROW('Hygiene Data'!F175)))</f>
        <v/>
      </c>
      <c r="DX181" s="266" t="str">
        <f ca="true">+IF(OFFSET('Hygiene Data'!$G$11,0,10*ROW('Hygiene Data'!G175))="","",OFFSET('Hygiene Data'!$G$11,0,10*ROW('Hygiene Data'!G175)))</f>
        <v/>
      </c>
      <c r="DY181" s="266" t="str">
        <f ca="true">+IF(OFFSET('Hygiene Data'!$G$12,0,10*ROW('Hygiene Data'!G175))="","",OFFSET('Hygiene Data'!$G$12,0,10*ROW('Hygiene Data'!G175)))</f>
        <v/>
      </c>
      <c r="DZ181" s="266" t="str">
        <f ca="true">+IF(OFFSET('Hygiene Data'!$G$13,0,10*ROW('Hygiene Data'!G175))="","",OFFSET('Hygiene Data'!$G$13,0,10*ROW('Hygiene Data'!G175)))</f>
        <v/>
      </c>
      <c r="EA181" s="266" t="str">
        <f ca="true">+IF(OFFSET('Hygiene Data'!$H$11,0,10*ROW('Hygiene Data'!H175))="","",OFFSET('Hygiene Data'!$H$11,0,10*ROW('Hygiene Data'!H175)))</f>
        <v/>
      </c>
      <c r="EB181" s="266" t="str">
        <f ca="true">+IF(OFFSET('Hygiene Data'!$H$12,0,10*ROW('Hygiene Data'!H175))="","",OFFSET('Hygiene Data'!$H$12,0,10*ROW('Hygiene Data'!H175)))</f>
        <v/>
      </c>
      <c r="EC181" s="266" t="str">
        <f ca="true">+IF(OFFSET('Hygiene Data'!$H$13,0,10*ROW('Hygiene Data'!H175))="","",OFFSET('Hygiene Data'!$H$13,0,10*ROW('Hygiene Data'!H175)))</f>
        <v/>
      </c>
      <c r="ED181" s="266" t="str">
        <f ca="true">+IF(OFFSET('Hygiene Data'!$I$11,0,10*ROW('Hygiene Data'!I175))="","",OFFSET('Hygiene Data'!$I$11,0,10*ROW('Hygiene Data'!I175)))</f>
        <v/>
      </c>
      <c r="EE181" s="266" t="str">
        <f ca="true">+IF(OFFSET('Hygiene Data'!$I$12,0,10*ROW('Hygiene Data'!I175))="","",OFFSET('Hygiene Data'!$I$12,0,10*ROW('Hygiene Data'!I175)))</f>
        <v/>
      </c>
      <c r="EF181" s="266" t="str">
        <f ca="true">+IF(OFFSET('Hygiene Data'!$I$13,0,10*ROW('Hygiene Data'!I175))="","",OFFSET('Hygiene Data'!$I$13,0,10*ROW('Hygiene Data'!I175)))</f>
        <v/>
      </c>
    </row>
    <row xmlns:x14ac="http://schemas.microsoft.com/office/spreadsheetml/2009/9/ac" r="182" x14ac:dyDescent="0.2">
      <c r="A182" s="37" t="str">
        <f ca="true">+IF(OFFSET('Water Data'!$B$2,0,10*ROW('Water Data'!E176))="","",OFFSET('Water Data'!$B$2,0,10*ROW('Water Data'!E176)))</f>
        <v/>
      </c>
      <c r="B182" s="37" t="str">
        <f ca="true">+IF(OFFSET('Water Data'!$C$2,0,10*ROW('Water Data'!F176))="","",OFFSET('Water Data'!$C$2,0,10*ROW('Water Data'!F176)))</f>
        <v/>
      </c>
      <c r="C182" s="322" t="str">
        <f t="shared" ca="true" si="2"/>
        <v/>
      </c>
      <c r="D182" s="94"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4"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4"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4"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4"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4"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4"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4"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4"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4"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4"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4"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4"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4"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4"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4"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4"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4"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5"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5"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5"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5"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5"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5"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5"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5"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5"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5"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5"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5"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5"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5"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5"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5"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5"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5"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5"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5"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5"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5"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5"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5"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5"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5"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5"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5"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5"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5"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6"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6"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6"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6"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6"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6"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6"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6"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6"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6"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6"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6"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6"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6"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6"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6"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6"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6"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6"/>
      <c r="BS182" s="266" t="str">
        <f ca="true">+IF(OFFSET('Water Data'!$D$27,0,10*ROW('Water Data'!D176))="","",OFFSET('Water Data'!$D$27,0,10*ROW('Water Data'!D176)))</f>
        <v/>
      </c>
      <c r="BT182" s="266" t="str">
        <f ca="true">+IF(OFFSET('Water Data'!$D$28,0,10*ROW('Water Data'!D176))="","",OFFSET('Water Data'!$D$28,0,10*ROW('Water Data'!D176)))</f>
        <v/>
      </c>
      <c r="BU182" s="266" t="str">
        <f ca="true">+IF(OFFSET('Water Data'!$D$29,0,10*ROW('Water Data'!D176))="","",OFFSET('Water Data'!$D$29,0,10*ROW('Water Data'!D176)))</f>
        <v/>
      </c>
      <c r="BV182" s="266" t="str">
        <f ca="true">+IF(OFFSET('Water Data'!$E$27,0,10*ROW('Water Data'!E176))="","",OFFSET('Water Data'!$E$27,0,10*ROW('Water Data'!E176)))</f>
        <v/>
      </c>
      <c r="BW182" s="266" t="str">
        <f ca="true">+IF(OFFSET('Water Data'!$E$28,0,10*ROW('Water Data'!E176))="","",OFFSET('Water Data'!$E$28,0,10*ROW('Water Data'!E176)))</f>
        <v/>
      </c>
      <c r="BX182" s="266" t="str">
        <f ca="true">+IF(OFFSET('Water Data'!$E$29,0,10*ROW('Water Data'!E176))="","",OFFSET('Water Data'!$E$29,0,10*ROW('Water Data'!E176)))</f>
        <v/>
      </c>
      <c r="BY182" s="266" t="str">
        <f ca="true">+IF(OFFSET('Water Data'!$F$27,0,10*ROW('Water Data'!F176))="","",OFFSET('Water Data'!$F$27,0,10*ROW('Water Data'!F176)))</f>
        <v/>
      </c>
      <c r="BZ182" s="266" t="str">
        <f ca="true">+IF(OFFSET('Water Data'!$F$28,0,10*ROW('Water Data'!F176))="","",OFFSET('Water Data'!$F$28,0,10*ROW('Water Data'!F176)))</f>
        <v/>
      </c>
      <c r="CA182" s="266" t="str">
        <f ca="true">+IF(OFFSET('Water Data'!$F$29,0,10*ROW('Water Data'!F176))="","",OFFSET('Water Data'!$F$29,0,10*ROW('Water Data'!F176)))</f>
        <v/>
      </c>
      <c r="CB182" s="266" t="str">
        <f ca="true">+IF(OFFSET('Water Data'!$G$27,0,10*ROW('Water Data'!G176))="","",OFFSET('Water Data'!$G$27,0,10*ROW('Water Data'!G176)))</f>
        <v/>
      </c>
      <c r="CC182" s="266" t="str">
        <f ca="true">+IF(OFFSET('Water Data'!$G$28,0,10*ROW('Water Data'!G176))="","",OFFSET('Water Data'!$G$28,0,10*ROW('Water Data'!G176)))</f>
        <v/>
      </c>
      <c r="CD182" s="266" t="str">
        <f ca="true">+IF(OFFSET('Water Data'!$G$29,0,10*ROW('Water Data'!G176))="","",OFFSET('Water Data'!$G$29,0,10*ROW('Water Data'!G176)))</f>
        <v/>
      </c>
      <c r="CE182" s="266" t="str">
        <f ca="true">+IF(OFFSET('Water Data'!$H$27,0,10*ROW('Water Data'!H176))="","",OFFSET('Water Data'!$H$27,0,10*ROW('Water Data'!H176)))</f>
        <v/>
      </c>
      <c r="CF182" s="266" t="str">
        <f ca="true">+IF(OFFSET('Water Data'!$H$28,0,10*ROW('Water Data'!H176))="","",OFFSET('Water Data'!$H$28,0,10*ROW('Water Data'!H176)))</f>
        <v/>
      </c>
      <c r="CG182" s="266" t="str">
        <f ca="true">+IF(OFFSET('Water Data'!$H$29,0,10*ROW('Water Data'!H176))="","",OFFSET('Water Data'!$H$29,0,10*ROW('Water Data'!H176)))</f>
        <v/>
      </c>
      <c r="CH182" s="266" t="str">
        <f ca="true">+IF(OFFSET('Water Data'!$I$27,0,10*ROW('Water Data'!I176))="","",OFFSET('Water Data'!$I$27,0,10*ROW('Water Data'!I176)))</f>
        <v/>
      </c>
      <c r="CI182" s="266" t="str">
        <f ca="true">+IF(OFFSET('Water Data'!$I$28,0,10*ROW('Water Data'!I176))="","",OFFSET('Water Data'!$I$28,0,10*ROW('Water Data'!I176)))</f>
        <v/>
      </c>
      <c r="CJ182" s="266" t="str">
        <f ca="true">+IF(OFFSET('Water Data'!$I$29,0,10*ROW('Water Data'!I176))="","",OFFSET('Water Data'!$I$29,0,10*ROW('Water Data'!I176)))</f>
        <v/>
      </c>
      <c r="CK182" s="266" t="str">
        <f ca="true">+IF(OFFSET('Sanitation Data'!$D$28,0,10*ROW('Sanitation Data'!D176))="","",OFFSET('Sanitation Data'!$D$28,0,10*ROW('Sanitation Data'!D176)))</f>
        <v/>
      </c>
      <c r="CL182" s="266" t="str">
        <f ca="true">+IF(OFFSET('Sanitation Data'!$D$29,0,10*ROW('Sanitation Data'!D176))="","",OFFSET('Sanitation Data'!$D$29,0,10*ROW('Sanitation Data'!D176)))</f>
        <v/>
      </c>
      <c r="CM182" s="266" t="str">
        <f ca="true">+IF(OFFSET('Sanitation Data'!$D$30,0,10*ROW('Sanitation Data'!D176))="","",OFFSET('Sanitation Data'!$D$30,0,10*ROW('Sanitation Data'!D176)))</f>
        <v/>
      </c>
      <c r="CN182" s="266" t="str">
        <f ca="true">+IF(OFFSET('Sanitation Data'!$D$31,0,10*ROW('Sanitation Data'!D176))="","",OFFSET('Sanitation Data'!$D$31,0,10*ROW('Sanitation Data'!D176)))</f>
        <v/>
      </c>
      <c r="CO182" s="266" t="str">
        <f ca="true">+IF(OFFSET('Sanitation Data'!$D$32,0,10*ROW('Sanitation Data'!D176))="","",OFFSET('Sanitation Data'!$D$32,0,10*ROW('Sanitation Data'!D176)))</f>
        <v/>
      </c>
      <c r="CP182" s="266" t="str">
        <f ca="true">+IF(OFFSET('Sanitation Data'!$E$28,0,10*ROW('Sanitation Data'!E176))="","",OFFSET('Sanitation Data'!$E$28,0,10*ROW('Sanitation Data'!E176)))</f>
        <v/>
      </c>
      <c r="CQ182" s="266" t="str">
        <f ca="true">+IF(OFFSET('Sanitation Data'!$E$29,0,10*ROW('Sanitation Data'!E176))="","",OFFSET('Sanitation Data'!$E$29,0,10*ROW('Sanitation Data'!E176)))</f>
        <v/>
      </c>
      <c r="CR182" s="266" t="str">
        <f ca="true">+IF(OFFSET('Sanitation Data'!$E$30,0,10*ROW('Sanitation Data'!E176))="","",OFFSET('Sanitation Data'!$E$30,0,10*ROW('Sanitation Data'!E176)))</f>
        <v/>
      </c>
      <c r="CS182" s="266" t="str">
        <f ca="true">+IF(OFFSET('Sanitation Data'!$E$31,0,10*ROW('Sanitation Data'!E176))="","",OFFSET('Sanitation Data'!$E$31,0,10*ROW('Sanitation Data'!E176)))</f>
        <v/>
      </c>
      <c r="CT182" s="266" t="str">
        <f ca="true">+IF(OFFSET('Sanitation Data'!$E$32,0,10*ROW('Sanitation Data'!E176))="","",OFFSET('Sanitation Data'!$E$32,0,10*ROW('Sanitation Data'!E176)))</f>
        <v/>
      </c>
      <c r="CU182" s="266" t="str">
        <f ca="true">+IF(OFFSET('Sanitation Data'!$F$28,0,10*ROW('Sanitation Data'!F176))="","",OFFSET('Sanitation Data'!$F$28,0,10*ROW('Sanitation Data'!F176)))</f>
        <v/>
      </c>
      <c r="CV182" s="266" t="str">
        <f ca="true">+IF(OFFSET('Sanitation Data'!$F$29,0,10*ROW('Sanitation Data'!F176))="","",OFFSET('Sanitation Data'!$F$29,0,10*ROW('Sanitation Data'!F176)))</f>
        <v/>
      </c>
      <c r="CW182" s="266" t="str">
        <f ca="true">+IF(OFFSET('Sanitation Data'!$F$30,0,10*ROW('Sanitation Data'!F176))="","",OFFSET('Sanitation Data'!$F$30,0,10*ROW('Sanitation Data'!F176)))</f>
        <v/>
      </c>
      <c r="CX182" s="266" t="str">
        <f ca="true">+IF(OFFSET('Sanitation Data'!$F$31,0,10*ROW('Sanitation Data'!F176))="","",OFFSET('Sanitation Data'!$F$31,0,10*ROW('Sanitation Data'!F176)))</f>
        <v/>
      </c>
      <c r="CY182" s="266" t="str">
        <f ca="true">+IF(OFFSET('Sanitation Data'!$F$32,0,10*ROW('Sanitation Data'!F176))="","",OFFSET('Sanitation Data'!$F$32,0,10*ROW('Sanitation Data'!F176)))</f>
        <v/>
      </c>
      <c r="CZ182" s="266" t="str">
        <f ca="true">+IF(OFFSET('Sanitation Data'!$G$28,0,10*ROW('Sanitation Data'!G176))="","",OFFSET('Sanitation Data'!$G$28,0,10*ROW('Sanitation Data'!G176)))</f>
        <v/>
      </c>
      <c r="DA182" s="266" t="str">
        <f ca="true">+IF(OFFSET('Sanitation Data'!$G$29,0,10*ROW('Sanitation Data'!G176))="","",OFFSET('Sanitation Data'!$G$29,0,10*ROW('Sanitation Data'!G176)))</f>
        <v/>
      </c>
      <c r="DB182" s="266" t="str">
        <f ca="true">+IF(OFFSET('Sanitation Data'!$G$30,0,10*ROW('Sanitation Data'!G176))="","",OFFSET('Sanitation Data'!$G$30,0,10*ROW('Sanitation Data'!G176)))</f>
        <v/>
      </c>
      <c r="DC182" s="266" t="str">
        <f ca="true">+IF(OFFSET('Sanitation Data'!$G$31,0,10*ROW('Sanitation Data'!G176))="","",OFFSET('Sanitation Data'!$G$31,0,10*ROW('Sanitation Data'!G176)))</f>
        <v/>
      </c>
      <c r="DD182" s="266" t="str">
        <f ca="true">+IF(OFFSET('Sanitation Data'!$G$32,0,10*ROW('Sanitation Data'!G176))="","",OFFSET('Sanitation Data'!$G$32,0,10*ROW('Sanitation Data'!G176)))</f>
        <v/>
      </c>
      <c r="DE182" s="266" t="str">
        <f ca="true">+IF(OFFSET('Sanitation Data'!$H$28,0,10*ROW('Sanitation Data'!H176))="","",OFFSET('Sanitation Data'!$H$28,0,10*ROW('Sanitation Data'!H176)))</f>
        <v/>
      </c>
      <c r="DF182" s="266" t="str">
        <f ca="true">+IF(OFFSET('Sanitation Data'!$H$29,0,10*ROW('Sanitation Data'!H176))="","",OFFSET('Sanitation Data'!$H$29,0,10*ROW('Sanitation Data'!H176)))</f>
        <v/>
      </c>
      <c r="DG182" s="266" t="str">
        <f ca="true">+IF(OFFSET('Sanitation Data'!$H$30,0,10*ROW('Sanitation Data'!H176))="","",OFFSET('Sanitation Data'!$H$30,0,10*ROW('Sanitation Data'!H176)))</f>
        <v/>
      </c>
      <c r="DH182" s="266" t="str">
        <f ca="true">+IF(OFFSET('Sanitation Data'!$H$31,0,10*ROW('Sanitation Data'!H176))="","",OFFSET('Sanitation Data'!$H$31,0,10*ROW('Sanitation Data'!H176)))</f>
        <v/>
      </c>
      <c r="DI182" s="266" t="str">
        <f ca="true">+IF(OFFSET('Sanitation Data'!$H$32,0,10*ROW('Sanitation Data'!H176))="","",OFFSET('Sanitation Data'!$H$32,0,10*ROW('Sanitation Data'!H176)))</f>
        <v/>
      </c>
      <c r="DJ182" s="266" t="str">
        <f ca="true">+IF(OFFSET('Sanitation Data'!$I$28,0,10*ROW('Sanitation Data'!I176))="","",OFFSET('Sanitation Data'!$I$28,0,10*ROW('Sanitation Data'!I176)))</f>
        <v/>
      </c>
      <c r="DK182" s="266" t="str">
        <f ca="true">+IF(OFFSET('Sanitation Data'!$I$29,0,10*ROW('Sanitation Data'!I176))="","",OFFSET('Sanitation Data'!$I$29,0,10*ROW('Sanitation Data'!I176)))</f>
        <v/>
      </c>
      <c r="DL182" s="266" t="str">
        <f ca="true">+IF(OFFSET('Sanitation Data'!$I$30,0,10*ROW('Sanitation Data'!I176))="","",OFFSET('Sanitation Data'!$I$30,0,10*ROW('Sanitation Data'!I176)))</f>
        <v/>
      </c>
      <c r="DM182" s="266" t="str">
        <f ca="true">+IF(OFFSET('Sanitation Data'!$I$31,0,10*ROW('Sanitation Data'!I176))="","",OFFSET('Sanitation Data'!$I$31,0,10*ROW('Sanitation Data'!I176)))</f>
        <v/>
      </c>
      <c r="DN182" s="266" t="str">
        <f ca="true">+IF(OFFSET('Sanitation Data'!$I$32,0,10*ROW('Sanitation Data'!I176))="","",OFFSET('Sanitation Data'!$I$32,0,10*ROW('Sanitation Data'!I176)))</f>
        <v/>
      </c>
      <c r="DO182" s="266" t="str">
        <f ca="true">+IF(OFFSET('Hygiene Data'!$D$11,0,10*ROW('Hygiene Data'!D176))="","",OFFSET('Hygiene Data'!$D$11,0,10*ROW('Hygiene Data'!D176)))</f>
        <v/>
      </c>
      <c r="DP182" s="266" t="str">
        <f ca="true">+IF(OFFSET('Hygiene Data'!$D$12,0,10*ROW('Hygiene Data'!D176))="","",OFFSET('Hygiene Data'!$D$12,0,10*ROW('Hygiene Data'!D176)))</f>
        <v/>
      </c>
      <c r="DQ182" s="266" t="str">
        <f ca="true">+IF(OFFSET('Hygiene Data'!$D$13,0,10*ROW('Hygiene Data'!D176))="","",OFFSET('Hygiene Data'!$D$13,0,10*ROW('Hygiene Data'!D176)))</f>
        <v/>
      </c>
      <c r="DR182" s="266" t="str">
        <f ca="true">+IF(OFFSET('Hygiene Data'!$E$11,0,10*ROW('Hygiene Data'!E176))="","",OFFSET('Hygiene Data'!$E$11,0,10*ROW('Hygiene Data'!E176)))</f>
        <v/>
      </c>
      <c r="DS182" s="266" t="str">
        <f ca="true">+IF(OFFSET('Hygiene Data'!$E$12,0,10*ROW('Hygiene Data'!E176))="","",OFFSET('Hygiene Data'!$E$12,0,10*ROW('Hygiene Data'!E176)))</f>
        <v/>
      </c>
      <c r="DT182" s="266" t="str">
        <f ca="true">+IF(OFFSET('Hygiene Data'!$E$13,0,10*ROW('Hygiene Data'!E176))="","",OFFSET('Hygiene Data'!$E$13,0,10*ROW('Hygiene Data'!E176)))</f>
        <v/>
      </c>
      <c r="DU182" s="266" t="str">
        <f ca="true">+IF(OFFSET('Hygiene Data'!$F$11,0,10*ROW('Hygiene Data'!F176))="","",OFFSET('Hygiene Data'!$F$11,0,10*ROW('Hygiene Data'!F176)))</f>
        <v/>
      </c>
      <c r="DV182" s="266" t="str">
        <f ca="true">+IF(OFFSET('Hygiene Data'!$F$12,0,10*ROW('Hygiene Data'!F176))="","",OFFSET('Hygiene Data'!$F$12,0,10*ROW('Hygiene Data'!F176)))</f>
        <v/>
      </c>
      <c r="DW182" s="266" t="str">
        <f ca="true">+IF(OFFSET('Hygiene Data'!$F$13,0,10*ROW('Hygiene Data'!F176))="","",OFFSET('Hygiene Data'!$F$13,0,10*ROW('Hygiene Data'!F176)))</f>
        <v/>
      </c>
      <c r="DX182" s="266" t="str">
        <f ca="true">+IF(OFFSET('Hygiene Data'!$G$11,0,10*ROW('Hygiene Data'!G176))="","",OFFSET('Hygiene Data'!$G$11,0,10*ROW('Hygiene Data'!G176)))</f>
        <v/>
      </c>
      <c r="DY182" s="266" t="str">
        <f ca="true">+IF(OFFSET('Hygiene Data'!$G$12,0,10*ROW('Hygiene Data'!G176))="","",OFFSET('Hygiene Data'!$G$12,0,10*ROW('Hygiene Data'!G176)))</f>
        <v/>
      </c>
      <c r="DZ182" s="266" t="str">
        <f ca="true">+IF(OFFSET('Hygiene Data'!$G$13,0,10*ROW('Hygiene Data'!G176))="","",OFFSET('Hygiene Data'!$G$13,0,10*ROW('Hygiene Data'!G176)))</f>
        <v/>
      </c>
      <c r="EA182" s="266" t="str">
        <f ca="true">+IF(OFFSET('Hygiene Data'!$H$11,0,10*ROW('Hygiene Data'!H176))="","",OFFSET('Hygiene Data'!$H$11,0,10*ROW('Hygiene Data'!H176)))</f>
        <v/>
      </c>
      <c r="EB182" s="266" t="str">
        <f ca="true">+IF(OFFSET('Hygiene Data'!$H$12,0,10*ROW('Hygiene Data'!H176))="","",OFFSET('Hygiene Data'!$H$12,0,10*ROW('Hygiene Data'!H176)))</f>
        <v/>
      </c>
      <c r="EC182" s="266" t="str">
        <f ca="true">+IF(OFFSET('Hygiene Data'!$H$13,0,10*ROW('Hygiene Data'!H176))="","",OFFSET('Hygiene Data'!$H$13,0,10*ROW('Hygiene Data'!H176)))</f>
        <v/>
      </c>
      <c r="ED182" s="266" t="str">
        <f ca="true">+IF(OFFSET('Hygiene Data'!$I$11,0,10*ROW('Hygiene Data'!I176))="","",OFFSET('Hygiene Data'!$I$11,0,10*ROW('Hygiene Data'!I176)))</f>
        <v/>
      </c>
      <c r="EE182" s="266" t="str">
        <f ca="true">+IF(OFFSET('Hygiene Data'!$I$12,0,10*ROW('Hygiene Data'!I176))="","",OFFSET('Hygiene Data'!$I$12,0,10*ROW('Hygiene Data'!I176)))</f>
        <v/>
      </c>
      <c r="EF182" s="266" t="str">
        <f ca="true">+IF(OFFSET('Hygiene Data'!$I$13,0,10*ROW('Hygiene Data'!I176))="","",OFFSET('Hygiene Data'!$I$13,0,10*ROW('Hygiene Data'!I176)))</f>
        <v/>
      </c>
    </row>
    <row xmlns:x14ac="http://schemas.microsoft.com/office/spreadsheetml/2009/9/ac" r="183" x14ac:dyDescent="0.2">
      <c r="A183" s="37" t="str">
        <f ca="true">+IF(OFFSET('Water Data'!$B$2,0,10*ROW('Water Data'!E177))="","",OFFSET('Water Data'!$B$2,0,10*ROW('Water Data'!E177)))</f>
        <v/>
      </c>
      <c r="B183" s="37" t="str">
        <f ca="true">+IF(OFFSET('Water Data'!$C$2,0,10*ROW('Water Data'!F177))="","",OFFSET('Water Data'!$C$2,0,10*ROW('Water Data'!F177)))</f>
        <v/>
      </c>
      <c r="C183" s="322" t="str">
        <f t="shared" ca="true" si="2"/>
        <v/>
      </c>
      <c r="D183" s="94"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4"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4"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4"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4"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4"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4"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4"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4"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4"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4"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4"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4"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4"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4"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4"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4"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4"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5"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5"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5"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5"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5"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5"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5"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5"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5"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5"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5"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5"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5"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5"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5"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5"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5"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5"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5"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5"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5"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5"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5"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5"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5"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5"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5"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5"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5"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5"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6"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6"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6"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6"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6"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6"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6"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6"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6"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6"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6"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6"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6"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6"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6"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6"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6"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6"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6"/>
      <c r="BS183" s="266" t="str">
        <f ca="true">+IF(OFFSET('Water Data'!$D$27,0,10*ROW('Water Data'!D177))="","",OFFSET('Water Data'!$D$27,0,10*ROW('Water Data'!D177)))</f>
        <v/>
      </c>
      <c r="BT183" s="266" t="str">
        <f ca="true">+IF(OFFSET('Water Data'!$D$28,0,10*ROW('Water Data'!D177))="","",OFFSET('Water Data'!$D$28,0,10*ROW('Water Data'!D177)))</f>
        <v/>
      </c>
      <c r="BU183" s="266" t="str">
        <f ca="true">+IF(OFFSET('Water Data'!$D$29,0,10*ROW('Water Data'!D177))="","",OFFSET('Water Data'!$D$29,0,10*ROW('Water Data'!D177)))</f>
        <v/>
      </c>
      <c r="BV183" s="266" t="str">
        <f ca="true">+IF(OFFSET('Water Data'!$E$27,0,10*ROW('Water Data'!E177))="","",OFFSET('Water Data'!$E$27,0,10*ROW('Water Data'!E177)))</f>
        <v/>
      </c>
      <c r="BW183" s="266" t="str">
        <f ca="true">+IF(OFFSET('Water Data'!$E$28,0,10*ROW('Water Data'!E177))="","",OFFSET('Water Data'!$E$28,0,10*ROW('Water Data'!E177)))</f>
        <v/>
      </c>
      <c r="BX183" s="266" t="str">
        <f ca="true">+IF(OFFSET('Water Data'!$E$29,0,10*ROW('Water Data'!E177))="","",OFFSET('Water Data'!$E$29,0,10*ROW('Water Data'!E177)))</f>
        <v/>
      </c>
      <c r="BY183" s="266" t="str">
        <f ca="true">+IF(OFFSET('Water Data'!$F$27,0,10*ROW('Water Data'!F177))="","",OFFSET('Water Data'!$F$27,0,10*ROW('Water Data'!F177)))</f>
        <v/>
      </c>
      <c r="BZ183" s="266" t="str">
        <f ca="true">+IF(OFFSET('Water Data'!$F$28,0,10*ROW('Water Data'!F177))="","",OFFSET('Water Data'!$F$28,0,10*ROW('Water Data'!F177)))</f>
        <v/>
      </c>
      <c r="CA183" s="266" t="str">
        <f ca="true">+IF(OFFSET('Water Data'!$F$29,0,10*ROW('Water Data'!F177))="","",OFFSET('Water Data'!$F$29,0,10*ROW('Water Data'!F177)))</f>
        <v/>
      </c>
      <c r="CB183" s="266" t="str">
        <f ca="true">+IF(OFFSET('Water Data'!$G$27,0,10*ROW('Water Data'!G177))="","",OFFSET('Water Data'!$G$27,0,10*ROW('Water Data'!G177)))</f>
        <v/>
      </c>
      <c r="CC183" s="266" t="str">
        <f ca="true">+IF(OFFSET('Water Data'!$G$28,0,10*ROW('Water Data'!G177))="","",OFFSET('Water Data'!$G$28,0,10*ROW('Water Data'!G177)))</f>
        <v/>
      </c>
      <c r="CD183" s="266" t="str">
        <f ca="true">+IF(OFFSET('Water Data'!$G$29,0,10*ROW('Water Data'!G177))="","",OFFSET('Water Data'!$G$29,0,10*ROW('Water Data'!G177)))</f>
        <v/>
      </c>
      <c r="CE183" s="266" t="str">
        <f ca="true">+IF(OFFSET('Water Data'!$H$27,0,10*ROW('Water Data'!H177))="","",OFFSET('Water Data'!$H$27,0,10*ROW('Water Data'!H177)))</f>
        <v/>
      </c>
      <c r="CF183" s="266" t="str">
        <f ca="true">+IF(OFFSET('Water Data'!$H$28,0,10*ROW('Water Data'!H177))="","",OFFSET('Water Data'!$H$28,0,10*ROW('Water Data'!H177)))</f>
        <v/>
      </c>
      <c r="CG183" s="266" t="str">
        <f ca="true">+IF(OFFSET('Water Data'!$H$29,0,10*ROW('Water Data'!H177))="","",OFFSET('Water Data'!$H$29,0,10*ROW('Water Data'!H177)))</f>
        <v/>
      </c>
      <c r="CH183" s="266" t="str">
        <f ca="true">+IF(OFFSET('Water Data'!$I$27,0,10*ROW('Water Data'!I177))="","",OFFSET('Water Data'!$I$27,0,10*ROW('Water Data'!I177)))</f>
        <v/>
      </c>
      <c r="CI183" s="266" t="str">
        <f ca="true">+IF(OFFSET('Water Data'!$I$28,0,10*ROW('Water Data'!I177))="","",OFFSET('Water Data'!$I$28,0,10*ROW('Water Data'!I177)))</f>
        <v/>
      </c>
      <c r="CJ183" s="266" t="str">
        <f ca="true">+IF(OFFSET('Water Data'!$I$29,0,10*ROW('Water Data'!I177))="","",OFFSET('Water Data'!$I$29,0,10*ROW('Water Data'!I177)))</f>
        <v/>
      </c>
      <c r="CK183" s="266" t="str">
        <f ca="true">+IF(OFFSET('Sanitation Data'!$D$28,0,10*ROW('Sanitation Data'!D177))="","",OFFSET('Sanitation Data'!$D$28,0,10*ROW('Sanitation Data'!D177)))</f>
        <v/>
      </c>
      <c r="CL183" s="266" t="str">
        <f ca="true">+IF(OFFSET('Sanitation Data'!$D$29,0,10*ROW('Sanitation Data'!D177))="","",OFFSET('Sanitation Data'!$D$29,0,10*ROW('Sanitation Data'!D177)))</f>
        <v/>
      </c>
      <c r="CM183" s="266" t="str">
        <f ca="true">+IF(OFFSET('Sanitation Data'!$D$30,0,10*ROW('Sanitation Data'!D177))="","",OFFSET('Sanitation Data'!$D$30,0,10*ROW('Sanitation Data'!D177)))</f>
        <v/>
      </c>
      <c r="CN183" s="266" t="str">
        <f ca="true">+IF(OFFSET('Sanitation Data'!$D$31,0,10*ROW('Sanitation Data'!D177))="","",OFFSET('Sanitation Data'!$D$31,0,10*ROW('Sanitation Data'!D177)))</f>
        <v/>
      </c>
      <c r="CO183" s="266" t="str">
        <f ca="true">+IF(OFFSET('Sanitation Data'!$D$32,0,10*ROW('Sanitation Data'!D177))="","",OFFSET('Sanitation Data'!$D$32,0,10*ROW('Sanitation Data'!D177)))</f>
        <v/>
      </c>
      <c r="CP183" s="266" t="str">
        <f ca="true">+IF(OFFSET('Sanitation Data'!$E$28,0,10*ROW('Sanitation Data'!E177))="","",OFFSET('Sanitation Data'!$E$28,0,10*ROW('Sanitation Data'!E177)))</f>
        <v/>
      </c>
      <c r="CQ183" s="266" t="str">
        <f ca="true">+IF(OFFSET('Sanitation Data'!$E$29,0,10*ROW('Sanitation Data'!E177))="","",OFFSET('Sanitation Data'!$E$29,0,10*ROW('Sanitation Data'!E177)))</f>
        <v/>
      </c>
      <c r="CR183" s="266" t="str">
        <f ca="true">+IF(OFFSET('Sanitation Data'!$E$30,0,10*ROW('Sanitation Data'!E177))="","",OFFSET('Sanitation Data'!$E$30,0,10*ROW('Sanitation Data'!E177)))</f>
        <v/>
      </c>
      <c r="CS183" s="266" t="str">
        <f ca="true">+IF(OFFSET('Sanitation Data'!$E$31,0,10*ROW('Sanitation Data'!E177))="","",OFFSET('Sanitation Data'!$E$31,0,10*ROW('Sanitation Data'!E177)))</f>
        <v/>
      </c>
      <c r="CT183" s="266" t="str">
        <f ca="true">+IF(OFFSET('Sanitation Data'!$E$32,0,10*ROW('Sanitation Data'!E177))="","",OFFSET('Sanitation Data'!$E$32,0,10*ROW('Sanitation Data'!E177)))</f>
        <v/>
      </c>
      <c r="CU183" s="266" t="str">
        <f ca="true">+IF(OFFSET('Sanitation Data'!$F$28,0,10*ROW('Sanitation Data'!F177))="","",OFFSET('Sanitation Data'!$F$28,0,10*ROW('Sanitation Data'!F177)))</f>
        <v/>
      </c>
      <c r="CV183" s="266" t="str">
        <f ca="true">+IF(OFFSET('Sanitation Data'!$F$29,0,10*ROW('Sanitation Data'!F177))="","",OFFSET('Sanitation Data'!$F$29,0,10*ROW('Sanitation Data'!F177)))</f>
        <v/>
      </c>
      <c r="CW183" s="266" t="str">
        <f ca="true">+IF(OFFSET('Sanitation Data'!$F$30,0,10*ROW('Sanitation Data'!F177))="","",OFFSET('Sanitation Data'!$F$30,0,10*ROW('Sanitation Data'!F177)))</f>
        <v/>
      </c>
      <c r="CX183" s="266" t="str">
        <f ca="true">+IF(OFFSET('Sanitation Data'!$F$31,0,10*ROW('Sanitation Data'!F177))="","",OFFSET('Sanitation Data'!$F$31,0,10*ROW('Sanitation Data'!F177)))</f>
        <v/>
      </c>
      <c r="CY183" s="266" t="str">
        <f ca="true">+IF(OFFSET('Sanitation Data'!$F$32,0,10*ROW('Sanitation Data'!F177))="","",OFFSET('Sanitation Data'!$F$32,0,10*ROW('Sanitation Data'!F177)))</f>
        <v/>
      </c>
      <c r="CZ183" s="266" t="str">
        <f ca="true">+IF(OFFSET('Sanitation Data'!$G$28,0,10*ROW('Sanitation Data'!G177))="","",OFFSET('Sanitation Data'!$G$28,0,10*ROW('Sanitation Data'!G177)))</f>
        <v/>
      </c>
      <c r="DA183" s="266" t="str">
        <f ca="true">+IF(OFFSET('Sanitation Data'!$G$29,0,10*ROW('Sanitation Data'!G177))="","",OFFSET('Sanitation Data'!$G$29,0,10*ROW('Sanitation Data'!G177)))</f>
        <v/>
      </c>
      <c r="DB183" s="266" t="str">
        <f ca="true">+IF(OFFSET('Sanitation Data'!$G$30,0,10*ROW('Sanitation Data'!G177))="","",OFFSET('Sanitation Data'!$G$30,0,10*ROW('Sanitation Data'!G177)))</f>
        <v/>
      </c>
      <c r="DC183" s="266" t="str">
        <f ca="true">+IF(OFFSET('Sanitation Data'!$G$31,0,10*ROW('Sanitation Data'!G177))="","",OFFSET('Sanitation Data'!$G$31,0,10*ROW('Sanitation Data'!G177)))</f>
        <v/>
      </c>
      <c r="DD183" s="266" t="str">
        <f ca="true">+IF(OFFSET('Sanitation Data'!$G$32,0,10*ROW('Sanitation Data'!G177))="","",OFFSET('Sanitation Data'!$G$32,0,10*ROW('Sanitation Data'!G177)))</f>
        <v/>
      </c>
      <c r="DE183" s="266" t="str">
        <f ca="true">+IF(OFFSET('Sanitation Data'!$H$28,0,10*ROW('Sanitation Data'!H177))="","",OFFSET('Sanitation Data'!$H$28,0,10*ROW('Sanitation Data'!H177)))</f>
        <v/>
      </c>
      <c r="DF183" s="266" t="str">
        <f ca="true">+IF(OFFSET('Sanitation Data'!$H$29,0,10*ROW('Sanitation Data'!H177))="","",OFFSET('Sanitation Data'!$H$29,0,10*ROW('Sanitation Data'!H177)))</f>
        <v/>
      </c>
      <c r="DG183" s="266" t="str">
        <f ca="true">+IF(OFFSET('Sanitation Data'!$H$30,0,10*ROW('Sanitation Data'!H177))="","",OFFSET('Sanitation Data'!$H$30,0,10*ROW('Sanitation Data'!H177)))</f>
        <v/>
      </c>
      <c r="DH183" s="266" t="str">
        <f ca="true">+IF(OFFSET('Sanitation Data'!$H$31,0,10*ROW('Sanitation Data'!H177))="","",OFFSET('Sanitation Data'!$H$31,0,10*ROW('Sanitation Data'!H177)))</f>
        <v/>
      </c>
      <c r="DI183" s="266" t="str">
        <f ca="true">+IF(OFFSET('Sanitation Data'!$H$32,0,10*ROW('Sanitation Data'!H177))="","",OFFSET('Sanitation Data'!$H$32,0,10*ROW('Sanitation Data'!H177)))</f>
        <v/>
      </c>
      <c r="DJ183" s="266" t="str">
        <f ca="true">+IF(OFFSET('Sanitation Data'!$I$28,0,10*ROW('Sanitation Data'!I177))="","",OFFSET('Sanitation Data'!$I$28,0,10*ROW('Sanitation Data'!I177)))</f>
        <v/>
      </c>
      <c r="DK183" s="266" t="str">
        <f ca="true">+IF(OFFSET('Sanitation Data'!$I$29,0,10*ROW('Sanitation Data'!I177))="","",OFFSET('Sanitation Data'!$I$29,0,10*ROW('Sanitation Data'!I177)))</f>
        <v/>
      </c>
      <c r="DL183" s="266" t="str">
        <f ca="true">+IF(OFFSET('Sanitation Data'!$I$30,0,10*ROW('Sanitation Data'!I177))="","",OFFSET('Sanitation Data'!$I$30,0,10*ROW('Sanitation Data'!I177)))</f>
        <v/>
      </c>
      <c r="DM183" s="266" t="str">
        <f ca="true">+IF(OFFSET('Sanitation Data'!$I$31,0,10*ROW('Sanitation Data'!I177))="","",OFFSET('Sanitation Data'!$I$31,0,10*ROW('Sanitation Data'!I177)))</f>
        <v/>
      </c>
      <c r="DN183" s="266" t="str">
        <f ca="true">+IF(OFFSET('Sanitation Data'!$I$32,0,10*ROW('Sanitation Data'!I177))="","",OFFSET('Sanitation Data'!$I$32,0,10*ROW('Sanitation Data'!I177)))</f>
        <v/>
      </c>
      <c r="DO183" s="266" t="str">
        <f ca="true">+IF(OFFSET('Hygiene Data'!$D$11,0,10*ROW('Hygiene Data'!D177))="","",OFFSET('Hygiene Data'!$D$11,0,10*ROW('Hygiene Data'!D177)))</f>
        <v/>
      </c>
      <c r="DP183" s="266" t="str">
        <f ca="true">+IF(OFFSET('Hygiene Data'!$D$12,0,10*ROW('Hygiene Data'!D177))="","",OFFSET('Hygiene Data'!$D$12,0,10*ROW('Hygiene Data'!D177)))</f>
        <v/>
      </c>
      <c r="DQ183" s="266" t="str">
        <f ca="true">+IF(OFFSET('Hygiene Data'!$D$13,0,10*ROW('Hygiene Data'!D177))="","",OFFSET('Hygiene Data'!$D$13,0,10*ROW('Hygiene Data'!D177)))</f>
        <v/>
      </c>
      <c r="DR183" s="266" t="str">
        <f ca="true">+IF(OFFSET('Hygiene Data'!$E$11,0,10*ROW('Hygiene Data'!E177))="","",OFFSET('Hygiene Data'!$E$11,0,10*ROW('Hygiene Data'!E177)))</f>
        <v/>
      </c>
      <c r="DS183" s="266" t="str">
        <f ca="true">+IF(OFFSET('Hygiene Data'!$E$12,0,10*ROW('Hygiene Data'!E177))="","",OFFSET('Hygiene Data'!$E$12,0,10*ROW('Hygiene Data'!E177)))</f>
        <v/>
      </c>
      <c r="DT183" s="266" t="str">
        <f ca="true">+IF(OFFSET('Hygiene Data'!$E$13,0,10*ROW('Hygiene Data'!E177))="","",OFFSET('Hygiene Data'!$E$13,0,10*ROW('Hygiene Data'!E177)))</f>
        <v/>
      </c>
      <c r="DU183" s="266" t="str">
        <f ca="true">+IF(OFFSET('Hygiene Data'!$F$11,0,10*ROW('Hygiene Data'!F177))="","",OFFSET('Hygiene Data'!$F$11,0,10*ROW('Hygiene Data'!F177)))</f>
        <v/>
      </c>
      <c r="DV183" s="266" t="str">
        <f ca="true">+IF(OFFSET('Hygiene Data'!$F$12,0,10*ROW('Hygiene Data'!F177))="","",OFFSET('Hygiene Data'!$F$12,0,10*ROW('Hygiene Data'!F177)))</f>
        <v/>
      </c>
      <c r="DW183" s="266" t="str">
        <f ca="true">+IF(OFFSET('Hygiene Data'!$F$13,0,10*ROW('Hygiene Data'!F177))="","",OFFSET('Hygiene Data'!$F$13,0,10*ROW('Hygiene Data'!F177)))</f>
        <v/>
      </c>
      <c r="DX183" s="266" t="str">
        <f ca="true">+IF(OFFSET('Hygiene Data'!$G$11,0,10*ROW('Hygiene Data'!G177))="","",OFFSET('Hygiene Data'!$G$11,0,10*ROW('Hygiene Data'!G177)))</f>
        <v/>
      </c>
      <c r="DY183" s="266" t="str">
        <f ca="true">+IF(OFFSET('Hygiene Data'!$G$12,0,10*ROW('Hygiene Data'!G177))="","",OFFSET('Hygiene Data'!$G$12,0,10*ROW('Hygiene Data'!G177)))</f>
        <v/>
      </c>
      <c r="DZ183" s="266" t="str">
        <f ca="true">+IF(OFFSET('Hygiene Data'!$G$13,0,10*ROW('Hygiene Data'!G177))="","",OFFSET('Hygiene Data'!$G$13,0,10*ROW('Hygiene Data'!G177)))</f>
        <v/>
      </c>
      <c r="EA183" s="266" t="str">
        <f ca="true">+IF(OFFSET('Hygiene Data'!$H$11,0,10*ROW('Hygiene Data'!H177))="","",OFFSET('Hygiene Data'!$H$11,0,10*ROW('Hygiene Data'!H177)))</f>
        <v/>
      </c>
      <c r="EB183" s="266" t="str">
        <f ca="true">+IF(OFFSET('Hygiene Data'!$H$12,0,10*ROW('Hygiene Data'!H177))="","",OFFSET('Hygiene Data'!$H$12,0,10*ROW('Hygiene Data'!H177)))</f>
        <v/>
      </c>
      <c r="EC183" s="266" t="str">
        <f ca="true">+IF(OFFSET('Hygiene Data'!$H$13,0,10*ROW('Hygiene Data'!H177))="","",OFFSET('Hygiene Data'!$H$13,0,10*ROW('Hygiene Data'!H177)))</f>
        <v/>
      </c>
      <c r="ED183" s="266" t="str">
        <f ca="true">+IF(OFFSET('Hygiene Data'!$I$11,0,10*ROW('Hygiene Data'!I177))="","",OFFSET('Hygiene Data'!$I$11,0,10*ROW('Hygiene Data'!I177)))</f>
        <v/>
      </c>
      <c r="EE183" s="266" t="str">
        <f ca="true">+IF(OFFSET('Hygiene Data'!$I$12,0,10*ROW('Hygiene Data'!I177))="","",OFFSET('Hygiene Data'!$I$12,0,10*ROW('Hygiene Data'!I177)))</f>
        <v/>
      </c>
      <c r="EF183" s="266" t="str">
        <f ca="true">+IF(OFFSET('Hygiene Data'!$I$13,0,10*ROW('Hygiene Data'!I177))="","",OFFSET('Hygiene Data'!$I$13,0,10*ROW('Hygiene Data'!I177)))</f>
        <v/>
      </c>
    </row>
    <row xmlns:x14ac="http://schemas.microsoft.com/office/spreadsheetml/2009/9/ac" r="184" x14ac:dyDescent="0.2">
      <c r="A184" s="37" t="str">
        <f ca="true">+IF(OFFSET('Water Data'!$B$2,0,10*ROW('Water Data'!E178))="","",OFFSET('Water Data'!$B$2,0,10*ROW('Water Data'!E178)))</f>
        <v/>
      </c>
      <c r="B184" s="37" t="str">
        <f ca="true">+IF(OFFSET('Water Data'!$C$2,0,10*ROW('Water Data'!F178))="","",OFFSET('Water Data'!$C$2,0,10*ROW('Water Data'!F178)))</f>
        <v/>
      </c>
      <c r="C184" s="322" t="str">
        <f t="shared" ca="true" si="2"/>
        <v/>
      </c>
      <c r="D184" s="94"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4"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4"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4"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4"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4"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4"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4"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4"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4"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4"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4"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4"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4"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4"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4"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4"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4"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5"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5"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5"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5"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5"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5"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5"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5"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5"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5"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5"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5"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5"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5"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5"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5"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5"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5"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5"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5"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5"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5"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5"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5"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5"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5"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5"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5"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5"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5"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6"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6"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6"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6"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6"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6"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6"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6"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6"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6"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6"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6"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6"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6"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6"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6"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6"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6"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6"/>
      <c r="BS184" s="266" t="str">
        <f ca="true">+IF(OFFSET('Water Data'!$D$27,0,10*ROW('Water Data'!D178))="","",OFFSET('Water Data'!$D$27,0,10*ROW('Water Data'!D178)))</f>
        <v/>
      </c>
      <c r="BT184" s="266" t="str">
        <f ca="true">+IF(OFFSET('Water Data'!$D$28,0,10*ROW('Water Data'!D178))="","",OFFSET('Water Data'!$D$28,0,10*ROW('Water Data'!D178)))</f>
        <v/>
      </c>
      <c r="BU184" s="266" t="str">
        <f ca="true">+IF(OFFSET('Water Data'!$D$29,0,10*ROW('Water Data'!D178))="","",OFFSET('Water Data'!$D$29,0,10*ROW('Water Data'!D178)))</f>
        <v/>
      </c>
      <c r="BV184" s="266" t="str">
        <f ca="true">+IF(OFFSET('Water Data'!$E$27,0,10*ROW('Water Data'!E178))="","",OFFSET('Water Data'!$E$27,0,10*ROW('Water Data'!E178)))</f>
        <v/>
      </c>
      <c r="BW184" s="266" t="str">
        <f ca="true">+IF(OFFSET('Water Data'!$E$28,0,10*ROW('Water Data'!E178))="","",OFFSET('Water Data'!$E$28,0,10*ROW('Water Data'!E178)))</f>
        <v/>
      </c>
      <c r="BX184" s="266" t="str">
        <f ca="true">+IF(OFFSET('Water Data'!$E$29,0,10*ROW('Water Data'!E178))="","",OFFSET('Water Data'!$E$29,0,10*ROW('Water Data'!E178)))</f>
        <v/>
      </c>
      <c r="BY184" s="266" t="str">
        <f ca="true">+IF(OFFSET('Water Data'!$F$27,0,10*ROW('Water Data'!F178))="","",OFFSET('Water Data'!$F$27,0,10*ROW('Water Data'!F178)))</f>
        <v/>
      </c>
      <c r="BZ184" s="266" t="str">
        <f ca="true">+IF(OFFSET('Water Data'!$F$28,0,10*ROW('Water Data'!F178))="","",OFFSET('Water Data'!$F$28,0,10*ROW('Water Data'!F178)))</f>
        <v/>
      </c>
      <c r="CA184" s="266" t="str">
        <f ca="true">+IF(OFFSET('Water Data'!$F$29,0,10*ROW('Water Data'!F178))="","",OFFSET('Water Data'!$F$29,0,10*ROW('Water Data'!F178)))</f>
        <v/>
      </c>
      <c r="CB184" s="266" t="str">
        <f ca="true">+IF(OFFSET('Water Data'!$G$27,0,10*ROW('Water Data'!G178))="","",OFFSET('Water Data'!$G$27,0,10*ROW('Water Data'!G178)))</f>
        <v/>
      </c>
      <c r="CC184" s="266" t="str">
        <f ca="true">+IF(OFFSET('Water Data'!$G$28,0,10*ROW('Water Data'!G178))="","",OFFSET('Water Data'!$G$28,0,10*ROW('Water Data'!G178)))</f>
        <v/>
      </c>
      <c r="CD184" s="266" t="str">
        <f ca="true">+IF(OFFSET('Water Data'!$G$29,0,10*ROW('Water Data'!G178))="","",OFFSET('Water Data'!$G$29,0,10*ROW('Water Data'!G178)))</f>
        <v/>
      </c>
      <c r="CE184" s="266" t="str">
        <f ca="true">+IF(OFFSET('Water Data'!$H$27,0,10*ROW('Water Data'!H178))="","",OFFSET('Water Data'!$H$27,0,10*ROW('Water Data'!H178)))</f>
        <v/>
      </c>
      <c r="CF184" s="266" t="str">
        <f ca="true">+IF(OFFSET('Water Data'!$H$28,0,10*ROW('Water Data'!H178))="","",OFFSET('Water Data'!$H$28,0,10*ROW('Water Data'!H178)))</f>
        <v/>
      </c>
      <c r="CG184" s="266" t="str">
        <f ca="true">+IF(OFFSET('Water Data'!$H$29,0,10*ROW('Water Data'!H178))="","",OFFSET('Water Data'!$H$29,0,10*ROW('Water Data'!H178)))</f>
        <v/>
      </c>
      <c r="CH184" s="266" t="str">
        <f ca="true">+IF(OFFSET('Water Data'!$I$27,0,10*ROW('Water Data'!I178))="","",OFFSET('Water Data'!$I$27,0,10*ROW('Water Data'!I178)))</f>
        <v/>
      </c>
      <c r="CI184" s="266" t="str">
        <f ca="true">+IF(OFFSET('Water Data'!$I$28,0,10*ROW('Water Data'!I178))="","",OFFSET('Water Data'!$I$28,0,10*ROW('Water Data'!I178)))</f>
        <v/>
      </c>
      <c r="CJ184" s="266" t="str">
        <f ca="true">+IF(OFFSET('Water Data'!$I$29,0,10*ROW('Water Data'!I178))="","",OFFSET('Water Data'!$I$29,0,10*ROW('Water Data'!I178)))</f>
        <v/>
      </c>
      <c r="CK184" s="266" t="str">
        <f ca="true">+IF(OFFSET('Sanitation Data'!$D$28,0,10*ROW('Sanitation Data'!D178))="","",OFFSET('Sanitation Data'!$D$28,0,10*ROW('Sanitation Data'!D178)))</f>
        <v/>
      </c>
      <c r="CL184" s="266" t="str">
        <f ca="true">+IF(OFFSET('Sanitation Data'!$D$29,0,10*ROW('Sanitation Data'!D178))="","",OFFSET('Sanitation Data'!$D$29,0,10*ROW('Sanitation Data'!D178)))</f>
        <v/>
      </c>
      <c r="CM184" s="266" t="str">
        <f ca="true">+IF(OFFSET('Sanitation Data'!$D$30,0,10*ROW('Sanitation Data'!D178))="","",OFFSET('Sanitation Data'!$D$30,0,10*ROW('Sanitation Data'!D178)))</f>
        <v/>
      </c>
      <c r="CN184" s="266" t="str">
        <f ca="true">+IF(OFFSET('Sanitation Data'!$D$31,0,10*ROW('Sanitation Data'!D178))="","",OFFSET('Sanitation Data'!$D$31,0,10*ROW('Sanitation Data'!D178)))</f>
        <v/>
      </c>
      <c r="CO184" s="266" t="str">
        <f ca="true">+IF(OFFSET('Sanitation Data'!$D$32,0,10*ROW('Sanitation Data'!D178))="","",OFFSET('Sanitation Data'!$D$32,0,10*ROW('Sanitation Data'!D178)))</f>
        <v/>
      </c>
      <c r="CP184" s="266" t="str">
        <f ca="true">+IF(OFFSET('Sanitation Data'!$E$28,0,10*ROW('Sanitation Data'!E178))="","",OFFSET('Sanitation Data'!$E$28,0,10*ROW('Sanitation Data'!E178)))</f>
        <v/>
      </c>
      <c r="CQ184" s="266" t="str">
        <f ca="true">+IF(OFFSET('Sanitation Data'!$E$29,0,10*ROW('Sanitation Data'!E178))="","",OFFSET('Sanitation Data'!$E$29,0,10*ROW('Sanitation Data'!E178)))</f>
        <v/>
      </c>
      <c r="CR184" s="266" t="str">
        <f ca="true">+IF(OFFSET('Sanitation Data'!$E$30,0,10*ROW('Sanitation Data'!E178))="","",OFFSET('Sanitation Data'!$E$30,0,10*ROW('Sanitation Data'!E178)))</f>
        <v/>
      </c>
      <c r="CS184" s="266" t="str">
        <f ca="true">+IF(OFFSET('Sanitation Data'!$E$31,0,10*ROW('Sanitation Data'!E178))="","",OFFSET('Sanitation Data'!$E$31,0,10*ROW('Sanitation Data'!E178)))</f>
        <v/>
      </c>
      <c r="CT184" s="266" t="str">
        <f ca="true">+IF(OFFSET('Sanitation Data'!$E$32,0,10*ROW('Sanitation Data'!E178))="","",OFFSET('Sanitation Data'!$E$32,0,10*ROW('Sanitation Data'!E178)))</f>
        <v/>
      </c>
      <c r="CU184" s="266" t="str">
        <f ca="true">+IF(OFFSET('Sanitation Data'!$F$28,0,10*ROW('Sanitation Data'!F178))="","",OFFSET('Sanitation Data'!$F$28,0,10*ROW('Sanitation Data'!F178)))</f>
        <v/>
      </c>
      <c r="CV184" s="266" t="str">
        <f ca="true">+IF(OFFSET('Sanitation Data'!$F$29,0,10*ROW('Sanitation Data'!F178))="","",OFFSET('Sanitation Data'!$F$29,0,10*ROW('Sanitation Data'!F178)))</f>
        <v/>
      </c>
      <c r="CW184" s="266" t="str">
        <f ca="true">+IF(OFFSET('Sanitation Data'!$F$30,0,10*ROW('Sanitation Data'!F178))="","",OFFSET('Sanitation Data'!$F$30,0,10*ROW('Sanitation Data'!F178)))</f>
        <v/>
      </c>
      <c r="CX184" s="266" t="str">
        <f ca="true">+IF(OFFSET('Sanitation Data'!$F$31,0,10*ROW('Sanitation Data'!F178))="","",OFFSET('Sanitation Data'!$F$31,0,10*ROW('Sanitation Data'!F178)))</f>
        <v/>
      </c>
      <c r="CY184" s="266" t="str">
        <f ca="true">+IF(OFFSET('Sanitation Data'!$F$32,0,10*ROW('Sanitation Data'!F178))="","",OFFSET('Sanitation Data'!$F$32,0,10*ROW('Sanitation Data'!F178)))</f>
        <v/>
      </c>
      <c r="CZ184" s="266" t="str">
        <f ca="true">+IF(OFFSET('Sanitation Data'!$G$28,0,10*ROW('Sanitation Data'!G178))="","",OFFSET('Sanitation Data'!$G$28,0,10*ROW('Sanitation Data'!G178)))</f>
        <v/>
      </c>
      <c r="DA184" s="266" t="str">
        <f ca="true">+IF(OFFSET('Sanitation Data'!$G$29,0,10*ROW('Sanitation Data'!G178))="","",OFFSET('Sanitation Data'!$G$29,0,10*ROW('Sanitation Data'!G178)))</f>
        <v/>
      </c>
      <c r="DB184" s="266" t="str">
        <f ca="true">+IF(OFFSET('Sanitation Data'!$G$30,0,10*ROW('Sanitation Data'!G178))="","",OFFSET('Sanitation Data'!$G$30,0,10*ROW('Sanitation Data'!G178)))</f>
        <v/>
      </c>
      <c r="DC184" s="266" t="str">
        <f ca="true">+IF(OFFSET('Sanitation Data'!$G$31,0,10*ROW('Sanitation Data'!G178))="","",OFFSET('Sanitation Data'!$G$31,0,10*ROW('Sanitation Data'!G178)))</f>
        <v/>
      </c>
      <c r="DD184" s="266" t="str">
        <f ca="true">+IF(OFFSET('Sanitation Data'!$G$32,0,10*ROW('Sanitation Data'!G178))="","",OFFSET('Sanitation Data'!$G$32,0,10*ROW('Sanitation Data'!G178)))</f>
        <v/>
      </c>
      <c r="DE184" s="266" t="str">
        <f ca="true">+IF(OFFSET('Sanitation Data'!$H$28,0,10*ROW('Sanitation Data'!H178))="","",OFFSET('Sanitation Data'!$H$28,0,10*ROW('Sanitation Data'!H178)))</f>
        <v/>
      </c>
      <c r="DF184" s="266" t="str">
        <f ca="true">+IF(OFFSET('Sanitation Data'!$H$29,0,10*ROW('Sanitation Data'!H178))="","",OFFSET('Sanitation Data'!$H$29,0,10*ROW('Sanitation Data'!H178)))</f>
        <v/>
      </c>
      <c r="DG184" s="266" t="str">
        <f ca="true">+IF(OFFSET('Sanitation Data'!$H$30,0,10*ROW('Sanitation Data'!H178))="","",OFFSET('Sanitation Data'!$H$30,0,10*ROW('Sanitation Data'!H178)))</f>
        <v/>
      </c>
      <c r="DH184" s="266" t="str">
        <f ca="true">+IF(OFFSET('Sanitation Data'!$H$31,0,10*ROW('Sanitation Data'!H178))="","",OFFSET('Sanitation Data'!$H$31,0,10*ROW('Sanitation Data'!H178)))</f>
        <v/>
      </c>
      <c r="DI184" s="266" t="str">
        <f ca="true">+IF(OFFSET('Sanitation Data'!$H$32,0,10*ROW('Sanitation Data'!H178))="","",OFFSET('Sanitation Data'!$H$32,0,10*ROW('Sanitation Data'!H178)))</f>
        <v/>
      </c>
      <c r="DJ184" s="266" t="str">
        <f ca="true">+IF(OFFSET('Sanitation Data'!$I$28,0,10*ROW('Sanitation Data'!I178))="","",OFFSET('Sanitation Data'!$I$28,0,10*ROW('Sanitation Data'!I178)))</f>
        <v/>
      </c>
      <c r="DK184" s="266" t="str">
        <f ca="true">+IF(OFFSET('Sanitation Data'!$I$29,0,10*ROW('Sanitation Data'!I178))="","",OFFSET('Sanitation Data'!$I$29,0,10*ROW('Sanitation Data'!I178)))</f>
        <v/>
      </c>
      <c r="DL184" s="266" t="str">
        <f ca="true">+IF(OFFSET('Sanitation Data'!$I$30,0,10*ROW('Sanitation Data'!I178))="","",OFFSET('Sanitation Data'!$I$30,0,10*ROW('Sanitation Data'!I178)))</f>
        <v/>
      </c>
      <c r="DM184" s="266" t="str">
        <f ca="true">+IF(OFFSET('Sanitation Data'!$I$31,0,10*ROW('Sanitation Data'!I178))="","",OFFSET('Sanitation Data'!$I$31,0,10*ROW('Sanitation Data'!I178)))</f>
        <v/>
      </c>
      <c r="DN184" s="266" t="str">
        <f ca="true">+IF(OFFSET('Sanitation Data'!$I$32,0,10*ROW('Sanitation Data'!I178))="","",OFFSET('Sanitation Data'!$I$32,0,10*ROW('Sanitation Data'!I178)))</f>
        <v/>
      </c>
      <c r="DO184" s="266" t="str">
        <f ca="true">+IF(OFFSET('Hygiene Data'!$D$11,0,10*ROW('Hygiene Data'!D178))="","",OFFSET('Hygiene Data'!$D$11,0,10*ROW('Hygiene Data'!D178)))</f>
        <v/>
      </c>
      <c r="DP184" s="266" t="str">
        <f ca="true">+IF(OFFSET('Hygiene Data'!$D$12,0,10*ROW('Hygiene Data'!D178))="","",OFFSET('Hygiene Data'!$D$12,0,10*ROW('Hygiene Data'!D178)))</f>
        <v/>
      </c>
      <c r="DQ184" s="266" t="str">
        <f ca="true">+IF(OFFSET('Hygiene Data'!$D$13,0,10*ROW('Hygiene Data'!D178))="","",OFFSET('Hygiene Data'!$D$13,0,10*ROW('Hygiene Data'!D178)))</f>
        <v/>
      </c>
      <c r="DR184" s="266" t="str">
        <f ca="true">+IF(OFFSET('Hygiene Data'!$E$11,0,10*ROW('Hygiene Data'!E178))="","",OFFSET('Hygiene Data'!$E$11,0,10*ROW('Hygiene Data'!E178)))</f>
        <v/>
      </c>
      <c r="DS184" s="266" t="str">
        <f ca="true">+IF(OFFSET('Hygiene Data'!$E$12,0,10*ROW('Hygiene Data'!E178))="","",OFFSET('Hygiene Data'!$E$12,0,10*ROW('Hygiene Data'!E178)))</f>
        <v/>
      </c>
      <c r="DT184" s="266" t="str">
        <f ca="true">+IF(OFFSET('Hygiene Data'!$E$13,0,10*ROW('Hygiene Data'!E178))="","",OFFSET('Hygiene Data'!$E$13,0,10*ROW('Hygiene Data'!E178)))</f>
        <v/>
      </c>
      <c r="DU184" s="266" t="str">
        <f ca="true">+IF(OFFSET('Hygiene Data'!$F$11,0,10*ROW('Hygiene Data'!F178))="","",OFFSET('Hygiene Data'!$F$11,0,10*ROW('Hygiene Data'!F178)))</f>
        <v/>
      </c>
      <c r="DV184" s="266" t="str">
        <f ca="true">+IF(OFFSET('Hygiene Data'!$F$12,0,10*ROW('Hygiene Data'!F178))="","",OFFSET('Hygiene Data'!$F$12,0,10*ROW('Hygiene Data'!F178)))</f>
        <v/>
      </c>
      <c r="DW184" s="266" t="str">
        <f ca="true">+IF(OFFSET('Hygiene Data'!$F$13,0,10*ROW('Hygiene Data'!F178))="","",OFFSET('Hygiene Data'!$F$13,0,10*ROW('Hygiene Data'!F178)))</f>
        <v/>
      </c>
      <c r="DX184" s="266" t="str">
        <f ca="true">+IF(OFFSET('Hygiene Data'!$G$11,0,10*ROW('Hygiene Data'!G178))="","",OFFSET('Hygiene Data'!$G$11,0,10*ROW('Hygiene Data'!G178)))</f>
        <v/>
      </c>
      <c r="DY184" s="266" t="str">
        <f ca="true">+IF(OFFSET('Hygiene Data'!$G$12,0,10*ROW('Hygiene Data'!G178))="","",OFFSET('Hygiene Data'!$G$12,0,10*ROW('Hygiene Data'!G178)))</f>
        <v/>
      </c>
      <c r="DZ184" s="266" t="str">
        <f ca="true">+IF(OFFSET('Hygiene Data'!$G$13,0,10*ROW('Hygiene Data'!G178))="","",OFFSET('Hygiene Data'!$G$13,0,10*ROW('Hygiene Data'!G178)))</f>
        <v/>
      </c>
      <c r="EA184" s="266" t="str">
        <f ca="true">+IF(OFFSET('Hygiene Data'!$H$11,0,10*ROW('Hygiene Data'!H178))="","",OFFSET('Hygiene Data'!$H$11,0,10*ROW('Hygiene Data'!H178)))</f>
        <v/>
      </c>
      <c r="EB184" s="266" t="str">
        <f ca="true">+IF(OFFSET('Hygiene Data'!$H$12,0,10*ROW('Hygiene Data'!H178))="","",OFFSET('Hygiene Data'!$H$12,0,10*ROW('Hygiene Data'!H178)))</f>
        <v/>
      </c>
      <c r="EC184" s="266" t="str">
        <f ca="true">+IF(OFFSET('Hygiene Data'!$H$13,0,10*ROW('Hygiene Data'!H178))="","",OFFSET('Hygiene Data'!$H$13,0,10*ROW('Hygiene Data'!H178)))</f>
        <v/>
      </c>
      <c r="ED184" s="266" t="str">
        <f ca="true">+IF(OFFSET('Hygiene Data'!$I$11,0,10*ROW('Hygiene Data'!I178))="","",OFFSET('Hygiene Data'!$I$11,0,10*ROW('Hygiene Data'!I178)))</f>
        <v/>
      </c>
      <c r="EE184" s="266" t="str">
        <f ca="true">+IF(OFFSET('Hygiene Data'!$I$12,0,10*ROW('Hygiene Data'!I178))="","",OFFSET('Hygiene Data'!$I$12,0,10*ROW('Hygiene Data'!I178)))</f>
        <v/>
      </c>
      <c r="EF184" s="266" t="str">
        <f ca="true">+IF(OFFSET('Hygiene Data'!$I$13,0,10*ROW('Hygiene Data'!I178))="","",OFFSET('Hygiene Data'!$I$13,0,10*ROW('Hygiene Data'!I178)))</f>
        <v/>
      </c>
    </row>
    <row xmlns:x14ac="http://schemas.microsoft.com/office/spreadsheetml/2009/9/ac" r="185" x14ac:dyDescent="0.2">
      <c r="A185" s="37" t="str">
        <f ca="true">+IF(OFFSET('Water Data'!$B$2,0,10*ROW('Water Data'!E179))="","",OFFSET('Water Data'!$B$2,0,10*ROW('Water Data'!E179)))</f>
        <v/>
      </c>
      <c r="B185" s="37" t="str">
        <f ca="true">+IF(OFFSET('Water Data'!$C$2,0,10*ROW('Water Data'!F179))="","",OFFSET('Water Data'!$C$2,0,10*ROW('Water Data'!F179)))</f>
        <v/>
      </c>
      <c r="C185" s="322" t="str">
        <f t="shared" ca="true" si="2"/>
        <v/>
      </c>
      <c r="D185" s="94"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4"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4"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4"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4"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4"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4"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4"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4"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4"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4"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4"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4"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4"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4"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4"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4"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4"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5"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5"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5"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5"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5"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5"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5"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5"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5"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5"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5"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5"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5"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5"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5"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5"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5"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5"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5"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5"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5"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5"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5"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5"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5"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5"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5"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5"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5"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5"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6"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6"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6"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6"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6"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6"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6"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6"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6"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6"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6"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6"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6"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6"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6"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6"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6"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6"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6"/>
      <c r="BS185" s="266" t="str">
        <f ca="true">+IF(OFFSET('Water Data'!$D$27,0,10*ROW('Water Data'!D179))="","",OFFSET('Water Data'!$D$27,0,10*ROW('Water Data'!D179)))</f>
        <v/>
      </c>
      <c r="BT185" s="266" t="str">
        <f ca="true">+IF(OFFSET('Water Data'!$D$28,0,10*ROW('Water Data'!D179))="","",OFFSET('Water Data'!$D$28,0,10*ROW('Water Data'!D179)))</f>
        <v/>
      </c>
      <c r="BU185" s="266" t="str">
        <f ca="true">+IF(OFFSET('Water Data'!$D$29,0,10*ROW('Water Data'!D179))="","",OFFSET('Water Data'!$D$29,0,10*ROW('Water Data'!D179)))</f>
        <v/>
      </c>
      <c r="BV185" s="266" t="str">
        <f ca="true">+IF(OFFSET('Water Data'!$E$27,0,10*ROW('Water Data'!E179))="","",OFFSET('Water Data'!$E$27,0,10*ROW('Water Data'!E179)))</f>
        <v/>
      </c>
      <c r="BW185" s="266" t="str">
        <f ca="true">+IF(OFFSET('Water Data'!$E$28,0,10*ROW('Water Data'!E179))="","",OFFSET('Water Data'!$E$28,0,10*ROW('Water Data'!E179)))</f>
        <v/>
      </c>
      <c r="BX185" s="266" t="str">
        <f ca="true">+IF(OFFSET('Water Data'!$E$29,0,10*ROW('Water Data'!E179))="","",OFFSET('Water Data'!$E$29,0,10*ROW('Water Data'!E179)))</f>
        <v/>
      </c>
      <c r="BY185" s="266" t="str">
        <f ca="true">+IF(OFFSET('Water Data'!$F$27,0,10*ROW('Water Data'!F179))="","",OFFSET('Water Data'!$F$27,0,10*ROW('Water Data'!F179)))</f>
        <v/>
      </c>
      <c r="BZ185" s="266" t="str">
        <f ca="true">+IF(OFFSET('Water Data'!$F$28,0,10*ROW('Water Data'!F179))="","",OFFSET('Water Data'!$F$28,0,10*ROW('Water Data'!F179)))</f>
        <v/>
      </c>
      <c r="CA185" s="266" t="str">
        <f ca="true">+IF(OFFSET('Water Data'!$F$29,0,10*ROW('Water Data'!F179))="","",OFFSET('Water Data'!$F$29,0,10*ROW('Water Data'!F179)))</f>
        <v/>
      </c>
      <c r="CB185" s="266" t="str">
        <f ca="true">+IF(OFFSET('Water Data'!$G$27,0,10*ROW('Water Data'!G179))="","",OFFSET('Water Data'!$G$27,0,10*ROW('Water Data'!G179)))</f>
        <v/>
      </c>
      <c r="CC185" s="266" t="str">
        <f ca="true">+IF(OFFSET('Water Data'!$G$28,0,10*ROW('Water Data'!G179))="","",OFFSET('Water Data'!$G$28,0,10*ROW('Water Data'!G179)))</f>
        <v/>
      </c>
      <c r="CD185" s="266" t="str">
        <f ca="true">+IF(OFFSET('Water Data'!$G$29,0,10*ROW('Water Data'!G179))="","",OFFSET('Water Data'!$G$29,0,10*ROW('Water Data'!G179)))</f>
        <v/>
      </c>
      <c r="CE185" s="266" t="str">
        <f ca="true">+IF(OFFSET('Water Data'!$H$27,0,10*ROW('Water Data'!H179))="","",OFFSET('Water Data'!$H$27,0,10*ROW('Water Data'!H179)))</f>
        <v/>
      </c>
      <c r="CF185" s="266" t="str">
        <f ca="true">+IF(OFFSET('Water Data'!$H$28,0,10*ROW('Water Data'!H179))="","",OFFSET('Water Data'!$H$28,0,10*ROW('Water Data'!H179)))</f>
        <v/>
      </c>
      <c r="CG185" s="266" t="str">
        <f ca="true">+IF(OFFSET('Water Data'!$H$29,0,10*ROW('Water Data'!H179))="","",OFFSET('Water Data'!$H$29,0,10*ROW('Water Data'!H179)))</f>
        <v/>
      </c>
      <c r="CH185" s="266" t="str">
        <f ca="true">+IF(OFFSET('Water Data'!$I$27,0,10*ROW('Water Data'!I179))="","",OFFSET('Water Data'!$I$27,0,10*ROW('Water Data'!I179)))</f>
        <v/>
      </c>
      <c r="CI185" s="266" t="str">
        <f ca="true">+IF(OFFSET('Water Data'!$I$28,0,10*ROW('Water Data'!I179))="","",OFFSET('Water Data'!$I$28,0,10*ROW('Water Data'!I179)))</f>
        <v/>
      </c>
      <c r="CJ185" s="266" t="str">
        <f ca="true">+IF(OFFSET('Water Data'!$I$29,0,10*ROW('Water Data'!I179))="","",OFFSET('Water Data'!$I$29,0,10*ROW('Water Data'!I179)))</f>
        <v/>
      </c>
      <c r="CK185" s="266" t="str">
        <f ca="true">+IF(OFFSET('Sanitation Data'!$D$28,0,10*ROW('Sanitation Data'!D179))="","",OFFSET('Sanitation Data'!$D$28,0,10*ROW('Sanitation Data'!D179)))</f>
        <v/>
      </c>
      <c r="CL185" s="266" t="str">
        <f ca="true">+IF(OFFSET('Sanitation Data'!$D$29,0,10*ROW('Sanitation Data'!D179))="","",OFFSET('Sanitation Data'!$D$29,0,10*ROW('Sanitation Data'!D179)))</f>
        <v/>
      </c>
      <c r="CM185" s="266" t="str">
        <f ca="true">+IF(OFFSET('Sanitation Data'!$D$30,0,10*ROW('Sanitation Data'!D179))="","",OFFSET('Sanitation Data'!$D$30,0,10*ROW('Sanitation Data'!D179)))</f>
        <v/>
      </c>
      <c r="CN185" s="266" t="str">
        <f ca="true">+IF(OFFSET('Sanitation Data'!$D$31,0,10*ROW('Sanitation Data'!D179))="","",OFFSET('Sanitation Data'!$D$31,0,10*ROW('Sanitation Data'!D179)))</f>
        <v/>
      </c>
      <c r="CO185" s="266" t="str">
        <f ca="true">+IF(OFFSET('Sanitation Data'!$D$32,0,10*ROW('Sanitation Data'!D179))="","",OFFSET('Sanitation Data'!$D$32,0,10*ROW('Sanitation Data'!D179)))</f>
        <v/>
      </c>
      <c r="CP185" s="266" t="str">
        <f ca="true">+IF(OFFSET('Sanitation Data'!$E$28,0,10*ROW('Sanitation Data'!E179))="","",OFFSET('Sanitation Data'!$E$28,0,10*ROW('Sanitation Data'!E179)))</f>
        <v/>
      </c>
      <c r="CQ185" s="266" t="str">
        <f ca="true">+IF(OFFSET('Sanitation Data'!$E$29,0,10*ROW('Sanitation Data'!E179))="","",OFFSET('Sanitation Data'!$E$29,0,10*ROW('Sanitation Data'!E179)))</f>
        <v/>
      </c>
      <c r="CR185" s="266" t="str">
        <f ca="true">+IF(OFFSET('Sanitation Data'!$E$30,0,10*ROW('Sanitation Data'!E179))="","",OFFSET('Sanitation Data'!$E$30,0,10*ROW('Sanitation Data'!E179)))</f>
        <v/>
      </c>
      <c r="CS185" s="266" t="str">
        <f ca="true">+IF(OFFSET('Sanitation Data'!$E$31,0,10*ROW('Sanitation Data'!E179))="","",OFFSET('Sanitation Data'!$E$31,0,10*ROW('Sanitation Data'!E179)))</f>
        <v/>
      </c>
      <c r="CT185" s="266" t="str">
        <f ca="true">+IF(OFFSET('Sanitation Data'!$E$32,0,10*ROW('Sanitation Data'!E179))="","",OFFSET('Sanitation Data'!$E$32,0,10*ROW('Sanitation Data'!E179)))</f>
        <v/>
      </c>
      <c r="CU185" s="266" t="str">
        <f ca="true">+IF(OFFSET('Sanitation Data'!$F$28,0,10*ROW('Sanitation Data'!F179))="","",OFFSET('Sanitation Data'!$F$28,0,10*ROW('Sanitation Data'!F179)))</f>
        <v/>
      </c>
      <c r="CV185" s="266" t="str">
        <f ca="true">+IF(OFFSET('Sanitation Data'!$F$29,0,10*ROW('Sanitation Data'!F179))="","",OFFSET('Sanitation Data'!$F$29,0,10*ROW('Sanitation Data'!F179)))</f>
        <v/>
      </c>
      <c r="CW185" s="266" t="str">
        <f ca="true">+IF(OFFSET('Sanitation Data'!$F$30,0,10*ROW('Sanitation Data'!F179))="","",OFFSET('Sanitation Data'!$F$30,0,10*ROW('Sanitation Data'!F179)))</f>
        <v/>
      </c>
      <c r="CX185" s="266" t="str">
        <f ca="true">+IF(OFFSET('Sanitation Data'!$F$31,0,10*ROW('Sanitation Data'!F179))="","",OFFSET('Sanitation Data'!$F$31,0,10*ROW('Sanitation Data'!F179)))</f>
        <v/>
      </c>
      <c r="CY185" s="266" t="str">
        <f ca="true">+IF(OFFSET('Sanitation Data'!$F$32,0,10*ROW('Sanitation Data'!F179))="","",OFFSET('Sanitation Data'!$F$32,0,10*ROW('Sanitation Data'!F179)))</f>
        <v/>
      </c>
      <c r="CZ185" s="266" t="str">
        <f ca="true">+IF(OFFSET('Sanitation Data'!$G$28,0,10*ROW('Sanitation Data'!G179))="","",OFFSET('Sanitation Data'!$G$28,0,10*ROW('Sanitation Data'!G179)))</f>
        <v/>
      </c>
      <c r="DA185" s="266" t="str">
        <f ca="true">+IF(OFFSET('Sanitation Data'!$G$29,0,10*ROW('Sanitation Data'!G179))="","",OFFSET('Sanitation Data'!$G$29,0,10*ROW('Sanitation Data'!G179)))</f>
        <v/>
      </c>
      <c r="DB185" s="266" t="str">
        <f ca="true">+IF(OFFSET('Sanitation Data'!$G$30,0,10*ROW('Sanitation Data'!G179))="","",OFFSET('Sanitation Data'!$G$30,0,10*ROW('Sanitation Data'!G179)))</f>
        <v/>
      </c>
      <c r="DC185" s="266" t="str">
        <f ca="true">+IF(OFFSET('Sanitation Data'!$G$31,0,10*ROW('Sanitation Data'!G179))="","",OFFSET('Sanitation Data'!$G$31,0,10*ROW('Sanitation Data'!G179)))</f>
        <v/>
      </c>
      <c r="DD185" s="266" t="str">
        <f ca="true">+IF(OFFSET('Sanitation Data'!$G$32,0,10*ROW('Sanitation Data'!G179))="","",OFFSET('Sanitation Data'!$G$32,0,10*ROW('Sanitation Data'!G179)))</f>
        <v/>
      </c>
      <c r="DE185" s="266" t="str">
        <f ca="true">+IF(OFFSET('Sanitation Data'!$H$28,0,10*ROW('Sanitation Data'!H179))="","",OFFSET('Sanitation Data'!$H$28,0,10*ROW('Sanitation Data'!H179)))</f>
        <v/>
      </c>
      <c r="DF185" s="266" t="str">
        <f ca="true">+IF(OFFSET('Sanitation Data'!$H$29,0,10*ROW('Sanitation Data'!H179))="","",OFFSET('Sanitation Data'!$H$29,0,10*ROW('Sanitation Data'!H179)))</f>
        <v/>
      </c>
      <c r="DG185" s="266" t="str">
        <f ca="true">+IF(OFFSET('Sanitation Data'!$H$30,0,10*ROW('Sanitation Data'!H179))="","",OFFSET('Sanitation Data'!$H$30,0,10*ROW('Sanitation Data'!H179)))</f>
        <v/>
      </c>
      <c r="DH185" s="266" t="str">
        <f ca="true">+IF(OFFSET('Sanitation Data'!$H$31,0,10*ROW('Sanitation Data'!H179))="","",OFFSET('Sanitation Data'!$H$31,0,10*ROW('Sanitation Data'!H179)))</f>
        <v/>
      </c>
      <c r="DI185" s="266" t="str">
        <f ca="true">+IF(OFFSET('Sanitation Data'!$H$32,0,10*ROW('Sanitation Data'!H179))="","",OFFSET('Sanitation Data'!$H$32,0,10*ROW('Sanitation Data'!H179)))</f>
        <v/>
      </c>
      <c r="DJ185" s="266" t="str">
        <f ca="true">+IF(OFFSET('Sanitation Data'!$I$28,0,10*ROW('Sanitation Data'!I179))="","",OFFSET('Sanitation Data'!$I$28,0,10*ROW('Sanitation Data'!I179)))</f>
        <v/>
      </c>
      <c r="DK185" s="266" t="str">
        <f ca="true">+IF(OFFSET('Sanitation Data'!$I$29,0,10*ROW('Sanitation Data'!I179))="","",OFFSET('Sanitation Data'!$I$29,0,10*ROW('Sanitation Data'!I179)))</f>
        <v/>
      </c>
      <c r="DL185" s="266" t="str">
        <f ca="true">+IF(OFFSET('Sanitation Data'!$I$30,0,10*ROW('Sanitation Data'!I179))="","",OFFSET('Sanitation Data'!$I$30,0,10*ROW('Sanitation Data'!I179)))</f>
        <v/>
      </c>
      <c r="DM185" s="266" t="str">
        <f ca="true">+IF(OFFSET('Sanitation Data'!$I$31,0,10*ROW('Sanitation Data'!I179))="","",OFFSET('Sanitation Data'!$I$31,0,10*ROW('Sanitation Data'!I179)))</f>
        <v/>
      </c>
      <c r="DN185" s="266" t="str">
        <f ca="true">+IF(OFFSET('Sanitation Data'!$I$32,0,10*ROW('Sanitation Data'!I179))="","",OFFSET('Sanitation Data'!$I$32,0,10*ROW('Sanitation Data'!I179)))</f>
        <v/>
      </c>
      <c r="DO185" s="266" t="str">
        <f ca="true">+IF(OFFSET('Hygiene Data'!$D$11,0,10*ROW('Hygiene Data'!D179))="","",OFFSET('Hygiene Data'!$D$11,0,10*ROW('Hygiene Data'!D179)))</f>
        <v/>
      </c>
      <c r="DP185" s="266" t="str">
        <f ca="true">+IF(OFFSET('Hygiene Data'!$D$12,0,10*ROW('Hygiene Data'!D179))="","",OFFSET('Hygiene Data'!$D$12,0,10*ROW('Hygiene Data'!D179)))</f>
        <v/>
      </c>
      <c r="DQ185" s="266" t="str">
        <f ca="true">+IF(OFFSET('Hygiene Data'!$D$13,0,10*ROW('Hygiene Data'!D179))="","",OFFSET('Hygiene Data'!$D$13,0,10*ROW('Hygiene Data'!D179)))</f>
        <v/>
      </c>
      <c r="DR185" s="266" t="str">
        <f ca="true">+IF(OFFSET('Hygiene Data'!$E$11,0,10*ROW('Hygiene Data'!E179))="","",OFFSET('Hygiene Data'!$E$11,0,10*ROW('Hygiene Data'!E179)))</f>
        <v/>
      </c>
      <c r="DS185" s="266" t="str">
        <f ca="true">+IF(OFFSET('Hygiene Data'!$E$12,0,10*ROW('Hygiene Data'!E179))="","",OFFSET('Hygiene Data'!$E$12,0,10*ROW('Hygiene Data'!E179)))</f>
        <v/>
      </c>
      <c r="DT185" s="266" t="str">
        <f ca="true">+IF(OFFSET('Hygiene Data'!$E$13,0,10*ROW('Hygiene Data'!E179))="","",OFFSET('Hygiene Data'!$E$13,0,10*ROW('Hygiene Data'!E179)))</f>
        <v/>
      </c>
      <c r="DU185" s="266" t="str">
        <f ca="true">+IF(OFFSET('Hygiene Data'!$F$11,0,10*ROW('Hygiene Data'!F179))="","",OFFSET('Hygiene Data'!$F$11,0,10*ROW('Hygiene Data'!F179)))</f>
        <v/>
      </c>
      <c r="DV185" s="266" t="str">
        <f ca="true">+IF(OFFSET('Hygiene Data'!$F$12,0,10*ROW('Hygiene Data'!F179))="","",OFFSET('Hygiene Data'!$F$12,0,10*ROW('Hygiene Data'!F179)))</f>
        <v/>
      </c>
      <c r="DW185" s="266" t="str">
        <f ca="true">+IF(OFFSET('Hygiene Data'!$F$13,0,10*ROW('Hygiene Data'!F179))="","",OFFSET('Hygiene Data'!$F$13,0,10*ROW('Hygiene Data'!F179)))</f>
        <v/>
      </c>
      <c r="DX185" s="266" t="str">
        <f ca="true">+IF(OFFSET('Hygiene Data'!$G$11,0,10*ROW('Hygiene Data'!G179))="","",OFFSET('Hygiene Data'!$G$11,0,10*ROW('Hygiene Data'!G179)))</f>
        <v/>
      </c>
      <c r="DY185" s="266" t="str">
        <f ca="true">+IF(OFFSET('Hygiene Data'!$G$12,0,10*ROW('Hygiene Data'!G179))="","",OFFSET('Hygiene Data'!$G$12,0,10*ROW('Hygiene Data'!G179)))</f>
        <v/>
      </c>
      <c r="DZ185" s="266" t="str">
        <f ca="true">+IF(OFFSET('Hygiene Data'!$G$13,0,10*ROW('Hygiene Data'!G179))="","",OFFSET('Hygiene Data'!$G$13,0,10*ROW('Hygiene Data'!G179)))</f>
        <v/>
      </c>
      <c r="EA185" s="266" t="str">
        <f ca="true">+IF(OFFSET('Hygiene Data'!$H$11,0,10*ROW('Hygiene Data'!H179))="","",OFFSET('Hygiene Data'!$H$11,0,10*ROW('Hygiene Data'!H179)))</f>
        <v/>
      </c>
      <c r="EB185" s="266" t="str">
        <f ca="true">+IF(OFFSET('Hygiene Data'!$H$12,0,10*ROW('Hygiene Data'!H179))="","",OFFSET('Hygiene Data'!$H$12,0,10*ROW('Hygiene Data'!H179)))</f>
        <v/>
      </c>
      <c r="EC185" s="266" t="str">
        <f ca="true">+IF(OFFSET('Hygiene Data'!$H$13,0,10*ROW('Hygiene Data'!H179))="","",OFFSET('Hygiene Data'!$H$13,0,10*ROW('Hygiene Data'!H179)))</f>
        <v/>
      </c>
      <c r="ED185" s="266" t="str">
        <f ca="true">+IF(OFFSET('Hygiene Data'!$I$11,0,10*ROW('Hygiene Data'!I179))="","",OFFSET('Hygiene Data'!$I$11,0,10*ROW('Hygiene Data'!I179)))</f>
        <v/>
      </c>
      <c r="EE185" s="266" t="str">
        <f ca="true">+IF(OFFSET('Hygiene Data'!$I$12,0,10*ROW('Hygiene Data'!I179))="","",OFFSET('Hygiene Data'!$I$12,0,10*ROW('Hygiene Data'!I179)))</f>
        <v/>
      </c>
      <c r="EF185" s="266" t="str">
        <f ca="true">+IF(OFFSET('Hygiene Data'!$I$13,0,10*ROW('Hygiene Data'!I179))="","",OFFSET('Hygiene Data'!$I$13,0,10*ROW('Hygiene Data'!I179)))</f>
        <v/>
      </c>
    </row>
    <row xmlns:x14ac="http://schemas.microsoft.com/office/spreadsheetml/2009/9/ac" r="186" x14ac:dyDescent="0.2">
      <c r="A186" s="37" t="str">
        <f ca="true">+IF(OFFSET('Water Data'!$B$2,0,10*ROW('Water Data'!E180))="","",OFFSET('Water Data'!$B$2,0,10*ROW('Water Data'!E180)))</f>
        <v/>
      </c>
      <c r="B186" s="37" t="str">
        <f ca="true">+IF(OFFSET('Water Data'!$C$2,0,10*ROW('Water Data'!F180))="","",OFFSET('Water Data'!$C$2,0,10*ROW('Water Data'!F180)))</f>
        <v/>
      </c>
      <c r="C186" s="322" t="str">
        <f t="shared" ca="true" si="2"/>
        <v/>
      </c>
      <c r="D186" s="94"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4"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4"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4"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4"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4"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4"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4"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4"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4"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4"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4"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4"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4"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4"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4"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4"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4"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5"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5"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5"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5"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5"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5"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5"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5"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5"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5"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5"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5"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5"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5"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5"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5"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5"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5"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5"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5"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5"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5"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5"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5"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5"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5"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5"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5"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5"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5"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6"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6"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6"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6"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6"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6"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6"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6"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6"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6"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6"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6"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6"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6"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6"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6"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6"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6"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6"/>
      <c r="BS186" s="266" t="str">
        <f ca="true">+IF(OFFSET('Water Data'!$D$27,0,10*ROW('Water Data'!D180))="","",OFFSET('Water Data'!$D$27,0,10*ROW('Water Data'!D180)))</f>
        <v/>
      </c>
      <c r="BT186" s="266" t="str">
        <f ca="true">+IF(OFFSET('Water Data'!$D$28,0,10*ROW('Water Data'!D180))="","",OFFSET('Water Data'!$D$28,0,10*ROW('Water Data'!D180)))</f>
        <v/>
      </c>
      <c r="BU186" s="266" t="str">
        <f ca="true">+IF(OFFSET('Water Data'!$D$29,0,10*ROW('Water Data'!D180))="","",OFFSET('Water Data'!$D$29,0,10*ROW('Water Data'!D180)))</f>
        <v/>
      </c>
      <c r="BV186" s="266" t="str">
        <f ca="true">+IF(OFFSET('Water Data'!$E$27,0,10*ROW('Water Data'!E180))="","",OFFSET('Water Data'!$E$27,0,10*ROW('Water Data'!E180)))</f>
        <v/>
      </c>
      <c r="BW186" s="266" t="str">
        <f ca="true">+IF(OFFSET('Water Data'!$E$28,0,10*ROW('Water Data'!E180))="","",OFFSET('Water Data'!$E$28,0,10*ROW('Water Data'!E180)))</f>
        <v/>
      </c>
      <c r="BX186" s="266" t="str">
        <f ca="true">+IF(OFFSET('Water Data'!$E$29,0,10*ROW('Water Data'!E180))="","",OFFSET('Water Data'!$E$29,0,10*ROW('Water Data'!E180)))</f>
        <v/>
      </c>
      <c r="BY186" s="266" t="str">
        <f ca="true">+IF(OFFSET('Water Data'!$F$27,0,10*ROW('Water Data'!F180))="","",OFFSET('Water Data'!$F$27,0,10*ROW('Water Data'!F180)))</f>
        <v/>
      </c>
      <c r="BZ186" s="266" t="str">
        <f ca="true">+IF(OFFSET('Water Data'!$F$28,0,10*ROW('Water Data'!F180))="","",OFFSET('Water Data'!$F$28,0,10*ROW('Water Data'!F180)))</f>
        <v/>
      </c>
      <c r="CA186" s="266" t="str">
        <f ca="true">+IF(OFFSET('Water Data'!$F$29,0,10*ROW('Water Data'!F180))="","",OFFSET('Water Data'!$F$29,0,10*ROW('Water Data'!F180)))</f>
        <v/>
      </c>
      <c r="CB186" s="266" t="str">
        <f ca="true">+IF(OFFSET('Water Data'!$G$27,0,10*ROW('Water Data'!G180))="","",OFFSET('Water Data'!$G$27,0,10*ROW('Water Data'!G180)))</f>
        <v/>
      </c>
      <c r="CC186" s="266" t="str">
        <f ca="true">+IF(OFFSET('Water Data'!$G$28,0,10*ROW('Water Data'!G180))="","",OFFSET('Water Data'!$G$28,0,10*ROW('Water Data'!G180)))</f>
        <v/>
      </c>
      <c r="CD186" s="266" t="str">
        <f ca="true">+IF(OFFSET('Water Data'!$G$29,0,10*ROW('Water Data'!G180))="","",OFFSET('Water Data'!$G$29,0,10*ROW('Water Data'!G180)))</f>
        <v/>
      </c>
      <c r="CE186" s="266" t="str">
        <f ca="true">+IF(OFFSET('Water Data'!$H$27,0,10*ROW('Water Data'!H180))="","",OFFSET('Water Data'!$H$27,0,10*ROW('Water Data'!H180)))</f>
        <v/>
      </c>
      <c r="CF186" s="266" t="str">
        <f ca="true">+IF(OFFSET('Water Data'!$H$28,0,10*ROW('Water Data'!H180))="","",OFFSET('Water Data'!$H$28,0,10*ROW('Water Data'!H180)))</f>
        <v/>
      </c>
      <c r="CG186" s="266" t="str">
        <f ca="true">+IF(OFFSET('Water Data'!$H$29,0,10*ROW('Water Data'!H180))="","",OFFSET('Water Data'!$H$29,0,10*ROW('Water Data'!H180)))</f>
        <v/>
      </c>
      <c r="CH186" s="266" t="str">
        <f ca="true">+IF(OFFSET('Water Data'!$I$27,0,10*ROW('Water Data'!I180))="","",OFFSET('Water Data'!$I$27,0,10*ROW('Water Data'!I180)))</f>
        <v/>
      </c>
      <c r="CI186" s="266" t="str">
        <f ca="true">+IF(OFFSET('Water Data'!$I$28,0,10*ROW('Water Data'!I180))="","",OFFSET('Water Data'!$I$28,0,10*ROW('Water Data'!I180)))</f>
        <v/>
      </c>
      <c r="CJ186" s="266" t="str">
        <f ca="true">+IF(OFFSET('Water Data'!$I$29,0,10*ROW('Water Data'!I180))="","",OFFSET('Water Data'!$I$29,0,10*ROW('Water Data'!I180)))</f>
        <v/>
      </c>
      <c r="CK186" s="266" t="str">
        <f ca="true">+IF(OFFSET('Sanitation Data'!$D$28,0,10*ROW('Sanitation Data'!D180))="","",OFFSET('Sanitation Data'!$D$28,0,10*ROW('Sanitation Data'!D180)))</f>
        <v/>
      </c>
      <c r="CL186" s="266" t="str">
        <f ca="true">+IF(OFFSET('Sanitation Data'!$D$29,0,10*ROW('Sanitation Data'!D180))="","",OFFSET('Sanitation Data'!$D$29,0,10*ROW('Sanitation Data'!D180)))</f>
        <v/>
      </c>
      <c r="CM186" s="266" t="str">
        <f ca="true">+IF(OFFSET('Sanitation Data'!$D$30,0,10*ROW('Sanitation Data'!D180))="","",OFFSET('Sanitation Data'!$D$30,0,10*ROW('Sanitation Data'!D180)))</f>
        <v/>
      </c>
      <c r="CN186" s="266" t="str">
        <f ca="true">+IF(OFFSET('Sanitation Data'!$D$31,0,10*ROW('Sanitation Data'!D180))="","",OFFSET('Sanitation Data'!$D$31,0,10*ROW('Sanitation Data'!D180)))</f>
        <v/>
      </c>
      <c r="CO186" s="266" t="str">
        <f ca="true">+IF(OFFSET('Sanitation Data'!$D$32,0,10*ROW('Sanitation Data'!D180))="","",OFFSET('Sanitation Data'!$D$32,0,10*ROW('Sanitation Data'!D180)))</f>
        <v/>
      </c>
      <c r="CP186" s="266" t="str">
        <f ca="true">+IF(OFFSET('Sanitation Data'!$E$28,0,10*ROW('Sanitation Data'!E180))="","",OFFSET('Sanitation Data'!$E$28,0,10*ROW('Sanitation Data'!E180)))</f>
        <v/>
      </c>
      <c r="CQ186" s="266" t="str">
        <f ca="true">+IF(OFFSET('Sanitation Data'!$E$29,0,10*ROW('Sanitation Data'!E180))="","",OFFSET('Sanitation Data'!$E$29,0,10*ROW('Sanitation Data'!E180)))</f>
        <v/>
      </c>
      <c r="CR186" s="266" t="str">
        <f ca="true">+IF(OFFSET('Sanitation Data'!$E$30,0,10*ROW('Sanitation Data'!E180))="","",OFFSET('Sanitation Data'!$E$30,0,10*ROW('Sanitation Data'!E180)))</f>
        <v/>
      </c>
      <c r="CS186" s="266" t="str">
        <f ca="true">+IF(OFFSET('Sanitation Data'!$E$31,0,10*ROW('Sanitation Data'!E180))="","",OFFSET('Sanitation Data'!$E$31,0,10*ROW('Sanitation Data'!E180)))</f>
        <v/>
      </c>
      <c r="CT186" s="266" t="str">
        <f ca="true">+IF(OFFSET('Sanitation Data'!$E$32,0,10*ROW('Sanitation Data'!E180))="","",OFFSET('Sanitation Data'!$E$32,0,10*ROW('Sanitation Data'!E180)))</f>
        <v/>
      </c>
      <c r="CU186" s="266" t="str">
        <f ca="true">+IF(OFFSET('Sanitation Data'!$F$28,0,10*ROW('Sanitation Data'!F180))="","",OFFSET('Sanitation Data'!$F$28,0,10*ROW('Sanitation Data'!F180)))</f>
        <v/>
      </c>
      <c r="CV186" s="266" t="str">
        <f ca="true">+IF(OFFSET('Sanitation Data'!$F$29,0,10*ROW('Sanitation Data'!F180))="","",OFFSET('Sanitation Data'!$F$29,0,10*ROW('Sanitation Data'!F180)))</f>
        <v/>
      </c>
      <c r="CW186" s="266" t="str">
        <f ca="true">+IF(OFFSET('Sanitation Data'!$F$30,0,10*ROW('Sanitation Data'!F180))="","",OFFSET('Sanitation Data'!$F$30,0,10*ROW('Sanitation Data'!F180)))</f>
        <v/>
      </c>
      <c r="CX186" s="266" t="str">
        <f ca="true">+IF(OFFSET('Sanitation Data'!$F$31,0,10*ROW('Sanitation Data'!F180))="","",OFFSET('Sanitation Data'!$F$31,0,10*ROW('Sanitation Data'!F180)))</f>
        <v/>
      </c>
      <c r="CY186" s="266" t="str">
        <f ca="true">+IF(OFFSET('Sanitation Data'!$F$32,0,10*ROW('Sanitation Data'!F180))="","",OFFSET('Sanitation Data'!$F$32,0,10*ROW('Sanitation Data'!F180)))</f>
        <v/>
      </c>
      <c r="CZ186" s="266" t="str">
        <f ca="true">+IF(OFFSET('Sanitation Data'!$G$28,0,10*ROW('Sanitation Data'!G180))="","",OFFSET('Sanitation Data'!$G$28,0,10*ROW('Sanitation Data'!G180)))</f>
        <v/>
      </c>
      <c r="DA186" s="266" t="str">
        <f ca="true">+IF(OFFSET('Sanitation Data'!$G$29,0,10*ROW('Sanitation Data'!G180))="","",OFFSET('Sanitation Data'!$G$29,0,10*ROW('Sanitation Data'!G180)))</f>
        <v/>
      </c>
      <c r="DB186" s="266" t="str">
        <f ca="true">+IF(OFFSET('Sanitation Data'!$G$30,0,10*ROW('Sanitation Data'!G180))="","",OFFSET('Sanitation Data'!$G$30,0,10*ROW('Sanitation Data'!G180)))</f>
        <v/>
      </c>
      <c r="DC186" s="266" t="str">
        <f ca="true">+IF(OFFSET('Sanitation Data'!$G$31,0,10*ROW('Sanitation Data'!G180))="","",OFFSET('Sanitation Data'!$G$31,0,10*ROW('Sanitation Data'!G180)))</f>
        <v/>
      </c>
      <c r="DD186" s="266" t="str">
        <f ca="true">+IF(OFFSET('Sanitation Data'!$G$32,0,10*ROW('Sanitation Data'!G180))="","",OFFSET('Sanitation Data'!$G$32,0,10*ROW('Sanitation Data'!G180)))</f>
        <v/>
      </c>
      <c r="DE186" s="266" t="str">
        <f ca="true">+IF(OFFSET('Sanitation Data'!$H$28,0,10*ROW('Sanitation Data'!H180))="","",OFFSET('Sanitation Data'!$H$28,0,10*ROW('Sanitation Data'!H180)))</f>
        <v/>
      </c>
      <c r="DF186" s="266" t="str">
        <f ca="true">+IF(OFFSET('Sanitation Data'!$H$29,0,10*ROW('Sanitation Data'!H180))="","",OFFSET('Sanitation Data'!$H$29,0,10*ROW('Sanitation Data'!H180)))</f>
        <v/>
      </c>
      <c r="DG186" s="266" t="str">
        <f ca="true">+IF(OFFSET('Sanitation Data'!$H$30,0,10*ROW('Sanitation Data'!H180))="","",OFFSET('Sanitation Data'!$H$30,0,10*ROW('Sanitation Data'!H180)))</f>
        <v/>
      </c>
      <c r="DH186" s="266" t="str">
        <f ca="true">+IF(OFFSET('Sanitation Data'!$H$31,0,10*ROW('Sanitation Data'!H180))="","",OFFSET('Sanitation Data'!$H$31,0,10*ROW('Sanitation Data'!H180)))</f>
        <v/>
      </c>
      <c r="DI186" s="266" t="str">
        <f ca="true">+IF(OFFSET('Sanitation Data'!$H$32,0,10*ROW('Sanitation Data'!H180))="","",OFFSET('Sanitation Data'!$H$32,0,10*ROW('Sanitation Data'!H180)))</f>
        <v/>
      </c>
      <c r="DJ186" s="266" t="str">
        <f ca="true">+IF(OFFSET('Sanitation Data'!$I$28,0,10*ROW('Sanitation Data'!I180))="","",OFFSET('Sanitation Data'!$I$28,0,10*ROW('Sanitation Data'!I180)))</f>
        <v/>
      </c>
      <c r="DK186" s="266" t="str">
        <f ca="true">+IF(OFFSET('Sanitation Data'!$I$29,0,10*ROW('Sanitation Data'!I180))="","",OFFSET('Sanitation Data'!$I$29,0,10*ROW('Sanitation Data'!I180)))</f>
        <v/>
      </c>
      <c r="DL186" s="266" t="str">
        <f ca="true">+IF(OFFSET('Sanitation Data'!$I$30,0,10*ROW('Sanitation Data'!I180))="","",OFFSET('Sanitation Data'!$I$30,0,10*ROW('Sanitation Data'!I180)))</f>
        <v/>
      </c>
      <c r="DM186" s="266" t="str">
        <f ca="true">+IF(OFFSET('Sanitation Data'!$I$31,0,10*ROW('Sanitation Data'!I180))="","",OFFSET('Sanitation Data'!$I$31,0,10*ROW('Sanitation Data'!I180)))</f>
        <v/>
      </c>
      <c r="DN186" s="266" t="str">
        <f ca="true">+IF(OFFSET('Sanitation Data'!$I$32,0,10*ROW('Sanitation Data'!I180))="","",OFFSET('Sanitation Data'!$I$32,0,10*ROW('Sanitation Data'!I180)))</f>
        <v/>
      </c>
      <c r="DO186" s="266" t="str">
        <f ca="true">+IF(OFFSET('Hygiene Data'!$D$11,0,10*ROW('Hygiene Data'!D180))="","",OFFSET('Hygiene Data'!$D$11,0,10*ROW('Hygiene Data'!D180)))</f>
        <v/>
      </c>
      <c r="DP186" s="266" t="str">
        <f ca="true">+IF(OFFSET('Hygiene Data'!$D$12,0,10*ROW('Hygiene Data'!D180))="","",OFFSET('Hygiene Data'!$D$12,0,10*ROW('Hygiene Data'!D180)))</f>
        <v/>
      </c>
      <c r="DQ186" s="266" t="str">
        <f ca="true">+IF(OFFSET('Hygiene Data'!$D$13,0,10*ROW('Hygiene Data'!D180))="","",OFFSET('Hygiene Data'!$D$13,0,10*ROW('Hygiene Data'!D180)))</f>
        <v/>
      </c>
      <c r="DR186" s="266" t="str">
        <f ca="true">+IF(OFFSET('Hygiene Data'!$E$11,0,10*ROW('Hygiene Data'!E180))="","",OFFSET('Hygiene Data'!$E$11,0,10*ROW('Hygiene Data'!E180)))</f>
        <v/>
      </c>
      <c r="DS186" s="266" t="str">
        <f ca="true">+IF(OFFSET('Hygiene Data'!$E$12,0,10*ROW('Hygiene Data'!E180))="","",OFFSET('Hygiene Data'!$E$12,0,10*ROW('Hygiene Data'!E180)))</f>
        <v/>
      </c>
      <c r="DT186" s="266" t="str">
        <f ca="true">+IF(OFFSET('Hygiene Data'!$E$13,0,10*ROW('Hygiene Data'!E180))="","",OFFSET('Hygiene Data'!$E$13,0,10*ROW('Hygiene Data'!E180)))</f>
        <v/>
      </c>
      <c r="DU186" s="266" t="str">
        <f ca="true">+IF(OFFSET('Hygiene Data'!$F$11,0,10*ROW('Hygiene Data'!F180))="","",OFFSET('Hygiene Data'!$F$11,0,10*ROW('Hygiene Data'!F180)))</f>
        <v/>
      </c>
      <c r="DV186" s="266" t="str">
        <f ca="true">+IF(OFFSET('Hygiene Data'!$F$12,0,10*ROW('Hygiene Data'!F180))="","",OFFSET('Hygiene Data'!$F$12,0,10*ROW('Hygiene Data'!F180)))</f>
        <v/>
      </c>
      <c r="DW186" s="266" t="str">
        <f ca="true">+IF(OFFSET('Hygiene Data'!$F$13,0,10*ROW('Hygiene Data'!F180))="","",OFFSET('Hygiene Data'!$F$13,0,10*ROW('Hygiene Data'!F180)))</f>
        <v/>
      </c>
      <c r="DX186" s="266" t="str">
        <f ca="true">+IF(OFFSET('Hygiene Data'!$G$11,0,10*ROW('Hygiene Data'!G180))="","",OFFSET('Hygiene Data'!$G$11,0,10*ROW('Hygiene Data'!G180)))</f>
        <v/>
      </c>
      <c r="DY186" s="266" t="str">
        <f ca="true">+IF(OFFSET('Hygiene Data'!$G$12,0,10*ROW('Hygiene Data'!G180))="","",OFFSET('Hygiene Data'!$G$12,0,10*ROW('Hygiene Data'!G180)))</f>
        <v/>
      </c>
      <c r="DZ186" s="266" t="str">
        <f ca="true">+IF(OFFSET('Hygiene Data'!$G$13,0,10*ROW('Hygiene Data'!G180))="","",OFFSET('Hygiene Data'!$G$13,0,10*ROW('Hygiene Data'!G180)))</f>
        <v/>
      </c>
      <c r="EA186" s="266" t="str">
        <f ca="true">+IF(OFFSET('Hygiene Data'!$H$11,0,10*ROW('Hygiene Data'!H180))="","",OFFSET('Hygiene Data'!$H$11,0,10*ROW('Hygiene Data'!H180)))</f>
        <v/>
      </c>
      <c r="EB186" s="266" t="str">
        <f ca="true">+IF(OFFSET('Hygiene Data'!$H$12,0,10*ROW('Hygiene Data'!H180))="","",OFFSET('Hygiene Data'!$H$12,0,10*ROW('Hygiene Data'!H180)))</f>
        <v/>
      </c>
      <c r="EC186" s="266" t="str">
        <f ca="true">+IF(OFFSET('Hygiene Data'!$H$13,0,10*ROW('Hygiene Data'!H180))="","",OFFSET('Hygiene Data'!$H$13,0,10*ROW('Hygiene Data'!H180)))</f>
        <v/>
      </c>
      <c r="ED186" s="266" t="str">
        <f ca="true">+IF(OFFSET('Hygiene Data'!$I$11,0,10*ROW('Hygiene Data'!I180))="","",OFFSET('Hygiene Data'!$I$11,0,10*ROW('Hygiene Data'!I180)))</f>
        <v/>
      </c>
      <c r="EE186" s="266" t="str">
        <f ca="true">+IF(OFFSET('Hygiene Data'!$I$12,0,10*ROW('Hygiene Data'!I180))="","",OFFSET('Hygiene Data'!$I$12,0,10*ROW('Hygiene Data'!I180)))</f>
        <v/>
      </c>
      <c r="EF186" s="266" t="str">
        <f ca="true">+IF(OFFSET('Hygiene Data'!$I$13,0,10*ROW('Hygiene Data'!I180))="","",OFFSET('Hygiene Data'!$I$13,0,10*ROW('Hygiene Data'!I180)))</f>
        <v/>
      </c>
    </row>
    <row xmlns:x14ac="http://schemas.microsoft.com/office/spreadsheetml/2009/9/ac" r="187" x14ac:dyDescent="0.2">
      <c r="A187" s="37" t="str">
        <f ca="true">+IF(OFFSET('Water Data'!$B$2,0,10*ROW('Water Data'!E181))="","",OFFSET('Water Data'!$B$2,0,10*ROW('Water Data'!E181)))</f>
        <v/>
      </c>
      <c r="B187" s="37" t="str">
        <f ca="true">+IF(OFFSET('Water Data'!$C$2,0,10*ROW('Water Data'!F181))="","",OFFSET('Water Data'!$C$2,0,10*ROW('Water Data'!F181)))</f>
        <v/>
      </c>
      <c r="C187" s="322" t="str">
        <f t="shared" ca="true" si="2"/>
        <v/>
      </c>
      <c r="D187" s="94"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4"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4"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4"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4"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4"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4"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4"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4"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4"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4"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4"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4"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4"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4"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4"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4"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4"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5"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5"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5"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5"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5"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5"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5"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5"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5"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5"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5"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5"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5"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5"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5"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5"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5"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5"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5"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5"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5"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5"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5"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5"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5"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5"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5"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5"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5"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5"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6"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6"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6"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6"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6"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6"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6"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6"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6"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6"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6"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6"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6"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6"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6"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6"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6"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6"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6"/>
      <c r="BS187" s="266" t="str">
        <f ca="true">+IF(OFFSET('Water Data'!$D$27,0,10*ROW('Water Data'!D181))="","",OFFSET('Water Data'!$D$27,0,10*ROW('Water Data'!D181)))</f>
        <v/>
      </c>
      <c r="BT187" s="266" t="str">
        <f ca="true">+IF(OFFSET('Water Data'!$D$28,0,10*ROW('Water Data'!D181))="","",OFFSET('Water Data'!$D$28,0,10*ROW('Water Data'!D181)))</f>
        <v/>
      </c>
      <c r="BU187" s="266" t="str">
        <f ca="true">+IF(OFFSET('Water Data'!$D$29,0,10*ROW('Water Data'!D181))="","",OFFSET('Water Data'!$D$29,0,10*ROW('Water Data'!D181)))</f>
        <v/>
      </c>
      <c r="BV187" s="266" t="str">
        <f ca="true">+IF(OFFSET('Water Data'!$E$27,0,10*ROW('Water Data'!E181))="","",OFFSET('Water Data'!$E$27,0,10*ROW('Water Data'!E181)))</f>
        <v/>
      </c>
      <c r="BW187" s="266" t="str">
        <f ca="true">+IF(OFFSET('Water Data'!$E$28,0,10*ROW('Water Data'!E181))="","",OFFSET('Water Data'!$E$28,0,10*ROW('Water Data'!E181)))</f>
        <v/>
      </c>
      <c r="BX187" s="266" t="str">
        <f ca="true">+IF(OFFSET('Water Data'!$E$29,0,10*ROW('Water Data'!E181))="","",OFFSET('Water Data'!$E$29,0,10*ROW('Water Data'!E181)))</f>
        <v/>
      </c>
      <c r="BY187" s="266" t="str">
        <f ca="true">+IF(OFFSET('Water Data'!$F$27,0,10*ROW('Water Data'!F181))="","",OFFSET('Water Data'!$F$27,0,10*ROW('Water Data'!F181)))</f>
        <v/>
      </c>
      <c r="BZ187" s="266" t="str">
        <f ca="true">+IF(OFFSET('Water Data'!$F$28,0,10*ROW('Water Data'!F181))="","",OFFSET('Water Data'!$F$28,0,10*ROW('Water Data'!F181)))</f>
        <v/>
      </c>
      <c r="CA187" s="266" t="str">
        <f ca="true">+IF(OFFSET('Water Data'!$F$29,0,10*ROW('Water Data'!F181))="","",OFFSET('Water Data'!$F$29,0,10*ROW('Water Data'!F181)))</f>
        <v/>
      </c>
      <c r="CB187" s="266" t="str">
        <f ca="true">+IF(OFFSET('Water Data'!$G$27,0,10*ROW('Water Data'!G181))="","",OFFSET('Water Data'!$G$27,0,10*ROW('Water Data'!G181)))</f>
        <v/>
      </c>
      <c r="CC187" s="266" t="str">
        <f ca="true">+IF(OFFSET('Water Data'!$G$28,0,10*ROW('Water Data'!G181))="","",OFFSET('Water Data'!$G$28,0,10*ROW('Water Data'!G181)))</f>
        <v/>
      </c>
      <c r="CD187" s="266" t="str">
        <f ca="true">+IF(OFFSET('Water Data'!$G$29,0,10*ROW('Water Data'!G181))="","",OFFSET('Water Data'!$G$29,0,10*ROW('Water Data'!G181)))</f>
        <v/>
      </c>
      <c r="CE187" s="266" t="str">
        <f ca="true">+IF(OFFSET('Water Data'!$H$27,0,10*ROW('Water Data'!H181))="","",OFFSET('Water Data'!$H$27,0,10*ROW('Water Data'!H181)))</f>
        <v/>
      </c>
      <c r="CF187" s="266" t="str">
        <f ca="true">+IF(OFFSET('Water Data'!$H$28,0,10*ROW('Water Data'!H181))="","",OFFSET('Water Data'!$H$28,0,10*ROW('Water Data'!H181)))</f>
        <v/>
      </c>
      <c r="CG187" s="266" t="str">
        <f ca="true">+IF(OFFSET('Water Data'!$H$29,0,10*ROW('Water Data'!H181))="","",OFFSET('Water Data'!$H$29,0,10*ROW('Water Data'!H181)))</f>
        <v/>
      </c>
      <c r="CH187" s="266" t="str">
        <f ca="true">+IF(OFFSET('Water Data'!$I$27,0,10*ROW('Water Data'!I181))="","",OFFSET('Water Data'!$I$27,0,10*ROW('Water Data'!I181)))</f>
        <v/>
      </c>
      <c r="CI187" s="266" t="str">
        <f ca="true">+IF(OFFSET('Water Data'!$I$28,0,10*ROW('Water Data'!I181))="","",OFFSET('Water Data'!$I$28,0,10*ROW('Water Data'!I181)))</f>
        <v/>
      </c>
      <c r="CJ187" s="266" t="str">
        <f ca="true">+IF(OFFSET('Water Data'!$I$29,0,10*ROW('Water Data'!I181))="","",OFFSET('Water Data'!$I$29,0,10*ROW('Water Data'!I181)))</f>
        <v/>
      </c>
      <c r="CK187" s="266" t="str">
        <f ca="true">+IF(OFFSET('Sanitation Data'!$D$28,0,10*ROW('Sanitation Data'!D181))="","",OFFSET('Sanitation Data'!$D$28,0,10*ROW('Sanitation Data'!D181)))</f>
        <v/>
      </c>
      <c r="CL187" s="266" t="str">
        <f ca="true">+IF(OFFSET('Sanitation Data'!$D$29,0,10*ROW('Sanitation Data'!D181))="","",OFFSET('Sanitation Data'!$D$29,0,10*ROW('Sanitation Data'!D181)))</f>
        <v/>
      </c>
      <c r="CM187" s="266" t="str">
        <f ca="true">+IF(OFFSET('Sanitation Data'!$D$30,0,10*ROW('Sanitation Data'!D181))="","",OFFSET('Sanitation Data'!$D$30,0,10*ROW('Sanitation Data'!D181)))</f>
        <v/>
      </c>
      <c r="CN187" s="266" t="str">
        <f ca="true">+IF(OFFSET('Sanitation Data'!$D$31,0,10*ROW('Sanitation Data'!D181))="","",OFFSET('Sanitation Data'!$D$31,0,10*ROW('Sanitation Data'!D181)))</f>
        <v/>
      </c>
      <c r="CO187" s="266" t="str">
        <f ca="true">+IF(OFFSET('Sanitation Data'!$D$32,0,10*ROW('Sanitation Data'!D181))="","",OFFSET('Sanitation Data'!$D$32,0,10*ROW('Sanitation Data'!D181)))</f>
        <v/>
      </c>
      <c r="CP187" s="266" t="str">
        <f ca="true">+IF(OFFSET('Sanitation Data'!$E$28,0,10*ROW('Sanitation Data'!E181))="","",OFFSET('Sanitation Data'!$E$28,0,10*ROW('Sanitation Data'!E181)))</f>
        <v/>
      </c>
      <c r="CQ187" s="266" t="str">
        <f ca="true">+IF(OFFSET('Sanitation Data'!$E$29,0,10*ROW('Sanitation Data'!E181))="","",OFFSET('Sanitation Data'!$E$29,0,10*ROW('Sanitation Data'!E181)))</f>
        <v/>
      </c>
      <c r="CR187" s="266" t="str">
        <f ca="true">+IF(OFFSET('Sanitation Data'!$E$30,0,10*ROW('Sanitation Data'!E181))="","",OFFSET('Sanitation Data'!$E$30,0,10*ROW('Sanitation Data'!E181)))</f>
        <v/>
      </c>
      <c r="CS187" s="266" t="str">
        <f ca="true">+IF(OFFSET('Sanitation Data'!$E$31,0,10*ROW('Sanitation Data'!E181))="","",OFFSET('Sanitation Data'!$E$31,0,10*ROW('Sanitation Data'!E181)))</f>
        <v/>
      </c>
      <c r="CT187" s="266" t="str">
        <f ca="true">+IF(OFFSET('Sanitation Data'!$E$32,0,10*ROW('Sanitation Data'!E181))="","",OFFSET('Sanitation Data'!$E$32,0,10*ROW('Sanitation Data'!E181)))</f>
        <v/>
      </c>
      <c r="CU187" s="266" t="str">
        <f ca="true">+IF(OFFSET('Sanitation Data'!$F$28,0,10*ROW('Sanitation Data'!F181))="","",OFFSET('Sanitation Data'!$F$28,0,10*ROW('Sanitation Data'!F181)))</f>
        <v/>
      </c>
      <c r="CV187" s="266" t="str">
        <f ca="true">+IF(OFFSET('Sanitation Data'!$F$29,0,10*ROW('Sanitation Data'!F181))="","",OFFSET('Sanitation Data'!$F$29,0,10*ROW('Sanitation Data'!F181)))</f>
        <v/>
      </c>
      <c r="CW187" s="266" t="str">
        <f ca="true">+IF(OFFSET('Sanitation Data'!$F$30,0,10*ROW('Sanitation Data'!F181))="","",OFFSET('Sanitation Data'!$F$30,0,10*ROW('Sanitation Data'!F181)))</f>
        <v/>
      </c>
      <c r="CX187" s="266" t="str">
        <f ca="true">+IF(OFFSET('Sanitation Data'!$F$31,0,10*ROW('Sanitation Data'!F181))="","",OFFSET('Sanitation Data'!$F$31,0,10*ROW('Sanitation Data'!F181)))</f>
        <v/>
      </c>
      <c r="CY187" s="266" t="str">
        <f ca="true">+IF(OFFSET('Sanitation Data'!$F$32,0,10*ROW('Sanitation Data'!F181))="","",OFFSET('Sanitation Data'!$F$32,0,10*ROW('Sanitation Data'!F181)))</f>
        <v/>
      </c>
      <c r="CZ187" s="266" t="str">
        <f ca="true">+IF(OFFSET('Sanitation Data'!$G$28,0,10*ROW('Sanitation Data'!G181))="","",OFFSET('Sanitation Data'!$G$28,0,10*ROW('Sanitation Data'!G181)))</f>
        <v/>
      </c>
      <c r="DA187" s="266" t="str">
        <f ca="true">+IF(OFFSET('Sanitation Data'!$G$29,0,10*ROW('Sanitation Data'!G181))="","",OFFSET('Sanitation Data'!$G$29,0,10*ROW('Sanitation Data'!G181)))</f>
        <v/>
      </c>
      <c r="DB187" s="266" t="str">
        <f ca="true">+IF(OFFSET('Sanitation Data'!$G$30,0,10*ROW('Sanitation Data'!G181))="","",OFFSET('Sanitation Data'!$G$30,0,10*ROW('Sanitation Data'!G181)))</f>
        <v/>
      </c>
      <c r="DC187" s="266" t="str">
        <f ca="true">+IF(OFFSET('Sanitation Data'!$G$31,0,10*ROW('Sanitation Data'!G181))="","",OFFSET('Sanitation Data'!$G$31,0,10*ROW('Sanitation Data'!G181)))</f>
        <v/>
      </c>
      <c r="DD187" s="266" t="str">
        <f ca="true">+IF(OFFSET('Sanitation Data'!$G$32,0,10*ROW('Sanitation Data'!G181))="","",OFFSET('Sanitation Data'!$G$32,0,10*ROW('Sanitation Data'!G181)))</f>
        <v/>
      </c>
      <c r="DE187" s="266" t="str">
        <f ca="true">+IF(OFFSET('Sanitation Data'!$H$28,0,10*ROW('Sanitation Data'!H181))="","",OFFSET('Sanitation Data'!$H$28,0,10*ROW('Sanitation Data'!H181)))</f>
        <v/>
      </c>
      <c r="DF187" s="266" t="str">
        <f ca="true">+IF(OFFSET('Sanitation Data'!$H$29,0,10*ROW('Sanitation Data'!H181))="","",OFFSET('Sanitation Data'!$H$29,0,10*ROW('Sanitation Data'!H181)))</f>
        <v/>
      </c>
      <c r="DG187" s="266" t="str">
        <f ca="true">+IF(OFFSET('Sanitation Data'!$H$30,0,10*ROW('Sanitation Data'!H181))="","",OFFSET('Sanitation Data'!$H$30,0,10*ROW('Sanitation Data'!H181)))</f>
        <v/>
      </c>
      <c r="DH187" s="266" t="str">
        <f ca="true">+IF(OFFSET('Sanitation Data'!$H$31,0,10*ROW('Sanitation Data'!H181))="","",OFFSET('Sanitation Data'!$H$31,0,10*ROW('Sanitation Data'!H181)))</f>
        <v/>
      </c>
      <c r="DI187" s="266" t="str">
        <f ca="true">+IF(OFFSET('Sanitation Data'!$H$32,0,10*ROW('Sanitation Data'!H181))="","",OFFSET('Sanitation Data'!$H$32,0,10*ROW('Sanitation Data'!H181)))</f>
        <v/>
      </c>
      <c r="DJ187" s="266" t="str">
        <f ca="true">+IF(OFFSET('Sanitation Data'!$I$28,0,10*ROW('Sanitation Data'!I181))="","",OFFSET('Sanitation Data'!$I$28,0,10*ROW('Sanitation Data'!I181)))</f>
        <v/>
      </c>
      <c r="DK187" s="266" t="str">
        <f ca="true">+IF(OFFSET('Sanitation Data'!$I$29,0,10*ROW('Sanitation Data'!I181))="","",OFFSET('Sanitation Data'!$I$29,0,10*ROW('Sanitation Data'!I181)))</f>
        <v/>
      </c>
      <c r="DL187" s="266" t="str">
        <f ca="true">+IF(OFFSET('Sanitation Data'!$I$30,0,10*ROW('Sanitation Data'!I181))="","",OFFSET('Sanitation Data'!$I$30,0,10*ROW('Sanitation Data'!I181)))</f>
        <v/>
      </c>
      <c r="DM187" s="266" t="str">
        <f ca="true">+IF(OFFSET('Sanitation Data'!$I$31,0,10*ROW('Sanitation Data'!I181))="","",OFFSET('Sanitation Data'!$I$31,0,10*ROW('Sanitation Data'!I181)))</f>
        <v/>
      </c>
      <c r="DN187" s="266" t="str">
        <f ca="true">+IF(OFFSET('Sanitation Data'!$I$32,0,10*ROW('Sanitation Data'!I181))="","",OFFSET('Sanitation Data'!$I$32,0,10*ROW('Sanitation Data'!I181)))</f>
        <v/>
      </c>
      <c r="DO187" s="266" t="str">
        <f ca="true">+IF(OFFSET('Hygiene Data'!$D$11,0,10*ROW('Hygiene Data'!D181))="","",OFFSET('Hygiene Data'!$D$11,0,10*ROW('Hygiene Data'!D181)))</f>
        <v/>
      </c>
      <c r="DP187" s="266" t="str">
        <f ca="true">+IF(OFFSET('Hygiene Data'!$D$12,0,10*ROW('Hygiene Data'!D181))="","",OFFSET('Hygiene Data'!$D$12,0,10*ROW('Hygiene Data'!D181)))</f>
        <v/>
      </c>
      <c r="DQ187" s="266" t="str">
        <f ca="true">+IF(OFFSET('Hygiene Data'!$D$13,0,10*ROW('Hygiene Data'!D181))="","",OFFSET('Hygiene Data'!$D$13,0,10*ROW('Hygiene Data'!D181)))</f>
        <v/>
      </c>
      <c r="DR187" s="266" t="str">
        <f ca="true">+IF(OFFSET('Hygiene Data'!$E$11,0,10*ROW('Hygiene Data'!E181))="","",OFFSET('Hygiene Data'!$E$11,0,10*ROW('Hygiene Data'!E181)))</f>
        <v/>
      </c>
      <c r="DS187" s="266" t="str">
        <f ca="true">+IF(OFFSET('Hygiene Data'!$E$12,0,10*ROW('Hygiene Data'!E181))="","",OFFSET('Hygiene Data'!$E$12,0,10*ROW('Hygiene Data'!E181)))</f>
        <v/>
      </c>
      <c r="DT187" s="266" t="str">
        <f ca="true">+IF(OFFSET('Hygiene Data'!$E$13,0,10*ROW('Hygiene Data'!E181))="","",OFFSET('Hygiene Data'!$E$13,0,10*ROW('Hygiene Data'!E181)))</f>
        <v/>
      </c>
      <c r="DU187" s="266" t="str">
        <f ca="true">+IF(OFFSET('Hygiene Data'!$F$11,0,10*ROW('Hygiene Data'!F181))="","",OFFSET('Hygiene Data'!$F$11,0,10*ROW('Hygiene Data'!F181)))</f>
        <v/>
      </c>
      <c r="DV187" s="266" t="str">
        <f ca="true">+IF(OFFSET('Hygiene Data'!$F$12,0,10*ROW('Hygiene Data'!F181))="","",OFFSET('Hygiene Data'!$F$12,0,10*ROW('Hygiene Data'!F181)))</f>
        <v/>
      </c>
      <c r="DW187" s="266" t="str">
        <f ca="true">+IF(OFFSET('Hygiene Data'!$F$13,0,10*ROW('Hygiene Data'!F181))="","",OFFSET('Hygiene Data'!$F$13,0,10*ROW('Hygiene Data'!F181)))</f>
        <v/>
      </c>
      <c r="DX187" s="266" t="str">
        <f ca="true">+IF(OFFSET('Hygiene Data'!$G$11,0,10*ROW('Hygiene Data'!G181))="","",OFFSET('Hygiene Data'!$G$11,0,10*ROW('Hygiene Data'!G181)))</f>
        <v/>
      </c>
      <c r="DY187" s="266" t="str">
        <f ca="true">+IF(OFFSET('Hygiene Data'!$G$12,0,10*ROW('Hygiene Data'!G181))="","",OFFSET('Hygiene Data'!$G$12,0,10*ROW('Hygiene Data'!G181)))</f>
        <v/>
      </c>
      <c r="DZ187" s="266" t="str">
        <f ca="true">+IF(OFFSET('Hygiene Data'!$G$13,0,10*ROW('Hygiene Data'!G181))="","",OFFSET('Hygiene Data'!$G$13,0,10*ROW('Hygiene Data'!G181)))</f>
        <v/>
      </c>
      <c r="EA187" s="266" t="str">
        <f ca="true">+IF(OFFSET('Hygiene Data'!$H$11,0,10*ROW('Hygiene Data'!H181))="","",OFFSET('Hygiene Data'!$H$11,0,10*ROW('Hygiene Data'!H181)))</f>
        <v/>
      </c>
      <c r="EB187" s="266" t="str">
        <f ca="true">+IF(OFFSET('Hygiene Data'!$H$12,0,10*ROW('Hygiene Data'!H181))="","",OFFSET('Hygiene Data'!$H$12,0,10*ROW('Hygiene Data'!H181)))</f>
        <v/>
      </c>
      <c r="EC187" s="266" t="str">
        <f ca="true">+IF(OFFSET('Hygiene Data'!$H$13,0,10*ROW('Hygiene Data'!H181))="","",OFFSET('Hygiene Data'!$H$13,0,10*ROW('Hygiene Data'!H181)))</f>
        <v/>
      </c>
      <c r="ED187" s="266" t="str">
        <f ca="true">+IF(OFFSET('Hygiene Data'!$I$11,0,10*ROW('Hygiene Data'!I181))="","",OFFSET('Hygiene Data'!$I$11,0,10*ROW('Hygiene Data'!I181)))</f>
        <v/>
      </c>
      <c r="EE187" s="266" t="str">
        <f ca="true">+IF(OFFSET('Hygiene Data'!$I$12,0,10*ROW('Hygiene Data'!I181))="","",OFFSET('Hygiene Data'!$I$12,0,10*ROW('Hygiene Data'!I181)))</f>
        <v/>
      </c>
      <c r="EF187" s="266" t="str">
        <f ca="true">+IF(OFFSET('Hygiene Data'!$I$13,0,10*ROW('Hygiene Data'!I181))="","",OFFSET('Hygiene Data'!$I$13,0,10*ROW('Hygiene Data'!I181)))</f>
        <v/>
      </c>
    </row>
    <row xmlns:x14ac="http://schemas.microsoft.com/office/spreadsheetml/2009/9/ac" r="188" x14ac:dyDescent="0.2">
      <c r="A188" s="37" t="str">
        <f ca="true">+IF(OFFSET('Water Data'!$B$2,0,10*ROW('Water Data'!E182))="","",OFFSET('Water Data'!$B$2,0,10*ROW('Water Data'!E182)))</f>
        <v/>
      </c>
      <c r="B188" s="37" t="str">
        <f ca="true">+IF(OFFSET('Water Data'!$C$2,0,10*ROW('Water Data'!F182))="","",OFFSET('Water Data'!$C$2,0,10*ROW('Water Data'!F182)))</f>
        <v/>
      </c>
      <c r="C188" s="322" t="str">
        <f t="shared" ca="true" si="2"/>
        <v/>
      </c>
      <c r="D188" s="94"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4"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4"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4"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4"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4"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4"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4"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4"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4"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4"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4"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4"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4"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4"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4"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4"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4"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5"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5"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5"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5"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5"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5"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5"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5"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5"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5"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5"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5"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5"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5"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5"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5"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5"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5"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5"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5"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5"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5"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5"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5"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5"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5"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5"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5"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5"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5"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6"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6"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6"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6"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6"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6"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6"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6"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6"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6"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6"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6"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6"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6"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6"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6"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6"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6"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6"/>
      <c r="BS188" s="266" t="str">
        <f ca="true">+IF(OFFSET('Water Data'!$D$27,0,10*ROW('Water Data'!D182))="","",OFFSET('Water Data'!$D$27,0,10*ROW('Water Data'!D182)))</f>
        <v/>
      </c>
      <c r="BT188" s="266" t="str">
        <f ca="true">+IF(OFFSET('Water Data'!$D$28,0,10*ROW('Water Data'!D182))="","",OFFSET('Water Data'!$D$28,0,10*ROW('Water Data'!D182)))</f>
        <v/>
      </c>
      <c r="BU188" s="266" t="str">
        <f ca="true">+IF(OFFSET('Water Data'!$D$29,0,10*ROW('Water Data'!D182))="","",OFFSET('Water Data'!$D$29,0,10*ROW('Water Data'!D182)))</f>
        <v/>
      </c>
      <c r="BV188" s="266" t="str">
        <f ca="true">+IF(OFFSET('Water Data'!$E$27,0,10*ROW('Water Data'!E182))="","",OFFSET('Water Data'!$E$27,0,10*ROW('Water Data'!E182)))</f>
        <v/>
      </c>
      <c r="BW188" s="266" t="str">
        <f ca="true">+IF(OFFSET('Water Data'!$E$28,0,10*ROW('Water Data'!E182))="","",OFFSET('Water Data'!$E$28,0,10*ROW('Water Data'!E182)))</f>
        <v/>
      </c>
      <c r="BX188" s="266" t="str">
        <f ca="true">+IF(OFFSET('Water Data'!$E$29,0,10*ROW('Water Data'!E182))="","",OFFSET('Water Data'!$E$29,0,10*ROW('Water Data'!E182)))</f>
        <v/>
      </c>
      <c r="BY188" s="266" t="str">
        <f ca="true">+IF(OFFSET('Water Data'!$F$27,0,10*ROW('Water Data'!F182))="","",OFFSET('Water Data'!$F$27,0,10*ROW('Water Data'!F182)))</f>
        <v/>
      </c>
      <c r="BZ188" s="266" t="str">
        <f ca="true">+IF(OFFSET('Water Data'!$F$28,0,10*ROW('Water Data'!F182))="","",OFFSET('Water Data'!$F$28,0,10*ROW('Water Data'!F182)))</f>
        <v/>
      </c>
      <c r="CA188" s="266" t="str">
        <f ca="true">+IF(OFFSET('Water Data'!$F$29,0,10*ROW('Water Data'!F182))="","",OFFSET('Water Data'!$F$29,0,10*ROW('Water Data'!F182)))</f>
        <v/>
      </c>
      <c r="CB188" s="266" t="str">
        <f ca="true">+IF(OFFSET('Water Data'!$G$27,0,10*ROW('Water Data'!G182))="","",OFFSET('Water Data'!$G$27,0,10*ROW('Water Data'!G182)))</f>
        <v/>
      </c>
      <c r="CC188" s="266" t="str">
        <f ca="true">+IF(OFFSET('Water Data'!$G$28,0,10*ROW('Water Data'!G182))="","",OFFSET('Water Data'!$G$28,0,10*ROW('Water Data'!G182)))</f>
        <v/>
      </c>
      <c r="CD188" s="266" t="str">
        <f ca="true">+IF(OFFSET('Water Data'!$G$29,0,10*ROW('Water Data'!G182))="","",OFFSET('Water Data'!$G$29,0,10*ROW('Water Data'!G182)))</f>
        <v/>
      </c>
      <c r="CE188" s="266" t="str">
        <f ca="true">+IF(OFFSET('Water Data'!$H$27,0,10*ROW('Water Data'!H182))="","",OFFSET('Water Data'!$H$27,0,10*ROW('Water Data'!H182)))</f>
        <v/>
      </c>
      <c r="CF188" s="266" t="str">
        <f ca="true">+IF(OFFSET('Water Data'!$H$28,0,10*ROW('Water Data'!H182))="","",OFFSET('Water Data'!$H$28,0,10*ROW('Water Data'!H182)))</f>
        <v/>
      </c>
      <c r="CG188" s="266" t="str">
        <f ca="true">+IF(OFFSET('Water Data'!$H$29,0,10*ROW('Water Data'!H182))="","",OFFSET('Water Data'!$H$29,0,10*ROW('Water Data'!H182)))</f>
        <v/>
      </c>
      <c r="CH188" s="266" t="str">
        <f ca="true">+IF(OFFSET('Water Data'!$I$27,0,10*ROW('Water Data'!I182))="","",OFFSET('Water Data'!$I$27,0,10*ROW('Water Data'!I182)))</f>
        <v/>
      </c>
      <c r="CI188" s="266" t="str">
        <f ca="true">+IF(OFFSET('Water Data'!$I$28,0,10*ROW('Water Data'!I182))="","",OFFSET('Water Data'!$I$28,0,10*ROW('Water Data'!I182)))</f>
        <v/>
      </c>
      <c r="CJ188" s="266" t="str">
        <f ca="true">+IF(OFFSET('Water Data'!$I$29,0,10*ROW('Water Data'!I182))="","",OFFSET('Water Data'!$I$29,0,10*ROW('Water Data'!I182)))</f>
        <v/>
      </c>
      <c r="CK188" s="266" t="str">
        <f ca="true">+IF(OFFSET('Sanitation Data'!$D$28,0,10*ROW('Sanitation Data'!D182))="","",OFFSET('Sanitation Data'!$D$28,0,10*ROW('Sanitation Data'!D182)))</f>
        <v/>
      </c>
      <c r="CL188" s="266" t="str">
        <f ca="true">+IF(OFFSET('Sanitation Data'!$D$29,0,10*ROW('Sanitation Data'!D182))="","",OFFSET('Sanitation Data'!$D$29,0,10*ROW('Sanitation Data'!D182)))</f>
        <v/>
      </c>
      <c r="CM188" s="266" t="str">
        <f ca="true">+IF(OFFSET('Sanitation Data'!$D$30,0,10*ROW('Sanitation Data'!D182))="","",OFFSET('Sanitation Data'!$D$30,0,10*ROW('Sanitation Data'!D182)))</f>
        <v/>
      </c>
      <c r="CN188" s="266" t="str">
        <f ca="true">+IF(OFFSET('Sanitation Data'!$D$31,0,10*ROW('Sanitation Data'!D182))="","",OFFSET('Sanitation Data'!$D$31,0,10*ROW('Sanitation Data'!D182)))</f>
        <v/>
      </c>
      <c r="CO188" s="266" t="str">
        <f ca="true">+IF(OFFSET('Sanitation Data'!$D$32,0,10*ROW('Sanitation Data'!D182))="","",OFFSET('Sanitation Data'!$D$32,0,10*ROW('Sanitation Data'!D182)))</f>
        <v/>
      </c>
      <c r="CP188" s="266" t="str">
        <f ca="true">+IF(OFFSET('Sanitation Data'!$E$28,0,10*ROW('Sanitation Data'!E182))="","",OFFSET('Sanitation Data'!$E$28,0,10*ROW('Sanitation Data'!E182)))</f>
        <v/>
      </c>
      <c r="CQ188" s="266" t="str">
        <f ca="true">+IF(OFFSET('Sanitation Data'!$E$29,0,10*ROW('Sanitation Data'!E182))="","",OFFSET('Sanitation Data'!$E$29,0,10*ROW('Sanitation Data'!E182)))</f>
        <v/>
      </c>
      <c r="CR188" s="266" t="str">
        <f ca="true">+IF(OFFSET('Sanitation Data'!$E$30,0,10*ROW('Sanitation Data'!E182))="","",OFFSET('Sanitation Data'!$E$30,0,10*ROW('Sanitation Data'!E182)))</f>
        <v/>
      </c>
      <c r="CS188" s="266" t="str">
        <f ca="true">+IF(OFFSET('Sanitation Data'!$E$31,0,10*ROW('Sanitation Data'!E182))="","",OFFSET('Sanitation Data'!$E$31,0,10*ROW('Sanitation Data'!E182)))</f>
        <v/>
      </c>
      <c r="CT188" s="266" t="str">
        <f ca="true">+IF(OFFSET('Sanitation Data'!$E$32,0,10*ROW('Sanitation Data'!E182))="","",OFFSET('Sanitation Data'!$E$32,0,10*ROW('Sanitation Data'!E182)))</f>
        <v/>
      </c>
      <c r="CU188" s="266" t="str">
        <f ca="true">+IF(OFFSET('Sanitation Data'!$F$28,0,10*ROW('Sanitation Data'!F182))="","",OFFSET('Sanitation Data'!$F$28,0,10*ROW('Sanitation Data'!F182)))</f>
        <v/>
      </c>
      <c r="CV188" s="266" t="str">
        <f ca="true">+IF(OFFSET('Sanitation Data'!$F$29,0,10*ROW('Sanitation Data'!F182))="","",OFFSET('Sanitation Data'!$F$29,0,10*ROW('Sanitation Data'!F182)))</f>
        <v/>
      </c>
      <c r="CW188" s="266" t="str">
        <f ca="true">+IF(OFFSET('Sanitation Data'!$F$30,0,10*ROW('Sanitation Data'!F182))="","",OFFSET('Sanitation Data'!$F$30,0,10*ROW('Sanitation Data'!F182)))</f>
        <v/>
      </c>
      <c r="CX188" s="266" t="str">
        <f ca="true">+IF(OFFSET('Sanitation Data'!$F$31,0,10*ROW('Sanitation Data'!F182))="","",OFFSET('Sanitation Data'!$F$31,0,10*ROW('Sanitation Data'!F182)))</f>
        <v/>
      </c>
      <c r="CY188" s="266" t="str">
        <f ca="true">+IF(OFFSET('Sanitation Data'!$F$32,0,10*ROW('Sanitation Data'!F182))="","",OFFSET('Sanitation Data'!$F$32,0,10*ROW('Sanitation Data'!F182)))</f>
        <v/>
      </c>
      <c r="CZ188" s="266" t="str">
        <f ca="true">+IF(OFFSET('Sanitation Data'!$G$28,0,10*ROW('Sanitation Data'!G182))="","",OFFSET('Sanitation Data'!$G$28,0,10*ROW('Sanitation Data'!G182)))</f>
        <v/>
      </c>
      <c r="DA188" s="266" t="str">
        <f ca="true">+IF(OFFSET('Sanitation Data'!$G$29,0,10*ROW('Sanitation Data'!G182))="","",OFFSET('Sanitation Data'!$G$29,0,10*ROW('Sanitation Data'!G182)))</f>
        <v/>
      </c>
      <c r="DB188" s="266" t="str">
        <f ca="true">+IF(OFFSET('Sanitation Data'!$G$30,0,10*ROW('Sanitation Data'!G182))="","",OFFSET('Sanitation Data'!$G$30,0,10*ROW('Sanitation Data'!G182)))</f>
        <v/>
      </c>
      <c r="DC188" s="266" t="str">
        <f ca="true">+IF(OFFSET('Sanitation Data'!$G$31,0,10*ROW('Sanitation Data'!G182))="","",OFFSET('Sanitation Data'!$G$31,0,10*ROW('Sanitation Data'!G182)))</f>
        <v/>
      </c>
      <c r="DD188" s="266" t="str">
        <f ca="true">+IF(OFFSET('Sanitation Data'!$G$32,0,10*ROW('Sanitation Data'!G182))="","",OFFSET('Sanitation Data'!$G$32,0,10*ROW('Sanitation Data'!G182)))</f>
        <v/>
      </c>
      <c r="DE188" s="266" t="str">
        <f ca="true">+IF(OFFSET('Sanitation Data'!$H$28,0,10*ROW('Sanitation Data'!H182))="","",OFFSET('Sanitation Data'!$H$28,0,10*ROW('Sanitation Data'!H182)))</f>
        <v/>
      </c>
      <c r="DF188" s="266" t="str">
        <f ca="true">+IF(OFFSET('Sanitation Data'!$H$29,0,10*ROW('Sanitation Data'!H182))="","",OFFSET('Sanitation Data'!$H$29,0,10*ROW('Sanitation Data'!H182)))</f>
        <v/>
      </c>
      <c r="DG188" s="266" t="str">
        <f ca="true">+IF(OFFSET('Sanitation Data'!$H$30,0,10*ROW('Sanitation Data'!H182))="","",OFFSET('Sanitation Data'!$H$30,0,10*ROW('Sanitation Data'!H182)))</f>
        <v/>
      </c>
      <c r="DH188" s="266" t="str">
        <f ca="true">+IF(OFFSET('Sanitation Data'!$H$31,0,10*ROW('Sanitation Data'!H182))="","",OFFSET('Sanitation Data'!$H$31,0,10*ROW('Sanitation Data'!H182)))</f>
        <v/>
      </c>
      <c r="DI188" s="266" t="str">
        <f ca="true">+IF(OFFSET('Sanitation Data'!$H$32,0,10*ROW('Sanitation Data'!H182))="","",OFFSET('Sanitation Data'!$H$32,0,10*ROW('Sanitation Data'!H182)))</f>
        <v/>
      </c>
      <c r="DJ188" s="266" t="str">
        <f ca="true">+IF(OFFSET('Sanitation Data'!$I$28,0,10*ROW('Sanitation Data'!I182))="","",OFFSET('Sanitation Data'!$I$28,0,10*ROW('Sanitation Data'!I182)))</f>
        <v/>
      </c>
      <c r="DK188" s="266" t="str">
        <f ca="true">+IF(OFFSET('Sanitation Data'!$I$29,0,10*ROW('Sanitation Data'!I182))="","",OFFSET('Sanitation Data'!$I$29,0,10*ROW('Sanitation Data'!I182)))</f>
        <v/>
      </c>
      <c r="DL188" s="266" t="str">
        <f ca="true">+IF(OFFSET('Sanitation Data'!$I$30,0,10*ROW('Sanitation Data'!I182))="","",OFFSET('Sanitation Data'!$I$30,0,10*ROW('Sanitation Data'!I182)))</f>
        <v/>
      </c>
      <c r="DM188" s="266" t="str">
        <f ca="true">+IF(OFFSET('Sanitation Data'!$I$31,0,10*ROW('Sanitation Data'!I182))="","",OFFSET('Sanitation Data'!$I$31,0,10*ROW('Sanitation Data'!I182)))</f>
        <v/>
      </c>
      <c r="DN188" s="266" t="str">
        <f ca="true">+IF(OFFSET('Sanitation Data'!$I$32,0,10*ROW('Sanitation Data'!I182))="","",OFFSET('Sanitation Data'!$I$32,0,10*ROW('Sanitation Data'!I182)))</f>
        <v/>
      </c>
      <c r="DO188" s="266" t="str">
        <f ca="true">+IF(OFFSET('Hygiene Data'!$D$11,0,10*ROW('Hygiene Data'!D182))="","",OFFSET('Hygiene Data'!$D$11,0,10*ROW('Hygiene Data'!D182)))</f>
        <v/>
      </c>
      <c r="DP188" s="266" t="str">
        <f ca="true">+IF(OFFSET('Hygiene Data'!$D$12,0,10*ROW('Hygiene Data'!D182))="","",OFFSET('Hygiene Data'!$D$12,0,10*ROW('Hygiene Data'!D182)))</f>
        <v/>
      </c>
      <c r="DQ188" s="266" t="str">
        <f ca="true">+IF(OFFSET('Hygiene Data'!$D$13,0,10*ROW('Hygiene Data'!D182))="","",OFFSET('Hygiene Data'!$D$13,0,10*ROW('Hygiene Data'!D182)))</f>
        <v/>
      </c>
      <c r="DR188" s="266" t="str">
        <f ca="true">+IF(OFFSET('Hygiene Data'!$E$11,0,10*ROW('Hygiene Data'!E182))="","",OFFSET('Hygiene Data'!$E$11,0,10*ROW('Hygiene Data'!E182)))</f>
        <v/>
      </c>
      <c r="DS188" s="266" t="str">
        <f ca="true">+IF(OFFSET('Hygiene Data'!$E$12,0,10*ROW('Hygiene Data'!E182))="","",OFFSET('Hygiene Data'!$E$12,0,10*ROW('Hygiene Data'!E182)))</f>
        <v/>
      </c>
      <c r="DT188" s="266" t="str">
        <f ca="true">+IF(OFFSET('Hygiene Data'!$E$13,0,10*ROW('Hygiene Data'!E182))="","",OFFSET('Hygiene Data'!$E$13,0,10*ROW('Hygiene Data'!E182)))</f>
        <v/>
      </c>
      <c r="DU188" s="266" t="str">
        <f ca="true">+IF(OFFSET('Hygiene Data'!$F$11,0,10*ROW('Hygiene Data'!F182))="","",OFFSET('Hygiene Data'!$F$11,0,10*ROW('Hygiene Data'!F182)))</f>
        <v/>
      </c>
      <c r="DV188" s="266" t="str">
        <f ca="true">+IF(OFFSET('Hygiene Data'!$F$12,0,10*ROW('Hygiene Data'!F182))="","",OFFSET('Hygiene Data'!$F$12,0,10*ROW('Hygiene Data'!F182)))</f>
        <v/>
      </c>
      <c r="DW188" s="266" t="str">
        <f ca="true">+IF(OFFSET('Hygiene Data'!$F$13,0,10*ROW('Hygiene Data'!F182))="","",OFFSET('Hygiene Data'!$F$13,0,10*ROW('Hygiene Data'!F182)))</f>
        <v/>
      </c>
      <c r="DX188" s="266" t="str">
        <f ca="true">+IF(OFFSET('Hygiene Data'!$G$11,0,10*ROW('Hygiene Data'!G182))="","",OFFSET('Hygiene Data'!$G$11,0,10*ROW('Hygiene Data'!G182)))</f>
        <v/>
      </c>
      <c r="DY188" s="266" t="str">
        <f ca="true">+IF(OFFSET('Hygiene Data'!$G$12,0,10*ROW('Hygiene Data'!G182))="","",OFFSET('Hygiene Data'!$G$12,0,10*ROW('Hygiene Data'!G182)))</f>
        <v/>
      </c>
      <c r="DZ188" s="266" t="str">
        <f ca="true">+IF(OFFSET('Hygiene Data'!$G$13,0,10*ROW('Hygiene Data'!G182))="","",OFFSET('Hygiene Data'!$G$13,0,10*ROW('Hygiene Data'!G182)))</f>
        <v/>
      </c>
      <c r="EA188" s="266" t="str">
        <f ca="true">+IF(OFFSET('Hygiene Data'!$H$11,0,10*ROW('Hygiene Data'!H182))="","",OFFSET('Hygiene Data'!$H$11,0,10*ROW('Hygiene Data'!H182)))</f>
        <v/>
      </c>
      <c r="EB188" s="266" t="str">
        <f ca="true">+IF(OFFSET('Hygiene Data'!$H$12,0,10*ROW('Hygiene Data'!H182))="","",OFFSET('Hygiene Data'!$H$12,0,10*ROW('Hygiene Data'!H182)))</f>
        <v/>
      </c>
      <c r="EC188" s="266" t="str">
        <f ca="true">+IF(OFFSET('Hygiene Data'!$H$13,0,10*ROW('Hygiene Data'!H182))="","",OFFSET('Hygiene Data'!$H$13,0,10*ROW('Hygiene Data'!H182)))</f>
        <v/>
      </c>
      <c r="ED188" s="266" t="str">
        <f ca="true">+IF(OFFSET('Hygiene Data'!$I$11,0,10*ROW('Hygiene Data'!I182))="","",OFFSET('Hygiene Data'!$I$11,0,10*ROW('Hygiene Data'!I182)))</f>
        <v/>
      </c>
      <c r="EE188" s="266" t="str">
        <f ca="true">+IF(OFFSET('Hygiene Data'!$I$12,0,10*ROW('Hygiene Data'!I182))="","",OFFSET('Hygiene Data'!$I$12,0,10*ROW('Hygiene Data'!I182)))</f>
        <v/>
      </c>
      <c r="EF188" s="266" t="str">
        <f ca="true">+IF(OFFSET('Hygiene Data'!$I$13,0,10*ROW('Hygiene Data'!I182))="","",OFFSET('Hygiene Data'!$I$13,0,10*ROW('Hygiene Data'!I182)))</f>
        <v/>
      </c>
    </row>
    <row xmlns:x14ac="http://schemas.microsoft.com/office/spreadsheetml/2009/9/ac" r="189" x14ac:dyDescent="0.2">
      <c r="A189" s="37" t="str">
        <f ca="true">+IF(OFFSET('Water Data'!$B$2,0,10*ROW('Water Data'!E183))="","",OFFSET('Water Data'!$B$2,0,10*ROW('Water Data'!E183)))</f>
        <v/>
      </c>
      <c r="B189" s="37" t="str">
        <f ca="true">+IF(OFFSET('Water Data'!$C$2,0,10*ROW('Water Data'!F183))="","",OFFSET('Water Data'!$C$2,0,10*ROW('Water Data'!F183)))</f>
        <v/>
      </c>
      <c r="C189" s="322" t="str">
        <f t="shared" ca="true" si="2"/>
        <v/>
      </c>
      <c r="D189" s="94"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4"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4"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4"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4"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4"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4"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4"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4"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4"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4"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4"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4"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4"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4"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4"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4"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4"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5"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5"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5"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5"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5"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5"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5"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5"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5"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5"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5"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5"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5"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5"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5"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5"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5"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5"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5"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5"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5"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5"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5"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5"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5"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5"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5"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5"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5"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5"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6"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6"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6"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6"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6"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6"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6"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6"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6"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6"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6"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6"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6"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6"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6"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6"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6"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6"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6"/>
      <c r="BS189" s="266" t="str">
        <f ca="true">+IF(OFFSET('Water Data'!$D$27,0,10*ROW('Water Data'!D183))="","",OFFSET('Water Data'!$D$27,0,10*ROW('Water Data'!D183)))</f>
        <v/>
      </c>
      <c r="BT189" s="266" t="str">
        <f ca="true">+IF(OFFSET('Water Data'!$D$28,0,10*ROW('Water Data'!D183))="","",OFFSET('Water Data'!$D$28,0,10*ROW('Water Data'!D183)))</f>
        <v/>
      </c>
      <c r="BU189" s="266" t="str">
        <f ca="true">+IF(OFFSET('Water Data'!$D$29,0,10*ROW('Water Data'!D183))="","",OFFSET('Water Data'!$D$29,0,10*ROW('Water Data'!D183)))</f>
        <v/>
      </c>
      <c r="BV189" s="266" t="str">
        <f ca="true">+IF(OFFSET('Water Data'!$E$27,0,10*ROW('Water Data'!E183))="","",OFFSET('Water Data'!$E$27,0,10*ROW('Water Data'!E183)))</f>
        <v/>
      </c>
      <c r="BW189" s="266" t="str">
        <f ca="true">+IF(OFFSET('Water Data'!$E$28,0,10*ROW('Water Data'!E183))="","",OFFSET('Water Data'!$E$28,0,10*ROW('Water Data'!E183)))</f>
        <v/>
      </c>
      <c r="BX189" s="266" t="str">
        <f ca="true">+IF(OFFSET('Water Data'!$E$29,0,10*ROW('Water Data'!E183))="","",OFFSET('Water Data'!$E$29,0,10*ROW('Water Data'!E183)))</f>
        <v/>
      </c>
      <c r="BY189" s="266" t="str">
        <f ca="true">+IF(OFFSET('Water Data'!$F$27,0,10*ROW('Water Data'!F183))="","",OFFSET('Water Data'!$F$27,0,10*ROW('Water Data'!F183)))</f>
        <v/>
      </c>
      <c r="BZ189" s="266" t="str">
        <f ca="true">+IF(OFFSET('Water Data'!$F$28,0,10*ROW('Water Data'!F183))="","",OFFSET('Water Data'!$F$28,0,10*ROW('Water Data'!F183)))</f>
        <v/>
      </c>
      <c r="CA189" s="266" t="str">
        <f ca="true">+IF(OFFSET('Water Data'!$F$29,0,10*ROW('Water Data'!F183))="","",OFFSET('Water Data'!$F$29,0,10*ROW('Water Data'!F183)))</f>
        <v/>
      </c>
      <c r="CB189" s="266" t="str">
        <f ca="true">+IF(OFFSET('Water Data'!$G$27,0,10*ROW('Water Data'!G183))="","",OFFSET('Water Data'!$G$27,0,10*ROW('Water Data'!G183)))</f>
        <v/>
      </c>
      <c r="CC189" s="266" t="str">
        <f ca="true">+IF(OFFSET('Water Data'!$G$28,0,10*ROW('Water Data'!G183))="","",OFFSET('Water Data'!$G$28,0,10*ROW('Water Data'!G183)))</f>
        <v/>
      </c>
      <c r="CD189" s="266" t="str">
        <f ca="true">+IF(OFFSET('Water Data'!$G$29,0,10*ROW('Water Data'!G183))="","",OFFSET('Water Data'!$G$29,0,10*ROW('Water Data'!G183)))</f>
        <v/>
      </c>
      <c r="CE189" s="266" t="str">
        <f ca="true">+IF(OFFSET('Water Data'!$H$27,0,10*ROW('Water Data'!H183))="","",OFFSET('Water Data'!$H$27,0,10*ROW('Water Data'!H183)))</f>
        <v/>
      </c>
      <c r="CF189" s="266" t="str">
        <f ca="true">+IF(OFFSET('Water Data'!$H$28,0,10*ROW('Water Data'!H183))="","",OFFSET('Water Data'!$H$28,0,10*ROW('Water Data'!H183)))</f>
        <v/>
      </c>
      <c r="CG189" s="266" t="str">
        <f ca="true">+IF(OFFSET('Water Data'!$H$29,0,10*ROW('Water Data'!H183))="","",OFFSET('Water Data'!$H$29,0,10*ROW('Water Data'!H183)))</f>
        <v/>
      </c>
      <c r="CH189" s="266" t="str">
        <f ca="true">+IF(OFFSET('Water Data'!$I$27,0,10*ROW('Water Data'!I183))="","",OFFSET('Water Data'!$I$27,0,10*ROW('Water Data'!I183)))</f>
        <v/>
      </c>
      <c r="CI189" s="266" t="str">
        <f ca="true">+IF(OFFSET('Water Data'!$I$28,0,10*ROW('Water Data'!I183))="","",OFFSET('Water Data'!$I$28,0,10*ROW('Water Data'!I183)))</f>
        <v/>
      </c>
      <c r="CJ189" s="266" t="str">
        <f ca="true">+IF(OFFSET('Water Data'!$I$29,0,10*ROW('Water Data'!I183))="","",OFFSET('Water Data'!$I$29,0,10*ROW('Water Data'!I183)))</f>
        <v/>
      </c>
      <c r="CK189" s="266" t="str">
        <f ca="true">+IF(OFFSET('Sanitation Data'!$D$28,0,10*ROW('Sanitation Data'!D183))="","",OFFSET('Sanitation Data'!$D$28,0,10*ROW('Sanitation Data'!D183)))</f>
        <v/>
      </c>
      <c r="CL189" s="266" t="str">
        <f ca="true">+IF(OFFSET('Sanitation Data'!$D$29,0,10*ROW('Sanitation Data'!D183))="","",OFFSET('Sanitation Data'!$D$29,0,10*ROW('Sanitation Data'!D183)))</f>
        <v/>
      </c>
      <c r="CM189" s="266" t="str">
        <f ca="true">+IF(OFFSET('Sanitation Data'!$D$30,0,10*ROW('Sanitation Data'!D183))="","",OFFSET('Sanitation Data'!$D$30,0,10*ROW('Sanitation Data'!D183)))</f>
        <v/>
      </c>
      <c r="CN189" s="266" t="str">
        <f ca="true">+IF(OFFSET('Sanitation Data'!$D$31,0,10*ROW('Sanitation Data'!D183))="","",OFFSET('Sanitation Data'!$D$31,0,10*ROW('Sanitation Data'!D183)))</f>
        <v/>
      </c>
      <c r="CO189" s="266" t="str">
        <f ca="true">+IF(OFFSET('Sanitation Data'!$D$32,0,10*ROW('Sanitation Data'!D183))="","",OFFSET('Sanitation Data'!$D$32,0,10*ROW('Sanitation Data'!D183)))</f>
        <v/>
      </c>
      <c r="CP189" s="266" t="str">
        <f ca="true">+IF(OFFSET('Sanitation Data'!$E$28,0,10*ROW('Sanitation Data'!E183))="","",OFFSET('Sanitation Data'!$E$28,0,10*ROW('Sanitation Data'!E183)))</f>
        <v/>
      </c>
      <c r="CQ189" s="266" t="str">
        <f ca="true">+IF(OFFSET('Sanitation Data'!$E$29,0,10*ROW('Sanitation Data'!E183))="","",OFFSET('Sanitation Data'!$E$29,0,10*ROW('Sanitation Data'!E183)))</f>
        <v/>
      </c>
      <c r="CR189" s="266" t="str">
        <f ca="true">+IF(OFFSET('Sanitation Data'!$E$30,0,10*ROW('Sanitation Data'!E183))="","",OFFSET('Sanitation Data'!$E$30,0,10*ROW('Sanitation Data'!E183)))</f>
        <v/>
      </c>
      <c r="CS189" s="266" t="str">
        <f ca="true">+IF(OFFSET('Sanitation Data'!$E$31,0,10*ROW('Sanitation Data'!E183))="","",OFFSET('Sanitation Data'!$E$31,0,10*ROW('Sanitation Data'!E183)))</f>
        <v/>
      </c>
      <c r="CT189" s="266" t="str">
        <f ca="true">+IF(OFFSET('Sanitation Data'!$E$32,0,10*ROW('Sanitation Data'!E183))="","",OFFSET('Sanitation Data'!$E$32,0,10*ROW('Sanitation Data'!E183)))</f>
        <v/>
      </c>
      <c r="CU189" s="266" t="str">
        <f ca="true">+IF(OFFSET('Sanitation Data'!$F$28,0,10*ROW('Sanitation Data'!F183))="","",OFFSET('Sanitation Data'!$F$28,0,10*ROW('Sanitation Data'!F183)))</f>
        <v/>
      </c>
      <c r="CV189" s="266" t="str">
        <f ca="true">+IF(OFFSET('Sanitation Data'!$F$29,0,10*ROW('Sanitation Data'!F183))="","",OFFSET('Sanitation Data'!$F$29,0,10*ROW('Sanitation Data'!F183)))</f>
        <v/>
      </c>
      <c r="CW189" s="266" t="str">
        <f ca="true">+IF(OFFSET('Sanitation Data'!$F$30,0,10*ROW('Sanitation Data'!F183))="","",OFFSET('Sanitation Data'!$F$30,0,10*ROW('Sanitation Data'!F183)))</f>
        <v/>
      </c>
      <c r="CX189" s="266" t="str">
        <f ca="true">+IF(OFFSET('Sanitation Data'!$F$31,0,10*ROW('Sanitation Data'!F183))="","",OFFSET('Sanitation Data'!$F$31,0,10*ROW('Sanitation Data'!F183)))</f>
        <v/>
      </c>
      <c r="CY189" s="266" t="str">
        <f ca="true">+IF(OFFSET('Sanitation Data'!$F$32,0,10*ROW('Sanitation Data'!F183))="","",OFFSET('Sanitation Data'!$F$32,0,10*ROW('Sanitation Data'!F183)))</f>
        <v/>
      </c>
      <c r="CZ189" s="266" t="str">
        <f ca="true">+IF(OFFSET('Sanitation Data'!$G$28,0,10*ROW('Sanitation Data'!G183))="","",OFFSET('Sanitation Data'!$G$28,0,10*ROW('Sanitation Data'!G183)))</f>
        <v/>
      </c>
      <c r="DA189" s="266" t="str">
        <f ca="true">+IF(OFFSET('Sanitation Data'!$G$29,0,10*ROW('Sanitation Data'!G183))="","",OFFSET('Sanitation Data'!$G$29,0,10*ROW('Sanitation Data'!G183)))</f>
        <v/>
      </c>
      <c r="DB189" s="266" t="str">
        <f ca="true">+IF(OFFSET('Sanitation Data'!$G$30,0,10*ROW('Sanitation Data'!G183))="","",OFFSET('Sanitation Data'!$G$30,0,10*ROW('Sanitation Data'!G183)))</f>
        <v/>
      </c>
      <c r="DC189" s="266" t="str">
        <f ca="true">+IF(OFFSET('Sanitation Data'!$G$31,0,10*ROW('Sanitation Data'!G183))="","",OFFSET('Sanitation Data'!$G$31,0,10*ROW('Sanitation Data'!G183)))</f>
        <v/>
      </c>
      <c r="DD189" s="266" t="str">
        <f ca="true">+IF(OFFSET('Sanitation Data'!$G$32,0,10*ROW('Sanitation Data'!G183))="","",OFFSET('Sanitation Data'!$G$32,0,10*ROW('Sanitation Data'!G183)))</f>
        <v/>
      </c>
      <c r="DE189" s="266" t="str">
        <f ca="true">+IF(OFFSET('Sanitation Data'!$H$28,0,10*ROW('Sanitation Data'!H183))="","",OFFSET('Sanitation Data'!$H$28,0,10*ROW('Sanitation Data'!H183)))</f>
        <v/>
      </c>
      <c r="DF189" s="266" t="str">
        <f ca="true">+IF(OFFSET('Sanitation Data'!$H$29,0,10*ROW('Sanitation Data'!H183))="","",OFFSET('Sanitation Data'!$H$29,0,10*ROW('Sanitation Data'!H183)))</f>
        <v/>
      </c>
      <c r="DG189" s="266" t="str">
        <f ca="true">+IF(OFFSET('Sanitation Data'!$H$30,0,10*ROW('Sanitation Data'!H183))="","",OFFSET('Sanitation Data'!$H$30,0,10*ROW('Sanitation Data'!H183)))</f>
        <v/>
      </c>
      <c r="DH189" s="266" t="str">
        <f ca="true">+IF(OFFSET('Sanitation Data'!$H$31,0,10*ROW('Sanitation Data'!H183))="","",OFFSET('Sanitation Data'!$H$31,0,10*ROW('Sanitation Data'!H183)))</f>
        <v/>
      </c>
      <c r="DI189" s="266" t="str">
        <f ca="true">+IF(OFFSET('Sanitation Data'!$H$32,0,10*ROW('Sanitation Data'!H183))="","",OFFSET('Sanitation Data'!$H$32,0,10*ROW('Sanitation Data'!H183)))</f>
        <v/>
      </c>
      <c r="DJ189" s="266" t="str">
        <f ca="true">+IF(OFFSET('Sanitation Data'!$I$28,0,10*ROW('Sanitation Data'!I183))="","",OFFSET('Sanitation Data'!$I$28,0,10*ROW('Sanitation Data'!I183)))</f>
        <v/>
      </c>
      <c r="DK189" s="266" t="str">
        <f ca="true">+IF(OFFSET('Sanitation Data'!$I$29,0,10*ROW('Sanitation Data'!I183))="","",OFFSET('Sanitation Data'!$I$29,0,10*ROW('Sanitation Data'!I183)))</f>
        <v/>
      </c>
      <c r="DL189" s="266" t="str">
        <f ca="true">+IF(OFFSET('Sanitation Data'!$I$30,0,10*ROW('Sanitation Data'!I183))="","",OFFSET('Sanitation Data'!$I$30,0,10*ROW('Sanitation Data'!I183)))</f>
        <v/>
      </c>
      <c r="DM189" s="266" t="str">
        <f ca="true">+IF(OFFSET('Sanitation Data'!$I$31,0,10*ROW('Sanitation Data'!I183))="","",OFFSET('Sanitation Data'!$I$31,0,10*ROW('Sanitation Data'!I183)))</f>
        <v/>
      </c>
      <c r="DN189" s="266" t="str">
        <f ca="true">+IF(OFFSET('Sanitation Data'!$I$32,0,10*ROW('Sanitation Data'!I183))="","",OFFSET('Sanitation Data'!$I$32,0,10*ROW('Sanitation Data'!I183)))</f>
        <v/>
      </c>
      <c r="DO189" s="266" t="str">
        <f ca="true">+IF(OFFSET('Hygiene Data'!$D$11,0,10*ROW('Hygiene Data'!D183))="","",OFFSET('Hygiene Data'!$D$11,0,10*ROW('Hygiene Data'!D183)))</f>
        <v/>
      </c>
      <c r="DP189" s="266" t="str">
        <f ca="true">+IF(OFFSET('Hygiene Data'!$D$12,0,10*ROW('Hygiene Data'!D183))="","",OFFSET('Hygiene Data'!$D$12,0,10*ROW('Hygiene Data'!D183)))</f>
        <v/>
      </c>
      <c r="DQ189" s="266" t="str">
        <f ca="true">+IF(OFFSET('Hygiene Data'!$D$13,0,10*ROW('Hygiene Data'!D183))="","",OFFSET('Hygiene Data'!$D$13,0,10*ROW('Hygiene Data'!D183)))</f>
        <v/>
      </c>
      <c r="DR189" s="266" t="str">
        <f ca="true">+IF(OFFSET('Hygiene Data'!$E$11,0,10*ROW('Hygiene Data'!E183))="","",OFFSET('Hygiene Data'!$E$11,0,10*ROW('Hygiene Data'!E183)))</f>
        <v/>
      </c>
      <c r="DS189" s="266" t="str">
        <f ca="true">+IF(OFFSET('Hygiene Data'!$E$12,0,10*ROW('Hygiene Data'!E183))="","",OFFSET('Hygiene Data'!$E$12,0,10*ROW('Hygiene Data'!E183)))</f>
        <v/>
      </c>
      <c r="DT189" s="266" t="str">
        <f ca="true">+IF(OFFSET('Hygiene Data'!$E$13,0,10*ROW('Hygiene Data'!E183))="","",OFFSET('Hygiene Data'!$E$13,0,10*ROW('Hygiene Data'!E183)))</f>
        <v/>
      </c>
      <c r="DU189" s="266" t="str">
        <f ca="true">+IF(OFFSET('Hygiene Data'!$F$11,0,10*ROW('Hygiene Data'!F183))="","",OFFSET('Hygiene Data'!$F$11,0,10*ROW('Hygiene Data'!F183)))</f>
        <v/>
      </c>
      <c r="DV189" s="266" t="str">
        <f ca="true">+IF(OFFSET('Hygiene Data'!$F$12,0,10*ROW('Hygiene Data'!F183))="","",OFFSET('Hygiene Data'!$F$12,0,10*ROW('Hygiene Data'!F183)))</f>
        <v/>
      </c>
      <c r="DW189" s="266" t="str">
        <f ca="true">+IF(OFFSET('Hygiene Data'!$F$13,0,10*ROW('Hygiene Data'!F183))="","",OFFSET('Hygiene Data'!$F$13,0,10*ROW('Hygiene Data'!F183)))</f>
        <v/>
      </c>
      <c r="DX189" s="266" t="str">
        <f ca="true">+IF(OFFSET('Hygiene Data'!$G$11,0,10*ROW('Hygiene Data'!G183))="","",OFFSET('Hygiene Data'!$G$11,0,10*ROW('Hygiene Data'!G183)))</f>
        <v/>
      </c>
      <c r="DY189" s="266" t="str">
        <f ca="true">+IF(OFFSET('Hygiene Data'!$G$12,0,10*ROW('Hygiene Data'!G183))="","",OFFSET('Hygiene Data'!$G$12,0,10*ROW('Hygiene Data'!G183)))</f>
        <v/>
      </c>
      <c r="DZ189" s="266" t="str">
        <f ca="true">+IF(OFFSET('Hygiene Data'!$G$13,0,10*ROW('Hygiene Data'!G183))="","",OFFSET('Hygiene Data'!$G$13,0,10*ROW('Hygiene Data'!G183)))</f>
        <v/>
      </c>
      <c r="EA189" s="266" t="str">
        <f ca="true">+IF(OFFSET('Hygiene Data'!$H$11,0,10*ROW('Hygiene Data'!H183))="","",OFFSET('Hygiene Data'!$H$11,0,10*ROW('Hygiene Data'!H183)))</f>
        <v/>
      </c>
      <c r="EB189" s="266" t="str">
        <f ca="true">+IF(OFFSET('Hygiene Data'!$H$12,0,10*ROW('Hygiene Data'!H183))="","",OFFSET('Hygiene Data'!$H$12,0,10*ROW('Hygiene Data'!H183)))</f>
        <v/>
      </c>
      <c r="EC189" s="266" t="str">
        <f ca="true">+IF(OFFSET('Hygiene Data'!$H$13,0,10*ROW('Hygiene Data'!H183))="","",OFFSET('Hygiene Data'!$H$13,0,10*ROW('Hygiene Data'!H183)))</f>
        <v/>
      </c>
      <c r="ED189" s="266" t="str">
        <f ca="true">+IF(OFFSET('Hygiene Data'!$I$11,0,10*ROW('Hygiene Data'!I183))="","",OFFSET('Hygiene Data'!$I$11,0,10*ROW('Hygiene Data'!I183)))</f>
        <v/>
      </c>
      <c r="EE189" s="266" t="str">
        <f ca="true">+IF(OFFSET('Hygiene Data'!$I$12,0,10*ROW('Hygiene Data'!I183))="","",OFFSET('Hygiene Data'!$I$12,0,10*ROW('Hygiene Data'!I183)))</f>
        <v/>
      </c>
      <c r="EF189" s="266" t="str">
        <f ca="true">+IF(OFFSET('Hygiene Data'!$I$13,0,10*ROW('Hygiene Data'!I183))="","",OFFSET('Hygiene Data'!$I$13,0,10*ROW('Hygiene Data'!I183)))</f>
        <v/>
      </c>
    </row>
    <row xmlns:x14ac="http://schemas.microsoft.com/office/spreadsheetml/2009/9/ac" r="190" x14ac:dyDescent="0.2">
      <c r="A190" s="37" t="str">
        <f ca="true">+IF(OFFSET('Water Data'!$B$2,0,10*ROW('Water Data'!E184))="","",OFFSET('Water Data'!$B$2,0,10*ROW('Water Data'!E184)))</f>
        <v/>
      </c>
      <c r="B190" s="37" t="str">
        <f ca="true">+IF(OFFSET('Water Data'!$C$2,0,10*ROW('Water Data'!F184))="","",OFFSET('Water Data'!$C$2,0,10*ROW('Water Data'!F184)))</f>
        <v/>
      </c>
      <c r="C190" s="322" t="str">
        <f t="shared" ca="true" si="2"/>
        <v/>
      </c>
      <c r="D190" s="94"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4"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4"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4"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4"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4"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4"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4"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4"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4"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4"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4"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4"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4"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4"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4"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4"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4"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5"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5"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5"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5"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5"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5"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5"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5"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5"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5"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5"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5"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5"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5"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5"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5"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5"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5"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5"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5"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5"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5"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5"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5"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5"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5"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5"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5"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5"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5"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6"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6"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6"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6"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6"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6"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6"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6"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6"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6"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6"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6"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6"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6"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6"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6"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6"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6"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6"/>
      <c r="BS190" s="266" t="str">
        <f ca="true">+IF(OFFSET('Water Data'!$D$27,0,10*ROW('Water Data'!D184))="","",OFFSET('Water Data'!$D$27,0,10*ROW('Water Data'!D184)))</f>
        <v/>
      </c>
      <c r="BT190" s="266" t="str">
        <f ca="true">+IF(OFFSET('Water Data'!$D$28,0,10*ROW('Water Data'!D184))="","",OFFSET('Water Data'!$D$28,0,10*ROW('Water Data'!D184)))</f>
        <v/>
      </c>
      <c r="BU190" s="266" t="str">
        <f ca="true">+IF(OFFSET('Water Data'!$D$29,0,10*ROW('Water Data'!D184))="","",OFFSET('Water Data'!$D$29,0,10*ROW('Water Data'!D184)))</f>
        <v/>
      </c>
      <c r="BV190" s="266" t="str">
        <f ca="true">+IF(OFFSET('Water Data'!$E$27,0,10*ROW('Water Data'!E184))="","",OFFSET('Water Data'!$E$27,0,10*ROW('Water Data'!E184)))</f>
        <v/>
      </c>
      <c r="BW190" s="266" t="str">
        <f ca="true">+IF(OFFSET('Water Data'!$E$28,0,10*ROW('Water Data'!E184))="","",OFFSET('Water Data'!$E$28,0,10*ROW('Water Data'!E184)))</f>
        <v/>
      </c>
      <c r="BX190" s="266" t="str">
        <f ca="true">+IF(OFFSET('Water Data'!$E$29,0,10*ROW('Water Data'!E184))="","",OFFSET('Water Data'!$E$29,0,10*ROW('Water Data'!E184)))</f>
        <v/>
      </c>
      <c r="BY190" s="266" t="str">
        <f ca="true">+IF(OFFSET('Water Data'!$F$27,0,10*ROW('Water Data'!F184))="","",OFFSET('Water Data'!$F$27,0,10*ROW('Water Data'!F184)))</f>
        <v/>
      </c>
      <c r="BZ190" s="266" t="str">
        <f ca="true">+IF(OFFSET('Water Data'!$F$28,0,10*ROW('Water Data'!F184))="","",OFFSET('Water Data'!$F$28,0,10*ROW('Water Data'!F184)))</f>
        <v/>
      </c>
      <c r="CA190" s="266" t="str">
        <f ca="true">+IF(OFFSET('Water Data'!$F$29,0,10*ROW('Water Data'!F184))="","",OFFSET('Water Data'!$F$29,0,10*ROW('Water Data'!F184)))</f>
        <v/>
      </c>
      <c r="CB190" s="266" t="str">
        <f ca="true">+IF(OFFSET('Water Data'!$G$27,0,10*ROW('Water Data'!G184))="","",OFFSET('Water Data'!$G$27,0,10*ROW('Water Data'!G184)))</f>
        <v/>
      </c>
      <c r="CC190" s="266" t="str">
        <f ca="true">+IF(OFFSET('Water Data'!$G$28,0,10*ROW('Water Data'!G184))="","",OFFSET('Water Data'!$G$28,0,10*ROW('Water Data'!G184)))</f>
        <v/>
      </c>
      <c r="CD190" s="266" t="str">
        <f ca="true">+IF(OFFSET('Water Data'!$G$29,0,10*ROW('Water Data'!G184))="","",OFFSET('Water Data'!$G$29,0,10*ROW('Water Data'!G184)))</f>
        <v/>
      </c>
      <c r="CE190" s="266" t="str">
        <f ca="true">+IF(OFFSET('Water Data'!$H$27,0,10*ROW('Water Data'!H184))="","",OFFSET('Water Data'!$H$27,0,10*ROW('Water Data'!H184)))</f>
        <v/>
      </c>
      <c r="CF190" s="266" t="str">
        <f ca="true">+IF(OFFSET('Water Data'!$H$28,0,10*ROW('Water Data'!H184))="","",OFFSET('Water Data'!$H$28,0,10*ROW('Water Data'!H184)))</f>
        <v/>
      </c>
      <c r="CG190" s="266" t="str">
        <f ca="true">+IF(OFFSET('Water Data'!$H$29,0,10*ROW('Water Data'!H184))="","",OFFSET('Water Data'!$H$29,0,10*ROW('Water Data'!H184)))</f>
        <v/>
      </c>
      <c r="CH190" s="266" t="str">
        <f ca="true">+IF(OFFSET('Water Data'!$I$27,0,10*ROW('Water Data'!I184))="","",OFFSET('Water Data'!$I$27,0,10*ROW('Water Data'!I184)))</f>
        <v/>
      </c>
      <c r="CI190" s="266" t="str">
        <f ca="true">+IF(OFFSET('Water Data'!$I$28,0,10*ROW('Water Data'!I184))="","",OFFSET('Water Data'!$I$28,0,10*ROW('Water Data'!I184)))</f>
        <v/>
      </c>
      <c r="CJ190" s="266" t="str">
        <f ca="true">+IF(OFFSET('Water Data'!$I$29,0,10*ROW('Water Data'!I184))="","",OFFSET('Water Data'!$I$29,0,10*ROW('Water Data'!I184)))</f>
        <v/>
      </c>
      <c r="CK190" s="266" t="str">
        <f ca="true">+IF(OFFSET('Sanitation Data'!$D$28,0,10*ROW('Sanitation Data'!D184))="","",OFFSET('Sanitation Data'!$D$28,0,10*ROW('Sanitation Data'!D184)))</f>
        <v/>
      </c>
      <c r="CL190" s="266" t="str">
        <f ca="true">+IF(OFFSET('Sanitation Data'!$D$29,0,10*ROW('Sanitation Data'!D184))="","",OFFSET('Sanitation Data'!$D$29,0,10*ROW('Sanitation Data'!D184)))</f>
        <v/>
      </c>
      <c r="CM190" s="266" t="str">
        <f ca="true">+IF(OFFSET('Sanitation Data'!$D$30,0,10*ROW('Sanitation Data'!D184))="","",OFFSET('Sanitation Data'!$D$30,0,10*ROW('Sanitation Data'!D184)))</f>
        <v/>
      </c>
      <c r="CN190" s="266" t="str">
        <f ca="true">+IF(OFFSET('Sanitation Data'!$D$31,0,10*ROW('Sanitation Data'!D184))="","",OFFSET('Sanitation Data'!$D$31,0,10*ROW('Sanitation Data'!D184)))</f>
        <v/>
      </c>
      <c r="CO190" s="266" t="str">
        <f ca="true">+IF(OFFSET('Sanitation Data'!$D$32,0,10*ROW('Sanitation Data'!D184))="","",OFFSET('Sanitation Data'!$D$32,0,10*ROW('Sanitation Data'!D184)))</f>
        <v/>
      </c>
      <c r="CP190" s="266" t="str">
        <f ca="true">+IF(OFFSET('Sanitation Data'!$E$28,0,10*ROW('Sanitation Data'!E184))="","",OFFSET('Sanitation Data'!$E$28,0,10*ROW('Sanitation Data'!E184)))</f>
        <v/>
      </c>
      <c r="CQ190" s="266" t="str">
        <f ca="true">+IF(OFFSET('Sanitation Data'!$E$29,0,10*ROW('Sanitation Data'!E184))="","",OFFSET('Sanitation Data'!$E$29,0,10*ROW('Sanitation Data'!E184)))</f>
        <v/>
      </c>
      <c r="CR190" s="266" t="str">
        <f ca="true">+IF(OFFSET('Sanitation Data'!$E$30,0,10*ROW('Sanitation Data'!E184))="","",OFFSET('Sanitation Data'!$E$30,0,10*ROW('Sanitation Data'!E184)))</f>
        <v/>
      </c>
      <c r="CS190" s="266" t="str">
        <f ca="true">+IF(OFFSET('Sanitation Data'!$E$31,0,10*ROW('Sanitation Data'!E184))="","",OFFSET('Sanitation Data'!$E$31,0,10*ROW('Sanitation Data'!E184)))</f>
        <v/>
      </c>
      <c r="CT190" s="266" t="str">
        <f ca="true">+IF(OFFSET('Sanitation Data'!$E$32,0,10*ROW('Sanitation Data'!E184))="","",OFFSET('Sanitation Data'!$E$32,0,10*ROW('Sanitation Data'!E184)))</f>
        <v/>
      </c>
      <c r="CU190" s="266" t="str">
        <f ca="true">+IF(OFFSET('Sanitation Data'!$F$28,0,10*ROW('Sanitation Data'!F184))="","",OFFSET('Sanitation Data'!$F$28,0,10*ROW('Sanitation Data'!F184)))</f>
        <v/>
      </c>
      <c r="CV190" s="266" t="str">
        <f ca="true">+IF(OFFSET('Sanitation Data'!$F$29,0,10*ROW('Sanitation Data'!F184))="","",OFFSET('Sanitation Data'!$F$29,0,10*ROW('Sanitation Data'!F184)))</f>
        <v/>
      </c>
      <c r="CW190" s="266" t="str">
        <f ca="true">+IF(OFFSET('Sanitation Data'!$F$30,0,10*ROW('Sanitation Data'!F184))="","",OFFSET('Sanitation Data'!$F$30,0,10*ROW('Sanitation Data'!F184)))</f>
        <v/>
      </c>
      <c r="CX190" s="266" t="str">
        <f ca="true">+IF(OFFSET('Sanitation Data'!$F$31,0,10*ROW('Sanitation Data'!F184))="","",OFFSET('Sanitation Data'!$F$31,0,10*ROW('Sanitation Data'!F184)))</f>
        <v/>
      </c>
      <c r="CY190" s="266" t="str">
        <f ca="true">+IF(OFFSET('Sanitation Data'!$F$32,0,10*ROW('Sanitation Data'!F184))="","",OFFSET('Sanitation Data'!$F$32,0,10*ROW('Sanitation Data'!F184)))</f>
        <v/>
      </c>
      <c r="CZ190" s="266" t="str">
        <f ca="true">+IF(OFFSET('Sanitation Data'!$G$28,0,10*ROW('Sanitation Data'!G184))="","",OFFSET('Sanitation Data'!$G$28,0,10*ROW('Sanitation Data'!G184)))</f>
        <v/>
      </c>
      <c r="DA190" s="266" t="str">
        <f ca="true">+IF(OFFSET('Sanitation Data'!$G$29,0,10*ROW('Sanitation Data'!G184))="","",OFFSET('Sanitation Data'!$G$29,0,10*ROW('Sanitation Data'!G184)))</f>
        <v/>
      </c>
      <c r="DB190" s="266" t="str">
        <f ca="true">+IF(OFFSET('Sanitation Data'!$G$30,0,10*ROW('Sanitation Data'!G184))="","",OFFSET('Sanitation Data'!$G$30,0,10*ROW('Sanitation Data'!G184)))</f>
        <v/>
      </c>
      <c r="DC190" s="266" t="str">
        <f ca="true">+IF(OFFSET('Sanitation Data'!$G$31,0,10*ROW('Sanitation Data'!G184))="","",OFFSET('Sanitation Data'!$G$31,0,10*ROW('Sanitation Data'!G184)))</f>
        <v/>
      </c>
      <c r="DD190" s="266" t="str">
        <f ca="true">+IF(OFFSET('Sanitation Data'!$G$32,0,10*ROW('Sanitation Data'!G184))="","",OFFSET('Sanitation Data'!$G$32,0,10*ROW('Sanitation Data'!G184)))</f>
        <v/>
      </c>
      <c r="DE190" s="266" t="str">
        <f ca="true">+IF(OFFSET('Sanitation Data'!$H$28,0,10*ROW('Sanitation Data'!H184))="","",OFFSET('Sanitation Data'!$H$28,0,10*ROW('Sanitation Data'!H184)))</f>
        <v/>
      </c>
      <c r="DF190" s="266" t="str">
        <f ca="true">+IF(OFFSET('Sanitation Data'!$H$29,0,10*ROW('Sanitation Data'!H184))="","",OFFSET('Sanitation Data'!$H$29,0,10*ROW('Sanitation Data'!H184)))</f>
        <v/>
      </c>
      <c r="DG190" s="266" t="str">
        <f ca="true">+IF(OFFSET('Sanitation Data'!$H$30,0,10*ROW('Sanitation Data'!H184))="","",OFFSET('Sanitation Data'!$H$30,0,10*ROW('Sanitation Data'!H184)))</f>
        <v/>
      </c>
      <c r="DH190" s="266" t="str">
        <f ca="true">+IF(OFFSET('Sanitation Data'!$H$31,0,10*ROW('Sanitation Data'!H184))="","",OFFSET('Sanitation Data'!$H$31,0,10*ROW('Sanitation Data'!H184)))</f>
        <v/>
      </c>
      <c r="DI190" s="266" t="str">
        <f ca="true">+IF(OFFSET('Sanitation Data'!$H$32,0,10*ROW('Sanitation Data'!H184))="","",OFFSET('Sanitation Data'!$H$32,0,10*ROW('Sanitation Data'!H184)))</f>
        <v/>
      </c>
      <c r="DJ190" s="266" t="str">
        <f ca="true">+IF(OFFSET('Sanitation Data'!$I$28,0,10*ROW('Sanitation Data'!I184))="","",OFFSET('Sanitation Data'!$I$28,0,10*ROW('Sanitation Data'!I184)))</f>
        <v/>
      </c>
      <c r="DK190" s="266" t="str">
        <f ca="true">+IF(OFFSET('Sanitation Data'!$I$29,0,10*ROW('Sanitation Data'!I184))="","",OFFSET('Sanitation Data'!$I$29,0,10*ROW('Sanitation Data'!I184)))</f>
        <v/>
      </c>
      <c r="DL190" s="266" t="str">
        <f ca="true">+IF(OFFSET('Sanitation Data'!$I$30,0,10*ROW('Sanitation Data'!I184))="","",OFFSET('Sanitation Data'!$I$30,0,10*ROW('Sanitation Data'!I184)))</f>
        <v/>
      </c>
      <c r="DM190" s="266" t="str">
        <f ca="true">+IF(OFFSET('Sanitation Data'!$I$31,0,10*ROW('Sanitation Data'!I184))="","",OFFSET('Sanitation Data'!$I$31,0,10*ROW('Sanitation Data'!I184)))</f>
        <v/>
      </c>
      <c r="DN190" s="266" t="str">
        <f ca="true">+IF(OFFSET('Sanitation Data'!$I$32,0,10*ROW('Sanitation Data'!I184))="","",OFFSET('Sanitation Data'!$I$32,0,10*ROW('Sanitation Data'!I184)))</f>
        <v/>
      </c>
      <c r="DO190" s="266" t="str">
        <f ca="true">+IF(OFFSET('Hygiene Data'!$D$11,0,10*ROW('Hygiene Data'!D184))="","",OFFSET('Hygiene Data'!$D$11,0,10*ROW('Hygiene Data'!D184)))</f>
        <v/>
      </c>
      <c r="DP190" s="266" t="str">
        <f ca="true">+IF(OFFSET('Hygiene Data'!$D$12,0,10*ROW('Hygiene Data'!D184))="","",OFFSET('Hygiene Data'!$D$12,0,10*ROW('Hygiene Data'!D184)))</f>
        <v/>
      </c>
      <c r="DQ190" s="266" t="str">
        <f ca="true">+IF(OFFSET('Hygiene Data'!$D$13,0,10*ROW('Hygiene Data'!D184))="","",OFFSET('Hygiene Data'!$D$13,0,10*ROW('Hygiene Data'!D184)))</f>
        <v/>
      </c>
      <c r="DR190" s="266" t="str">
        <f ca="true">+IF(OFFSET('Hygiene Data'!$E$11,0,10*ROW('Hygiene Data'!E184))="","",OFFSET('Hygiene Data'!$E$11,0,10*ROW('Hygiene Data'!E184)))</f>
        <v/>
      </c>
      <c r="DS190" s="266" t="str">
        <f ca="true">+IF(OFFSET('Hygiene Data'!$E$12,0,10*ROW('Hygiene Data'!E184))="","",OFFSET('Hygiene Data'!$E$12,0,10*ROW('Hygiene Data'!E184)))</f>
        <v/>
      </c>
      <c r="DT190" s="266" t="str">
        <f ca="true">+IF(OFFSET('Hygiene Data'!$E$13,0,10*ROW('Hygiene Data'!E184))="","",OFFSET('Hygiene Data'!$E$13,0,10*ROW('Hygiene Data'!E184)))</f>
        <v/>
      </c>
      <c r="DU190" s="266" t="str">
        <f ca="true">+IF(OFFSET('Hygiene Data'!$F$11,0,10*ROW('Hygiene Data'!F184))="","",OFFSET('Hygiene Data'!$F$11,0,10*ROW('Hygiene Data'!F184)))</f>
        <v/>
      </c>
      <c r="DV190" s="266" t="str">
        <f ca="true">+IF(OFFSET('Hygiene Data'!$F$12,0,10*ROW('Hygiene Data'!F184))="","",OFFSET('Hygiene Data'!$F$12,0,10*ROW('Hygiene Data'!F184)))</f>
        <v/>
      </c>
      <c r="DW190" s="266" t="str">
        <f ca="true">+IF(OFFSET('Hygiene Data'!$F$13,0,10*ROW('Hygiene Data'!F184))="","",OFFSET('Hygiene Data'!$F$13,0,10*ROW('Hygiene Data'!F184)))</f>
        <v/>
      </c>
      <c r="DX190" s="266" t="str">
        <f ca="true">+IF(OFFSET('Hygiene Data'!$G$11,0,10*ROW('Hygiene Data'!G184))="","",OFFSET('Hygiene Data'!$G$11,0,10*ROW('Hygiene Data'!G184)))</f>
        <v/>
      </c>
      <c r="DY190" s="266" t="str">
        <f ca="true">+IF(OFFSET('Hygiene Data'!$G$12,0,10*ROW('Hygiene Data'!G184))="","",OFFSET('Hygiene Data'!$G$12,0,10*ROW('Hygiene Data'!G184)))</f>
        <v/>
      </c>
      <c r="DZ190" s="266" t="str">
        <f ca="true">+IF(OFFSET('Hygiene Data'!$G$13,0,10*ROW('Hygiene Data'!G184))="","",OFFSET('Hygiene Data'!$G$13,0,10*ROW('Hygiene Data'!G184)))</f>
        <v/>
      </c>
      <c r="EA190" s="266" t="str">
        <f ca="true">+IF(OFFSET('Hygiene Data'!$H$11,0,10*ROW('Hygiene Data'!H184))="","",OFFSET('Hygiene Data'!$H$11,0,10*ROW('Hygiene Data'!H184)))</f>
        <v/>
      </c>
      <c r="EB190" s="266" t="str">
        <f ca="true">+IF(OFFSET('Hygiene Data'!$H$12,0,10*ROW('Hygiene Data'!H184))="","",OFFSET('Hygiene Data'!$H$12,0,10*ROW('Hygiene Data'!H184)))</f>
        <v/>
      </c>
      <c r="EC190" s="266" t="str">
        <f ca="true">+IF(OFFSET('Hygiene Data'!$H$13,0,10*ROW('Hygiene Data'!H184))="","",OFFSET('Hygiene Data'!$H$13,0,10*ROW('Hygiene Data'!H184)))</f>
        <v/>
      </c>
      <c r="ED190" s="266" t="str">
        <f ca="true">+IF(OFFSET('Hygiene Data'!$I$11,0,10*ROW('Hygiene Data'!I184))="","",OFFSET('Hygiene Data'!$I$11,0,10*ROW('Hygiene Data'!I184)))</f>
        <v/>
      </c>
      <c r="EE190" s="266" t="str">
        <f ca="true">+IF(OFFSET('Hygiene Data'!$I$12,0,10*ROW('Hygiene Data'!I184))="","",OFFSET('Hygiene Data'!$I$12,0,10*ROW('Hygiene Data'!I184)))</f>
        <v/>
      </c>
      <c r="EF190" s="266" t="str">
        <f ca="true">+IF(OFFSET('Hygiene Data'!$I$13,0,10*ROW('Hygiene Data'!I184))="","",OFFSET('Hygiene Data'!$I$13,0,10*ROW('Hygiene Data'!I184)))</f>
        <v/>
      </c>
    </row>
    <row xmlns:x14ac="http://schemas.microsoft.com/office/spreadsheetml/2009/9/ac" r="191" x14ac:dyDescent="0.2">
      <c r="A191" s="37" t="str">
        <f ca="true">+IF(OFFSET('Water Data'!$B$2,0,10*ROW('Water Data'!E185))="","",OFFSET('Water Data'!$B$2,0,10*ROW('Water Data'!E185)))</f>
        <v/>
      </c>
      <c r="B191" s="37" t="str">
        <f ca="true">+IF(OFFSET('Water Data'!$C$2,0,10*ROW('Water Data'!F185))="","",OFFSET('Water Data'!$C$2,0,10*ROW('Water Data'!F185)))</f>
        <v/>
      </c>
      <c r="C191" s="322" t="str">
        <f t="shared" ca="true" si="2"/>
        <v/>
      </c>
      <c r="D191" s="94"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4"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4"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4"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4"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4"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4"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4"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4"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4"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4"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4"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4"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4"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4"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4"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4"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4"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5"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5"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5"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5"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5"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5"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5"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5"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5"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5"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5"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5"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5"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5"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5"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5"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5"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5"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5"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5"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5"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5"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5"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5"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5"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5"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5"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5"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5"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5"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6"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6"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6"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6"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6"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6"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6"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6"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6"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6"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6"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6"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6"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6"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6"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6"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6"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6"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6"/>
      <c r="BS191" s="266" t="str">
        <f ca="true">+IF(OFFSET('Water Data'!$D$27,0,10*ROW('Water Data'!D185))="","",OFFSET('Water Data'!$D$27,0,10*ROW('Water Data'!D185)))</f>
        <v/>
      </c>
      <c r="BT191" s="266" t="str">
        <f ca="true">+IF(OFFSET('Water Data'!$D$28,0,10*ROW('Water Data'!D185))="","",OFFSET('Water Data'!$D$28,0,10*ROW('Water Data'!D185)))</f>
        <v/>
      </c>
      <c r="BU191" s="266" t="str">
        <f ca="true">+IF(OFFSET('Water Data'!$D$29,0,10*ROW('Water Data'!D185))="","",OFFSET('Water Data'!$D$29,0,10*ROW('Water Data'!D185)))</f>
        <v/>
      </c>
      <c r="BV191" s="266" t="str">
        <f ca="true">+IF(OFFSET('Water Data'!$E$27,0,10*ROW('Water Data'!E185))="","",OFFSET('Water Data'!$E$27,0,10*ROW('Water Data'!E185)))</f>
        <v/>
      </c>
      <c r="BW191" s="266" t="str">
        <f ca="true">+IF(OFFSET('Water Data'!$E$28,0,10*ROW('Water Data'!E185))="","",OFFSET('Water Data'!$E$28,0,10*ROW('Water Data'!E185)))</f>
        <v/>
      </c>
      <c r="BX191" s="266" t="str">
        <f ca="true">+IF(OFFSET('Water Data'!$E$29,0,10*ROW('Water Data'!E185))="","",OFFSET('Water Data'!$E$29,0,10*ROW('Water Data'!E185)))</f>
        <v/>
      </c>
      <c r="BY191" s="266" t="str">
        <f ca="true">+IF(OFFSET('Water Data'!$F$27,0,10*ROW('Water Data'!F185))="","",OFFSET('Water Data'!$F$27,0,10*ROW('Water Data'!F185)))</f>
        <v/>
      </c>
      <c r="BZ191" s="266" t="str">
        <f ca="true">+IF(OFFSET('Water Data'!$F$28,0,10*ROW('Water Data'!F185))="","",OFFSET('Water Data'!$F$28,0,10*ROW('Water Data'!F185)))</f>
        <v/>
      </c>
      <c r="CA191" s="266" t="str">
        <f ca="true">+IF(OFFSET('Water Data'!$F$29,0,10*ROW('Water Data'!F185))="","",OFFSET('Water Data'!$F$29,0,10*ROW('Water Data'!F185)))</f>
        <v/>
      </c>
      <c r="CB191" s="266" t="str">
        <f ca="true">+IF(OFFSET('Water Data'!$G$27,0,10*ROW('Water Data'!G185))="","",OFFSET('Water Data'!$G$27,0,10*ROW('Water Data'!G185)))</f>
        <v/>
      </c>
      <c r="CC191" s="266" t="str">
        <f ca="true">+IF(OFFSET('Water Data'!$G$28,0,10*ROW('Water Data'!G185))="","",OFFSET('Water Data'!$G$28,0,10*ROW('Water Data'!G185)))</f>
        <v/>
      </c>
      <c r="CD191" s="266" t="str">
        <f ca="true">+IF(OFFSET('Water Data'!$G$29,0,10*ROW('Water Data'!G185))="","",OFFSET('Water Data'!$G$29,0,10*ROW('Water Data'!G185)))</f>
        <v/>
      </c>
      <c r="CE191" s="266" t="str">
        <f ca="true">+IF(OFFSET('Water Data'!$H$27,0,10*ROW('Water Data'!H185))="","",OFFSET('Water Data'!$H$27,0,10*ROW('Water Data'!H185)))</f>
        <v/>
      </c>
      <c r="CF191" s="266" t="str">
        <f ca="true">+IF(OFFSET('Water Data'!$H$28,0,10*ROW('Water Data'!H185))="","",OFFSET('Water Data'!$H$28,0,10*ROW('Water Data'!H185)))</f>
        <v/>
      </c>
      <c r="CG191" s="266" t="str">
        <f ca="true">+IF(OFFSET('Water Data'!$H$29,0,10*ROW('Water Data'!H185))="","",OFFSET('Water Data'!$H$29,0,10*ROW('Water Data'!H185)))</f>
        <v/>
      </c>
      <c r="CH191" s="266" t="str">
        <f ca="true">+IF(OFFSET('Water Data'!$I$27,0,10*ROW('Water Data'!I185))="","",OFFSET('Water Data'!$I$27,0,10*ROW('Water Data'!I185)))</f>
        <v/>
      </c>
      <c r="CI191" s="266" t="str">
        <f ca="true">+IF(OFFSET('Water Data'!$I$28,0,10*ROW('Water Data'!I185))="","",OFFSET('Water Data'!$I$28,0,10*ROW('Water Data'!I185)))</f>
        <v/>
      </c>
      <c r="CJ191" s="266" t="str">
        <f ca="true">+IF(OFFSET('Water Data'!$I$29,0,10*ROW('Water Data'!I185))="","",OFFSET('Water Data'!$I$29,0,10*ROW('Water Data'!I185)))</f>
        <v/>
      </c>
      <c r="CK191" s="266" t="str">
        <f ca="true">+IF(OFFSET('Sanitation Data'!$D$28,0,10*ROW('Sanitation Data'!D185))="","",OFFSET('Sanitation Data'!$D$28,0,10*ROW('Sanitation Data'!D185)))</f>
        <v/>
      </c>
      <c r="CL191" s="266" t="str">
        <f ca="true">+IF(OFFSET('Sanitation Data'!$D$29,0,10*ROW('Sanitation Data'!D185))="","",OFFSET('Sanitation Data'!$D$29,0,10*ROW('Sanitation Data'!D185)))</f>
        <v/>
      </c>
      <c r="CM191" s="266" t="str">
        <f ca="true">+IF(OFFSET('Sanitation Data'!$D$30,0,10*ROW('Sanitation Data'!D185))="","",OFFSET('Sanitation Data'!$D$30,0,10*ROW('Sanitation Data'!D185)))</f>
        <v/>
      </c>
      <c r="CN191" s="266" t="str">
        <f ca="true">+IF(OFFSET('Sanitation Data'!$D$31,0,10*ROW('Sanitation Data'!D185))="","",OFFSET('Sanitation Data'!$D$31,0,10*ROW('Sanitation Data'!D185)))</f>
        <v/>
      </c>
      <c r="CO191" s="266" t="str">
        <f ca="true">+IF(OFFSET('Sanitation Data'!$D$32,0,10*ROW('Sanitation Data'!D185))="","",OFFSET('Sanitation Data'!$D$32,0,10*ROW('Sanitation Data'!D185)))</f>
        <v/>
      </c>
      <c r="CP191" s="266" t="str">
        <f ca="true">+IF(OFFSET('Sanitation Data'!$E$28,0,10*ROW('Sanitation Data'!E185))="","",OFFSET('Sanitation Data'!$E$28,0,10*ROW('Sanitation Data'!E185)))</f>
        <v/>
      </c>
      <c r="CQ191" s="266" t="str">
        <f ca="true">+IF(OFFSET('Sanitation Data'!$E$29,0,10*ROW('Sanitation Data'!E185))="","",OFFSET('Sanitation Data'!$E$29,0,10*ROW('Sanitation Data'!E185)))</f>
        <v/>
      </c>
      <c r="CR191" s="266" t="str">
        <f ca="true">+IF(OFFSET('Sanitation Data'!$E$30,0,10*ROW('Sanitation Data'!E185))="","",OFFSET('Sanitation Data'!$E$30,0,10*ROW('Sanitation Data'!E185)))</f>
        <v/>
      </c>
      <c r="CS191" s="266" t="str">
        <f ca="true">+IF(OFFSET('Sanitation Data'!$E$31,0,10*ROW('Sanitation Data'!E185))="","",OFFSET('Sanitation Data'!$E$31,0,10*ROW('Sanitation Data'!E185)))</f>
        <v/>
      </c>
      <c r="CT191" s="266" t="str">
        <f ca="true">+IF(OFFSET('Sanitation Data'!$E$32,0,10*ROW('Sanitation Data'!E185))="","",OFFSET('Sanitation Data'!$E$32,0,10*ROW('Sanitation Data'!E185)))</f>
        <v/>
      </c>
      <c r="CU191" s="266" t="str">
        <f ca="true">+IF(OFFSET('Sanitation Data'!$F$28,0,10*ROW('Sanitation Data'!F185))="","",OFFSET('Sanitation Data'!$F$28,0,10*ROW('Sanitation Data'!F185)))</f>
        <v/>
      </c>
      <c r="CV191" s="266" t="str">
        <f ca="true">+IF(OFFSET('Sanitation Data'!$F$29,0,10*ROW('Sanitation Data'!F185))="","",OFFSET('Sanitation Data'!$F$29,0,10*ROW('Sanitation Data'!F185)))</f>
        <v/>
      </c>
      <c r="CW191" s="266" t="str">
        <f ca="true">+IF(OFFSET('Sanitation Data'!$F$30,0,10*ROW('Sanitation Data'!F185))="","",OFFSET('Sanitation Data'!$F$30,0,10*ROW('Sanitation Data'!F185)))</f>
        <v/>
      </c>
      <c r="CX191" s="266" t="str">
        <f ca="true">+IF(OFFSET('Sanitation Data'!$F$31,0,10*ROW('Sanitation Data'!F185))="","",OFFSET('Sanitation Data'!$F$31,0,10*ROW('Sanitation Data'!F185)))</f>
        <v/>
      </c>
      <c r="CY191" s="266" t="str">
        <f ca="true">+IF(OFFSET('Sanitation Data'!$F$32,0,10*ROW('Sanitation Data'!F185))="","",OFFSET('Sanitation Data'!$F$32,0,10*ROW('Sanitation Data'!F185)))</f>
        <v/>
      </c>
      <c r="CZ191" s="266" t="str">
        <f ca="true">+IF(OFFSET('Sanitation Data'!$G$28,0,10*ROW('Sanitation Data'!G185))="","",OFFSET('Sanitation Data'!$G$28,0,10*ROW('Sanitation Data'!G185)))</f>
        <v/>
      </c>
      <c r="DA191" s="266" t="str">
        <f ca="true">+IF(OFFSET('Sanitation Data'!$G$29,0,10*ROW('Sanitation Data'!G185))="","",OFFSET('Sanitation Data'!$G$29,0,10*ROW('Sanitation Data'!G185)))</f>
        <v/>
      </c>
      <c r="DB191" s="266" t="str">
        <f ca="true">+IF(OFFSET('Sanitation Data'!$G$30,0,10*ROW('Sanitation Data'!G185))="","",OFFSET('Sanitation Data'!$G$30,0,10*ROW('Sanitation Data'!G185)))</f>
        <v/>
      </c>
      <c r="DC191" s="266" t="str">
        <f ca="true">+IF(OFFSET('Sanitation Data'!$G$31,0,10*ROW('Sanitation Data'!G185))="","",OFFSET('Sanitation Data'!$G$31,0,10*ROW('Sanitation Data'!G185)))</f>
        <v/>
      </c>
      <c r="DD191" s="266" t="str">
        <f ca="true">+IF(OFFSET('Sanitation Data'!$G$32,0,10*ROW('Sanitation Data'!G185))="","",OFFSET('Sanitation Data'!$G$32,0,10*ROW('Sanitation Data'!G185)))</f>
        <v/>
      </c>
      <c r="DE191" s="266" t="str">
        <f ca="true">+IF(OFFSET('Sanitation Data'!$H$28,0,10*ROW('Sanitation Data'!H185))="","",OFFSET('Sanitation Data'!$H$28,0,10*ROW('Sanitation Data'!H185)))</f>
        <v/>
      </c>
      <c r="DF191" s="266" t="str">
        <f ca="true">+IF(OFFSET('Sanitation Data'!$H$29,0,10*ROW('Sanitation Data'!H185))="","",OFFSET('Sanitation Data'!$H$29,0,10*ROW('Sanitation Data'!H185)))</f>
        <v/>
      </c>
      <c r="DG191" s="266" t="str">
        <f ca="true">+IF(OFFSET('Sanitation Data'!$H$30,0,10*ROW('Sanitation Data'!H185))="","",OFFSET('Sanitation Data'!$H$30,0,10*ROW('Sanitation Data'!H185)))</f>
        <v/>
      </c>
      <c r="DH191" s="266" t="str">
        <f ca="true">+IF(OFFSET('Sanitation Data'!$H$31,0,10*ROW('Sanitation Data'!H185))="","",OFFSET('Sanitation Data'!$H$31,0,10*ROW('Sanitation Data'!H185)))</f>
        <v/>
      </c>
      <c r="DI191" s="266" t="str">
        <f ca="true">+IF(OFFSET('Sanitation Data'!$H$32,0,10*ROW('Sanitation Data'!H185))="","",OFFSET('Sanitation Data'!$H$32,0,10*ROW('Sanitation Data'!H185)))</f>
        <v/>
      </c>
      <c r="DJ191" s="266" t="str">
        <f ca="true">+IF(OFFSET('Sanitation Data'!$I$28,0,10*ROW('Sanitation Data'!I185))="","",OFFSET('Sanitation Data'!$I$28,0,10*ROW('Sanitation Data'!I185)))</f>
        <v/>
      </c>
      <c r="DK191" s="266" t="str">
        <f ca="true">+IF(OFFSET('Sanitation Data'!$I$29,0,10*ROW('Sanitation Data'!I185))="","",OFFSET('Sanitation Data'!$I$29,0,10*ROW('Sanitation Data'!I185)))</f>
        <v/>
      </c>
      <c r="DL191" s="266" t="str">
        <f ca="true">+IF(OFFSET('Sanitation Data'!$I$30,0,10*ROW('Sanitation Data'!I185))="","",OFFSET('Sanitation Data'!$I$30,0,10*ROW('Sanitation Data'!I185)))</f>
        <v/>
      </c>
      <c r="DM191" s="266" t="str">
        <f ca="true">+IF(OFFSET('Sanitation Data'!$I$31,0,10*ROW('Sanitation Data'!I185))="","",OFFSET('Sanitation Data'!$I$31,0,10*ROW('Sanitation Data'!I185)))</f>
        <v/>
      </c>
      <c r="DN191" s="266" t="str">
        <f ca="true">+IF(OFFSET('Sanitation Data'!$I$32,0,10*ROW('Sanitation Data'!I185))="","",OFFSET('Sanitation Data'!$I$32,0,10*ROW('Sanitation Data'!I185)))</f>
        <v/>
      </c>
      <c r="DO191" s="266" t="str">
        <f ca="true">+IF(OFFSET('Hygiene Data'!$D$11,0,10*ROW('Hygiene Data'!D185))="","",OFFSET('Hygiene Data'!$D$11,0,10*ROW('Hygiene Data'!D185)))</f>
        <v/>
      </c>
      <c r="DP191" s="266" t="str">
        <f ca="true">+IF(OFFSET('Hygiene Data'!$D$12,0,10*ROW('Hygiene Data'!D185))="","",OFFSET('Hygiene Data'!$D$12,0,10*ROW('Hygiene Data'!D185)))</f>
        <v/>
      </c>
      <c r="DQ191" s="266" t="str">
        <f ca="true">+IF(OFFSET('Hygiene Data'!$D$13,0,10*ROW('Hygiene Data'!D185))="","",OFFSET('Hygiene Data'!$D$13,0,10*ROW('Hygiene Data'!D185)))</f>
        <v/>
      </c>
      <c r="DR191" s="266" t="str">
        <f ca="true">+IF(OFFSET('Hygiene Data'!$E$11,0,10*ROW('Hygiene Data'!E185))="","",OFFSET('Hygiene Data'!$E$11,0,10*ROW('Hygiene Data'!E185)))</f>
        <v/>
      </c>
      <c r="DS191" s="266" t="str">
        <f ca="true">+IF(OFFSET('Hygiene Data'!$E$12,0,10*ROW('Hygiene Data'!E185))="","",OFFSET('Hygiene Data'!$E$12,0,10*ROW('Hygiene Data'!E185)))</f>
        <v/>
      </c>
      <c r="DT191" s="266" t="str">
        <f ca="true">+IF(OFFSET('Hygiene Data'!$E$13,0,10*ROW('Hygiene Data'!E185))="","",OFFSET('Hygiene Data'!$E$13,0,10*ROW('Hygiene Data'!E185)))</f>
        <v/>
      </c>
      <c r="DU191" s="266" t="str">
        <f ca="true">+IF(OFFSET('Hygiene Data'!$F$11,0,10*ROW('Hygiene Data'!F185))="","",OFFSET('Hygiene Data'!$F$11,0,10*ROW('Hygiene Data'!F185)))</f>
        <v/>
      </c>
      <c r="DV191" s="266" t="str">
        <f ca="true">+IF(OFFSET('Hygiene Data'!$F$12,0,10*ROW('Hygiene Data'!F185))="","",OFFSET('Hygiene Data'!$F$12,0,10*ROW('Hygiene Data'!F185)))</f>
        <v/>
      </c>
      <c r="DW191" s="266" t="str">
        <f ca="true">+IF(OFFSET('Hygiene Data'!$F$13,0,10*ROW('Hygiene Data'!F185))="","",OFFSET('Hygiene Data'!$F$13,0,10*ROW('Hygiene Data'!F185)))</f>
        <v/>
      </c>
      <c r="DX191" s="266" t="str">
        <f ca="true">+IF(OFFSET('Hygiene Data'!$G$11,0,10*ROW('Hygiene Data'!G185))="","",OFFSET('Hygiene Data'!$G$11,0,10*ROW('Hygiene Data'!G185)))</f>
        <v/>
      </c>
      <c r="DY191" s="266" t="str">
        <f ca="true">+IF(OFFSET('Hygiene Data'!$G$12,0,10*ROW('Hygiene Data'!G185))="","",OFFSET('Hygiene Data'!$G$12,0,10*ROW('Hygiene Data'!G185)))</f>
        <v/>
      </c>
      <c r="DZ191" s="266" t="str">
        <f ca="true">+IF(OFFSET('Hygiene Data'!$G$13,0,10*ROW('Hygiene Data'!G185))="","",OFFSET('Hygiene Data'!$G$13,0,10*ROW('Hygiene Data'!G185)))</f>
        <v/>
      </c>
      <c r="EA191" s="266" t="str">
        <f ca="true">+IF(OFFSET('Hygiene Data'!$H$11,0,10*ROW('Hygiene Data'!H185))="","",OFFSET('Hygiene Data'!$H$11,0,10*ROW('Hygiene Data'!H185)))</f>
        <v/>
      </c>
      <c r="EB191" s="266" t="str">
        <f ca="true">+IF(OFFSET('Hygiene Data'!$H$12,0,10*ROW('Hygiene Data'!H185))="","",OFFSET('Hygiene Data'!$H$12,0,10*ROW('Hygiene Data'!H185)))</f>
        <v/>
      </c>
      <c r="EC191" s="266" t="str">
        <f ca="true">+IF(OFFSET('Hygiene Data'!$H$13,0,10*ROW('Hygiene Data'!H185))="","",OFFSET('Hygiene Data'!$H$13,0,10*ROW('Hygiene Data'!H185)))</f>
        <v/>
      </c>
      <c r="ED191" s="266" t="str">
        <f ca="true">+IF(OFFSET('Hygiene Data'!$I$11,0,10*ROW('Hygiene Data'!I185))="","",OFFSET('Hygiene Data'!$I$11,0,10*ROW('Hygiene Data'!I185)))</f>
        <v/>
      </c>
      <c r="EE191" s="266" t="str">
        <f ca="true">+IF(OFFSET('Hygiene Data'!$I$12,0,10*ROW('Hygiene Data'!I185))="","",OFFSET('Hygiene Data'!$I$12,0,10*ROW('Hygiene Data'!I185)))</f>
        <v/>
      </c>
      <c r="EF191" s="266" t="str">
        <f ca="true">+IF(OFFSET('Hygiene Data'!$I$13,0,10*ROW('Hygiene Data'!I185))="","",OFFSET('Hygiene Data'!$I$13,0,10*ROW('Hygiene Data'!I185)))</f>
        <v/>
      </c>
    </row>
    <row xmlns:x14ac="http://schemas.microsoft.com/office/spreadsheetml/2009/9/ac" r="192" x14ac:dyDescent="0.2">
      <c r="A192" s="37" t="str">
        <f ca="true">+IF(OFFSET('Water Data'!$B$2,0,10*ROW('Water Data'!E186))="","",OFFSET('Water Data'!$B$2,0,10*ROW('Water Data'!E186)))</f>
        <v/>
      </c>
      <c r="B192" s="37" t="str">
        <f ca="true">+IF(OFFSET('Water Data'!$C$2,0,10*ROW('Water Data'!F186))="","",OFFSET('Water Data'!$C$2,0,10*ROW('Water Data'!F186)))</f>
        <v/>
      </c>
      <c r="C192" s="322" t="str">
        <f t="shared" ca="true" si="2"/>
        <v/>
      </c>
      <c r="D192" s="94"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4"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4"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4"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4"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4"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4"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4"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4"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4"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4"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4"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4"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4"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4"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4"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4"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4"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5"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5"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5"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5"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5"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5"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5"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5"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5"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5"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5"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5"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5"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5"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5"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5"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5"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5"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5"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5"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5"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5"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5"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5"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5"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5"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5"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5"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5"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5"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6"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6"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6"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6"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6"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6"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6"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6"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6"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6"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6"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6"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6"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6"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6"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6"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6"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6"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6"/>
      <c r="BS192" s="266" t="str">
        <f ca="true">+IF(OFFSET('Water Data'!$D$27,0,10*ROW('Water Data'!D186))="","",OFFSET('Water Data'!$D$27,0,10*ROW('Water Data'!D186)))</f>
        <v/>
      </c>
      <c r="BT192" s="266" t="str">
        <f ca="true">+IF(OFFSET('Water Data'!$D$28,0,10*ROW('Water Data'!D186))="","",OFFSET('Water Data'!$D$28,0,10*ROW('Water Data'!D186)))</f>
        <v/>
      </c>
      <c r="BU192" s="266" t="str">
        <f ca="true">+IF(OFFSET('Water Data'!$D$29,0,10*ROW('Water Data'!D186))="","",OFFSET('Water Data'!$D$29,0,10*ROW('Water Data'!D186)))</f>
        <v/>
      </c>
      <c r="BV192" s="266" t="str">
        <f ca="true">+IF(OFFSET('Water Data'!$E$27,0,10*ROW('Water Data'!E186))="","",OFFSET('Water Data'!$E$27,0,10*ROW('Water Data'!E186)))</f>
        <v/>
      </c>
      <c r="BW192" s="266" t="str">
        <f ca="true">+IF(OFFSET('Water Data'!$E$28,0,10*ROW('Water Data'!E186))="","",OFFSET('Water Data'!$E$28,0,10*ROW('Water Data'!E186)))</f>
        <v/>
      </c>
      <c r="BX192" s="266" t="str">
        <f ca="true">+IF(OFFSET('Water Data'!$E$29,0,10*ROW('Water Data'!E186))="","",OFFSET('Water Data'!$E$29,0,10*ROW('Water Data'!E186)))</f>
        <v/>
      </c>
      <c r="BY192" s="266" t="str">
        <f ca="true">+IF(OFFSET('Water Data'!$F$27,0,10*ROW('Water Data'!F186))="","",OFFSET('Water Data'!$F$27,0,10*ROW('Water Data'!F186)))</f>
        <v/>
      </c>
      <c r="BZ192" s="266" t="str">
        <f ca="true">+IF(OFFSET('Water Data'!$F$28,0,10*ROW('Water Data'!F186))="","",OFFSET('Water Data'!$F$28,0,10*ROW('Water Data'!F186)))</f>
        <v/>
      </c>
      <c r="CA192" s="266" t="str">
        <f ca="true">+IF(OFFSET('Water Data'!$F$29,0,10*ROW('Water Data'!F186))="","",OFFSET('Water Data'!$F$29,0,10*ROW('Water Data'!F186)))</f>
        <v/>
      </c>
      <c r="CB192" s="266" t="str">
        <f ca="true">+IF(OFFSET('Water Data'!$G$27,0,10*ROW('Water Data'!G186))="","",OFFSET('Water Data'!$G$27,0,10*ROW('Water Data'!G186)))</f>
        <v/>
      </c>
      <c r="CC192" s="266" t="str">
        <f ca="true">+IF(OFFSET('Water Data'!$G$28,0,10*ROW('Water Data'!G186))="","",OFFSET('Water Data'!$G$28,0,10*ROW('Water Data'!G186)))</f>
        <v/>
      </c>
      <c r="CD192" s="266" t="str">
        <f ca="true">+IF(OFFSET('Water Data'!$G$29,0,10*ROW('Water Data'!G186))="","",OFFSET('Water Data'!$G$29,0,10*ROW('Water Data'!G186)))</f>
        <v/>
      </c>
      <c r="CE192" s="266" t="str">
        <f ca="true">+IF(OFFSET('Water Data'!$H$27,0,10*ROW('Water Data'!H186))="","",OFFSET('Water Data'!$H$27,0,10*ROW('Water Data'!H186)))</f>
        <v/>
      </c>
      <c r="CF192" s="266" t="str">
        <f ca="true">+IF(OFFSET('Water Data'!$H$28,0,10*ROW('Water Data'!H186))="","",OFFSET('Water Data'!$H$28,0,10*ROW('Water Data'!H186)))</f>
        <v/>
      </c>
      <c r="CG192" s="266" t="str">
        <f ca="true">+IF(OFFSET('Water Data'!$H$29,0,10*ROW('Water Data'!H186))="","",OFFSET('Water Data'!$H$29,0,10*ROW('Water Data'!H186)))</f>
        <v/>
      </c>
      <c r="CH192" s="266" t="str">
        <f ca="true">+IF(OFFSET('Water Data'!$I$27,0,10*ROW('Water Data'!I186))="","",OFFSET('Water Data'!$I$27,0,10*ROW('Water Data'!I186)))</f>
        <v/>
      </c>
      <c r="CI192" s="266" t="str">
        <f ca="true">+IF(OFFSET('Water Data'!$I$28,0,10*ROW('Water Data'!I186))="","",OFFSET('Water Data'!$I$28,0,10*ROW('Water Data'!I186)))</f>
        <v/>
      </c>
      <c r="CJ192" s="266" t="str">
        <f ca="true">+IF(OFFSET('Water Data'!$I$29,0,10*ROW('Water Data'!I186))="","",OFFSET('Water Data'!$I$29,0,10*ROW('Water Data'!I186)))</f>
        <v/>
      </c>
      <c r="CK192" s="266" t="str">
        <f ca="true">+IF(OFFSET('Sanitation Data'!$D$28,0,10*ROW('Sanitation Data'!D186))="","",OFFSET('Sanitation Data'!$D$28,0,10*ROW('Sanitation Data'!D186)))</f>
        <v/>
      </c>
      <c r="CL192" s="266" t="str">
        <f ca="true">+IF(OFFSET('Sanitation Data'!$D$29,0,10*ROW('Sanitation Data'!D186))="","",OFFSET('Sanitation Data'!$D$29,0,10*ROW('Sanitation Data'!D186)))</f>
        <v/>
      </c>
      <c r="CM192" s="266" t="str">
        <f ca="true">+IF(OFFSET('Sanitation Data'!$D$30,0,10*ROW('Sanitation Data'!D186))="","",OFFSET('Sanitation Data'!$D$30,0,10*ROW('Sanitation Data'!D186)))</f>
        <v/>
      </c>
      <c r="CN192" s="266" t="str">
        <f ca="true">+IF(OFFSET('Sanitation Data'!$D$31,0,10*ROW('Sanitation Data'!D186))="","",OFFSET('Sanitation Data'!$D$31,0,10*ROW('Sanitation Data'!D186)))</f>
        <v/>
      </c>
      <c r="CO192" s="266" t="str">
        <f ca="true">+IF(OFFSET('Sanitation Data'!$D$32,0,10*ROW('Sanitation Data'!D186))="","",OFFSET('Sanitation Data'!$D$32,0,10*ROW('Sanitation Data'!D186)))</f>
        <v/>
      </c>
      <c r="CP192" s="266" t="str">
        <f ca="true">+IF(OFFSET('Sanitation Data'!$E$28,0,10*ROW('Sanitation Data'!E186))="","",OFFSET('Sanitation Data'!$E$28,0,10*ROW('Sanitation Data'!E186)))</f>
        <v/>
      </c>
      <c r="CQ192" s="266" t="str">
        <f ca="true">+IF(OFFSET('Sanitation Data'!$E$29,0,10*ROW('Sanitation Data'!E186))="","",OFFSET('Sanitation Data'!$E$29,0,10*ROW('Sanitation Data'!E186)))</f>
        <v/>
      </c>
      <c r="CR192" s="266" t="str">
        <f ca="true">+IF(OFFSET('Sanitation Data'!$E$30,0,10*ROW('Sanitation Data'!E186))="","",OFFSET('Sanitation Data'!$E$30,0,10*ROW('Sanitation Data'!E186)))</f>
        <v/>
      </c>
      <c r="CS192" s="266" t="str">
        <f ca="true">+IF(OFFSET('Sanitation Data'!$E$31,0,10*ROW('Sanitation Data'!E186))="","",OFFSET('Sanitation Data'!$E$31,0,10*ROW('Sanitation Data'!E186)))</f>
        <v/>
      </c>
      <c r="CT192" s="266" t="str">
        <f ca="true">+IF(OFFSET('Sanitation Data'!$E$32,0,10*ROW('Sanitation Data'!E186))="","",OFFSET('Sanitation Data'!$E$32,0,10*ROW('Sanitation Data'!E186)))</f>
        <v/>
      </c>
      <c r="CU192" s="266" t="str">
        <f ca="true">+IF(OFFSET('Sanitation Data'!$F$28,0,10*ROW('Sanitation Data'!F186))="","",OFFSET('Sanitation Data'!$F$28,0,10*ROW('Sanitation Data'!F186)))</f>
        <v/>
      </c>
      <c r="CV192" s="266" t="str">
        <f ca="true">+IF(OFFSET('Sanitation Data'!$F$29,0,10*ROW('Sanitation Data'!F186))="","",OFFSET('Sanitation Data'!$F$29,0,10*ROW('Sanitation Data'!F186)))</f>
        <v/>
      </c>
      <c r="CW192" s="266" t="str">
        <f ca="true">+IF(OFFSET('Sanitation Data'!$F$30,0,10*ROW('Sanitation Data'!F186))="","",OFFSET('Sanitation Data'!$F$30,0,10*ROW('Sanitation Data'!F186)))</f>
        <v/>
      </c>
      <c r="CX192" s="266" t="str">
        <f ca="true">+IF(OFFSET('Sanitation Data'!$F$31,0,10*ROW('Sanitation Data'!F186))="","",OFFSET('Sanitation Data'!$F$31,0,10*ROW('Sanitation Data'!F186)))</f>
        <v/>
      </c>
      <c r="CY192" s="266" t="str">
        <f ca="true">+IF(OFFSET('Sanitation Data'!$F$32,0,10*ROW('Sanitation Data'!F186))="","",OFFSET('Sanitation Data'!$F$32,0,10*ROW('Sanitation Data'!F186)))</f>
        <v/>
      </c>
      <c r="CZ192" s="266" t="str">
        <f ca="true">+IF(OFFSET('Sanitation Data'!$G$28,0,10*ROW('Sanitation Data'!G186))="","",OFFSET('Sanitation Data'!$G$28,0,10*ROW('Sanitation Data'!G186)))</f>
        <v/>
      </c>
      <c r="DA192" s="266" t="str">
        <f ca="true">+IF(OFFSET('Sanitation Data'!$G$29,0,10*ROW('Sanitation Data'!G186))="","",OFFSET('Sanitation Data'!$G$29,0,10*ROW('Sanitation Data'!G186)))</f>
        <v/>
      </c>
      <c r="DB192" s="266" t="str">
        <f ca="true">+IF(OFFSET('Sanitation Data'!$G$30,0,10*ROW('Sanitation Data'!G186))="","",OFFSET('Sanitation Data'!$G$30,0,10*ROW('Sanitation Data'!G186)))</f>
        <v/>
      </c>
      <c r="DC192" s="266" t="str">
        <f ca="true">+IF(OFFSET('Sanitation Data'!$G$31,0,10*ROW('Sanitation Data'!G186))="","",OFFSET('Sanitation Data'!$G$31,0,10*ROW('Sanitation Data'!G186)))</f>
        <v/>
      </c>
      <c r="DD192" s="266" t="str">
        <f ca="true">+IF(OFFSET('Sanitation Data'!$G$32,0,10*ROW('Sanitation Data'!G186))="","",OFFSET('Sanitation Data'!$G$32,0,10*ROW('Sanitation Data'!G186)))</f>
        <v/>
      </c>
      <c r="DE192" s="266" t="str">
        <f ca="true">+IF(OFFSET('Sanitation Data'!$H$28,0,10*ROW('Sanitation Data'!H186))="","",OFFSET('Sanitation Data'!$H$28,0,10*ROW('Sanitation Data'!H186)))</f>
        <v/>
      </c>
      <c r="DF192" s="266" t="str">
        <f ca="true">+IF(OFFSET('Sanitation Data'!$H$29,0,10*ROW('Sanitation Data'!H186))="","",OFFSET('Sanitation Data'!$H$29,0,10*ROW('Sanitation Data'!H186)))</f>
        <v/>
      </c>
      <c r="DG192" s="266" t="str">
        <f ca="true">+IF(OFFSET('Sanitation Data'!$H$30,0,10*ROW('Sanitation Data'!H186))="","",OFFSET('Sanitation Data'!$H$30,0,10*ROW('Sanitation Data'!H186)))</f>
        <v/>
      </c>
      <c r="DH192" s="266" t="str">
        <f ca="true">+IF(OFFSET('Sanitation Data'!$H$31,0,10*ROW('Sanitation Data'!H186))="","",OFFSET('Sanitation Data'!$H$31,0,10*ROW('Sanitation Data'!H186)))</f>
        <v/>
      </c>
      <c r="DI192" s="266" t="str">
        <f ca="true">+IF(OFFSET('Sanitation Data'!$H$32,0,10*ROW('Sanitation Data'!H186))="","",OFFSET('Sanitation Data'!$H$32,0,10*ROW('Sanitation Data'!H186)))</f>
        <v/>
      </c>
      <c r="DJ192" s="266" t="str">
        <f ca="true">+IF(OFFSET('Sanitation Data'!$I$28,0,10*ROW('Sanitation Data'!I186))="","",OFFSET('Sanitation Data'!$I$28,0,10*ROW('Sanitation Data'!I186)))</f>
        <v/>
      </c>
      <c r="DK192" s="266" t="str">
        <f ca="true">+IF(OFFSET('Sanitation Data'!$I$29,0,10*ROW('Sanitation Data'!I186))="","",OFFSET('Sanitation Data'!$I$29,0,10*ROW('Sanitation Data'!I186)))</f>
        <v/>
      </c>
      <c r="DL192" s="266" t="str">
        <f ca="true">+IF(OFFSET('Sanitation Data'!$I$30,0,10*ROW('Sanitation Data'!I186))="","",OFFSET('Sanitation Data'!$I$30,0,10*ROW('Sanitation Data'!I186)))</f>
        <v/>
      </c>
      <c r="DM192" s="266" t="str">
        <f ca="true">+IF(OFFSET('Sanitation Data'!$I$31,0,10*ROW('Sanitation Data'!I186))="","",OFFSET('Sanitation Data'!$I$31,0,10*ROW('Sanitation Data'!I186)))</f>
        <v/>
      </c>
      <c r="DN192" s="266" t="str">
        <f ca="true">+IF(OFFSET('Sanitation Data'!$I$32,0,10*ROW('Sanitation Data'!I186))="","",OFFSET('Sanitation Data'!$I$32,0,10*ROW('Sanitation Data'!I186)))</f>
        <v/>
      </c>
      <c r="DO192" s="266" t="str">
        <f ca="true">+IF(OFFSET('Hygiene Data'!$D$11,0,10*ROW('Hygiene Data'!D186))="","",OFFSET('Hygiene Data'!$D$11,0,10*ROW('Hygiene Data'!D186)))</f>
        <v/>
      </c>
      <c r="DP192" s="266" t="str">
        <f ca="true">+IF(OFFSET('Hygiene Data'!$D$12,0,10*ROW('Hygiene Data'!D186))="","",OFFSET('Hygiene Data'!$D$12,0,10*ROW('Hygiene Data'!D186)))</f>
        <v/>
      </c>
      <c r="DQ192" s="266" t="str">
        <f ca="true">+IF(OFFSET('Hygiene Data'!$D$13,0,10*ROW('Hygiene Data'!D186))="","",OFFSET('Hygiene Data'!$D$13,0,10*ROW('Hygiene Data'!D186)))</f>
        <v/>
      </c>
      <c r="DR192" s="266" t="str">
        <f ca="true">+IF(OFFSET('Hygiene Data'!$E$11,0,10*ROW('Hygiene Data'!E186))="","",OFFSET('Hygiene Data'!$E$11,0,10*ROW('Hygiene Data'!E186)))</f>
        <v/>
      </c>
      <c r="DS192" s="266" t="str">
        <f ca="true">+IF(OFFSET('Hygiene Data'!$E$12,0,10*ROW('Hygiene Data'!E186))="","",OFFSET('Hygiene Data'!$E$12,0,10*ROW('Hygiene Data'!E186)))</f>
        <v/>
      </c>
      <c r="DT192" s="266" t="str">
        <f ca="true">+IF(OFFSET('Hygiene Data'!$E$13,0,10*ROW('Hygiene Data'!E186))="","",OFFSET('Hygiene Data'!$E$13,0,10*ROW('Hygiene Data'!E186)))</f>
        <v/>
      </c>
      <c r="DU192" s="266" t="str">
        <f ca="true">+IF(OFFSET('Hygiene Data'!$F$11,0,10*ROW('Hygiene Data'!F186))="","",OFFSET('Hygiene Data'!$F$11,0,10*ROW('Hygiene Data'!F186)))</f>
        <v/>
      </c>
      <c r="DV192" s="266" t="str">
        <f ca="true">+IF(OFFSET('Hygiene Data'!$F$12,0,10*ROW('Hygiene Data'!F186))="","",OFFSET('Hygiene Data'!$F$12,0,10*ROW('Hygiene Data'!F186)))</f>
        <v/>
      </c>
      <c r="DW192" s="266" t="str">
        <f ca="true">+IF(OFFSET('Hygiene Data'!$F$13,0,10*ROW('Hygiene Data'!F186))="","",OFFSET('Hygiene Data'!$F$13,0,10*ROW('Hygiene Data'!F186)))</f>
        <v/>
      </c>
      <c r="DX192" s="266" t="str">
        <f ca="true">+IF(OFFSET('Hygiene Data'!$G$11,0,10*ROW('Hygiene Data'!G186))="","",OFFSET('Hygiene Data'!$G$11,0,10*ROW('Hygiene Data'!G186)))</f>
        <v/>
      </c>
      <c r="DY192" s="266" t="str">
        <f ca="true">+IF(OFFSET('Hygiene Data'!$G$12,0,10*ROW('Hygiene Data'!G186))="","",OFFSET('Hygiene Data'!$G$12,0,10*ROW('Hygiene Data'!G186)))</f>
        <v/>
      </c>
      <c r="DZ192" s="266" t="str">
        <f ca="true">+IF(OFFSET('Hygiene Data'!$G$13,0,10*ROW('Hygiene Data'!G186))="","",OFFSET('Hygiene Data'!$G$13,0,10*ROW('Hygiene Data'!G186)))</f>
        <v/>
      </c>
      <c r="EA192" s="266" t="str">
        <f ca="true">+IF(OFFSET('Hygiene Data'!$H$11,0,10*ROW('Hygiene Data'!H186))="","",OFFSET('Hygiene Data'!$H$11,0,10*ROW('Hygiene Data'!H186)))</f>
        <v/>
      </c>
      <c r="EB192" s="266" t="str">
        <f ca="true">+IF(OFFSET('Hygiene Data'!$H$12,0,10*ROW('Hygiene Data'!H186))="","",OFFSET('Hygiene Data'!$H$12,0,10*ROW('Hygiene Data'!H186)))</f>
        <v/>
      </c>
      <c r="EC192" s="266" t="str">
        <f ca="true">+IF(OFFSET('Hygiene Data'!$H$13,0,10*ROW('Hygiene Data'!H186))="","",OFFSET('Hygiene Data'!$H$13,0,10*ROW('Hygiene Data'!H186)))</f>
        <v/>
      </c>
      <c r="ED192" s="266" t="str">
        <f ca="true">+IF(OFFSET('Hygiene Data'!$I$11,0,10*ROW('Hygiene Data'!I186))="","",OFFSET('Hygiene Data'!$I$11,0,10*ROW('Hygiene Data'!I186)))</f>
        <v/>
      </c>
      <c r="EE192" s="266" t="str">
        <f ca="true">+IF(OFFSET('Hygiene Data'!$I$12,0,10*ROW('Hygiene Data'!I186))="","",OFFSET('Hygiene Data'!$I$12,0,10*ROW('Hygiene Data'!I186)))</f>
        <v/>
      </c>
      <c r="EF192" s="266" t="str">
        <f ca="true">+IF(OFFSET('Hygiene Data'!$I$13,0,10*ROW('Hygiene Data'!I186))="","",OFFSET('Hygiene Data'!$I$13,0,10*ROW('Hygiene Data'!I186)))</f>
        <v/>
      </c>
    </row>
    <row xmlns:x14ac="http://schemas.microsoft.com/office/spreadsheetml/2009/9/ac" r="193" x14ac:dyDescent="0.2">
      <c r="A193" s="37" t="str">
        <f ca="true">+IF(OFFSET('Water Data'!$B$2,0,10*ROW('Water Data'!E187))="","",OFFSET('Water Data'!$B$2,0,10*ROW('Water Data'!E187)))</f>
        <v/>
      </c>
      <c r="B193" s="37" t="str">
        <f ca="true">+IF(OFFSET('Water Data'!$C$2,0,10*ROW('Water Data'!F187))="","",OFFSET('Water Data'!$C$2,0,10*ROW('Water Data'!F187)))</f>
        <v/>
      </c>
      <c r="C193" s="322" t="str">
        <f t="shared" ca="true" si="2"/>
        <v/>
      </c>
      <c r="D193" s="94"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4"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4"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4"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4"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4"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4"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4"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4"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4"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4"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4"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4"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4"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4"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4"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4"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4"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5"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5"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5"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5"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5"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5"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5"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5"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5"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5"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5"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5"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5"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5"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5"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5"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5"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5"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5"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5"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5"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5"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5"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5"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5"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5"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5"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5"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5"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5"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6"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6"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6"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6"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6"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6"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6"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6"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6"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6"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6"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6"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6"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6"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6"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6"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6"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6"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6"/>
      <c r="BS193" s="266" t="str">
        <f ca="true">+IF(OFFSET('Water Data'!$D$27,0,10*ROW('Water Data'!D187))="","",OFFSET('Water Data'!$D$27,0,10*ROW('Water Data'!D187)))</f>
        <v/>
      </c>
      <c r="BT193" s="266" t="str">
        <f ca="true">+IF(OFFSET('Water Data'!$D$28,0,10*ROW('Water Data'!D187))="","",OFFSET('Water Data'!$D$28,0,10*ROW('Water Data'!D187)))</f>
        <v/>
      </c>
      <c r="BU193" s="266" t="str">
        <f ca="true">+IF(OFFSET('Water Data'!$D$29,0,10*ROW('Water Data'!D187))="","",OFFSET('Water Data'!$D$29,0,10*ROW('Water Data'!D187)))</f>
        <v/>
      </c>
      <c r="BV193" s="266" t="str">
        <f ca="true">+IF(OFFSET('Water Data'!$E$27,0,10*ROW('Water Data'!E187))="","",OFFSET('Water Data'!$E$27,0,10*ROW('Water Data'!E187)))</f>
        <v/>
      </c>
      <c r="BW193" s="266" t="str">
        <f ca="true">+IF(OFFSET('Water Data'!$E$28,0,10*ROW('Water Data'!E187))="","",OFFSET('Water Data'!$E$28,0,10*ROW('Water Data'!E187)))</f>
        <v/>
      </c>
      <c r="BX193" s="266" t="str">
        <f ca="true">+IF(OFFSET('Water Data'!$E$29,0,10*ROW('Water Data'!E187))="","",OFFSET('Water Data'!$E$29,0,10*ROW('Water Data'!E187)))</f>
        <v/>
      </c>
      <c r="BY193" s="266" t="str">
        <f ca="true">+IF(OFFSET('Water Data'!$F$27,0,10*ROW('Water Data'!F187))="","",OFFSET('Water Data'!$F$27,0,10*ROW('Water Data'!F187)))</f>
        <v/>
      </c>
      <c r="BZ193" s="266" t="str">
        <f ca="true">+IF(OFFSET('Water Data'!$F$28,0,10*ROW('Water Data'!F187))="","",OFFSET('Water Data'!$F$28,0,10*ROW('Water Data'!F187)))</f>
        <v/>
      </c>
      <c r="CA193" s="266" t="str">
        <f ca="true">+IF(OFFSET('Water Data'!$F$29,0,10*ROW('Water Data'!F187))="","",OFFSET('Water Data'!$F$29,0,10*ROW('Water Data'!F187)))</f>
        <v/>
      </c>
      <c r="CB193" s="266" t="str">
        <f ca="true">+IF(OFFSET('Water Data'!$G$27,0,10*ROW('Water Data'!G187))="","",OFFSET('Water Data'!$G$27,0,10*ROW('Water Data'!G187)))</f>
        <v/>
      </c>
      <c r="CC193" s="266" t="str">
        <f ca="true">+IF(OFFSET('Water Data'!$G$28,0,10*ROW('Water Data'!G187))="","",OFFSET('Water Data'!$G$28,0,10*ROW('Water Data'!G187)))</f>
        <v/>
      </c>
      <c r="CD193" s="266" t="str">
        <f ca="true">+IF(OFFSET('Water Data'!$G$29,0,10*ROW('Water Data'!G187))="","",OFFSET('Water Data'!$G$29,0,10*ROW('Water Data'!G187)))</f>
        <v/>
      </c>
      <c r="CE193" s="266" t="str">
        <f ca="true">+IF(OFFSET('Water Data'!$H$27,0,10*ROW('Water Data'!H187))="","",OFFSET('Water Data'!$H$27,0,10*ROW('Water Data'!H187)))</f>
        <v/>
      </c>
      <c r="CF193" s="266" t="str">
        <f ca="true">+IF(OFFSET('Water Data'!$H$28,0,10*ROW('Water Data'!H187))="","",OFFSET('Water Data'!$H$28,0,10*ROW('Water Data'!H187)))</f>
        <v/>
      </c>
      <c r="CG193" s="266" t="str">
        <f ca="true">+IF(OFFSET('Water Data'!$H$29,0,10*ROW('Water Data'!H187))="","",OFFSET('Water Data'!$H$29,0,10*ROW('Water Data'!H187)))</f>
        <v/>
      </c>
      <c r="CH193" s="266" t="str">
        <f ca="true">+IF(OFFSET('Water Data'!$I$27,0,10*ROW('Water Data'!I187))="","",OFFSET('Water Data'!$I$27,0,10*ROW('Water Data'!I187)))</f>
        <v/>
      </c>
      <c r="CI193" s="266" t="str">
        <f ca="true">+IF(OFFSET('Water Data'!$I$28,0,10*ROW('Water Data'!I187))="","",OFFSET('Water Data'!$I$28,0,10*ROW('Water Data'!I187)))</f>
        <v/>
      </c>
      <c r="CJ193" s="266" t="str">
        <f ca="true">+IF(OFFSET('Water Data'!$I$29,0,10*ROW('Water Data'!I187))="","",OFFSET('Water Data'!$I$29,0,10*ROW('Water Data'!I187)))</f>
        <v/>
      </c>
      <c r="CK193" s="266" t="str">
        <f ca="true">+IF(OFFSET('Sanitation Data'!$D$28,0,10*ROW('Sanitation Data'!D187))="","",OFFSET('Sanitation Data'!$D$28,0,10*ROW('Sanitation Data'!D187)))</f>
        <v/>
      </c>
      <c r="CL193" s="266" t="str">
        <f ca="true">+IF(OFFSET('Sanitation Data'!$D$29,0,10*ROW('Sanitation Data'!D187))="","",OFFSET('Sanitation Data'!$D$29,0,10*ROW('Sanitation Data'!D187)))</f>
        <v/>
      </c>
      <c r="CM193" s="266" t="str">
        <f ca="true">+IF(OFFSET('Sanitation Data'!$D$30,0,10*ROW('Sanitation Data'!D187))="","",OFFSET('Sanitation Data'!$D$30,0,10*ROW('Sanitation Data'!D187)))</f>
        <v/>
      </c>
      <c r="CN193" s="266" t="str">
        <f ca="true">+IF(OFFSET('Sanitation Data'!$D$31,0,10*ROW('Sanitation Data'!D187))="","",OFFSET('Sanitation Data'!$D$31,0,10*ROW('Sanitation Data'!D187)))</f>
        <v/>
      </c>
      <c r="CO193" s="266" t="str">
        <f ca="true">+IF(OFFSET('Sanitation Data'!$D$32,0,10*ROW('Sanitation Data'!D187))="","",OFFSET('Sanitation Data'!$D$32,0,10*ROW('Sanitation Data'!D187)))</f>
        <v/>
      </c>
      <c r="CP193" s="266" t="str">
        <f ca="true">+IF(OFFSET('Sanitation Data'!$E$28,0,10*ROW('Sanitation Data'!E187))="","",OFFSET('Sanitation Data'!$E$28,0,10*ROW('Sanitation Data'!E187)))</f>
        <v/>
      </c>
      <c r="CQ193" s="266" t="str">
        <f ca="true">+IF(OFFSET('Sanitation Data'!$E$29,0,10*ROW('Sanitation Data'!E187))="","",OFFSET('Sanitation Data'!$E$29,0,10*ROW('Sanitation Data'!E187)))</f>
        <v/>
      </c>
      <c r="CR193" s="266" t="str">
        <f ca="true">+IF(OFFSET('Sanitation Data'!$E$30,0,10*ROW('Sanitation Data'!E187))="","",OFFSET('Sanitation Data'!$E$30,0,10*ROW('Sanitation Data'!E187)))</f>
        <v/>
      </c>
      <c r="CS193" s="266" t="str">
        <f ca="true">+IF(OFFSET('Sanitation Data'!$E$31,0,10*ROW('Sanitation Data'!E187))="","",OFFSET('Sanitation Data'!$E$31,0,10*ROW('Sanitation Data'!E187)))</f>
        <v/>
      </c>
      <c r="CT193" s="266" t="str">
        <f ca="true">+IF(OFFSET('Sanitation Data'!$E$32,0,10*ROW('Sanitation Data'!E187))="","",OFFSET('Sanitation Data'!$E$32,0,10*ROW('Sanitation Data'!E187)))</f>
        <v/>
      </c>
      <c r="CU193" s="266" t="str">
        <f ca="true">+IF(OFFSET('Sanitation Data'!$F$28,0,10*ROW('Sanitation Data'!F187))="","",OFFSET('Sanitation Data'!$F$28,0,10*ROW('Sanitation Data'!F187)))</f>
        <v/>
      </c>
      <c r="CV193" s="266" t="str">
        <f ca="true">+IF(OFFSET('Sanitation Data'!$F$29,0,10*ROW('Sanitation Data'!F187))="","",OFFSET('Sanitation Data'!$F$29,0,10*ROW('Sanitation Data'!F187)))</f>
        <v/>
      </c>
      <c r="CW193" s="266" t="str">
        <f ca="true">+IF(OFFSET('Sanitation Data'!$F$30,0,10*ROW('Sanitation Data'!F187))="","",OFFSET('Sanitation Data'!$F$30,0,10*ROW('Sanitation Data'!F187)))</f>
        <v/>
      </c>
      <c r="CX193" s="266" t="str">
        <f ca="true">+IF(OFFSET('Sanitation Data'!$F$31,0,10*ROW('Sanitation Data'!F187))="","",OFFSET('Sanitation Data'!$F$31,0,10*ROW('Sanitation Data'!F187)))</f>
        <v/>
      </c>
      <c r="CY193" s="266" t="str">
        <f ca="true">+IF(OFFSET('Sanitation Data'!$F$32,0,10*ROW('Sanitation Data'!F187))="","",OFFSET('Sanitation Data'!$F$32,0,10*ROW('Sanitation Data'!F187)))</f>
        <v/>
      </c>
      <c r="CZ193" s="266" t="str">
        <f ca="true">+IF(OFFSET('Sanitation Data'!$G$28,0,10*ROW('Sanitation Data'!G187))="","",OFFSET('Sanitation Data'!$G$28,0,10*ROW('Sanitation Data'!G187)))</f>
        <v/>
      </c>
      <c r="DA193" s="266" t="str">
        <f ca="true">+IF(OFFSET('Sanitation Data'!$G$29,0,10*ROW('Sanitation Data'!G187))="","",OFFSET('Sanitation Data'!$G$29,0,10*ROW('Sanitation Data'!G187)))</f>
        <v/>
      </c>
      <c r="DB193" s="266" t="str">
        <f ca="true">+IF(OFFSET('Sanitation Data'!$G$30,0,10*ROW('Sanitation Data'!G187))="","",OFFSET('Sanitation Data'!$G$30,0,10*ROW('Sanitation Data'!G187)))</f>
        <v/>
      </c>
      <c r="DC193" s="266" t="str">
        <f ca="true">+IF(OFFSET('Sanitation Data'!$G$31,0,10*ROW('Sanitation Data'!G187))="","",OFFSET('Sanitation Data'!$G$31,0,10*ROW('Sanitation Data'!G187)))</f>
        <v/>
      </c>
      <c r="DD193" s="266" t="str">
        <f ca="true">+IF(OFFSET('Sanitation Data'!$G$32,0,10*ROW('Sanitation Data'!G187))="","",OFFSET('Sanitation Data'!$G$32,0,10*ROW('Sanitation Data'!G187)))</f>
        <v/>
      </c>
      <c r="DE193" s="266" t="str">
        <f ca="true">+IF(OFFSET('Sanitation Data'!$H$28,0,10*ROW('Sanitation Data'!H187))="","",OFFSET('Sanitation Data'!$H$28,0,10*ROW('Sanitation Data'!H187)))</f>
        <v/>
      </c>
      <c r="DF193" s="266" t="str">
        <f ca="true">+IF(OFFSET('Sanitation Data'!$H$29,0,10*ROW('Sanitation Data'!H187))="","",OFFSET('Sanitation Data'!$H$29,0,10*ROW('Sanitation Data'!H187)))</f>
        <v/>
      </c>
      <c r="DG193" s="266" t="str">
        <f ca="true">+IF(OFFSET('Sanitation Data'!$H$30,0,10*ROW('Sanitation Data'!H187))="","",OFFSET('Sanitation Data'!$H$30,0,10*ROW('Sanitation Data'!H187)))</f>
        <v/>
      </c>
      <c r="DH193" s="266" t="str">
        <f ca="true">+IF(OFFSET('Sanitation Data'!$H$31,0,10*ROW('Sanitation Data'!H187))="","",OFFSET('Sanitation Data'!$H$31,0,10*ROW('Sanitation Data'!H187)))</f>
        <v/>
      </c>
      <c r="DI193" s="266" t="str">
        <f ca="true">+IF(OFFSET('Sanitation Data'!$H$32,0,10*ROW('Sanitation Data'!H187))="","",OFFSET('Sanitation Data'!$H$32,0,10*ROW('Sanitation Data'!H187)))</f>
        <v/>
      </c>
      <c r="DJ193" s="266" t="str">
        <f ca="true">+IF(OFFSET('Sanitation Data'!$I$28,0,10*ROW('Sanitation Data'!I187))="","",OFFSET('Sanitation Data'!$I$28,0,10*ROW('Sanitation Data'!I187)))</f>
        <v/>
      </c>
      <c r="DK193" s="266" t="str">
        <f ca="true">+IF(OFFSET('Sanitation Data'!$I$29,0,10*ROW('Sanitation Data'!I187))="","",OFFSET('Sanitation Data'!$I$29,0,10*ROW('Sanitation Data'!I187)))</f>
        <v/>
      </c>
      <c r="DL193" s="266" t="str">
        <f ca="true">+IF(OFFSET('Sanitation Data'!$I$30,0,10*ROW('Sanitation Data'!I187))="","",OFFSET('Sanitation Data'!$I$30,0,10*ROW('Sanitation Data'!I187)))</f>
        <v/>
      </c>
      <c r="DM193" s="266" t="str">
        <f ca="true">+IF(OFFSET('Sanitation Data'!$I$31,0,10*ROW('Sanitation Data'!I187))="","",OFFSET('Sanitation Data'!$I$31,0,10*ROW('Sanitation Data'!I187)))</f>
        <v/>
      </c>
      <c r="DN193" s="266" t="str">
        <f ca="true">+IF(OFFSET('Sanitation Data'!$I$32,0,10*ROW('Sanitation Data'!I187))="","",OFFSET('Sanitation Data'!$I$32,0,10*ROW('Sanitation Data'!I187)))</f>
        <v/>
      </c>
      <c r="DO193" s="266" t="str">
        <f ca="true">+IF(OFFSET('Hygiene Data'!$D$11,0,10*ROW('Hygiene Data'!D187))="","",OFFSET('Hygiene Data'!$D$11,0,10*ROW('Hygiene Data'!D187)))</f>
        <v/>
      </c>
      <c r="DP193" s="266" t="str">
        <f ca="true">+IF(OFFSET('Hygiene Data'!$D$12,0,10*ROW('Hygiene Data'!D187))="","",OFFSET('Hygiene Data'!$D$12,0,10*ROW('Hygiene Data'!D187)))</f>
        <v/>
      </c>
      <c r="DQ193" s="266" t="str">
        <f ca="true">+IF(OFFSET('Hygiene Data'!$D$13,0,10*ROW('Hygiene Data'!D187))="","",OFFSET('Hygiene Data'!$D$13,0,10*ROW('Hygiene Data'!D187)))</f>
        <v/>
      </c>
      <c r="DR193" s="266" t="str">
        <f ca="true">+IF(OFFSET('Hygiene Data'!$E$11,0,10*ROW('Hygiene Data'!E187))="","",OFFSET('Hygiene Data'!$E$11,0,10*ROW('Hygiene Data'!E187)))</f>
        <v/>
      </c>
      <c r="DS193" s="266" t="str">
        <f ca="true">+IF(OFFSET('Hygiene Data'!$E$12,0,10*ROW('Hygiene Data'!E187))="","",OFFSET('Hygiene Data'!$E$12,0,10*ROW('Hygiene Data'!E187)))</f>
        <v/>
      </c>
      <c r="DT193" s="266" t="str">
        <f ca="true">+IF(OFFSET('Hygiene Data'!$E$13,0,10*ROW('Hygiene Data'!E187))="","",OFFSET('Hygiene Data'!$E$13,0,10*ROW('Hygiene Data'!E187)))</f>
        <v/>
      </c>
      <c r="DU193" s="266" t="str">
        <f ca="true">+IF(OFFSET('Hygiene Data'!$F$11,0,10*ROW('Hygiene Data'!F187))="","",OFFSET('Hygiene Data'!$F$11,0,10*ROW('Hygiene Data'!F187)))</f>
        <v/>
      </c>
      <c r="DV193" s="266" t="str">
        <f ca="true">+IF(OFFSET('Hygiene Data'!$F$12,0,10*ROW('Hygiene Data'!F187))="","",OFFSET('Hygiene Data'!$F$12,0,10*ROW('Hygiene Data'!F187)))</f>
        <v/>
      </c>
      <c r="DW193" s="266" t="str">
        <f ca="true">+IF(OFFSET('Hygiene Data'!$F$13,0,10*ROW('Hygiene Data'!F187))="","",OFFSET('Hygiene Data'!$F$13,0,10*ROW('Hygiene Data'!F187)))</f>
        <v/>
      </c>
      <c r="DX193" s="266" t="str">
        <f ca="true">+IF(OFFSET('Hygiene Data'!$G$11,0,10*ROW('Hygiene Data'!G187))="","",OFFSET('Hygiene Data'!$G$11,0,10*ROW('Hygiene Data'!G187)))</f>
        <v/>
      </c>
      <c r="DY193" s="266" t="str">
        <f ca="true">+IF(OFFSET('Hygiene Data'!$G$12,0,10*ROW('Hygiene Data'!G187))="","",OFFSET('Hygiene Data'!$G$12,0,10*ROW('Hygiene Data'!G187)))</f>
        <v/>
      </c>
      <c r="DZ193" s="266" t="str">
        <f ca="true">+IF(OFFSET('Hygiene Data'!$G$13,0,10*ROW('Hygiene Data'!G187))="","",OFFSET('Hygiene Data'!$G$13,0,10*ROW('Hygiene Data'!G187)))</f>
        <v/>
      </c>
      <c r="EA193" s="266" t="str">
        <f ca="true">+IF(OFFSET('Hygiene Data'!$H$11,0,10*ROW('Hygiene Data'!H187))="","",OFFSET('Hygiene Data'!$H$11,0,10*ROW('Hygiene Data'!H187)))</f>
        <v/>
      </c>
      <c r="EB193" s="266" t="str">
        <f ca="true">+IF(OFFSET('Hygiene Data'!$H$12,0,10*ROW('Hygiene Data'!H187))="","",OFFSET('Hygiene Data'!$H$12,0,10*ROW('Hygiene Data'!H187)))</f>
        <v/>
      </c>
      <c r="EC193" s="266" t="str">
        <f ca="true">+IF(OFFSET('Hygiene Data'!$H$13,0,10*ROW('Hygiene Data'!H187))="","",OFFSET('Hygiene Data'!$H$13,0,10*ROW('Hygiene Data'!H187)))</f>
        <v/>
      </c>
      <c r="ED193" s="266" t="str">
        <f ca="true">+IF(OFFSET('Hygiene Data'!$I$11,0,10*ROW('Hygiene Data'!I187))="","",OFFSET('Hygiene Data'!$I$11,0,10*ROW('Hygiene Data'!I187)))</f>
        <v/>
      </c>
      <c r="EE193" s="266" t="str">
        <f ca="true">+IF(OFFSET('Hygiene Data'!$I$12,0,10*ROW('Hygiene Data'!I187))="","",OFFSET('Hygiene Data'!$I$12,0,10*ROW('Hygiene Data'!I187)))</f>
        <v/>
      </c>
      <c r="EF193" s="266" t="str">
        <f ca="true">+IF(OFFSET('Hygiene Data'!$I$13,0,10*ROW('Hygiene Data'!I187))="","",OFFSET('Hygiene Data'!$I$13,0,10*ROW('Hygiene Data'!I187)))</f>
        <v/>
      </c>
    </row>
    <row xmlns:x14ac="http://schemas.microsoft.com/office/spreadsheetml/2009/9/ac" r="194" x14ac:dyDescent="0.2">
      <c r="A194" s="37" t="str">
        <f ca="true">+IF(OFFSET('Water Data'!$B$2,0,10*ROW('Water Data'!E188))="","",OFFSET('Water Data'!$B$2,0,10*ROW('Water Data'!E188)))</f>
        <v/>
      </c>
      <c r="B194" s="37" t="str">
        <f ca="true">+IF(OFFSET('Water Data'!$C$2,0,10*ROW('Water Data'!F188))="","",OFFSET('Water Data'!$C$2,0,10*ROW('Water Data'!F188)))</f>
        <v/>
      </c>
      <c r="C194" s="322" t="str">
        <f t="shared" ca="true" si="2"/>
        <v/>
      </c>
      <c r="D194" s="94"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4"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4"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4"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4"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4"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4"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4"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4"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4"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4"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4"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4"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4"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4"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4"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4"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4"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5"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5"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5"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5"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5"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5"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5"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5"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5"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5"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5"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5"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5"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5"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5"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5"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5"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5"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5"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5"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5"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5"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5"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5"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5"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5"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5"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5"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5"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5"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6"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6"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6"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6"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6"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6"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6"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6"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6"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6"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6"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6"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6"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6"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6"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6"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6"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6"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6"/>
      <c r="BS194" s="266" t="str">
        <f ca="true">+IF(OFFSET('Water Data'!$D$27,0,10*ROW('Water Data'!D188))="","",OFFSET('Water Data'!$D$27,0,10*ROW('Water Data'!D188)))</f>
        <v/>
      </c>
      <c r="BT194" s="266" t="str">
        <f ca="true">+IF(OFFSET('Water Data'!$D$28,0,10*ROW('Water Data'!D188))="","",OFFSET('Water Data'!$D$28,0,10*ROW('Water Data'!D188)))</f>
        <v/>
      </c>
      <c r="BU194" s="266" t="str">
        <f ca="true">+IF(OFFSET('Water Data'!$D$29,0,10*ROW('Water Data'!D188))="","",OFFSET('Water Data'!$D$29,0,10*ROW('Water Data'!D188)))</f>
        <v/>
      </c>
      <c r="BV194" s="266" t="str">
        <f ca="true">+IF(OFFSET('Water Data'!$E$27,0,10*ROW('Water Data'!E188))="","",OFFSET('Water Data'!$E$27,0,10*ROW('Water Data'!E188)))</f>
        <v/>
      </c>
      <c r="BW194" s="266" t="str">
        <f ca="true">+IF(OFFSET('Water Data'!$E$28,0,10*ROW('Water Data'!E188))="","",OFFSET('Water Data'!$E$28,0,10*ROW('Water Data'!E188)))</f>
        <v/>
      </c>
      <c r="BX194" s="266" t="str">
        <f ca="true">+IF(OFFSET('Water Data'!$E$29,0,10*ROW('Water Data'!E188))="","",OFFSET('Water Data'!$E$29,0,10*ROW('Water Data'!E188)))</f>
        <v/>
      </c>
      <c r="BY194" s="266" t="str">
        <f ca="true">+IF(OFFSET('Water Data'!$F$27,0,10*ROW('Water Data'!F188))="","",OFFSET('Water Data'!$F$27,0,10*ROW('Water Data'!F188)))</f>
        <v/>
      </c>
      <c r="BZ194" s="266" t="str">
        <f ca="true">+IF(OFFSET('Water Data'!$F$28,0,10*ROW('Water Data'!F188))="","",OFFSET('Water Data'!$F$28,0,10*ROW('Water Data'!F188)))</f>
        <v/>
      </c>
      <c r="CA194" s="266" t="str">
        <f ca="true">+IF(OFFSET('Water Data'!$F$29,0,10*ROW('Water Data'!F188))="","",OFFSET('Water Data'!$F$29,0,10*ROW('Water Data'!F188)))</f>
        <v/>
      </c>
      <c r="CB194" s="266" t="str">
        <f ca="true">+IF(OFFSET('Water Data'!$G$27,0,10*ROW('Water Data'!G188))="","",OFFSET('Water Data'!$G$27,0,10*ROW('Water Data'!G188)))</f>
        <v/>
      </c>
      <c r="CC194" s="266" t="str">
        <f ca="true">+IF(OFFSET('Water Data'!$G$28,0,10*ROW('Water Data'!G188))="","",OFFSET('Water Data'!$G$28,0,10*ROW('Water Data'!G188)))</f>
        <v/>
      </c>
      <c r="CD194" s="266" t="str">
        <f ca="true">+IF(OFFSET('Water Data'!$G$29,0,10*ROW('Water Data'!G188))="","",OFFSET('Water Data'!$G$29,0,10*ROW('Water Data'!G188)))</f>
        <v/>
      </c>
      <c r="CE194" s="266" t="str">
        <f ca="true">+IF(OFFSET('Water Data'!$H$27,0,10*ROW('Water Data'!H188))="","",OFFSET('Water Data'!$H$27,0,10*ROW('Water Data'!H188)))</f>
        <v/>
      </c>
      <c r="CF194" s="266" t="str">
        <f ca="true">+IF(OFFSET('Water Data'!$H$28,0,10*ROW('Water Data'!H188))="","",OFFSET('Water Data'!$H$28,0,10*ROW('Water Data'!H188)))</f>
        <v/>
      </c>
      <c r="CG194" s="266" t="str">
        <f ca="true">+IF(OFFSET('Water Data'!$H$29,0,10*ROW('Water Data'!H188))="","",OFFSET('Water Data'!$H$29,0,10*ROW('Water Data'!H188)))</f>
        <v/>
      </c>
      <c r="CH194" s="266" t="str">
        <f ca="true">+IF(OFFSET('Water Data'!$I$27,0,10*ROW('Water Data'!I188))="","",OFFSET('Water Data'!$I$27,0,10*ROW('Water Data'!I188)))</f>
        <v/>
      </c>
      <c r="CI194" s="266" t="str">
        <f ca="true">+IF(OFFSET('Water Data'!$I$28,0,10*ROW('Water Data'!I188))="","",OFFSET('Water Data'!$I$28,0,10*ROW('Water Data'!I188)))</f>
        <v/>
      </c>
      <c r="CJ194" s="266" t="str">
        <f ca="true">+IF(OFFSET('Water Data'!$I$29,0,10*ROW('Water Data'!I188))="","",OFFSET('Water Data'!$I$29,0,10*ROW('Water Data'!I188)))</f>
        <v/>
      </c>
      <c r="CK194" s="266" t="str">
        <f ca="true">+IF(OFFSET('Sanitation Data'!$D$28,0,10*ROW('Sanitation Data'!D188))="","",OFFSET('Sanitation Data'!$D$28,0,10*ROW('Sanitation Data'!D188)))</f>
        <v/>
      </c>
      <c r="CL194" s="266" t="str">
        <f ca="true">+IF(OFFSET('Sanitation Data'!$D$29,0,10*ROW('Sanitation Data'!D188))="","",OFFSET('Sanitation Data'!$D$29,0,10*ROW('Sanitation Data'!D188)))</f>
        <v/>
      </c>
      <c r="CM194" s="266" t="str">
        <f ca="true">+IF(OFFSET('Sanitation Data'!$D$30,0,10*ROW('Sanitation Data'!D188))="","",OFFSET('Sanitation Data'!$D$30,0,10*ROW('Sanitation Data'!D188)))</f>
        <v/>
      </c>
      <c r="CN194" s="266" t="str">
        <f ca="true">+IF(OFFSET('Sanitation Data'!$D$31,0,10*ROW('Sanitation Data'!D188))="","",OFFSET('Sanitation Data'!$D$31,0,10*ROW('Sanitation Data'!D188)))</f>
        <v/>
      </c>
      <c r="CO194" s="266" t="str">
        <f ca="true">+IF(OFFSET('Sanitation Data'!$D$32,0,10*ROW('Sanitation Data'!D188))="","",OFFSET('Sanitation Data'!$D$32,0,10*ROW('Sanitation Data'!D188)))</f>
        <v/>
      </c>
      <c r="CP194" s="266" t="str">
        <f ca="true">+IF(OFFSET('Sanitation Data'!$E$28,0,10*ROW('Sanitation Data'!E188))="","",OFFSET('Sanitation Data'!$E$28,0,10*ROW('Sanitation Data'!E188)))</f>
        <v/>
      </c>
      <c r="CQ194" s="266" t="str">
        <f ca="true">+IF(OFFSET('Sanitation Data'!$E$29,0,10*ROW('Sanitation Data'!E188))="","",OFFSET('Sanitation Data'!$E$29,0,10*ROW('Sanitation Data'!E188)))</f>
        <v/>
      </c>
      <c r="CR194" s="266" t="str">
        <f ca="true">+IF(OFFSET('Sanitation Data'!$E$30,0,10*ROW('Sanitation Data'!E188))="","",OFFSET('Sanitation Data'!$E$30,0,10*ROW('Sanitation Data'!E188)))</f>
        <v/>
      </c>
      <c r="CS194" s="266" t="str">
        <f ca="true">+IF(OFFSET('Sanitation Data'!$E$31,0,10*ROW('Sanitation Data'!E188))="","",OFFSET('Sanitation Data'!$E$31,0,10*ROW('Sanitation Data'!E188)))</f>
        <v/>
      </c>
      <c r="CT194" s="266" t="str">
        <f ca="true">+IF(OFFSET('Sanitation Data'!$E$32,0,10*ROW('Sanitation Data'!E188))="","",OFFSET('Sanitation Data'!$E$32,0,10*ROW('Sanitation Data'!E188)))</f>
        <v/>
      </c>
      <c r="CU194" s="266" t="str">
        <f ca="true">+IF(OFFSET('Sanitation Data'!$F$28,0,10*ROW('Sanitation Data'!F188))="","",OFFSET('Sanitation Data'!$F$28,0,10*ROW('Sanitation Data'!F188)))</f>
        <v/>
      </c>
      <c r="CV194" s="266" t="str">
        <f ca="true">+IF(OFFSET('Sanitation Data'!$F$29,0,10*ROW('Sanitation Data'!F188))="","",OFFSET('Sanitation Data'!$F$29,0,10*ROW('Sanitation Data'!F188)))</f>
        <v/>
      </c>
      <c r="CW194" s="266" t="str">
        <f ca="true">+IF(OFFSET('Sanitation Data'!$F$30,0,10*ROW('Sanitation Data'!F188))="","",OFFSET('Sanitation Data'!$F$30,0,10*ROW('Sanitation Data'!F188)))</f>
        <v/>
      </c>
      <c r="CX194" s="266" t="str">
        <f ca="true">+IF(OFFSET('Sanitation Data'!$F$31,0,10*ROW('Sanitation Data'!F188))="","",OFFSET('Sanitation Data'!$F$31,0,10*ROW('Sanitation Data'!F188)))</f>
        <v/>
      </c>
      <c r="CY194" s="266" t="str">
        <f ca="true">+IF(OFFSET('Sanitation Data'!$F$32,0,10*ROW('Sanitation Data'!F188))="","",OFFSET('Sanitation Data'!$F$32,0,10*ROW('Sanitation Data'!F188)))</f>
        <v/>
      </c>
      <c r="CZ194" s="266" t="str">
        <f ca="true">+IF(OFFSET('Sanitation Data'!$G$28,0,10*ROW('Sanitation Data'!G188))="","",OFFSET('Sanitation Data'!$G$28,0,10*ROW('Sanitation Data'!G188)))</f>
        <v/>
      </c>
      <c r="DA194" s="266" t="str">
        <f ca="true">+IF(OFFSET('Sanitation Data'!$G$29,0,10*ROW('Sanitation Data'!G188))="","",OFFSET('Sanitation Data'!$G$29,0,10*ROW('Sanitation Data'!G188)))</f>
        <v/>
      </c>
      <c r="DB194" s="266" t="str">
        <f ca="true">+IF(OFFSET('Sanitation Data'!$G$30,0,10*ROW('Sanitation Data'!G188))="","",OFFSET('Sanitation Data'!$G$30,0,10*ROW('Sanitation Data'!G188)))</f>
        <v/>
      </c>
      <c r="DC194" s="266" t="str">
        <f ca="true">+IF(OFFSET('Sanitation Data'!$G$31,0,10*ROW('Sanitation Data'!G188))="","",OFFSET('Sanitation Data'!$G$31,0,10*ROW('Sanitation Data'!G188)))</f>
        <v/>
      </c>
      <c r="DD194" s="266" t="str">
        <f ca="true">+IF(OFFSET('Sanitation Data'!$G$32,0,10*ROW('Sanitation Data'!G188))="","",OFFSET('Sanitation Data'!$G$32,0,10*ROW('Sanitation Data'!G188)))</f>
        <v/>
      </c>
      <c r="DE194" s="266" t="str">
        <f ca="true">+IF(OFFSET('Sanitation Data'!$H$28,0,10*ROW('Sanitation Data'!H188))="","",OFFSET('Sanitation Data'!$H$28,0,10*ROW('Sanitation Data'!H188)))</f>
        <v/>
      </c>
      <c r="DF194" s="266" t="str">
        <f ca="true">+IF(OFFSET('Sanitation Data'!$H$29,0,10*ROW('Sanitation Data'!H188))="","",OFFSET('Sanitation Data'!$H$29,0,10*ROW('Sanitation Data'!H188)))</f>
        <v/>
      </c>
      <c r="DG194" s="266" t="str">
        <f ca="true">+IF(OFFSET('Sanitation Data'!$H$30,0,10*ROW('Sanitation Data'!H188))="","",OFFSET('Sanitation Data'!$H$30,0,10*ROW('Sanitation Data'!H188)))</f>
        <v/>
      </c>
      <c r="DH194" s="266" t="str">
        <f ca="true">+IF(OFFSET('Sanitation Data'!$H$31,0,10*ROW('Sanitation Data'!H188))="","",OFFSET('Sanitation Data'!$H$31,0,10*ROW('Sanitation Data'!H188)))</f>
        <v/>
      </c>
      <c r="DI194" s="266" t="str">
        <f ca="true">+IF(OFFSET('Sanitation Data'!$H$32,0,10*ROW('Sanitation Data'!H188))="","",OFFSET('Sanitation Data'!$H$32,0,10*ROW('Sanitation Data'!H188)))</f>
        <v/>
      </c>
      <c r="DJ194" s="266" t="str">
        <f ca="true">+IF(OFFSET('Sanitation Data'!$I$28,0,10*ROW('Sanitation Data'!I188))="","",OFFSET('Sanitation Data'!$I$28,0,10*ROW('Sanitation Data'!I188)))</f>
        <v/>
      </c>
      <c r="DK194" s="266" t="str">
        <f ca="true">+IF(OFFSET('Sanitation Data'!$I$29,0,10*ROW('Sanitation Data'!I188))="","",OFFSET('Sanitation Data'!$I$29,0,10*ROW('Sanitation Data'!I188)))</f>
        <v/>
      </c>
      <c r="DL194" s="266" t="str">
        <f ca="true">+IF(OFFSET('Sanitation Data'!$I$30,0,10*ROW('Sanitation Data'!I188))="","",OFFSET('Sanitation Data'!$I$30,0,10*ROW('Sanitation Data'!I188)))</f>
        <v/>
      </c>
      <c r="DM194" s="266" t="str">
        <f ca="true">+IF(OFFSET('Sanitation Data'!$I$31,0,10*ROW('Sanitation Data'!I188))="","",OFFSET('Sanitation Data'!$I$31,0,10*ROW('Sanitation Data'!I188)))</f>
        <v/>
      </c>
      <c r="DN194" s="266" t="str">
        <f ca="true">+IF(OFFSET('Sanitation Data'!$I$32,0,10*ROW('Sanitation Data'!I188))="","",OFFSET('Sanitation Data'!$I$32,0,10*ROW('Sanitation Data'!I188)))</f>
        <v/>
      </c>
      <c r="DO194" s="266" t="str">
        <f ca="true">+IF(OFFSET('Hygiene Data'!$D$11,0,10*ROW('Hygiene Data'!D188))="","",OFFSET('Hygiene Data'!$D$11,0,10*ROW('Hygiene Data'!D188)))</f>
        <v/>
      </c>
      <c r="DP194" s="266" t="str">
        <f ca="true">+IF(OFFSET('Hygiene Data'!$D$12,0,10*ROW('Hygiene Data'!D188))="","",OFFSET('Hygiene Data'!$D$12,0,10*ROW('Hygiene Data'!D188)))</f>
        <v/>
      </c>
      <c r="DQ194" s="266" t="str">
        <f ca="true">+IF(OFFSET('Hygiene Data'!$D$13,0,10*ROW('Hygiene Data'!D188))="","",OFFSET('Hygiene Data'!$D$13,0,10*ROW('Hygiene Data'!D188)))</f>
        <v/>
      </c>
      <c r="DR194" s="266" t="str">
        <f ca="true">+IF(OFFSET('Hygiene Data'!$E$11,0,10*ROW('Hygiene Data'!E188))="","",OFFSET('Hygiene Data'!$E$11,0,10*ROW('Hygiene Data'!E188)))</f>
        <v/>
      </c>
      <c r="DS194" s="266" t="str">
        <f ca="true">+IF(OFFSET('Hygiene Data'!$E$12,0,10*ROW('Hygiene Data'!E188))="","",OFFSET('Hygiene Data'!$E$12,0,10*ROW('Hygiene Data'!E188)))</f>
        <v/>
      </c>
      <c r="DT194" s="266" t="str">
        <f ca="true">+IF(OFFSET('Hygiene Data'!$E$13,0,10*ROW('Hygiene Data'!E188))="","",OFFSET('Hygiene Data'!$E$13,0,10*ROW('Hygiene Data'!E188)))</f>
        <v/>
      </c>
      <c r="DU194" s="266" t="str">
        <f ca="true">+IF(OFFSET('Hygiene Data'!$F$11,0,10*ROW('Hygiene Data'!F188))="","",OFFSET('Hygiene Data'!$F$11,0,10*ROW('Hygiene Data'!F188)))</f>
        <v/>
      </c>
      <c r="DV194" s="266" t="str">
        <f ca="true">+IF(OFFSET('Hygiene Data'!$F$12,0,10*ROW('Hygiene Data'!F188))="","",OFFSET('Hygiene Data'!$F$12,0,10*ROW('Hygiene Data'!F188)))</f>
        <v/>
      </c>
      <c r="DW194" s="266" t="str">
        <f ca="true">+IF(OFFSET('Hygiene Data'!$F$13,0,10*ROW('Hygiene Data'!F188))="","",OFFSET('Hygiene Data'!$F$13,0,10*ROW('Hygiene Data'!F188)))</f>
        <v/>
      </c>
      <c r="DX194" s="266" t="str">
        <f ca="true">+IF(OFFSET('Hygiene Data'!$G$11,0,10*ROW('Hygiene Data'!G188))="","",OFFSET('Hygiene Data'!$G$11,0,10*ROW('Hygiene Data'!G188)))</f>
        <v/>
      </c>
      <c r="DY194" s="266" t="str">
        <f ca="true">+IF(OFFSET('Hygiene Data'!$G$12,0,10*ROW('Hygiene Data'!G188))="","",OFFSET('Hygiene Data'!$G$12,0,10*ROW('Hygiene Data'!G188)))</f>
        <v/>
      </c>
      <c r="DZ194" s="266" t="str">
        <f ca="true">+IF(OFFSET('Hygiene Data'!$G$13,0,10*ROW('Hygiene Data'!G188))="","",OFFSET('Hygiene Data'!$G$13,0,10*ROW('Hygiene Data'!G188)))</f>
        <v/>
      </c>
      <c r="EA194" s="266" t="str">
        <f ca="true">+IF(OFFSET('Hygiene Data'!$H$11,0,10*ROW('Hygiene Data'!H188))="","",OFFSET('Hygiene Data'!$H$11,0,10*ROW('Hygiene Data'!H188)))</f>
        <v/>
      </c>
      <c r="EB194" s="266" t="str">
        <f ca="true">+IF(OFFSET('Hygiene Data'!$H$12,0,10*ROW('Hygiene Data'!H188))="","",OFFSET('Hygiene Data'!$H$12,0,10*ROW('Hygiene Data'!H188)))</f>
        <v/>
      </c>
      <c r="EC194" s="266" t="str">
        <f ca="true">+IF(OFFSET('Hygiene Data'!$H$13,0,10*ROW('Hygiene Data'!H188))="","",OFFSET('Hygiene Data'!$H$13,0,10*ROW('Hygiene Data'!H188)))</f>
        <v/>
      </c>
      <c r="ED194" s="266" t="str">
        <f ca="true">+IF(OFFSET('Hygiene Data'!$I$11,0,10*ROW('Hygiene Data'!I188))="","",OFFSET('Hygiene Data'!$I$11,0,10*ROW('Hygiene Data'!I188)))</f>
        <v/>
      </c>
      <c r="EE194" s="266" t="str">
        <f ca="true">+IF(OFFSET('Hygiene Data'!$I$12,0,10*ROW('Hygiene Data'!I188))="","",OFFSET('Hygiene Data'!$I$12,0,10*ROW('Hygiene Data'!I188)))</f>
        <v/>
      </c>
      <c r="EF194" s="266" t="str">
        <f ca="true">+IF(OFFSET('Hygiene Data'!$I$13,0,10*ROW('Hygiene Data'!I188))="","",OFFSET('Hygiene Data'!$I$13,0,10*ROW('Hygiene Data'!I188)))</f>
        <v/>
      </c>
    </row>
    <row xmlns:x14ac="http://schemas.microsoft.com/office/spreadsheetml/2009/9/ac" r="195" x14ac:dyDescent="0.2">
      <c r="A195" s="37" t="str">
        <f ca="true">+IF(OFFSET('Water Data'!$B$2,0,10*ROW('Water Data'!E189))="","",OFFSET('Water Data'!$B$2,0,10*ROW('Water Data'!E189)))</f>
        <v/>
      </c>
      <c r="B195" s="37" t="str">
        <f ca="true">+IF(OFFSET('Water Data'!$C$2,0,10*ROW('Water Data'!F189))="","",OFFSET('Water Data'!$C$2,0,10*ROW('Water Data'!F189)))</f>
        <v/>
      </c>
      <c r="C195" s="322" t="str">
        <f t="shared" ca="true" si="2"/>
        <v/>
      </c>
      <c r="D195" s="94"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4"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4"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4"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4"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4"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4"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4"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4"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4"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4"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4"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4"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4"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4"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4"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4"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4"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5"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5"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5"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5"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5"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5"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5"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5"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5"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5"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5"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5"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5"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5"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5"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5"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5"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5"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5"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5"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5"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5"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5"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5"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5"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5"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5"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5"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5"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5"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6"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6"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6"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6"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6"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6"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6"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6"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6"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6"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6"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6"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6"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6"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6"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6"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6"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6"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6"/>
      <c r="BS195" s="266" t="str">
        <f ca="true">+IF(OFFSET('Water Data'!$D$27,0,10*ROW('Water Data'!D189))="","",OFFSET('Water Data'!$D$27,0,10*ROW('Water Data'!D189)))</f>
        <v/>
      </c>
      <c r="BT195" s="266" t="str">
        <f ca="true">+IF(OFFSET('Water Data'!$D$28,0,10*ROW('Water Data'!D189))="","",OFFSET('Water Data'!$D$28,0,10*ROW('Water Data'!D189)))</f>
        <v/>
      </c>
      <c r="BU195" s="266" t="str">
        <f ca="true">+IF(OFFSET('Water Data'!$D$29,0,10*ROW('Water Data'!D189))="","",OFFSET('Water Data'!$D$29,0,10*ROW('Water Data'!D189)))</f>
        <v/>
      </c>
      <c r="BV195" s="266" t="str">
        <f ca="true">+IF(OFFSET('Water Data'!$E$27,0,10*ROW('Water Data'!E189))="","",OFFSET('Water Data'!$E$27,0,10*ROW('Water Data'!E189)))</f>
        <v/>
      </c>
      <c r="BW195" s="266" t="str">
        <f ca="true">+IF(OFFSET('Water Data'!$E$28,0,10*ROW('Water Data'!E189))="","",OFFSET('Water Data'!$E$28,0,10*ROW('Water Data'!E189)))</f>
        <v/>
      </c>
      <c r="BX195" s="266" t="str">
        <f ca="true">+IF(OFFSET('Water Data'!$E$29,0,10*ROW('Water Data'!E189))="","",OFFSET('Water Data'!$E$29,0,10*ROW('Water Data'!E189)))</f>
        <v/>
      </c>
      <c r="BY195" s="266" t="str">
        <f ca="true">+IF(OFFSET('Water Data'!$F$27,0,10*ROW('Water Data'!F189))="","",OFFSET('Water Data'!$F$27,0,10*ROW('Water Data'!F189)))</f>
        <v/>
      </c>
      <c r="BZ195" s="266" t="str">
        <f ca="true">+IF(OFFSET('Water Data'!$F$28,0,10*ROW('Water Data'!F189))="","",OFFSET('Water Data'!$F$28,0,10*ROW('Water Data'!F189)))</f>
        <v/>
      </c>
      <c r="CA195" s="266" t="str">
        <f ca="true">+IF(OFFSET('Water Data'!$F$29,0,10*ROW('Water Data'!F189))="","",OFFSET('Water Data'!$F$29,0,10*ROW('Water Data'!F189)))</f>
        <v/>
      </c>
      <c r="CB195" s="266" t="str">
        <f ca="true">+IF(OFFSET('Water Data'!$G$27,0,10*ROW('Water Data'!G189))="","",OFFSET('Water Data'!$G$27,0,10*ROW('Water Data'!G189)))</f>
        <v/>
      </c>
      <c r="CC195" s="266" t="str">
        <f ca="true">+IF(OFFSET('Water Data'!$G$28,0,10*ROW('Water Data'!G189))="","",OFFSET('Water Data'!$G$28,0,10*ROW('Water Data'!G189)))</f>
        <v/>
      </c>
      <c r="CD195" s="266" t="str">
        <f ca="true">+IF(OFFSET('Water Data'!$G$29,0,10*ROW('Water Data'!G189))="","",OFFSET('Water Data'!$G$29,0,10*ROW('Water Data'!G189)))</f>
        <v/>
      </c>
      <c r="CE195" s="266" t="str">
        <f ca="true">+IF(OFFSET('Water Data'!$H$27,0,10*ROW('Water Data'!H189))="","",OFFSET('Water Data'!$H$27,0,10*ROW('Water Data'!H189)))</f>
        <v/>
      </c>
      <c r="CF195" s="266" t="str">
        <f ca="true">+IF(OFFSET('Water Data'!$H$28,0,10*ROW('Water Data'!H189))="","",OFFSET('Water Data'!$H$28,0,10*ROW('Water Data'!H189)))</f>
        <v/>
      </c>
      <c r="CG195" s="266" t="str">
        <f ca="true">+IF(OFFSET('Water Data'!$H$29,0,10*ROW('Water Data'!H189))="","",OFFSET('Water Data'!$H$29,0,10*ROW('Water Data'!H189)))</f>
        <v/>
      </c>
      <c r="CH195" s="266" t="str">
        <f ca="true">+IF(OFFSET('Water Data'!$I$27,0,10*ROW('Water Data'!I189))="","",OFFSET('Water Data'!$I$27,0,10*ROW('Water Data'!I189)))</f>
        <v/>
      </c>
      <c r="CI195" s="266" t="str">
        <f ca="true">+IF(OFFSET('Water Data'!$I$28,0,10*ROW('Water Data'!I189))="","",OFFSET('Water Data'!$I$28,0,10*ROW('Water Data'!I189)))</f>
        <v/>
      </c>
      <c r="CJ195" s="266" t="str">
        <f ca="true">+IF(OFFSET('Water Data'!$I$29,0,10*ROW('Water Data'!I189))="","",OFFSET('Water Data'!$I$29,0,10*ROW('Water Data'!I189)))</f>
        <v/>
      </c>
      <c r="CK195" s="266" t="str">
        <f ca="true">+IF(OFFSET('Sanitation Data'!$D$28,0,10*ROW('Sanitation Data'!D189))="","",OFFSET('Sanitation Data'!$D$28,0,10*ROW('Sanitation Data'!D189)))</f>
        <v/>
      </c>
      <c r="CL195" s="266" t="str">
        <f ca="true">+IF(OFFSET('Sanitation Data'!$D$29,0,10*ROW('Sanitation Data'!D189))="","",OFFSET('Sanitation Data'!$D$29,0,10*ROW('Sanitation Data'!D189)))</f>
        <v/>
      </c>
      <c r="CM195" s="266" t="str">
        <f ca="true">+IF(OFFSET('Sanitation Data'!$D$30,0,10*ROW('Sanitation Data'!D189))="","",OFFSET('Sanitation Data'!$D$30,0,10*ROW('Sanitation Data'!D189)))</f>
        <v/>
      </c>
      <c r="CN195" s="266" t="str">
        <f ca="true">+IF(OFFSET('Sanitation Data'!$D$31,0,10*ROW('Sanitation Data'!D189))="","",OFFSET('Sanitation Data'!$D$31,0,10*ROW('Sanitation Data'!D189)))</f>
        <v/>
      </c>
      <c r="CO195" s="266" t="str">
        <f ca="true">+IF(OFFSET('Sanitation Data'!$D$32,0,10*ROW('Sanitation Data'!D189))="","",OFFSET('Sanitation Data'!$D$32,0,10*ROW('Sanitation Data'!D189)))</f>
        <v/>
      </c>
      <c r="CP195" s="266" t="str">
        <f ca="true">+IF(OFFSET('Sanitation Data'!$E$28,0,10*ROW('Sanitation Data'!E189))="","",OFFSET('Sanitation Data'!$E$28,0,10*ROW('Sanitation Data'!E189)))</f>
        <v/>
      </c>
      <c r="CQ195" s="266" t="str">
        <f ca="true">+IF(OFFSET('Sanitation Data'!$E$29,0,10*ROW('Sanitation Data'!E189))="","",OFFSET('Sanitation Data'!$E$29,0,10*ROW('Sanitation Data'!E189)))</f>
        <v/>
      </c>
      <c r="CR195" s="266" t="str">
        <f ca="true">+IF(OFFSET('Sanitation Data'!$E$30,0,10*ROW('Sanitation Data'!E189))="","",OFFSET('Sanitation Data'!$E$30,0,10*ROW('Sanitation Data'!E189)))</f>
        <v/>
      </c>
      <c r="CS195" s="266" t="str">
        <f ca="true">+IF(OFFSET('Sanitation Data'!$E$31,0,10*ROW('Sanitation Data'!E189))="","",OFFSET('Sanitation Data'!$E$31,0,10*ROW('Sanitation Data'!E189)))</f>
        <v/>
      </c>
      <c r="CT195" s="266" t="str">
        <f ca="true">+IF(OFFSET('Sanitation Data'!$E$32,0,10*ROW('Sanitation Data'!E189))="","",OFFSET('Sanitation Data'!$E$32,0,10*ROW('Sanitation Data'!E189)))</f>
        <v/>
      </c>
      <c r="CU195" s="266" t="str">
        <f ca="true">+IF(OFFSET('Sanitation Data'!$F$28,0,10*ROW('Sanitation Data'!F189))="","",OFFSET('Sanitation Data'!$F$28,0,10*ROW('Sanitation Data'!F189)))</f>
        <v/>
      </c>
      <c r="CV195" s="266" t="str">
        <f ca="true">+IF(OFFSET('Sanitation Data'!$F$29,0,10*ROW('Sanitation Data'!F189))="","",OFFSET('Sanitation Data'!$F$29,0,10*ROW('Sanitation Data'!F189)))</f>
        <v/>
      </c>
      <c r="CW195" s="266" t="str">
        <f ca="true">+IF(OFFSET('Sanitation Data'!$F$30,0,10*ROW('Sanitation Data'!F189))="","",OFFSET('Sanitation Data'!$F$30,0,10*ROW('Sanitation Data'!F189)))</f>
        <v/>
      </c>
      <c r="CX195" s="266" t="str">
        <f ca="true">+IF(OFFSET('Sanitation Data'!$F$31,0,10*ROW('Sanitation Data'!F189))="","",OFFSET('Sanitation Data'!$F$31,0,10*ROW('Sanitation Data'!F189)))</f>
        <v/>
      </c>
      <c r="CY195" s="266" t="str">
        <f ca="true">+IF(OFFSET('Sanitation Data'!$F$32,0,10*ROW('Sanitation Data'!F189))="","",OFFSET('Sanitation Data'!$F$32,0,10*ROW('Sanitation Data'!F189)))</f>
        <v/>
      </c>
      <c r="CZ195" s="266" t="str">
        <f ca="true">+IF(OFFSET('Sanitation Data'!$G$28,0,10*ROW('Sanitation Data'!G189))="","",OFFSET('Sanitation Data'!$G$28,0,10*ROW('Sanitation Data'!G189)))</f>
        <v/>
      </c>
      <c r="DA195" s="266" t="str">
        <f ca="true">+IF(OFFSET('Sanitation Data'!$G$29,0,10*ROW('Sanitation Data'!G189))="","",OFFSET('Sanitation Data'!$G$29,0,10*ROW('Sanitation Data'!G189)))</f>
        <v/>
      </c>
      <c r="DB195" s="266" t="str">
        <f ca="true">+IF(OFFSET('Sanitation Data'!$G$30,0,10*ROW('Sanitation Data'!G189))="","",OFFSET('Sanitation Data'!$G$30,0,10*ROW('Sanitation Data'!G189)))</f>
        <v/>
      </c>
      <c r="DC195" s="266" t="str">
        <f ca="true">+IF(OFFSET('Sanitation Data'!$G$31,0,10*ROW('Sanitation Data'!G189))="","",OFFSET('Sanitation Data'!$G$31,0,10*ROW('Sanitation Data'!G189)))</f>
        <v/>
      </c>
      <c r="DD195" s="266" t="str">
        <f ca="true">+IF(OFFSET('Sanitation Data'!$G$32,0,10*ROW('Sanitation Data'!G189))="","",OFFSET('Sanitation Data'!$G$32,0,10*ROW('Sanitation Data'!G189)))</f>
        <v/>
      </c>
      <c r="DE195" s="266" t="str">
        <f ca="true">+IF(OFFSET('Sanitation Data'!$H$28,0,10*ROW('Sanitation Data'!H189))="","",OFFSET('Sanitation Data'!$H$28,0,10*ROW('Sanitation Data'!H189)))</f>
        <v/>
      </c>
      <c r="DF195" s="266" t="str">
        <f ca="true">+IF(OFFSET('Sanitation Data'!$H$29,0,10*ROW('Sanitation Data'!H189))="","",OFFSET('Sanitation Data'!$H$29,0,10*ROW('Sanitation Data'!H189)))</f>
        <v/>
      </c>
      <c r="DG195" s="266" t="str">
        <f ca="true">+IF(OFFSET('Sanitation Data'!$H$30,0,10*ROW('Sanitation Data'!H189))="","",OFFSET('Sanitation Data'!$H$30,0,10*ROW('Sanitation Data'!H189)))</f>
        <v/>
      </c>
      <c r="DH195" s="266" t="str">
        <f ca="true">+IF(OFFSET('Sanitation Data'!$H$31,0,10*ROW('Sanitation Data'!H189))="","",OFFSET('Sanitation Data'!$H$31,0,10*ROW('Sanitation Data'!H189)))</f>
        <v/>
      </c>
      <c r="DI195" s="266" t="str">
        <f ca="true">+IF(OFFSET('Sanitation Data'!$H$32,0,10*ROW('Sanitation Data'!H189))="","",OFFSET('Sanitation Data'!$H$32,0,10*ROW('Sanitation Data'!H189)))</f>
        <v/>
      </c>
      <c r="DJ195" s="266" t="str">
        <f ca="true">+IF(OFFSET('Sanitation Data'!$I$28,0,10*ROW('Sanitation Data'!I189))="","",OFFSET('Sanitation Data'!$I$28,0,10*ROW('Sanitation Data'!I189)))</f>
        <v/>
      </c>
      <c r="DK195" s="266" t="str">
        <f ca="true">+IF(OFFSET('Sanitation Data'!$I$29,0,10*ROW('Sanitation Data'!I189))="","",OFFSET('Sanitation Data'!$I$29,0,10*ROW('Sanitation Data'!I189)))</f>
        <v/>
      </c>
      <c r="DL195" s="266" t="str">
        <f ca="true">+IF(OFFSET('Sanitation Data'!$I$30,0,10*ROW('Sanitation Data'!I189))="","",OFFSET('Sanitation Data'!$I$30,0,10*ROW('Sanitation Data'!I189)))</f>
        <v/>
      </c>
      <c r="DM195" s="266" t="str">
        <f ca="true">+IF(OFFSET('Sanitation Data'!$I$31,0,10*ROW('Sanitation Data'!I189))="","",OFFSET('Sanitation Data'!$I$31,0,10*ROW('Sanitation Data'!I189)))</f>
        <v/>
      </c>
      <c r="DN195" s="266" t="str">
        <f ca="true">+IF(OFFSET('Sanitation Data'!$I$32,0,10*ROW('Sanitation Data'!I189))="","",OFFSET('Sanitation Data'!$I$32,0,10*ROW('Sanitation Data'!I189)))</f>
        <v/>
      </c>
      <c r="DO195" s="266" t="str">
        <f ca="true">+IF(OFFSET('Hygiene Data'!$D$11,0,10*ROW('Hygiene Data'!D189))="","",OFFSET('Hygiene Data'!$D$11,0,10*ROW('Hygiene Data'!D189)))</f>
        <v/>
      </c>
      <c r="DP195" s="266" t="str">
        <f ca="true">+IF(OFFSET('Hygiene Data'!$D$12,0,10*ROW('Hygiene Data'!D189))="","",OFFSET('Hygiene Data'!$D$12,0,10*ROW('Hygiene Data'!D189)))</f>
        <v/>
      </c>
      <c r="DQ195" s="266" t="str">
        <f ca="true">+IF(OFFSET('Hygiene Data'!$D$13,0,10*ROW('Hygiene Data'!D189))="","",OFFSET('Hygiene Data'!$D$13,0,10*ROW('Hygiene Data'!D189)))</f>
        <v/>
      </c>
      <c r="DR195" s="266" t="str">
        <f ca="true">+IF(OFFSET('Hygiene Data'!$E$11,0,10*ROW('Hygiene Data'!E189))="","",OFFSET('Hygiene Data'!$E$11,0,10*ROW('Hygiene Data'!E189)))</f>
        <v/>
      </c>
      <c r="DS195" s="266" t="str">
        <f ca="true">+IF(OFFSET('Hygiene Data'!$E$12,0,10*ROW('Hygiene Data'!E189))="","",OFFSET('Hygiene Data'!$E$12,0,10*ROW('Hygiene Data'!E189)))</f>
        <v/>
      </c>
      <c r="DT195" s="266" t="str">
        <f ca="true">+IF(OFFSET('Hygiene Data'!$E$13,0,10*ROW('Hygiene Data'!E189))="","",OFFSET('Hygiene Data'!$E$13,0,10*ROW('Hygiene Data'!E189)))</f>
        <v/>
      </c>
      <c r="DU195" s="266" t="str">
        <f ca="true">+IF(OFFSET('Hygiene Data'!$F$11,0,10*ROW('Hygiene Data'!F189))="","",OFFSET('Hygiene Data'!$F$11,0,10*ROW('Hygiene Data'!F189)))</f>
        <v/>
      </c>
      <c r="DV195" s="266" t="str">
        <f ca="true">+IF(OFFSET('Hygiene Data'!$F$12,0,10*ROW('Hygiene Data'!F189))="","",OFFSET('Hygiene Data'!$F$12,0,10*ROW('Hygiene Data'!F189)))</f>
        <v/>
      </c>
      <c r="DW195" s="266" t="str">
        <f ca="true">+IF(OFFSET('Hygiene Data'!$F$13,0,10*ROW('Hygiene Data'!F189))="","",OFFSET('Hygiene Data'!$F$13,0,10*ROW('Hygiene Data'!F189)))</f>
        <v/>
      </c>
      <c r="DX195" s="266" t="str">
        <f ca="true">+IF(OFFSET('Hygiene Data'!$G$11,0,10*ROW('Hygiene Data'!G189))="","",OFFSET('Hygiene Data'!$G$11,0,10*ROW('Hygiene Data'!G189)))</f>
        <v/>
      </c>
      <c r="DY195" s="266" t="str">
        <f ca="true">+IF(OFFSET('Hygiene Data'!$G$12,0,10*ROW('Hygiene Data'!G189))="","",OFFSET('Hygiene Data'!$G$12,0,10*ROW('Hygiene Data'!G189)))</f>
        <v/>
      </c>
      <c r="DZ195" s="266" t="str">
        <f ca="true">+IF(OFFSET('Hygiene Data'!$G$13,0,10*ROW('Hygiene Data'!G189))="","",OFFSET('Hygiene Data'!$G$13,0,10*ROW('Hygiene Data'!G189)))</f>
        <v/>
      </c>
      <c r="EA195" s="266" t="str">
        <f ca="true">+IF(OFFSET('Hygiene Data'!$H$11,0,10*ROW('Hygiene Data'!H189))="","",OFFSET('Hygiene Data'!$H$11,0,10*ROW('Hygiene Data'!H189)))</f>
        <v/>
      </c>
      <c r="EB195" s="266" t="str">
        <f ca="true">+IF(OFFSET('Hygiene Data'!$H$12,0,10*ROW('Hygiene Data'!H189))="","",OFFSET('Hygiene Data'!$H$12,0,10*ROW('Hygiene Data'!H189)))</f>
        <v/>
      </c>
      <c r="EC195" s="266" t="str">
        <f ca="true">+IF(OFFSET('Hygiene Data'!$H$13,0,10*ROW('Hygiene Data'!H189))="","",OFFSET('Hygiene Data'!$H$13,0,10*ROW('Hygiene Data'!H189)))</f>
        <v/>
      </c>
      <c r="ED195" s="266" t="str">
        <f ca="true">+IF(OFFSET('Hygiene Data'!$I$11,0,10*ROW('Hygiene Data'!I189))="","",OFFSET('Hygiene Data'!$I$11,0,10*ROW('Hygiene Data'!I189)))</f>
        <v/>
      </c>
      <c r="EE195" s="266" t="str">
        <f ca="true">+IF(OFFSET('Hygiene Data'!$I$12,0,10*ROW('Hygiene Data'!I189))="","",OFFSET('Hygiene Data'!$I$12,0,10*ROW('Hygiene Data'!I189)))</f>
        <v/>
      </c>
      <c r="EF195" s="266" t="str">
        <f ca="true">+IF(OFFSET('Hygiene Data'!$I$13,0,10*ROW('Hygiene Data'!I189))="","",OFFSET('Hygiene Data'!$I$13,0,10*ROW('Hygiene Data'!I189)))</f>
        <v/>
      </c>
    </row>
    <row xmlns:x14ac="http://schemas.microsoft.com/office/spreadsheetml/2009/9/ac" r="196" x14ac:dyDescent="0.2">
      <c r="A196" s="37" t="str">
        <f ca="true">+IF(OFFSET('Water Data'!$B$2,0,10*ROW('Water Data'!E190))="","",OFFSET('Water Data'!$B$2,0,10*ROW('Water Data'!E190)))</f>
        <v/>
      </c>
      <c r="B196" s="37" t="str">
        <f ca="true">+IF(OFFSET('Water Data'!$C$2,0,10*ROW('Water Data'!F190))="","",OFFSET('Water Data'!$C$2,0,10*ROW('Water Data'!F190)))</f>
        <v/>
      </c>
      <c r="C196" s="322" t="str">
        <f t="shared" ca="true" si="2"/>
        <v/>
      </c>
      <c r="D196" s="94"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4"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4"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4"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4"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4"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4"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4"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4"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4"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4"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4"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4"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4"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4"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4"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4"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4"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5"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5"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5"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5"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5"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5"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5"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5"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5"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5"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5"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5"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5"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5"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5"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5"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5"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5"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5"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5"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5"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5"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5"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5"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5"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5"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5"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5"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5"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5"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6"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6"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6"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6"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6"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6"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6"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6"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6"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6"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6"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6"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6"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6"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6"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6"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6"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6"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6"/>
      <c r="BS196" s="266" t="str">
        <f ca="true">+IF(OFFSET('Water Data'!$D$27,0,10*ROW('Water Data'!D190))="","",OFFSET('Water Data'!$D$27,0,10*ROW('Water Data'!D190)))</f>
        <v/>
      </c>
      <c r="BT196" s="266" t="str">
        <f ca="true">+IF(OFFSET('Water Data'!$D$28,0,10*ROW('Water Data'!D190))="","",OFFSET('Water Data'!$D$28,0,10*ROW('Water Data'!D190)))</f>
        <v/>
      </c>
      <c r="BU196" s="266" t="str">
        <f ca="true">+IF(OFFSET('Water Data'!$D$29,0,10*ROW('Water Data'!D190))="","",OFFSET('Water Data'!$D$29,0,10*ROW('Water Data'!D190)))</f>
        <v/>
      </c>
      <c r="BV196" s="266" t="str">
        <f ca="true">+IF(OFFSET('Water Data'!$E$27,0,10*ROW('Water Data'!E190))="","",OFFSET('Water Data'!$E$27,0,10*ROW('Water Data'!E190)))</f>
        <v/>
      </c>
      <c r="BW196" s="266" t="str">
        <f ca="true">+IF(OFFSET('Water Data'!$E$28,0,10*ROW('Water Data'!E190))="","",OFFSET('Water Data'!$E$28,0,10*ROW('Water Data'!E190)))</f>
        <v/>
      </c>
      <c r="BX196" s="266" t="str">
        <f ca="true">+IF(OFFSET('Water Data'!$E$29,0,10*ROW('Water Data'!E190))="","",OFFSET('Water Data'!$E$29,0,10*ROW('Water Data'!E190)))</f>
        <v/>
      </c>
      <c r="BY196" s="266" t="str">
        <f ca="true">+IF(OFFSET('Water Data'!$F$27,0,10*ROW('Water Data'!F190))="","",OFFSET('Water Data'!$F$27,0,10*ROW('Water Data'!F190)))</f>
        <v/>
      </c>
      <c r="BZ196" s="266" t="str">
        <f ca="true">+IF(OFFSET('Water Data'!$F$28,0,10*ROW('Water Data'!F190))="","",OFFSET('Water Data'!$F$28,0,10*ROW('Water Data'!F190)))</f>
        <v/>
      </c>
      <c r="CA196" s="266" t="str">
        <f ca="true">+IF(OFFSET('Water Data'!$F$29,0,10*ROW('Water Data'!F190))="","",OFFSET('Water Data'!$F$29,0,10*ROW('Water Data'!F190)))</f>
        <v/>
      </c>
      <c r="CB196" s="266" t="str">
        <f ca="true">+IF(OFFSET('Water Data'!$G$27,0,10*ROW('Water Data'!G190))="","",OFFSET('Water Data'!$G$27,0,10*ROW('Water Data'!G190)))</f>
        <v/>
      </c>
      <c r="CC196" s="266" t="str">
        <f ca="true">+IF(OFFSET('Water Data'!$G$28,0,10*ROW('Water Data'!G190))="","",OFFSET('Water Data'!$G$28,0,10*ROW('Water Data'!G190)))</f>
        <v/>
      </c>
      <c r="CD196" s="266" t="str">
        <f ca="true">+IF(OFFSET('Water Data'!$G$29,0,10*ROW('Water Data'!G190))="","",OFFSET('Water Data'!$G$29,0,10*ROW('Water Data'!G190)))</f>
        <v/>
      </c>
      <c r="CE196" s="266" t="str">
        <f ca="true">+IF(OFFSET('Water Data'!$H$27,0,10*ROW('Water Data'!H190))="","",OFFSET('Water Data'!$H$27,0,10*ROW('Water Data'!H190)))</f>
        <v/>
      </c>
      <c r="CF196" s="266" t="str">
        <f ca="true">+IF(OFFSET('Water Data'!$H$28,0,10*ROW('Water Data'!H190))="","",OFFSET('Water Data'!$H$28,0,10*ROW('Water Data'!H190)))</f>
        <v/>
      </c>
      <c r="CG196" s="266" t="str">
        <f ca="true">+IF(OFFSET('Water Data'!$H$29,0,10*ROW('Water Data'!H190))="","",OFFSET('Water Data'!$H$29,0,10*ROW('Water Data'!H190)))</f>
        <v/>
      </c>
      <c r="CH196" s="266" t="str">
        <f ca="true">+IF(OFFSET('Water Data'!$I$27,0,10*ROW('Water Data'!I190))="","",OFFSET('Water Data'!$I$27,0,10*ROW('Water Data'!I190)))</f>
        <v/>
      </c>
      <c r="CI196" s="266" t="str">
        <f ca="true">+IF(OFFSET('Water Data'!$I$28,0,10*ROW('Water Data'!I190))="","",OFFSET('Water Data'!$I$28,0,10*ROW('Water Data'!I190)))</f>
        <v/>
      </c>
      <c r="CJ196" s="266" t="str">
        <f ca="true">+IF(OFFSET('Water Data'!$I$29,0,10*ROW('Water Data'!I190))="","",OFFSET('Water Data'!$I$29,0,10*ROW('Water Data'!I190)))</f>
        <v/>
      </c>
      <c r="CK196" s="266" t="str">
        <f ca="true">+IF(OFFSET('Sanitation Data'!$D$28,0,10*ROW('Sanitation Data'!D190))="","",OFFSET('Sanitation Data'!$D$28,0,10*ROW('Sanitation Data'!D190)))</f>
        <v/>
      </c>
      <c r="CL196" s="266" t="str">
        <f ca="true">+IF(OFFSET('Sanitation Data'!$D$29,0,10*ROW('Sanitation Data'!D190))="","",OFFSET('Sanitation Data'!$D$29,0,10*ROW('Sanitation Data'!D190)))</f>
        <v/>
      </c>
      <c r="CM196" s="266" t="str">
        <f ca="true">+IF(OFFSET('Sanitation Data'!$D$30,0,10*ROW('Sanitation Data'!D190))="","",OFFSET('Sanitation Data'!$D$30,0,10*ROW('Sanitation Data'!D190)))</f>
        <v/>
      </c>
      <c r="CN196" s="266" t="str">
        <f ca="true">+IF(OFFSET('Sanitation Data'!$D$31,0,10*ROW('Sanitation Data'!D190))="","",OFFSET('Sanitation Data'!$D$31,0,10*ROW('Sanitation Data'!D190)))</f>
        <v/>
      </c>
      <c r="CO196" s="266" t="str">
        <f ca="true">+IF(OFFSET('Sanitation Data'!$D$32,0,10*ROW('Sanitation Data'!D190))="","",OFFSET('Sanitation Data'!$D$32,0,10*ROW('Sanitation Data'!D190)))</f>
        <v/>
      </c>
      <c r="CP196" s="266" t="str">
        <f ca="true">+IF(OFFSET('Sanitation Data'!$E$28,0,10*ROW('Sanitation Data'!E190))="","",OFFSET('Sanitation Data'!$E$28,0,10*ROW('Sanitation Data'!E190)))</f>
        <v/>
      </c>
      <c r="CQ196" s="266" t="str">
        <f ca="true">+IF(OFFSET('Sanitation Data'!$E$29,0,10*ROW('Sanitation Data'!E190))="","",OFFSET('Sanitation Data'!$E$29,0,10*ROW('Sanitation Data'!E190)))</f>
        <v/>
      </c>
      <c r="CR196" s="266" t="str">
        <f ca="true">+IF(OFFSET('Sanitation Data'!$E$30,0,10*ROW('Sanitation Data'!E190))="","",OFFSET('Sanitation Data'!$E$30,0,10*ROW('Sanitation Data'!E190)))</f>
        <v/>
      </c>
      <c r="CS196" s="266" t="str">
        <f ca="true">+IF(OFFSET('Sanitation Data'!$E$31,0,10*ROW('Sanitation Data'!E190))="","",OFFSET('Sanitation Data'!$E$31,0,10*ROW('Sanitation Data'!E190)))</f>
        <v/>
      </c>
      <c r="CT196" s="266" t="str">
        <f ca="true">+IF(OFFSET('Sanitation Data'!$E$32,0,10*ROW('Sanitation Data'!E190))="","",OFFSET('Sanitation Data'!$E$32,0,10*ROW('Sanitation Data'!E190)))</f>
        <v/>
      </c>
      <c r="CU196" s="266" t="str">
        <f ca="true">+IF(OFFSET('Sanitation Data'!$F$28,0,10*ROW('Sanitation Data'!F190))="","",OFFSET('Sanitation Data'!$F$28,0,10*ROW('Sanitation Data'!F190)))</f>
        <v/>
      </c>
      <c r="CV196" s="266" t="str">
        <f ca="true">+IF(OFFSET('Sanitation Data'!$F$29,0,10*ROW('Sanitation Data'!F190))="","",OFFSET('Sanitation Data'!$F$29,0,10*ROW('Sanitation Data'!F190)))</f>
        <v/>
      </c>
      <c r="CW196" s="266" t="str">
        <f ca="true">+IF(OFFSET('Sanitation Data'!$F$30,0,10*ROW('Sanitation Data'!F190))="","",OFFSET('Sanitation Data'!$F$30,0,10*ROW('Sanitation Data'!F190)))</f>
        <v/>
      </c>
      <c r="CX196" s="266" t="str">
        <f ca="true">+IF(OFFSET('Sanitation Data'!$F$31,0,10*ROW('Sanitation Data'!F190))="","",OFFSET('Sanitation Data'!$F$31,0,10*ROW('Sanitation Data'!F190)))</f>
        <v/>
      </c>
      <c r="CY196" s="266" t="str">
        <f ca="true">+IF(OFFSET('Sanitation Data'!$F$32,0,10*ROW('Sanitation Data'!F190))="","",OFFSET('Sanitation Data'!$F$32,0,10*ROW('Sanitation Data'!F190)))</f>
        <v/>
      </c>
      <c r="CZ196" s="266" t="str">
        <f ca="true">+IF(OFFSET('Sanitation Data'!$G$28,0,10*ROW('Sanitation Data'!G190))="","",OFFSET('Sanitation Data'!$G$28,0,10*ROW('Sanitation Data'!G190)))</f>
        <v/>
      </c>
      <c r="DA196" s="266" t="str">
        <f ca="true">+IF(OFFSET('Sanitation Data'!$G$29,0,10*ROW('Sanitation Data'!G190))="","",OFFSET('Sanitation Data'!$G$29,0,10*ROW('Sanitation Data'!G190)))</f>
        <v/>
      </c>
      <c r="DB196" s="266" t="str">
        <f ca="true">+IF(OFFSET('Sanitation Data'!$G$30,0,10*ROW('Sanitation Data'!G190))="","",OFFSET('Sanitation Data'!$G$30,0,10*ROW('Sanitation Data'!G190)))</f>
        <v/>
      </c>
      <c r="DC196" s="266" t="str">
        <f ca="true">+IF(OFFSET('Sanitation Data'!$G$31,0,10*ROW('Sanitation Data'!G190))="","",OFFSET('Sanitation Data'!$G$31,0,10*ROW('Sanitation Data'!G190)))</f>
        <v/>
      </c>
      <c r="DD196" s="266" t="str">
        <f ca="true">+IF(OFFSET('Sanitation Data'!$G$32,0,10*ROW('Sanitation Data'!G190))="","",OFFSET('Sanitation Data'!$G$32,0,10*ROW('Sanitation Data'!G190)))</f>
        <v/>
      </c>
      <c r="DE196" s="266" t="str">
        <f ca="true">+IF(OFFSET('Sanitation Data'!$H$28,0,10*ROW('Sanitation Data'!H190))="","",OFFSET('Sanitation Data'!$H$28,0,10*ROW('Sanitation Data'!H190)))</f>
        <v/>
      </c>
      <c r="DF196" s="266" t="str">
        <f ca="true">+IF(OFFSET('Sanitation Data'!$H$29,0,10*ROW('Sanitation Data'!H190))="","",OFFSET('Sanitation Data'!$H$29,0,10*ROW('Sanitation Data'!H190)))</f>
        <v/>
      </c>
      <c r="DG196" s="266" t="str">
        <f ca="true">+IF(OFFSET('Sanitation Data'!$H$30,0,10*ROW('Sanitation Data'!H190))="","",OFFSET('Sanitation Data'!$H$30,0,10*ROW('Sanitation Data'!H190)))</f>
        <v/>
      </c>
      <c r="DH196" s="266" t="str">
        <f ca="true">+IF(OFFSET('Sanitation Data'!$H$31,0,10*ROW('Sanitation Data'!H190))="","",OFFSET('Sanitation Data'!$H$31,0,10*ROW('Sanitation Data'!H190)))</f>
        <v/>
      </c>
      <c r="DI196" s="266" t="str">
        <f ca="true">+IF(OFFSET('Sanitation Data'!$H$32,0,10*ROW('Sanitation Data'!H190))="","",OFFSET('Sanitation Data'!$H$32,0,10*ROW('Sanitation Data'!H190)))</f>
        <v/>
      </c>
      <c r="DJ196" s="266" t="str">
        <f ca="true">+IF(OFFSET('Sanitation Data'!$I$28,0,10*ROW('Sanitation Data'!I190))="","",OFFSET('Sanitation Data'!$I$28,0,10*ROW('Sanitation Data'!I190)))</f>
        <v/>
      </c>
      <c r="DK196" s="266" t="str">
        <f ca="true">+IF(OFFSET('Sanitation Data'!$I$29,0,10*ROW('Sanitation Data'!I190))="","",OFFSET('Sanitation Data'!$I$29,0,10*ROW('Sanitation Data'!I190)))</f>
        <v/>
      </c>
      <c r="DL196" s="266" t="str">
        <f ca="true">+IF(OFFSET('Sanitation Data'!$I$30,0,10*ROW('Sanitation Data'!I190))="","",OFFSET('Sanitation Data'!$I$30,0,10*ROW('Sanitation Data'!I190)))</f>
        <v/>
      </c>
      <c r="DM196" s="266" t="str">
        <f ca="true">+IF(OFFSET('Sanitation Data'!$I$31,0,10*ROW('Sanitation Data'!I190))="","",OFFSET('Sanitation Data'!$I$31,0,10*ROW('Sanitation Data'!I190)))</f>
        <v/>
      </c>
      <c r="DN196" s="266" t="str">
        <f ca="true">+IF(OFFSET('Sanitation Data'!$I$32,0,10*ROW('Sanitation Data'!I190))="","",OFFSET('Sanitation Data'!$I$32,0,10*ROW('Sanitation Data'!I190)))</f>
        <v/>
      </c>
      <c r="DO196" s="266" t="str">
        <f ca="true">+IF(OFFSET('Hygiene Data'!$D$11,0,10*ROW('Hygiene Data'!D190))="","",OFFSET('Hygiene Data'!$D$11,0,10*ROW('Hygiene Data'!D190)))</f>
        <v/>
      </c>
      <c r="DP196" s="266" t="str">
        <f ca="true">+IF(OFFSET('Hygiene Data'!$D$12,0,10*ROW('Hygiene Data'!D190))="","",OFFSET('Hygiene Data'!$D$12,0,10*ROW('Hygiene Data'!D190)))</f>
        <v/>
      </c>
      <c r="DQ196" s="266" t="str">
        <f ca="true">+IF(OFFSET('Hygiene Data'!$D$13,0,10*ROW('Hygiene Data'!D190))="","",OFFSET('Hygiene Data'!$D$13,0,10*ROW('Hygiene Data'!D190)))</f>
        <v/>
      </c>
      <c r="DR196" s="266" t="str">
        <f ca="true">+IF(OFFSET('Hygiene Data'!$E$11,0,10*ROW('Hygiene Data'!E190))="","",OFFSET('Hygiene Data'!$E$11,0,10*ROW('Hygiene Data'!E190)))</f>
        <v/>
      </c>
      <c r="DS196" s="266" t="str">
        <f ca="true">+IF(OFFSET('Hygiene Data'!$E$12,0,10*ROW('Hygiene Data'!E190))="","",OFFSET('Hygiene Data'!$E$12,0,10*ROW('Hygiene Data'!E190)))</f>
        <v/>
      </c>
      <c r="DT196" s="266" t="str">
        <f ca="true">+IF(OFFSET('Hygiene Data'!$E$13,0,10*ROW('Hygiene Data'!E190))="","",OFFSET('Hygiene Data'!$E$13,0,10*ROW('Hygiene Data'!E190)))</f>
        <v/>
      </c>
      <c r="DU196" s="266" t="str">
        <f ca="true">+IF(OFFSET('Hygiene Data'!$F$11,0,10*ROW('Hygiene Data'!F190))="","",OFFSET('Hygiene Data'!$F$11,0,10*ROW('Hygiene Data'!F190)))</f>
        <v/>
      </c>
      <c r="DV196" s="266" t="str">
        <f ca="true">+IF(OFFSET('Hygiene Data'!$F$12,0,10*ROW('Hygiene Data'!F190))="","",OFFSET('Hygiene Data'!$F$12,0,10*ROW('Hygiene Data'!F190)))</f>
        <v/>
      </c>
      <c r="DW196" s="266" t="str">
        <f ca="true">+IF(OFFSET('Hygiene Data'!$F$13,0,10*ROW('Hygiene Data'!F190))="","",OFFSET('Hygiene Data'!$F$13,0,10*ROW('Hygiene Data'!F190)))</f>
        <v/>
      </c>
      <c r="DX196" s="266" t="str">
        <f ca="true">+IF(OFFSET('Hygiene Data'!$G$11,0,10*ROW('Hygiene Data'!G190))="","",OFFSET('Hygiene Data'!$G$11,0,10*ROW('Hygiene Data'!G190)))</f>
        <v/>
      </c>
      <c r="DY196" s="266" t="str">
        <f ca="true">+IF(OFFSET('Hygiene Data'!$G$12,0,10*ROW('Hygiene Data'!G190))="","",OFFSET('Hygiene Data'!$G$12,0,10*ROW('Hygiene Data'!G190)))</f>
        <v/>
      </c>
      <c r="DZ196" s="266" t="str">
        <f ca="true">+IF(OFFSET('Hygiene Data'!$G$13,0,10*ROW('Hygiene Data'!G190))="","",OFFSET('Hygiene Data'!$G$13,0,10*ROW('Hygiene Data'!G190)))</f>
        <v/>
      </c>
      <c r="EA196" s="266" t="str">
        <f ca="true">+IF(OFFSET('Hygiene Data'!$H$11,0,10*ROW('Hygiene Data'!H190))="","",OFFSET('Hygiene Data'!$H$11,0,10*ROW('Hygiene Data'!H190)))</f>
        <v/>
      </c>
      <c r="EB196" s="266" t="str">
        <f ca="true">+IF(OFFSET('Hygiene Data'!$H$12,0,10*ROW('Hygiene Data'!H190))="","",OFFSET('Hygiene Data'!$H$12,0,10*ROW('Hygiene Data'!H190)))</f>
        <v/>
      </c>
      <c r="EC196" s="266" t="str">
        <f ca="true">+IF(OFFSET('Hygiene Data'!$H$13,0,10*ROW('Hygiene Data'!H190))="","",OFFSET('Hygiene Data'!$H$13,0,10*ROW('Hygiene Data'!H190)))</f>
        <v/>
      </c>
      <c r="ED196" s="266" t="str">
        <f ca="true">+IF(OFFSET('Hygiene Data'!$I$11,0,10*ROW('Hygiene Data'!I190))="","",OFFSET('Hygiene Data'!$I$11,0,10*ROW('Hygiene Data'!I190)))</f>
        <v/>
      </c>
      <c r="EE196" s="266" t="str">
        <f ca="true">+IF(OFFSET('Hygiene Data'!$I$12,0,10*ROW('Hygiene Data'!I190))="","",OFFSET('Hygiene Data'!$I$12,0,10*ROW('Hygiene Data'!I190)))</f>
        <v/>
      </c>
      <c r="EF196" s="266" t="str">
        <f ca="true">+IF(OFFSET('Hygiene Data'!$I$13,0,10*ROW('Hygiene Data'!I190))="","",OFFSET('Hygiene Data'!$I$13,0,10*ROW('Hygiene Data'!I190)))</f>
        <v/>
      </c>
    </row>
    <row xmlns:x14ac="http://schemas.microsoft.com/office/spreadsheetml/2009/9/ac" r="197" x14ac:dyDescent="0.2">
      <c r="A197" s="37" t="str">
        <f ca="true">+IF(OFFSET('Water Data'!$B$2,0,10*ROW('Water Data'!E191))="","",OFFSET('Water Data'!$B$2,0,10*ROW('Water Data'!E191)))</f>
        <v/>
      </c>
      <c r="B197" s="37" t="str">
        <f ca="true">+IF(OFFSET('Water Data'!$C$2,0,10*ROW('Water Data'!F191))="","",OFFSET('Water Data'!$C$2,0,10*ROW('Water Data'!F191)))</f>
        <v/>
      </c>
      <c r="C197" s="322" t="str">
        <f t="shared" ca="true" si="2"/>
        <v/>
      </c>
      <c r="D197" s="94"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4"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4"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4"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4"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4"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4"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4"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4"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4"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4"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4"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4"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4"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4"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4"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4"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4"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5"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5"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5"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5"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5"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5"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5"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5"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5"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5"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5"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5"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5"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5"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5"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5"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5"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5"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5"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5"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5"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5"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5"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5"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5"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5"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5"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5"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5"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5"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6"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6"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6"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6"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6"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6"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6"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6"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6"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6"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6"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6"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6"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6"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6"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6"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6"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6"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6"/>
      <c r="BS197" s="266" t="str">
        <f ca="true">+IF(OFFSET('Water Data'!$D$27,0,10*ROW('Water Data'!D191))="","",OFFSET('Water Data'!$D$27,0,10*ROW('Water Data'!D191)))</f>
        <v/>
      </c>
      <c r="BT197" s="266" t="str">
        <f ca="true">+IF(OFFSET('Water Data'!$D$28,0,10*ROW('Water Data'!D191))="","",OFFSET('Water Data'!$D$28,0,10*ROW('Water Data'!D191)))</f>
        <v/>
      </c>
      <c r="BU197" s="266" t="str">
        <f ca="true">+IF(OFFSET('Water Data'!$D$29,0,10*ROW('Water Data'!D191))="","",OFFSET('Water Data'!$D$29,0,10*ROW('Water Data'!D191)))</f>
        <v/>
      </c>
      <c r="BV197" s="266" t="str">
        <f ca="true">+IF(OFFSET('Water Data'!$E$27,0,10*ROW('Water Data'!E191))="","",OFFSET('Water Data'!$E$27,0,10*ROW('Water Data'!E191)))</f>
        <v/>
      </c>
      <c r="BW197" s="266" t="str">
        <f ca="true">+IF(OFFSET('Water Data'!$E$28,0,10*ROW('Water Data'!E191))="","",OFFSET('Water Data'!$E$28,0,10*ROW('Water Data'!E191)))</f>
        <v/>
      </c>
      <c r="BX197" s="266" t="str">
        <f ca="true">+IF(OFFSET('Water Data'!$E$29,0,10*ROW('Water Data'!E191))="","",OFFSET('Water Data'!$E$29,0,10*ROW('Water Data'!E191)))</f>
        <v/>
      </c>
      <c r="BY197" s="266" t="str">
        <f ca="true">+IF(OFFSET('Water Data'!$F$27,0,10*ROW('Water Data'!F191))="","",OFFSET('Water Data'!$F$27,0,10*ROW('Water Data'!F191)))</f>
        <v/>
      </c>
      <c r="BZ197" s="266" t="str">
        <f ca="true">+IF(OFFSET('Water Data'!$F$28,0,10*ROW('Water Data'!F191))="","",OFFSET('Water Data'!$F$28,0,10*ROW('Water Data'!F191)))</f>
        <v/>
      </c>
      <c r="CA197" s="266" t="str">
        <f ca="true">+IF(OFFSET('Water Data'!$F$29,0,10*ROW('Water Data'!F191))="","",OFFSET('Water Data'!$F$29,0,10*ROW('Water Data'!F191)))</f>
        <v/>
      </c>
      <c r="CB197" s="266" t="str">
        <f ca="true">+IF(OFFSET('Water Data'!$G$27,0,10*ROW('Water Data'!G191))="","",OFFSET('Water Data'!$G$27,0,10*ROW('Water Data'!G191)))</f>
        <v/>
      </c>
      <c r="CC197" s="266" t="str">
        <f ca="true">+IF(OFFSET('Water Data'!$G$28,0,10*ROW('Water Data'!G191))="","",OFFSET('Water Data'!$G$28,0,10*ROW('Water Data'!G191)))</f>
        <v/>
      </c>
      <c r="CD197" s="266" t="str">
        <f ca="true">+IF(OFFSET('Water Data'!$G$29,0,10*ROW('Water Data'!G191))="","",OFFSET('Water Data'!$G$29,0,10*ROW('Water Data'!G191)))</f>
        <v/>
      </c>
      <c r="CE197" s="266" t="str">
        <f ca="true">+IF(OFFSET('Water Data'!$H$27,0,10*ROW('Water Data'!H191))="","",OFFSET('Water Data'!$H$27,0,10*ROW('Water Data'!H191)))</f>
        <v/>
      </c>
      <c r="CF197" s="266" t="str">
        <f ca="true">+IF(OFFSET('Water Data'!$H$28,0,10*ROW('Water Data'!H191))="","",OFFSET('Water Data'!$H$28,0,10*ROW('Water Data'!H191)))</f>
        <v/>
      </c>
      <c r="CG197" s="266" t="str">
        <f ca="true">+IF(OFFSET('Water Data'!$H$29,0,10*ROW('Water Data'!H191))="","",OFFSET('Water Data'!$H$29,0,10*ROW('Water Data'!H191)))</f>
        <v/>
      </c>
      <c r="CH197" s="266" t="str">
        <f ca="true">+IF(OFFSET('Water Data'!$I$27,0,10*ROW('Water Data'!I191))="","",OFFSET('Water Data'!$I$27,0,10*ROW('Water Data'!I191)))</f>
        <v/>
      </c>
      <c r="CI197" s="266" t="str">
        <f ca="true">+IF(OFFSET('Water Data'!$I$28,0,10*ROW('Water Data'!I191))="","",OFFSET('Water Data'!$I$28,0,10*ROW('Water Data'!I191)))</f>
        <v/>
      </c>
      <c r="CJ197" s="266" t="str">
        <f ca="true">+IF(OFFSET('Water Data'!$I$29,0,10*ROW('Water Data'!I191))="","",OFFSET('Water Data'!$I$29,0,10*ROW('Water Data'!I191)))</f>
        <v/>
      </c>
      <c r="CK197" s="266" t="str">
        <f ca="true">+IF(OFFSET('Sanitation Data'!$D$28,0,10*ROW('Sanitation Data'!D191))="","",OFFSET('Sanitation Data'!$D$28,0,10*ROW('Sanitation Data'!D191)))</f>
        <v/>
      </c>
      <c r="CL197" s="266" t="str">
        <f ca="true">+IF(OFFSET('Sanitation Data'!$D$29,0,10*ROW('Sanitation Data'!D191))="","",OFFSET('Sanitation Data'!$D$29,0,10*ROW('Sanitation Data'!D191)))</f>
        <v/>
      </c>
      <c r="CM197" s="266" t="str">
        <f ca="true">+IF(OFFSET('Sanitation Data'!$D$30,0,10*ROW('Sanitation Data'!D191))="","",OFFSET('Sanitation Data'!$D$30,0,10*ROW('Sanitation Data'!D191)))</f>
        <v/>
      </c>
      <c r="CN197" s="266" t="str">
        <f ca="true">+IF(OFFSET('Sanitation Data'!$D$31,0,10*ROW('Sanitation Data'!D191))="","",OFFSET('Sanitation Data'!$D$31,0,10*ROW('Sanitation Data'!D191)))</f>
        <v/>
      </c>
      <c r="CO197" s="266" t="str">
        <f ca="true">+IF(OFFSET('Sanitation Data'!$D$32,0,10*ROW('Sanitation Data'!D191))="","",OFFSET('Sanitation Data'!$D$32,0,10*ROW('Sanitation Data'!D191)))</f>
        <v/>
      </c>
      <c r="CP197" s="266" t="str">
        <f ca="true">+IF(OFFSET('Sanitation Data'!$E$28,0,10*ROW('Sanitation Data'!E191))="","",OFFSET('Sanitation Data'!$E$28,0,10*ROW('Sanitation Data'!E191)))</f>
        <v/>
      </c>
      <c r="CQ197" s="266" t="str">
        <f ca="true">+IF(OFFSET('Sanitation Data'!$E$29,0,10*ROW('Sanitation Data'!E191))="","",OFFSET('Sanitation Data'!$E$29,0,10*ROW('Sanitation Data'!E191)))</f>
        <v/>
      </c>
      <c r="CR197" s="266" t="str">
        <f ca="true">+IF(OFFSET('Sanitation Data'!$E$30,0,10*ROW('Sanitation Data'!E191))="","",OFFSET('Sanitation Data'!$E$30,0,10*ROW('Sanitation Data'!E191)))</f>
        <v/>
      </c>
      <c r="CS197" s="266" t="str">
        <f ca="true">+IF(OFFSET('Sanitation Data'!$E$31,0,10*ROW('Sanitation Data'!E191))="","",OFFSET('Sanitation Data'!$E$31,0,10*ROW('Sanitation Data'!E191)))</f>
        <v/>
      </c>
      <c r="CT197" s="266" t="str">
        <f ca="true">+IF(OFFSET('Sanitation Data'!$E$32,0,10*ROW('Sanitation Data'!E191))="","",OFFSET('Sanitation Data'!$E$32,0,10*ROW('Sanitation Data'!E191)))</f>
        <v/>
      </c>
      <c r="CU197" s="266" t="str">
        <f ca="true">+IF(OFFSET('Sanitation Data'!$F$28,0,10*ROW('Sanitation Data'!F191))="","",OFFSET('Sanitation Data'!$F$28,0,10*ROW('Sanitation Data'!F191)))</f>
        <v/>
      </c>
      <c r="CV197" s="266" t="str">
        <f ca="true">+IF(OFFSET('Sanitation Data'!$F$29,0,10*ROW('Sanitation Data'!F191))="","",OFFSET('Sanitation Data'!$F$29,0,10*ROW('Sanitation Data'!F191)))</f>
        <v/>
      </c>
      <c r="CW197" s="266" t="str">
        <f ca="true">+IF(OFFSET('Sanitation Data'!$F$30,0,10*ROW('Sanitation Data'!F191))="","",OFFSET('Sanitation Data'!$F$30,0,10*ROW('Sanitation Data'!F191)))</f>
        <v/>
      </c>
      <c r="CX197" s="266" t="str">
        <f ca="true">+IF(OFFSET('Sanitation Data'!$F$31,0,10*ROW('Sanitation Data'!F191))="","",OFFSET('Sanitation Data'!$F$31,0,10*ROW('Sanitation Data'!F191)))</f>
        <v/>
      </c>
      <c r="CY197" s="266" t="str">
        <f ca="true">+IF(OFFSET('Sanitation Data'!$F$32,0,10*ROW('Sanitation Data'!F191))="","",OFFSET('Sanitation Data'!$F$32,0,10*ROW('Sanitation Data'!F191)))</f>
        <v/>
      </c>
      <c r="CZ197" s="266" t="str">
        <f ca="true">+IF(OFFSET('Sanitation Data'!$G$28,0,10*ROW('Sanitation Data'!G191))="","",OFFSET('Sanitation Data'!$G$28,0,10*ROW('Sanitation Data'!G191)))</f>
        <v/>
      </c>
      <c r="DA197" s="266" t="str">
        <f ca="true">+IF(OFFSET('Sanitation Data'!$G$29,0,10*ROW('Sanitation Data'!G191))="","",OFFSET('Sanitation Data'!$G$29,0,10*ROW('Sanitation Data'!G191)))</f>
        <v/>
      </c>
      <c r="DB197" s="266" t="str">
        <f ca="true">+IF(OFFSET('Sanitation Data'!$G$30,0,10*ROW('Sanitation Data'!G191))="","",OFFSET('Sanitation Data'!$G$30,0,10*ROW('Sanitation Data'!G191)))</f>
        <v/>
      </c>
      <c r="DC197" s="266" t="str">
        <f ca="true">+IF(OFFSET('Sanitation Data'!$G$31,0,10*ROW('Sanitation Data'!G191))="","",OFFSET('Sanitation Data'!$G$31,0,10*ROW('Sanitation Data'!G191)))</f>
        <v/>
      </c>
      <c r="DD197" s="266" t="str">
        <f ca="true">+IF(OFFSET('Sanitation Data'!$G$32,0,10*ROW('Sanitation Data'!G191))="","",OFFSET('Sanitation Data'!$G$32,0,10*ROW('Sanitation Data'!G191)))</f>
        <v/>
      </c>
      <c r="DE197" s="266" t="str">
        <f ca="true">+IF(OFFSET('Sanitation Data'!$H$28,0,10*ROW('Sanitation Data'!H191))="","",OFFSET('Sanitation Data'!$H$28,0,10*ROW('Sanitation Data'!H191)))</f>
        <v/>
      </c>
      <c r="DF197" s="266" t="str">
        <f ca="true">+IF(OFFSET('Sanitation Data'!$H$29,0,10*ROW('Sanitation Data'!H191))="","",OFFSET('Sanitation Data'!$H$29,0,10*ROW('Sanitation Data'!H191)))</f>
        <v/>
      </c>
      <c r="DG197" s="266" t="str">
        <f ca="true">+IF(OFFSET('Sanitation Data'!$H$30,0,10*ROW('Sanitation Data'!H191))="","",OFFSET('Sanitation Data'!$H$30,0,10*ROW('Sanitation Data'!H191)))</f>
        <v/>
      </c>
      <c r="DH197" s="266" t="str">
        <f ca="true">+IF(OFFSET('Sanitation Data'!$H$31,0,10*ROW('Sanitation Data'!H191))="","",OFFSET('Sanitation Data'!$H$31,0,10*ROW('Sanitation Data'!H191)))</f>
        <v/>
      </c>
      <c r="DI197" s="266" t="str">
        <f ca="true">+IF(OFFSET('Sanitation Data'!$H$32,0,10*ROW('Sanitation Data'!H191))="","",OFFSET('Sanitation Data'!$H$32,0,10*ROW('Sanitation Data'!H191)))</f>
        <v/>
      </c>
      <c r="DJ197" s="266" t="str">
        <f ca="true">+IF(OFFSET('Sanitation Data'!$I$28,0,10*ROW('Sanitation Data'!I191))="","",OFFSET('Sanitation Data'!$I$28,0,10*ROW('Sanitation Data'!I191)))</f>
        <v/>
      </c>
      <c r="DK197" s="266" t="str">
        <f ca="true">+IF(OFFSET('Sanitation Data'!$I$29,0,10*ROW('Sanitation Data'!I191))="","",OFFSET('Sanitation Data'!$I$29,0,10*ROW('Sanitation Data'!I191)))</f>
        <v/>
      </c>
      <c r="DL197" s="266" t="str">
        <f ca="true">+IF(OFFSET('Sanitation Data'!$I$30,0,10*ROW('Sanitation Data'!I191))="","",OFFSET('Sanitation Data'!$I$30,0,10*ROW('Sanitation Data'!I191)))</f>
        <v/>
      </c>
      <c r="DM197" s="266" t="str">
        <f ca="true">+IF(OFFSET('Sanitation Data'!$I$31,0,10*ROW('Sanitation Data'!I191))="","",OFFSET('Sanitation Data'!$I$31,0,10*ROW('Sanitation Data'!I191)))</f>
        <v/>
      </c>
      <c r="DN197" s="266" t="str">
        <f ca="true">+IF(OFFSET('Sanitation Data'!$I$32,0,10*ROW('Sanitation Data'!I191))="","",OFFSET('Sanitation Data'!$I$32,0,10*ROW('Sanitation Data'!I191)))</f>
        <v/>
      </c>
      <c r="DO197" s="266" t="str">
        <f ca="true">+IF(OFFSET('Hygiene Data'!$D$11,0,10*ROW('Hygiene Data'!D191))="","",OFFSET('Hygiene Data'!$D$11,0,10*ROW('Hygiene Data'!D191)))</f>
        <v/>
      </c>
      <c r="DP197" s="266" t="str">
        <f ca="true">+IF(OFFSET('Hygiene Data'!$D$12,0,10*ROW('Hygiene Data'!D191))="","",OFFSET('Hygiene Data'!$D$12,0,10*ROW('Hygiene Data'!D191)))</f>
        <v/>
      </c>
      <c r="DQ197" s="266" t="str">
        <f ca="true">+IF(OFFSET('Hygiene Data'!$D$13,0,10*ROW('Hygiene Data'!D191))="","",OFFSET('Hygiene Data'!$D$13,0,10*ROW('Hygiene Data'!D191)))</f>
        <v/>
      </c>
      <c r="DR197" s="266" t="str">
        <f ca="true">+IF(OFFSET('Hygiene Data'!$E$11,0,10*ROW('Hygiene Data'!E191))="","",OFFSET('Hygiene Data'!$E$11,0,10*ROW('Hygiene Data'!E191)))</f>
        <v/>
      </c>
      <c r="DS197" s="266" t="str">
        <f ca="true">+IF(OFFSET('Hygiene Data'!$E$12,0,10*ROW('Hygiene Data'!E191))="","",OFFSET('Hygiene Data'!$E$12,0,10*ROW('Hygiene Data'!E191)))</f>
        <v/>
      </c>
      <c r="DT197" s="266" t="str">
        <f ca="true">+IF(OFFSET('Hygiene Data'!$E$13,0,10*ROW('Hygiene Data'!E191))="","",OFFSET('Hygiene Data'!$E$13,0,10*ROW('Hygiene Data'!E191)))</f>
        <v/>
      </c>
      <c r="DU197" s="266" t="str">
        <f ca="true">+IF(OFFSET('Hygiene Data'!$F$11,0,10*ROW('Hygiene Data'!F191))="","",OFFSET('Hygiene Data'!$F$11,0,10*ROW('Hygiene Data'!F191)))</f>
        <v/>
      </c>
      <c r="DV197" s="266" t="str">
        <f ca="true">+IF(OFFSET('Hygiene Data'!$F$12,0,10*ROW('Hygiene Data'!F191))="","",OFFSET('Hygiene Data'!$F$12,0,10*ROW('Hygiene Data'!F191)))</f>
        <v/>
      </c>
      <c r="DW197" s="266" t="str">
        <f ca="true">+IF(OFFSET('Hygiene Data'!$F$13,0,10*ROW('Hygiene Data'!F191))="","",OFFSET('Hygiene Data'!$F$13,0,10*ROW('Hygiene Data'!F191)))</f>
        <v/>
      </c>
      <c r="DX197" s="266" t="str">
        <f ca="true">+IF(OFFSET('Hygiene Data'!$G$11,0,10*ROW('Hygiene Data'!G191))="","",OFFSET('Hygiene Data'!$G$11,0,10*ROW('Hygiene Data'!G191)))</f>
        <v/>
      </c>
      <c r="DY197" s="266" t="str">
        <f ca="true">+IF(OFFSET('Hygiene Data'!$G$12,0,10*ROW('Hygiene Data'!G191))="","",OFFSET('Hygiene Data'!$G$12,0,10*ROW('Hygiene Data'!G191)))</f>
        <v/>
      </c>
      <c r="DZ197" s="266" t="str">
        <f ca="true">+IF(OFFSET('Hygiene Data'!$G$13,0,10*ROW('Hygiene Data'!G191))="","",OFFSET('Hygiene Data'!$G$13,0,10*ROW('Hygiene Data'!G191)))</f>
        <v/>
      </c>
      <c r="EA197" s="266" t="str">
        <f ca="true">+IF(OFFSET('Hygiene Data'!$H$11,0,10*ROW('Hygiene Data'!H191))="","",OFFSET('Hygiene Data'!$H$11,0,10*ROW('Hygiene Data'!H191)))</f>
        <v/>
      </c>
      <c r="EB197" s="266" t="str">
        <f ca="true">+IF(OFFSET('Hygiene Data'!$H$12,0,10*ROW('Hygiene Data'!H191))="","",OFFSET('Hygiene Data'!$H$12,0,10*ROW('Hygiene Data'!H191)))</f>
        <v/>
      </c>
      <c r="EC197" s="266" t="str">
        <f ca="true">+IF(OFFSET('Hygiene Data'!$H$13,0,10*ROW('Hygiene Data'!H191))="","",OFFSET('Hygiene Data'!$H$13,0,10*ROW('Hygiene Data'!H191)))</f>
        <v/>
      </c>
      <c r="ED197" s="266" t="str">
        <f ca="true">+IF(OFFSET('Hygiene Data'!$I$11,0,10*ROW('Hygiene Data'!I191))="","",OFFSET('Hygiene Data'!$I$11,0,10*ROW('Hygiene Data'!I191)))</f>
        <v/>
      </c>
      <c r="EE197" s="266" t="str">
        <f ca="true">+IF(OFFSET('Hygiene Data'!$I$12,0,10*ROW('Hygiene Data'!I191))="","",OFFSET('Hygiene Data'!$I$12,0,10*ROW('Hygiene Data'!I191)))</f>
        <v/>
      </c>
      <c r="EF197" s="266" t="str">
        <f ca="true">+IF(OFFSET('Hygiene Data'!$I$13,0,10*ROW('Hygiene Data'!I191))="","",OFFSET('Hygiene Data'!$I$13,0,10*ROW('Hygiene Data'!I191)))</f>
        <v/>
      </c>
    </row>
    <row xmlns:x14ac="http://schemas.microsoft.com/office/spreadsheetml/2009/9/ac" r="198" x14ac:dyDescent="0.2">
      <c r="A198" s="37" t="str">
        <f ca="true">+IF(OFFSET('Water Data'!$B$2,0,10*ROW('Water Data'!E192))="","",OFFSET('Water Data'!$B$2,0,10*ROW('Water Data'!E192)))</f>
        <v/>
      </c>
      <c r="B198" s="37" t="str">
        <f ca="true">+IF(OFFSET('Water Data'!$C$2,0,10*ROW('Water Data'!F192))="","",OFFSET('Water Data'!$C$2,0,10*ROW('Water Data'!F192)))</f>
        <v/>
      </c>
      <c r="C198" s="322" t="str">
        <f t="shared" ca="true" si="2"/>
        <v/>
      </c>
      <c r="D198" s="94"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4"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4"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4"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4"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4"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4"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4"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4"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4"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4"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4"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4"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4"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4"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4"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4"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4"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5"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5"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5"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5"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5"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5"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5"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5"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5"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5"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5"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5"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5"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5"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5"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5"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5"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5"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5"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5"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5"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5"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5"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5"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5"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5"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5"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5"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5"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5"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6"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6"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6"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6"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6"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6"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6"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6"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6"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6"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6"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6"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6"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6"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6"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6"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6"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6"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6"/>
      <c r="BS198" s="266" t="str">
        <f ca="true">+IF(OFFSET('Water Data'!$D$27,0,10*ROW('Water Data'!D192))="","",OFFSET('Water Data'!$D$27,0,10*ROW('Water Data'!D192)))</f>
        <v/>
      </c>
      <c r="BT198" s="266" t="str">
        <f ca="true">+IF(OFFSET('Water Data'!$D$28,0,10*ROW('Water Data'!D192))="","",OFFSET('Water Data'!$D$28,0,10*ROW('Water Data'!D192)))</f>
        <v/>
      </c>
      <c r="BU198" s="266" t="str">
        <f ca="true">+IF(OFFSET('Water Data'!$D$29,0,10*ROW('Water Data'!D192))="","",OFFSET('Water Data'!$D$29,0,10*ROW('Water Data'!D192)))</f>
        <v/>
      </c>
      <c r="BV198" s="266" t="str">
        <f ca="true">+IF(OFFSET('Water Data'!$E$27,0,10*ROW('Water Data'!E192))="","",OFFSET('Water Data'!$E$27,0,10*ROW('Water Data'!E192)))</f>
        <v/>
      </c>
      <c r="BW198" s="266" t="str">
        <f ca="true">+IF(OFFSET('Water Data'!$E$28,0,10*ROW('Water Data'!E192))="","",OFFSET('Water Data'!$E$28,0,10*ROW('Water Data'!E192)))</f>
        <v/>
      </c>
      <c r="BX198" s="266" t="str">
        <f ca="true">+IF(OFFSET('Water Data'!$E$29,0,10*ROW('Water Data'!E192))="","",OFFSET('Water Data'!$E$29,0,10*ROW('Water Data'!E192)))</f>
        <v/>
      </c>
      <c r="BY198" s="266" t="str">
        <f ca="true">+IF(OFFSET('Water Data'!$F$27,0,10*ROW('Water Data'!F192))="","",OFFSET('Water Data'!$F$27,0,10*ROW('Water Data'!F192)))</f>
        <v/>
      </c>
      <c r="BZ198" s="266" t="str">
        <f ca="true">+IF(OFFSET('Water Data'!$F$28,0,10*ROW('Water Data'!F192))="","",OFFSET('Water Data'!$F$28,0,10*ROW('Water Data'!F192)))</f>
        <v/>
      </c>
      <c r="CA198" s="266" t="str">
        <f ca="true">+IF(OFFSET('Water Data'!$F$29,0,10*ROW('Water Data'!F192))="","",OFFSET('Water Data'!$F$29,0,10*ROW('Water Data'!F192)))</f>
        <v/>
      </c>
      <c r="CB198" s="266" t="str">
        <f ca="true">+IF(OFFSET('Water Data'!$G$27,0,10*ROW('Water Data'!G192))="","",OFFSET('Water Data'!$G$27,0,10*ROW('Water Data'!G192)))</f>
        <v/>
      </c>
      <c r="CC198" s="266" t="str">
        <f ca="true">+IF(OFFSET('Water Data'!$G$28,0,10*ROW('Water Data'!G192))="","",OFFSET('Water Data'!$G$28,0,10*ROW('Water Data'!G192)))</f>
        <v/>
      </c>
      <c r="CD198" s="266" t="str">
        <f ca="true">+IF(OFFSET('Water Data'!$G$29,0,10*ROW('Water Data'!G192))="","",OFFSET('Water Data'!$G$29,0,10*ROW('Water Data'!G192)))</f>
        <v/>
      </c>
      <c r="CE198" s="266" t="str">
        <f ca="true">+IF(OFFSET('Water Data'!$H$27,0,10*ROW('Water Data'!H192))="","",OFFSET('Water Data'!$H$27,0,10*ROW('Water Data'!H192)))</f>
        <v/>
      </c>
      <c r="CF198" s="266" t="str">
        <f ca="true">+IF(OFFSET('Water Data'!$H$28,0,10*ROW('Water Data'!H192))="","",OFFSET('Water Data'!$H$28,0,10*ROW('Water Data'!H192)))</f>
        <v/>
      </c>
      <c r="CG198" s="266" t="str">
        <f ca="true">+IF(OFFSET('Water Data'!$H$29,0,10*ROW('Water Data'!H192))="","",OFFSET('Water Data'!$H$29,0,10*ROW('Water Data'!H192)))</f>
        <v/>
      </c>
      <c r="CH198" s="266" t="str">
        <f ca="true">+IF(OFFSET('Water Data'!$I$27,0,10*ROW('Water Data'!I192))="","",OFFSET('Water Data'!$I$27,0,10*ROW('Water Data'!I192)))</f>
        <v/>
      </c>
      <c r="CI198" s="266" t="str">
        <f ca="true">+IF(OFFSET('Water Data'!$I$28,0,10*ROW('Water Data'!I192))="","",OFFSET('Water Data'!$I$28,0,10*ROW('Water Data'!I192)))</f>
        <v/>
      </c>
      <c r="CJ198" s="266" t="str">
        <f ca="true">+IF(OFFSET('Water Data'!$I$29,0,10*ROW('Water Data'!I192))="","",OFFSET('Water Data'!$I$29,0,10*ROW('Water Data'!I192)))</f>
        <v/>
      </c>
      <c r="CK198" s="266" t="str">
        <f ca="true">+IF(OFFSET('Sanitation Data'!$D$28,0,10*ROW('Sanitation Data'!D192))="","",OFFSET('Sanitation Data'!$D$28,0,10*ROW('Sanitation Data'!D192)))</f>
        <v/>
      </c>
      <c r="CL198" s="266" t="str">
        <f ca="true">+IF(OFFSET('Sanitation Data'!$D$29,0,10*ROW('Sanitation Data'!D192))="","",OFFSET('Sanitation Data'!$D$29,0,10*ROW('Sanitation Data'!D192)))</f>
        <v/>
      </c>
      <c r="CM198" s="266" t="str">
        <f ca="true">+IF(OFFSET('Sanitation Data'!$D$30,0,10*ROW('Sanitation Data'!D192))="","",OFFSET('Sanitation Data'!$D$30,0,10*ROW('Sanitation Data'!D192)))</f>
        <v/>
      </c>
      <c r="CN198" s="266" t="str">
        <f ca="true">+IF(OFFSET('Sanitation Data'!$D$31,0,10*ROW('Sanitation Data'!D192))="","",OFFSET('Sanitation Data'!$D$31,0,10*ROW('Sanitation Data'!D192)))</f>
        <v/>
      </c>
      <c r="CO198" s="266" t="str">
        <f ca="true">+IF(OFFSET('Sanitation Data'!$D$32,0,10*ROW('Sanitation Data'!D192))="","",OFFSET('Sanitation Data'!$D$32,0,10*ROW('Sanitation Data'!D192)))</f>
        <v/>
      </c>
      <c r="CP198" s="266" t="str">
        <f ca="true">+IF(OFFSET('Sanitation Data'!$E$28,0,10*ROW('Sanitation Data'!E192))="","",OFFSET('Sanitation Data'!$E$28,0,10*ROW('Sanitation Data'!E192)))</f>
        <v/>
      </c>
      <c r="CQ198" s="266" t="str">
        <f ca="true">+IF(OFFSET('Sanitation Data'!$E$29,0,10*ROW('Sanitation Data'!E192))="","",OFFSET('Sanitation Data'!$E$29,0,10*ROW('Sanitation Data'!E192)))</f>
        <v/>
      </c>
      <c r="CR198" s="266" t="str">
        <f ca="true">+IF(OFFSET('Sanitation Data'!$E$30,0,10*ROW('Sanitation Data'!E192))="","",OFFSET('Sanitation Data'!$E$30,0,10*ROW('Sanitation Data'!E192)))</f>
        <v/>
      </c>
      <c r="CS198" s="266" t="str">
        <f ca="true">+IF(OFFSET('Sanitation Data'!$E$31,0,10*ROW('Sanitation Data'!E192))="","",OFFSET('Sanitation Data'!$E$31,0,10*ROW('Sanitation Data'!E192)))</f>
        <v/>
      </c>
      <c r="CT198" s="266" t="str">
        <f ca="true">+IF(OFFSET('Sanitation Data'!$E$32,0,10*ROW('Sanitation Data'!E192))="","",OFFSET('Sanitation Data'!$E$32,0,10*ROW('Sanitation Data'!E192)))</f>
        <v/>
      </c>
      <c r="CU198" s="266" t="str">
        <f ca="true">+IF(OFFSET('Sanitation Data'!$F$28,0,10*ROW('Sanitation Data'!F192))="","",OFFSET('Sanitation Data'!$F$28,0,10*ROW('Sanitation Data'!F192)))</f>
        <v/>
      </c>
      <c r="CV198" s="266" t="str">
        <f ca="true">+IF(OFFSET('Sanitation Data'!$F$29,0,10*ROW('Sanitation Data'!F192))="","",OFFSET('Sanitation Data'!$F$29,0,10*ROW('Sanitation Data'!F192)))</f>
        <v/>
      </c>
      <c r="CW198" s="266" t="str">
        <f ca="true">+IF(OFFSET('Sanitation Data'!$F$30,0,10*ROW('Sanitation Data'!F192))="","",OFFSET('Sanitation Data'!$F$30,0,10*ROW('Sanitation Data'!F192)))</f>
        <v/>
      </c>
      <c r="CX198" s="266" t="str">
        <f ca="true">+IF(OFFSET('Sanitation Data'!$F$31,0,10*ROW('Sanitation Data'!F192))="","",OFFSET('Sanitation Data'!$F$31,0,10*ROW('Sanitation Data'!F192)))</f>
        <v/>
      </c>
      <c r="CY198" s="266" t="str">
        <f ca="true">+IF(OFFSET('Sanitation Data'!$F$32,0,10*ROW('Sanitation Data'!F192))="","",OFFSET('Sanitation Data'!$F$32,0,10*ROW('Sanitation Data'!F192)))</f>
        <v/>
      </c>
      <c r="CZ198" s="266" t="str">
        <f ca="true">+IF(OFFSET('Sanitation Data'!$G$28,0,10*ROW('Sanitation Data'!G192))="","",OFFSET('Sanitation Data'!$G$28,0,10*ROW('Sanitation Data'!G192)))</f>
        <v/>
      </c>
      <c r="DA198" s="266" t="str">
        <f ca="true">+IF(OFFSET('Sanitation Data'!$G$29,0,10*ROW('Sanitation Data'!G192))="","",OFFSET('Sanitation Data'!$G$29,0,10*ROW('Sanitation Data'!G192)))</f>
        <v/>
      </c>
      <c r="DB198" s="266" t="str">
        <f ca="true">+IF(OFFSET('Sanitation Data'!$G$30,0,10*ROW('Sanitation Data'!G192))="","",OFFSET('Sanitation Data'!$G$30,0,10*ROW('Sanitation Data'!G192)))</f>
        <v/>
      </c>
      <c r="DC198" s="266" t="str">
        <f ca="true">+IF(OFFSET('Sanitation Data'!$G$31,0,10*ROW('Sanitation Data'!G192))="","",OFFSET('Sanitation Data'!$G$31,0,10*ROW('Sanitation Data'!G192)))</f>
        <v/>
      </c>
      <c r="DD198" s="266" t="str">
        <f ca="true">+IF(OFFSET('Sanitation Data'!$G$32,0,10*ROW('Sanitation Data'!G192))="","",OFFSET('Sanitation Data'!$G$32,0,10*ROW('Sanitation Data'!G192)))</f>
        <v/>
      </c>
      <c r="DE198" s="266" t="str">
        <f ca="true">+IF(OFFSET('Sanitation Data'!$H$28,0,10*ROW('Sanitation Data'!H192))="","",OFFSET('Sanitation Data'!$H$28,0,10*ROW('Sanitation Data'!H192)))</f>
        <v/>
      </c>
      <c r="DF198" s="266" t="str">
        <f ca="true">+IF(OFFSET('Sanitation Data'!$H$29,0,10*ROW('Sanitation Data'!H192))="","",OFFSET('Sanitation Data'!$H$29,0,10*ROW('Sanitation Data'!H192)))</f>
        <v/>
      </c>
      <c r="DG198" s="266" t="str">
        <f ca="true">+IF(OFFSET('Sanitation Data'!$H$30,0,10*ROW('Sanitation Data'!H192))="","",OFFSET('Sanitation Data'!$H$30,0,10*ROW('Sanitation Data'!H192)))</f>
        <v/>
      </c>
      <c r="DH198" s="266" t="str">
        <f ca="true">+IF(OFFSET('Sanitation Data'!$H$31,0,10*ROW('Sanitation Data'!H192))="","",OFFSET('Sanitation Data'!$H$31,0,10*ROW('Sanitation Data'!H192)))</f>
        <v/>
      </c>
      <c r="DI198" s="266" t="str">
        <f ca="true">+IF(OFFSET('Sanitation Data'!$H$32,0,10*ROW('Sanitation Data'!H192))="","",OFFSET('Sanitation Data'!$H$32,0,10*ROW('Sanitation Data'!H192)))</f>
        <v/>
      </c>
      <c r="DJ198" s="266" t="str">
        <f ca="true">+IF(OFFSET('Sanitation Data'!$I$28,0,10*ROW('Sanitation Data'!I192))="","",OFFSET('Sanitation Data'!$I$28,0,10*ROW('Sanitation Data'!I192)))</f>
        <v/>
      </c>
      <c r="DK198" s="266" t="str">
        <f ca="true">+IF(OFFSET('Sanitation Data'!$I$29,0,10*ROW('Sanitation Data'!I192))="","",OFFSET('Sanitation Data'!$I$29,0,10*ROW('Sanitation Data'!I192)))</f>
        <v/>
      </c>
      <c r="DL198" s="266" t="str">
        <f ca="true">+IF(OFFSET('Sanitation Data'!$I$30,0,10*ROW('Sanitation Data'!I192))="","",OFFSET('Sanitation Data'!$I$30,0,10*ROW('Sanitation Data'!I192)))</f>
        <v/>
      </c>
      <c r="DM198" s="266" t="str">
        <f ca="true">+IF(OFFSET('Sanitation Data'!$I$31,0,10*ROW('Sanitation Data'!I192))="","",OFFSET('Sanitation Data'!$I$31,0,10*ROW('Sanitation Data'!I192)))</f>
        <v/>
      </c>
      <c r="DN198" s="266" t="str">
        <f ca="true">+IF(OFFSET('Sanitation Data'!$I$32,0,10*ROW('Sanitation Data'!I192))="","",OFFSET('Sanitation Data'!$I$32,0,10*ROW('Sanitation Data'!I192)))</f>
        <v/>
      </c>
      <c r="DO198" s="266" t="str">
        <f ca="true">+IF(OFFSET('Hygiene Data'!$D$11,0,10*ROW('Hygiene Data'!D192))="","",OFFSET('Hygiene Data'!$D$11,0,10*ROW('Hygiene Data'!D192)))</f>
        <v/>
      </c>
      <c r="DP198" s="266" t="str">
        <f ca="true">+IF(OFFSET('Hygiene Data'!$D$12,0,10*ROW('Hygiene Data'!D192))="","",OFFSET('Hygiene Data'!$D$12,0,10*ROW('Hygiene Data'!D192)))</f>
        <v/>
      </c>
      <c r="DQ198" s="266" t="str">
        <f ca="true">+IF(OFFSET('Hygiene Data'!$D$13,0,10*ROW('Hygiene Data'!D192))="","",OFFSET('Hygiene Data'!$D$13,0,10*ROW('Hygiene Data'!D192)))</f>
        <v/>
      </c>
      <c r="DR198" s="266" t="str">
        <f ca="true">+IF(OFFSET('Hygiene Data'!$E$11,0,10*ROW('Hygiene Data'!E192))="","",OFFSET('Hygiene Data'!$E$11,0,10*ROW('Hygiene Data'!E192)))</f>
        <v/>
      </c>
      <c r="DS198" s="266" t="str">
        <f ca="true">+IF(OFFSET('Hygiene Data'!$E$12,0,10*ROW('Hygiene Data'!E192))="","",OFFSET('Hygiene Data'!$E$12,0,10*ROW('Hygiene Data'!E192)))</f>
        <v/>
      </c>
      <c r="DT198" s="266" t="str">
        <f ca="true">+IF(OFFSET('Hygiene Data'!$E$13,0,10*ROW('Hygiene Data'!E192))="","",OFFSET('Hygiene Data'!$E$13,0,10*ROW('Hygiene Data'!E192)))</f>
        <v/>
      </c>
      <c r="DU198" s="266" t="str">
        <f ca="true">+IF(OFFSET('Hygiene Data'!$F$11,0,10*ROW('Hygiene Data'!F192))="","",OFFSET('Hygiene Data'!$F$11,0,10*ROW('Hygiene Data'!F192)))</f>
        <v/>
      </c>
      <c r="DV198" s="266" t="str">
        <f ca="true">+IF(OFFSET('Hygiene Data'!$F$12,0,10*ROW('Hygiene Data'!F192))="","",OFFSET('Hygiene Data'!$F$12,0,10*ROW('Hygiene Data'!F192)))</f>
        <v/>
      </c>
      <c r="DW198" s="266" t="str">
        <f ca="true">+IF(OFFSET('Hygiene Data'!$F$13,0,10*ROW('Hygiene Data'!F192))="","",OFFSET('Hygiene Data'!$F$13,0,10*ROW('Hygiene Data'!F192)))</f>
        <v/>
      </c>
      <c r="DX198" s="266" t="str">
        <f ca="true">+IF(OFFSET('Hygiene Data'!$G$11,0,10*ROW('Hygiene Data'!G192))="","",OFFSET('Hygiene Data'!$G$11,0,10*ROW('Hygiene Data'!G192)))</f>
        <v/>
      </c>
      <c r="DY198" s="266" t="str">
        <f ca="true">+IF(OFFSET('Hygiene Data'!$G$12,0,10*ROW('Hygiene Data'!G192))="","",OFFSET('Hygiene Data'!$G$12,0,10*ROW('Hygiene Data'!G192)))</f>
        <v/>
      </c>
      <c r="DZ198" s="266" t="str">
        <f ca="true">+IF(OFFSET('Hygiene Data'!$G$13,0,10*ROW('Hygiene Data'!G192))="","",OFFSET('Hygiene Data'!$G$13,0,10*ROW('Hygiene Data'!G192)))</f>
        <v/>
      </c>
      <c r="EA198" s="266" t="str">
        <f ca="true">+IF(OFFSET('Hygiene Data'!$H$11,0,10*ROW('Hygiene Data'!H192))="","",OFFSET('Hygiene Data'!$H$11,0,10*ROW('Hygiene Data'!H192)))</f>
        <v/>
      </c>
      <c r="EB198" s="266" t="str">
        <f ca="true">+IF(OFFSET('Hygiene Data'!$H$12,0,10*ROW('Hygiene Data'!H192))="","",OFFSET('Hygiene Data'!$H$12,0,10*ROW('Hygiene Data'!H192)))</f>
        <v/>
      </c>
      <c r="EC198" s="266" t="str">
        <f ca="true">+IF(OFFSET('Hygiene Data'!$H$13,0,10*ROW('Hygiene Data'!H192))="","",OFFSET('Hygiene Data'!$H$13,0,10*ROW('Hygiene Data'!H192)))</f>
        <v/>
      </c>
      <c r="ED198" s="266" t="str">
        <f ca="true">+IF(OFFSET('Hygiene Data'!$I$11,0,10*ROW('Hygiene Data'!I192))="","",OFFSET('Hygiene Data'!$I$11,0,10*ROW('Hygiene Data'!I192)))</f>
        <v/>
      </c>
      <c r="EE198" s="266" t="str">
        <f ca="true">+IF(OFFSET('Hygiene Data'!$I$12,0,10*ROW('Hygiene Data'!I192))="","",OFFSET('Hygiene Data'!$I$12,0,10*ROW('Hygiene Data'!I192)))</f>
        <v/>
      </c>
      <c r="EF198" s="266" t="str">
        <f ca="true">+IF(OFFSET('Hygiene Data'!$I$13,0,10*ROW('Hygiene Data'!I192))="","",OFFSET('Hygiene Data'!$I$13,0,10*ROW('Hygiene Data'!I192)))</f>
        <v/>
      </c>
    </row>
    <row xmlns:x14ac="http://schemas.microsoft.com/office/spreadsheetml/2009/9/ac" r="199" x14ac:dyDescent="0.2">
      <c r="A199" s="37" t="str">
        <f ca="true">+IF(OFFSET('Water Data'!$B$2,0,10*ROW('Water Data'!E193))="","",OFFSET('Water Data'!$B$2,0,10*ROW('Water Data'!E193)))</f>
        <v/>
      </c>
      <c r="B199" s="37" t="str">
        <f ca="true">+IF(OFFSET('Water Data'!$C$2,0,10*ROW('Water Data'!F193))="","",OFFSET('Water Data'!$C$2,0,10*ROW('Water Data'!F193)))</f>
        <v/>
      </c>
      <c r="C199" s="322" t="str">
        <f t="shared" ref="C199:C207" ca="true" si="3">+IF(ISNUMBER(VALUE(MID(A199,5,4))), VALUE(MID(A199, 5,4)),"")</f>
        <v/>
      </c>
      <c r="D199" s="94"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4"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4"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4"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4"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4"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4"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4"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4"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4"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4"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4"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4"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4"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4"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4"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4"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4"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5"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5"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5"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5"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5"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5"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5"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5"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5"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5"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5"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5"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5"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5"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5"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5"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5"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5"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5"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5"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5"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5"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5"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5"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5"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5"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5"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5"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5"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5"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6"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6"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6"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6"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6"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6"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6"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6"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6"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6"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6"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6"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6"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6"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6"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6"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6"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6"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6"/>
      <c r="BS199" s="266" t="str">
        <f ca="true">+IF(OFFSET('Water Data'!$D$27,0,10*ROW('Water Data'!D193))="","",OFFSET('Water Data'!$D$27,0,10*ROW('Water Data'!D193)))</f>
        <v/>
      </c>
      <c r="BT199" s="266" t="str">
        <f ca="true">+IF(OFFSET('Water Data'!$D$28,0,10*ROW('Water Data'!D193))="","",OFFSET('Water Data'!$D$28,0,10*ROW('Water Data'!D193)))</f>
        <v/>
      </c>
      <c r="BU199" s="266" t="str">
        <f ca="true">+IF(OFFSET('Water Data'!$D$29,0,10*ROW('Water Data'!D193))="","",OFFSET('Water Data'!$D$29,0,10*ROW('Water Data'!D193)))</f>
        <v/>
      </c>
      <c r="BV199" s="266" t="str">
        <f ca="true">+IF(OFFSET('Water Data'!$E$27,0,10*ROW('Water Data'!E193))="","",OFFSET('Water Data'!$E$27,0,10*ROW('Water Data'!E193)))</f>
        <v/>
      </c>
      <c r="BW199" s="266" t="str">
        <f ca="true">+IF(OFFSET('Water Data'!$E$28,0,10*ROW('Water Data'!E193))="","",OFFSET('Water Data'!$E$28,0,10*ROW('Water Data'!E193)))</f>
        <v/>
      </c>
      <c r="BX199" s="266" t="str">
        <f ca="true">+IF(OFFSET('Water Data'!$E$29,0,10*ROW('Water Data'!E193))="","",OFFSET('Water Data'!$E$29,0,10*ROW('Water Data'!E193)))</f>
        <v/>
      </c>
      <c r="BY199" s="266" t="str">
        <f ca="true">+IF(OFFSET('Water Data'!$F$27,0,10*ROW('Water Data'!F193))="","",OFFSET('Water Data'!$F$27,0,10*ROW('Water Data'!F193)))</f>
        <v/>
      </c>
      <c r="BZ199" s="266" t="str">
        <f ca="true">+IF(OFFSET('Water Data'!$F$28,0,10*ROW('Water Data'!F193))="","",OFFSET('Water Data'!$F$28,0,10*ROW('Water Data'!F193)))</f>
        <v/>
      </c>
      <c r="CA199" s="266" t="str">
        <f ca="true">+IF(OFFSET('Water Data'!$F$29,0,10*ROW('Water Data'!F193))="","",OFFSET('Water Data'!$F$29,0,10*ROW('Water Data'!F193)))</f>
        <v/>
      </c>
      <c r="CB199" s="266" t="str">
        <f ca="true">+IF(OFFSET('Water Data'!$G$27,0,10*ROW('Water Data'!G193))="","",OFFSET('Water Data'!$G$27,0,10*ROW('Water Data'!G193)))</f>
        <v/>
      </c>
      <c r="CC199" s="266" t="str">
        <f ca="true">+IF(OFFSET('Water Data'!$G$28,0,10*ROW('Water Data'!G193))="","",OFFSET('Water Data'!$G$28,0,10*ROW('Water Data'!G193)))</f>
        <v/>
      </c>
      <c r="CD199" s="266" t="str">
        <f ca="true">+IF(OFFSET('Water Data'!$G$29,0,10*ROW('Water Data'!G193))="","",OFFSET('Water Data'!$G$29,0,10*ROW('Water Data'!G193)))</f>
        <v/>
      </c>
      <c r="CE199" s="266" t="str">
        <f ca="true">+IF(OFFSET('Water Data'!$H$27,0,10*ROW('Water Data'!H193))="","",OFFSET('Water Data'!$H$27,0,10*ROW('Water Data'!H193)))</f>
        <v/>
      </c>
      <c r="CF199" s="266" t="str">
        <f ca="true">+IF(OFFSET('Water Data'!$H$28,0,10*ROW('Water Data'!H193))="","",OFFSET('Water Data'!$H$28,0,10*ROW('Water Data'!H193)))</f>
        <v/>
      </c>
      <c r="CG199" s="266" t="str">
        <f ca="true">+IF(OFFSET('Water Data'!$H$29,0,10*ROW('Water Data'!H193))="","",OFFSET('Water Data'!$H$29,0,10*ROW('Water Data'!H193)))</f>
        <v/>
      </c>
      <c r="CH199" s="266" t="str">
        <f ca="true">+IF(OFFSET('Water Data'!$I$27,0,10*ROW('Water Data'!I193))="","",OFFSET('Water Data'!$I$27,0,10*ROW('Water Data'!I193)))</f>
        <v/>
      </c>
      <c r="CI199" s="266" t="str">
        <f ca="true">+IF(OFFSET('Water Data'!$I$28,0,10*ROW('Water Data'!I193))="","",OFFSET('Water Data'!$I$28,0,10*ROW('Water Data'!I193)))</f>
        <v/>
      </c>
      <c r="CJ199" s="266" t="str">
        <f ca="true">+IF(OFFSET('Water Data'!$I$29,0,10*ROW('Water Data'!I193))="","",OFFSET('Water Data'!$I$29,0,10*ROW('Water Data'!I193)))</f>
        <v/>
      </c>
      <c r="CK199" s="266" t="str">
        <f ca="true">+IF(OFFSET('Sanitation Data'!$D$28,0,10*ROW('Sanitation Data'!D193))="","",OFFSET('Sanitation Data'!$D$28,0,10*ROW('Sanitation Data'!D193)))</f>
        <v/>
      </c>
      <c r="CL199" s="266" t="str">
        <f ca="true">+IF(OFFSET('Sanitation Data'!$D$29,0,10*ROW('Sanitation Data'!D193))="","",OFFSET('Sanitation Data'!$D$29,0,10*ROW('Sanitation Data'!D193)))</f>
        <v/>
      </c>
      <c r="CM199" s="266" t="str">
        <f ca="true">+IF(OFFSET('Sanitation Data'!$D$30,0,10*ROW('Sanitation Data'!D193))="","",OFFSET('Sanitation Data'!$D$30,0,10*ROW('Sanitation Data'!D193)))</f>
        <v/>
      </c>
      <c r="CN199" s="266" t="str">
        <f ca="true">+IF(OFFSET('Sanitation Data'!$D$31,0,10*ROW('Sanitation Data'!D193))="","",OFFSET('Sanitation Data'!$D$31,0,10*ROW('Sanitation Data'!D193)))</f>
        <v/>
      </c>
      <c r="CO199" s="266" t="str">
        <f ca="true">+IF(OFFSET('Sanitation Data'!$D$32,0,10*ROW('Sanitation Data'!D193))="","",OFFSET('Sanitation Data'!$D$32,0,10*ROW('Sanitation Data'!D193)))</f>
        <v/>
      </c>
      <c r="CP199" s="266" t="str">
        <f ca="true">+IF(OFFSET('Sanitation Data'!$E$28,0,10*ROW('Sanitation Data'!E193))="","",OFFSET('Sanitation Data'!$E$28,0,10*ROW('Sanitation Data'!E193)))</f>
        <v/>
      </c>
      <c r="CQ199" s="266" t="str">
        <f ca="true">+IF(OFFSET('Sanitation Data'!$E$29,0,10*ROW('Sanitation Data'!E193))="","",OFFSET('Sanitation Data'!$E$29,0,10*ROW('Sanitation Data'!E193)))</f>
        <v/>
      </c>
      <c r="CR199" s="266" t="str">
        <f ca="true">+IF(OFFSET('Sanitation Data'!$E$30,0,10*ROW('Sanitation Data'!E193))="","",OFFSET('Sanitation Data'!$E$30,0,10*ROW('Sanitation Data'!E193)))</f>
        <v/>
      </c>
      <c r="CS199" s="266" t="str">
        <f ca="true">+IF(OFFSET('Sanitation Data'!$E$31,0,10*ROW('Sanitation Data'!E193))="","",OFFSET('Sanitation Data'!$E$31,0,10*ROW('Sanitation Data'!E193)))</f>
        <v/>
      </c>
      <c r="CT199" s="266" t="str">
        <f ca="true">+IF(OFFSET('Sanitation Data'!$E$32,0,10*ROW('Sanitation Data'!E193))="","",OFFSET('Sanitation Data'!$E$32,0,10*ROW('Sanitation Data'!E193)))</f>
        <v/>
      </c>
      <c r="CU199" s="266" t="str">
        <f ca="true">+IF(OFFSET('Sanitation Data'!$F$28,0,10*ROW('Sanitation Data'!F193))="","",OFFSET('Sanitation Data'!$F$28,0,10*ROW('Sanitation Data'!F193)))</f>
        <v/>
      </c>
      <c r="CV199" s="266" t="str">
        <f ca="true">+IF(OFFSET('Sanitation Data'!$F$29,0,10*ROW('Sanitation Data'!F193))="","",OFFSET('Sanitation Data'!$F$29,0,10*ROW('Sanitation Data'!F193)))</f>
        <v/>
      </c>
      <c r="CW199" s="266" t="str">
        <f ca="true">+IF(OFFSET('Sanitation Data'!$F$30,0,10*ROW('Sanitation Data'!F193))="","",OFFSET('Sanitation Data'!$F$30,0,10*ROW('Sanitation Data'!F193)))</f>
        <v/>
      </c>
      <c r="CX199" s="266" t="str">
        <f ca="true">+IF(OFFSET('Sanitation Data'!$F$31,0,10*ROW('Sanitation Data'!F193))="","",OFFSET('Sanitation Data'!$F$31,0,10*ROW('Sanitation Data'!F193)))</f>
        <v/>
      </c>
      <c r="CY199" s="266" t="str">
        <f ca="true">+IF(OFFSET('Sanitation Data'!$F$32,0,10*ROW('Sanitation Data'!F193))="","",OFFSET('Sanitation Data'!$F$32,0,10*ROW('Sanitation Data'!F193)))</f>
        <v/>
      </c>
      <c r="CZ199" s="266" t="str">
        <f ca="true">+IF(OFFSET('Sanitation Data'!$G$28,0,10*ROW('Sanitation Data'!G193))="","",OFFSET('Sanitation Data'!$G$28,0,10*ROW('Sanitation Data'!G193)))</f>
        <v/>
      </c>
      <c r="DA199" s="266" t="str">
        <f ca="true">+IF(OFFSET('Sanitation Data'!$G$29,0,10*ROW('Sanitation Data'!G193))="","",OFFSET('Sanitation Data'!$G$29,0,10*ROW('Sanitation Data'!G193)))</f>
        <v/>
      </c>
      <c r="DB199" s="266" t="str">
        <f ca="true">+IF(OFFSET('Sanitation Data'!$G$30,0,10*ROW('Sanitation Data'!G193))="","",OFFSET('Sanitation Data'!$G$30,0,10*ROW('Sanitation Data'!G193)))</f>
        <v/>
      </c>
      <c r="DC199" s="266" t="str">
        <f ca="true">+IF(OFFSET('Sanitation Data'!$G$31,0,10*ROW('Sanitation Data'!G193))="","",OFFSET('Sanitation Data'!$G$31,0,10*ROW('Sanitation Data'!G193)))</f>
        <v/>
      </c>
      <c r="DD199" s="266" t="str">
        <f ca="true">+IF(OFFSET('Sanitation Data'!$G$32,0,10*ROW('Sanitation Data'!G193))="","",OFFSET('Sanitation Data'!$G$32,0,10*ROW('Sanitation Data'!G193)))</f>
        <v/>
      </c>
      <c r="DE199" s="266" t="str">
        <f ca="true">+IF(OFFSET('Sanitation Data'!$H$28,0,10*ROW('Sanitation Data'!H193))="","",OFFSET('Sanitation Data'!$H$28,0,10*ROW('Sanitation Data'!H193)))</f>
        <v/>
      </c>
      <c r="DF199" s="266" t="str">
        <f ca="true">+IF(OFFSET('Sanitation Data'!$H$29,0,10*ROW('Sanitation Data'!H193))="","",OFFSET('Sanitation Data'!$H$29,0,10*ROW('Sanitation Data'!H193)))</f>
        <v/>
      </c>
      <c r="DG199" s="266" t="str">
        <f ca="true">+IF(OFFSET('Sanitation Data'!$H$30,0,10*ROW('Sanitation Data'!H193))="","",OFFSET('Sanitation Data'!$H$30,0,10*ROW('Sanitation Data'!H193)))</f>
        <v/>
      </c>
      <c r="DH199" s="266" t="str">
        <f ca="true">+IF(OFFSET('Sanitation Data'!$H$31,0,10*ROW('Sanitation Data'!H193))="","",OFFSET('Sanitation Data'!$H$31,0,10*ROW('Sanitation Data'!H193)))</f>
        <v/>
      </c>
      <c r="DI199" s="266" t="str">
        <f ca="true">+IF(OFFSET('Sanitation Data'!$H$32,0,10*ROW('Sanitation Data'!H193))="","",OFFSET('Sanitation Data'!$H$32,0,10*ROW('Sanitation Data'!H193)))</f>
        <v/>
      </c>
      <c r="DJ199" s="266" t="str">
        <f ca="true">+IF(OFFSET('Sanitation Data'!$I$28,0,10*ROW('Sanitation Data'!I193))="","",OFFSET('Sanitation Data'!$I$28,0,10*ROW('Sanitation Data'!I193)))</f>
        <v/>
      </c>
      <c r="DK199" s="266" t="str">
        <f ca="true">+IF(OFFSET('Sanitation Data'!$I$29,0,10*ROW('Sanitation Data'!I193))="","",OFFSET('Sanitation Data'!$I$29,0,10*ROW('Sanitation Data'!I193)))</f>
        <v/>
      </c>
      <c r="DL199" s="266" t="str">
        <f ca="true">+IF(OFFSET('Sanitation Data'!$I$30,0,10*ROW('Sanitation Data'!I193))="","",OFFSET('Sanitation Data'!$I$30,0,10*ROW('Sanitation Data'!I193)))</f>
        <v/>
      </c>
      <c r="DM199" s="266" t="str">
        <f ca="true">+IF(OFFSET('Sanitation Data'!$I$31,0,10*ROW('Sanitation Data'!I193))="","",OFFSET('Sanitation Data'!$I$31,0,10*ROW('Sanitation Data'!I193)))</f>
        <v/>
      </c>
      <c r="DN199" s="266" t="str">
        <f ca="true">+IF(OFFSET('Sanitation Data'!$I$32,0,10*ROW('Sanitation Data'!I193))="","",OFFSET('Sanitation Data'!$I$32,0,10*ROW('Sanitation Data'!I193)))</f>
        <v/>
      </c>
      <c r="DO199" s="266" t="str">
        <f ca="true">+IF(OFFSET('Hygiene Data'!$D$11,0,10*ROW('Hygiene Data'!D193))="","",OFFSET('Hygiene Data'!$D$11,0,10*ROW('Hygiene Data'!D193)))</f>
        <v/>
      </c>
      <c r="DP199" s="266" t="str">
        <f ca="true">+IF(OFFSET('Hygiene Data'!$D$12,0,10*ROW('Hygiene Data'!D193))="","",OFFSET('Hygiene Data'!$D$12,0,10*ROW('Hygiene Data'!D193)))</f>
        <v/>
      </c>
      <c r="DQ199" s="266" t="str">
        <f ca="true">+IF(OFFSET('Hygiene Data'!$D$13,0,10*ROW('Hygiene Data'!D193))="","",OFFSET('Hygiene Data'!$D$13,0,10*ROW('Hygiene Data'!D193)))</f>
        <v/>
      </c>
      <c r="DR199" s="266" t="str">
        <f ca="true">+IF(OFFSET('Hygiene Data'!$E$11,0,10*ROW('Hygiene Data'!E193))="","",OFFSET('Hygiene Data'!$E$11,0,10*ROW('Hygiene Data'!E193)))</f>
        <v/>
      </c>
      <c r="DS199" s="266" t="str">
        <f ca="true">+IF(OFFSET('Hygiene Data'!$E$12,0,10*ROW('Hygiene Data'!E193))="","",OFFSET('Hygiene Data'!$E$12,0,10*ROW('Hygiene Data'!E193)))</f>
        <v/>
      </c>
      <c r="DT199" s="266" t="str">
        <f ca="true">+IF(OFFSET('Hygiene Data'!$E$13,0,10*ROW('Hygiene Data'!E193))="","",OFFSET('Hygiene Data'!$E$13,0,10*ROW('Hygiene Data'!E193)))</f>
        <v/>
      </c>
      <c r="DU199" s="266" t="str">
        <f ca="true">+IF(OFFSET('Hygiene Data'!$F$11,0,10*ROW('Hygiene Data'!F193))="","",OFFSET('Hygiene Data'!$F$11,0,10*ROW('Hygiene Data'!F193)))</f>
        <v/>
      </c>
      <c r="DV199" s="266" t="str">
        <f ca="true">+IF(OFFSET('Hygiene Data'!$F$12,0,10*ROW('Hygiene Data'!F193))="","",OFFSET('Hygiene Data'!$F$12,0,10*ROW('Hygiene Data'!F193)))</f>
        <v/>
      </c>
      <c r="DW199" s="266" t="str">
        <f ca="true">+IF(OFFSET('Hygiene Data'!$F$13,0,10*ROW('Hygiene Data'!F193))="","",OFFSET('Hygiene Data'!$F$13,0,10*ROW('Hygiene Data'!F193)))</f>
        <v/>
      </c>
      <c r="DX199" s="266" t="str">
        <f ca="true">+IF(OFFSET('Hygiene Data'!$G$11,0,10*ROW('Hygiene Data'!G193))="","",OFFSET('Hygiene Data'!$G$11,0,10*ROW('Hygiene Data'!G193)))</f>
        <v/>
      </c>
      <c r="DY199" s="266" t="str">
        <f ca="true">+IF(OFFSET('Hygiene Data'!$G$12,0,10*ROW('Hygiene Data'!G193))="","",OFFSET('Hygiene Data'!$G$12,0,10*ROW('Hygiene Data'!G193)))</f>
        <v/>
      </c>
      <c r="DZ199" s="266" t="str">
        <f ca="true">+IF(OFFSET('Hygiene Data'!$G$13,0,10*ROW('Hygiene Data'!G193))="","",OFFSET('Hygiene Data'!$G$13,0,10*ROW('Hygiene Data'!G193)))</f>
        <v/>
      </c>
      <c r="EA199" s="266" t="str">
        <f ca="true">+IF(OFFSET('Hygiene Data'!$H$11,0,10*ROW('Hygiene Data'!H193))="","",OFFSET('Hygiene Data'!$H$11,0,10*ROW('Hygiene Data'!H193)))</f>
        <v/>
      </c>
      <c r="EB199" s="266" t="str">
        <f ca="true">+IF(OFFSET('Hygiene Data'!$H$12,0,10*ROW('Hygiene Data'!H193))="","",OFFSET('Hygiene Data'!$H$12,0,10*ROW('Hygiene Data'!H193)))</f>
        <v/>
      </c>
      <c r="EC199" s="266" t="str">
        <f ca="true">+IF(OFFSET('Hygiene Data'!$H$13,0,10*ROW('Hygiene Data'!H193))="","",OFFSET('Hygiene Data'!$H$13,0,10*ROW('Hygiene Data'!H193)))</f>
        <v/>
      </c>
      <c r="ED199" s="266" t="str">
        <f ca="true">+IF(OFFSET('Hygiene Data'!$I$11,0,10*ROW('Hygiene Data'!I193))="","",OFFSET('Hygiene Data'!$I$11,0,10*ROW('Hygiene Data'!I193)))</f>
        <v/>
      </c>
      <c r="EE199" s="266" t="str">
        <f ca="true">+IF(OFFSET('Hygiene Data'!$I$12,0,10*ROW('Hygiene Data'!I193))="","",OFFSET('Hygiene Data'!$I$12,0,10*ROW('Hygiene Data'!I193)))</f>
        <v/>
      </c>
      <c r="EF199" s="266" t="str">
        <f ca="true">+IF(OFFSET('Hygiene Data'!$I$13,0,10*ROW('Hygiene Data'!I193))="","",OFFSET('Hygiene Data'!$I$13,0,10*ROW('Hygiene Data'!I193)))</f>
        <v/>
      </c>
    </row>
    <row xmlns:x14ac="http://schemas.microsoft.com/office/spreadsheetml/2009/9/ac" r="200" x14ac:dyDescent="0.2">
      <c r="A200" s="37" t="str">
        <f ca="true">+IF(OFFSET('Water Data'!$B$2,0,10*ROW('Water Data'!E194))="","",OFFSET('Water Data'!$B$2,0,10*ROW('Water Data'!E194)))</f>
        <v/>
      </c>
      <c r="B200" s="37" t="str">
        <f ca="true">+IF(OFFSET('Water Data'!$C$2,0,10*ROW('Water Data'!F194))="","",OFFSET('Water Data'!$C$2,0,10*ROW('Water Data'!F194)))</f>
        <v/>
      </c>
      <c r="C200" s="322" t="str">
        <f t="shared" ca="true" si="3"/>
        <v/>
      </c>
      <c r="D200" s="94"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4"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4"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4"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4"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4"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4"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4"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4"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4"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4"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4"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4"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4"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4"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4"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4"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4"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5"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5"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5"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5"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5"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5"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5"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5"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5"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5"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5"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5"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5"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5"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5"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5"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5"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5"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5"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5"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5"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5"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5"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5"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5"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5"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5"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5"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5"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5"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6"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6"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6"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6"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6"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6"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6"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6"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6"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6"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6"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6"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6"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6"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6"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6"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6"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6"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6"/>
      <c r="BS200" s="266" t="str">
        <f ca="true">+IF(OFFSET('Water Data'!$D$27,0,10*ROW('Water Data'!D194))="","",OFFSET('Water Data'!$D$27,0,10*ROW('Water Data'!D194)))</f>
        <v/>
      </c>
      <c r="BT200" s="266" t="str">
        <f ca="true">+IF(OFFSET('Water Data'!$D$28,0,10*ROW('Water Data'!D194))="","",OFFSET('Water Data'!$D$28,0,10*ROW('Water Data'!D194)))</f>
        <v/>
      </c>
      <c r="BU200" s="266" t="str">
        <f ca="true">+IF(OFFSET('Water Data'!$D$29,0,10*ROW('Water Data'!D194))="","",OFFSET('Water Data'!$D$29,0,10*ROW('Water Data'!D194)))</f>
        <v/>
      </c>
      <c r="BV200" s="266" t="str">
        <f ca="true">+IF(OFFSET('Water Data'!$E$27,0,10*ROW('Water Data'!E194))="","",OFFSET('Water Data'!$E$27,0,10*ROW('Water Data'!E194)))</f>
        <v/>
      </c>
      <c r="BW200" s="266" t="str">
        <f ca="true">+IF(OFFSET('Water Data'!$E$28,0,10*ROW('Water Data'!E194))="","",OFFSET('Water Data'!$E$28,0,10*ROW('Water Data'!E194)))</f>
        <v/>
      </c>
      <c r="BX200" s="266" t="str">
        <f ca="true">+IF(OFFSET('Water Data'!$E$29,0,10*ROW('Water Data'!E194))="","",OFFSET('Water Data'!$E$29,0,10*ROW('Water Data'!E194)))</f>
        <v/>
      </c>
      <c r="BY200" s="266" t="str">
        <f ca="true">+IF(OFFSET('Water Data'!$F$27,0,10*ROW('Water Data'!F194))="","",OFFSET('Water Data'!$F$27,0,10*ROW('Water Data'!F194)))</f>
        <v/>
      </c>
      <c r="BZ200" s="266" t="str">
        <f ca="true">+IF(OFFSET('Water Data'!$F$28,0,10*ROW('Water Data'!F194))="","",OFFSET('Water Data'!$F$28,0,10*ROW('Water Data'!F194)))</f>
        <v/>
      </c>
      <c r="CA200" s="266" t="str">
        <f ca="true">+IF(OFFSET('Water Data'!$F$29,0,10*ROW('Water Data'!F194))="","",OFFSET('Water Data'!$F$29,0,10*ROW('Water Data'!F194)))</f>
        <v/>
      </c>
      <c r="CB200" s="266" t="str">
        <f ca="true">+IF(OFFSET('Water Data'!$G$27,0,10*ROW('Water Data'!G194))="","",OFFSET('Water Data'!$G$27,0,10*ROW('Water Data'!G194)))</f>
        <v/>
      </c>
      <c r="CC200" s="266" t="str">
        <f ca="true">+IF(OFFSET('Water Data'!$G$28,0,10*ROW('Water Data'!G194))="","",OFFSET('Water Data'!$G$28,0,10*ROW('Water Data'!G194)))</f>
        <v/>
      </c>
      <c r="CD200" s="266" t="str">
        <f ca="true">+IF(OFFSET('Water Data'!$G$29,0,10*ROW('Water Data'!G194))="","",OFFSET('Water Data'!$G$29,0,10*ROW('Water Data'!G194)))</f>
        <v/>
      </c>
      <c r="CE200" s="266" t="str">
        <f ca="true">+IF(OFFSET('Water Data'!$H$27,0,10*ROW('Water Data'!H194))="","",OFFSET('Water Data'!$H$27,0,10*ROW('Water Data'!H194)))</f>
        <v/>
      </c>
      <c r="CF200" s="266" t="str">
        <f ca="true">+IF(OFFSET('Water Data'!$H$28,0,10*ROW('Water Data'!H194))="","",OFFSET('Water Data'!$H$28,0,10*ROW('Water Data'!H194)))</f>
        <v/>
      </c>
      <c r="CG200" s="266" t="str">
        <f ca="true">+IF(OFFSET('Water Data'!$H$29,0,10*ROW('Water Data'!H194))="","",OFFSET('Water Data'!$H$29,0,10*ROW('Water Data'!H194)))</f>
        <v/>
      </c>
      <c r="CH200" s="266" t="str">
        <f ca="true">+IF(OFFSET('Water Data'!$I$27,0,10*ROW('Water Data'!I194))="","",OFFSET('Water Data'!$I$27,0,10*ROW('Water Data'!I194)))</f>
        <v/>
      </c>
      <c r="CI200" s="266" t="str">
        <f ca="true">+IF(OFFSET('Water Data'!$I$28,0,10*ROW('Water Data'!I194))="","",OFFSET('Water Data'!$I$28,0,10*ROW('Water Data'!I194)))</f>
        <v/>
      </c>
      <c r="CJ200" s="266" t="str">
        <f ca="true">+IF(OFFSET('Water Data'!$I$29,0,10*ROW('Water Data'!I194))="","",OFFSET('Water Data'!$I$29,0,10*ROW('Water Data'!I194)))</f>
        <v/>
      </c>
      <c r="CK200" s="266" t="str">
        <f ca="true">+IF(OFFSET('Sanitation Data'!$D$28,0,10*ROW('Sanitation Data'!D194))="","",OFFSET('Sanitation Data'!$D$28,0,10*ROW('Sanitation Data'!D194)))</f>
        <v/>
      </c>
      <c r="CL200" s="266" t="str">
        <f ca="true">+IF(OFFSET('Sanitation Data'!$D$29,0,10*ROW('Sanitation Data'!D194))="","",OFFSET('Sanitation Data'!$D$29,0,10*ROW('Sanitation Data'!D194)))</f>
        <v/>
      </c>
      <c r="CM200" s="266" t="str">
        <f ca="true">+IF(OFFSET('Sanitation Data'!$D$30,0,10*ROW('Sanitation Data'!D194))="","",OFFSET('Sanitation Data'!$D$30,0,10*ROW('Sanitation Data'!D194)))</f>
        <v/>
      </c>
      <c r="CN200" s="266" t="str">
        <f ca="true">+IF(OFFSET('Sanitation Data'!$D$31,0,10*ROW('Sanitation Data'!D194))="","",OFFSET('Sanitation Data'!$D$31,0,10*ROW('Sanitation Data'!D194)))</f>
        <v/>
      </c>
      <c r="CO200" s="266" t="str">
        <f ca="true">+IF(OFFSET('Sanitation Data'!$D$32,0,10*ROW('Sanitation Data'!D194))="","",OFFSET('Sanitation Data'!$D$32,0,10*ROW('Sanitation Data'!D194)))</f>
        <v/>
      </c>
      <c r="CP200" s="266" t="str">
        <f ca="true">+IF(OFFSET('Sanitation Data'!$E$28,0,10*ROW('Sanitation Data'!E194))="","",OFFSET('Sanitation Data'!$E$28,0,10*ROW('Sanitation Data'!E194)))</f>
        <v/>
      </c>
      <c r="CQ200" s="266" t="str">
        <f ca="true">+IF(OFFSET('Sanitation Data'!$E$29,0,10*ROW('Sanitation Data'!E194))="","",OFFSET('Sanitation Data'!$E$29,0,10*ROW('Sanitation Data'!E194)))</f>
        <v/>
      </c>
      <c r="CR200" s="266" t="str">
        <f ca="true">+IF(OFFSET('Sanitation Data'!$E$30,0,10*ROW('Sanitation Data'!E194))="","",OFFSET('Sanitation Data'!$E$30,0,10*ROW('Sanitation Data'!E194)))</f>
        <v/>
      </c>
      <c r="CS200" s="266" t="str">
        <f ca="true">+IF(OFFSET('Sanitation Data'!$E$31,0,10*ROW('Sanitation Data'!E194))="","",OFFSET('Sanitation Data'!$E$31,0,10*ROW('Sanitation Data'!E194)))</f>
        <v/>
      </c>
      <c r="CT200" s="266" t="str">
        <f ca="true">+IF(OFFSET('Sanitation Data'!$E$32,0,10*ROW('Sanitation Data'!E194))="","",OFFSET('Sanitation Data'!$E$32,0,10*ROW('Sanitation Data'!E194)))</f>
        <v/>
      </c>
      <c r="CU200" s="266" t="str">
        <f ca="true">+IF(OFFSET('Sanitation Data'!$F$28,0,10*ROW('Sanitation Data'!F194))="","",OFFSET('Sanitation Data'!$F$28,0,10*ROW('Sanitation Data'!F194)))</f>
        <v/>
      </c>
      <c r="CV200" s="266" t="str">
        <f ca="true">+IF(OFFSET('Sanitation Data'!$F$29,0,10*ROW('Sanitation Data'!F194))="","",OFFSET('Sanitation Data'!$F$29,0,10*ROW('Sanitation Data'!F194)))</f>
        <v/>
      </c>
      <c r="CW200" s="266" t="str">
        <f ca="true">+IF(OFFSET('Sanitation Data'!$F$30,0,10*ROW('Sanitation Data'!F194))="","",OFFSET('Sanitation Data'!$F$30,0,10*ROW('Sanitation Data'!F194)))</f>
        <v/>
      </c>
      <c r="CX200" s="266" t="str">
        <f ca="true">+IF(OFFSET('Sanitation Data'!$F$31,0,10*ROW('Sanitation Data'!F194))="","",OFFSET('Sanitation Data'!$F$31,0,10*ROW('Sanitation Data'!F194)))</f>
        <v/>
      </c>
      <c r="CY200" s="266" t="str">
        <f ca="true">+IF(OFFSET('Sanitation Data'!$F$32,0,10*ROW('Sanitation Data'!F194))="","",OFFSET('Sanitation Data'!$F$32,0,10*ROW('Sanitation Data'!F194)))</f>
        <v/>
      </c>
      <c r="CZ200" s="266" t="str">
        <f ca="true">+IF(OFFSET('Sanitation Data'!$G$28,0,10*ROW('Sanitation Data'!G194))="","",OFFSET('Sanitation Data'!$G$28,0,10*ROW('Sanitation Data'!G194)))</f>
        <v/>
      </c>
      <c r="DA200" s="266" t="str">
        <f ca="true">+IF(OFFSET('Sanitation Data'!$G$29,0,10*ROW('Sanitation Data'!G194))="","",OFFSET('Sanitation Data'!$G$29,0,10*ROW('Sanitation Data'!G194)))</f>
        <v/>
      </c>
      <c r="DB200" s="266" t="str">
        <f ca="true">+IF(OFFSET('Sanitation Data'!$G$30,0,10*ROW('Sanitation Data'!G194))="","",OFFSET('Sanitation Data'!$G$30,0,10*ROW('Sanitation Data'!G194)))</f>
        <v/>
      </c>
      <c r="DC200" s="266" t="str">
        <f ca="true">+IF(OFFSET('Sanitation Data'!$G$31,0,10*ROW('Sanitation Data'!G194))="","",OFFSET('Sanitation Data'!$G$31,0,10*ROW('Sanitation Data'!G194)))</f>
        <v/>
      </c>
      <c r="DD200" s="266" t="str">
        <f ca="true">+IF(OFFSET('Sanitation Data'!$G$32,0,10*ROW('Sanitation Data'!G194))="","",OFFSET('Sanitation Data'!$G$32,0,10*ROW('Sanitation Data'!G194)))</f>
        <v/>
      </c>
      <c r="DE200" s="266" t="str">
        <f ca="true">+IF(OFFSET('Sanitation Data'!$H$28,0,10*ROW('Sanitation Data'!H194))="","",OFFSET('Sanitation Data'!$H$28,0,10*ROW('Sanitation Data'!H194)))</f>
        <v/>
      </c>
      <c r="DF200" s="266" t="str">
        <f ca="true">+IF(OFFSET('Sanitation Data'!$H$29,0,10*ROW('Sanitation Data'!H194))="","",OFFSET('Sanitation Data'!$H$29,0,10*ROW('Sanitation Data'!H194)))</f>
        <v/>
      </c>
      <c r="DG200" s="266" t="str">
        <f ca="true">+IF(OFFSET('Sanitation Data'!$H$30,0,10*ROW('Sanitation Data'!H194))="","",OFFSET('Sanitation Data'!$H$30,0,10*ROW('Sanitation Data'!H194)))</f>
        <v/>
      </c>
      <c r="DH200" s="266" t="str">
        <f ca="true">+IF(OFFSET('Sanitation Data'!$H$31,0,10*ROW('Sanitation Data'!H194))="","",OFFSET('Sanitation Data'!$H$31,0,10*ROW('Sanitation Data'!H194)))</f>
        <v/>
      </c>
      <c r="DI200" s="266" t="str">
        <f ca="true">+IF(OFFSET('Sanitation Data'!$H$32,0,10*ROW('Sanitation Data'!H194))="","",OFFSET('Sanitation Data'!$H$32,0,10*ROW('Sanitation Data'!H194)))</f>
        <v/>
      </c>
      <c r="DJ200" s="266" t="str">
        <f ca="true">+IF(OFFSET('Sanitation Data'!$I$28,0,10*ROW('Sanitation Data'!I194))="","",OFFSET('Sanitation Data'!$I$28,0,10*ROW('Sanitation Data'!I194)))</f>
        <v/>
      </c>
      <c r="DK200" s="266" t="str">
        <f ca="true">+IF(OFFSET('Sanitation Data'!$I$29,0,10*ROW('Sanitation Data'!I194))="","",OFFSET('Sanitation Data'!$I$29,0,10*ROW('Sanitation Data'!I194)))</f>
        <v/>
      </c>
      <c r="DL200" s="266" t="str">
        <f ca="true">+IF(OFFSET('Sanitation Data'!$I$30,0,10*ROW('Sanitation Data'!I194))="","",OFFSET('Sanitation Data'!$I$30,0,10*ROW('Sanitation Data'!I194)))</f>
        <v/>
      </c>
      <c r="DM200" s="266" t="str">
        <f ca="true">+IF(OFFSET('Sanitation Data'!$I$31,0,10*ROW('Sanitation Data'!I194))="","",OFFSET('Sanitation Data'!$I$31,0,10*ROW('Sanitation Data'!I194)))</f>
        <v/>
      </c>
      <c r="DN200" s="266" t="str">
        <f ca="true">+IF(OFFSET('Sanitation Data'!$I$32,0,10*ROW('Sanitation Data'!I194))="","",OFFSET('Sanitation Data'!$I$32,0,10*ROW('Sanitation Data'!I194)))</f>
        <v/>
      </c>
      <c r="DO200" s="266" t="str">
        <f ca="true">+IF(OFFSET('Hygiene Data'!$D$11,0,10*ROW('Hygiene Data'!D194))="","",OFFSET('Hygiene Data'!$D$11,0,10*ROW('Hygiene Data'!D194)))</f>
        <v/>
      </c>
      <c r="DP200" s="266" t="str">
        <f ca="true">+IF(OFFSET('Hygiene Data'!$D$12,0,10*ROW('Hygiene Data'!D194))="","",OFFSET('Hygiene Data'!$D$12,0,10*ROW('Hygiene Data'!D194)))</f>
        <v/>
      </c>
      <c r="DQ200" s="266" t="str">
        <f ca="true">+IF(OFFSET('Hygiene Data'!$D$13,0,10*ROW('Hygiene Data'!D194))="","",OFFSET('Hygiene Data'!$D$13,0,10*ROW('Hygiene Data'!D194)))</f>
        <v/>
      </c>
      <c r="DR200" s="266" t="str">
        <f ca="true">+IF(OFFSET('Hygiene Data'!$E$11,0,10*ROW('Hygiene Data'!E194))="","",OFFSET('Hygiene Data'!$E$11,0,10*ROW('Hygiene Data'!E194)))</f>
        <v/>
      </c>
      <c r="DS200" s="266" t="str">
        <f ca="true">+IF(OFFSET('Hygiene Data'!$E$12,0,10*ROW('Hygiene Data'!E194))="","",OFFSET('Hygiene Data'!$E$12,0,10*ROW('Hygiene Data'!E194)))</f>
        <v/>
      </c>
      <c r="DT200" s="266" t="str">
        <f ca="true">+IF(OFFSET('Hygiene Data'!$E$13,0,10*ROW('Hygiene Data'!E194))="","",OFFSET('Hygiene Data'!$E$13,0,10*ROW('Hygiene Data'!E194)))</f>
        <v/>
      </c>
      <c r="DU200" s="266" t="str">
        <f ca="true">+IF(OFFSET('Hygiene Data'!$F$11,0,10*ROW('Hygiene Data'!F194))="","",OFFSET('Hygiene Data'!$F$11,0,10*ROW('Hygiene Data'!F194)))</f>
        <v/>
      </c>
      <c r="DV200" s="266" t="str">
        <f ca="true">+IF(OFFSET('Hygiene Data'!$F$12,0,10*ROW('Hygiene Data'!F194))="","",OFFSET('Hygiene Data'!$F$12,0,10*ROW('Hygiene Data'!F194)))</f>
        <v/>
      </c>
      <c r="DW200" s="266" t="str">
        <f ca="true">+IF(OFFSET('Hygiene Data'!$F$13,0,10*ROW('Hygiene Data'!F194))="","",OFFSET('Hygiene Data'!$F$13,0,10*ROW('Hygiene Data'!F194)))</f>
        <v/>
      </c>
      <c r="DX200" s="266" t="str">
        <f ca="true">+IF(OFFSET('Hygiene Data'!$G$11,0,10*ROW('Hygiene Data'!G194))="","",OFFSET('Hygiene Data'!$G$11,0,10*ROW('Hygiene Data'!G194)))</f>
        <v/>
      </c>
      <c r="DY200" s="266" t="str">
        <f ca="true">+IF(OFFSET('Hygiene Data'!$G$12,0,10*ROW('Hygiene Data'!G194))="","",OFFSET('Hygiene Data'!$G$12,0,10*ROW('Hygiene Data'!G194)))</f>
        <v/>
      </c>
      <c r="DZ200" s="266" t="str">
        <f ca="true">+IF(OFFSET('Hygiene Data'!$G$13,0,10*ROW('Hygiene Data'!G194))="","",OFFSET('Hygiene Data'!$G$13,0,10*ROW('Hygiene Data'!G194)))</f>
        <v/>
      </c>
      <c r="EA200" s="266" t="str">
        <f ca="true">+IF(OFFSET('Hygiene Data'!$H$11,0,10*ROW('Hygiene Data'!H194))="","",OFFSET('Hygiene Data'!$H$11,0,10*ROW('Hygiene Data'!H194)))</f>
        <v/>
      </c>
      <c r="EB200" s="266" t="str">
        <f ca="true">+IF(OFFSET('Hygiene Data'!$H$12,0,10*ROW('Hygiene Data'!H194))="","",OFFSET('Hygiene Data'!$H$12,0,10*ROW('Hygiene Data'!H194)))</f>
        <v/>
      </c>
      <c r="EC200" s="266" t="str">
        <f ca="true">+IF(OFFSET('Hygiene Data'!$H$13,0,10*ROW('Hygiene Data'!H194))="","",OFFSET('Hygiene Data'!$H$13,0,10*ROW('Hygiene Data'!H194)))</f>
        <v/>
      </c>
      <c r="ED200" s="266" t="str">
        <f ca="true">+IF(OFFSET('Hygiene Data'!$I$11,0,10*ROW('Hygiene Data'!I194))="","",OFFSET('Hygiene Data'!$I$11,0,10*ROW('Hygiene Data'!I194)))</f>
        <v/>
      </c>
      <c r="EE200" s="266" t="str">
        <f ca="true">+IF(OFFSET('Hygiene Data'!$I$12,0,10*ROW('Hygiene Data'!I194))="","",OFFSET('Hygiene Data'!$I$12,0,10*ROW('Hygiene Data'!I194)))</f>
        <v/>
      </c>
      <c r="EF200" s="266" t="str">
        <f ca="true">+IF(OFFSET('Hygiene Data'!$I$13,0,10*ROW('Hygiene Data'!I194))="","",OFFSET('Hygiene Data'!$I$13,0,10*ROW('Hygiene Data'!I194)))</f>
        <v/>
      </c>
    </row>
    <row xmlns:x14ac="http://schemas.microsoft.com/office/spreadsheetml/2009/9/ac" r="201" x14ac:dyDescent="0.2">
      <c r="A201" s="37" t="str">
        <f ca="true">+IF(OFFSET('Water Data'!$B$2,0,10*ROW('Water Data'!E195))="","",OFFSET('Water Data'!$B$2,0,10*ROW('Water Data'!E195)))</f>
        <v/>
      </c>
      <c r="B201" s="37" t="str">
        <f ca="true">+IF(OFFSET('Water Data'!$C$2,0,10*ROW('Water Data'!F195))="","",OFFSET('Water Data'!$C$2,0,10*ROW('Water Data'!F195)))</f>
        <v/>
      </c>
      <c r="C201" s="322" t="str">
        <f t="shared" ca="true" si="3"/>
        <v/>
      </c>
      <c r="D201" s="94"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4"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4"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4"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4"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4"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4"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4"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4"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4"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4"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4"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4"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4"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4"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4"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4"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4"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5"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5"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5"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5"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5"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5"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5"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5"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5"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5"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5"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5"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5"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5"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5"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5"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5"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5"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5"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5"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5"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5"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5"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5"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5"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5"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5"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5"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5"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5"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6"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6"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6"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6"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6"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6"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6"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6"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6"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6"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6"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6"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6"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6"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6"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6"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6"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6"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6"/>
      <c r="BS201" s="266" t="str">
        <f ca="true">+IF(OFFSET('Water Data'!$D$27,0,10*ROW('Water Data'!D195))="","",OFFSET('Water Data'!$D$27,0,10*ROW('Water Data'!D195)))</f>
        <v/>
      </c>
      <c r="BT201" s="266" t="str">
        <f ca="true">+IF(OFFSET('Water Data'!$D$28,0,10*ROW('Water Data'!D195))="","",OFFSET('Water Data'!$D$28,0,10*ROW('Water Data'!D195)))</f>
        <v/>
      </c>
      <c r="BU201" s="266" t="str">
        <f ca="true">+IF(OFFSET('Water Data'!$D$29,0,10*ROW('Water Data'!D195))="","",OFFSET('Water Data'!$D$29,0,10*ROW('Water Data'!D195)))</f>
        <v/>
      </c>
      <c r="BV201" s="266" t="str">
        <f ca="true">+IF(OFFSET('Water Data'!$E$27,0,10*ROW('Water Data'!E195))="","",OFFSET('Water Data'!$E$27,0,10*ROW('Water Data'!E195)))</f>
        <v/>
      </c>
      <c r="BW201" s="266" t="str">
        <f ca="true">+IF(OFFSET('Water Data'!$E$28,0,10*ROW('Water Data'!E195))="","",OFFSET('Water Data'!$E$28,0,10*ROW('Water Data'!E195)))</f>
        <v/>
      </c>
      <c r="BX201" s="266" t="str">
        <f ca="true">+IF(OFFSET('Water Data'!$E$29,0,10*ROW('Water Data'!E195))="","",OFFSET('Water Data'!$E$29,0,10*ROW('Water Data'!E195)))</f>
        <v/>
      </c>
      <c r="BY201" s="266" t="str">
        <f ca="true">+IF(OFFSET('Water Data'!$F$27,0,10*ROW('Water Data'!F195))="","",OFFSET('Water Data'!$F$27,0,10*ROW('Water Data'!F195)))</f>
        <v/>
      </c>
      <c r="BZ201" s="266" t="str">
        <f ca="true">+IF(OFFSET('Water Data'!$F$28,0,10*ROW('Water Data'!F195))="","",OFFSET('Water Data'!$F$28,0,10*ROW('Water Data'!F195)))</f>
        <v/>
      </c>
      <c r="CA201" s="266" t="str">
        <f ca="true">+IF(OFFSET('Water Data'!$F$29,0,10*ROW('Water Data'!F195))="","",OFFSET('Water Data'!$F$29,0,10*ROW('Water Data'!F195)))</f>
        <v/>
      </c>
      <c r="CB201" s="266" t="str">
        <f ca="true">+IF(OFFSET('Water Data'!$G$27,0,10*ROW('Water Data'!G195))="","",OFFSET('Water Data'!$G$27,0,10*ROW('Water Data'!G195)))</f>
        <v/>
      </c>
      <c r="CC201" s="266" t="str">
        <f ca="true">+IF(OFFSET('Water Data'!$G$28,0,10*ROW('Water Data'!G195))="","",OFFSET('Water Data'!$G$28,0,10*ROW('Water Data'!G195)))</f>
        <v/>
      </c>
      <c r="CD201" s="266" t="str">
        <f ca="true">+IF(OFFSET('Water Data'!$G$29,0,10*ROW('Water Data'!G195))="","",OFFSET('Water Data'!$G$29,0,10*ROW('Water Data'!G195)))</f>
        <v/>
      </c>
      <c r="CE201" s="266" t="str">
        <f ca="true">+IF(OFFSET('Water Data'!$H$27,0,10*ROW('Water Data'!H195))="","",OFFSET('Water Data'!$H$27,0,10*ROW('Water Data'!H195)))</f>
        <v/>
      </c>
      <c r="CF201" s="266" t="str">
        <f ca="true">+IF(OFFSET('Water Data'!$H$28,0,10*ROW('Water Data'!H195))="","",OFFSET('Water Data'!$H$28,0,10*ROW('Water Data'!H195)))</f>
        <v/>
      </c>
      <c r="CG201" s="266" t="str">
        <f ca="true">+IF(OFFSET('Water Data'!$H$29,0,10*ROW('Water Data'!H195))="","",OFFSET('Water Data'!$H$29,0,10*ROW('Water Data'!H195)))</f>
        <v/>
      </c>
      <c r="CH201" s="266" t="str">
        <f ca="true">+IF(OFFSET('Water Data'!$I$27,0,10*ROW('Water Data'!I195))="","",OFFSET('Water Data'!$I$27,0,10*ROW('Water Data'!I195)))</f>
        <v/>
      </c>
      <c r="CI201" s="266" t="str">
        <f ca="true">+IF(OFFSET('Water Data'!$I$28,0,10*ROW('Water Data'!I195))="","",OFFSET('Water Data'!$I$28,0,10*ROW('Water Data'!I195)))</f>
        <v/>
      </c>
      <c r="CJ201" s="266" t="str">
        <f ca="true">+IF(OFFSET('Water Data'!$I$29,0,10*ROW('Water Data'!I195))="","",OFFSET('Water Data'!$I$29,0,10*ROW('Water Data'!I195)))</f>
        <v/>
      </c>
      <c r="CK201" s="266" t="str">
        <f ca="true">+IF(OFFSET('Sanitation Data'!$D$28,0,10*ROW('Sanitation Data'!D195))="","",OFFSET('Sanitation Data'!$D$28,0,10*ROW('Sanitation Data'!D195)))</f>
        <v/>
      </c>
      <c r="CL201" s="266" t="str">
        <f ca="true">+IF(OFFSET('Sanitation Data'!$D$29,0,10*ROW('Sanitation Data'!D195))="","",OFFSET('Sanitation Data'!$D$29,0,10*ROW('Sanitation Data'!D195)))</f>
        <v/>
      </c>
      <c r="CM201" s="266" t="str">
        <f ca="true">+IF(OFFSET('Sanitation Data'!$D$30,0,10*ROW('Sanitation Data'!D195))="","",OFFSET('Sanitation Data'!$D$30,0,10*ROW('Sanitation Data'!D195)))</f>
        <v/>
      </c>
      <c r="CN201" s="266" t="str">
        <f ca="true">+IF(OFFSET('Sanitation Data'!$D$31,0,10*ROW('Sanitation Data'!D195))="","",OFFSET('Sanitation Data'!$D$31,0,10*ROW('Sanitation Data'!D195)))</f>
        <v/>
      </c>
      <c r="CO201" s="266" t="str">
        <f ca="true">+IF(OFFSET('Sanitation Data'!$D$32,0,10*ROW('Sanitation Data'!D195))="","",OFFSET('Sanitation Data'!$D$32,0,10*ROW('Sanitation Data'!D195)))</f>
        <v/>
      </c>
      <c r="CP201" s="266" t="str">
        <f ca="true">+IF(OFFSET('Sanitation Data'!$E$28,0,10*ROW('Sanitation Data'!E195))="","",OFFSET('Sanitation Data'!$E$28,0,10*ROW('Sanitation Data'!E195)))</f>
        <v/>
      </c>
      <c r="CQ201" s="266" t="str">
        <f ca="true">+IF(OFFSET('Sanitation Data'!$E$29,0,10*ROW('Sanitation Data'!E195))="","",OFFSET('Sanitation Data'!$E$29,0,10*ROW('Sanitation Data'!E195)))</f>
        <v/>
      </c>
      <c r="CR201" s="266" t="str">
        <f ca="true">+IF(OFFSET('Sanitation Data'!$E$30,0,10*ROW('Sanitation Data'!E195))="","",OFFSET('Sanitation Data'!$E$30,0,10*ROW('Sanitation Data'!E195)))</f>
        <v/>
      </c>
      <c r="CS201" s="266" t="str">
        <f ca="true">+IF(OFFSET('Sanitation Data'!$E$31,0,10*ROW('Sanitation Data'!E195))="","",OFFSET('Sanitation Data'!$E$31,0,10*ROW('Sanitation Data'!E195)))</f>
        <v/>
      </c>
      <c r="CT201" s="266" t="str">
        <f ca="true">+IF(OFFSET('Sanitation Data'!$E$32,0,10*ROW('Sanitation Data'!E195))="","",OFFSET('Sanitation Data'!$E$32,0,10*ROW('Sanitation Data'!E195)))</f>
        <v/>
      </c>
      <c r="CU201" s="266" t="str">
        <f ca="true">+IF(OFFSET('Sanitation Data'!$F$28,0,10*ROW('Sanitation Data'!F195))="","",OFFSET('Sanitation Data'!$F$28,0,10*ROW('Sanitation Data'!F195)))</f>
        <v/>
      </c>
      <c r="CV201" s="266" t="str">
        <f ca="true">+IF(OFFSET('Sanitation Data'!$F$29,0,10*ROW('Sanitation Data'!F195))="","",OFFSET('Sanitation Data'!$F$29,0,10*ROW('Sanitation Data'!F195)))</f>
        <v/>
      </c>
      <c r="CW201" s="266" t="str">
        <f ca="true">+IF(OFFSET('Sanitation Data'!$F$30,0,10*ROW('Sanitation Data'!F195))="","",OFFSET('Sanitation Data'!$F$30,0,10*ROW('Sanitation Data'!F195)))</f>
        <v/>
      </c>
      <c r="CX201" s="266" t="str">
        <f ca="true">+IF(OFFSET('Sanitation Data'!$F$31,0,10*ROW('Sanitation Data'!F195))="","",OFFSET('Sanitation Data'!$F$31,0,10*ROW('Sanitation Data'!F195)))</f>
        <v/>
      </c>
      <c r="CY201" s="266" t="str">
        <f ca="true">+IF(OFFSET('Sanitation Data'!$F$32,0,10*ROW('Sanitation Data'!F195))="","",OFFSET('Sanitation Data'!$F$32,0,10*ROW('Sanitation Data'!F195)))</f>
        <v/>
      </c>
      <c r="CZ201" s="266" t="str">
        <f ca="true">+IF(OFFSET('Sanitation Data'!$G$28,0,10*ROW('Sanitation Data'!G195))="","",OFFSET('Sanitation Data'!$G$28,0,10*ROW('Sanitation Data'!G195)))</f>
        <v/>
      </c>
      <c r="DA201" s="266" t="str">
        <f ca="true">+IF(OFFSET('Sanitation Data'!$G$29,0,10*ROW('Sanitation Data'!G195))="","",OFFSET('Sanitation Data'!$G$29,0,10*ROW('Sanitation Data'!G195)))</f>
        <v/>
      </c>
      <c r="DB201" s="266" t="str">
        <f ca="true">+IF(OFFSET('Sanitation Data'!$G$30,0,10*ROW('Sanitation Data'!G195))="","",OFFSET('Sanitation Data'!$G$30,0,10*ROW('Sanitation Data'!G195)))</f>
        <v/>
      </c>
      <c r="DC201" s="266" t="str">
        <f ca="true">+IF(OFFSET('Sanitation Data'!$G$31,0,10*ROW('Sanitation Data'!G195))="","",OFFSET('Sanitation Data'!$G$31,0,10*ROW('Sanitation Data'!G195)))</f>
        <v/>
      </c>
      <c r="DD201" s="266" t="str">
        <f ca="true">+IF(OFFSET('Sanitation Data'!$G$32,0,10*ROW('Sanitation Data'!G195))="","",OFFSET('Sanitation Data'!$G$32,0,10*ROW('Sanitation Data'!G195)))</f>
        <v/>
      </c>
      <c r="DE201" s="266" t="str">
        <f ca="true">+IF(OFFSET('Sanitation Data'!$H$28,0,10*ROW('Sanitation Data'!H195))="","",OFFSET('Sanitation Data'!$H$28,0,10*ROW('Sanitation Data'!H195)))</f>
        <v/>
      </c>
      <c r="DF201" s="266" t="str">
        <f ca="true">+IF(OFFSET('Sanitation Data'!$H$29,0,10*ROW('Sanitation Data'!H195))="","",OFFSET('Sanitation Data'!$H$29,0,10*ROW('Sanitation Data'!H195)))</f>
        <v/>
      </c>
      <c r="DG201" s="266" t="str">
        <f ca="true">+IF(OFFSET('Sanitation Data'!$H$30,0,10*ROW('Sanitation Data'!H195))="","",OFFSET('Sanitation Data'!$H$30,0,10*ROW('Sanitation Data'!H195)))</f>
        <v/>
      </c>
      <c r="DH201" s="266" t="str">
        <f ca="true">+IF(OFFSET('Sanitation Data'!$H$31,0,10*ROW('Sanitation Data'!H195))="","",OFFSET('Sanitation Data'!$H$31,0,10*ROW('Sanitation Data'!H195)))</f>
        <v/>
      </c>
      <c r="DI201" s="266" t="str">
        <f ca="true">+IF(OFFSET('Sanitation Data'!$H$32,0,10*ROW('Sanitation Data'!H195))="","",OFFSET('Sanitation Data'!$H$32,0,10*ROW('Sanitation Data'!H195)))</f>
        <v/>
      </c>
      <c r="DJ201" s="266" t="str">
        <f ca="true">+IF(OFFSET('Sanitation Data'!$I$28,0,10*ROW('Sanitation Data'!I195))="","",OFFSET('Sanitation Data'!$I$28,0,10*ROW('Sanitation Data'!I195)))</f>
        <v/>
      </c>
      <c r="DK201" s="266" t="str">
        <f ca="true">+IF(OFFSET('Sanitation Data'!$I$29,0,10*ROW('Sanitation Data'!I195))="","",OFFSET('Sanitation Data'!$I$29,0,10*ROW('Sanitation Data'!I195)))</f>
        <v/>
      </c>
      <c r="DL201" s="266" t="str">
        <f ca="true">+IF(OFFSET('Sanitation Data'!$I$30,0,10*ROW('Sanitation Data'!I195))="","",OFFSET('Sanitation Data'!$I$30,0,10*ROW('Sanitation Data'!I195)))</f>
        <v/>
      </c>
      <c r="DM201" s="266" t="str">
        <f ca="true">+IF(OFFSET('Sanitation Data'!$I$31,0,10*ROW('Sanitation Data'!I195))="","",OFFSET('Sanitation Data'!$I$31,0,10*ROW('Sanitation Data'!I195)))</f>
        <v/>
      </c>
      <c r="DN201" s="266" t="str">
        <f ca="true">+IF(OFFSET('Sanitation Data'!$I$32,0,10*ROW('Sanitation Data'!I195))="","",OFFSET('Sanitation Data'!$I$32,0,10*ROW('Sanitation Data'!I195)))</f>
        <v/>
      </c>
      <c r="DO201" s="266" t="str">
        <f ca="true">+IF(OFFSET('Hygiene Data'!$D$11,0,10*ROW('Hygiene Data'!D195))="","",OFFSET('Hygiene Data'!$D$11,0,10*ROW('Hygiene Data'!D195)))</f>
        <v/>
      </c>
      <c r="DP201" s="266" t="str">
        <f ca="true">+IF(OFFSET('Hygiene Data'!$D$12,0,10*ROW('Hygiene Data'!D195))="","",OFFSET('Hygiene Data'!$D$12,0,10*ROW('Hygiene Data'!D195)))</f>
        <v/>
      </c>
      <c r="DQ201" s="266" t="str">
        <f ca="true">+IF(OFFSET('Hygiene Data'!$D$13,0,10*ROW('Hygiene Data'!D195))="","",OFFSET('Hygiene Data'!$D$13,0,10*ROW('Hygiene Data'!D195)))</f>
        <v/>
      </c>
      <c r="DR201" s="266" t="str">
        <f ca="true">+IF(OFFSET('Hygiene Data'!$E$11,0,10*ROW('Hygiene Data'!E195))="","",OFFSET('Hygiene Data'!$E$11,0,10*ROW('Hygiene Data'!E195)))</f>
        <v/>
      </c>
      <c r="DS201" s="266" t="str">
        <f ca="true">+IF(OFFSET('Hygiene Data'!$E$12,0,10*ROW('Hygiene Data'!E195))="","",OFFSET('Hygiene Data'!$E$12,0,10*ROW('Hygiene Data'!E195)))</f>
        <v/>
      </c>
      <c r="DT201" s="266" t="str">
        <f ca="true">+IF(OFFSET('Hygiene Data'!$E$13,0,10*ROW('Hygiene Data'!E195))="","",OFFSET('Hygiene Data'!$E$13,0,10*ROW('Hygiene Data'!E195)))</f>
        <v/>
      </c>
      <c r="DU201" s="266" t="str">
        <f ca="true">+IF(OFFSET('Hygiene Data'!$F$11,0,10*ROW('Hygiene Data'!F195))="","",OFFSET('Hygiene Data'!$F$11,0,10*ROW('Hygiene Data'!F195)))</f>
        <v/>
      </c>
      <c r="DV201" s="266" t="str">
        <f ca="true">+IF(OFFSET('Hygiene Data'!$F$12,0,10*ROW('Hygiene Data'!F195))="","",OFFSET('Hygiene Data'!$F$12,0,10*ROW('Hygiene Data'!F195)))</f>
        <v/>
      </c>
      <c r="DW201" s="266" t="str">
        <f ca="true">+IF(OFFSET('Hygiene Data'!$F$13,0,10*ROW('Hygiene Data'!F195))="","",OFFSET('Hygiene Data'!$F$13,0,10*ROW('Hygiene Data'!F195)))</f>
        <v/>
      </c>
      <c r="DX201" s="266" t="str">
        <f ca="true">+IF(OFFSET('Hygiene Data'!$G$11,0,10*ROW('Hygiene Data'!G195))="","",OFFSET('Hygiene Data'!$G$11,0,10*ROW('Hygiene Data'!G195)))</f>
        <v/>
      </c>
      <c r="DY201" s="266" t="str">
        <f ca="true">+IF(OFFSET('Hygiene Data'!$G$12,0,10*ROW('Hygiene Data'!G195))="","",OFFSET('Hygiene Data'!$G$12,0,10*ROW('Hygiene Data'!G195)))</f>
        <v/>
      </c>
      <c r="DZ201" s="266" t="str">
        <f ca="true">+IF(OFFSET('Hygiene Data'!$G$13,0,10*ROW('Hygiene Data'!G195))="","",OFFSET('Hygiene Data'!$G$13,0,10*ROW('Hygiene Data'!G195)))</f>
        <v/>
      </c>
      <c r="EA201" s="266" t="str">
        <f ca="true">+IF(OFFSET('Hygiene Data'!$H$11,0,10*ROW('Hygiene Data'!H195))="","",OFFSET('Hygiene Data'!$H$11,0,10*ROW('Hygiene Data'!H195)))</f>
        <v/>
      </c>
      <c r="EB201" s="266" t="str">
        <f ca="true">+IF(OFFSET('Hygiene Data'!$H$12,0,10*ROW('Hygiene Data'!H195))="","",OFFSET('Hygiene Data'!$H$12,0,10*ROW('Hygiene Data'!H195)))</f>
        <v/>
      </c>
      <c r="EC201" s="266" t="str">
        <f ca="true">+IF(OFFSET('Hygiene Data'!$H$13,0,10*ROW('Hygiene Data'!H195))="","",OFFSET('Hygiene Data'!$H$13,0,10*ROW('Hygiene Data'!H195)))</f>
        <v/>
      </c>
      <c r="ED201" s="266" t="str">
        <f ca="true">+IF(OFFSET('Hygiene Data'!$I$11,0,10*ROW('Hygiene Data'!I195))="","",OFFSET('Hygiene Data'!$I$11,0,10*ROW('Hygiene Data'!I195)))</f>
        <v/>
      </c>
      <c r="EE201" s="266" t="str">
        <f ca="true">+IF(OFFSET('Hygiene Data'!$I$12,0,10*ROW('Hygiene Data'!I195))="","",OFFSET('Hygiene Data'!$I$12,0,10*ROW('Hygiene Data'!I195)))</f>
        <v/>
      </c>
      <c r="EF201" s="266" t="str">
        <f ca="true">+IF(OFFSET('Hygiene Data'!$I$13,0,10*ROW('Hygiene Data'!I195))="","",OFFSET('Hygiene Data'!$I$13,0,10*ROW('Hygiene Data'!I195)))</f>
        <v/>
      </c>
    </row>
    <row xmlns:x14ac="http://schemas.microsoft.com/office/spreadsheetml/2009/9/ac" r="202" x14ac:dyDescent="0.2">
      <c r="A202" s="37" t="str">
        <f ca="true">+IF(OFFSET('Water Data'!$B$2,0,10*ROW('Water Data'!E196))="","",OFFSET('Water Data'!$B$2,0,10*ROW('Water Data'!E196)))</f>
        <v/>
      </c>
      <c r="B202" s="37" t="str">
        <f ca="true">+IF(OFFSET('Water Data'!$C$2,0,10*ROW('Water Data'!F196))="","",OFFSET('Water Data'!$C$2,0,10*ROW('Water Data'!F196)))</f>
        <v/>
      </c>
      <c r="C202" s="322" t="str">
        <f t="shared" ca="true" si="3"/>
        <v/>
      </c>
      <c r="D202" s="94"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4"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4"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4"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4"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4"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4"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4"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4"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4"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4"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4"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4"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4"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4"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4"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4"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4"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5"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5"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5"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5"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5"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5"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5"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5"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5"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5"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5"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5"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5"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5"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5"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5"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5"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5"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5"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5"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5"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5"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5"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5"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5"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5"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5"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5"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5"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5"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6"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6"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6"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6"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6"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6"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6"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6"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6"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6"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6"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6"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6"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6"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6"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6"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6"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6"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6"/>
      <c r="BS202" s="266" t="str">
        <f ca="true">+IF(OFFSET('Water Data'!$D$27,0,10*ROW('Water Data'!D196))="","",OFFSET('Water Data'!$D$27,0,10*ROW('Water Data'!D196)))</f>
        <v/>
      </c>
      <c r="BT202" s="266" t="str">
        <f ca="true">+IF(OFFSET('Water Data'!$D$28,0,10*ROW('Water Data'!D196))="","",OFFSET('Water Data'!$D$28,0,10*ROW('Water Data'!D196)))</f>
        <v/>
      </c>
      <c r="BU202" s="266" t="str">
        <f ca="true">+IF(OFFSET('Water Data'!$D$29,0,10*ROW('Water Data'!D196))="","",OFFSET('Water Data'!$D$29,0,10*ROW('Water Data'!D196)))</f>
        <v/>
      </c>
      <c r="BV202" s="266" t="str">
        <f ca="true">+IF(OFFSET('Water Data'!$E$27,0,10*ROW('Water Data'!E196))="","",OFFSET('Water Data'!$E$27,0,10*ROW('Water Data'!E196)))</f>
        <v/>
      </c>
      <c r="BW202" s="266" t="str">
        <f ca="true">+IF(OFFSET('Water Data'!$E$28,0,10*ROW('Water Data'!E196))="","",OFFSET('Water Data'!$E$28,0,10*ROW('Water Data'!E196)))</f>
        <v/>
      </c>
      <c r="BX202" s="266" t="str">
        <f ca="true">+IF(OFFSET('Water Data'!$E$29,0,10*ROW('Water Data'!E196))="","",OFFSET('Water Data'!$E$29,0,10*ROW('Water Data'!E196)))</f>
        <v/>
      </c>
      <c r="BY202" s="266" t="str">
        <f ca="true">+IF(OFFSET('Water Data'!$F$27,0,10*ROW('Water Data'!F196))="","",OFFSET('Water Data'!$F$27,0,10*ROW('Water Data'!F196)))</f>
        <v/>
      </c>
      <c r="BZ202" s="266" t="str">
        <f ca="true">+IF(OFFSET('Water Data'!$F$28,0,10*ROW('Water Data'!F196))="","",OFFSET('Water Data'!$F$28,0,10*ROW('Water Data'!F196)))</f>
        <v/>
      </c>
      <c r="CA202" s="266" t="str">
        <f ca="true">+IF(OFFSET('Water Data'!$F$29,0,10*ROW('Water Data'!F196))="","",OFFSET('Water Data'!$F$29,0,10*ROW('Water Data'!F196)))</f>
        <v/>
      </c>
      <c r="CB202" s="266" t="str">
        <f ca="true">+IF(OFFSET('Water Data'!$G$27,0,10*ROW('Water Data'!G196))="","",OFFSET('Water Data'!$G$27,0,10*ROW('Water Data'!G196)))</f>
        <v/>
      </c>
      <c r="CC202" s="266" t="str">
        <f ca="true">+IF(OFFSET('Water Data'!$G$28,0,10*ROW('Water Data'!G196))="","",OFFSET('Water Data'!$G$28,0,10*ROW('Water Data'!G196)))</f>
        <v/>
      </c>
      <c r="CD202" s="266" t="str">
        <f ca="true">+IF(OFFSET('Water Data'!$G$29,0,10*ROW('Water Data'!G196))="","",OFFSET('Water Data'!$G$29,0,10*ROW('Water Data'!G196)))</f>
        <v/>
      </c>
      <c r="CE202" s="266" t="str">
        <f ca="true">+IF(OFFSET('Water Data'!$H$27,0,10*ROW('Water Data'!H196))="","",OFFSET('Water Data'!$H$27,0,10*ROW('Water Data'!H196)))</f>
        <v/>
      </c>
      <c r="CF202" s="266" t="str">
        <f ca="true">+IF(OFFSET('Water Data'!$H$28,0,10*ROW('Water Data'!H196))="","",OFFSET('Water Data'!$H$28,0,10*ROW('Water Data'!H196)))</f>
        <v/>
      </c>
      <c r="CG202" s="266" t="str">
        <f ca="true">+IF(OFFSET('Water Data'!$H$29,0,10*ROW('Water Data'!H196))="","",OFFSET('Water Data'!$H$29,0,10*ROW('Water Data'!H196)))</f>
        <v/>
      </c>
      <c r="CH202" s="266" t="str">
        <f ca="true">+IF(OFFSET('Water Data'!$I$27,0,10*ROW('Water Data'!I196))="","",OFFSET('Water Data'!$I$27,0,10*ROW('Water Data'!I196)))</f>
        <v/>
      </c>
      <c r="CI202" s="266" t="str">
        <f ca="true">+IF(OFFSET('Water Data'!$I$28,0,10*ROW('Water Data'!I196))="","",OFFSET('Water Data'!$I$28,0,10*ROW('Water Data'!I196)))</f>
        <v/>
      </c>
      <c r="CJ202" s="266" t="str">
        <f ca="true">+IF(OFFSET('Water Data'!$I$29,0,10*ROW('Water Data'!I196))="","",OFFSET('Water Data'!$I$29,0,10*ROW('Water Data'!I196)))</f>
        <v/>
      </c>
      <c r="CK202" s="266" t="str">
        <f ca="true">+IF(OFFSET('Sanitation Data'!$D$28,0,10*ROW('Sanitation Data'!D196))="","",OFFSET('Sanitation Data'!$D$28,0,10*ROW('Sanitation Data'!D196)))</f>
        <v/>
      </c>
      <c r="CL202" s="266" t="str">
        <f ca="true">+IF(OFFSET('Sanitation Data'!$D$29,0,10*ROW('Sanitation Data'!D196))="","",OFFSET('Sanitation Data'!$D$29,0,10*ROW('Sanitation Data'!D196)))</f>
        <v/>
      </c>
      <c r="CM202" s="266" t="str">
        <f ca="true">+IF(OFFSET('Sanitation Data'!$D$30,0,10*ROW('Sanitation Data'!D196))="","",OFFSET('Sanitation Data'!$D$30,0,10*ROW('Sanitation Data'!D196)))</f>
        <v/>
      </c>
      <c r="CN202" s="266" t="str">
        <f ca="true">+IF(OFFSET('Sanitation Data'!$D$31,0,10*ROW('Sanitation Data'!D196))="","",OFFSET('Sanitation Data'!$D$31,0,10*ROW('Sanitation Data'!D196)))</f>
        <v/>
      </c>
      <c r="CO202" s="266" t="str">
        <f ca="true">+IF(OFFSET('Sanitation Data'!$D$32,0,10*ROW('Sanitation Data'!D196))="","",OFFSET('Sanitation Data'!$D$32,0,10*ROW('Sanitation Data'!D196)))</f>
        <v/>
      </c>
      <c r="CP202" s="266" t="str">
        <f ca="true">+IF(OFFSET('Sanitation Data'!$E$28,0,10*ROW('Sanitation Data'!E196))="","",OFFSET('Sanitation Data'!$E$28,0,10*ROW('Sanitation Data'!E196)))</f>
        <v/>
      </c>
      <c r="CQ202" s="266" t="str">
        <f ca="true">+IF(OFFSET('Sanitation Data'!$E$29,0,10*ROW('Sanitation Data'!E196))="","",OFFSET('Sanitation Data'!$E$29,0,10*ROW('Sanitation Data'!E196)))</f>
        <v/>
      </c>
      <c r="CR202" s="266" t="str">
        <f ca="true">+IF(OFFSET('Sanitation Data'!$E$30,0,10*ROW('Sanitation Data'!E196))="","",OFFSET('Sanitation Data'!$E$30,0,10*ROW('Sanitation Data'!E196)))</f>
        <v/>
      </c>
      <c r="CS202" s="266" t="str">
        <f ca="true">+IF(OFFSET('Sanitation Data'!$E$31,0,10*ROW('Sanitation Data'!E196))="","",OFFSET('Sanitation Data'!$E$31,0,10*ROW('Sanitation Data'!E196)))</f>
        <v/>
      </c>
      <c r="CT202" s="266" t="str">
        <f ca="true">+IF(OFFSET('Sanitation Data'!$E$32,0,10*ROW('Sanitation Data'!E196))="","",OFFSET('Sanitation Data'!$E$32,0,10*ROW('Sanitation Data'!E196)))</f>
        <v/>
      </c>
      <c r="CU202" s="266" t="str">
        <f ca="true">+IF(OFFSET('Sanitation Data'!$F$28,0,10*ROW('Sanitation Data'!F196))="","",OFFSET('Sanitation Data'!$F$28,0,10*ROW('Sanitation Data'!F196)))</f>
        <v/>
      </c>
      <c r="CV202" s="266" t="str">
        <f ca="true">+IF(OFFSET('Sanitation Data'!$F$29,0,10*ROW('Sanitation Data'!F196))="","",OFFSET('Sanitation Data'!$F$29,0,10*ROW('Sanitation Data'!F196)))</f>
        <v/>
      </c>
      <c r="CW202" s="266" t="str">
        <f ca="true">+IF(OFFSET('Sanitation Data'!$F$30,0,10*ROW('Sanitation Data'!F196))="","",OFFSET('Sanitation Data'!$F$30,0,10*ROW('Sanitation Data'!F196)))</f>
        <v/>
      </c>
      <c r="CX202" s="266" t="str">
        <f ca="true">+IF(OFFSET('Sanitation Data'!$F$31,0,10*ROW('Sanitation Data'!F196))="","",OFFSET('Sanitation Data'!$F$31,0,10*ROW('Sanitation Data'!F196)))</f>
        <v/>
      </c>
      <c r="CY202" s="266" t="str">
        <f ca="true">+IF(OFFSET('Sanitation Data'!$F$32,0,10*ROW('Sanitation Data'!F196))="","",OFFSET('Sanitation Data'!$F$32,0,10*ROW('Sanitation Data'!F196)))</f>
        <v/>
      </c>
      <c r="CZ202" s="266" t="str">
        <f ca="true">+IF(OFFSET('Sanitation Data'!$G$28,0,10*ROW('Sanitation Data'!G196))="","",OFFSET('Sanitation Data'!$G$28,0,10*ROW('Sanitation Data'!G196)))</f>
        <v/>
      </c>
      <c r="DA202" s="266" t="str">
        <f ca="true">+IF(OFFSET('Sanitation Data'!$G$29,0,10*ROW('Sanitation Data'!G196))="","",OFFSET('Sanitation Data'!$G$29,0,10*ROW('Sanitation Data'!G196)))</f>
        <v/>
      </c>
      <c r="DB202" s="266" t="str">
        <f ca="true">+IF(OFFSET('Sanitation Data'!$G$30,0,10*ROW('Sanitation Data'!G196))="","",OFFSET('Sanitation Data'!$G$30,0,10*ROW('Sanitation Data'!G196)))</f>
        <v/>
      </c>
      <c r="DC202" s="266" t="str">
        <f ca="true">+IF(OFFSET('Sanitation Data'!$G$31,0,10*ROW('Sanitation Data'!G196))="","",OFFSET('Sanitation Data'!$G$31,0,10*ROW('Sanitation Data'!G196)))</f>
        <v/>
      </c>
      <c r="DD202" s="266" t="str">
        <f ca="true">+IF(OFFSET('Sanitation Data'!$G$32,0,10*ROW('Sanitation Data'!G196))="","",OFFSET('Sanitation Data'!$G$32,0,10*ROW('Sanitation Data'!G196)))</f>
        <v/>
      </c>
      <c r="DE202" s="266" t="str">
        <f ca="true">+IF(OFFSET('Sanitation Data'!$H$28,0,10*ROW('Sanitation Data'!H196))="","",OFFSET('Sanitation Data'!$H$28,0,10*ROW('Sanitation Data'!H196)))</f>
        <v/>
      </c>
      <c r="DF202" s="266" t="str">
        <f ca="true">+IF(OFFSET('Sanitation Data'!$H$29,0,10*ROW('Sanitation Data'!H196))="","",OFFSET('Sanitation Data'!$H$29,0,10*ROW('Sanitation Data'!H196)))</f>
        <v/>
      </c>
      <c r="DG202" s="266" t="str">
        <f ca="true">+IF(OFFSET('Sanitation Data'!$H$30,0,10*ROW('Sanitation Data'!H196))="","",OFFSET('Sanitation Data'!$H$30,0,10*ROW('Sanitation Data'!H196)))</f>
        <v/>
      </c>
      <c r="DH202" s="266" t="str">
        <f ca="true">+IF(OFFSET('Sanitation Data'!$H$31,0,10*ROW('Sanitation Data'!H196))="","",OFFSET('Sanitation Data'!$H$31,0,10*ROW('Sanitation Data'!H196)))</f>
        <v/>
      </c>
      <c r="DI202" s="266" t="str">
        <f ca="true">+IF(OFFSET('Sanitation Data'!$H$32,0,10*ROW('Sanitation Data'!H196))="","",OFFSET('Sanitation Data'!$H$32,0,10*ROW('Sanitation Data'!H196)))</f>
        <v/>
      </c>
      <c r="DJ202" s="266" t="str">
        <f ca="true">+IF(OFFSET('Sanitation Data'!$I$28,0,10*ROW('Sanitation Data'!I196))="","",OFFSET('Sanitation Data'!$I$28,0,10*ROW('Sanitation Data'!I196)))</f>
        <v/>
      </c>
      <c r="DK202" s="266" t="str">
        <f ca="true">+IF(OFFSET('Sanitation Data'!$I$29,0,10*ROW('Sanitation Data'!I196))="","",OFFSET('Sanitation Data'!$I$29,0,10*ROW('Sanitation Data'!I196)))</f>
        <v/>
      </c>
      <c r="DL202" s="266" t="str">
        <f ca="true">+IF(OFFSET('Sanitation Data'!$I$30,0,10*ROW('Sanitation Data'!I196))="","",OFFSET('Sanitation Data'!$I$30,0,10*ROW('Sanitation Data'!I196)))</f>
        <v/>
      </c>
      <c r="DM202" s="266" t="str">
        <f ca="true">+IF(OFFSET('Sanitation Data'!$I$31,0,10*ROW('Sanitation Data'!I196))="","",OFFSET('Sanitation Data'!$I$31,0,10*ROW('Sanitation Data'!I196)))</f>
        <v/>
      </c>
      <c r="DN202" s="266" t="str">
        <f ca="true">+IF(OFFSET('Sanitation Data'!$I$32,0,10*ROW('Sanitation Data'!I196))="","",OFFSET('Sanitation Data'!$I$32,0,10*ROW('Sanitation Data'!I196)))</f>
        <v/>
      </c>
      <c r="DO202" s="266" t="str">
        <f ca="true">+IF(OFFSET('Hygiene Data'!$D$11,0,10*ROW('Hygiene Data'!D196))="","",OFFSET('Hygiene Data'!$D$11,0,10*ROW('Hygiene Data'!D196)))</f>
        <v/>
      </c>
      <c r="DP202" s="266" t="str">
        <f ca="true">+IF(OFFSET('Hygiene Data'!$D$12,0,10*ROW('Hygiene Data'!D196))="","",OFFSET('Hygiene Data'!$D$12,0,10*ROW('Hygiene Data'!D196)))</f>
        <v/>
      </c>
      <c r="DQ202" s="266" t="str">
        <f ca="true">+IF(OFFSET('Hygiene Data'!$D$13,0,10*ROW('Hygiene Data'!D196))="","",OFFSET('Hygiene Data'!$D$13,0,10*ROW('Hygiene Data'!D196)))</f>
        <v/>
      </c>
      <c r="DR202" s="266" t="str">
        <f ca="true">+IF(OFFSET('Hygiene Data'!$E$11,0,10*ROW('Hygiene Data'!E196))="","",OFFSET('Hygiene Data'!$E$11,0,10*ROW('Hygiene Data'!E196)))</f>
        <v/>
      </c>
      <c r="DS202" s="266" t="str">
        <f ca="true">+IF(OFFSET('Hygiene Data'!$E$12,0,10*ROW('Hygiene Data'!E196))="","",OFFSET('Hygiene Data'!$E$12,0,10*ROW('Hygiene Data'!E196)))</f>
        <v/>
      </c>
      <c r="DT202" s="266" t="str">
        <f ca="true">+IF(OFFSET('Hygiene Data'!$E$13,0,10*ROW('Hygiene Data'!E196))="","",OFFSET('Hygiene Data'!$E$13,0,10*ROW('Hygiene Data'!E196)))</f>
        <v/>
      </c>
      <c r="DU202" s="266" t="str">
        <f ca="true">+IF(OFFSET('Hygiene Data'!$F$11,0,10*ROW('Hygiene Data'!F196))="","",OFFSET('Hygiene Data'!$F$11,0,10*ROW('Hygiene Data'!F196)))</f>
        <v/>
      </c>
      <c r="DV202" s="266" t="str">
        <f ca="true">+IF(OFFSET('Hygiene Data'!$F$12,0,10*ROW('Hygiene Data'!F196))="","",OFFSET('Hygiene Data'!$F$12,0,10*ROW('Hygiene Data'!F196)))</f>
        <v/>
      </c>
      <c r="DW202" s="266" t="str">
        <f ca="true">+IF(OFFSET('Hygiene Data'!$F$13,0,10*ROW('Hygiene Data'!F196))="","",OFFSET('Hygiene Data'!$F$13,0,10*ROW('Hygiene Data'!F196)))</f>
        <v/>
      </c>
      <c r="DX202" s="266" t="str">
        <f ca="true">+IF(OFFSET('Hygiene Data'!$G$11,0,10*ROW('Hygiene Data'!G196))="","",OFFSET('Hygiene Data'!$G$11,0,10*ROW('Hygiene Data'!G196)))</f>
        <v/>
      </c>
      <c r="DY202" s="266" t="str">
        <f ca="true">+IF(OFFSET('Hygiene Data'!$G$12,0,10*ROW('Hygiene Data'!G196))="","",OFFSET('Hygiene Data'!$G$12,0,10*ROW('Hygiene Data'!G196)))</f>
        <v/>
      </c>
      <c r="DZ202" s="266" t="str">
        <f ca="true">+IF(OFFSET('Hygiene Data'!$G$13,0,10*ROW('Hygiene Data'!G196))="","",OFFSET('Hygiene Data'!$G$13,0,10*ROW('Hygiene Data'!G196)))</f>
        <v/>
      </c>
      <c r="EA202" s="266" t="str">
        <f ca="true">+IF(OFFSET('Hygiene Data'!$H$11,0,10*ROW('Hygiene Data'!H196))="","",OFFSET('Hygiene Data'!$H$11,0,10*ROW('Hygiene Data'!H196)))</f>
        <v/>
      </c>
      <c r="EB202" s="266" t="str">
        <f ca="true">+IF(OFFSET('Hygiene Data'!$H$12,0,10*ROW('Hygiene Data'!H196))="","",OFFSET('Hygiene Data'!$H$12,0,10*ROW('Hygiene Data'!H196)))</f>
        <v/>
      </c>
      <c r="EC202" s="266" t="str">
        <f ca="true">+IF(OFFSET('Hygiene Data'!$H$13,0,10*ROW('Hygiene Data'!H196))="","",OFFSET('Hygiene Data'!$H$13,0,10*ROW('Hygiene Data'!H196)))</f>
        <v/>
      </c>
      <c r="ED202" s="266" t="str">
        <f ca="true">+IF(OFFSET('Hygiene Data'!$I$11,0,10*ROW('Hygiene Data'!I196))="","",OFFSET('Hygiene Data'!$I$11,0,10*ROW('Hygiene Data'!I196)))</f>
        <v/>
      </c>
      <c r="EE202" s="266" t="str">
        <f ca="true">+IF(OFFSET('Hygiene Data'!$I$12,0,10*ROW('Hygiene Data'!I196))="","",OFFSET('Hygiene Data'!$I$12,0,10*ROW('Hygiene Data'!I196)))</f>
        <v/>
      </c>
      <c r="EF202" s="266" t="str">
        <f ca="true">+IF(OFFSET('Hygiene Data'!$I$13,0,10*ROW('Hygiene Data'!I196))="","",OFFSET('Hygiene Data'!$I$13,0,10*ROW('Hygiene Data'!I196)))</f>
        <v/>
      </c>
    </row>
    <row xmlns:x14ac="http://schemas.microsoft.com/office/spreadsheetml/2009/9/ac" r="203" x14ac:dyDescent="0.2">
      <c r="A203" s="37" t="str">
        <f ca="true">+IF(OFFSET('Water Data'!$B$2,0,10*ROW('Water Data'!E197))="","",OFFSET('Water Data'!$B$2,0,10*ROW('Water Data'!E197)))</f>
        <v/>
      </c>
      <c r="B203" s="37" t="str">
        <f ca="true">+IF(OFFSET('Water Data'!$C$2,0,10*ROW('Water Data'!F197))="","",OFFSET('Water Data'!$C$2,0,10*ROW('Water Data'!F197)))</f>
        <v/>
      </c>
      <c r="C203" s="322" t="str">
        <f t="shared" ca="true" si="3"/>
        <v/>
      </c>
      <c r="D203" s="94"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4"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4"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4"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4"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4"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4"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4"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4"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4"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4"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4"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4"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4"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4"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4"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4"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4"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5"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5"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5"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5"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5"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5"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5"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5"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5"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5"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5"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5"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5"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5"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5"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5"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5"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5"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5"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5"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5"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5"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5"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5"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5"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5"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5"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5"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5"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5"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6"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6"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6"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6"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6"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6"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6"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6"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6"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6"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6"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6"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6"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6"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6"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6"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6"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6"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6"/>
      <c r="BS203" s="266" t="str">
        <f ca="true">+IF(OFFSET('Water Data'!$D$27,0,10*ROW('Water Data'!D197))="","",OFFSET('Water Data'!$D$27,0,10*ROW('Water Data'!D197)))</f>
        <v/>
      </c>
      <c r="BT203" s="266" t="str">
        <f ca="true">+IF(OFFSET('Water Data'!$D$28,0,10*ROW('Water Data'!D197))="","",OFFSET('Water Data'!$D$28,0,10*ROW('Water Data'!D197)))</f>
        <v/>
      </c>
      <c r="BU203" s="266" t="str">
        <f ca="true">+IF(OFFSET('Water Data'!$D$29,0,10*ROW('Water Data'!D197))="","",OFFSET('Water Data'!$D$29,0,10*ROW('Water Data'!D197)))</f>
        <v/>
      </c>
      <c r="BV203" s="266" t="str">
        <f ca="true">+IF(OFFSET('Water Data'!$E$27,0,10*ROW('Water Data'!E197))="","",OFFSET('Water Data'!$E$27,0,10*ROW('Water Data'!E197)))</f>
        <v/>
      </c>
      <c r="BW203" s="266" t="str">
        <f ca="true">+IF(OFFSET('Water Data'!$E$28,0,10*ROW('Water Data'!E197))="","",OFFSET('Water Data'!$E$28,0,10*ROW('Water Data'!E197)))</f>
        <v/>
      </c>
      <c r="BX203" s="266" t="str">
        <f ca="true">+IF(OFFSET('Water Data'!$E$29,0,10*ROW('Water Data'!E197))="","",OFFSET('Water Data'!$E$29,0,10*ROW('Water Data'!E197)))</f>
        <v/>
      </c>
      <c r="BY203" s="266" t="str">
        <f ca="true">+IF(OFFSET('Water Data'!$F$27,0,10*ROW('Water Data'!F197))="","",OFFSET('Water Data'!$F$27,0,10*ROW('Water Data'!F197)))</f>
        <v/>
      </c>
      <c r="BZ203" s="266" t="str">
        <f ca="true">+IF(OFFSET('Water Data'!$F$28,0,10*ROW('Water Data'!F197))="","",OFFSET('Water Data'!$F$28,0,10*ROW('Water Data'!F197)))</f>
        <v/>
      </c>
      <c r="CA203" s="266" t="str">
        <f ca="true">+IF(OFFSET('Water Data'!$F$29,0,10*ROW('Water Data'!F197))="","",OFFSET('Water Data'!$F$29,0,10*ROW('Water Data'!F197)))</f>
        <v/>
      </c>
      <c r="CB203" s="266" t="str">
        <f ca="true">+IF(OFFSET('Water Data'!$G$27,0,10*ROW('Water Data'!G197))="","",OFFSET('Water Data'!$G$27,0,10*ROW('Water Data'!G197)))</f>
        <v/>
      </c>
      <c r="CC203" s="266" t="str">
        <f ca="true">+IF(OFFSET('Water Data'!$G$28,0,10*ROW('Water Data'!G197))="","",OFFSET('Water Data'!$G$28,0,10*ROW('Water Data'!G197)))</f>
        <v/>
      </c>
      <c r="CD203" s="266" t="str">
        <f ca="true">+IF(OFFSET('Water Data'!$G$29,0,10*ROW('Water Data'!G197))="","",OFFSET('Water Data'!$G$29,0,10*ROW('Water Data'!G197)))</f>
        <v/>
      </c>
      <c r="CE203" s="266" t="str">
        <f ca="true">+IF(OFFSET('Water Data'!$H$27,0,10*ROW('Water Data'!H197))="","",OFFSET('Water Data'!$H$27,0,10*ROW('Water Data'!H197)))</f>
        <v/>
      </c>
      <c r="CF203" s="266" t="str">
        <f ca="true">+IF(OFFSET('Water Data'!$H$28,0,10*ROW('Water Data'!H197))="","",OFFSET('Water Data'!$H$28,0,10*ROW('Water Data'!H197)))</f>
        <v/>
      </c>
      <c r="CG203" s="266" t="str">
        <f ca="true">+IF(OFFSET('Water Data'!$H$29,0,10*ROW('Water Data'!H197))="","",OFFSET('Water Data'!$H$29,0,10*ROW('Water Data'!H197)))</f>
        <v/>
      </c>
      <c r="CH203" s="266" t="str">
        <f ca="true">+IF(OFFSET('Water Data'!$I$27,0,10*ROW('Water Data'!I197))="","",OFFSET('Water Data'!$I$27,0,10*ROW('Water Data'!I197)))</f>
        <v/>
      </c>
      <c r="CI203" s="266" t="str">
        <f ca="true">+IF(OFFSET('Water Data'!$I$28,0,10*ROW('Water Data'!I197))="","",OFFSET('Water Data'!$I$28,0,10*ROW('Water Data'!I197)))</f>
        <v/>
      </c>
      <c r="CJ203" s="266" t="str">
        <f ca="true">+IF(OFFSET('Water Data'!$I$29,0,10*ROW('Water Data'!I197))="","",OFFSET('Water Data'!$I$29,0,10*ROW('Water Data'!I197)))</f>
        <v/>
      </c>
      <c r="CK203" s="266" t="str">
        <f ca="true">+IF(OFFSET('Sanitation Data'!$D$28,0,10*ROW('Sanitation Data'!D197))="","",OFFSET('Sanitation Data'!$D$28,0,10*ROW('Sanitation Data'!D197)))</f>
        <v/>
      </c>
      <c r="CL203" s="266" t="str">
        <f ca="true">+IF(OFFSET('Sanitation Data'!$D$29,0,10*ROW('Sanitation Data'!D197))="","",OFFSET('Sanitation Data'!$D$29,0,10*ROW('Sanitation Data'!D197)))</f>
        <v/>
      </c>
      <c r="CM203" s="266" t="str">
        <f ca="true">+IF(OFFSET('Sanitation Data'!$D$30,0,10*ROW('Sanitation Data'!D197))="","",OFFSET('Sanitation Data'!$D$30,0,10*ROW('Sanitation Data'!D197)))</f>
        <v/>
      </c>
      <c r="CN203" s="266" t="str">
        <f ca="true">+IF(OFFSET('Sanitation Data'!$D$31,0,10*ROW('Sanitation Data'!D197))="","",OFFSET('Sanitation Data'!$D$31,0,10*ROW('Sanitation Data'!D197)))</f>
        <v/>
      </c>
      <c r="CO203" s="266" t="str">
        <f ca="true">+IF(OFFSET('Sanitation Data'!$D$32,0,10*ROW('Sanitation Data'!D197))="","",OFFSET('Sanitation Data'!$D$32,0,10*ROW('Sanitation Data'!D197)))</f>
        <v/>
      </c>
      <c r="CP203" s="266" t="str">
        <f ca="true">+IF(OFFSET('Sanitation Data'!$E$28,0,10*ROW('Sanitation Data'!E197))="","",OFFSET('Sanitation Data'!$E$28,0,10*ROW('Sanitation Data'!E197)))</f>
        <v/>
      </c>
      <c r="CQ203" s="266" t="str">
        <f ca="true">+IF(OFFSET('Sanitation Data'!$E$29,0,10*ROW('Sanitation Data'!E197))="","",OFFSET('Sanitation Data'!$E$29,0,10*ROW('Sanitation Data'!E197)))</f>
        <v/>
      </c>
      <c r="CR203" s="266" t="str">
        <f ca="true">+IF(OFFSET('Sanitation Data'!$E$30,0,10*ROW('Sanitation Data'!E197))="","",OFFSET('Sanitation Data'!$E$30,0,10*ROW('Sanitation Data'!E197)))</f>
        <v/>
      </c>
      <c r="CS203" s="266" t="str">
        <f ca="true">+IF(OFFSET('Sanitation Data'!$E$31,0,10*ROW('Sanitation Data'!E197))="","",OFFSET('Sanitation Data'!$E$31,0,10*ROW('Sanitation Data'!E197)))</f>
        <v/>
      </c>
      <c r="CT203" s="266" t="str">
        <f ca="true">+IF(OFFSET('Sanitation Data'!$E$32,0,10*ROW('Sanitation Data'!E197))="","",OFFSET('Sanitation Data'!$E$32,0,10*ROW('Sanitation Data'!E197)))</f>
        <v/>
      </c>
      <c r="CU203" s="266" t="str">
        <f ca="true">+IF(OFFSET('Sanitation Data'!$F$28,0,10*ROW('Sanitation Data'!F197))="","",OFFSET('Sanitation Data'!$F$28,0,10*ROW('Sanitation Data'!F197)))</f>
        <v/>
      </c>
      <c r="CV203" s="266" t="str">
        <f ca="true">+IF(OFFSET('Sanitation Data'!$F$29,0,10*ROW('Sanitation Data'!F197))="","",OFFSET('Sanitation Data'!$F$29,0,10*ROW('Sanitation Data'!F197)))</f>
        <v/>
      </c>
      <c r="CW203" s="266" t="str">
        <f ca="true">+IF(OFFSET('Sanitation Data'!$F$30,0,10*ROW('Sanitation Data'!F197))="","",OFFSET('Sanitation Data'!$F$30,0,10*ROW('Sanitation Data'!F197)))</f>
        <v/>
      </c>
      <c r="CX203" s="266" t="str">
        <f ca="true">+IF(OFFSET('Sanitation Data'!$F$31,0,10*ROW('Sanitation Data'!F197))="","",OFFSET('Sanitation Data'!$F$31,0,10*ROW('Sanitation Data'!F197)))</f>
        <v/>
      </c>
      <c r="CY203" s="266" t="str">
        <f ca="true">+IF(OFFSET('Sanitation Data'!$F$32,0,10*ROW('Sanitation Data'!F197))="","",OFFSET('Sanitation Data'!$F$32,0,10*ROW('Sanitation Data'!F197)))</f>
        <v/>
      </c>
      <c r="CZ203" s="266" t="str">
        <f ca="true">+IF(OFFSET('Sanitation Data'!$G$28,0,10*ROW('Sanitation Data'!G197))="","",OFFSET('Sanitation Data'!$G$28,0,10*ROW('Sanitation Data'!G197)))</f>
        <v/>
      </c>
      <c r="DA203" s="266" t="str">
        <f ca="true">+IF(OFFSET('Sanitation Data'!$G$29,0,10*ROW('Sanitation Data'!G197))="","",OFFSET('Sanitation Data'!$G$29,0,10*ROW('Sanitation Data'!G197)))</f>
        <v/>
      </c>
      <c r="DB203" s="266" t="str">
        <f ca="true">+IF(OFFSET('Sanitation Data'!$G$30,0,10*ROW('Sanitation Data'!G197))="","",OFFSET('Sanitation Data'!$G$30,0,10*ROW('Sanitation Data'!G197)))</f>
        <v/>
      </c>
      <c r="DC203" s="266" t="str">
        <f ca="true">+IF(OFFSET('Sanitation Data'!$G$31,0,10*ROW('Sanitation Data'!G197))="","",OFFSET('Sanitation Data'!$G$31,0,10*ROW('Sanitation Data'!G197)))</f>
        <v/>
      </c>
      <c r="DD203" s="266" t="str">
        <f ca="true">+IF(OFFSET('Sanitation Data'!$G$32,0,10*ROW('Sanitation Data'!G197))="","",OFFSET('Sanitation Data'!$G$32,0,10*ROW('Sanitation Data'!G197)))</f>
        <v/>
      </c>
      <c r="DE203" s="266" t="str">
        <f ca="true">+IF(OFFSET('Sanitation Data'!$H$28,0,10*ROW('Sanitation Data'!H197))="","",OFFSET('Sanitation Data'!$H$28,0,10*ROW('Sanitation Data'!H197)))</f>
        <v/>
      </c>
      <c r="DF203" s="266" t="str">
        <f ca="true">+IF(OFFSET('Sanitation Data'!$H$29,0,10*ROW('Sanitation Data'!H197))="","",OFFSET('Sanitation Data'!$H$29,0,10*ROW('Sanitation Data'!H197)))</f>
        <v/>
      </c>
      <c r="DG203" s="266" t="str">
        <f ca="true">+IF(OFFSET('Sanitation Data'!$H$30,0,10*ROW('Sanitation Data'!H197))="","",OFFSET('Sanitation Data'!$H$30,0,10*ROW('Sanitation Data'!H197)))</f>
        <v/>
      </c>
      <c r="DH203" s="266" t="str">
        <f ca="true">+IF(OFFSET('Sanitation Data'!$H$31,0,10*ROW('Sanitation Data'!H197))="","",OFFSET('Sanitation Data'!$H$31,0,10*ROW('Sanitation Data'!H197)))</f>
        <v/>
      </c>
      <c r="DI203" s="266" t="str">
        <f ca="true">+IF(OFFSET('Sanitation Data'!$H$32,0,10*ROW('Sanitation Data'!H197))="","",OFFSET('Sanitation Data'!$H$32,0,10*ROW('Sanitation Data'!H197)))</f>
        <v/>
      </c>
      <c r="DJ203" s="266" t="str">
        <f ca="true">+IF(OFFSET('Sanitation Data'!$I$28,0,10*ROW('Sanitation Data'!I197))="","",OFFSET('Sanitation Data'!$I$28,0,10*ROW('Sanitation Data'!I197)))</f>
        <v/>
      </c>
      <c r="DK203" s="266" t="str">
        <f ca="true">+IF(OFFSET('Sanitation Data'!$I$29,0,10*ROW('Sanitation Data'!I197))="","",OFFSET('Sanitation Data'!$I$29,0,10*ROW('Sanitation Data'!I197)))</f>
        <v/>
      </c>
      <c r="DL203" s="266" t="str">
        <f ca="true">+IF(OFFSET('Sanitation Data'!$I$30,0,10*ROW('Sanitation Data'!I197))="","",OFFSET('Sanitation Data'!$I$30,0,10*ROW('Sanitation Data'!I197)))</f>
        <v/>
      </c>
      <c r="DM203" s="266" t="str">
        <f ca="true">+IF(OFFSET('Sanitation Data'!$I$31,0,10*ROW('Sanitation Data'!I197))="","",OFFSET('Sanitation Data'!$I$31,0,10*ROW('Sanitation Data'!I197)))</f>
        <v/>
      </c>
      <c r="DN203" s="266" t="str">
        <f ca="true">+IF(OFFSET('Sanitation Data'!$I$32,0,10*ROW('Sanitation Data'!I197))="","",OFFSET('Sanitation Data'!$I$32,0,10*ROW('Sanitation Data'!I197)))</f>
        <v/>
      </c>
      <c r="DO203" s="266" t="str">
        <f ca="true">+IF(OFFSET('Hygiene Data'!$D$11,0,10*ROW('Hygiene Data'!D197))="","",OFFSET('Hygiene Data'!$D$11,0,10*ROW('Hygiene Data'!D197)))</f>
        <v/>
      </c>
      <c r="DP203" s="266" t="str">
        <f ca="true">+IF(OFFSET('Hygiene Data'!$D$12,0,10*ROW('Hygiene Data'!D197))="","",OFFSET('Hygiene Data'!$D$12,0,10*ROW('Hygiene Data'!D197)))</f>
        <v/>
      </c>
      <c r="DQ203" s="266" t="str">
        <f ca="true">+IF(OFFSET('Hygiene Data'!$D$13,0,10*ROW('Hygiene Data'!D197))="","",OFFSET('Hygiene Data'!$D$13,0,10*ROW('Hygiene Data'!D197)))</f>
        <v/>
      </c>
      <c r="DR203" s="266" t="str">
        <f ca="true">+IF(OFFSET('Hygiene Data'!$E$11,0,10*ROW('Hygiene Data'!E197))="","",OFFSET('Hygiene Data'!$E$11,0,10*ROW('Hygiene Data'!E197)))</f>
        <v/>
      </c>
      <c r="DS203" s="266" t="str">
        <f ca="true">+IF(OFFSET('Hygiene Data'!$E$12,0,10*ROW('Hygiene Data'!E197))="","",OFFSET('Hygiene Data'!$E$12,0,10*ROW('Hygiene Data'!E197)))</f>
        <v/>
      </c>
      <c r="DT203" s="266" t="str">
        <f ca="true">+IF(OFFSET('Hygiene Data'!$E$13,0,10*ROW('Hygiene Data'!E197))="","",OFFSET('Hygiene Data'!$E$13,0,10*ROW('Hygiene Data'!E197)))</f>
        <v/>
      </c>
      <c r="DU203" s="266" t="str">
        <f ca="true">+IF(OFFSET('Hygiene Data'!$F$11,0,10*ROW('Hygiene Data'!F197))="","",OFFSET('Hygiene Data'!$F$11,0,10*ROW('Hygiene Data'!F197)))</f>
        <v/>
      </c>
      <c r="DV203" s="266" t="str">
        <f ca="true">+IF(OFFSET('Hygiene Data'!$F$12,0,10*ROW('Hygiene Data'!F197))="","",OFFSET('Hygiene Data'!$F$12,0,10*ROW('Hygiene Data'!F197)))</f>
        <v/>
      </c>
      <c r="DW203" s="266" t="str">
        <f ca="true">+IF(OFFSET('Hygiene Data'!$F$13,0,10*ROW('Hygiene Data'!F197))="","",OFFSET('Hygiene Data'!$F$13,0,10*ROW('Hygiene Data'!F197)))</f>
        <v/>
      </c>
      <c r="DX203" s="266" t="str">
        <f ca="true">+IF(OFFSET('Hygiene Data'!$G$11,0,10*ROW('Hygiene Data'!G197))="","",OFFSET('Hygiene Data'!$G$11,0,10*ROW('Hygiene Data'!G197)))</f>
        <v/>
      </c>
      <c r="DY203" s="266" t="str">
        <f ca="true">+IF(OFFSET('Hygiene Data'!$G$12,0,10*ROW('Hygiene Data'!G197))="","",OFFSET('Hygiene Data'!$G$12,0,10*ROW('Hygiene Data'!G197)))</f>
        <v/>
      </c>
      <c r="DZ203" s="266" t="str">
        <f ca="true">+IF(OFFSET('Hygiene Data'!$G$13,0,10*ROW('Hygiene Data'!G197))="","",OFFSET('Hygiene Data'!$G$13,0,10*ROW('Hygiene Data'!G197)))</f>
        <v/>
      </c>
      <c r="EA203" s="266" t="str">
        <f ca="true">+IF(OFFSET('Hygiene Data'!$H$11,0,10*ROW('Hygiene Data'!H197))="","",OFFSET('Hygiene Data'!$H$11,0,10*ROW('Hygiene Data'!H197)))</f>
        <v/>
      </c>
      <c r="EB203" s="266" t="str">
        <f ca="true">+IF(OFFSET('Hygiene Data'!$H$12,0,10*ROW('Hygiene Data'!H197))="","",OFFSET('Hygiene Data'!$H$12,0,10*ROW('Hygiene Data'!H197)))</f>
        <v/>
      </c>
      <c r="EC203" s="266" t="str">
        <f ca="true">+IF(OFFSET('Hygiene Data'!$H$13,0,10*ROW('Hygiene Data'!H197))="","",OFFSET('Hygiene Data'!$H$13,0,10*ROW('Hygiene Data'!H197)))</f>
        <v/>
      </c>
      <c r="ED203" s="266" t="str">
        <f ca="true">+IF(OFFSET('Hygiene Data'!$I$11,0,10*ROW('Hygiene Data'!I197))="","",OFFSET('Hygiene Data'!$I$11,0,10*ROW('Hygiene Data'!I197)))</f>
        <v/>
      </c>
      <c r="EE203" s="266" t="str">
        <f ca="true">+IF(OFFSET('Hygiene Data'!$I$12,0,10*ROW('Hygiene Data'!I197))="","",OFFSET('Hygiene Data'!$I$12,0,10*ROW('Hygiene Data'!I197)))</f>
        <v/>
      </c>
      <c r="EF203" s="266" t="str">
        <f ca="true">+IF(OFFSET('Hygiene Data'!$I$13,0,10*ROW('Hygiene Data'!I197))="","",OFFSET('Hygiene Data'!$I$13,0,10*ROW('Hygiene Data'!I197)))</f>
        <v/>
      </c>
    </row>
    <row xmlns:x14ac="http://schemas.microsoft.com/office/spreadsheetml/2009/9/ac" r="204" x14ac:dyDescent="0.2">
      <c r="A204" s="37" t="str">
        <f ca="true">+IF(OFFSET('Water Data'!$B$2,0,10*ROW('Water Data'!E198))="","",OFFSET('Water Data'!$B$2,0,10*ROW('Water Data'!E198)))</f>
        <v/>
      </c>
      <c r="B204" s="37" t="str">
        <f ca="true">+IF(OFFSET('Water Data'!$C$2,0,10*ROW('Water Data'!F198))="","",OFFSET('Water Data'!$C$2,0,10*ROW('Water Data'!F198)))</f>
        <v/>
      </c>
      <c r="C204" s="322" t="str">
        <f t="shared" ca="true" si="3"/>
        <v/>
      </c>
      <c r="D204" s="94"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4"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4"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4"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4"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4"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4"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4"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4"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4"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4"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4"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4"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4"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4"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4"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4"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4"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5"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5"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5"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5"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5"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5"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5"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5"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5"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5"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5"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5"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5"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5"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5"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5"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5"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5"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5"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5"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5"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5"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5"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5"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5"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5"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5"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5"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5"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5"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6"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6"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6"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6"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6"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6"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6"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6"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6"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6"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6"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6"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6"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6"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6"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6"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6"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6"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6"/>
      <c r="BS204" s="266" t="str">
        <f ca="true">+IF(OFFSET('Water Data'!$D$27,0,10*ROW('Water Data'!D198))="","",OFFSET('Water Data'!$D$27,0,10*ROW('Water Data'!D198)))</f>
        <v/>
      </c>
      <c r="BT204" s="266" t="str">
        <f ca="true">+IF(OFFSET('Water Data'!$D$28,0,10*ROW('Water Data'!D198))="","",OFFSET('Water Data'!$D$28,0,10*ROW('Water Data'!D198)))</f>
        <v/>
      </c>
      <c r="BU204" s="266" t="str">
        <f ca="true">+IF(OFFSET('Water Data'!$D$29,0,10*ROW('Water Data'!D198))="","",OFFSET('Water Data'!$D$29,0,10*ROW('Water Data'!D198)))</f>
        <v/>
      </c>
      <c r="BV204" s="266" t="str">
        <f ca="true">+IF(OFFSET('Water Data'!$E$27,0,10*ROW('Water Data'!E198))="","",OFFSET('Water Data'!$E$27,0,10*ROW('Water Data'!E198)))</f>
        <v/>
      </c>
      <c r="BW204" s="266" t="str">
        <f ca="true">+IF(OFFSET('Water Data'!$E$28,0,10*ROW('Water Data'!E198))="","",OFFSET('Water Data'!$E$28,0,10*ROW('Water Data'!E198)))</f>
        <v/>
      </c>
      <c r="BX204" s="266" t="str">
        <f ca="true">+IF(OFFSET('Water Data'!$E$29,0,10*ROW('Water Data'!E198))="","",OFFSET('Water Data'!$E$29,0,10*ROW('Water Data'!E198)))</f>
        <v/>
      </c>
      <c r="BY204" s="266" t="str">
        <f ca="true">+IF(OFFSET('Water Data'!$F$27,0,10*ROW('Water Data'!F198))="","",OFFSET('Water Data'!$F$27,0,10*ROW('Water Data'!F198)))</f>
        <v/>
      </c>
      <c r="BZ204" s="266" t="str">
        <f ca="true">+IF(OFFSET('Water Data'!$F$28,0,10*ROW('Water Data'!F198))="","",OFFSET('Water Data'!$F$28,0,10*ROW('Water Data'!F198)))</f>
        <v/>
      </c>
      <c r="CA204" s="266" t="str">
        <f ca="true">+IF(OFFSET('Water Data'!$F$29,0,10*ROW('Water Data'!F198))="","",OFFSET('Water Data'!$F$29,0,10*ROW('Water Data'!F198)))</f>
        <v/>
      </c>
      <c r="CB204" s="266" t="str">
        <f ca="true">+IF(OFFSET('Water Data'!$G$27,0,10*ROW('Water Data'!G198))="","",OFFSET('Water Data'!$G$27,0,10*ROW('Water Data'!G198)))</f>
        <v/>
      </c>
      <c r="CC204" s="266" t="str">
        <f ca="true">+IF(OFFSET('Water Data'!$G$28,0,10*ROW('Water Data'!G198))="","",OFFSET('Water Data'!$G$28,0,10*ROW('Water Data'!G198)))</f>
        <v/>
      </c>
      <c r="CD204" s="266" t="str">
        <f ca="true">+IF(OFFSET('Water Data'!$G$29,0,10*ROW('Water Data'!G198))="","",OFFSET('Water Data'!$G$29,0,10*ROW('Water Data'!G198)))</f>
        <v/>
      </c>
      <c r="CE204" s="266" t="str">
        <f ca="true">+IF(OFFSET('Water Data'!$H$27,0,10*ROW('Water Data'!H198))="","",OFFSET('Water Data'!$H$27,0,10*ROW('Water Data'!H198)))</f>
        <v/>
      </c>
      <c r="CF204" s="266" t="str">
        <f ca="true">+IF(OFFSET('Water Data'!$H$28,0,10*ROW('Water Data'!H198))="","",OFFSET('Water Data'!$H$28,0,10*ROW('Water Data'!H198)))</f>
        <v/>
      </c>
      <c r="CG204" s="266" t="str">
        <f ca="true">+IF(OFFSET('Water Data'!$H$29,0,10*ROW('Water Data'!H198))="","",OFFSET('Water Data'!$H$29,0,10*ROW('Water Data'!H198)))</f>
        <v/>
      </c>
      <c r="CH204" s="266" t="str">
        <f ca="true">+IF(OFFSET('Water Data'!$I$27,0,10*ROW('Water Data'!I198))="","",OFFSET('Water Data'!$I$27,0,10*ROW('Water Data'!I198)))</f>
        <v/>
      </c>
      <c r="CI204" s="266" t="str">
        <f ca="true">+IF(OFFSET('Water Data'!$I$28,0,10*ROW('Water Data'!I198))="","",OFFSET('Water Data'!$I$28,0,10*ROW('Water Data'!I198)))</f>
        <v/>
      </c>
      <c r="CJ204" s="266" t="str">
        <f ca="true">+IF(OFFSET('Water Data'!$I$29,0,10*ROW('Water Data'!I198))="","",OFFSET('Water Data'!$I$29,0,10*ROW('Water Data'!I198)))</f>
        <v/>
      </c>
      <c r="CK204" s="266" t="str">
        <f ca="true">+IF(OFFSET('Sanitation Data'!$D$28,0,10*ROW('Sanitation Data'!D198))="","",OFFSET('Sanitation Data'!$D$28,0,10*ROW('Sanitation Data'!D198)))</f>
        <v/>
      </c>
      <c r="CL204" s="266" t="str">
        <f ca="true">+IF(OFFSET('Sanitation Data'!$D$29,0,10*ROW('Sanitation Data'!D198))="","",OFFSET('Sanitation Data'!$D$29,0,10*ROW('Sanitation Data'!D198)))</f>
        <v/>
      </c>
      <c r="CM204" s="266" t="str">
        <f ca="true">+IF(OFFSET('Sanitation Data'!$D$30,0,10*ROW('Sanitation Data'!D198))="","",OFFSET('Sanitation Data'!$D$30,0,10*ROW('Sanitation Data'!D198)))</f>
        <v/>
      </c>
      <c r="CN204" s="266" t="str">
        <f ca="true">+IF(OFFSET('Sanitation Data'!$D$31,0,10*ROW('Sanitation Data'!D198))="","",OFFSET('Sanitation Data'!$D$31,0,10*ROW('Sanitation Data'!D198)))</f>
        <v/>
      </c>
      <c r="CO204" s="266" t="str">
        <f ca="true">+IF(OFFSET('Sanitation Data'!$D$32,0,10*ROW('Sanitation Data'!D198))="","",OFFSET('Sanitation Data'!$D$32,0,10*ROW('Sanitation Data'!D198)))</f>
        <v/>
      </c>
      <c r="CP204" s="266" t="str">
        <f ca="true">+IF(OFFSET('Sanitation Data'!$E$28,0,10*ROW('Sanitation Data'!E198))="","",OFFSET('Sanitation Data'!$E$28,0,10*ROW('Sanitation Data'!E198)))</f>
        <v/>
      </c>
      <c r="CQ204" s="266" t="str">
        <f ca="true">+IF(OFFSET('Sanitation Data'!$E$29,0,10*ROW('Sanitation Data'!E198))="","",OFFSET('Sanitation Data'!$E$29,0,10*ROW('Sanitation Data'!E198)))</f>
        <v/>
      </c>
      <c r="CR204" s="266" t="str">
        <f ca="true">+IF(OFFSET('Sanitation Data'!$E$30,0,10*ROW('Sanitation Data'!E198))="","",OFFSET('Sanitation Data'!$E$30,0,10*ROW('Sanitation Data'!E198)))</f>
        <v/>
      </c>
      <c r="CS204" s="266" t="str">
        <f ca="true">+IF(OFFSET('Sanitation Data'!$E$31,0,10*ROW('Sanitation Data'!E198))="","",OFFSET('Sanitation Data'!$E$31,0,10*ROW('Sanitation Data'!E198)))</f>
        <v/>
      </c>
      <c r="CT204" s="266" t="str">
        <f ca="true">+IF(OFFSET('Sanitation Data'!$E$32,0,10*ROW('Sanitation Data'!E198))="","",OFFSET('Sanitation Data'!$E$32,0,10*ROW('Sanitation Data'!E198)))</f>
        <v/>
      </c>
      <c r="CU204" s="266" t="str">
        <f ca="true">+IF(OFFSET('Sanitation Data'!$F$28,0,10*ROW('Sanitation Data'!F198))="","",OFFSET('Sanitation Data'!$F$28,0,10*ROW('Sanitation Data'!F198)))</f>
        <v/>
      </c>
      <c r="CV204" s="266" t="str">
        <f ca="true">+IF(OFFSET('Sanitation Data'!$F$29,0,10*ROW('Sanitation Data'!F198))="","",OFFSET('Sanitation Data'!$F$29,0,10*ROW('Sanitation Data'!F198)))</f>
        <v/>
      </c>
      <c r="CW204" s="266" t="str">
        <f ca="true">+IF(OFFSET('Sanitation Data'!$F$30,0,10*ROW('Sanitation Data'!F198))="","",OFFSET('Sanitation Data'!$F$30,0,10*ROW('Sanitation Data'!F198)))</f>
        <v/>
      </c>
      <c r="CX204" s="266" t="str">
        <f ca="true">+IF(OFFSET('Sanitation Data'!$F$31,0,10*ROW('Sanitation Data'!F198))="","",OFFSET('Sanitation Data'!$F$31,0,10*ROW('Sanitation Data'!F198)))</f>
        <v/>
      </c>
      <c r="CY204" s="266" t="str">
        <f ca="true">+IF(OFFSET('Sanitation Data'!$F$32,0,10*ROW('Sanitation Data'!F198))="","",OFFSET('Sanitation Data'!$F$32,0,10*ROW('Sanitation Data'!F198)))</f>
        <v/>
      </c>
      <c r="CZ204" s="266" t="str">
        <f ca="true">+IF(OFFSET('Sanitation Data'!$G$28,0,10*ROW('Sanitation Data'!G198))="","",OFFSET('Sanitation Data'!$G$28,0,10*ROW('Sanitation Data'!G198)))</f>
        <v/>
      </c>
      <c r="DA204" s="266" t="str">
        <f ca="true">+IF(OFFSET('Sanitation Data'!$G$29,0,10*ROW('Sanitation Data'!G198))="","",OFFSET('Sanitation Data'!$G$29,0,10*ROW('Sanitation Data'!G198)))</f>
        <v/>
      </c>
      <c r="DB204" s="266" t="str">
        <f ca="true">+IF(OFFSET('Sanitation Data'!$G$30,0,10*ROW('Sanitation Data'!G198))="","",OFFSET('Sanitation Data'!$G$30,0,10*ROW('Sanitation Data'!G198)))</f>
        <v/>
      </c>
      <c r="DC204" s="266" t="str">
        <f ca="true">+IF(OFFSET('Sanitation Data'!$G$31,0,10*ROW('Sanitation Data'!G198))="","",OFFSET('Sanitation Data'!$G$31,0,10*ROW('Sanitation Data'!G198)))</f>
        <v/>
      </c>
      <c r="DD204" s="266" t="str">
        <f ca="true">+IF(OFFSET('Sanitation Data'!$G$32,0,10*ROW('Sanitation Data'!G198))="","",OFFSET('Sanitation Data'!$G$32,0,10*ROW('Sanitation Data'!G198)))</f>
        <v/>
      </c>
      <c r="DE204" s="266" t="str">
        <f ca="true">+IF(OFFSET('Sanitation Data'!$H$28,0,10*ROW('Sanitation Data'!H198))="","",OFFSET('Sanitation Data'!$H$28,0,10*ROW('Sanitation Data'!H198)))</f>
        <v/>
      </c>
      <c r="DF204" s="266" t="str">
        <f ca="true">+IF(OFFSET('Sanitation Data'!$H$29,0,10*ROW('Sanitation Data'!H198))="","",OFFSET('Sanitation Data'!$H$29,0,10*ROW('Sanitation Data'!H198)))</f>
        <v/>
      </c>
      <c r="DG204" s="266" t="str">
        <f ca="true">+IF(OFFSET('Sanitation Data'!$H$30,0,10*ROW('Sanitation Data'!H198))="","",OFFSET('Sanitation Data'!$H$30,0,10*ROW('Sanitation Data'!H198)))</f>
        <v/>
      </c>
      <c r="DH204" s="266" t="str">
        <f ca="true">+IF(OFFSET('Sanitation Data'!$H$31,0,10*ROW('Sanitation Data'!H198))="","",OFFSET('Sanitation Data'!$H$31,0,10*ROW('Sanitation Data'!H198)))</f>
        <v/>
      </c>
      <c r="DI204" s="266" t="str">
        <f ca="true">+IF(OFFSET('Sanitation Data'!$H$32,0,10*ROW('Sanitation Data'!H198))="","",OFFSET('Sanitation Data'!$H$32,0,10*ROW('Sanitation Data'!H198)))</f>
        <v/>
      </c>
      <c r="DJ204" s="266" t="str">
        <f ca="true">+IF(OFFSET('Sanitation Data'!$I$28,0,10*ROW('Sanitation Data'!I198))="","",OFFSET('Sanitation Data'!$I$28,0,10*ROW('Sanitation Data'!I198)))</f>
        <v/>
      </c>
      <c r="DK204" s="266" t="str">
        <f ca="true">+IF(OFFSET('Sanitation Data'!$I$29,0,10*ROW('Sanitation Data'!I198))="","",OFFSET('Sanitation Data'!$I$29,0,10*ROW('Sanitation Data'!I198)))</f>
        <v/>
      </c>
      <c r="DL204" s="266" t="str">
        <f ca="true">+IF(OFFSET('Sanitation Data'!$I$30,0,10*ROW('Sanitation Data'!I198))="","",OFFSET('Sanitation Data'!$I$30,0,10*ROW('Sanitation Data'!I198)))</f>
        <v/>
      </c>
      <c r="DM204" s="266" t="str">
        <f ca="true">+IF(OFFSET('Sanitation Data'!$I$31,0,10*ROW('Sanitation Data'!I198))="","",OFFSET('Sanitation Data'!$I$31,0,10*ROW('Sanitation Data'!I198)))</f>
        <v/>
      </c>
      <c r="DN204" s="266" t="str">
        <f ca="true">+IF(OFFSET('Sanitation Data'!$I$32,0,10*ROW('Sanitation Data'!I198))="","",OFFSET('Sanitation Data'!$I$32,0,10*ROW('Sanitation Data'!I198)))</f>
        <v/>
      </c>
      <c r="DO204" s="266" t="str">
        <f ca="true">+IF(OFFSET('Hygiene Data'!$D$11,0,10*ROW('Hygiene Data'!D198))="","",OFFSET('Hygiene Data'!$D$11,0,10*ROW('Hygiene Data'!D198)))</f>
        <v/>
      </c>
      <c r="DP204" s="266" t="str">
        <f ca="true">+IF(OFFSET('Hygiene Data'!$D$12,0,10*ROW('Hygiene Data'!D198))="","",OFFSET('Hygiene Data'!$D$12,0,10*ROW('Hygiene Data'!D198)))</f>
        <v/>
      </c>
      <c r="DQ204" s="266" t="str">
        <f ca="true">+IF(OFFSET('Hygiene Data'!$D$13,0,10*ROW('Hygiene Data'!D198))="","",OFFSET('Hygiene Data'!$D$13,0,10*ROW('Hygiene Data'!D198)))</f>
        <v/>
      </c>
      <c r="DR204" s="266" t="str">
        <f ca="true">+IF(OFFSET('Hygiene Data'!$E$11,0,10*ROW('Hygiene Data'!E198))="","",OFFSET('Hygiene Data'!$E$11,0,10*ROW('Hygiene Data'!E198)))</f>
        <v/>
      </c>
      <c r="DS204" s="266" t="str">
        <f ca="true">+IF(OFFSET('Hygiene Data'!$E$12,0,10*ROW('Hygiene Data'!E198))="","",OFFSET('Hygiene Data'!$E$12,0,10*ROW('Hygiene Data'!E198)))</f>
        <v/>
      </c>
      <c r="DT204" s="266" t="str">
        <f ca="true">+IF(OFFSET('Hygiene Data'!$E$13,0,10*ROW('Hygiene Data'!E198))="","",OFFSET('Hygiene Data'!$E$13,0,10*ROW('Hygiene Data'!E198)))</f>
        <v/>
      </c>
      <c r="DU204" s="266" t="str">
        <f ca="true">+IF(OFFSET('Hygiene Data'!$F$11,0,10*ROW('Hygiene Data'!F198))="","",OFFSET('Hygiene Data'!$F$11,0,10*ROW('Hygiene Data'!F198)))</f>
        <v/>
      </c>
      <c r="DV204" s="266" t="str">
        <f ca="true">+IF(OFFSET('Hygiene Data'!$F$12,0,10*ROW('Hygiene Data'!F198))="","",OFFSET('Hygiene Data'!$F$12,0,10*ROW('Hygiene Data'!F198)))</f>
        <v/>
      </c>
      <c r="DW204" s="266" t="str">
        <f ca="true">+IF(OFFSET('Hygiene Data'!$F$13,0,10*ROW('Hygiene Data'!F198))="","",OFFSET('Hygiene Data'!$F$13,0,10*ROW('Hygiene Data'!F198)))</f>
        <v/>
      </c>
      <c r="DX204" s="266" t="str">
        <f ca="true">+IF(OFFSET('Hygiene Data'!$G$11,0,10*ROW('Hygiene Data'!G198))="","",OFFSET('Hygiene Data'!$G$11,0,10*ROW('Hygiene Data'!G198)))</f>
        <v/>
      </c>
      <c r="DY204" s="266" t="str">
        <f ca="true">+IF(OFFSET('Hygiene Data'!$G$12,0,10*ROW('Hygiene Data'!G198))="","",OFFSET('Hygiene Data'!$G$12,0,10*ROW('Hygiene Data'!G198)))</f>
        <v/>
      </c>
      <c r="DZ204" s="266" t="str">
        <f ca="true">+IF(OFFSET('Hygiene Data'!$G$13,0,10*ROW('Hygiene Data'!G198))="","",OFFSET('Hygiene Data'!$G$13,0,10*ROW('Hygiene Data'!G198)))</f>
        <v/>
      </c>
      <c r="EA204" s="266" t="str">
        <f ca="true">+IF(OFFSET('Hygiene Data'!$H$11,0,10*ROW('Hygiene Data'!H198))="","",OFFSET('Hygiene Data'!$H$11,0,10*ROW('Hygiene Data'!H198)))</f>
        <v/>
      </c>
      <c r="EB204" s="266" t="str">
        <f ca="true">+IF(OFFSET('Hygiene Data'!$H$12,0,10*ROW('Hygiene Data'!H198))="","",OFFSET('Hygiene Data'!$H$12,0,10*ROW('Hygiene Data'!H198)))</f>
        <v/>
      </c>
      <c r="EC204" s="266" t="str">
        <f ca="true">+IF(OFFSET('Hygiene Data'!$H$13,0,10*ROW('Hygiene Data'!H198))="","",OFFSET('Hygiene Data'!$H$13,0,10*ROW('Hygiene Data'!H198)))</f>
        <v/>
      </c>
      <c r="ED204" s="266" t="str">
        <f ca="true">+IF(OFFSET('Hygiene Data'!$I$11,0,10*ROW('Hygiene Data'!I198))="","",OFFSET('Hygiene Data'!$I$11,0,10*ROW('Hygiene Data'!I198)))</f>
        <v/>
      </c>
      <c r="EE204" s="266" t="str">
        <f ca="true">+IF(OFFSET('Hygiene Data'!$I$12,0,10*ROW('Hygiene Data'!I198))="","",OFFSET('Hygiene Data'!$I$12,0,10*ROW('Hygiene Data'!I198)))</f>
        <v/>
      </c>
      <c r="EF204" s="266" t="str">
        <f ca="true">+IF(OFFSET('Hygiene Data'!$I$13,0,10*ROW('Hygiene Data'!I198))="","",OFFSET('Hygiene Data'!$I$13,0,10*ROW('Hygiene Data'!I198)))</f>
        <v/>
      </c>
    </row>
    <row xmlns:x14ac="http://schemas.microsoft.com/office/spreadsheetml/2009/9/ac" r="205" x14ac:dyDescent="0.2">
      <c r="A205" s="37" t="str">
        <f ca="true">+IF(OFFSET('Water Data'!$B$2,0,10*ROW('Water Data'!E199))="","",OFFSET('Water Data'!$B$2,0,10*ROW('Water Data'!E199)))</f>
        <v/>
      </c>
      <c r="B205" s="37" t="str">
        <f ca="true">+IF(OFFSET('Water Data'!$C$2,0,10*ROW('Water Data'!F199))="","",OFFSET('Water Data'!$C$2,0,10*ROW('Water Data'!F199)))</f>
        <v/>
      </c>
      <c r="C205" s="322" t="str">
        <f t="shared" ca="true" si="3"/>
        <v/>
      </c>
      <c r="D205" s="94"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4"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4"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4"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4"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4"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4"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4"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4"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4"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4"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4"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4"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4"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4"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4"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4"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4"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5"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5"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5"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5"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5"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5"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5"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5"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5"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5"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5"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5"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5"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5"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5"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5"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5"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5"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5"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5"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5"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5"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5"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5"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5"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5"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5"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5"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5"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5"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6"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6"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6"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6"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6"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6"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6"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6"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6"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6"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6"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6"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6"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6"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6"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6"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6"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6"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6"/>
      <c r="BS205" s="266" t="str">
        <f ca="true">+IF(OFFSET('Water Data'!$D$27,0,10*ROW('Water Data'!D199))="","",OFFSET('Water Data'!$D$27,0,10*ROW('Water Data'!D199)))</f>
        <v/>
      </c>
      <c r="BT205" s="266" t="str">
        <f ca="true">+IF(OFFSET('Water Data'!$D$28,0,10*ROW('Water Data'!D199))="","",OFFSET('Water Data'!$D$28,0,10*ROW('Water Data'!D199)))</f>
        <v/>
      </c>
      <c r="BU205" s="266" t="str">
        <f ca="true">+IF(OFFSET('Water Data'!$D$29,0,10*ROW('Water Data'!D199))="","",OFFSET('Water Data'!$D$29,0,10*ROW('Water Data'!D199)))</f>
        <v/>
      </c>
      <c r="BV205" s="266" t="str">
        <f ca="true">+IF(OFFSET('Water Data'!$E$27,0,10*ROW('Water Data'!E199))="","",OFFSET('Water Data'!$E$27,0,10*ROW('Water Data'!E199)))</f>
        <v/>
      </c>
      <c r="BW205" s="266" t="str">
        <f ca="true">+IF(OFFSET('Water Data'!$E$28,0,10*ROW('Water Data'!E199))="","",OFFSET('Water Data'!$E$28,0,10*ROW('Water Data'!E199)))</f>
        <v/>
      </c>
      <c r="BX205" s="266" t="str">
        <f ca="true">+IF(OFFSET('Water Data'!$E$29,0,10*ROW('Water Data'!E199))="","",OFFSET('Water Data'!$E$29,0,10*ROW('Water Data'!E199)))</f>
        <v/>
      </c>
      <c r="BY205" s="266" t="str">
        <f ca="true">+IF(OFFSET('Water Data'!$F$27,0,10*ROW('Water Data'!F199))="","",OFFSET('Water Data'!$F$27,0,10*ROW('Water Data'!F199)))</f>
        <v/>
      </c>
      <c r="BZ205" s="266" t="str">
        <f ca="true">+IF(OFFSET('Water Data'!$F$28,0,10*ROW('Water Data'!F199))="","",OFFSET('Water Data'!$F$28,0,10*ROW('Water Data'!F199)))</f>
        <v/>
      </c>
      <c r="CA205" s="266" t="str">
        <f ca="true">+IF(OFFSET('Water Data'!$F$29,0,10*ROW('Water Data'!F199))="","",OFFSET('Water Data'!$F$29,0,10*ROW('Water Data'!F199)))</f>
        <v/>
      </c>
      <c r="CB205" s="266" t="str">
        <f ca="true">+IF(OFFSET('Water Data'!$G$27,0,10*ROW('Water Data'!G199))="","",OFFSET('Water Data'!$G$27,0,10*ROW('Water Data'!G199)))</f>
        <v/>
      </c>
      <c r="CC205" s="266" t="str">
        <f ca="true">+IF(OFFSET('Water Data'!$G$28,0,10*ROW('Water Data'!G199))="","",OFFSET('Water Data'!$G$28,0,10*ROW('Water Data'!G199)))</f>
        <v/>
      </c>
      <c r="CD205" s="266" t="str">
        <f ca="true">+IF(OFFSET('Water Data'!$G$29,0,10*ROW('Water Data'!G199))="","",OFFSET('Water Data'!$G$29,0,10*ROW('Water Data'!G199)))</f>
        <v/>
      </c>
      <c r="CE205" s="266" t="str">
        <f ca="true">+IF(OFFSET('Water Data'!$H$27,0,10*ROW('Water Data'!H199))="","",OFFSET('Water Data'!$H$27,0,10*ROW('Water Data'!H199)))</f>
        <v/>
      </c>
      <c r="CF205" s="266" t="str">
        <f ca="true">+IF(OFFSET('Water Data'!$H$28,0,10*ROW('Water Data'!H199))="","",OFFSET('Water Data'!$H$28,0,10*ROW('Water Data'!H199)))</f>
        <v/>
      </c>
      <c r="CG205" s="266" t="str">
        <f ca="true">+IF(OFFSET('Water Data'!$H$29,0,10*ROW('Water Data'!H199))="","",OFFSET('Water Data'!$H$29,0,10*ROW('Water Data'!H199)))</f>
        <v/>
      </c>
      <c r="CH205" s="266" t="str">
        <f ca="true">+IF(OFFSET('Water Data'!$I$27,0,10*ROW('Water Data'!I199))="","",OFFSET('Water Data'!$I$27,0,10*ROW('Water Data'!I199)))</f>
        <v/>
      </c>
      <c r="CI205" s="266" t="str">
        <f ca="true">+IF(OFFSET('Water Data'!$I$28,0,10*ROW('Water Data'!I199))="","",OFFSET('Water Data'!$I$28,0,10*ROW('Water Data'!I199)))</f>
        <v/>
      </c>
      <c r="CJ205" s="266" t="str">
        <f ca="true">+IF(OFFSET('Water Data'!$I$29,0,10*ROW('Water Data'!I199))="","",OFFSET('Water Data'!$I$29,0,10*ROW('Water Data'!I199)))</f>
        <v/>
      </c>
      <c r="CK205" s="266" t="str">
        <f ca="true">+IF(OFFSET('Sanitation Data'!$D$28,0,10*ROW('Sanitation Data'!D199))="","",OFFSET('Sanitation Data'!$D$28,0,10*ROW('Sanitation Data'!D199)))</f>
        <v/>
      </c>
      <c r="CL205" s="266" t="str">
        <f ca="true">+IF(OFFSET('Sanitation Data'!$D$29,0,10*ROW('Sanitation Data'!D199))="","",OFFSET('Sanitation Data'!$D$29,0,10*ROW('Sanitation Data'!D199)))</f>
        <v/>
      </c>
      <c r="CM205" s="266" t="str">
        <f ca="true">+IF(OFFSET('Sanitation Data'!$D$30,0,10*ROW('Sanitation Data'!D199))="","",OFFSET('Sanitation Data'!$D$30,0,10*ROW('Sanitation Data'!D199)))</f>
        <v/>
      </c>
      <c r="CN205" s="266" t="str">
        <f ca="true">+IF(OFFSET('Sanitation Data'!$D$31,0,10*ROW('Sanitation Data'!D199))="","",OFFSET('Sanitation Data'!$D$31,0,10*ROW('Sanitation Data'!D199)))</f>
        <v/>
      </c>
      <c r="CO205" s="266" t="str">
        <f ca="true">+IF(OFFSET('Sanitation Data'!$D$32,0,10*ROW('Sanitation Data'!D199))="","",OFFSET('Sanitation Data'!$D$32,0,10*ROW('Sanitation Data'!D199)))</f>
        <v/>
      </c>
      <c r="CP205" s="266" t="str">
        <f ca="true">+IF(OFFSET('Sanitation Data'!$E$28,0,10*ROW('Sanitation Data'!E199))="","",OFFSET('Sanitation Data'!$E$28,0,10*ROW('Sanitation Data'!E199)))</f>
        <v/>
      </c>
      <c r="CQ205" s="266" t="str">
        <f ca="true">+IF(OFFSET('Sanitation Data'!$E$29,0,10*ROW('Sanitation Data'!E199))="","",OFFSET('Sanitation Data'!$E$29,0,10*ROW('Sanitation Data'!E199)))</f>
        <v/>
      </c>
      <c r="CR205" s="266" t="str">
        <f ca="true">+IF(OFFSET('Sanitation Data'!$E$30,0,10*ROW('Sanitation Data'!E199))="","",OFFSET('Sanitation Data'!$E$30,0,10*ROW('Sanitation Data'!E199)))</f>
        <v/>
      </c>
      <c r="CS205" s="266" t="str">
        <f ca="true">+IF(OFFSET('Sanitation Data'!$E$31,0,10*ROW('Sanitation Data'!E199))="","",OFFSET('Sanitation Data'!$E$31,0,10*ROW('Sanitation Data'!E199)))</f>
        <v/>
      </c>
      <c r="CT205" s="266" t="str">
        <f ca="true">+IF(OFFSET('Sanitation Data'!$E$32,0,10*ROW('Sanitation Data'!E199))="","",OFFSET('Sanitation Data'!$E$32,0,10*ROW('Sanitation Data'!E199)))</f>
        <v/>
      </c>
      <c r="CU205" s="266" t="str">
        <f ca="true">+IF(OFFSET('Sanitation Data'!$F$28,0,10*ROW('Sanitation Data'!F199))="","",OFFSET('Sanitation Data'!$F$28,0,10*ROW('Sanitation Data'!F199)))</f>
        <v/>
      </c>
      <c r="CV205" s="266" t="str">
        <f ca="true">+IF(OFFSET('Sanitation Data'!$F$29,0,10*ROW('Sanitation Data'!F199))="","",OFFSET('Sanitation Data'!$F$29,0,10*ROW('Sanitation Data'!F199)))</f>
        <v/>
      </c>
      <c r="CW205" s="266" t="str">
        <f ca="true">+IF(OFFSET('Sanitation Data'!$F$30,0,10*ROW('Sanitation Data'!F199))="","",OFFSET('Sanitation Data'!$F$30,0,10*ROW('Sanitation Data'!F199)))</f>
        <v/>
      </c>
      <c r="CX205" s="266" t="str">
        <f ca="true">+IF(OFFSET('Sanitation Data'!$F$31,0,10*ROW('Sanitation Data'!F199))="","",OFFSET('Sanitation Data'!$F$31,0,10*ROW('Sanitation Data'!F199)))</f>
        <v/>
      </c>
      <c r="CY205" s="266" t="str">
        <f ca="true">+IF(OFFSET('Sanitation Data'!$F$32,0,10*ROW('Sanitation Data'!F199))="","",OFFSET('Sanitation Data'!$F$32,0,10*ROW('Sanitation Data'!F199)))</f>
        <v/>
      </c>
      <c r="CZ205" s="266" t="str">
        <f ca="true">+IF(OFFSET('Sanitation Data'!$G$28,0,10*ROW('Sanitation Data'!G199))="","",OFFSET('Sanitation Data'!$G$28,0,10*ROW('Sanitation Data'!G199)))</f>
        <v/>
      </c>
      <c r="DA205" s="266" t="str">
        <f ca="true">+IF(OFFSET('Sanitation Data'!$G$29,0,10*ROW('Sanitation Data'!G199))="","",OFFSET('Sanitation Data'!$G$29,0,10*ROW('Sanitation Data'!G199)))</f>
        <v/>
      </c>
      <c r="DB205" s="266" t="str">
        <f ca="true">+IF(OFFSET('Sanitation Data'!$G$30,0,10*ROW('Sanitation Data'!G199))="","",OFFSET('Sanitation Data'!$G$30,0,10*ROW('Sanitation Data'!G199)))</f>
        <v/>
      </c>
      <c r="DC205" s="266" t="str">
        <f ca="true">+IF(OFFSET('Sanitation Data'!$G$31,0,10*ROW('Sanitation Data'!G199))="","",OFFSET('Sanitation Data'!$G$31,0,10*ROW('Sanitation Data'!G199)))</f>
        <v/>
      </c>
      <c r="DD205" s="266" t="str">
        <f ca="true">+IF(OFFSET('Sanitation Data'!$G$32,0,10*ROW('Sanitation Data'!G199))="","",OFFSET('Sanitation Data'!$G$32,0,10*ROW('Sanitation Data'!G199)))</f>
        <v/>
      </c>
      <c r="DE205" s="266" t="str">
        <f ca="true">+IF(OFFSET('Sanitation Data'!$H$28,0,10*ROW('Sanitation Data'!H199))="","",OFFSET('Sanitation Data'!$H$28,0,10*ROW('Sanitation Data'!H199)))</f>
        <v/>
      </c>
      <c r="DF205" s="266" t="str">
        <f ca="true">+IF(OFFSET('Sanitation Data'!$H$29,0,10*ROW('Sanitation Data'!H199))="","",OFFSET('Sanitation Data'!$H$29,0,10*ROW('Sanitation Data'!H199)))</f>
        <v/>
      </c>
      <c r="DG205" s="266" t="str">
        <f ca="true">+IF(OFFSET('Sanitation Data'!$H$30,0,10*ROW('Sanitation Data'!H199))="","",OFFSET('Sanitation Data'!$H$30,0,10*ROW('Sanitation Data'!H199)))</f>
        <v/>
      </c>
      <c r="DH205" s="266" t="str">
        <f ca="true">+IF(OFFSET('Sanitation Data'!$H$31,0,10*ROW('Sanitation Data'!H199))="","",OFFSET('Sanitation Data'!$H$31,0,10*ROW('Sanitation Data'!H199)))</f>
        <v/>
      </c>
      <c r="DI205" s="266" t="str">
        <f ca="true">+IF(OFFSET('Sanitation Data'!$H$32,0,10*ROW('Sanitation Data'!H199))="","",OFFSET('Sanitation Data'!$H$32,0,10*ROW('Sanitation Data'!H199)))</f>
        <v/>
      </c>
      <c r="DJ205" s="266" t="str">
        <f ca="true">+IF(OFFSET('Sanitation Data'!$I$28,0,10*ROW('Sanitation Data'!I199))="","",OFFSET('Sanitation Data'!$I$28,0,10*ROW('Sanitation Data'!I199)))</f>
        <v/>
      </c>
      <c r="DK205" s="266" t="str">
        <f ca="true">+IF(OFFSET('Sanitation Data'!$I$29,0,10*ROW('Sanitation Data'!I199))="","",OFFSET('Sanitation Data'!$I$29,0,10*ROW('Sanitation Data'!I199)))</f>
        <v/>
      </c>
      <c r="DL205" s="266" t="str">
        <f ca="true">+IF(OFFSET('Sanitation Data'!$I$30,0,10*ROW('Sanitation Data'!I199))="","",OFFSET('Sanitation Data'!$I$30,0,10*ROW('Sanitation Data'!I199)))</f>
        <v/>
      </c>
      <c r="DM205" s="266" t="str">
        <f ca="true">+IF(OFFSET('Sanitation Data'!$I$31,0,10*ROW('Sanitation Data'!I199))="","",OFFSET('Sanitation Data'!$I$31,0,10*ROW('Sanitation Data'!I199)))</f>
        <v/>
      </c>
      <c r="DN205" s="266" t="str">
        <f ca="true">+IF(OFFSET('Sanitation Data'!$I$32,0,10*ROW('Sanitation Data'!I199))="","",OFFSET('Sanitation Data'!$I$32,0,10*ROW('Sanitation Data'!I199)))</f>
        <v/>
      </c>
      <c r="DO205" s="266" t="str">
        <f ca="true">+IF(OFFSET('Hygiene Data'!$D$11,0,10*ROW('Hygiene Data'!D199))="","",OFFSET('Hygiene Data'!$D$11,0,10*ROW('Hygiene Data'!D199)))</f>
        <v/>
      </c>
      <c r="DP205" s="266" t="str">
        <f ca="true">+IF(OFFSET('Hygiene Data'!$D$12,0,10*ROW('Hygiene Data'!D199))="","",OFFSET('Hygiene Data'!$D$12,0,10*ROW('Hygiene Data'!D199)))</f>
        <v/>
      </c>
      <c r="DQ205" s="266" t="str">
        <f ca="true">+IF(OFFSET('Hygiene Data'!$D$13,0,10*ROW('Hygiene Data'!D199))="","",OFFSET('Hygiene Data'!$D$13,0,10*ROW('Hygiene Data'!D199)))</f>
        <v/>
      </c>
      <c r="DR205" s="266" t="str">
        <f ca="true">+IF(OFFSET('Hygiene Data'!$E$11,0,10*ROW('Hygiene Data'!E199))="","",OFFSET('Hygiene Data'!$E$11,0,10*ROW('Hygiene Data'!E199)))</f>
        <v/>
      </c>
      <c r="DS205" s="266" t="str">
        <f ca="true">+IF(OFFSET('Hygiene Data'!$E$12,0,10*ROW('Hygiene Data'!E199))="","",OFFSET('Hygiene Data'!$E$12,0,10*ROW('Hygiene Data'!E199)))</f>
        <v/>
      </c>
      <c r="DT205" s="266" t="str">
        <f ca="true">+IF(OFFSET('Hygiene Data'!$E$13,0,10*ROW('Hygiene Data'!E199))="","",OFFSET('Hygiene Data'!$E$13,0,10*ROW('Hygiene Data'!E199)))</f>
        <v/>
      </c>
      <c r="DU205" s="266" t="str">
        <f ca="true">+IF(OFFSET('Hygiene Data'!$F$11,0,10*ROW('Hygiene Data'!F199))="","",OFFSET('Hygiene Data'!$F$11,0,10*ROW('Hygiene Data'!F199)))</f>
        <v/>
      </c>
      <c r="DV205" s="266" t="str">
        <f ca="true">+IF(OFFSET('Hygiene Data'!$F$12,0,10*ROW('Hygiene Data'!F199))="","",OFFSET('Hygiene Data'!$F$12,0,10*ROW('Hygiene Data'!F199)))</f>
        <v/>
      </c>
      <c r="DW205" s="266" t="str">
        <f ca="true">+IF(OFFSET('Hygiene Data'!$F$13,0,10*ROW('Hygiene Data'!F199))="","",OFFSET('Hygiene Data'!$F$13,0,10*ROW('Hygiene Data'!F199)))</f>
        <v/>
      </c>
      <c r="DX205" s="266" t="str">
        <f ca="true">+IF(OFFSET('Hygiene Data'!$G$11,0,10*ROW('Hygiene Data'!G199))="","",OFFSET('Hygiene Data'!$G$11,0,10*ROW('Hygiene Data'!G199)))</f>
        <v/>
      </c>
      <c r="DY205" s="266" t="str">
        <f ca="true">+IF(OFFSET('Hygiene Data'!$G$12,0,10*ROW('Hygiene Data'!G199))="","",OFFSET('Hygiene Data'!$G$12,0,10*ROW('Hygiene Data'!G199)))</f>
        <v/>
      </c>
      <c r="DZ205" s="266" t="str">
        <f ca="true">+IF(OFFSET('Hygiene Data'!$G$13,0,10*ROW('Hygiene Data'!G199))="","",OFFSET('Hygiene Data'!$G$13,0,10*ROW('Hygiene Data'!G199)))</f>
        <v/>
      </c>
      <c r="EA205" s="266" t="str">
        <f ca="true">+IF(OFFSET('Hygiene Data'!$H$11,0,10*ROW('Hygiene Data'!H199))="","",OFFSET('Hygiene Data'!$H$11,0,10*ROW('Hygiene Data'!H199)))</f>
        <v/>
      </c>
      <c r="EB205" s="266" t="str">
        <f ca="true">+IF(OFFSET('Hygiene Data'!$H$12,0,10*ROW('Hygiene Data'!H199))="","",OFFSET('Hygiene Data'!$H$12,0,10*ROW('Hygiene Data'!H199)))</f>
        <v/>
      </c>
      <c r="EC205" s="266" t="str">
        <f ca="true">+IF(OFFSET('Hygiene Data'!$H$13,0,10*ROW('Hygiene Data'!H199))="","",OFFSET('Hygiene Data'!$H$13,0,10*ROW('Hygiene Data'!H199)))</f>
        <v/>
      </c>
      <c r="ED205" s="266" t="str">
        <f ca="true">+IF(OFFSET('Hygiene Data'!$I$11,0,10*ROW('Hygiene Data'!I199))="","",OFFSET('Hygiene Data'!$I$11,0,10*ROW('Hygiene Data'!I199)))</f>
        <v/>
      </c>
      <c r="EE205" s="266" t="str">
        <f ca="true">+IF(OFFSET('Hygiene Data'!$I$12,0,10*ROW('Hygiene Data'!I199))="","",OFFSET('Hygiene Data'!$I$12,0,10*ROW('Hygiene Data'!I199)))</f>
        <v/>
      </c>
      <c r="EF205" s="266" t="str">
        <f ca="true">+IF(OFFSET('Hygiene Data'!$I$13,0,10*ROW('Hygiene Data'!I199))="","",OFFSET('Hygiene Data'!$I$13,0,10*ROW('Hygiene Data'!I199)))</f>
        <v/>
      </c>
    </row>
    <row xmlns:x14ac="http://schemas.microsoft.com/office/spreadsheetml/2009/9/ac" r="206" x14ac:dyDescent="0.2">
      <c r="A206" s="37" t="str">
        <f ca="true">+IF(OFFSET('Water Data'!$B$2,0,10*ROW('Water Data'!E200))="","",OFFSET('Water Data'!$B$2,0,10*ROW('Water Data'!E200)))</f>
        <v/>
      </c>
      <c r="B206" s="37" t="str">
        <f ca="true">+IF(OFFSET('Water Data'!$C$2,0,10*ROW('Water Data'!F200))="","",OFFSET('Water Data'!$C$2,0,10*ROW('Water Data'!F200)))</f>
        <v/>
      </c>
      <c r="C206" s="322" t="str">
        <f t="shared" ca="true" si="3"/>
        <v/>
      </c>
      <c r="D206" s="94"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4"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4"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4"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4"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4"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4"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4"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4"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4"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4"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4"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4"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4"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4"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4"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4"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4"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5"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5"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5"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5"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5"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5"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5"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5"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5"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5"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5"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5"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5"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5"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5"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5"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5"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5"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5"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5"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5"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5"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5"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5"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5"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5"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5"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5"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5"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5"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6"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6"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6"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6"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6"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6"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6"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6"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6"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6"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6"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6"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6"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6"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6"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6"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6"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6"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6"/>
      <c r="BS206" s="266" t="str">
        <f ca="true">+IF(OFFSET('Water Data'!$D$27,0,10*ROW('Water Data'!D200))="","",OFFSET('Water Data'!$D$27,0,10*ROW('Water Data'!D200)))</f>
        <v/>
      </c>
      <c r="BT206" s="266" t="str">
        <f ca="true">+IF(OFFSET('Water Data'!$D$28,0,10*ROW('Water Data'!D200))="","",OFFSET('Water Data'!$D$28,0,10*ROW('Water Data'!D200)))</f>
        <v/>
      </c>
      <c r="BU206" s="266" t="str">
        <f ca="true">+IF(OFFSET('Water Data'!$D$29,0,10*ROW('Water Data'!D200))="","",OFFSET('Water Data'!$D$29,0,10*ROW('Water Data'!D200)))</f>
        <v/>
      </c>
      <c r="BV206" s="266" t="str">
        <f ca="true">+IF(OFFSET('Water Data'!$E$27,0,10*ROW('Water Data'!E200))="","",OFFSET('Water Data'!$E$27,0,10*ROW('Water Data'!E200)))</f>
        <v/>
      </c>
      <c r="BW206" s="266" t="str">
        <f ca="true">+IF(OFFSET('Water Data'!$E$28,0,10*ROW('Water Data'!E200))="","",OFFSET('Water Data'!$E$28,0,10*ROW('Water Data'!E200)))</f>
        <v/>
      </c>
      <c r="BX206" s="266" t="str">
        <f ca="true">+IF(OFFSET('Water Data'!$E$29,0,10*ROW('Water Data'!E200))="","",OFFSET('Water Data'!$E$29,0,10*ROW('Water Data'!E200)))</f>
        <v/>
      </c>
      <c r="BY206" s="266" t="str">
        <f ca="true">+IF(OFFSET('Water Data'!$F$27,0,10*ROW('Water Data'!F200))="","",OFFSET('Water Data'!$F$27,0,10*ROW('Water Data'!F200)))</f>
        <v/>
      </c>
      <c r="BZ206" s="266" t="str">
        <f ca="true">+IF(OFFSET('Water Data'!$F$28,0,10*ROW('Water Data'!F200))="","",OFFSET('Water Data'!$F$28,0,10*ROW('Water Data'!F200)))</f>
        <v/>
      </c>
      <c r="CA206" s="266" t="str">
        <f ca="true">+IF(OFFSET('Water Data'!$F$29,0,10*ROW('Water Data'!F200))="","",OFFSET('Water Data'!$F$29,0,10*ROW('Water Data'!F200)))</f>
        <v/>
      </c>
      <c r="CB206" s="266" t="str">
        <f ca="true">+IF(OFFSET('Water Data'!$G$27,0,10*ROW('Water Data'!G200))="","",OFFSET('Water Data'!$G$27,0,10*ROW('Water Data'!G200)))</f>
        <v/>
      </c>
      <c r="CC206" s="266" t="str">
        <f ca="true">+IF(OFFSET('Water Data'!$G$28,0,10*ROW('Water Data'!G200))="","",OFFSET('Water Data'!$G$28,0,10*ROW('Water Data'!G200)))</f>
        <v/>
      </c>
      <c r="CD206" s="266" t="str">
        <f ca="true">+IF(OFFSET('Water Data'!$G$29,0,10*ROW('Water Data'!G200))="","",OFFSET('Water Data'!$G$29,0,10*ROW('Water Data'!G200)))</f>
        <v/>
      </c>
      <c r="CE206" s="266" t="str">
        <f ca="true">+IF(OFFSET('Water Data'!$H$27,0,10*ROW('Water Data'!H200))="","",OFFSET('Water Data'!$H$27,0,10*ROW('Water Data'!H200)))</f>
        <v/>
      </c>
      <c r="CF206" s="266" t="str">
        <f ca="true">+IF(OFFSET('Water Data'!$H$28,0,10*ROW('Water Data'!H200))="","",OFFSET('Water Data'!$H$28,0,10*ROW('Water Data'!H200)))</f>
        <v/>
      </c>
      <c r="CG206" s="266" t="str">
        <f ca="true">+IF(OFFSET('Water Data'!$H$29,0,10*ROW('Water Data'!H200))="","",OFFSET('Water Data'!$H$29,0,10*ROW('Water Data'!H200)))</f>
        <v/>
      </c>
      <c r="CH206" s="266" t="str">
        <f ca="true">+IF(OFFSET('Water Data'!$I$27,0,10*ROW('Water Data'!I200))="","",OFFSET('Water Data'!$I$27,0,10*ROW('Water Data'!I200)))</f>
        <v/>
      </c>
      <c r="CI206" s="266" t="str">
        <f ca="true">+IF(OFFSET('Water Data'!$I$28,0,10*ROW('Water Data'!I200))="","",OFFSET('Water Data'!$I$28,0,10*ROW('Water Data'!I200)))</f>
        <v/>
      </c>
      <c r="CJ206" s="266" t="str">
        <f ca="true">+IF(OFFSET('Water Data'!$I$29,0,10*ROW('Water Data'!I200))="","",OFFSET('Water Data'!$I$29,0,10*ROW('Water Data'!I200)))</f>
        <v/>
      </c>
      <c r="CK206" s="266" t="str">
        <f ca="true">+IF(OFFSET('Sanitation Data'!$D$28,0,10*ROW('Sanitation Data'!D200))="","",OFFSET('Sanitation Data'!$D$28,0,10*ROW('Sanitation Data'!D200)))</f>
        <v/>
      </c>
      <c r="CL206" s="266" t="str">
        <f ca="true">+IF(OFFSET('Sanitation Data'!$D$29,0,10*ROW('Sanitation Data'!D200))="","",OFFSET('Sanitation Data'!$D$29,0,10*ROW('Sanitation Data'!D200)))</f>
        <v/>
      </c>
      <c r="CM206" s="266" t="str">
        <f ca="true">+IF(OFFSET('Sanitation Data'!$D$30,0,10*ROW('Sanitation Data'!D200))="","",OFFSET('Sanitation Data'!$D$30,0,10*ROW('Sanitation Data'!D200)))</f>
        <v/>
      </c>
      <c r="CN206" s="266" t="str">
        <f ca="true">+IF(OFFSET('Sanitation Data'!$D$31,0,10*ROW('Sanitation Data'!D200))="","",OFFSET('Sanitation Data'!$D$31,0,10*ROW('Sanitation Data'!D200)))</f>
        <v/>
      </c>
      <c r="CO206" s="266" t="str">
        <f ca="true">+IF(OFFSET('Sanitation Data'!$D$32,0,10*ROW('Sanitation Data'!D200))="","",OFFSET('Sanitation Data'!$D$32,0,10*ROW('Sanitation Data'!D200)))</f>
        <v/>
      </c>
      <c r="CP206" s="266" t="str">
        <f ca="true">+IF(OFFSET('Sanitation Data'!$E$28,0,10*ROW('Sanitation Data'!E200))="","",OFFSET('Sanitation Data'!$E$28,0,10*ROW('Sanitation Data'!E200)))</f>
        <v/>
      </c>
      <c r="CQ206" s="266" t="str">
        <f ca="true">+IF(OFFSET('Sanitation Data'!$E$29,0,10*ROW('Sanitation Data'!E200))="","",OFFSET('Sanitation Data'!$E$29,0,10*ROW('Sanitation Data'!E200)))</f>
        <v/>
      </c>
      <c r="CR206" s="266" t="str">
        <f ca="true">+IF(OFFSET('Sanitation Data'!$E$30,0,10*ROW('Sanitation Data'!E200))="","",OFFSET('Sanitation Data'!$E$30,0,10*ROW('Sanitation Data'!E200)))</f>
        <v/>
      </c>
      <c r="CS206" s="266" t="str">
        <f ca="true">+IF(OFFSET('Sanitation Data'!$E$31,0,10*ROW('Sanitation Data'!E200))="","",OFFSET('Sanitation Data'!$E$31,0,10*ROW('Sanitation Data'!E200)))</f>
        <v/>
      </c>
      <c r="CT206" s="266" t="str">
        <f ca="true">+IF(OFFSET('Sanitation Data'!$E$32,0,10*ROW('Sanitation Data'!E200))="","",OFFSET('Sanitation Data'!$E$32,0,10*ROW('Sanitation Data'!E200)))</f>
        <v/>
      </c>
      <c r="CU206" s="266" t="str">
        <f ca="true">+IF(OFFSET('Sanitation Data'!$F$28,0,10*ROW('Sanitation Data'!F200))="","",OFFSET('Sanitation Data'!$F$28,0,10*ROW('Sanitation Data'!F200)))</f>
        <v/>
      </c>
      <c r="CV206" s="266" t="str">
        <f ca="true">+IF(OFFSET('Sanitation Data'!$F$29,0,10*ROW('Sanitation Data'!F200))="","",OFFSET('Sanitation Data'!$F$29,0,10*ROW('Sanitation Data'!F200)))</f>
        <v/>
      </c>
      <c r="CW206" s="266" t="str">
        <f ca="true">+IF(OFFSET('Sanitation Data'!$F$30,0,10*ROW('Sanitation Data'!F200))="","",OFFSET('Sanitation Data'!$F$30,0,10*ROW('Sanitation Data'!F200)))</f>
        <v/>
      </c>
      <c r="CX206" s="266" t="str">
        <f ca="true">+IF(OFFSET('Sanitation Data'!$F$31,0,10*ROW('Sanitation Data'!F200))="","",OFFSET('Sanitation Data'!$F$31,0,10*ROW('Sanitation Data'!F200)))</f>
        <v/>
      </c>
      <c r="CY206" s="266" t="str">
        <f ca="true">+IF(OFFSET('Sanitation Data'!$F$32,0,10*ROW('Sanitation Data'!F200))="","",OFFSET('Sanitation Data'!$F$32,0,10*ROW('Sanitation Data'!F200)))</f>
        <v/>
      </c>
      <c r="CZ206" s="266" t="str">
        <f ca="true">+IF(OFFSET('Sanitation Data'!$G$28,0,10*ROW('Sanitation Data'!G200))="","",OFFSET('Sanitation Data'!$G$28,0,10*ROW('Sanitation Data'!G200)))</f>
        <v/>
      </c>
      <c r="DA206" s="266" t="str">
        <f ca="true">+IF(OFFSET('Sanitation Data'!$G$29,0,10*ROW('Sanitation Data'!G200))="","",OFFSET('Sanitation Data'!$G$29,0,10*ROW('Sanitation Data'!G200)))</f>
        <v/>
      </c>
      <c r="DB206" s="266" t="str">
        <f ca="true">+IF(OFFSET('Sanitation Data'!$G$30,0,10*ROW('Sanitation Data'!G200))="","",OFFSET('Sanitation Data'!$G$30,0,10*ROW('Sanitation Data'!G200)))</f>
        <v/>
      </c>
      <c r="DC206" s="266" t="str">
        <f ca="true">+IF(OFFSET('Sanitation Data'!$G$31,0,10*ROW('Sanitation Data'!G200))="","",OFFSET('Sanitation Data'!$G$31,0,10*ROW('Sanitation Data'!G200)))</f>
        <v/>
      </c>
      <c r="DD206" s="266" t="str">
        <f ca="true">+IF(OFFSET('Sanitation Data'!$G$32,0,10*ROW('Sanitation Data'!G200))="","",OFFSET('Sanitation Data'!$G$32,0,10*ROW('Sanitation Data'!G200)))</f>
        <v/>
      </c>
      <c r="DE206" s="266" t="str">
        <f ca="true">+IF(OFFSET('Sanitation Data'!$H$28,0,10*ROW('Sanitation Data'!H200))="","",OFFSET('Sanitation Data'!$H$28,0,10*ROW('Sanitation Data'!H200)))</f>
        <v/>
      </c>
      <c r="DF206" s="266" t="str">
        <f ca="true">+IF(OFFSET('Sanitation Data'!$H$29,0,10*ROW('Sanitation Data'!H200))="","",OFFSET('Sanitation Data'!$H$29,0,10*ROW('Sanitation Data'!H200)))</f>
        <v/>
      </c>
      <c r="DG206" s="266" t="str">
        <f ca="true">+IF(OFFSET('Sanitation Data'!$H$30,0,10*ROW('Sanitation Data'!H200))="","",OFFSET('Sanitation Data'!$H$30,0,10*ROW('Sanitation Data'!H200)))</f>
        <v/>
      </c>
      <c r="DH206" s="266" t="str">
        <f ca="true">+IF(OFFSET('Sanitation Data'!$H$31,0,10*ROW('Sanitation Data'!H200))="","",OFFSET('Sanitation Data'!$H$31,0,10*ROW('Sanitation Data'!H200)))</f>
        <v/>
      </c>
      <c r="DI206" s="266" t="str">
        <f ca="true">+IF(OFFSET('Sanitation Data'!$H$32,0,10*ROW('Sanitation Data'!H200))="","",OFFSET('Sanitation Data'!$H$32,0,10*ROW('Sanitation Data'!H200)))</f>
        <v/>
      </c>
      <c r="DJ206" s="266" t="str">
        <f ca="true">+IF(OFFSET('Sanitation Data'!$I$28,0,10*ROW('Sanitation Data'!I200))="","",OFFSET('Sanitation Data'!$I$28,0,10*ROW('Sanitation Data'!I200)))</f>
        <v/>
      </c>
      <c r="DK206" s="266" t="str">
        <f ca="true">+IF(OFFSET('Sanitation Data'!$I$29,0,10*ROW('Sanitation Data'!I200))="","",OFFSET('Sanitation Data'!$I$29,0,10*ROW('Sanitation Data'!I200)))</f>
        <v/>
      </c>
      <c r="DL206" s="266" t="str">
        <f ca="true">+IF(OFFSET('Sanitation Data'!$I$30,0,10*ROW('Sanitation Data'!I200))="","",OFFSET('Sanitation Data'!$I$30,0,10*ROW('Sanitation Data'!I200)))</f>
        <v/>
      </c>
      <c r="DM206" s="266" t="str">
        <f ca="true">+IF(OFFSET('Sanitation Data'!$I$31,0,10*ROW('Sanitation Data'!I200))="","",OFFSET('Sanitation Data'!$I$31,0,10*ROW('Sanitation Data'!I200)))</f>
        <v/>
      </c>
      <c r="DN206" s="266" t="str">
        <f ca="true">+IF(OFFSET('Sanitation Data'!$I$32,0,10*ROW('Sanitation Data'!I200))="","",OFFSET('Sanitation Data'!$I$32,0,10*ROW('Sanitation Data'!I200)))</f>
        <v/>
      </c>
      <c r="DO206" s="266" t="str">
        <f ca="true">+IF(OFFSET('Hygiene Data'!$D$11,0,10*ROW('Hygiene Data'!D200))="","",OFFSET('Hygiene Data'!$D$11,0,10*ROW('Hygiene Data'!D200)))</f>
        <v/>
      </c>
      <c r="DP206" s="266" t="str">
        <f ca="true">+IF(OFFSET('Hygiene Data'!$D$12,0,10*ROW('Hygiene Data'!D200))="","",OFFSET('Hygiene Data'!$D$12,0,10*ROW('Hygiene Data'!D200)))</f>
        <v/>
      </c>
      <c r="DQ206" s="266" t="str">
        <f ca="true">+IF(OFFSET('Hygiene Data'!$D$13,0,10*ROW('Hygiene Data'!D200))="","",OFFSET('Hygiene Data'!$D$13,0,10*ROW('Hygiene Data'!D200)))</f>
        <v/>
      </c>
      <c r="DR206" s="266" t="str">
        <f ca="true">+IF(OFFSET('Hygiene Data'!$E$11,0,10*ROW('Hygiene Data'!E200))="","",OFFSET('Hygiene Data'!$E$11,0,10*ROW('Hygiene Data'!E200)))</f>
        <v/>
      </c>
      <c r="DS206" s="266" t="str">
        <f ca="true">+IF(OFFSET('Hygiene Data'!$E$12,0,10*ROW('Hygiene Data'!E200))="","",OFFSET('Hygiene Data'!$E$12,0,10*ROW('Hygiene Data'!E200)))</f>
        <v/>
      </c>
      <c r="DT206" s="266" t="str">
        <f ca="true">+IF(OFFSET('Hygiene Data'!$E$13,0,10*ROW('Hygiene Data'!E200))="","",OFFSET('Hygiene Data'!$E$13,0,10*ROW('Hygiene Data'!E200)))</f>
        <v/>
      </c>
      <c r="DU206" s="266" t="str">
        <f ca="true">+IF(OFFSET('Hygiene Data'!$F$11,0,10*ROW('Hygiene Data'!F200))="","",OFFSET('Hygiene Data'!$F$11,0,10*ROW('Hygiene Data'!F200)))</f>
        <v/>
      </c>
      <c r="DV206" s="266" t="str">
        <f ca="true">+IF(OFFSET('Hygiene Data'!$F$12,0,10*ROW('Hygiene Data'!F200))="","",OFFSET('Hygiene Data'!$F$12,0,10*ROW('Hygiene Data'!F200)))</f>
        <v/>
      </c>
      <c r="DW206" s="266" t="str">
        <f ca="true">+IF(OFFSET('Hygiene Data'!$F$13,0,10*ROW('Hygiene Data'!F200))="","",OFFSET('Hygiene Data'!$F$13,0,10*ROW('Hygiene Data'!F200)))</f>
        <v/>
      </c>
      <c r="DX206" s="266" t="str">
        <f ca="true">+IF(OFFSET('Hygiene Data'!$G$11,0,10*ROW('Hygiene Data'!G200))="","",OFFSET('Hygiene Data'!$G$11,0,10*ROW('Hygiene Data'!G200)))</f>
        <v/>
      </c>
      <c r="DY206" s="266" t="str">
        <f ca="true">+IF(OFFSET('Hygiene Data'!$G$12,0,10*ROW('Hygiene Data'!G200))="","",OFFSET('Hygiene Data'!$G$12,0,10*ROW('Hygiene Data'!G200)))</f>
        <v/>
      </c>
      <c r="DZ206" s="266" t="str">
        <f ca="true">+IF(OFFSET('Hygiene Data'!$G$13,0,10*ROW('Hygiene Data'!G200))="","",OFFSET('Hygiene Data'!$G$13,0,10*ROW('Hygiene Data'!G200)))</f>
        <v/>
      </c>
      <c r="EA206" s="266" t="str">
        <f ca="true">+IF(OFFSET('Hygiene Data'!$H$11,0,10*ROW('Hygiene Data'!H200))="","",OFFSET('Hygiene Data'!$H$11,0,10*ROW('Hygiene Data'!H200)))</f>
        <v/>
      </c>
      <c r="EB206" s="266" t="str">
        <f ca="true">+IF(OFFSET('Hygiene Data'!$H$12,0,10*ROW('Hygiene Data'!H200))="","",OFFSET('Hygiene Data'!$H$12,0,10*ROW('Hygiene Data'!H200)))</f>
        <v/>
      </c>
      <c r="EC206" s="266" t="str">
        <f ca="true">+IF(OFFSET('Hygiene Data'!$H$13,0,10*ROW('Hygiene Data'!H200))="","",OFFSET('Hygiene Data'!$H$13,0,10*ROW('Hygiene Data'!H200)))</f>
        <v/>
      </c>
      <c r="ED206" s="266" t="str">
        <f ca="true">+IF(OFFSET('Hygiene Data'!$I$11,0,10*ROW('Hygiene Data'!I200))="","",OFFSET('Hygiene Data'!$I$11,0,10*ROW('Hygiene Data'!I200)))</f>
        <v/>
      </c>
      <c r="EE206" s="266" t="str">
        <f ca="true">+IF(OFFSET('Hygiene Data'!$I$12,0,10*ROW('Hygiene Data'!I200))="","",OFFSET('Hygiene Data'!$I$12,0,10*ROW('Hygiene Data'!I200)))</f>
        <v/>
      </c>
      <c r="EF206" s="266" t="str">
        <f ca="true">+IF(OFFSET('Hygiene Data'!$I$13,0,10*ROW('Hygiene Data'!I200))="","",OFFSET('Hygiene Data'!$I$13,0,10*ROW('Hygiene Data'!I200)))</f>
        <v/>
      </c>
    </row>
    <row xmlns:x14ac="http://schemas.microsoft.com/office/spreadsheetml/2009/9/ac" r="207" x14ac:dyDescent="0.2">
      <c r="A207" s="37" t="str">
        <f ca="true">+IF(OFFSET('Water Data'!$B$2,0,10*ROW('Water Data'!E201))="","",OFFSET('Water Data'!$B$2,0,10*ROW('Water Data'!E201)))</f>
        <v/>
      </c>
      <c r="B207" s="37" t="str">
        <f ca="true">+IF(OFFSET('Water Data'!$C$2,0,10*ROW('Water Data'!F201))="","",OFFSET('Water Data'!$C$2,0,10*ROW('Water Data'!F201)))</f>
        <v/>
      </c>
      <c r="C207" s="322" t="str">
        <f t="shared" ca="true" si="3"/>
        <v/>
      </c>
      <c r="D207" s="94"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4"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4"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4"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4"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4"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4"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4"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4"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4"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4"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4"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4"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4"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4"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4"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4"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4"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5"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5"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5"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5"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5"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5"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5"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5"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5"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5"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5"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5"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5"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5"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5"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5"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5"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5"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5"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5"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5"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5"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5"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5"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5"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5"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5"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5"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5"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5"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6"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6"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6"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6"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6"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6"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6"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6"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6"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6"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6"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6"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6"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6"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6"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6"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6"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6"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6"/>
      <c r="BS207" s="266" t="str">
        <f ca="true">+IF(OFFSET('Water Data'!$D$27,0,10*ROW('Water Data'!D201))="","",OFFSET('Water Data'!$D$27,0,10*ROW('Water Data'!D201)))</f>
        <v/>
      </c>
      <c r="BT207" s="266" t="str">
        <f ca="true">+IF(OFFSET('Water Data'!$D$28,0,10*ROW('Water Data'!D201))="","",OFFSET('Water Data'!$D$28,0,10*ROW('Water Data'!D201)))</f>
        <v/>
      </c>
      <c r="BU207" s="266" t="str">
        <f ca="true">+IF(OFFSET('Water Data'!$D$29,0,10*ROW('Water Data'!D201))="","",OFFSET('Water Data'!$D$29,0,10*ROW('Water Data'!D201)))</f>
        <v/>
      </c>
      <c r="BV207" s="266" t="str">
        <f ca="true">+IF(OFFSET('Water Data'!$E$27,0,10*ROW('Water Data'!E201))="","",OFFSET('Water Data'!$E$27,0,10*ROW('Water Data'!E201)))</f>
        <v/>
      </c>
      <c r="BW207" s="266" t="str">
        <f ca="true">+IF(OFFSET('Water Data'!$E$28,0,10*ROW('Water Data'!E201))="","",OFFSET('Water Data'!$E$28,0,10*ROW('Water Data'!E201)))</f>
        <v/>
      </c>
      <c r="BX207" s="266" t="str">
        <f ca="true">+IF(OFFSET('Water Data'!$E$29,0,10*ROW('Water Data'!E201))="","",OFFSET('Water Data'!$E$29,0,10*ROW('Water Data'!E201)))</f>
        <v/>
      </c>
      <c r="BY207" s="266" t="str">
        <f ca="true">+IF(OFFSET('Water Data'!$F$27,0,10*ROW('Water Data'!F201))="","",OFFSET('Water Data'!$F$27,0,10*ROW('Water Data'!F201)))</f>
        <v/>
      </c>
      <c r="BZ207" s="266" t="str">
        <f ca="true">+IF(OFFSET('Water Data'!$F$28,0,10*ROW('Water Data'!F201))="","",OFFSET('Water Data'!$F$28,0,10*ROW('Water Data'!F201)))</f>
        <v/>
      </c>
      <c r="CA207" s="266" t="str">
        <f ca="true">+IF(OFFSET('Water Data'!$F$29,0,10*ROW('Water Data'!F201))="","",OFFSET('Water Data'!$F$29,0,10*ROW('Water Data'!F201)))</f>
        <v/>
      </c>
      <c r="CB207" s="266" t="str">
        <f ca="true">+IF(OFFSET('Water Data'!$G$27,0,10*ROW('Water Data'!G201))="","",OFFSET('Water Data'!$G$27,0,10*ROW('Water Data'!G201)))</f>
        <v/>
      </c>
      <c r="CC207" s="266" t="str">
        <f ca="true">+IF(OFFSET('Water Data'!$G$28,0,10*ROW('Water Data'!G201))="","",OFFSET('Water Data'!$G$28,0,10*ROW('Water Data'!G201)))</f>
        <v/>
      </c>
      <c r="CD207" s="266" t="str">
        <f ca="true">+IF(OFFSET('Water Data'!$G$29,0,10*ROW('Water Data'!G201))="","",OFFSET('Water Data'!$G$29,0,10*ROW('Water Data'!G201)))</f>
        <v/>
      </c>
      <c r="CE207" s="266" t="str">
        <f ca="true">+IF(OFFSET('Water Data'!$H$27,0,10*ROW('Water Data'!H201))="","",OFFSET('Water Data'!$H$27,0,10*ROW('Water Data'!H201)))</f>
        <v/>
      </c>
      <c r="CF207" s="266" t="str">
        <f ca="true">+IF(OFFSET('Water Data'!$H$28,0,10*ROW('Water Data'!H201))="","",OFFSET('Water Data'!$H$28,0,10*ROW('Water Data'!H201)))</f>
        <v/>
      </c>
      <c r="CG207" s="266" t="str">
        <f ca="true">+IF(OFFSET('Water Data'!$H$29,0,10*ROW('Water Data'!H201))="","",OFFSET('Water Data'!$H$29,0,10*ROW('Water Data'!H201)))</f>
        <v/>
      </c>
      <c r="CH207" s="266" t="str">
        <f ca="true">+IF(OFFSET('Water Data'!$I$27,0,10*ROW('Water Data'!I201))="","",OFFSET('Water Data'!$I$27,0,10*ROW('Water Data'!I201)))</f>
        <v/>
      </c>
      <c r="CI207" s="266" t="str">
        <f ca="true">+IF(OFFSET('Water Data'!$I$28,0,10*ROW('Water Data'!I201))="","",OFFSET('Water Data'!$I$28,0,10*ROW('Water Data'!I201)))</f>
        <v/>
      </c>
      <c r="CJ207" s="266" t="str">
        <f ca="true">+IF(OFFSET('Water Data'!$I$29,0,10*ROW('Water Data'!I201))="","",OFFSET('Water Data'!$I$29,0,10*ROW('Water Data'!I201)))</f>
        <v/>
      </c>
      <c r="CK207" s="266" t="str">
        <f ca="true">+IF(OFFSET('Sanitation Data'!$D$28,0,10*ROW('Sanitation Data'!D201))="","",OFFSET('Sanitation Data'!$D$28,0,10*ROW('Sanitation Data'!D201)))</f>
        <v/>
      </c>
      <c r="CL207" s="266" t="str">
        <f ca="true">+IF(OFFSET('Sanitation Data'!$D$29,0,10*ROW('Sanitation Data'!D201))="","",OFFSET('Sanitation Data'!$D$29,0,10*ROW('Sanitation Data'!D201)))</f>
        <v/>
      </c>
      <c r="CM207" s="266" t="str">
        <f ca="true">+IF(OFFSET('Sanitation Data'!$D$30,0,10*ROW('Sanitation Data'!D201))="","",OFFSET('Sanitation Data'!$D$30,0,10*ROW('Sanitation Data'!D201)))</f>
        <v/>
      </c>
      <c r="CN207" s="266" t="str">
        <f ca="true">+IF(OFFSET('Sanitation Data'!$D$31,0,10*ROW('Sanitation Data'!D201))="","",OFFSET('Sanitation Data'!$D$31,0,10*ROW('Sanitation Data'!D201)))</f>
        <v/>
      </c>
      <c r="CO207" s="266" t="str">
        <f ca="true">+IF(OFFSET('Sanitation Data'!$D$32,0,10*ROW('Sanitation Data'!D201))="","",OFFSET('Sanitation Data'!$D$32,0,10*ROW('Sanitation Data'!D201)))</f>
        <v/>
      </c>
      <c r="CP207" s="266" t="str">
        <f ca="true">+IF(OFFSET('Sanitation Data'!$E$28,0,10*ROW('Sanitation Data'!E201))="","",OFFSET('Sanitation Data'!$E$28,0,10*ROW('Sanitation Data'!E201)))</f>
        <v/>
      </c>
      <c r="CQ207" s="266" t="str">
        <f ca="true">+IF(OFFSET('Sanitation Data'!$E$29,0,10*ROW('Sanitation Data'!E201))="","",OFFSET('Sanitation Data'!$E$29,0,10*ROW('Sanitation Data'!E201)))</f>
        <v/>
      </c>
      <c r="CR207" s="266" t="str">
        <f ca="true">+IF(OFFSET('Sanitation Data'!$E$30,0,10*ROW('Sanitation Data'!E201))="","",OFFSET('Sanitation Data'!$E$30,0,10*ROW('Sanitation Data'!E201)))</f>
        <v/>
      </c>
      <c r="CS207" s="266" t="str">
        <f ca="true">+IF(OFFSET('Sanitation Data'!$E$31,0,10*ROW('Sanitation Data'!E201))="","",OFFSET('Sanitation Data'!$E$31,0,10*ROW('Sanitation Data'!E201)))</f>
        <v/>
      </c>
      <c r="CT207" s="266" t="str">
        <f ca="true">+IF(OFFSET('Sanitation Data'!$E$32,0,10*ROW('Sanitation Data'!E201))="","",OFFSET('Sanitation Data'!$E$32,0,10*ROW('Sanitation Data'!E201)))</f>
        <v/>
      </c>
      <c r="CU207" s="266" t="str">
        <f ca="true">+IF(OFFSET('Sanitation Data'!$F$28,0,10*ROW('Sanitation Data'!F201))="","",OFFSET('Sanitation Data'!$F$28,0,10*ROW('Sanitation Data'!F201)))</f>
        <v/>
      </c>
      <c r="CV207" s="266" t="str">
        <f ca="true">+IF(OFFSET('Sanitation Data'!$F$29,0,10*ROW('Sanitation Data'!F201))="","",OFFSET('Sanitation Data'!$F$29,0,10*ROW('Sanitation Data'!F201)))</f>
        <v/>
      </c>
      <c r="CW207" s="266" t="str">
        <f ca="true">+IF(OFFSET('Sanitation Data'!$F$30,0,10*ROW('Sanitation Data'!F201))="","",OFFSET('Sanitation Data'!$F$30,0,10*ROW('Sanitation Data'!F201)))</f>
        <v/>
      </c>
      <c r="CX207" s="266" t="str">
        <f ca="true">+IF(OFFSET('Sanitation Data'!$F$31,0,10*ROW('Sanitation Data'!F201))="","",OFFSET('Sanitation Data'!$F$31,0,10*ROW('Sanitation Data'!F201)))</f>
        <v/>
      </c>
      <c r="CY207" s="266" t="str">
        <f ca="true">+IF(OFFSET('Sanitation Data'!$F$32,0,10*ROW('Sanitation Data'!F201))="","",OFFSET('Sanitation Data'!$F$32,0,10*ROW('Sanitation Data'!F201)))</f>
        <v/>
      </c>
      <c r="CZ207" s="266" t="str">
        <f ca="true">+IF(OFFSET('Sanitation Data'!$G$28,0,10*ROW('Sanitation Data'!G201))="","",OFFSET('Sanitation Data'!$G$28,0,10*ROW('Sanitation Data'!G201)))</f>
        <v/>
      </c>
      <c r="DA207" s="266" t="str">
        <f ca="true">+IF(OFFSET('Sanitation Data'!$G$29,0,10*ROW('Sanitation Data'!G201))="","",OFFSET('Sanitation Data'!$G$29,0,10*ROW('Sanitation Data'!G201)))</f>
        <v/>
      </c>
      <c r="DB207" s="266" t="str">
        <f ca="true">+IF(OFFSET('Sanitation Data'!$G$30,0,10*ROW('Sanitation Data'!G201))="","",OFFSET('Sanitation Data'!$G$30,0,10*ROW('Sanitation Data'!G201)))</f>
        <v/>
      </c>
      <c r="DC207" s="266" t="str">
        <f ca="true">+IF(OFFSET('Sanitation Data'!$G$31,0,10*ROW('Sanitation Data'!G201))="","",OFFSET('Sanitation Data'!$G$31,0,10*ROW('Sanitation Data'!G201)))</f>
        <v/>
      </c>
      <c r="DD207" s="266" t="str">
        <f ca="true">+IF(OFFSET('Sanitation Data'!$G$32,0,10*ROW('Sanitation Data'!G201))="","",OFFSET('Sanitation Data'!$G$32,0,10*ROW('Sanitation Data'!G201)))</f>
        <v/>
      </c>
      <c r="DE207" s="266" t="str">
        <f ca="true">+IF(OFFSET('Sanitation Data'!$H$28,0,10*ROW('Sanitation Data'!H201))="","",OFFSET('Sanitation Data'!$H$28,0,10*ROW('Sanitation Data'!H201)))</f>
        <v/>
      </c>
      <c r="DF207" s="266" t="str">
        <f ca="true">+IF(OFFSET('Sanitation Data'!$H$29,0,10*ROW('Sanitation Data'!H201))="","",OFFSET('Sanitation Data'!$H$29,0,10*ROW('Sanitation Data'!H201)))</f>
        <v/>
      </c>
      <c r="DG207" s="266" t="str">
        <f ca="true">+IF(OFFSET('Sanitation Data'!$H$30,0,10*ROW('Sanitation Data'!H201))="","",OFFSET('Sanitation Data'!$H$30,0,10*ROW('Sanitation Data'!H201)))</f>
        <v/>
      </c>
      <c r="DH207" s="266" t="str">
        <f ca="true">+IF(OFFSET('Sanitation Data'!$H$31,0,10*ROW('Sanitation Data'!H201))="","",OFFSET('Sanitation Data'!$H$31,0,10*ROW('Sanitation Data'!H201)))</f>
        <v/>
      </c>
      <c r="DI207" s="266" t="str">
        <f ca="true">+IF(OFFSET('Sanitation Data'!$H$32,0,10*ROW('Sanitation Data'!H201))="","",OFFSET('Sanitation Data'!$H$32,0,10*ROW('Sanitation Data'!H201)))</f>
        <v/>
      </c>
      <c r="DJ207" s="266" t="str">
        <f ca="true">+IF(OFFSET('Sanitation Data'!$I$28,0,10*ROW('Sanitation Data'!I201))="","",OFFSET('Sanitation Data'!$I$28,0,10*ROW('Sanitation Data'!I201)))</f>
        <v/>
      </c>
      <c r="DK207" s="266" t="str">
        <f ca="true">+IF(OFFSET('Sanitation Data'!$I$29,0,10*ROW('Sanitation Data'!I201))="","",OFFSET('Sanitation Data'!$I$29,0,10*ROW('Sanitation Data'!I201)))</f>
        <v/>
      </c>
      <c r="DL207" s="266" t="str">
        <f ca="true">+IF(OFFSET('Sanitation Data'!$I$30,0,10*ROW('Sanitation Data'!I201))="","",OFFSET('Sanitation Data'!$I$30,0,10*ROW('Sanitation Data'!I201)))</f>
        <v/>
      </c>
      <c r="DM207" s="266" t="str">
        <f ca="true">+IF(OFFSET('Sanitation Data'!$I$31,0,10*ROW('Sanitation Data'!I201))="","",OFFSET('Sanitation Data'!$I$31,0,10*ROW('Sanitation Data'!I201)))</f>
        <v/>
      </c>
      <c r="DN207" s="266" t="str">
        <f ca="true">+IF(OFFSET('Sanitation Data'!$I$32,0,10*ROW('Sanitation Data'!I201))="","",OFFSET('Sanitation Data'!$I$32,0,10*ROW('Sanitation Data'!I201)))</f>
        <v/>
      </c>
      <c r="DO207" s="266" t="str">
        <f ca="true">+IF(OFFSET('Hygiene Data'!$D$11,0,10*ROW('Hygiene Data'!D201))="","",OFFSET('Hygiene Data'!$D$11,0,10*ROW('Hygiene Data'!D201)))</f>
        <v/>
      </c>
      <c r="DP207" s="266" t="str">
        <f ca="true">+IF(OFFSET('Hygiene Data'!$D$12,0,10*ROW('Hygiene Data'!D201))="","",OFFSET('Hygiene Data'!$D$12,0,10*ROW('Hygiene Data'!D201)))</f>
        <v/>
      </c>
      <c r="DQ207" s="266" t="str">
        <f ca="true">+IF(OFFSET('Hygiene Data'!$D$13,0,10*ROW('Hygiene Data'!D201))="","",OFFSET('Hygiene Data'!$D$13,0,10*ROW('Hygiene Data'!D201)))</f>
        <v/>
      </c>
      <c r="DR207" s="266" t="str">
        <f ca="true">+IF(OFFSET('Hygiene Data'!$E$11,0,10*ROW('Hygiene Data'!E201))="","",OFFSET('Hygiene Data'!$E$11,0,10*ROW('Hygiene Data'!E201)))</f>
        <v/>
      </c>
      <c r="DS207" s="266" t="str">
        <f ca="true">+IF(OFFSET('Hygiene Data'!$E$12,0,10*ROW('Hygiene Data'!E201))="","",OFFSET('Hygiene Data'!$E$12,0,10*ROW('Hygiene Data'!E201)))</f>
        <v/>
      </c>
      <c r="DT207" s="266" t="str">
        <f ca="true">+IF(OFFSET('Hygiene Data'!$E$13,0,10*ROW('Hygiene Data'!E201))="","",OFFSET('Hygiene Data'!$E$13,0,10*ROW('Hygiene Data'!E201)))</f>
        <v/>
      </c>
      <c r="DU207" s="266" t="str">
        <f ca="true">+IF(OFFSET('Hygiene Data'!$F$11,0,10*ROW('Hygiene Data'!F201))="","",OFFSET('Hygiene Data'!$F$11,0,10*ROW('Hygiene Data'!F201)))</f>
        <v/>
      </c>
      <c r="DV207" s="266" t="str">
        <f ca="true">+IF(OFFSET('Hygiene Data'!$F$12,0,10*ROW('Hygiene Data'!F201))="","",OFFSET('Hygiene Data'!$F$12,0,10*ROW('Hygiene Data'!F201)))</f>
        <v/>
      </c>
      <c r="DW207" s="266" t="str">
        <f ca="true">+IF(OFFSET('Hygiene Data'!$F$13,0,10*ROW('Hygiene Data'!F201))="","",OFFSET('Hygiene Data'!$F$13,0,10*ROW('Hygiene Data'!F201)))</f>
        <v/>
      </c>
      <c r="DX207" s="266" t="str">
        <f ca="true">+IF(OFFSET('Hygiene Data'!$G$11,0,10*ROW('Hygiene Data'!G201))="","",OFFSET('Hygiene Data'!$G$11,0,10*ROW('Hygiene Data'!G201)))</f>
        <v/>
      </c>
      <c r="DY207" s="266" t="str">
        <f ca="true">+IF(OFFSET('Hygiene Data'!$G$12,0,10*ROW('Hygiene Data'!G201))="","",OFFSET('Hygiene Data'!$G$12,0,10*ROW('Hygiene Data'!G201)))</f>
        <v/>
      </c>
      <c r="DZ207" s="266" t="str">
        <f ca="true">+IF(OFFSET('Hygiene Data'!$G$13,0,10*ROW('Hygiene Data'!G201))="","",OFFSET('Hygiene Data'!$G$13,0,10*ROW('Hygiene Data'!G201)))</f>
        <v/>
      </c>
      <c r="EA207" s="266" t="str">
        <f ca="true">+IF(OFFSET('Hygiene Data'!$H$11,0,10*ROW('Hygiene Data'!H201))="","",OFFSET('Hygiene Data'!$H$11,0,10*ROW('Hygiene Data'!H201)))</f>
        <v/>
      </c>
      <c r="EB207" s="266" t="str">
        <f ca="true">+IF(OFFSET('Hygiene Data'!$H$12,0,10*ROW('Hygiene Data'!H201))="","",OFFSET('Hygiene Data'!$H$12,0,10*ROW('Hygiene Data'!H201)))</f>
        <v/>
      </c>
      <c r="EC207" s="266" t="str">
        <f ca="true">+IF(OFFSET('Hygiene Data'!$H$13,0,10*ROW('Hygiene Data'!H201))="","",OFFSET('Hygiene Data'!$H$13,0,10*ROW('Hygiene Data'!H201)))</f>
        <v/>
      </c>
      <c r="ED207" s="266" t="str">
        <f ca="true">+IF(OFFSET('Hygiene Data'!$I$11,0,10*ROW('Hygiene Data'!I201))="","",OFFSET('Hygiene Data'!$I$11,0,10*ROW('Hygiene Data'!I201)))</f>
        <v/>
      </c>
      <c r="EE207" s="266" t="str">
        <f ca="true">+IF(OFFSET('Hygiene Data'!$I$12,0,10*ROW('Hygiene Data'!I201))="","",OFFSET('Hygiene Data'!$I$12,0,10*ROW('Hygiene Data'!I201)))</f>
        <v/>
      </c>
      <c r="EF207" s="266" t="str">
        <f ca="true">+IF(OFFSET('Hygiene Data'!$I$13,0,10*ROW('Hygiene Data'!I201))="","",OFFSET('Hygiene Data'!$I$13,0,10*ROW('Hygiene Data'!I201)))</f>
        <v/>
      </c>
    </row>
    <row xmlns:x14ac="http://schemas.microsoft.com/office/spreadsheetml/2009/9/ac" r="208" s="34" customFormat="true" x14ac:dyDescent="0.2"/>
    <row xmlns:x14ac="http://schemas.microsoft.com/office/spreadsheetml/2009/9/ac" r="209" s="34" customFormat="true" x14ac:dyDescent="0.2"/>
    <row xmlns:x14ac="http://schemas.microsoft.com/office/spreadsheetml/2009/9/ac" r="210" s="34" customFormat="true" x14ac:dyDescent="0.2"/>
    <row xmlns:x14ac="http://schemas.microsoft.com/office/spreadsheetml/2009/9/ac" r="211" s="34" customFormat="true" x14ac:dyDescent="0.2"/>
    <row xmlns:x14ac="http://schemas.microsoft.com/office/spreadsheetml/2009/9/ac" r="212" s="34" customFormat="true" x14ac:dyDescent="0.2"/>
    <row xmlns:x14ac="http://schemas.microsoft.com/office/spreadsheetml/2009/9/ac" r="213" s="34" customFormat="true" x14ac:dyDescent="0.2"/>
    <row xmlns:x14ac="http://schemas.microsoft.com/office/spreadsheetml/2009/9/ac" r="214" s="34" customFormat="true" x14ac:dyDescent="0.2"/>
    <row xmlns:x14ac="http://schemas.microsoft.com/office/spreadsheetml/2009/9/ac" r="215" s="34" customFormat="true" x14ac:dyDescent="0.2"/>
    <row xmlns:x14ac="http://schemas.microsoft.com/office/spreadsheetml/2009/9/ac" r="216" s="34" customFormat="true" x14ac:dyDescent="0.2"/>
    <row xmlns:x14ac="http://schemas.microsoft.com/office/spreadsheetml/2009/9/ac" r="217" s="34" customFormat="true" x14ac:dyDescent="0.2"/>
    <row xmlns:x14ac="http://schemas.microsoft.com/office/spreadsheetml/2009/9/ac" r="218" s="34" customFormat="true" x14ac:dyDescent="0.2"/>
    <row xmlns:x14ac="http://schemas.microsoft.com/office/spreadsheetml/2009/9/ac" r="219" s="34" customFormat="true" x14ac:dyDescent="0.2"/>
    <row xmlns:x14ac="http://schemas.microsoft.com/office/spreadsheetml/2009/9/ac" r="220" s="34" customFormat="true" x14ac:dyDescent="0.2"/>
    <row xmlns:x14ac="http://schemas.microsoft.com/office/spreadsheetml/2009/9/ac" r="221" s="34" customFormat="true" x14ac:dyDescent="0.2"/>
    <row xmlns:x14ac="http://schemas.microsoft.com/office/spreadsheetml/2009/9/ac" r="222" s="34" customFormat="true" x14ac:dyDescent="0.2"/>
    <row xmlns:x14ac="http://schemas.microsoft.com/office/spreadsheetml/2009/9/ac" r="223" s="34" customFormat="true" x14ac:dyDescent="0.2"/>
    <row xmlns:x14ac="http://schemas.microsoft.com/office/spreadsheetml/2009/9/ac" r="224" s="34" customFormat="true" x14ac:dyDescent="0.2"/>
    <row xmlns:x14ac="http://schemas.microsoft.com/office/spreadsheetml/2009/9/ac" r="225" s="34" customFormat="true" x14ac:dyDescent="0.2"/>
    <row xmlns:x14ac="http://schemas.microsoft.com/office/spreadsheetml/2009/9/ac" r="226" s="34" customFormat="true" x14ac:dyDescent="0.2"/>
    <row xmlns:x14ac="http://schemas.microsoft.com/office/spreadsheetml/2009/9/ac" r="227" s="34" customFormat="true" x14ac:dyDescent="0.2"/>
    <row xmlns:x14ac="http://schemas.microsoft.com/office/spreadsheetml/2009/9/ac" r="228" s="34" customFormat="true" x14ac:dyDescent="0.2"/>
    <row xmlns:x14ac="http://schemas.microsoft.com/office/spreadsheetml/2009/9/ac" r="229" s="34" customFormat="true" x14ac:dyDescent="0.2"/>
    <row xmlns:x14ac="http://schemas.microsoft.com/office/spreadsheetml/2009/9/ac" r="230" s="34" customFormat="true" x14ac:dyDescent="0.2"/>
    <row xmlns:x14ac="http://schemas.microsoft.com/office/spreadsheetml/2009/9/ac" r="231" s="34" customFormat="true" x14ac:dyDescent="0.2"/>
    <row xmlns:x14ac="http://schemas.microsoft.com/office/spreadsheetml/2009/9/ac" r="232" s="34" customFormat="true" x14ac:dyDescent="0.2"/>
    <row xmlns:x14ac="http://schemas.microsoft.com/office/spreadsheetml/2009/9/ac" r="233" s="34" customFormat="true" x14ac:dyDescent="0.2"/>
    <row xmlns:x14ac="http://schemas.microsoft.com/office/spreadsheetml/2009/9/ac" r="234" s="34" customFormat="true" x14ac:dyDescent="0.2"/>
    <row xmlns:x14ac="http://schemas.microsoft.com/office/spreadsheetml/2009/9/ac" r="235" s="34" customFormat="true" x14ac:dyDescent="0.2"/>
    <row xmlns:x14ac="http://schemas.microsoft.com/office/spreadsheetml/2009/9/ac" r="236" s="34" customFormat="true" x14ac:dyDescent="0.2"/>
    <row xmlns:x14ac="http://schemas.microsoft.com/office/spreadsheetml/2009/9/ac" r="237" s="34" customFormat="true" x14ac:dyDescent="0.2"/>
    <row xmlns:x14ac="http://schemas.microsoft.com/office/spreadsheetml/2009/9/ac" r="238" s="34" customFormat="true" x14ac:dyDescent="0.2"/>
    <row xmlns:x14ac="http://schemas.microsoft.com/office/spreadsheetml/2009/9/ac" r="239" s="34" customFormat="true" x14ac:dyDescent="0.2"/>
    <row xmlns:x14ac="http://schemas.microsoft.com/office/spreadsheetml/2009/9/ac" r="240" s="34" customFormat="true" x14ac:dyDescent="0.2"/>
    <row xmlns:x14ac="http://schemas.microsoft.com/office/spreadsheetml/2009/9/ac" r="241" s="34" customFormat="true" x14ac:dyDescent="0.2"/>
    <row xmlns:x14ac="http://schemas.microsoft.com/office/spreadsheetml/2009/9/ac" r="242" s="34" customFormat="true" x14ac:dyDescent="0.2"/>
    <row xmlns:x14ac="http://schemas.microsoft.com/office/spreadsheetml/2009/9/ac" r="243" s="34" customFormat="true" x14ac:dyDescent="0.2"/>
    <row xmlns:x14ac="http://schemas.microsoft.com/office/spreadsheetml/2009/9/ac" r="244" s="34" customFormat="true" x14ac:dyDescent="0.2"/>
    <row xmlns:x14ac="http://schemas.microsoft.com/office/spreadsheetml/2009/9/ac" r="245" s="34" customFormat="true" x14ac:dyDescent="0.2"/>
    <row xmlns:x14ac="http://schemas.microsoft.com/office/spreadsheetml/2009/9/ac" r="246" s="34" customFormat="true" x14ac:dyDescent="0.2"/>
    <row xmlns:x14ac="http://schemas.microsoft.com/office/spreadsheetml/2009/9/ac" r="247" s="34" customFormat="true" x14ac:dyDescent="0.2"/>
    <row xmlns:x14ac="http://schemas.microsoft.com/office/spreadsheetml/2009/9/ac" r="248" s="34" customFormat="true" x14ac:dyDescent="0.2"/>
    <row xmlns:x14ac="http://schemas.microsoft.com/office/spreadsheetml/2009/9/ac" r="249" s="34" customFormat="true" x14ac:dyDescent="0.2"/>
    <row xmlns:x14ac="http://schemas.microsoft.com/office/spreadsheetml/2009/9/ac" r="250" s="34" customFormat="true" x14ac:dyDescent="0.2"/>
    <row xmlns:x14ac="http://schemas.microsoft.com/office/spreadsheetml/2009/9/ac" r="251" s="34" customFormat="true" x14ac:dyDescent="0.2"/>
    <row xmlns:x14ac="http://schemas.microsoft.com/office/spreadsheetml/2009/9/ac" r="252" s="34" customFormat="true" x14ac:dyDescent="0.2"/>
    <row xmlns:x14ac="http://schemas.microsoft.com/office/spreadsheetml/2009/9/ac" r="253" s="34" customFormat="true" x14ac:dyDescent="0.2"/>
    <row xmlns:x14ac="http://schemas.microsoft.com/office/spreadsheetml/2009/9/ac" r="254" s="34" customFormat="true" x14ac:dyDescent="0.2"/>
    <row xmlns:x14ac="http://schemas.microsoft.com/office/spreadsheetml/2009/9/ac" r="255" s="34" customFormat="true" x14ac:dyDescent="0.2"/>
    <row xmlns:x14ac="http://schemas.microsoft.com/office/spreadsheetml/2009/9/ac" r="256" s="34" customFormat="true" x14ac:dyDescent="0.2"/>
    <row xmlns:x14ac="http://schemas.microsoft.com/office/spreadsheetml/2009/9/ac" r="257" s="34" customFormat="true" x14ac:dyDescent="0.2"/>
    <row xmlns:x14ac="http://schemas.microsoft.com/office/spreadsheetml/2009/9/ac" r="258" s="34" customFormat="true" x14ac:dyDescent="0.2"/>
    <row xmlns:x14ac="http://schemas.microsoft.com/office/spreadsheetml/2009/9/ac" r="259" s="34" customFormat="true" x14ac:dyDescent="0.2"/>
    <row xmlns:x14ac="http://schemas.microsoft.com/office/spreadsheetml/2009/9/ac" r="260" s="34" customFormat="true" x14ac:dyDescent="0.2"/>
    <row xmlns:x14ac="http://schemas.microsoft.com/office/spreadsheetml/2009/9/ac" r="261" s="34" customFormat="true" x14ac:dyDescent="0.2"/>
    <row xmlns:x14ac="http://schemas.microsoft.com/office/spreadsheetml/2009/9/ac" r="262" s="34" customFormat="true" x14ac:dyDescent="0.2"/>
    <row xmlns:x14ac="http://schemas.microsoft.com/office/spreadsheetml/2009/9/ac" r="263" s="34" customFormat="true" x14ac:dyDescent="0.2"/>
    <row xmlns:x14ac="http://schemas.microsoft.com/office/spreadsheetml/2009/9/ac" r="264" s="34" customFormat="true" x14ac:dyDescent="0.2"/>
    <row xmlns:x14ac="http://schemas.microsoft.com/office/spreadsheetml/2009/9/ac" r="265" s="34" customFormat="true" x14ac:dyDescent="0.2"/>
    <row xmlns:x14ac="http://schemas.microsoft.com/office/spreadsheetml/2009/9/ac" r="266" s="34" customFormat="true" x14ac:dyDescent="0.2"/>
    <row xmlns:x14ac="http://schemas.microsoft.com/office/spreadsheetml/2009/9/ac" r="267" s="34" customFormat="true" x14ac:dyDescent="0.2"/>
    <row xmlns:x14ac="http://schemas.microsoft.com/office/spreadsheetml/2009/9/ac" r="268" s="34" customFormat="true" x14ac:dyDescent="0.2"/>
    <row xmlns:x14ac="http://schemas.microsoft.com/office/spreadsheetml/2009/9/ac" r="269" s="34" customFormat="true" x14ac:dyDescent="0.2"/>
    <row xmlns:x14ac="http://schemas.microsoft.com/office/spreadsheetml/2009/9/ac" r="270" s="34" customFormat="true" x14ac:dyDescent="0.2"/>
    <row xmlns:x14ac="http://schemas.microsoft.com/office/spreadsheetml/2009/9/ac" r="271" s="34" customFormat="true" x14ac:dyDescent="0.2"/>
    <row xmlns:x14ac="http://schemas.microsoft.com/office/spreadsheetml/2009/9/ac" r="272" s="34" customFormat="true" x14ac:dyDescent="0.2"/>
    <row xmlns:x14ac="http://schemas.microsoft.com/office/spreadsheetml/2009/9/ac" r="273" s="34" customFormat="true" x14ac:dyDescent="0.2"/>
    <row xmlns:x14ac="http://schemas.microsoft.com/office/spreadsheetml/2009/9/ac" r="274" s="34" customFormat="true" x14ac:dyDescent="0.2"/>
    <row xmlns:x14ac="http://schemas.microsoft.com/office/spreadsheetml/2009/9/ac" r="275" s="34" customFormat="true" x14ac:dyDescent="0.2"/>
    <row xmlns:x14ac="http://schemas.microsoft.com/office/spreadsheetml/2009/9/ac" r="276" s="34" customFormat="true" x14ac:dyDescent="0.2"/>
    <row xmlns:x14ac="http://schemas.microsoft.com/office/spreadsheetml/2009/9/ac" r="277" s="34" customFormat="true" x14ac:dyDescent="0.2"/>
    <row xmlns:x14ac="http://schemas.microsoft.com/office/spreadsheetml/2009/9/ac" r="278" s="34" customFormat="true" x14ac:dyDescent="0.2"/>
    <row xmlns:x14ac="http://schemas.microsoft.com/office/spreadsheetml/2009/9/ac" r="279" s="34" customFormat="true" x14ac:dyDescent="0.2"/>
    <row xmlns:x14ac="http://schemas.microsoft.com/office/spreadsheetml/2009/9/ac" r="280" s="34" customFormat="true" x14ac:dyDescent="0.2"/>
    <row xmlns:x14ac="http://schemas.microsoft.com/office/spreadsheetml/2009/9/ac" r="281" s="34" customFormat="true" x14ac:dyDescent="0.2"/>
    <row xmlns:x14ac="http://schemas.microsoft.com/office/spreadsheetml/2009/9/ac" r="282" s="34" customFormat="true" x14ac:dyDescent="0.2"/>
    <row xmlns:x14ac="http://schemas.microsoft.com/office/spreadsheetml/2009/9/ac" r="283" s="34" customFormat="true" x14ac:dyDescent="0.2"/>
    <row xmlns:x14ac="http://schemas.microsoft.com/office/spreadsheetml/2009/9/ac" r="284" s="34" customFormat="true" x14ac:dyDescent="0.2"/>
    <row xmlns:x14ac="http://schemas.microsoft.com/office/spreadsheetml/2009/9/ac" r="285" s="34" customFormat="true" x14ac:dyDescent="0.2"/>
    <row xmlns:x14ac="http://schemas.microsoft.com/office/spreadsheetml/2009/9/ac" r="286" s="34" customFormat="true" x14ac:dyDescent="0.2"/>
    <row xmlns:x14ac="http://schemas.microsoft.com/office/spreadsheetml/2009/9/ac" r="287" s="34" customFormat="true" x14ac:dyDescent="0.2"/>
    <row xmlns:x14ac="http://schemas.microsoft.com/office/spreadsheetml/2009/9/ac" r="288" s="34" customFormat="true" x14ac:dyDescent="0.2"/>
    <row xmlns:x14ac="http://schemas.microsoft.com/office/spreadsheetml/2009/9/ac" r="289" s="34" customFormat="true" x14ac:dyDescent="0.2"/>
    <row xmlns:x14ac="http://schemas.microsoft.com/office/spreadsheetml/2009/9/ac" r="290" s="34" customFormat="true" x14ac:dyDescent="0.2"/>
    <row xmlns:x14ac="http://schemas.microsoft.com/office/spreadsheetml/2009/9/ac" r="291" s="34" customFormat="true" x14ac:dyDescent="0.2"/>
    <row xmlns:x14ac="http://schemas.microsoft.com/office/spreadsheetml/2009/9/ac" r="292" s="34" customFormat="true" x14ac:dyDescent="0.2"/>
    <row xmlns:x14ac="http://schemas.microsoft.com/office/spreadsheetml/2009/9/ac" r="293" s="34" customFormat="true" x14ac:dyDescent="0.2"/>
    <row xmlns:x14ac="http://schemas.microsoft.com/office/spreadsheetml/2009/9/ac" r="294" s="34" customFormat="true" x14ac:dyDescent="0.2"/>
    <row xmlns:x14ac="http://schemas.microsoft.com/office/spreadsheetml/2009/9/ac" r="295" s="34" customFormat="true" x14ac:dyDescent="0.2"/>
    <row xmlns:x14ac="http://schemas.microsoft.com/office/spreadsheetml/2009/9/ac" r="296" s="34" customFormat="true" x14ac:dyDescent="0.2"/>
    <row xmlns:x14ac="http://schemas.microsoft.com/office/spreadsheetml/2009/9/ac" r="297" s="34" customFormat="true" x14ac:dyDescent="0.2"/>
    <row xmlns:x14ac="http://schemas.microsoft.com/office/spreadsheetml/2009/9/ac" r="298" s="34" customFormat="true" x14ac:dyDescent="0.2"/>
    <row xmlns:x14ac="http://schemas.microsoft.com/office/spreadsheetml/2009/9/ac" r="299" s="34" customFormat="true" x14ac:dyDescent="0.2"/>
    <row xmlns:x14ac="http://schemas.microsoft.com/office/spreadsheetml/2009/9/ac" r="300" s="34" customFormat="true" x14ac:dyDescent="0.2"/>
    <row xmlns:x14ac="http://schemas.microsoft.com/office/spreadsheetml/2009/9/ac" r="301" s="34" customFormat="true" x14ac:dyDescent="0.2"/>
    <row xmlns:x14ac="http://schemas.microsoft.com/office/spreadsheetml/2009/9/ac" r="302" s="34" customFormat="true" x14ac:dyDescent="0.2"/>
    <row xmlns:x14ac="http://schemas.microsoft.com/office/spreadsheetml/2009/9/ac" r="303" s="34" customFormat="true" x14ac:dyDescent="0.2"/>
    <row xmlns:x14ac="http://schemas.microsoft.com/office/spreadsheetml/2009/9/ac" r="304" s="34" customFormat="true" x14ac:dyDescent="0.2"/>
    <row xmlns:x14ac="http://schemas.microsoft.com/office/spreadsheetml/2009/9/ac" r="305" s="34" customFormat="true" x14ac:dyDescent="0.2"/>
    <row xmlns:x14ac="http://schemas.microsoft.com/office/spreadsheetml/2009/9/ac" r="306" s="34" customFormat="true" x14ac:dyDescent="0.2"/>
    <row xmlns:x14ac="http://schemas.microsoft.com/office/spreadsheetml/2009/9/ac" r="307" s="34" customFormat="true" x14ac:dyDescent="0.2"/>
    <row xmlns:x14ac="http://schemas.microsoft.com/office/spreadsheetml/2009/9/ac" r="308" s="34" customFormat="true" x14ac:dyDescent="0.2"/>
    <row xmlns:x14ac="http://schemas.microsoft.com/office/spreadsheetml/2009/9/ac" r="309" s="34" customFormat="true" x14ac:dyDescent="0.2"/>
    <row xmlns:x14ac="http://schemas.microsoft.com/office/spreadsheetml/2009/9/ac" r="310" s="34" customFormat="true" x14ac:dyDescent="0.2"/>
    <row xmlns:x14ac="http://schemas.microsoft.com/office/spreadsheetml/2009/9/ac" r="311" s="34" customFormat="true" x14ac:dyDescent="0.2"/>
    <row xmlns:x14ac="http://schemas.microsoft.com/office/spreadsheetml/2009/9/ac" r="312" s="34" customFormat="true" x14ac:dyDescent="0.2"/>
    <row xmlns:x14ac="http://schemas.microsoft.com/office/spreadsheetml/2009/9/ac" r="313" s="34" customFormat="true" x14ac:dyDescent="0.2"/>
    <row xmlns:x14ac="http://schemas.microsoft.com/office/spreadsheetml/2009/9/ac" r="314" s="34" customFormat="true" x14ac:dyDescent="0.2"/>
    <row xmlns:x14ac="http://schemas.microsoft.com/office/spreadsheetml/2009/9/ac" r="315" s="34" customFormat="true" x14ac:dyDescent="0.2"/>
    <row xmlns:x14ac="http://schemas.microsoft.com/office/spreadsheetml/2009/9/ac" r="316" s="34" customFormat="true" x14ac:dyDescent="0.2"/>
    <row xmlns:x14ac="http://schemas.microsoft.com/office/spreadsheetml/2009/9/ac" r="317" s="34" customFormat="true" x14ac:dyDescent="0.2"/>
    <row xmlns:x14ac="http://schemas.microsoft.com/office/spreadsheetml/2009/9/ac" r="318" s="34" customFormat="true" x14ac:dyDescent="0.2"/>
    <row xmlns:x14ac="http://schemas.microsoft.com/office/spreadsheetml/2009/9/ac" r="319" s="34" customFormat="true" x14ac:dyDescent="0.2"/>
    <row xmlns:x14ac="http://schemas.microsoft.com/office/spreadsheetml/2009/9/ac" r="320" s="34" customFormat="true" x14ac:dyDescent="0.2"/>
    <row xmlns:x14ac="http://schemas.microsoft.com/office/spreadsheetml/2009/9/ac" r="321" s="34" customFormat="true" x14ac:dyDescent="0.2"/>
    <row xmlns:x14ac="http://schemas.microsoft.com/office/spreadsheetml/2009/9/ac" r="322" s="34" customFormat="true" x14ac:dyDescent="0.2"/>
    <row xmlns:x14ac="http://schemas.microsoft.com/office/spreadsheetml/2009/9/ac" r="323" s="34" customFormat="true" x14ac:dyDescent="0.2"/>
    <row xmlns:x14ac="http://schemas.microsoft.com/office/spreadsheetml/2009/9/ac" r="324" s="34" customFormat="true" x14ac:dyDescent="0.2"/>
    <row xmlns:x14ac="http://schemas.microsoft.com/office/spreadsheetml/2009/9/ac" r="325" s="34" customFormat="true" x14ac:dyDescent="0.2"/>
    <row xmlns:x14ac="http://schemas.microsoft.com/office/spreadsheetml/2009/9/ac" r="326" s="34" customFormat="true" x14ac:dyDescent="0.2"/>
    <row xmlns:x14ac="http://schemas.microsoft.com/office/spreadsheetml/2009/9/ac" r="327" s="34" customFormat="true" x14ac:dyDescent="0.2"/>
    <row xmlns:x14ac="http://schemas.microsoft.com/office/spreadsheetml/2009/9/ac" r="328" s="34" customFormat="true" x14ac:dyDescent="0.2"/>
    <row xmlns:x14ac="http://schemas.microsoft.com/office/spreadsheetml/2009/9/ac" r="329" s="34" customFormat="true" x14ac:dyDescent="0.2"/>
    <row xmlns:x14ac="http://schemas.microsoft.com/office/spreadsheetml/2009/9/ac" r="330" s="34" customFormat="true" x14ac:dyDescent="0.2"/>
    <row xmlns:x14ac="http://schemas.microsoft.com/office/spreadsheetml/2009/9/ac" r="331" s="34" customFormat="true" x14ac:dyDescent="0.2"/>
    <row xmlns:x14ac="http://schemas.microsoft.com/office/spreadsheetml/2009/9/ac" r="332" s="34" customFormat="true" x14ac:dyDescent="0.2"/>
    <row xmlns:x14ac="http://schemas.microsoft.com/office/spreadsheetml/2009/9/ac" r="333" s="34" customFormat="true" x14ac:dyDescent="0.2"/>
    <row xmlns:x14ac="http://schemas.microsoft.com/office/spreadsheetml/2009/9/ac" r="334" s="34" customFormat="true" x14ac:dyDescent="0.2"/>
    <row xmlns:x14ac="http://schemas.microsoft.com/office/spreadsheetml/2009/9/ac" r="335" s="34" customFormat="true" x14ac:dyDescent="0.2"/>
    <row xmlns:x14ac="http://schemas.microsoft.com/office/spreadsheetml/2009/9/ac" r="336" s="34" customFormat="true" x14ac:dyDescent="0.2"/>
    <row xmlns:x14ac="http://schemas.microsoft.com/office/spreadsheetml/2009/9/ac" r="337" s="34" customFormat="true" x14ac:dyDescent="0.2"/>
    <row xmlns:x14ac="http://schemas.microsoft.com/office/spreadsheetml/2009/9/ac" r="338" s="34" customFormat="true" x14ac:dyDescent="0.2"/>
    <row xmlns:x14ac="http://schemas.microsoft.com/office/spreadsheetml/2009/9/ac" r="339" s="34" customFormat="true" x14ac:dyDescent="0.2"/>
    <row xmlns:x14ac="http://schemas.microsoft.com/office/spreadsheetml/2009/9/ac" r="340" s="34" customFormat="true" x14ac:dyDescent="0.2"/>
    <row xmlns:x14ac="http://schemas.microsoft.com/office/spreadsheetml/2009/9/ac" r="341" s="34" customFormat="true" x14ac:dyDescent="0.2"/>
    <row xmlns:x14ac="http://schemas.microsoft.com/office/spreadsheetml/2009/9/ac" r="342" s="34" customFormat="true" x14ac:dyDescent="0.2"/>
    <row xmlns:x14ac="http://schemas.microsoft.com/office/spreadsheetml/2009/9/ac" r="343" s="34" customFormat="true" x14ac:dyDescent="0.2"/>
    <row xmlns:x14ac="http://schemas.microsoft.com/office/spreadsheetml/2009/9/ac" r="344" s="34" customFormat="true" x14ac:dyDescent="0.2"/>
    <row xmlns:x14ac="http://schemas.microsoft.com/office/spreadsheetml/2009/9/ac" r="345" s="34" customFormat="true" x14ac:dyDescent="0.2"/>
    <row xmlns:x14ac="http://schemas.microsoft.com/office/spreadsheetml/2009/9/ac" r="346" s="34" customFormat="true" x14ac:dyDescent="0.2"/>
    <row xmlns:x14ac="http://schemas.microsoft.com/office/spreadsheetml/2009/9/ac" r="347" s="34" customFormat="true" x14ac:dyDescent="0.2"/>
    <row xmlns:x14ac="http://schemas.microsoft.com/office/spreadsheetml/2009/9/ac" r="348" s="34" customFormat="true" x14ac:dyDescent="0.2"/>
    <row xmlns:x14ac="http://schemas.microsoft.com/office/spreadsheetml/2009/9/ac" r="349" s="34" customFormat="true" x14ac:dyDescent="0.2"/>
    <row xmlns:x14ac="http://schemas.microsoft.com/office/spreadsheetml/2009/9/ac" r="350" s="34" customFormat="true" x14ac:dyDescent="0.2"/>
    <row xmlns:x14ac="http://schemas.microsoft.com/office/spreadsheetml/2009/9/ac" r="351" s="34" customFormat="true" x14ac:dyDescent="0.2"/>
    <row xmlns:x14ac="http://schemas.microsoft.com/office/spreadsheetml/2009/9/ac" r="352" s="34" customFormat="true" x14ac:dyDescent="0.2"/>
    <row xmlns:x14ac="http://schemas.microsoft.com/office/spreadsheetml/2009/9/ac" r="353" s="34" customFormat="true" x14ac:dyDescent="0.2"/>
    <row xmlns:x14ac="http://schemas.microsoft.com/office/spreadsheetml/2009/9/ac" r="354" s="34" customFormat="true" x14ac:dyDescent="0.2"/>
    <row xmlns:x14ac="http://schemas.microsoft.com/office/spreadsheetml/2009/9/ac" r="355" s="34" customFormat="true" x14ac:dyDescent="0.2"/>
    <row xmlns:x14ac="http://schemas.microsoft.com/office/spreadsheetml/2009/9/ac" r="356" s="34" customFormat="true" x14ac:dyDescent="0.2"/>
    <row xmlns:x14ac="http://schemas.microsoft.com/office/spreadsheetml/2009/9/ac" r="357" s="34" customFormat="true" x14ac:dyDescent="0.2"/>
    <row xmlns:x14ac="http://schemas.microsoft.com/office/spreadsheetml/2009/9/ac" r="358" s="34" customFormat="true" x14ac:dyDescent="0.2"/>
    <row xmlns:x14ac="http://schemas.microsoft.com/office/spreadsheetml/2009/9/ac" r="359" s="34" customFormat="true" x14ac:dyDescent="0.2"/>
    <row xmlns:x14ac="http://schemas.microsoft.com/office/spreadsheetml/2009/9/ac" r="360" s="34" customFormat="true" x14ac:dyDescent="0.2"/>
    <row xmlns:x14ac="http://schemas.microsoft.com/office/spreadsheetml/2009/9/ac" r="361" s="34" customFormat="true" x14ac:dyDescent="0.2"/>
    <row xmlns:x14ac="http://schemas.microsoft.com/office/spreadsheetml/2009/9/ac" r="362" s="34" customFormat="true" x14ac:dyDescent="0.2"/>
    <row xmlns:x14ac="http://schemas.microsoft.com/office/spreadsheetml/2009/9/ac" r="363" s="34" customFormat="true" x14ac:dyDescent="0.2"/>
    <row xmlns:x14ac="http://schemas.microsoft.com/office/spreadsheetml/2009/9/ac" r="364" s="34" customFormat="true" x14ac:dyDescent="0.2"/>
    <row xmlns:x14ac="http://schemas.microsoft.com/office/spreadsheetml/2009/9/ac" r="365" s="34" customFormat="true" x14ac:dyDescent="0.2"/>
    <row xmlns:x14ac="http://schemas.microsoft.com/office/spreadsheetml/2009/9/ac" r="366" s="34" customFormat="true" x14ac:dyDescent="0.2"/>
    <row xmlns:x14ac="http://schemas.microsoft.com/office/spreadsheetml/2009/9/ac" r="367" s="34" customFormat="true" x14ac:dyDescent="0.2"/>
    <row xmlns:x14ac="http://schemas.microsoft.com/office/spreadsheetml/2009/9/ac" r="368" s="34" customFormat="true" x14ac:dyDescent="0.2"/>
    <row xmlns:x14ac="http://schemas.microsoft.com/office/spreadsheetml/2009/9/ac" r="369" s="34" customFormat="true" x14ac:dyDescent="0.2"/>
    <row xmlns:x14ac="http://schemas.microsoft.com/office/spreadsheetml/2009/9/ac" r="370" s="34" customFormat="true" x14ac:dyDescent="0.2"/>
    <row xmlns:x14ac="http://schemas.microsoft.com/office/spreadsheetml/2009/9/ac" r="371" s="34" customFormat="true" x14ac:dyDescent="0.2"/>
    <row xmlns:x14ac="http://schemas.microsoft.com/office/spreadsheetml/2009/9/ac" r="372" s="34" customFormat="true" x14ac:dyDescent="0.2"/>
    <row xmlns:x14ac="http://schemas.microsoft.com/office/spreadsheetml/2009/9/ac" r="373" s="34" customFormat="true" x14ac:dyDescent="0.2"/>
    <row xmlns:x14ac="http://schemas.microsoft.com/office/spreadsheetml/2009/9/ac" r="374" s="34" customFormat="true" x14ac:dyDescent="0.2"/>
    <row xmlns:x14ac="http://schemas.microsoft.com/office/spreadsheetml/2009/9/ac" r="375" s="34" customFormat="true" x14ac:dyDescent="0.2"/>
    <row xmlns:x14ac="http://schemas.microsoft.com/office/spreadsheetml/2009/9/ac" r="376" s="34" customFormat="true" x14ac:dyDescent="0.2"/>
    <row xmlns:x14ac="http://schemas.microsoft.com/office/spreadsheetml/2009/9/ac" r="377" s="34" customFormat="true" x14ac:dyDescent="0.2"/>
    <row xmlns:x14ac="http://schemas.microsoft.com/office/spreadsheetml/2009/9/ac" r="378" s="34" customFormat="true" x14ac:dyDescent="0.2"/>
    <row xmlns:x14ac="http://schemas.microsoft.com/office/spreadsheetml/2009/9/ac" r="379" s="34" customFormat="true" x14ac:dyDescent="0.2"/>
    <row xmlns:x14ac="http://schemas.microsoft.com/office/spreadsheetml/2009/9/ac" r="380" s="34" customFormat="true" x14ac:dyDescent="0.2"/>
    <row xmlns:x14ac="http://schemas.microsoft.com/office/spreadsheetml/2009/9/ac" r="381" s="34" customFormat="true" x14ac:dyDescent="0.2"/>
    <row xmlns:x14ac="http://schemas.microsoft.com/office/spreadsheetml/2009/9/ac" r="382" s="34" customFormat="true" x14ac:dyDescent="0.2"/>
    <row xmlns:x14ac="http://schemas.microsoft.com/office/spreadsheetml/2009/9/ac" r="383" s="34" customFormat="true" x14ac:dyDescent="0.2"/>
    <row xmlns:x14ac="http://schemas.microsoft.com/office/spreadsheetml/2009/9/ac" r="384" s="34" customFormat="true" x14ac:dyDescent="0.2"/>
    <row xmlns:x14ac="http://schemas.microsoft.com/office/spreadsheetml/2009/9/ac" r="385" s="34" customFormat="true" x14ac:dyDescent="0.2"/>
    <row xmlns:x14ac="http://schemas.microsoft.com/office/spreadsheetml/2009/9/ac" r="386" s="34" customFormat="true" x14ac:dyDescent="0.2"/>
    <row xmlns:x14ac="http://schemas.microsoft.com/office/spreadsheetml/2009/9/ac" r="387" s="34" customFormat="true" x14ac:dyDescent="0.2"/>
    <row xmlns:x14ac="http://schemas.microsoft.com/office/spreadsheetml/2009/9/ac" r="388" s="34" customFormat="true" x14ac:dyDescent="0.2"/>
    <row xmlns:x14ac="http://schemas.microsoft.com/office/spreadsheetml/2009/9/ac" r="389" s="34" customFormat="true" x14ac:dyDescent="0.2"/>
    <row xmlns:x14ac="http://schemas.microsoft.com/office/spreadsheetml/2009/9/ac" r="390" s="34" customFormat="true" x14ac:dyDescent="0.2"/>
    <row xmlns:x14ac="http://schemas.microsoft.com/office/spreadsheetml/2009/9/ac" r="391" s="34" customFormat="true" x14ac:dyDescent="0.2"/>
    <row xmlns:x14ac="http://schemas.microsoft.com/office/spreadsheetml/2009/9/ac" r="392" s="34" customFormat="true" x14ac:dyDescent="0.2"/>
    <row xmlns:x14ac="http://schemas.microsoft.com/office/spreadsheetml/2009/9/ac" r="393" s="34" customFormat="true" x14ac:dyDescent="0.2"/>
    <row xmlns:x14ac="http://schemas.microsoft.com/office/spreadsheetml/2009/9/ac" r="394" s="34" customFormat="true" x14ac:dyDescent="0.2"/>
    <row xmlns:x14ac="http://schemas.microsoft.com/office/spreadsheetml/2009/9/ac" r="395" s="34" customFormat="true" x14ac:dyDescent="0.2"/>
    <row xmlns:x14ac="http://schemas.microsoft.com/office/spreadsheetml/2009/9/ac" r="396" s="34" customFormat="true" x14ac:dyDescent="0.2"/>
    <row xmlns:x14ac="http://schemas.microsoft.com/office/spreadsheetml/2009/9/ac" r="397" s="34" customFormat="true" x14ac:dyDescent="0.2"/>
    <row xmlns:x14ac="http://schemas.microsoft.com/office/spreadsheetml/2009/9/ac" r="398" s="34" customFormat="true" x14ac:dyDescent="0.2"/>
    <row xmlns:x14ac="http://schemas.microsoft.com/office/spreadsheetml/2009/9/ac" r="399" s="34" customFormat="true" x14ac:dyDescent="0.2"/>
    <row xmlns:x14ac="http://schemas.microsoft.com/office/spreadsheetml/2009/9/ac" r="400" s="34" customFormat="true" x14ac:dyDescent="0.2"/>
    <row xmlns:x14ac="http://schemas.microsoft.com/office/spreadsheetml/2009/9/ac" r="401" s="34" customFormat="true" x14ac:dyDescent="0.2"/>
    <row xmlns:x14ac="http://schemas.microsoft.com/office/spreadsheetml/2009/9/ac" r="402" s="34" customFormat="true" x14ac:dyDescent="0.2"/>
    <row xmlns:x14ac="http://schemas.microsoft.com/office/spreadsheetml/2009/9/ac" r="403" s="34" customFormat="true" x14ac:dyDescent="0.2"/>
    <row xmlns:x14ac="http://schemas.microsoft.com/office/spreadsheetml/2009/9/ac" r="404" s="34" customFormat="true" x14ac:dyDescent="0.2"/>
    <row xmlns:x14ac="http://schemas.microsoft.com/office/spreadsheetml/2009/9/ac" r="405" s="34" customFormat="true" x14ac:dyDescent="0.2"/>
    <row xmlns:x14ac="http://schemas.microsoft.com/office/spreadsheetml/2009/9/ac" r="406" s="34" customFormat="true" x14ac:dyDescent="0.2"/>
    <row xmlns:x14ac="http://schemas.microsoft.com/office/spreadsheetml/2009/9/ac" r="407" s="34" customFormat="true" x14ac:dyDescent="0.2"/>
    <row xmlns:x14ac="http://schemas.microsoft.com/office/spreadsheetml/2009/9/ac" r="408" s="34" customFormat="true" x14ac:dyDescent="0.2"/>
    <row xmlns:x14ac="http://schemas.microsoft.com/office/spreadsheetml/2009/9/ac" r="409" s="34" customFormat="true" x14ac:dyDescent="0.2"/>
    <row xmlns:x14ac="http://schemas.microsoft.com/office/spreadsheetml/2009/9/ac" r="410" s="34" customFormat="true" x14ac:dyDescent="0.2"/>
    <row xmlns:x14ac="http://schemas.microsoft.com/office/spreadsheetml/2009/9/ac" r="411" s="34" customFormat="true" x14ac:dyDescent="0.2"/>
    <row xmlns:x14ac="http://schemas.microsoft.com/office/spreadsheetml/2009/9/ac" r="412" s="34" customFormat="true" x14ac:dyDescent="0.2"/>
    <row xmlns:x14ac="http://schemas.microsoft.com/office/spreadsheetml/2009/9/ac" r="413" s="34" customFormat="true" x14ac:dyDescent="0.2"/>
    <row xmlns:x14ac="http://schemas.microsoft.com/office/spreadsheetml/2009/9/ac" r="414" s="34" customFormat="true" x14ac:dyDescent="0.2"/>
    <row xmlns:x14ac="http://schemas.microsoft.com/office/spreadsheetml/2009/9/ac" r="415" s="34" customFormat="true" x14ac:dyDescent="0.2"/>
    <row xmlns:x14ac="http://schemas.microsoft.com/office/spreadsheetml/2009/9/ac" r="416" s="34" customFormat="true" x14ac:dyDescent="0.2"/>
    <row xmlns:x14ac="http://schemas.microsoft.com/office/spreadsheetml/2009/9/ac" r="417" s="34" customFormat="true" x14ac:dyDescent="0.2"/>
    <row xmlns:x14ac="http://schemas.microsoft.com/office/spreadsheetml/2009/9/ac" r="418" s="34" customFormat="true" x14ac:dyDescent="0.2"/>
    <row xmlns:x14ac="http://schemas.microsoft.com/office/spreadsheetml/2009/9/ac" r="419" s="34" customFormat="true" x14ac:dyDescent="0.2"/>
    <row xmlns:x14ac="http://schemas.microsoft.com/office/spreadsheetml/2009/9/ac" r="420" s="34" customFormat="true" x14ac:dyDescent="0.2"/>
    <row xmlns:x14ac="http://schemas.microsoft.com/office/spreadsheetml/2009/9/ac" r="421" s="34" customFormat="true" x14ac:dyDescent="0.2"/>
    <row xmlns:x14ac="http://schemas.microsoft.com/office/spreadsheetml/2009/9/ac" r="422" s="34" customFormat="true" x14ac:dyDescent="0.2"/>
    <row xmlns:x14ac="http://schemas.microsoft.com/office/spreadsheetml/2009/9/ac" r="423" s="34" customFormat="true" x14ac:dyDescent="0.2"/>
    <row xmlns:x14ac="http://schemas.microsoft.com/office/spreadsheetml/2009/9/ac" r="424" s="34" customFormat="true" x14ac:dyDescent="0.2"/>
    <row xmlns:x14ac="http://schemas.microsoft.com/office/spreadsheetml/2009/9/ac" r="425" s="34" customFormat="true" x14ac:dyDescent="0.2"/>
    <row xmlns:x14ac="http://schemas.microsoft.com/office/spreadsheetml/2009/9/ac" r="426" s="34" customFormat="true" x14ac:dyDescent="0.2"/>
    <row xmlns:x14ac="http://schemas.microsoft.com/office/spreadsheetml/2009/9/ac" r="427" s="34" customFormat="true" x14ac:dyDescent="0.2"/>
    <row xmlns:x14ac="http://schemas.microsoft.com/office/spreadsheetml/2009/9/ac" r="428" s="34" customFormat="true" x14ac:dyDescent="0.2"/>
    <row xmlns:x14ac="http://schemas.microsoft.com/office/spreadsheetml/2009/9/ac" r="429" s="34" customFormat="true" x14ac:dyDescent="0.2"/>
    <row xmlns:x14ac="http://schemas.microsoft.com/office/spreadsheetml/2009/9/ac" r="430" s="34" customFormat="true" x14ac:dyDescent="0.2"/>
    <row xmlns:x14ac="http://schemas.microsoft.com/office/spreadsheetml/2009/9/ac" r="431" s="34" customFormat="true" x14ac:dyDescent="0.2"/>
    <row xmlns:x14ac="http://schemas.microsoft.com/office/spreadsheetml/2009/9/ac" r="432" s="34" customFormat="true" x14ac:dyDescent="0.2"/>
    <row xmlns:x14ac="http://schemas.microsoft.com/office/spreadsheetml/2009/9/ac" r="433" s="34" customFormat="true" x14ac:dyDescent="0.2"/>
    <row xmlns:x14ac="http://schemas.microsoft.com/office/spreadsheetml/2009/9/ac" r="434" s="34" customFormat="true" x14ac:dyDescent="0.2"/>
    <row xmlns:x14ac="http://schemas.microsoft.com/office/spreadsheetml/2009/9/ac" r="435" s="34" customFormat="true" x14ac:dyDescent="0.2"/>
    <row xmlns:x14ac="http://schemas.microsoft.com/office/spreadsheetml/2009/9/ac" r="436" s="34" customFormat="true" x14ac:dyDescent="0.2"/>
    <row xmlns:x14ac="http://schemas.microsoft.com/office/spreadsheetml/2009/9/ac" r="437" s="34" customFormat="true" x14ac:dyDescent="0.2"/>
    <row xmlns:x14ac="http://schemas.microsoft.com/office/spreadsheetml/2009/9/ac" r="438" s="34" customFormat="true" x14ac:dyDescent="0.2"/>
    <row xmlns:x14ac="http://schemas.microsoft.com/office/spreadsheetml/2009/9/ac" r="439" s="34" customFormat="true" x14ac:dyDescent="0.2"/>
    <row xmlns:x14ac="http://schemas.microsoft.com/office/spreadsheetml/2009/9/ac" r="440" s="34" customFormat="true" x14ac:dyDescent="0.2"/>
    <row xmlns:x14ac="http://schemas.microsoft.com/office/spreadsheetml/2009/9/ac" r="441" s="34" customFormat="true" x14ac:dyDescent="0.2"/>
    <row xmlns:x14ac="http://schemas.microsoft.com/office/spreadsheetml/2009/9/ac" r="442" s="34" customFormat="true" x14ac:dyDescent="0.2"/>
    <row xmlns:x14ac="http://schemas.microsoft.com/office/spreadsheetml/2009/9/ac" r="443" s="34" customFormat="true" x14ac:dyDescent="0.2"/>
    <row xmlns:x14ac="http://schemas.microsoft.com/office/spreadsheetml/2009/9/ac" r="444" s="34" customFormat="true" x14ac:dyDescent="0.2"/>
    <row xmlns:x14ac="http://schemas.microsoft.com/office/spreadsheetml/2009/9/ac" r="445" s="34" customFormat="true" x14ac:dyDescent="0.2"/>
    <row xmlns:x14ac="http://schemas.microsoft.com/office/spreadsheetml/2009/9/ac" r="446" s="34" customFormat="true" x14ac:dyDescent="0.2"/>
    <row xmlns:x14ac="http://schemas.microsoft.com/office/spreadsheetml/2009/9/ac" r="447" s="34" customFormat="true" x14ac:dyDescent="0.2"/>
    <row xmlns:x14ac="http://schemas.microsoft.com/office/spreadsheetml/2009/9/ac" r="448" s="34" customFormat="true" x14ac:dyDescent="0.2"/>
    <row xmlns:x14ac="http://schemas.microsoft.com/office/spreadsheetml/2009/9/ac" r="449" s="34" customFormat="true" x14ac:dyDescent="0.2"/>
    <row xmlns:x14ac="http://schemas.microsoft.com/office/spreadsheetml/2009/9/ac" r="450" s="34" customFormat="true" x14ac:dyDescent="0.2"/>
    <row xmlns:x14ac="http://schemas.microsoft.com/office/spreadsheetml/2009/9/ac" r="451" s="34" customFormat="true" x14ac:dyDescent="0.2"/>
    <row xmlns:x14ac="http://schemas.microsoft.com/office/spreadsheetml/2009/9/ac" r="452" s="34" customFormat="true" x14ac:dyDescent="0.2"/>
    <row xmlns:x14ac="http://schemas.microsoft.com/office/spreadsheetml/2009/9/ac" r="453" s="34" customFormat="true" x14ac:dyDescent="0.2"/>
    <row xmlns:x14ac="http://schemas.microsoft.com/office/spreadsheetml/2009/9/ac" r="454" s="34" customFormat="true" x14ac:dyDescent="0.2"/>
    <row xmlns:x14ac="http://schemas.microsoft.com/office/spreadsheetml/2009/9/ac" r="455" s="34" customFormat="true" x14ac:dyDescent="0.2"/>
    <row xmlns:x14ac="http://schemas.microsoft.com/office/spreadsheetml/2009/9/ac" r="456" s="34" customFormat="true" x14ac:dyDescent="0.2"/>
    <row xmlns:x14ac="http://schemas.microsoft.com/office/spreadsheetml/2009/9/ac" r="457" s="34" customFormat="true" x14ac:dyDescent="0.2"/>
    <row xmlns:x14ac="http://schemas.microsoft.com/office/spreadsheetml/2009/9/ac" r="458" s="34" customFormat="true" x14ac:dyDescent="0.2"/>
    <row xmlns:x14ac="http://schemas.microsoft.com/office/spreadsheetml/2009/9/ac" r="459" s="34" customFormat="true" x14ac:dyDescent="0.2"/>
    <row xmlns:x14ac="http://schemas.microsoft.com/office/spreadsheetml/2009/9/ac" r="460" s="34" customFormat="true" x14ac:dyDescent="0.2"/>
    <row xmlns:x14ac="http://schemas.microsoft.com/office/spreadsheetml/2009/9/ac" r="461" s="34" customFormat="true" x14ac:dyDescent="0.2"/>
    <row xmlns:x14ac="http://schemas.microsoft.com/office/spreadsheetml/2009/9/ac" r="462" s="34" customFormat="true" x14ac:dyDescent="0.2"/>
    <row xmlns:x14ac="http://schemas.microsoft.com/office/spreadsheetml/2009/9/ac" r="463" s="34" customFormat="true" x14ac:dyDescent="0.2"/>
    <row xmlns:x14ac="http://schemas.microsoft.com/office/spreadsheetml/2009/9/ac" r="464" s="34" customFormat="true" x14ac:dyDescent="0.2"/>
    <row xmlns:x14ac="http://schemas.microsoft.com/office/spreadsheetml/2009/9/ac" r="465" s="34" customFormat="true" x14ac:dyDescent="0.2"/>
    <row xmlns:x14ac="http://schemas.microsoft.com/office/spreadsheetml/2009/9/ac" r="466" s="34" customFormat="true" x14ac:dyDescent="0.2"/>
    <row xmlns:x14ac="http://schemas.microsoft.com/office/spreadsheetml/2009/9/ac" r="467" s="34" customFormat="true" x14ac:dyDescent="0.2"/>
    <row xmlns:x14ac="http://schemas.microsoft.com/office/spreadsheetml/2009/9/ac" r="468" s="34" customFormat="true" x14ac:dyDescent="0.2"/>
    <row xmlns:x14ac="http://schemas.microsoft.com/office/spreadsheetml/2009/9/ac" r="469" s="34" customFormat="true" x14ac:dyDescent="0.2"/>
    <row xmlns:x14ac="http://schemas.microsoft.com/office/spreadsheetml/2009/9/ac" r="470" s="34" customFormat="true" x14ac:dyDescent="0.2"/>
    <row xmlns:x14ac="http://schemas.microsoft.com/office/spreadsheetml/2009/9/ac" r="471" s="34" customFormat="true" x14ac:dyDescent="0.2"/>
    <row xmlns:x14ac="http://schemas.microsoft.com/office/spreadsheetml/2009/9/ac" r="472" s="34" customFormat="true" x14ac:dyDescent="0.2"/>
    <row xmlns:x14ac="http://schemas.microsoft.com/office/spreadsheetml/2009/9/ac" r="473" s="34" customFormat="true" x14ac:dyDescent="0.2"/>
    <row xmlns:x14ac="http://schemas.microsoft.com/office/spreadsheetml/2009/9/ac" r="474" s="34" customFormat="true" x14ac:dyDescent="0.2"/>
    <row xmlns:x14ac="http://schemas.microsoft.com/office/spreadsheetml/2009/9/ac" r="475" s="34" customFormat="true" x14ac:dyDescent="0.2"/>
    <row xmlns:x14ac="http://schemas.microsoft.com/office/spreadsheetml/2009/9/ac" r="476" s="34" customFormat="true" x14ac:dyDescent="0.2"/>
    <row xmlns:x14ac="http://schemas.microsoft.com/office/spreadsheetml/2009/9/ac" r="477" s="34" customFormat="true" x14ac:dyDescent="0.2"/>
    <row xmlns:x14ac="http://schemas.microsoft.com/office/spreadsheetml/2009/9/ac" r="478" s="34" customFormat="true" x14ac:dyDescent="0.2"/>
    <row xmlns:x14ac="http://schemas.microsoft.com/office/spreadsheetml/2009/9/ac" r="479" s="34" customFormat="true" x14ac:dyDescent="0.2"/>
    <row xmlns:x14ac="http://schemas.microsoft.com/office/spreadsheetml/2009/9/ac" r="480" s="34" customFormat="true" x14ac:dyDescent="0.2"/>
    <row xmlns:x14ac="http://schemas.microsoft.com/office/spreadsheetml/2009/9/ac" r="481" s="34" customFormat="true" x14ac:dyDescent="0.2"/>
    <row xmlns:x14ac="http://schemas.microsoft.com/office/spreadsheetml/2009/9/ac" r="482" s="34" customFormat="true" x14ac:dyDescent="0.2"/>
    <row xmlns:x14ac="http://schemas.microsoft.com/office/spreadsheetml/2009/9/ac" r="483" s="34" customFormat="true" x14ac:dyDescent="0.2"/>
    <row xmlns:x14ac="http://schemas.microsoft.com/office/spreadsheetml/2009/9/ac" r="484" s="34" customFormat="true" x14ac:dyDescent="0.2"/>
    <row xmlns:x14ac="http://schemas.microsoft.com/office/spreadsheetml/2009/9/ac" r="485" s="34" customFormat="true" x14ac:dyDescent="0.2"/>
    <row xmlns:x14ac="http://schemas.microsoft.com/office/spreadsheetml/2009/9/ac" r="486" s="34" customFormat="true" x14ac:dyDescent="0.2"/>
    <row xmlns:x14ac="http://schemas.microsoft.com/office/spreadsheetml/2009/9/ac" r="487" s="34" customFormat="true" x14ac:dyDescent="0.2"/>
    <row xmlns:x14ac="http://schemas.microsoft.com/office/spreadsheetml/2009/9/ac" r="488" s="34" customFormat="true" x14ac:dyDescent="0.2"/>
    <row xmlns:x14ac="http://schemas.microsoft.com/office/spreadsheetml/2009/9/ac" r="489" s="34" customFormat="true" x14ac:dyDescent="0.2"/>
    <row xmlns:x14ac="http://schemas.microsoft.com/office/spreadsheetml/2009/9/ac" r="490" s="34" customFormat="true" x14ac:dyDescent="0.2"/>
    <row xmlns:x14ac="http://schemas.microsoft.com/office/spreadsheetml/2009/9/ac" r="491" s="34" customFormat="true" x14ac:dyDescent="0.2"/>
    <row xmlns:x14ac="http://schemas.microsoft.com/office/spreadsheetml/2009/9/ac" r="492" s="34" customFormat="true" x14ac:dyDescent="0.2"/>
    <row xmlns:x14ac="http://schemas.microsoft.com/office/spreadsheetml/2009/9/ac" r="493" s="34" customFormat="true" x14ac:dyDescent="0.2"/>
    <row xmlns:x14ac="http://schemas.microsoft.com/office/spreadsheetml/2009/9/ac" r="494" s="34" customFormat="true" x14ac:dyDescent="0.2"/>
    <row xmlns:x14ac="http://schemas.microsoft.com/office/spreadsheetml/2009/9/ac" r="495" s="34" customFormat="true" x14ac:dyDescent="0.2"/>
    <row xmlns:x14ac="http://schemas.microsoft.com/office/spreadsheetml/2009/9/ac" r="496" s="34" customFormat="true" x14ac:dyDescent="0.2"/>
    <row xmlns:x14ac="http://schemas.microsoft.com/office/spreadsheetml/2009/9/ac" r="497" s="34" customFormat="true" x14ac:dyDescent="0.2"/>
    <row xmlns:x14ac="http://schemas.microsoft.com/office/spreadsheetml/2009/9/ac" r="498" s="34" customFormat="true" x14ac:dyDescent="0.2"/>
    <row xmlns:x14ac="http://schemas.microsoft.com/office/spreadsheetml/2009/9/ac" r="499" s="34" customFormat="true" x14ac:dyDescent="0.2"/>
    <row xmlns:x14ac="http://schemas.microsoft.com/office/spreadsheetml/2009/9/ac" r="500" s="34" customFormat="true" x14ac:dyDescent="0.2"/>
    <row xmlns:x14ac="http://schemas.microsoft.com/office/spreadsheetml/2009/9/ac" r="501" s="34" customFormat="true" x14ac:dyDescent="0.2"/>
    <row xmlns:x14ac="http://schemas.microsoft.com/office/spreadsheetml/2009/9/ac" r="502" s="34" customFormat="true" x14ac:dyDescent="0.2"/>
    <row xmlns:x14ac="http://schemas.microsoft.com/office/spreadsheetml/2009/9/ac" r="503" s="34" customFormat="true" x14ac:dyDescent="0.2"/>
    <row xmlns:x14ac="http://schemas.microsoft.com/office/spreadsheetml/2009/9/ac" r="504" s="34" customFormat="true" x14ac:dyDescent="0.2"/>
    <row xmlns:x14ac="http://schemas.microsoft.com/office/spreadsheetml/2009/9/ac" r="505" s="34" customFormat="true" x14ac:dyDescent="0.2"/>
    <row xmlns:x14ac="http://schemas.microsoft.com/office/spreadsheetml/2009/9/ac" r="506" s="34" customFormat="true" x14ac:dyDescent="0.2"/>
    <row xmlns:x14ac="http://schemas.microsoft.com/office/spreadsheetml/2009/9/ac" r="507" s="34" customFormat="true" x14ac:dyDescent="0.2"/>
    <row xmlns:x14ac="http://schemas.microsoft.com/office/spreadsheetml/2009/9/ac" r="508" s="34" customFormat="true" x14ac:dyDescent="0.2"/>
    <row xmlns:x14ac="http://schemas.microsoft.com/office/spreadsheetml/2009/9/ac" r="509" s="34" customFormat="true" x14ac:dyDescent="0.2"/>
    <row xmlns:x14ac="http://schemas.microsoft.com/office/spreadsheetml/2009/9/ac" r="510" s="34" customFormat="true" x14ac:dyDescent="0.2"/>
    <row xmlns:x14ac="http://schemas.microsoft.com/office/spreadsheetml/2009/9/ac" r="511" s="34" customFormat="true" x14ac:dyDescent="0.2"/>
    <row xmlns:x14ac="http://schemas.microsoft.com/office/spreadsheetml/2009/9/ac" r="512" s="34" customFormat="true" x14ac:dyDescent="0.2"/>
    <row xmlns:x14ac="http://schemas.microsoft.com/office/spreadsheetml/2009/9/ac" r="513" s="34" customFormat="true" x14ac:dyDescent="0.2"/>
    <row xmlns:x14ac="http://schemas.microsoft.com/office/spreadsheetml/2009/9/ac" r="514" s="34" customFormat="true" x14ac:dyDescent="0.2"/>
    <row xmlns:x14ac="http://schemas.microsoft.com/office/spreadsheetml/2009/9/ac" r="515" s="34" customFormat="true" x14ac:dyDescent="0.2"/>
    <row xmlns:x14ac="http://schemas.microsoft.com/office/spreadsheetml/2009/9/ac" r="516" s="34" customFormat="true" x14ac:dyDescent="0.2"/>
    <row xmlns:x14ac="http://schemas.microsoft.com/office/spreadsheetml/2009/9/ac" r="517" s="34" customFormat="true" x14ac:dyDescent="0.2"/>
    <row xmlns:x14ac="http://schemas.microsoft.com/office/spreadsheetml/2009/9/ac" r="518" s="34" customFormat="true" x14ac:dyDescent="0.2"/>
    <row xmlns:x14ac="http://schemas.microsoft.com/office/spreadsheetml/2009/9/ac" r="519" s="34" customFormat="true" x14ac:dyDescent="0.2"/>
    <row xmlns:x14ac="http://schemas.microsoft.com/office/spreadsheetml/2009/9/ac" r="520" s="34" customFormat="true" x14ac:dyDescent="0.2"/>
    <row xmlns:x14ac="http://schemas.microsoft.com/office/spreadsheetml/2009/9/ac" r="521" s="34" customFormat="true" x14ac:dyDescent="0.2"/>
    <row xmlns:x14ac="http://schemas.microsoft.com/office/spreadsheetml/2009/9/ac" r="522" s="34" customFormat="true" x14ac:dyDescent="0.2"/>
    <row xmlns:x14ac="http://schemas.microsoft.com/office/spreadsheetml/2009/9/ac" r="523" s="34" customFormat="true" x14ac:dyDescent="0.2"/>
    <row xmlns:x14ac="http://schemas.microsoft.com/office/spreadsheetml/2009/9/ac" r="524" s="34" customFormat="true" x14ac:dyDescent="0.2"/>
    <row xmlns:x14ac="http://schemas.microsoft.com/office/spreadsheetml/2009/9/ac" r="525" s="34" customFormat="true" x14ac:dyDescent="0.2"/>
    <row xmlns:x14ac="http://schemas.microsoft.com/office/spreadsheetml/2009/9/ac" r="526" s="34" customFormat="true" x14ac:dyDescent="0.2"/>
    <row xmlns:x14ac="http://schemas.microsoft.com/office/spreadsheetml/2009/9/ac" r="527" s="34" customFormat="true" x14ac:dyDescent="0.2"/>
    <row xmlns:x14ac="http://schemas.microsoft.com/office/spreadsheetml/2009/9/ac" r="528" s="34" customFormat="true" x14ac:dyDescent="0.2"/>
    <row xmlns:x14ac="http://schemas.microsoft.com/office/spreadsheetml/2009/9/ac" r="529" s="34" customFormat="true" x14ac:dyDescent="0.2"/>
    <row xmlns:x14ac="http://schemas.microsoft.com/office/spreadsheetml/2009/9/ac" r="530" s="34" customFormat="true" x14ac:dyDescent="0.2"/>
    <row xmlns:x14ac="http://schemas.microsoft.com/office/spreadsheetml/2009/9/ac" r="531" s="34" customFormat="true" x14ac:dyDescent="0.2"/>
    <row xmlns:x14ac="http://schemas.microsoft.com/office/spreadsheetml/2009/9/ac" r="532" s="34" customFormat="true" x14ac:dyDescent="0.2"/>
    <row xmlns:x14ac="http://schemas.microsoft.com/office/spreadsheetml/2009/9/ac" r="533" s="34" customFormat="true" x14ac:dyDescent="0.2"/>
    <row xmlns:x14ac="http://schemas.microsoft.com/office/spreadsheetml/2009/9/ac" r="534" s="34" customFormat="true" x14ac:dyDescent="0.2"/>
    <row xmlns:x14ac="http://schemas.microsoft.com/office/spreadsheetml/2009/9/ac" r="535" s="34" customFormat="true" x14ac:dyDescent="0.2"/>
    <row xmlns:x14ac="http://schemas.microsoft.com/office/spreadsheetml/2009/9/ac" r="536" s="34" customFormat="true" x14ac:dyDescent="0.2"/>
    <row xmlns:x14ac="http://schemas.microsoft.com/office/spreadsheetml/2009/9/ac" r="537" s="34" customFormat="true" x14ac:dyDescent="0.2"/>
    <row xmlns:x14ac="http://schemas.microsoft.com/office/spreadsheetml/2009/9/ac" r="538" s="34" customFormat="true" x14ac:dyDescent="0.2"/>
    <row xmlns:x14ac="http://schemas.microsoft.com/office/spreadsheetml/2009/9/ac" r="539" s="34" customFormat="true" x14ac:dyDescent="0.2"/>
    <row xmlns:x14ac="http://schemas.microsoft.com/office/spreadsheetml/2009/9/ac" r="540" s="34" customFormat="true" x14ac:dyDescent="0.2"/>
    <row xmlns:x14ac="http://schemas.microsoft.com/office/spreadsheetml/2009/9/ac" r="541" s="34" customFormat="true" x14ac:dyDescent="0.2"/>
    <row xmlns:x14ac="http://schemas.microsoft.com/office/spreadsheetml/2009/9/ac" r="542" s="34" customFormat="true" x14ac:dyDescent="0.2"/>
    <row xmlns:x14ac="http://schemas.microsoft.com/office/spreadsheetml/2009/9/ac" r="543" s="34" customFormat="true" x14ac:dyDescent="0.2"/>
    <row xmlns:x14ac="http://schemas.microsoft.com/office/spreadsheetml/2009/9/ac" r="544" s="34" customFormat="true" x14ac:dyDescent="0.2"/>
    <row xmlns:x14ac="http://schemas.microsoft.com/office/spreadsheetml/2009/9/ac" r="545" s="34" customFormat="true" x14ac:dyDescent="0.2"/>
    <row xmlns:x14ac="http://schemas.microsoft.com/office/spreadsheetml/2009/9/ac" r="546" s="34" customFormat="true" x14ac:dyDescent="0.2"/>
    <row xmlns:x14ac="http://schemas.microsoft.com/office/spreadsheetml/2009/9/ac" r="547" s="34" customFormat="true" x14ac:dyDescent="0.2"/>
    <row xmlns:x14ac="http://schemas.microsoft.com/office/spreadsheetml/2009/9/ac" r="548" s="34" customFormat="true" x14ac:dyDescent="0.2"/>
    <row xmlns:x14ac="http://schemas.microsoft.com/office/spreadsheetml/2009/9/ac" r="549" s="34" customFormat="true" x14ac:dyDescent="0.2"/>
    <row xmlns:x14ac="http://schemas.microsoft.com/office/spreadsheetml/2009/9/ac" r="550" s="34" customFormat="true" x14ac:dyDescent="0.2"/>
    <row xmlns:x14ac="http://schemas.microsoft.com/office/spreadsheetml/2009/9/ac" r="551" s="34" customFormat="true" x14ac:dyDescent="0.2"/>
    <row xmlns:x14ac="http://schemas.microsoft.com/office/spreadsheetml/2009/9/ac" r="552" s="34" customFormat="true" x14ac:dyDescent="0.2"/>
    <row xmlns:x14ac="http://schemas.microsoft.com/office/spreadsheetml/2009/9/ac" r="553" s="34" customFormat="true" x14ac:dyDescent="0.2"/>
    <row xmlns:x14ac="http://schemas.microsoft.com/office/spreadsheetml/2009/9/ac" r="554" s="34" customFormat="true" x14ac:dyDescent="0.2"/>
    <row xmlns:x14ac="http://schemas.microsoft.com/office/spreadsheetml/2009/9/ac" r="555" s="34" customFormat="true" x14ac:dyDescent="0.2"/>
    <row xmlns:x14ac="http://schemas.microsoft.com/office/spreadsheetml/2009/9/ac" r="556" s="34" customFormat="true" x14ac:dyDescent="0.2"/>
    <row xmlns:x14ac="http://schemas.microsoft.com/office/spreadsheetml/2009/9/ac" r="557" s="34" customFormat="true" x14ac:dyDescent="0.2"/>
    <row xmlns:x14ac="http://schemas.microsoft.com/office/spreadsheetml/2009/9/ac" r="558" s="34" customFormat="true" x14ac:dyDescent="0.2"/>
    <row xmlns:x14ac="http://schemas.microsoft.com/office/spreadsheetml/2009/9/ac" r="559" s="34" customFormat="true" x14ac:dyDescent="0.2"/>
    <row xmlns:x14ac="http://schemas.microsoft.com/office/spreadsheetml/2009/9/ac" r="560" s="34" customFormat="true" x14ac:dyDescent="0.2"/>
    <row xmlns:x14ac="http://schemas.microsoft.com/office/spreadsheetml/2009/9/ac" r="561" s="34" customFormat="true" x14ac:dyDescent="0.2"/>
    <row xmlns:x14ac="http://schemas.microsoft.com/office/spreadsheetml/2009/9/ac" r="562" s="34" customFormat="true" x14ac:dyDescent="0.2"/>
    <row xmlns:x14ac="http://schemas.microsoft.com/office/spreadsheetml/2009/9/ac" r="563" s="34" customFormat="true" x14ac:dyDescent="0.2"/>
    <row xmlns:x14ac="http://schemas.microsoft.com/office/spreadsheetml/2009/9/ac" r="564" s="34" customFormat="true" x14ac:dyDescent="0.2"/>
    <row xmlns:x14ac="http://schemas.microsoft.com/office/spreadsheetml/2009/9/ac" r="565" s="34" customFormat="true" x14ac:dyDescent="0.2"/>
    <row xmlns:x14ac="http://schemas.microsoft.com/office/spreadsheetml/2009/9/ac" r="566" s="34" customFormat="true" x14ac:dyDescent="0.2"/>
    <row xmlns:x14ac="http://schemas.microsoft.com/office/spreadsheetml/2009/9/ac" r="567" s="34" customFormat="true" x14ac:dyDescent="0.2"/>
    <row xmlns:x14ac="http://schemas.microsoft.com/office/spreadsheetml/2009/9/ac" r="568" s="34" customFormat="true" x14ac:dyDescent="0.2"/>
    <row xmlns:x14ac="http://schemas.microsoft.com/office/spreadsheetml/2009/9/ac" r="569" s="34" customFormat="true" x14ac:dyDescent="0.2"/>
    <row xmlns:x14ac="http://schemas.microsoft.com/office/spreadsheetml/2009/9/ac" r="570" s="34" customFormat="true" x14ac:dyDescent="0.2"/>
    <row xmlns:x14ac="http://schemas.microsoft.com/office/spreadsheetml/2009/9/ac" r="571" s="34" customFormat="true" x14ac:dyDescent="0.2"/>
    <row xmlns:x14ac="http://schemas.microsoft.com/office/spreadsheetml/2009/9/ac" r="572" s="34" customFormat="true" x14ac:dyDescent="0.2"/>
    <row xmlns:x14ac="http://schemas.microsoft.com/office/spreadsheetml/2009/9/ac" r="573" s="34" customFormat="true" x14ac:dyDescent="0.2"/>
    <row xmlns:x14ac="http://schemas.microsoft.com/office/spreadsheetml/2009/9/ac" r="574" s="34" customFormat="true" x14ac:dyDescent="0.2"/>
    <row xmlns:x14ac="http://schemas.microsoft.com/office/spreadsheetml/2009/9/ac" r="575" s="34" customFormat="true" x14ac:dyDescent="0.2"/>
    <row xmlns:x14ac="http://schemas.microsoft.com/office/spreadsheetml/2009/9/ac" r="576" s="34" customFormat="true" x14ac:dyDescent="0.2"/>
    <row xmlns:x14ac="http://schemas.microsoft.com/office/spreadsheetml/2009/9/ac" r="577" s="34" customFormat="true" x14ac:dyDescent="0.2"/>
    <row xmlns:x14ac="http://schemas.microsoft.com/office/spreadsheetml/2009/9/ac" r="578" s="34" customFormat="true" x14ac:dyDescent="0.2"/>
    <row xmlns:x14ac="http://schemas.microsoft.com/office/spreadsheetml/2009/9/ac" r="579" s="34" customFormat="true" x14ac:dyDescent="0.2"/>
    <row xmlns:x14ac="http://schemas.microsoft.com/office/spreadsheetml/2009/9/ac" r="580" s="34" customFormat="true" x14ac:dyDescent="0.2"/>
    <row xmlns:x14ac="http://schemas.microsoft.com/office/spreadsheetml/2009/9/ac" r="581" s="34" customFormat="true" x14ac:dyDescent="0.2"/>
    <row xmlns:x14ac="http://schemas.microsoft.com/office/spreadsheetml/2009/9/ac" r="582" s="34" customFormat="true" x14ac:dyDescent="0.2"/>
    <row xmlns:x14ac="http://schemas.microsoft.com/office/spreadsheetml/2009/9/ac" r="583" s="34" customFormat="true" x14ac:dyDescent="0.2"/>
    <row xmlns:x14ac="http://schemas.microsoft.com/office/spreadsheetml/2009/9/ac" r="584" s="34" customFormat="true" x14ac:dyDescent="0.2"/>
    <row xmlns:x14ac="http://schemas.microsoft.com/office/spreadsheetml/2009/9/ac" r="585" s="34" customFormat="true" x14ac:dyDescent="0.2"/>
    <row xmlns:x14ac="http://schemas.microsoft.com/office/spreadsheetml/2009/9/ac" r="586" s="34" customFormat="true" x14ac:dyDescent="0.2"/>
    <row xmlns:x14ac="http://schemas.microsoft.com/office/spreadsheetml/2009/9/ac" r="587" s="34" customFormat="true" x14ac:dyDescent="0.2"/>
    <row xmlns:x14ac="http://schemas.microsoft.com/office/spreadsheetml/2009/9/ac" r="588" s="34" customFormat="true" x14ac:dyDescent="0.2"/>
    <row xmlns:x14ac="http://schemas.microsoft.com/office/spreadsheetml/2009/9/ac" r="589" s="34" customFormat="true" x14ac:dyDescent="0.2"/>
    <row xmlns:x14ac="http://schemas.microsoft.com/office/spreadsheetml/2009/9/ac" r="590" s="34" customFormat="true" x14ac:dyDescent="0.2"/>
    <row xmlns:x14ac="http://schemas.microsoft.com/office/spreadsheetml/2009/9/ac" r="591" s="34" customFormat="true" x14ac:dyDescent="0.2"/>
    <row xmlns:x14ac="http://schemas.microsoft.com/office/spreadsheetml/2009/9/ac" r="592" s="34" customFormat="true" x14ac:dyDescent="0.2"/>
    <row xmlns:x14ac="http://schemas.microsoft.com/office/spreadsheetml/2009/9/ac" r="593" s="34" customFormat="true" x14ac:dyDescent="0.2"/>
    <row xmlns:x14ac="http://schemas.microsoft.com/office/spreadsheetml/2009/9/ac" r="594" s="34" customFormat="true" x14ac:dyDescent="0.2"/>
    <row xmlns:x14ac="http://schemas.microsoft.com/office/spreadsheetml/2009/9/ac" r="595" s="34" customFormat="true" x14ac:dyDescent="0.2"/>
    <row xmlns:x14ac="http://schemas.microsoft.com/office/spreadsheetml/2009/9/ac" r="596" s="34" customFormat="true" x14ac:dyDescent="0.2"/>
    <row xmlns:x14ac="http://schemas.microsoft.com/office/spreadsheetml/2009/9/ac" r="597" s="34" customFormat="true" x14ac:dyDescent="0.2"/>
    <row xmlns:x14ac="http://schemas.microsoft.com/office/spreadsheetml/2009/9/ac" r="598" s="34" customFormat="true" x14ac:dyDescent="0.2"/>
    <row xmlns:x14ac="http://schemas.microsoft.com/office/spreadsheetml/2009/9/ac" r="599" s="34" customFormat="true" x14ac:dyDescent="0.2"/>
    <row xmlns:x14ac="http://schemas.microsoft.com/office/spreadsheetml/2009/9/ac" r="600" s="34" customFormat="true" x14ac:dyDescent="0.2"/>
    <row xmlns:x14ac="http://schemas.microsoft.com/office/spreadsheetml/2009/9/ac" r="601" s="34" customFormat="true" x14ac:dyDescent="0.2"/>
    <row xmlns:x14ac="http://schemas.microsoft.com/office/spreadsheetml/2009/9/ac" r="602" s="34" customFormat="true" x14ac:dyDescent="0.2"/>
    <row xmlns:x14ac="http://schemas.microsoft.com/office/spreadsheetml/2009/9/ac" r="603" s="34" customFormat="true" x14ac:dyDescent="0.2"/>
    <row xmlns:x14ac="http://schemas.microsoft.com/office/spreadsheetml/2009/9/ac" r="604" s="34" customFormat="true" x14ac:dyDescent="0.2"/>
    <row xmlns:x14ac="http://schemas.microsoft.com/office/spreadsheetml/2009/9/ac" r="605" s="34" customFormat="true" x14ac:dyDescent="0.2"/>
    <row xmlns:x14ac="http://schemas.microsoft.com/office/spreadsheetml/2009/9/ac" r="606" s="34" customFormat="true" x14ac:dyDescent="0.2"/>
    <row xmlns:x14ac="http://schemas.microsoft.com/office/spreadsheetml/2009/9/ac" r="607" s="34" customFormat="true" x14ac:dyDescent="0.2"/>
    <row xmlns:x14ac="http://schemas.microsoft.com/office/spreadsheetml/2009/9/ac" r="608" s="34" customFormat="true" x14ac:dyDescent="0.2"/>
    <row xmlns:x14ac="http://schemas.microsoft.com/office/spreadsheetml/2009/9/ac" r="609" s="34" customFormat="true" x14ac:dyDescent="0.2"/>
    <row xmlns:x14ac="http://schemas.microsoft.com/office/spreadsheetml/2009/9/ac" r="610" s="34" customFormat="true" x14ac:dyDescent="0.2"/>
    <row xmlns:x14ac="http://schemas.microsoft.com/office/spreadsheetml/2009/9/ac" r="611" s="34" customFormat="true" x14ac:dyDescent="0.2"/>
    <row xmlns:x14ac="http://schemas.microsoft.com/office/spreadsheetml/2009/9/ac" r="612" s="34" customFormat="true" x14ac:dyDescent="0.2"/>
    <row xmlns:x14ac="http://schemas.microsoft.com/office/spreadsheetml/2009/9/ac" r="613" s="34" customFormat="true" x14ac:dyDescent="0.2"/>
    <row xmlns:x14ac="http://schemas.microsoft.com/office/spreadsheetml/2009/9/ac" r="614" s="34" customFormat="true" x14ac:dyDescent="0.2"/>
    <row xmlns:x14ac="http://schemas.microsoft.com/office/spreadsheetml/2009/9/ac" r="615" s="34" customFormat="true" x14ac:dyDescent="0.2"/>
    <row xmlns:x14ac="http://schemas.microsoft.com/office/spreadsheetml/2009/9/ac" r="616" s="34" customFormat="true" x14ac:dyDescent="0.2"/>
    <row xmlns:x14ac="http://schemas.microsoft.com/office/spreadsheetml/2009/9/ac" r="617" s="34" customFormat="true" x14ac:dyDescent="0.2"/>
    <row xmlns:x14ac="http://schemas.microsoft.com/office/spreadsheetml/2009/9/ac" r="618" s="34" customFormat="true" x14ac:dyDescent="0.2"/>
    <row xmlns:x14ac="http://schemas.microsoft.com/office/spreadsheetml/2009/9/ac" r="619" s="34" customFormat="true" x14ac:dyDescent="0.2"/>
    <row xmlns:x14ac="http://schemas.microsoft.com/office/spreadsheetml/2009/9/ac" r="620" s="34" customFormat="true" x14ac:dyDescent="0.2"/>
    <row xmlns:x14ac="http://schemas.microsoft.com/office/spreadsheetml/2009/9/ac" r="621" s="34" customFormat="true" x14ac:dyDescent="0.2"/>
    <row xmlns:x14ac="http://schemas.microsoft.com/office/spreadsheetml/2009/9/ac" r="622" s="34" customFormat="true" x14ac:dyDescent="0.2"/>
    <row xmlns:x14ac="http://schemas.microsoft.com/office/spreadsheetml/2009/9/ac" r="623" s="34" customFormat="true" x14ac:dyDescent="0.2"/>
    <row xmlns:x14ac="http://schemas.microsoft.com/office/spreadsheetml/2009/9/ac" r="624" s="34" customFormat="true" x14ac:dyDescent="0.2"/>
    <row xmlns:x14ac="http://schemas.microsoft.com/office/spreadsheetml/2009/9/ac" r="625" s="34" customFormat="true" x14ac:dyDescent="0.2"/>
    <row xmlns:x14ac="http://schemas.microsoft.com/office/spreadsheetml/2009/9/ac" r="626" s="34" customFormat="true" x14ac:dyDescent="0.2"/>
    <row xmlns:x14ac="http://schemas.microsoft.com/office/spreadsheetml/2009/9/ac" r="627" s="34" customFormat="true" x14ac:dyDescent="0.2"/>
    <row xmlns:x14ac="http://schemas.microsoft.com/office/spreadsheetml/2009/9/ac" r="628" s="34" customFormat="true" x14ac:dyDescent="0.2"/>
    <row xmlns:x14ac="http://schemas.microsoft.com/office/spreadsheetml/2009/9/ac" r="629" s="34" customFormat="true" x14ac:dyDescent="0.2"/>
    <row xmlns:x14ac="http://schemas.microsoft.com/office/spreadsheetml/2009/9/ac" r="630" s="34" customFormat="true" x14ac:dyDescent="0.2"/>
    <row xmlns:x14ac="http://schemas.microsoft.com/office/spreadsheetml/2009/9/ac" r="631" s="34" customFormat="true" x14ac:dyDescent="0.2"/>
    <row xmlns:x14ac="http://schemas.microsoft.com/office/spreadsheetml/2009/9/ac" r="632" s="34" customFormat="true" x14ac:dyDescent="0.2"/>
    <row xmlns:x14ac="http://schemas.microsoft.com/office/spreadsheetml/2009/9/ac" r="633" s="34" customFormat="true" x14ac:dyDescent="0.2"/>
    <row xmlns:x14ac="http://schemas.microsoft.com/office/spreadsheetml/2009/9/ac" r="634" s="34" customFormat="true" x14ac:dyDescent="0.2"/>
    <row xmlns:x14ac="http://schemas.microsoft.com/office/spreadsheetml/2009/9/ac" r="635" s="34"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0" customWidth="true"/>
    <col min="3" max="3" width="29.75" customWidth="true"/>
    <col min="4" max="9" width="7.875" customWidth="true"/>
    <col min="10" max="11" width="1.125" customWidth="true"/>
    <col min="12" max="12" width="24.625" style="120" customWidth="true"/>
    <col min="13" max="13" width="29.75" customWidth="true"/>
    <col min="14" max="19" width="7.875" customWidth="true"/>
    <col min="20" max="21" width="1.125" customWidth="true"/>
    <col min="22" max="22" width="24.625" style="120" customWidth="true"/>
    <col min="23" max="23" width="29.75" customWidth="true"/>
    <col min="24" max="29" width="7.875" customWidth="true"/>
    <col min="30" max="31" width="1.125" customWidth="true"/>
    <col min="32" max="32" width="24.625" style="120" customWidth="true"/>
    <col min="33" max="33" width="29.75" customWidth="true"/>
    <col min="34" max="39" width="7.875" customWidth="true"/>
    <col min="40" max="41" width="1.125" customWidth="true"/>
    <col min="42" max="42" width="24.625" style="120" customWidth="true"/>
    <col min="43" max="43" width="29.75" customWidth="true"/>
    <col min="44" max="49" width="7.875" customWidth="true"/>
    <col min="50" max="51" width="1.125" customWidth="true"/>
    <col min="52" max="52" width="24.625" style="120" customWidth="true"/>
    <col min="53" max="53" width="29.75" customWidth="true"/>
    <col min="54" max="59" width="7.875" customWidth="true"/>
    <col min="60" max="61" width="1.125" customWidth="true"/>
    <col min="62" max="62" width="24.625" style="120" customWidth="true"/>
    <col min="63" max="63" width="29.75" customWidth="true"/>
    <col min="64" max="69" width="7.875" customWidth="true"/>
    <col min="70" max="71" width="1.125" customWidth="true"/>
    <col min="72" max="72" width="24.625" style="120" customWidth="true"/>
    <col min="73" max="73" width="29.75" customWidth="true"/>
    <col min="74" max="79" width="7.875" customWidth="true"/>
    <col min="80" max="81" width="1.125" customWidth="true"/>
    <col min="82" max="82" width="24.625" style="120" customWidth="true"/>
    <col min="83" max="83" width="29.75" customWidth="true"/>
    <col min="84" max="89" width="7.875" customWidth="true"/>
    <col min="90" max="91" width="1.125" customWidth="true"/>
    <col min="92" max="92" width="24.625" style="120" customWidth="true"/>
    <col min="93" max="93" width="29.75" customWidth="true"/>
    <col min="94" max="99" width="7.875" customWidth="true"/>
    <col min="100" max="101" width="1.125" customWidth="true"/>
    <col min="102" max="102" width="24.625" style="120" customWidth="true"/>
    <col min="103" max="103" width="29.75" customWidth="true"/>
    <col min="104" max="109" width="7.875" customWidth="true"/>
    <col min="110" max="111" width="1.125" customWidth="true"/>
    <col min="112" max="112" width="24.625" style="120" customWidth="true"/>
    <col min="113" max="113" width="29.75" customWidth="true"/>
    <col min="114" max="119" width="7.875" customWidth="true"/>
    <col min="120" max="121" width="1.125" customWidth="true"/>
    <col min="122" max="122" width="24.625" style="120" customWidth="true"/>
    <col min="123" max="123" width="29.75" customWidth="true"/>
    <col min="124" max="129" width="7.875" customWidth="true"/>
    <col min="130" max="131" width="1.125" customWidth="true"/>
    <col min="132" max="132" width="24.625" style="120" customWidth="true"/>
    <col min="133" max="133" width="29.75" customWidth="true"/>
    <col min="134" max="139" width="7.875" customWidth="true"/>
    <col min="140" max="141" width="1.125" customWidth="true"/>
    <col min="142" max="142" width="24.625" style="120" customWidth="true"/>
    <col min="143" max="143" width="29.75" customWidth="true"/>
    <col min="144" max="149" width="7.875" customWidth="true"/>
    <col min="150" max="151" width="1.125" customWidth="true"/>
    <col min="152" max="152" width="24.625" style="120" customWidth="true"/>
    <col min="153" max="153" width="29.75" customWidth="true"/>
    <col min="154" max="159" width="7.875" customWidth="true"/>
    <col min="160" max="161" width="1.125" customWidth="true"/>
    <col min="162" max="162" width="24.625" style="120" customWidth="true"/>
    <col min="163" max="163" width="29.75" customWidth="true"/>
    <col min="164" max="169" width="7.875" customWidth="true"/>
    <col min="170" max="171" width="1.125" customWidth="true"/>
    <col min="172" max="172" width="24.625" style="120" customWidth="true"/>
    <col min="173" max="173" width="29.75" customWidth="true"/>
    <col min="174" max="179" width="7.875" customWidth="true"/>
    <col min="180" max="181" width="1.125" customWidth="true"/>
    <col min="182" max="182" width="24.625" style="120" customWidth="true"/>
    <col min="183" max="183" width="29.75" customWidth="true"/>
    <col min="184" max="189" width="7.875" customWidth="true"/>
    <col min="190" max="191" width="1.125" customWidth="true"/>
    <col min="192" max="192" width="24.625" style="120" customWidth="true"/>
    <col min="193" max="193" width="29.75" customWidth="true"/>
    <col min="194" max="199" width="7.875" customWidth="true"/>
    <col min="200" max="201" width="1.125" customWidth="true"/>
    <col min="202" max="202" width="24.625" style="120" customWidth="true"/>
    <col min="203" max="203" width="29.75" customWidth="true"/>
    <col min="204" max="209" width="7.875" customWidth="true"/>
    <col min="210" max="211" width="1.125" customWidth="true"/>
    <col min="212" max="212" width="24.625" style="120" customWidth="true"/>
    <col min="213" max="213" width="29.75" customWidth="true"/>
    <col min="214" max="219" width="7.875" customWidth="true"/>
    <col min="220" max="221" width="1.125" customWidth="true"/>
    <col min="222" max="222" width="24.625" style="120" customWidth="true"/>
    <col min="223" max="223" width="29.75" customWidth="true"/>
    <col min="224" max="229" width="7.875" customWidth="true"/>
    <col min="230" max="231" width="1.125" customWidth="true"/>
    <col min="232" max="232" width="24.625" style="120" customWidth="true"/>
    <col min="233" max="233" width="29.75" customWidth="true"/>
    <col min="234" max="239" width="7.875" customWidth="true"/>
    <col min="240" max="241" width="1.125" customWidth="true"/>
  </cols>
  <sheetData>
    <row xmlns:x14ac="http://schemas.microsoft.com/office/spreadsheetml/2009/9/ac" r="1" s="302" customFormat="true" ht="30" customHeight="true" x14ac:dyDescent="0.25">
      <c r="B1" s="318" t="s">
        <v>22</v>
      </c>
      <c r="C1" s="400" t="s">
        <v>246</v>
      </c>
      <c r="D1" s="299" t="s">
        <v>204</v>
      </c>
      <c r="E1" s="299"/>
      <c r="F1" s="299"/>
      <c r="G1" s="299"/>
      <c r="H1" s="299"/>
      <c r="I1" s="317"/>
      <c r="J1" s="300"/>
      <c r="K1" s="301"/>
      <c r="L1" s="318" t="s">
        <v>22</v>
      </c>
      <c r="M1" s="400" t="s">
        <v>247</v>
      </c>
      <c r="N1" s="299" t="s">
        <v>204</v>
      </c>
      <c r="O1" s="299"/>
      <c r="P1" s="299"/>
      <c r="Q1" s="299"/>
      <c r="R1" s="299"/>
      <c r="S1" s="317"/>
      <c r="T1" s="300"/>
      <c r="U1" s="301"/>
      <c r="V1" s="318" t="s">
        <v>22</v>
      </c>
      <c r="W1" s="400" t="s">
        <v>248</v>
      </c>
      <c r="X1" s="299" t="s">
        <v>204</v>
      </c>
      <c r="Y1" s="299"/>
      <c r="Z1" s="299"/>
      <c r="AA1" s="299"/>
      <c r="AB1" s="299"/>
      <c r="AC1" s="317"/>
      <c r="AD1" s="300"/>
      <c r="AE1" s="301"/>
      <c r="AF1" s="318" t="s">
        <v>22</v>
      </c>
      <c r="AG1" s="400">
        <v>2019</v>
      </c>
      <c r="AH1" s="299" t="s">
        <v>204</v>
      </c>
      <c r="AI1" s="299"/>
      <c r="AJ1" s="299"/>
      <c r="AK1" s="299"/>
      <c r="AL1" s="299"/>
      <c r="AM1" s="317"/>
      <c r="AN1" s="300"/>
      <c r="AO1" s="301"/>
      <c r="AP1" s="318" t="s">
        <v>22</v>
      </c>
      <c r="AQ1" s="400">
        <v>2021</v>
      </c>
      <c r="AR1" s="299" t="s">
        <v>204</v>
      </c>
      <c r="AS1" s="299"/>
      <c r="AT1" s="299"/>
      <c r="AU1" s="299"/>
      <c r="AV1" s="299"/>
      <c r="AW1" s="317"/>
      <c r="AX1" s="300"/>
      <c r="AY1" s="301"/>
      <c r="AZ1" s="318" t="s">
        <v>22</v>
      </c>
      <c r="BA1" s="400">
        <v>2022</v>
      </c>
      <c r="BB1" s="299" t="s">
        <v>204</v>
      </c>
      <c r="BC1" s="299"/>
      <c r="BD1" s="299"/>
      <c r="BE1" s="299"/>
      <c r="BF1" s="299"/>
      <c r="BG1" s="317"/>
      <c r="BH1" s="300"/>
      <c r="BI1" s="301"/>
    </row>
    <row xmlns:x14ac="http://schemas.microsoft.com/office/spreadsheetml/2009/9/ac" r="2" s="302" customFormat="true" ht="30" customHeight="true" x14ac:dyDescent="0.25">
      <c r="A2" s="556" t="s">
        <v>270</v>
      </c>
      <c r="B2" s="305" t="s">
        <v>243</v>
      </c>
      <c r="C2" s="249" t="s">
        <v>206</v>
      </c>
      <c r="D2" s="249" t="s">
        <v>205</v>
      </c>
      <c r="E2" s="306"/>
      <c r="F2" s="306"/>
      <c r="G2" s="306"/>
      <c r="H2" s="306"/>
      <c r="I2" s="307"/>
      <c r="J2" s="303" t="s">
        <v>249</v>
      </c>
      <c r="K2" s="349"/>
      <c r="L2" s="305" t="s">
        <v>244</v>
      </c>
      <c r="M2" s="249" t="s">
        <v>206</v>
      </c>
      <c r="N2" s="249" t="s">
        <v>219</v>
      </c>
      <c r="O2" s="306"/>
      <c r="P2" s="306"/>
      <c r="Q2" s="306"/>
      <c r="R2" s="306"/>
      <c r="S2" s="307"/>
      <c r="T2" s="303" t="s">
        <v>249</v>
      </c>
      <c r="U2" s="349"/>
      <c r="V2" s="305" t="s">
        <v>245</v>
      </c>
      <c r="W2" s="249" t="s">
        <v>206</v>
      </c>
      <c r="X2" s="249" t="s">
        <v>230</v>
      </c>
      <c r="Y2" s="306"/>
      <c r="Z2" s="306"/>
      <c r="AA2" s="306"/>
      <c r="AB2" s="306"/>
      <c r="AC2" s="307"/>
      <c r="AD2" s="303" t="s">
        <v>249</v>
      </c>
      <c r="AE2" s="304"/>
      <c r="AF2" s="305" t="s">
        <v>266</v>
      </c>
      <c r="AG2" s="249" t="s">
        <v>226</v>
      </c>
      <c r="AH2" s="249" t="s">
        <v>265</v>
      </c>
      <c r="AI2" s="306"/>
      <c r="AJ2" s="306"/>
      <c r="AK2" s="306"/>
      <c r="AL2" s="306"/>
      <c r="AM2" s="307"/>
      <c r="AN2" s="303" t="s">
        <v>249</v>
      </c>
      <c r="AO2" s="304"/>
      <c r="AP2" s="305" t="s">
        <v>275</v>
      </c>
      <c r="AQ2" s="249" t="s">
        <v>226</v>
      </c>
      <c r="AR2" s="249" t="s">
        <v>265</v>
      </c>
      <c r="AS2" s="306"/>
      <c r="AT2" s="306"/>
      <c r="AU2" s="306"/>
      <c r="AV2" s="306"/>
      <c r="AW2" s="307"/>
      <c r="AX2" s="303" t="s">
        <v>249</v>
      </c>
      <c r="AY2" s="304"/>
      <c r="AZ2" s="305" t="s">
        <v>276</v>
      </c>
      <c r="BA2" s="249" t="s">
        <v>226</v>
      </c>
      <c r="BB2" s="249" t="s">
        <v>265</v>
      </c>
      <c r="BC2" s="306"/>
      <c r="BD2" s="306"/>
      <c r="BE2" s="306"/>
      <c r="BF2" s="306"/>
      <c r="BG2" s="307"/>
      <c r="BH2" s="303" t="s">
        <v>249</v>
      </c>
      <c r="BI2" s="304"/>
    </row>
    <row xmlns:x14ac="http://schemas.microsoft.com/office/spreadsheetml/2009/9/ac" r="3" s="242" customFormat="true" ht="18" customHeight="true" x14ac:dyDescent="0.25">
      <c r="A3" s="556"/>
      <c r="B3" s="348" t="s">
        <v>167</v>
      </c>
      <c r="C3" s="251" t="s">
        <v>56</v>
      </c>
      <c r="D3" s="252" t="s">
        <v>7</v>
      </c>
      <c r="E3" s="253" t="s">
        <v>1</v>
      </c>
      <c r="F3" s="253" t="s">
        <v>2</v>
      </c>
      <c r="G3" s="253" t="s">
        <v>16</v>
      </c>
      <c r="H3" s="253" t="s">
        <v>17</v>
      </c>
      <c r="I3" s="254" t="s">
        <v>18</v>
      </c>
      <c r="J3" s="240"/>
      <c r="K3" s="255"/>
      <c r="L3" s="348" t="s">
        <v>167</v>
      </c>
      <c r="M3" s="251" t="s">
        <v>56</v>
      </c>
      <c r="N3" s="252" t="s">
        <v>7</v>
      </c>
      <c r="O3" s="253" t="s">
        <v>1</v>
      </c>
      <c r="P3" s="253" t="s">
        <v>2</v>
      </c>
      <c r="Q3" s="253" t="s">
        <v>16</v>
      </c>
      <c r="R3" s="253" t="s">
        <v>17</v>
      </c>
      <c r="S3" s="254" t="s">
        <v>18</v>
      </c>
      <c r="T3" s="240"/>
      <c r="U3" s="255"/>
      <c r="V3" s="348" t="s">
        <v>167</v>
      </c>
      <c r="W3" s="251" t="s">
        <v>56</v>
      </c>
      <c r="X3" s="252" t="s">
        <v>7</v>
      </c>
      <c r="Y3" s="253" t="s">
        <v>1</v>
      </c>
      <c r="Z3" s="253" t="s">
        <v>2</v>
      </c>
      <c r="AA3" s="253" t="s">
        <v>16</v>
      </c>
      <c r="AB3" s="253" t="s">
        <v>17</v>
      </c>
      <c r="AC3" s="254" t="s">
        <v>18</v>
      </c>
      <c r="AD3" s="240"/>
      <c r="AE3" s="255"/>
      <c r="AF3" s="348" t="s">
        <v>167</v>
      </c>
      <c r="AG3" s="251" t="s">
        <v>56</v>
      </c>
      <c r="AH3" s="252" t="s">
        <v>7</v>
      </c>
      <c r="AI3" s="253" t="s">
        <v>1</v>
      </c>
      <c r="AJ3" s="253" t="s">
        <v>2</v>
      </c>
      <c r="AK3" s="253" t="s">
        <v>16</v>
      </c>
      <c r="AL3" s="253" t="s">
        <v>17</v>
      </c>
      <c r="AM3" s="254" t="s">
        <v>18</v>
      </c>
      <c r="AN3" s="240"/>
      <c r="AO3" s="255"/>
      <c r="AP3" s="348" t="s">
        <v>167</v>
      </c>
      <c r="AQ3" s="251" t="s">
        <v>56</v>
      </c>
      <c r="AR3" s="252" t="s">
        <v>7</v>
      </c>
      <c r="AS3" s="253" t="s">
        <v>1</v>
      </c>
      <c r="AT3" s="253" t="s">
        <v>2</v>
      </c>
      <c r="AU3" s="253" t="s">
        <v>16</v>
      </c>
      <c r="AV3" s="253" t="s">
        <v>17</v>
      </c>
      <c r="AW3" s="254" t="s">
        <v>18</v>
      </c>
      <c r="AX3" s="240"/>
      <c r="AY3" s="255"/>
      <c r="AZ3" s="348" t="s">
        <v>167</v>
      </c>
      <c r="BA3" s="251" t="s">
        <v>56</v>
      </c>
      <c r="BB3" s="252" t="s">
        <v>7</v>
      </c>
      <c r="BC3" s="253" t="s">
        <v>1</v>
      </c>
      <c r="BD3" s="253" t="s">
        <v>2</v>
      </c>
      <c r="BE3" s="253" t="s">
        <v>16</v>
      </c>
      <c r="BF3" s="253" t="s">
        <v>17</v>
      </c>
      <c r="BG3" s="254" t="s">
        <v>18</v>
      </c>
      <c r="BH3" s="240"/>
      <c r="BI3" s="255"/>
      <c r="BJ3" s="241"/>
      <c r="BT3" s="241"/>
      <c r="CD3" s="241"/>
      <c r="CN3" s="241"/>
      <c r="CX3" s="241"/>
      <c r="DH3" s="241"/>
      <c r="DR3" s="241"/>
      <c r="EB3" s="241"/>
      <c r="EL3" s="241"/>
      <c r="EV3" s="241"/>
      <c r="FF3" s="241"/>
      <c r="FP3" s="241"/>
      <c r="FZ3" s="241"/>
      <c r="GJ3" s="241"/>
      <c r="GT3" s="241"/>
      <c r="HD3" s="241"/>
      <c r="HN3" s="241"/>
      <c r="HX3" s="241"/>
    </row>
    <row xmlns:x14ac="http://schemas.microsoft.com/office/spreadsheetml/2009/9/ac" r="4" s="4" customFormat="true" x14ac:dyDescent="0.25">
      <c r="A4" s="371" t="str">
        <f>IF(ISBLANK('Data Summary'!A6),"",'Data Summary'!A6)</f>
        <v>VNM_2006_SUR</v>
      </c>
      <c r="B4" s="113"/>
      <c r="C4" s="15" t="s">
        <v>3</v>
      </c>
      <c r="D4" s="9" t="str">
        <f t="shared" ref="D4:I4" si="0">IF(COUNTA(D14)=0,"",D14)</f>
        <v/>
      </c>
      <c r="E4" s="9" t="str">
        <f t="shared" si="0"/>
        <v/>
      </c>
      <c r="F4" s="9">
        <f t="shared" si="0"/>
        <v>27.3</v>
      </c>
      <c r="G4" s="9" t="str">
        <f t="shared" si="0"/>
        <v/>
      </c>
      <c r="H4" s="9" t="str">
        <f t="shared" si="0"/>
        <v/>
      </c>
      <c r="I4" s="30" t="str">
        <f t="shared" si="0"/>
        <v/>
      </c>
      <c r="J4" s="24"/>
      <c r="K4" s="17"/>
      <c r="L4" s="113"/>
      <c r="M4" s="15" t="s">
        <v>3</v>
      </c>
      <c r="N4" s="9" t="str">
        <f t="shared" ref="N4:S4" si="1">IF(COUNTA(N14)=0,"",N14)</f>
        <v/>
      </c>
      <c r="O4" s="9" t="str">
        <f t="shared" si="1"/>
        <v/>
      </c>
      <c r="P4" s="9" t="str">
        <f t="shared" si="1"/>
        <v/>
      </c>
      <c r="Q4" s="9" t="str">
        <f t="shared" si="1"/>
        <v/>
      </c>
      <c r="R4" s="9" t="str">
        <f t="shared" si="1"/>
        <v/>
      </c>
      <c r="S4" s="30" t="str">
        <f t="shared" si="1"/>
        <v/>
      </c>
      <c r="T4" s="24"/>
      <c r="U4" s="17"/>
      <c r="V4" s="113"/>
      <c r="W4" s="15" t="s">
        <v>3</v>
      </c>
      <c r="X4" s="9" t="str">
        <f t="shared" ref="X4:AC4" si="2">IF(COUNTA(X14)=0,"",X14)</f>
        <v/>
      </c>
      <c r="Y4" s="9" t="str">
        <f t="shared" si="2"/>
        <v/>
      </c>
      <c r="Z4" s="9" t="str">
        <f t="shared" si="2"/>
        <v/>
      </c>
      <c r="AA4" s="9" t="str">
        <f t="shared" si="2"/>
        <v/>
      </c>
      <c r="AB4" s="9" t="str">
        <f t="shared" si="2"/>
        <v/>
      </c>
      <c r="AC4" s="30" t="str">
        <f t="shared" si="2"/>
        <v/>
      </c>
      <c r="AD4" s="24"/>
      <c r="AE4" s="17"/>
      <c r="AF4" s="113"/>
      <c r="AG4" s="15" t="s">
        <v>3</v>
      </c>
      <c r="AH4" s="9" t="str">
        <f t="shared" ref="AH4:AM4" si="3">IF(COUNTA(AH14)=0,"",AH14)</f>
        <v/>
      </c>
      <c r="AI4" s="9" t="str">
        <f t="shared" si="3"/>
        <v/>
      </c>
      <c r="AJ4" s="9" t="str">
        <f t="shared" si="3"/>
        <v/>
      </c>
      <c r="AK4" s="9" t="str">
        <f t="shared" si="3"/>
        <v/>
      </c>
      <c r="AL4" s="9" t="str">
        <f t="shared" si="3"/>
        <v/>
      </c>
      <c r="AM4" s="30" t="str">
        <f t="shared" si="3"/>
        <v/>
      </c>
      <c r="AN4" s="24"/>
      <c r="AO4" s="17"/>
      <c r="AP4" s="113"/>
      <c r="AQ4" s="15" t="s">
        <v>3</v>
      </c>
      <c r="AR4" s="9" t="str">
        <f t="shared" ref="AR4:AW4" si="4">IF(COUNTA(AR14)=0,"",AR14)</f>
        <v/>
      </c>
      <c r="AS4" s="9" t="str">
        <f t="shared" si="4"/>
        <v/>
      </c>
      <c r="AT4" s="9" t="str">
        <f t="shared" si="4"/>
        <v/>
      </c>
      <c r="AU4" s="9" t="str">
        <f t="shared" si="4"/>
        <v/>
      </c>
      <c r="AV4" s="9" t="str">
        <f t="shared" si="4"/>
        <v/>
      </c>
      <c r="AW4" s="30" t="str">
        <f t="shared" si="4"/>
        <v/>
      </c>
      <c r="AX4" s="24"/>
      <c r="AY4" s="17"/>
      <c r="AZ4" s="113"/>
      <c r="BA4" s="15" t="s">
        <v>3</v>
      </c>
      <c r="BB4" s="9" t="str">
        <f t="shared" ref="BB4:BG4" si="5">IF(COUNTA(BB14)=0,"",BB14)</f>
        <v/>
      </c>
      <c r="BC4" s="9" t="str">
        <f t="shared" si="5"/>
        <v/>
      </c>
      <c r="BD4" s="9" t="str">
        <f t="shared" si="5"/>
        <v/>
      </c>
      <c r="BE4" s="9" t="str">
        <f t="shared" si="5"/>
        <v/>
      </c>
      <c r="BF4" s="9" t="str">
        <f t="shared" si="5"/>
        <v/>
      </c>
      <c r="BG4" s="30" t="str">
        <f t="shared" si="5"/>
        <v/>
      </c>
      <c r="BH4" s="24"/>
      <c r="BI4" s="17"/>
      <c r="BJ4" s="121"/>
      <c r="BT4" s="121"/>
      <c r="CD4" s="121"/>
      <c r="CN4" s="121"/>
      <c r="CX4" s="121"/>
      <c r="DH4" s="121"/>
      <c r="DR4" s="121"/>
      <c r="EB4" s="121"/>
      <c r="EL4" s="121"/>
      <c r="EV4" s="121"/>
      <c r="FF4" s="121"/>
      <c r="FP4" s="121"/>
      <c r="FZ4" s="121"/>
      <c r="GJ4" s="121"/>
      <c r="GT4" s="121"/>
      <c r="HD4" s="121"/>
      <c r="HN4" s="121"/>
      <c r="HX4" s="121"/>
    </row>
    <row xmlns:x14ac="http://schemas.microsoft.com/office/spreadsheetml/2009/9/ac" r="5" s="4" customFormat="true" x14ac:dyDescent="0.25">
      <c r="A5" s="371" t="str">
        <f ca="true">IF(ISBLANK('Data Summary'!A7),"",'Data Summary'!A7)</f>
        <v>VNM_2012_YL</v>
      </c>
      <c r="B5" s="113"/>
      <c r="C5" s="15" t="s">
        <v>0</v>
      </c>
      <c r="D5" s="9" t="str">
        <f>IF((COUNTA(D15:D26)=0)+(COUNTA(D14)=0),"",100-D14-SUMPRODUCT(C15:C26,D15:D26))</f>
        <v/>
      </c>
      <c r="E5" s="9" t="str">
        <f>IF((COUNTA(E15:E26)=0)+(COUNTA(E14)=0),"",100-E14-SUMPRODUCT(C15:C26,E15:E26))</f>
        <v/>
      </c>
      <c r="F5" s="9">
        <f>IF((COUNTA(F15:F26)=0)+(COUNTA(F14)=0),"",100-F14-SUMPRODUCT(C15:C26,F15:F26))</f>
        <v>9.1500000000000057</v>
      </c>
      <c r="G5" s="9" t="str">
        <f>IF((COUNTA(G15:G26)=0)+(COUNTA(G14)=0),"",100-G14-SUMPRODUCT(C15:C26,G15:G26))</f>
        <v/>
      </c>
      <c r="H5" s="9" t="str">
        <f>IF((COUNTA(H15:H26)=0)+(COUNTA(H14)=0),"",100-H14-SUMPRODUCT(C15:C26,H15:H26))</f>
        <v/>
      </c>
      <c r="I5" s="30" t="str">
        <f>IF((COUNTA(I15:I26)=0)+(COUNTA(I14)=0),"",100-I14-SUMPRODUCT(C15:C26,I15:I26))</f>
        <v/>
      </c>
      <c r="J5" s="24"/>
      <c r="K5" s="17"/>
      <c r="L5" s="113"/>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30" t="str">
        <f>IF((COUNTA(S15:S26)=0)+(COUNTA(S14)=0),"",100-S14-SUMPRODUCT(M15:M26,S15:S26))</f>
        <v/>
      </c>
      <c r="T5" s="24"/>
      <c r="U5" s="17"/>
      <c r="V5" s="113"/>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30" t="str">
        <f>IF((COUNTA(AC15:AC26)=0)+(COUNTA(AC14)=0),"",100-AC14-SUMPRODUCT(W15:W26,AC15:AC26))</f>
        <v/>
      </c>
      <c r="AD5" s="24"/>
      <c r="AE5" s="17"/>
      <c r="AF5" s="113"/>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30" t="str">
        <f>IF((COUNTA(AM15:AM26)=0)+(COUNTA(AM14)=0),"",100-AM14-SUMPRODUCT(AG15:AG26,AM15:AM26))</f>
        <v/>
      </c>
      <c r="AN5" s="24"/>
      <c r="AO5" s="17"/>
      <c r="AP5" s="113"/>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30" t="str">
        <f>IF((COUNTA(AW15:AW26)=0)+(COUNTA(AW14)=0),"",100-AW14-SUMPRODUCT(AQ15:AQ26,AW15:AW26))</f>
        <v/>
      </c>
      <c r="AX5" s="24"/>
      <c r="AY5" s="17"/>
      <c r="AZ5" s="113"/>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30" t="str">
        <f>IF((COUNTA(BG15:BG26)=0)+(COUNTA(BG14)=0),"",100-BG14-SUMPRODUCT(BA15:BA26,BG15:BG26))</f>
        <v/>
      </c>
      <c r="BH5" s="24"/>
      <c r="BI5" s="17"/>
      <c r="BJ5" s="121"/>
      <c r="BT5" s="121"/>
      <c r="CD5" s="121"/>
      <c r="CN5" s="121"/>
      <c r="CX5" s="121"/>
      <c r="DH5" s="121"/>
      <c r="DR5" s="121"/>
      <c r="EB5" s="121"/>
      <c r="EL5" s="121"/>
      <c r="EV5" s="121"/>
      <c r="FF5" s="121"/>
      <c r="FP5" s="121"/>
      <c r="FZ5" s="121"/>
      <c r="GJ5" s="121"/>
      <c r="GT5" s="121"/>
      <c r="HD5" s="121"/>
      <c r="HN5" s="121"/>
      <c r="HX5" s="121"/>
    </row>
    <row xmlns:x14ac="http://schemas.microsoft.com/office/spreadsheetml/2009/9/ac" r="6" s="4" customFormat="true" x14ac:dyDescent="0.25">
      <c r="A6" s="371" t="str">
        <f ca="true">IF(ISBLANK('Data Summary'!A8),"",'Data Summary'!A8)</f>
        <v>VNM_2017_YL</v>
      </c>
      <c r="B6" s="113"/>
      <c r="C6" s="15" t="s">
        <v>19</v>
      </c>
      <c r="D6" s="9" t="str">
        <f>IF(COUNTA(D15:D26)=0,"",SUMPRODUCT(D15:D26,C15:C26))</f>
        <v/>
      </c>
      <c r="E6" s="9" t="str">
        <f>IF(COUNTA(E15:E26)=0,"",SUMPRODUCT(E15:E26,C15:C26))</f>
        <v/>
      </c>
      <c r="F6" s="9">
        <f>IF(COUNTA(F15:F26)=0,"",SUMPRODUCT(F15:F26,C15:C26))</f>
        <v>63.55</v>
      </c>
      <c r="G6" s="9" t="str">
        <f>IF(COUNTA(G15:G26)=0,"",SUMPRODUCT(G15:G26,C15:C26))</f>
        <v/>
      </c>
      <c r="H6" s="9" t="str">
        <f>IF(COUNTA(H15:H26)=0,"",SUMPRODUCT(H15:H26,C15:C26))</f>
        <v/>
      </c>
      <c r="I6" s="30" t="str">
        <f>IF(COUNTA(I15:I26)=0,"",SUMPRODUCT(I15:I26,C15:C26))</f>
        <v/>
      </c>
      <c r="J6" s="24"/>
      <c r="K6" s="17"/>
      <c r="L6" s="113"/>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30" t="str">
        <f>IF(COUNTA(S15:S26)=0,"",SUMPRODUCT(S15:S26,M15:M26))</f>
        <v/>
      </c>
      <c r="T6" s="24"/>
      <c r="U6" s="17"/>
      <c r="V6" s="113"/>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30" t="str">
        <f>IF(COUNTA(AC15:AC26)=0,"",SUMPRODUCT(AC15:AC26,W15:W26))</f>
        <v/>
      </c>
      <c r="AD6" s="24"/>
      <c r="AE6" s="17"/>
      <c r="AF6" s="113"/>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30" t="str">
        <f>IF(COUNTA(AM15:AM26)=0,"",SUMPRODUCT(AM15:AM26,AG15:AG26))</f>
        <v/>
      </c>
      <c r="AN6" s="24"/>
      <c r="AO6" s="17"/>
      <c r="AP6" s="113"/>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30" t="str">
        <f>IF(COUNTA(AW15:AW26)=0,"",SUMPRODUCT(AW15:AW26,AQ15:AQ26))</f>
        <v/>
      </c>
      <c r="AX6" s="24"/>
      <c r="AY6" s="17"/>
      <c r="AZ6" s="113"/>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30" t="str">
        <f>IF(COUNTA(BG15:BG26)=0,"",SUMPRODUCT(BG15:BG26,BA15:BA26))</f>
        <v/>
      </c>
      <c r="BH6" s="24"/>
      <c r="BI6" s="17"/>
      <c r="BJ6" s="121"/>
      <c r="BT6" s="121"/>
      <c r="CD6" s="121"/>
      <c r="CN6" s="121"/>
      <c r="CX6" s="121"/>
      <c r="DH6" s="121"/>
      <c r="DR6" s="121"/>
      <c r="EB6" s="121"/>
      <c r="EL6" s="121"/>
      <c r="EV6" s="121"/>
      <c r="FF6" s="121"/>
      <c r="FP6" s="121"/>
      <c r="FZ6" s="121"/>
      <c r="GJ6" s="121"/>
      <c r="GT6" s="121"/>
      <c r="HD6" s="121"/>
      <c r="HN6" s="121"/>
      <c r="HX6" s="121"/>
    </row>
    <row xmlns:x14ac="http://schemas.microsoft.com/office/spreadsheetml/2009/9/ac" r="7" s="4" customFormat="true" x14ac:dyDescent="0.25">
      <c r="A7" s="371" t="str">
        <f ca="true">IF(ISBLANK('Data Summary'!A9),"",'Data Summary'!A9)</f>
        <v>VNM_2019_UIS</v>
      </c>
      <c r="B7" s="113"/>
      <c r="C7" s="47" t="s">
        <v>53</v>
      </c>
      <c r="D7" s="19"/>
      <c r="E7" s="19"/>
      <c r="F7" s="19"/>
      <c r="G7" s="19"/>
      <c r="H7" s="19"/>
      <c r="I7" s="78"/>
      <c r="J7" s="24"/>
      <c r="K7" s="17"/>
      <c r="L7" s="113"/>
      <c r="M7" s="47" t="s">
        <v>53</v>
      </c>
      <c r="N7" s="19"/>
      <c r="O7" s="19"/>
      <c r="P7" s="19"/>
      <c r="Q7" s="19"/>
      <c r="R7" s="19"/>
      <c r="S7" s="78"/>
      <c r="T7" s="24"/>
      <c r="U7" s="17"/>
      <c r="V7" s="113"/>
      <c r="W7" s="47" t="s">
        <v>53</v>
      </c>
      <c r="X7" s="19"/>
      <c r="Y7" s="19"/>
      <c r="Z7" s="19"/>
      <c r="AA7" s="19"/>
      <c r="AB7" s="19"/>
      <c r="AC7" s="78"/>
      <c r="AD7" s="24"/>
      <c r="AE7" s="17"/>
      <c r="AF7" s="113"/>
      <c r="AG7" s="47" t="s">
        <v>53</v>
      </c>
      <c r="AH7" s="19"/>
      <c r="AI7" s="19"/>
      <c r="AJ7" s="19"/>
      <c r="AK7" s="19"/>
      <c r="AL7" s="19"/>
      <c r="AM7" s="78"/>
      <c r="AN7" s="24"/>
      <c r="AO7" s="17"/>
      <c r="AP7" s="113"/>
      <c r="AQ7" s="47" t="s">
        <v>53</v>
      </c>
      <c r="AR7" s="19"/>
      <c r="AS7" s="19"/>
      <c r="AT7" s="19"/>
      <c r="AU7" s="19"/>
      <c r="AV7" s="19"/>
      <c r="AW7" s="78"/>
      <c r="AX7" s="24"/>
      <c r="AY7" s="17"/>
      <c r="AZ7" s="113"/>
      <c r="BA7" s="47" t="s">
        <v>53</v>
      </c>
      <c r="BB7" s="19"/>
      <c r="BC7" s="19"/>
      <c r="BD7" s="19"/>
      <c r="BE7" s="19"/>
      <c r="BF7" s="19"/>
      <c r="BG7" s="78"/>
      <c r="BH7" s="24"/>
      <c r="BI7" s="17"/>
      <c r="BJ7" s="121"/>
      <c r="BT7" s="121"/>
      <c r="CD7" s="121"/>
      <c r="CN7" s="121"/>
      <c r="CX7" s="121"/>
      <c r="DH7" s="121"/>
      <c r="DR7" s="121"/>
      <c r="EB7" s="121"/>
      <c r="EL7" s="121"/>
      <c r="EV7" s="121"/>
      <c r="FF7" s="121"/>
      <c r="FP7" s="121"/>
      <c r="FZ7" s="121"/>
      <c r="GJ7" s="121"/>
      <c r="GT7" s="121"/>
      <c r="HD7" s="121"/>
      <c r="HN7" s="121"/>
      <c r="HX7" s="121"/>
    </row>
    <row xmlns:x14ac="http://schemas.microsoft.com/office/spreadsheetml/2009/9/ac" r="8" s="4" customFormat="true" x14ac:dyDescent="0.25">
      <c r="A8" s="371" t="str">
        <f ca="true">IF(ISBLANK('Data Summary'!A10),"",'Data Summary'!A10)</f>
        <v>VNM_2021_UIS</v>
      </c>
      <c r="B8" s="113"/>
      <c r="C8" s="47" t="s">
        <v>58</v>
      </c>
      <c r="D8" s="19"/>
      <c r="E8" s="19"/>
      <c r="F8" s="19"/>
      <c r="G8" s="19"/>
      <c r="H8" s="19"/>
      <c r="I8" s="78"/>
      <c r="J8" s="24"/>
      <c r="K8" s="17"/>
      <c r="L8" s="113"/>
      <c r="M8" s="47" t="s">
        <v>58</v>
      </c>
      <c r="N8" s="19"/>
      <c r="O8" s="19"/>
      <c r="P8" s="19"/>
      <c r="Q8" s="19"/>
      <c r="R8" s="19"/>
      <c r="S8" s="78"/>
      <c r="T8" s="24"/>
      <c r="U8" s="17"/>
      <c r="V8" s="113"/>
      <c r="W8" s="47" t="s">
        <v>58</v>
      </c>
      <c r="X8" s="19"/>
      <c r="Y8" s="19"/>
      <c r="Z8" s="19"/>
      <c r="AA8" s="19"/>
      <c r="AB8" s="19"/>
      <c r="AC8" s="78"/>
      <c r="AD8" s="24"/>
      <c r="AE8" s="17"/>
      <c r="AF8" s="113"/>
      <c r="AG8" s="47" t="s">
        <v>58</v>
      </c>
      <c r="AH8" s="19"/>
      <c r="AI8" s="19"/>
      <c r="AJ8" s="19"/>
      <c r="AK8" s="19"/>
      <c r="AL8" s="19"/>
      <c r="AM8" s="78"/>
      <c r="AN8" s="24"/>
      <c r="AO8" s="17"/>
      <c r="AP8" s="113"/>
      <c r="AQ8" s="47" t="s">
        <v>58</v>
      </c>
      <c r="AR8" s="19"/>
      <c r="AS8" s="19"/>
      <c r="AT8" s="19"/>
      <c r="AU8" s="19"/>
      <c r="AV8" s="19"/>
      <c r="AW8" s="78"/>
      <c r="AX8" s="24"/>
      <c r="AY8" s="17"/>
      <c r="AZ8" s="113"/>
      <c r="BA8" s="47" t="s">
        <v>58</v>
      </c>
      <c r="BB8" s="19"/>
      <c r="BC8" s="19"/>
      <c r="BD8" s="19"/>
      <c r="BE8" s="19"/>
      <c r="BF8" s="19"/>
      <c r="BG8" s="78"/>
      <c r="BH8" s="24"/>
      <c r="BI8" s="17"/>
      <c r="BJ8" s="121"/>
      <c r="BT8" s="121"/>
      <c r="CD8" s="121"/>
      <c r="CN8" s="121"/>
      <c r="CX8" s="121"/>
      <c r="DH8" s="121"/>
      <c r="DR8" s="121"/>
      <c r="EB8" s="121"/>
      <c r="EL8" s="121"/>
      <c r="EV8" s="121"/>
      <c r="FF8" s="121"/>
      <c r="FP8" s="121"/>
      <c r="FZ8" s="121"/>
      <c r="GJ8" s="121"/>
      <c r="GT8" s="121"/>
      <c r="HD8" s="121"/>
      <c r="HN8" s="121"/>
      <c r="HX8" s="121"/>
    </row>
    <row xmlns:x14ac="http://schemas.microsoft.com/office/spreadsheetml/2009/9/ac" r="9" s="4" customFormat="true" x14ac:dyDescent="0.25">
      <c r="A9" s="371" t="str">
        <f ca="true">IF(ISBLANK('Data Summary'!A11),"",'Data Summary'!A11)</f>
        <v>VNM_2022_UIS</v>
      </c>
      <c r="B9" s="113"/>
      <c r="C9" s="47" t="s">
        <v>109</v>
      </c>
      <c r="D9" s="19"/>
      <c r="E9" s="19"/>
      <c r="F9" s="19"/>
      <c r="G9" s="19"/>
      <c r="H9" s="19"/>
      <c r="I9" s="78"/>
      <c r="J9" s="24"/>
      <c r="K9" s="17"/>
      <c r="L9" s="113"/>
      <c r="M9" s="47" t="s">
        <v>109</v>
      </c>
      <c r="N9" s="19"/>
      <c r="O9" s="19"/>
      <c r="P9" s="19"/>
      <c r="Q9" s="19"/>
      <c r="R9" s="19"/>
      <c r="S9" s="78"/>
      <c r="T9" s="24"/>
      <c r="U9" s="17"/>
      <c r="V9" s="113"/>
      <c r="W9" s="47" t="s">
        <v>109</v>
      </c>
      <c r="X9" s="19"/>
      <c r="Y9" s="19"/>
      <c r="Z9" s="19"/>
      <c r="AA9" s="19"/>
      <c r="AB9" s="19"/>
      <c r="AC9" s="78"/>
      <c r="AD9" s="24"/>
      <c r="AE9" s="17"/>
      <c r="AF9" s="113"/>
      <c r="AG9" s="47" t="s">
        <v>109</v>
      </c>
      <c r="AH9" s="19"/>
      <c r="AI9" s="19"/>
      <c r="AJ9" s="19"/>
      <c r="AK9" s="19"/>
      <c r="AL9" s="19"/>
      <c r="AM9" s="78"/>
      <c r="AN9" s="24"/>
      <c r="AO9" s="17"/>
      <c r="AP9" s="113"/>
      <c r="AQ9" s="47" t="s">
        <v>109</v>
      </c>
      <c r="AR9" s="19"/>
      <c r="AS9" s="19"/>
      <c r="AT9" s="19"/>
      <c r="AU9" s="19"/>
      <c r="AV9" s="19"/>
      <c r="AW9" s="78"/>
      <c r="AX9" s="24"/>
      <c r="AY9" s="17"/>
      <c r="AZ9" s="113"/>
      <c r="BA9" s="47" t="s">
        <v>109</v>
      </c>
      <c r="BB9" s="19"/>
      <c r="BC9" s="19"/>
      <c r="BD9" s="19"/>
      <c r="BE9" s="19"/>
      <c r="BF9" s="19"/>
      <c r="BG9" s="78"/>
      <c r="BH9" s="24"/>
      <c r="BI9" s="17"/>
      <c r="BJ9" s="121"/>
      <c r="BT9" s="121"/>
      <c r="CD9" s="121"/>
      <c r="CN9" s="121"/>
      <c r="CX9" s="121"/>
      <c r="DH9" s="121"/>
      <c r="DR9" s="121"/>
      <c r="EB9" s="121"/>
      <c r="EL9" s="121"/>
      <c r="EV9" s="121"/>
      <c r="FF9" s="121"/>
      <c r="FP9" s="121"/>
      <c r="FZ9" s="121"/>
      <c r="GJ9" s="121"/>
      <c r="GT9" s="121"/>
      <c r="HD9" s="121"/>
      <c r="HN9" s="121"/>
      <c r="HX9" s="121"/>
    </row>
    <row xmlns:x14ac="http://schemas.microsoft.com/office/spreadsheetml/2009/9/ac" r="10" s="4" customFormat="true" x14ac:dyDescent="0.25">
      <c r="A10" s="372" t="str">
        <f ca="true">IF(ISBLANK('Data Summary'!A12),"",'Data Summary'!A12)</f>
        <v/>
      </c>
      <c r="B10" s="113"/>
      <c r="C10" s="66" t="s">
        <v>21</v>
      </c>
      <c r="D10" s="19"/>
      <c r="E10" s="19"/>
      <c r="F10" s="19"/>
      <c r="G10" s="19"/>
      <c r="H10" s="19"/>
      <c r="I10" s="78"/>
      <c r="J10" s="24"/>
      <c r="K10" s="17"/>
      <c r="L10" s="113" t="s">
        <v>227</v>
      </c>
      <c r="M10" s="66" t="s">
        <v>21</v>
      </c>
      <c r="N10" s="19">
        <v>83.695650000000001</v>
      </c>
      <c r="O10" s="19"/>
      <c r="P10" s="19"/>
      <c r="Q10" s="19"/>
      <c r="R10" s="19">
        <v>83.695650000000001</v>
      </c>
      <c r="S10" s="78"/>
      <c r="T10" s="24"/>
      <c r="U10" s="17"/>
      <c r="V10" s="113" t="s">
        <v>236</v>
      </c>
      <c r="W10" s="66" t="s">
        <v>21</v>
      </c>
      <c r="X10" s="19"/>
      <c r="Y10" s="19">
        <v>97.695040000000006</v>
      </c>
      <c r="Z10" s="19">
        <v>100</v>
      </c>
      <c r="AA10" s="19"/>
      <c r="AB10" s="19"/>
      <c r="AC10" s="78">
        <v>89.6</v>
      </c>
      <c r="AD10" s="24"/>
      <c r="AE10" s="17"/>
      <c r="AF10" s="113"/>
      <c r="AG10" s="66" t="s">
        <v>21</v>
      </c>
      <c r="AH10" s="19"/>
      <c r="AI10" s="19"/>
      <c r="AJ10" s="19"/>
      <c r="AK10" s="19"/>
      <c r="AL10" s="19"/>
      <c r="AM10" s="78"/>
      <c r="AN10" s="24"/>
      <c r="AO10" s="17"/>
      <c r="AP10" s="113"/>
      <c r="AQ10" s="66" t="s">
        <v>21</v>
      </c>
      <c r="AR10" s="19"/>
      <c r="AS10" s="19"/>
      <c r="AT10" s="19"/>
      <c r="AU10" s="19"/>
      <c r="AV10" s="19"/>
      <c r="AW10" s="78"/>
      <c r="AX10" s="24"/>
      <c r="AY10" s="17"/>
      <c r="AZ10" s="113"/>
      <c r="BA10" s="66" t="s">
        <v>21</v>
      </c>
      <c r="BB10" s="19"/>
      <c r="BC10" s="19"/>
      <c r="BD10" s="19"/>
      <c r="BE10" s="19"/>
      <c r="BF10" s="19"/>
      <c r="BG10" s="78"/>
      <c r="BH10" s="24"/>
      <c r="BI10" s="17"/>
      <c r="BJ10" s="121"/>
      <c r="BT10" s="121"/>
      <c r="CD10" s="121"/>
      <c r="CN10" s="121"/>
      <c r="CX10" s="121"/>
      <c r="DH10" s="121"/>
      <c r="DR10" s="121"/>
      <c r="EB10" s="121"/>
      <c r="EL10" s="121"/>
      <c r="EV10" s="121"/>
      <c r="FF10" s="121"/>
      <c r="FP10" s="121"/>
      <c r="FZ10" s="121"/>
      <c r="GJ10" s="121"/>
      <c r="GT10" s="121"/>
      <c r="HD10" s="121"/>
      <c r="HN10" s="121"/>
      <c r="HX10" s="121"/>
    </row>
    <row xmlns:x14ac="http://schemas.microsoft.com/office/spreadsheetml/2009/9/ac" r="11" s="4" customFormat="true" x14ac:dyDescent="0.25">
      <c r="A11" s="372" t="str">
        <f ca="true">IF(ISBLANK('Data Summary'!A13),"",'Data Summary'!A13)</f>
        <v/>
      </c>
      <c r="B11" s="113"/>
      <c r="C11" s="66" t="s">
        <v>29</v>
      </c>
      <c r="D11" s="19"/>
      <c r="E11" s="7"/>
      <c r="F11" s="7"/>
      <c r="G11" s="7"/>
      <c r="H11" s="7"/>
      <c r="I11" s="26"/>
      <c r="J11" s="24"/>
      <c r="K11" s="17"/>
      <c r="L11" s="113"/>
      <c r="M11" s="66" t="s">
        <v>29</v>
      </c>
      <c r="N11" s="19"/>
      <c r="O11" s="7"/>
      <c r="P11" s="7"/>
      <c r="Q11" s="7"/>
      <c r="R11" s="19"/>
      <c r="S11" s="26"/>
      <c r="T11" s="24"/>
      <c r="U11" s="17"/>
      <c r="V11" s="113" t="s">
        <v>237</v>
      </c>
      <c r="W11" s="66" t="s">
        <v>29</v>
      </c>
      <c r="X11" s="19"/>
      <c r="Y11" s="7">
        <v>93.794330000000002</v>
      </c>
      <c r="Z11" s="7">
        <v>100</v>
      </c>
      <c r="AA11" s="7"/>
      <c r="AB11" s="19"/>
      <c r="AC11" s="26">
        <v>96.149609999999996</v>
      </c>
      <c r="AD11" s="24"/>
      <c r="AE11" s="17"/>
      <c r="AF11" s="113"/>
      <c r="AG11" s="66" t="s">
        <v>29</v>
      </c>
      <c r="AH11" s="19"/>
      <c r="AI11" s="7"/>
      <c r="AJ11" s="7"/>
      <c r="AK11" s="7"/>
      <c r="AL11" s="19"/>
      <c r="AM11" s="26"/>
      <c r="AN11" s="24"/>
      <c r="AO11" s="17"/>
      <c r="AP11" s="113"/>
      <c r="AQ11" s="66" t="s">
        <v>29</v>
      </c>
      <c r="AR11" s="19"/>
      <c r="AS11" s="7"/>
      <c r="AT11" s="7"/>
      <c r="AU11" s="7"/>
      <c r="AV11" s="19"/>
      <c r="AW11" s="26"/>
      <c r="AX11" s="24"/>
      <c r="AY11" s="17"/>
      <c r="AZ11" s="113"/>
      <c r="BA11" s="66" t="s">
        <v>29</v>
      </c>
      <c r="BB11" s="19"/>
      <c r="BC11" s="7"/>
      <c r="BD11" s="7"/>
      <c r="BE11" s="7"/>
      <c r="BF11" s="19"/>
      <c r="BG11" s="26"/>
      <c r="BH11" s="24"/>
      <c r="BI11" s="17"/>
      <c r="BJ11" s="121"/>
      <c r="BT11" s="121"/>
      <c r="CD11" s="121"/>
      <c r="CN11" s="121"/>
      <c r="CX11" s="121"/>
      <c r="DH11" s="121"/>
      <c r="DR11" s="121"/>
      <c r="EB11" s="121"/>
      <c r="EL11" s="121"/>
      <c r="EV11" s="121"/>
      <c r="FF11" s="121"/>
      <c r="FP11" s="121"/>
      <c r="FZ11" s="121"/>
      <c r="GJ11" s="121"/>
      <c r="GT11" s="121"/>
      <c r="HD11" s="121"/>
      <c r="HN11" s="121"/>
      <c r="HX11" s="121"/>
    </row>
    <row xmlns:x14ac="http://schemas.microsoft.com/office/spreadsheetml/2009/9/ac" r="12" s="1" customFormat="true" ht="15.75" customHeight="true" x14ac:dyDescent="0.2">
      <c r="A12" s="372" t="str">
        <f ca="true">IF(ISBLANK('Data Summary'!A14),"",'Data Summary'!A14)</f>
        <v/>
      </c>
      <c r="B12" s="113"/>
      <c r="C12" s="66" t="s">
        <v>169</v>
      </c>
      <c r="D12" s="19"/>
      <c r="E12" s="19"/>
      <c r="F12" s="19"/>
      <c r="G12" s="19"/>
      <c r="H12" s="19"/>
      <c r="I12" s="78"/>
      <c r="J12" s="24"/>
      <c r="K12" s="17"/>
      <c r="L12" s="113" t="s">
        <v>228</v>
      </c>
      <c r="M12" s="66" t="s">
        <v>169</v>
      </c>
      <c r="N12" s="19">
        <v>75</v>
      </c>
      <c r="O12" s="19"/>
      <c r="P12" s="19"/>
      <c r="Q12" s="19"/>
      <c r="R12" s="19">
        <v>75</v>
      </c>
      <c r="S12" s="78"/>
      <c r="T12" s="24"/>
      <c r="U12" s="17"/>
      <c r="V12" s="113" t="s">
        <v>238</v>
      </c>
      <c r="W12" s="66" t="s">
        <v>169</v>
      </c>
      <c r="X12" s="19"/>
      <c r="Y12" s="19">
        <v>91.489360000000005</v>
      </c>
      <c r="Z12" s="19">
        <v>100</v>
      </c>
      <c r="AA12" s="19"/>
      <c r="AB12" s="19"/>
      <c r="AC12" s="78">
        <v>94.719470000000001</v>
      </c>
      <c r="AD12" s="24"/>
      <c r="AE12" s="17"/>
      <c r="AF12" s="113" t="s">
        <v>268</v>
      </c>
      <c r="AG12" s="66" t="s">
        <v>169</v>
      </c>
      <c r="AH12" s="19">
        <v>96.77704</v>
      </c>
      <c r="AI12" s="19"/>
      <c r="AJ12" s="19"/>
      <c r="AK12" s="19"/>
      <c r="AL12" s="19">
        <v>96.77704</v>
      </c>
      <c r="AM12" s="78"/>
      <c r="AN12" s="24"/>
      <c r="AO12" s="17"/>
      <c r="AP12" s="113" t="s">
        <v>268</v>
      </c>
      <c r="AQ12" s="66" t="s">
        <v>169</v>
      </c>
      <c r="AR12" s="19">
        <v>91.611436208022283</v>
      </c>
      <c r="AS12" s="19"/>
      <c r="AT12" s="19"/>
      <c r="AU12" s="19"/>
      <c r="AV12" s="19">
        <v>93.32</v>
      </c>
      <c r="AW12" s="78">
        <v>90.270992262747825</v>
      </c>
      <c r="AX12" s="24"/>
      <c r="AY12" s="17"/>
      <c r="AZ12" s="113" t="s">
        <v>268</v>
      </c>
      <c r="BA12" s="66" t="s">
        <v>169</v>
      </c>
      <c r="BB12" s="19">
        <v>91.67207236708191</v>
      </c>
      <c r="BC12" s="19"/>
      <c r="BD12" s="19"/>
      <c r="BE12" s="19"/>
      <c r="BF12" s="19">
        <v>93.91</v>
      </c>
      <c r="BG12" s="78">
        <v>89.928274098117228</v>
      </c>
      <c r="BH12" s="24"/>
      <c r="BI12" s="17"/>
      <c r="BJ12" s="122"/>
      <c r="BT12" s="122"/>
      <c r="CD12" s="122"/>
      <c r="CN12" s="122"/>
      <c r="CX12" s="122"/>
      <c r="DH12" s="122"/>
      <c r="DR12" s="122"/>
      <c r="EB12" s="122"/>
      <c r="EL12" s="122"/>
      <c r="EV12" s="122"/>
      <c r="FF12" s="122"/>
      <c r="FP12" s="122"/>
      <c r="FZ12" s="122"/>
      <c r="GJ12" s="122"/>
      <c r="GT12" s="122"/>
      <c r="HD12" s="122"/>
      <c r="HN12" s="122"/>
      <c r="HX12" s="122"/>
    </row>
    <row xmlns:x14ac="http://schemas.microsoft.com/office/spreadsheetml/2009/9/ac" r="13" s="261" customFormat="true" ht="18" customHeight="true" x14ac:dyDescent="0.25">
      <c r="A13" s="372" t="str">
        <f ca="true">IF(ISBLANK('Data Summary'!A15),"",'Data Summary'!A15)</f>
        <v/>
      </c>
      <c r="B13" s="250" t="s">
        <v>57</v>
      </c>
      <c r="C13" s="256" t="s">
        <v>27</v>
      </c>
      <c r="D13" s="257"/>
      <c r="E13" s="257"/>
      <c r="F13" s="257"/>
      <c r="G13" s="258"/>
      <c r="H13" s="258"/>
      <c r="I13" s="259"/>
      <c r="J13" s="240"/>
      <c r="K13" s="255"/>
      <c r="L13" s="250" t="s">
        <v>57</v>
      </c>
      <c r="M13" s="256" t="s">
        <v>27</v>
      </c>
      <c r="N13" s="257"/>
      <c r="O13" s="257"/>
      <c r="P13" s="257"/>
      <c r="Q13" s="258"/>
      <c r="R13" s="258"/>
      <c r="S13" s="259"/>
      <c r="T13" s="240"/>
      <c r="U13" s="255"/>
      <c r="V13" s="250" t="s">
        <v>57</v>
      </c>
      <c r="W13" s="256" t="s">
        <v>27</v>
      </c>
      <c r="X13" s="257"/>
      <c r="Y13" s="257"/>
      <c r="Z13" s="257"/>
      <c r="AA13" s="258"/>
      <c r="AB13" s="258"/>
      <c r="AC13" s="259"/>
      <c r="AD13" s="240"/>
      <c r="AE13" s="255"/>
      <c r="AF13" s="250" t="s">
        <v>57</v>
      </c>
      <c r="AG13" s="256" t="s">
        <v>27</v>
      </c>
      <c r="AH13" s="257"/>
      <c r="AI13" s="257"/>
      <c r="AJ13" s="257"/>
      <c r="AK13" s="258"/>
      <c r="AL13" s="258"/>
      <c r="AM13" s="259"/>
      <c r="AN13" s="240"/>
      <c r="AO13" s="255"/>
      <c r="AP13" s="250" t="s">
        <v>57</v>
      </c>
      <c r="AQ13" s="256" t="s">
        <v>27</v>
      </c>
      <c r="AR13" s="257"/>
      <c r="AS13" s="257"/>
      <c r="AT13" s="257"/>
      <c r="AU13" s="258"/>
      <c r="AV13" s="258"/>
      <c r="AW13" s="259"/>
      <c r="AX13" s="240"/>
      <c r="AY13" s="255"/>
      <c r="AZ13" s="250" t="s">
        <v>57</v>
      </c>
      <c r="BA13" s="256" t="s">
        <v>27</v>
      </c>
      <c r="BB13" s="257"/>
      <c r="BC13" s="257"/>
      <c r="BD13" s="257"/>
      <c r="BE13" s="258"/>
      <c r="BF13" s="258"/>
      <c r="BG13" s="259"/>
      <c r="BH13" s="240"/>
      <c r="BI13" s="255"/>
      <c r="BJ13" s="260"/>
      <c r="BT13" s="260"/>
      <c r="CD13" s="260"/>
      <c r="CN13" s="260"/>
      <c r="CX13" s="260"/>
      <c r="DH13" s="260"/>
      <c r="DR13" s="260"/>
      <c r="EB13" s="260"/>
      <c r="EL13" s="260"/>
      <c r="EV13" s="260"/>
      <c r="FF13" s="260"/>
      <c r="FP13" s="260"/>
      <c r="FZ13" s="260"/>
      <c r="GJ13" s="260"/>
      <c r="GT13" s="260"/>
      <c r="HD13" s="260"/>
      <c r="HN13" s="260"/>
      <c r="HX13" s="260"/>
    </row>
    <row xmlns:x14ac="http://schemas.microsoft.com/office/spreadsheetml/2009/9/ac" r="14" x14ac:dyDescent="0.25">
      <c r="A14" s="372" t="str">
        <f ca="true">IF(ISBLANK('Data Summary'!A16),"",'Data Summary'!A16)</f>
        <v/>
      </c>
      <c r="B14" s="114" t="s">
        <v>30</v>
      </c>
      <c r="C14" s="20">
        <v>0</v>
      </c>
      <c r="D14" s="46"/>
      <c r="E14" s="46"/>
      <c r="F14" s="46">
        <v>27.3</v>
      </c>
      <c r="G14" s="7"/>
      <c r="H14" s="7"/>
      <c r="I14" s="26"/>
      <c r="J14" s="11"/>
      <c r="K14" s="16"/>
      <c r="L14" s="114" t="s">
        <v>30</v>
      </c>
      <c r="M14" s="20">
        <v>0</v>
      </c>
      <c r="N14" s="46"/>
      <c r="O14" s="46"/>
      <c r="P14" s="46"/>
      <c r="Q14" s="7"/>
      <c r="R14" s="7"/>
      <c r="S14" s="26"/>
      <c r="T14" s="11"/>
      <c r="U14" s="16"/>
      <c r="V14" s="114" t="s">
        <v>30</v>
      </c>
      <c r="W14" s="20">
        <v>0</v>
      </c>
      <c r="X14" s="46"/>
      <c r="Y14" s="46"/>
      <c r="Z14" s="46"/>
      <c r="AA14" s="7"/>
      <c r="AB14" s="7"/>
      <c r="AC14" s="26"/>
      <c r="AD14" s="11"/>
      <c r="AE14" s="16"/>
      <c r="AF14" s="114" t="s">
        <v>30</v>
      </c>
      <c r="AG14" s="20">
        <v>0</v>
      </c>
      <c r="AH14" s="46"/>
      <c r="AI14" s="46"/>
      <c r="AJ14" s="46"/>
      <c r="AK14" s="7"/>
      <c r="AL14" s="7"/>
      <c r="AM14" s="26"/>
      <c r="AN14" s="11"/>
      <c r="AO14" s="16"/>
      <c r="AP14" s="114" t="s">
        <v>30</v>
      </c>
      <c r="AQ14" s="20">
        <v>0</v>
      </c>
      <c r="AR14" s="46"/>
      <c r="AS14" s="46"/>
      <c r="AT14" s="46"/>
      <c r="AU14" s="7"/>
      <c r="AV14" s="7"/>
      <c r="AW14" s="26"/>
      <c r="AX14" s="11"/>
      <c r="AY14" s="16"/>
      <c r="AZ14" s="114" t="s">
        <v>30</v>
      </c>
      <c r="BA14" s="20">
        <v>0</v>
      </c>
      <c r="BB14" s="46"/>
      <c r="BC14" s="46"/>
      <c r="BD14" s="46"/>
      <c r="BE14" s="7"/>
      <c r="BF14" s="7"/>
      <c r="BG14" s="26"/>
      <c r="BH14" s="11"/>
      <c r="BI14" s="16"/>
    </row>
    <row xmlns:x14ac="http://schemas.microsoft.com/office/spreadsheetml/2009/9/ac" r="15" s="2" customFormat="true" x14ac:dyDescent="0.25">
      <c r="A15" s="372" t="str">
        <f ca="true">IF(ISBLANK('Data Summary'!A17),"",'Data Summary'!A17)</f>
        <v/>
      </c>
      <c r="B15" s="114" t="s">
        <v>105</v>
      </c>
      <c r="C15" s="80">
        <v>0</v>
      </c>
      <c r="D15" s="46"/>
      <c r="E15" s="46"/>
      <c r="F15" s="46"/>
      <c r="G15" s="7"/>
      <c r="H15" s="7"/>
      <c r="I15" s="26"/>
      <c r="J15" s="11"/>
      <c r="K15" s="16"/>
      <c r="L15" s="114" t="s">
        <v>105</v>
      </c>
      <c r="M15" s="80">
        <v>0</v>
      </c>
      <c r="N15" s="46"/>
      <c r="O15" s="46"/>
      <c r="P15" s="46"/>
      <c r="Q15" s="7"/>
      <c r="R15" s="7"/>
      <c r="S15" s="26"/>
      <c r="T15" s="11"/>
      <c r="U15" s="16"/>
      <c r="V15" s="114" t="s">
        <v>105</v>
      </c>
      <c r="W15" s="80">
        <v>0</v>
      </c>
      <c r="X15" s="46"/>
      <c r="Y15" s="46"/>
      <c r="Z15" s="46"/>
      <c r="AA15" s="7"/>
      <c r="AB15" s="7"/>
      <c r="AC15" s="26"/>
      <c r="AD15" s="11"/>
      <c r="AE15" s="16"/>
      <c r="AF15" s="114" t="s">
        <v>105</v>
      </c>
      <c r="AG15" s="80">
        <v>0</v>
      </c>
      <c r="AH15" s="46"/>
      <c r="AI15" s="46"/>
      <c r="AJ15" s="46"/>
      <c r="AK15" s="7"/>
      <c r="AL15" s="7"/>
      <c r="AM15" s="26"/>
      <c r="AN15" s="11"/>
      <c r="AO15" s="16"/>
      <c r="AP15" s="114" t="s">
        <v>105</v>
      </c>
      <c r="AQ15" s="80">
        <v>0</v>
      </c>
      <c r="AR15" s="46"/>
      <c r="AS15" s="46"/>
      <c r="AT15" s="46"/>
      <c r="AU15" s="7"/>
      <c r="AV15" s="7"/>
      <c r="AW15" s="26"/>
      <c r="AX15" s="11"/>
      <c r="AY15" s="16"/>
      <c r="AZ15" s="114" t="s">
        <v>105</v>
      </c>
      <c r="BA15" s="80">
        <v>0</v>
      </c>
      <c r="BB15" s="46"/>
      <c r="BC15" s="46"/>
      <c r="BD15" s="46"/>
      <c r="BE15" s="7"/>
      <c r="BF15" s="7"/>
      <c r="BG15" s="26"/>
      <c r="BH15" s="11"/>
      <c r="BI15" s="16"/>
      <c r="BJ15" s="124"/>
      <c r="BT15" s="124"/>
      <c r="CD15" s="124"/>
      <c r="CN15" s="124"/>
      <c r="CX15" s="124"/>
      <c r="DH15" s="124"/>
      <c r="DR15" s="124"/>
      <c r="EB15" s="124"/>
      <c r="EL15" s="124"/>
      <c r="EV15" s="124"/>
      <c r="FF15" s="124"/>
      <c r="FP15" s="124"/>
      <c r="FZ15" s="124"/>
      <c r="GJ15" s="124"/>
      <c r="GT15" s="124"/>
      <c r="HD15" s="124"/>
      <c r="HN15" s="124"/>
      <c r="HX15" s="124"/>
    </row>
    <row xmlns:x14ac="http://schemas.microsoft.com/office/spreadsheetml/2009/9/ac" r="16" s="2" customFormat="true" x14ac:dyDescent="0.25">
      <c r="A16" s="372" t="str">
        <f ca="true">IF(ISBLANK('Data Summary'!A18),"",'Data Summary'!A18)</f>
        <v/>
      </c>
      <c r="B16" s="115" t="s">
        <v>208</v>
      </c>
      <c r="C16" s="21">
        <v>1</v>
      </c>
      <c r="D16" s="79"/>
      <c r="E16" s="46"/>
      <c r="F16" s="7">
        <v>40</v>
      </c>
      <c r="G16" s="7"/>
      <c r="H16" s="7"/>
      <c r="I16" s="26"/>
      <c r="J16" s="11"/>
      <c r="K16" s="16"/>
      <c r="L16" s="115"/>
      <c r="M16" s="21"/>
      <c r="N16" s="79"/>
      <c r="O16" s="46"/>
      <c r="P16" s="7"/>
      <c r="Q16" s="7"/>
      <c r="R16" s="7"/>
      <c r="S16" s="26"/>
      <c r="T16" s="11"/>
      <c r="U16" s="16"/>
      <c r="V16" s="115"/>
      <c r="W16" s="21"/>
      <c r="X16" s="79"/>
      <c r="Y16" s="46"/>
      <c r="Z16" s="7"/>
      <c r="AA16" s="7"/>
      <c r="AB16" s="7"/>
      <c r="AC16" s="26"/>
      <c r="AD16" s="11"/>
      <c r="AE16" s="16"/>
      <c r="AF16" s="115"/>
      <c r="AG16" s="21"/>
      <c r="AH16" s="79"/>
      <c r="AI16" s="46"/>
      <c r="AJ16" s="7"/>
      <c r="AK16" s="7"/>
      <c r="AL16" s="7"/>
      <c r="AM16" s="26"/>
      <c r="AN16" s="11"/>
      <c r="AO16" s="16"/>
      <c r="AP16" s="115"/>
      <c r="AQ16" s="21"/>
      <c r="AR16" s="79"/>
      <c r="AS16" s="46"/>
      <c r="AT16" s="7"/>
      <c r="AU16" s="7"/>
      <c r="AV16" s="7"/>
      <c r="AW16" s="26"/>
      <c r="AX16" s="11"/>
      <c r="AY16" s="16"/>
      <c r="AZ16" s="115"/>
      <c r="BA16" s="21"/>
      <c r="BB16" s="79"/>
      <c r="BC16" s="46"/>
      <c r="BD16" s="7"/>
      <c r="BE16" s="7"/>
      <c r="BF16" s="7"/>
      <c r="BG16" s="26"/>
      <c r="BH16" s="11"/>
      <c r="BI16" s="16"/>
      <c r="BJ16" s="124"/>
      <c r="BT16" s="124"/>
      <c r="CD16" s="124"/>
      <c r="CN16" s="124"/>
      <c r="CX16" s="124"/>
      <c r="DH16" s="124"/>
      <c r="DR16" s="124"/>
      <c r="EB16" s="124"/>
      <c r="EL16" s="124"/>
      <c r="EV16" s="124"/>
      <c r="FF16" s="124"/>
      <c r="FP16" s="124"/>
      <c r="FZ16" s="124"/>
      <c r="GJ16" s="124"/>
      <c r="GT16" s="124"/>
      <c r="HD16" s="124"/>
      <c r="HN16" s="124"/>
      <c r="HX16" s="124"/>
    </row>
    <row xmlns:x14ac="http://schemas.microsoft.com/office/spreadsheetml/2009/9/ac" r="17" s="2" customFormat="true" x14ac:dyDescent="0.25">
      <c r="A17" s="372" t="str">
        <f ca="true">IF(ISBLANK('Data Summary'!A19),"",'Data Summary'!A19)</f>
        <v/>
      </c>
      <c r="B17" s="115" t="s">
        <v>209</v>
      </c>
      <c r="C17" s="22">
        <v>1</v>
      </c>
      <c r="D17" s="46"/>
      <c r="E17" s="7"/>
      <c r="F17" s="7">
        <v>1.3</v>
      </c>
      <c r="G17" s="7"/>
      <c r="H17" s="7"/>
      <c r="I17" s="26"/>
      <c r="J17" s="11"/>
      <c r="K17" s="16"/>
      <c r="L17" s="115"/>
      <c r="M17" s="22"/>
      <c r="N17" s="46"/>
      <c r="O17" s="7"/>
      <c r="P17" s="7"/>
      <c r="Q17" s="7"/>
      <c r="R17" s="7"/>
      <c r="S17" s="26"/>
      <c r="T17" s="11"/>
      <c r="U17" s="16"/>
      <c r="V17" s="115"/>
      <c r="W17" s="22"/>
      <c r="X17" s="46"/>
      <c r="Y17" s="7"/>
      <c r="Z17" s="7"/>
      <c r="AA17" s="7"/>
      <c r="AB17" s="7"/>
      <c r="AC17" s="26"/>
      <c r="AD17" s="11"/>
      <c r="AE17" s="16"/>
      <c r="AF17" s="115"/>
      <c r="AG17" s="22"/>
      <c r="AH17" s="46"/>
      <c r="AI17" s="7"/>
      <c r="AJ17" s="7"/>
      <c r="AK17" s="7"/>
      <c r="AL17" s="7"/>
      <c r="AM17" s="26"/>
      <c r="AN17" s="11"/>
      <c r="AO17" s="16"/>
      <c r="AP17" s="115"/>
      <c r="AQ17" s="22"/>
      <c r="AR17" s="46"/>
      <c r="AS17" s="7"/>
      <c r="AT17" s="7"/>
      <c r="AU17" s="7"/>
      <c r="AV17" s="7"/>
      <c r="AW17" s="26"/>
      <c r="AX17" s="11"/>
      <c r="AY17" s="16"/>
      <c r="AZ17" s="115"/>
      <c r="BA17" s="22"/>
      <c r="BB17" s="46"/>
      <c r="BC17" s="7"/>
      <c r="BD17" s="7"/>
      <c r="BE17" s="7"/>
      <c r="BF17" s="7"/>
      <c r="BG17" s="26"/>
      <c r="BH17" s="11"/>
      <c r="BI17" s="16"/>
      <c r="BJ17" s="124"/>
      <c r="BT17" s="124"/>
      <c r="CD17" s="124"/>
      <c r="CN17" s="124"/>
      <c r="CX17" s="124"/>
      <c r="DH17" s="124"/>
      <c r="DR17" s="124"/>
      <c r="EB17" s="124"/>
      <c r="EL17" s="124"/>
      <c r="EV17" s="124"/>
      <c r="FF17" s="124"/>
      <c r="FP17" s="124"/>
      <c r="FZ17" s="124"/>
      <c r="GJ17" s="124"/>
      <c r="GT17" s="124"/>
      <c r="HD17" s="124"/>
      <c r="HN17" s="124"/>
      <c r="HX17" s="124"/>
    </row>
    <row xmlns:x14ac="http://schemas.microsoft.com/office/spreadsheetml/2009/9/ac" r="18" s="2" customFormat="true" x14ac:dyDescent="0.25">
      <c r="A18" s="372" t="str">
        <f ca="true">IF(ISBLANK('Data Summary'!A20),"",'Data Summary'!A20)</f>
        <v/>
      </c>
      <c r="B18" s="115" t="s">
        <v>210</v>
      </c>
      <c r="C18" s="22">
        <v>1</v>
      </c>
      <c r="D18" s="7"/>
      <c r="E18" s="7"/>
      <c r="F18" s="7">
        <v>13.2</v>
      </c>
      <c r="G18" s="7"/>
      <c r="H18" s="7"/>
      <c r="I18" s="26"/>
      <c r="J18" s="11"/>
      <c r="K18" s="16"/>
      <c r="L18" s="115"/>
      <c r="M18" s="22"/>
      <c r="N18" s="7"/>
      <c r="O18" s="7"/>
      <c r="P18" s="7"/>
      <c r="Q18" s="7"/>
      <c r="R18" s="7"/>
      <c r="S18" s="26"/>
      <c r="T18" s="11"/>
      <c r="U18" s="16"/>
      <c r="V18" s="115"/>
      <c r="W18" s="22"/>
      <c r="X18" s="7"/>
      <c r="Y18" s="7"/>
      <c r="Z18" s="7"/>
      <c r="AA18" s="7"/>
      <c r="AB18" s="7"/>
      <c r="AC18" s="26"/>
      <c r="AD18" s="11"/>
      <c r="AE18" s="16"/>
      <c r="AF18" s="115"/>
      <c r="AG18" s="22"/>
      <c r="AH18" s="7"/>
      <c r="AI18" s="7"/>
      <c r="AJ18" s="7"/>
      <c r="AK18" s="7"/>
      <c r="AL18" s="7"/>
      <c r="AM18" s="26"/>
      <c r="AN18" s="11"/>
      <c r="AO18" s="16"/>
      <c r="AP18" s="115"/>
      <c r="AQ18" s="22"/>
      <c r="AR18" s="7"/>
      <c r="AS18" s="7"/>
      <c r="AT18" s="7"/>
      <c r="AU18" s="7"/>
      <c r="AV18" s="7"/>
      <c r="AW18" s="26"/>
      <c r="AX18" s="11"/>
      <c r="AY18" s="16"/>
      <c r="AZ18" s="115"/>
      <c r="BA18" s="22"/>
      <c r="BB18" s="7"/>
      <c r="BC18" s="7"/>
      <c r="BD18" s="7"/>
      <c r="BE18" s="7"/>
      <c r="BF18" s="7"/>
      <c r="BG18" s="26"/>
      <c r="BH18" s="11"/>
      <c r="BI18" s="16"/>
      <c r="BJ18" s="124"/>
      <c r="BT18" s="124"/>
      <c r="CD18" s="124"/>
      <c r="CN18" s="124"/>
      <c r="CX18" s="124"/>
      <c r="DH18" s="124"/>
      <c r="DR18" s="124"/>
      <c r="EB18" s="124"/>
      <c r="EL18" s="124"/>
      <c r="EV18" s="124"/>
      <c r="FF18" s="124"/>
      <c r="FP18" s="124"/>
      <c r="FZ18" s="124"/>
      <c r="GJ18" s="124"/>
      <c r="GT18" s="124"/>
      <c r="HD18" s="124"/>
      <c r="HN18" s="124"/>
      <c r="HX18" s="124"/>
    </row>
    <row xmlns:x14ac="http://schemas.microsoft.com/office/spreadsheetml/2009/9/ac" r="19" s="2" customFormat="true" x14ac:dyDescent="0.25">
      <c r="A19" s="372" t="str">
        <f ca="true">IF(ISBLANK('Data Summary'!A21),"",'Data Summary'!A21)</f>
        <v/>
      </c>
      <c r="B19" s="115" t="s">
        <v>211</v>
      </c>
      <c r="C19" s="22">
        <v>0.5</v>
      </c>
      <c r="D19" s="7"/>
      <c r="E19" s="7"/>
      <c r="F19" s="68">
        <v>18.100000000000001</v>
      </c>
      <c r="G19" s="7"/>
      <c r="H19" s="7"/>
      <c r="I19" s="26"/>
      <c r="J19" s="11"/>
      <c r="K19" s="16"/>
      <c r="L19" s="115"/>
      <c r="M19" s="22"/>
      <c r="N19" s="7"/>
      <c r="O19" s="7"/>
      <c r="P19" s="68"/>
      <c r="Q19" s="7"/>
      <c r="R19" s="7"/>
      <c r="S19" s="26"/>
      <c r="T19" s="11"/>
      <c r="U19" s="16"/>
      <c r="V19" s="115"/>
      <c r="W19" s="22"/>
      <c r="X19" s="7"/>
      <c r="Y19" s="7"/>
      <c r="Z19" s="68"/>
      <c r="AA19" s="7"/>
      <c r="AB19" s="7"/>
      <c r="AC19" s="26"/>
      <c r="AD19" s="11"/>
      <c r="AE19" s="16"/>
      <c r="AF19" s="115"/>
      <c r="AG19" s="22"/>
      <c r="AH19" s="7"/>
      <c r="AI19" s="7"/>
      <c r="AJ19" s="68"/>
      <c r="AK19" s="7"/>
      <c r="AL19" s="7"/>
      <c r="AM19" s="26"/>
      <c r="AN19" s="11"/>
      <c r="AO19" s="16"/>
      <c r="AP19" s="115"/>
      <c r="AQ19" s="22"/>
      <c r="AR19" s="7"/>
      <c r="AS19" s="7"/>
      <c r="AT19" s="68"/>
      <c r="AU19" s="7"/>
      <c r="AV19" s="7"/>
      <c r="AW19" s="26"/>
      <c r="AX19" s="11"/>
      <c r="AY19" s="16"/>
      <c r="AZ19" s="115"/>
      <c r="BA19" s="22"/>
      <c r="BB19" s="7"/>
      <c r="BC19" s="7"/>
      <c r="BD19" s="68"/>
      <c r="BE19" s="7"/>
      <c r="BF19" s="7"/>
      <c r="BG19" s="26"/>
      <c r="BH19" s="11"/>
      <c r="BI19" s="16"/>
      <c r="BJ19" s="124"/>
      <c r="BT19" s="124"/>
      <c r="CD19" s="124"/>
      <c r="CN19" s="124"/>
      <c r="CX19" s="124"/>
      <c r="DH19" s="124"/>
      <c r="DR19" s="124"/>
      <c r="EB19" s="124"/>
      <c r="EL19" s="124"/>
      <c r="EV19" s="124"/>
      <c r="FF19" s="124"/>
      <c r="FP19" s="124"/>
      <c r="FZ19" s="124"/>
      <c r="GJ19" s="124"/>
      <c r="GT19" s="124"/>
      <c r="HD19" s="124"/>
      <c r="HN19" s="124"/>
      <c r="HX19" s="124"/>
    </row>
    <row xmlns:x14ac="http://schemas.microsoft.com/office/spreadsheetml/2009/9/ac" r="20" s="2" customFormat="true" x14ac:dyDescent="0.25">
      <c r="A20" s="372" t="str">
        <f ca="true">IF(ISBLANK('Data Summary'!A22),"",'Data Summary'!A22)</f>
        <v/>
      </c>
      <c r="B20" s="115"/>
      <c r="C20" s="21"/>
      <c r="D20" s="7"/>
      <c r="E20" s="68"/>
      <c r="F20" s="68"/>
      <c r="G20" s="7"/>
      <c r="H20" s="7"/>
      <c r="I20" s="26"/>
      <c r="J20" s="11"/>
      <c r="K20" s="16"/>
      <c r="L20" s="115"/>
      <c r="M20" s="21"/>
      <c r="N20" s="7"/>
      <c r="O20" s="68"/>
      <c r="P20" s="68"/>
      <c r="Q20" s="7"/>
      <c r="R20" s="7"/>
      <c r="S20" s="26"/>
      <c r="T20" s="11"/>
      <c r="U20" s="16"/>
      <c r="V20" s="115"/>
      <c r="W20" s="21"/>
      <c r="X20" s="7"/>
      <c r="Y20" s="68"/>
      <c r="Z20" s="68"/>
      <c r="AA20" s="7"/>
      <c r="AB20" s="7"/>
      <c r="AC20" s="26"/>
      <c r="AD20" s="11"/>
      <c r="AE20" s="16"/>
      <c r="AF20" s="115"/>
      <c r="AG20" s="21"/>
      <c r="AH20" s="7"/>
      <c r="AI20" s="68"/>
      <c r="AJ20" s="68"/>
      <c r="AK20" s="7"/>
      <c r="AL20" s="7"/>
      <c r="AM20" s="26"/>
      <c r="AN20" s="11"/>
      <c r="AO20" s="16"/>
      <c r="AP20" s="115"/>
      <c r="AQ20" s="21"/>
      <c r="AR20" s="7"/>
      <c r="AS20" s="68"/>
      <c r="AT20" s="68"/>
      <c r="AU20" s="7"/>
      <c r="AV20" s="7"/>
      <c r="AW20" s="26"/>
      <c r="AX20" s="11"/>
      <c r="AY20" s="16"/>
      <c r="AZ20" s="115"/>
      <c r="BA20" s="21"/>
      <c r="BB20" s="7"/>
      <c r="BC20" s="68"/>
      <c r="BD20" s="68"/>
      <c r="BE20" s="7"/>
      <c r="BF20" s="7"/>
      <c r="BG20" s="26"/>
      <c r="BH20" s="11"/>
      <c r="BI20" s="16"/>
      <c r="BJ20" s="124"/>
      <c r="BT20" s="124"/>
      <c r="CD20" s="124"/>
      <c r="CN20" s="124"/>
      <c r="CX20" s="124"/>
      <c r="DH20" s="124"/>
      <c r="DR20" s="124"/>
      <c r="EB20" s="124"/>
      <c r="EL20" s="124"/>
      <c r="EV20" s="124"/>
      <c r="FF20" s="124"/>
      <c r="FP20" s="124"/>
      <c r="FZ20" s="124"/>
      <c r="GJ20" s="124"/>
      <c r="GT20" s="124"/>
      <c r="HD20" s="124"/>
      <c r="HN20" s="124"/>
      <c r="HX20" s="124"/>
    </row>
    <row xmlns:x14ac="http://schemas.microsoft.com/office/spreadsheetml/2009/9/ac" r="21" s="2" customFormat="true" x14ac:dyDescent="0.25">
      <c r="A21" s="372" t="str">
        <f ca="true">IF(ISBLANK('Data Summary'!A23),"",'Data Summary'!A23)</f>
        <v/>
      </c>
      <c r="B21" s="115"/>
      <c r="C21" s="21"/>
      <c r="D21" s="68"/>
      <c r="E21" s="68"/>
      <c r="F21" s="68"/>
      <c r="G21" s="68"/>
      <c r="H21" s="68"/>
      <c r="I21" s="69"/>
      <c r="J21" s="11"/>
      <c r="K21" s="16"/>
      <c r="L21" s="115"/>
      <c r="M21" s="21"/>
      <c r="N21" s="68"/>
      <c r="O21" s="68"/>
      <c r="P21" s="68"/>
      <c r="Q21" s="68"/>
      <c r="R21" s="68"/>
      <c r="S21" s="69"/>
      <c r="T21" s="11"/>
      <c r="U21" s="16"/>
      <c r="V21" s="115"/>
      <c r="W21" s="21"/>
      <c r="X21" s="68"/>
      <c r="Y21" s="68"/>
      <c r="Z21" s="68"/>
      <c r="AA21" s="68"/>
      <c r="AB21" s="68"/>
      <c r="AC21" s="69"/>
      <c r="AD21" s="11"/>
      <c r="AE21" s="16"/>
      <c r="AF21" s="115"/>
      <c r="AG21" s="21"/>
      <c r="AH21" s="68"/>
      <c r="AI21" s="68"/>
      <c r="AJ21" s="68"/>
      <c r="AK21" s="68"/>
      <c r="AL21" s="68"/>
      <c r="AM21" s="69"/>
      <c r="AN21" s="11"/>
      <c r="AO21" s="16"/>
      <c r="AP21" s="115"/>
      <c r="AQ21" s="21"/>
      <c r="AR21" s="68"/>
      <c r="AS21" s="68"/>
      <c r="AT21" s="68"/>
      <c r="AU21" s="68"/>
      <c r="AV21" s="68"/>
      <c r="AW21" s="69"/>
      <c r="AX21" s="11"/>
      <c r="AY21" s="16"/>
      <c r="AZ21" s="115"/>
      <c r="BA21" s="21"/>
      <c r="BB21" s="68"/>
      <c r="BC21" s="68"/>
      <c r="BD21" s="68"/>
      <c r="BE21" s="68"/>
      <c r="BF21" s="68"/>
      <c r="BG21" s="69"/>
      <c r="BH21" s="11"/>
      <c r="BI21" s="16"/>
      <c r="BJ21" s="124"/>
      <c r="BT21" s="124"/>
      <c r="CD21" s="124"/>
      <c r="CN21" s="124"/>
      <c r="CX21" s="124"/>
      <c r="DH21" s="124"/>
      <c r="DR21" s="124"/>
      <c r="EB21" s="124"/>
      <c r="EL21" s="124"/>
      <c r="EV21" s="124"/>
      <c r="FF21" s="124"/>
      <c r="FP21" s="124"/>
      <c r="FZ21" s="124"/>
      <c r="GJ21" s="124"/>
      <c r="GT21" s="124"/>
      <c r="HD21" s="124"/>
      <c r="HN21" s="124"/>
      <c r="HX21" s="124"/>
    </row>
    <row xmlns:x14ac="http://schemas.microsoft.com/office/spreadsheetml/2009/9/ac" r="22" s="2" customFormat="true" x14ac:dyDescent="0.25">
      <c r="A22" s="372" t="str">
        <f ca="true">IF(ISBLANK('Data Summary'!A24),"",'Data Summary'!A24)</f>
        <v/>
      </c>
      <c r="B22" s="115"/>
      <c r="C22" s="21"/>
      <c r="D22" s="68"/>
      <c r="E22" s="68"/>
      <c r="F22" s="68"/>
      <c r="G22" s="68"/>
      <c r="H22" s="68"/>
      <c r="I22" s="69"/>
      <c r="J22" s="11"/>
      <c r="K22" s="16"/>
      <c r="L22" s="115"/>
      <c r="M22" s="21"/>
      <c r="N22" s="68"/>
      <c r="O22" s="68"/>
      <c r="P22" s="68"/>
      <c r="Q22" s="68"/>
      <c r="R22" s="68"/>
      <c r="S22" s="69"/>
      <c r="T22" s="11"/>
      <c r="U22" s="16"/>
      <c r="V22" s="115"/>
      <c r="W22" s="21"/>
      <c r="X22" s="68"/>
      <c r="Y22" s="68"/>
      <c r="Z22" s="68"/>
      <c r="AA22" s="68"/>
      <c r="AB22" s="68"/>
      <c r="AC22" s="69"/>
      <c r="AD22" s="11"/>
      <c r="AE22" s="16"/>
      <c r="AF22" s="115"/>
      <c r="AG22" s="21"/>
      <c r="AH22" s="68"/>
      <c r="AI22" s="68"/>
      <c r="AJ22" s="68"/>
      <c r="AK22" s="68"/>
      <c r="AL22" s="68"/>
      <c r="AM22" s="69"/>
      <c r="AN22" s="11"/>
      <c r="AO22" s="16"/>
      <c r="AP22" s="115"/>
      <c r="AQ22" s="21"/>
      <c r="AR22" s="68"/>
      <c r="AS22" s="68"/>
      <c r="AT22" s="68"/>
      <c r="AU22" s="68"/>
      <c r="AV22" s="68"/>
      <c r="AW22" s="69"/>
      <c r="AX22" s="11"/>
      <c r="AY22" s="16"/>
      <c r="AZ22" s="115"/>
      <c r="BA22" s="21"/>
      <c r="BB22" s="68"/>
      <c r="BC22" s="68"/>
      <c r="BD22" s="68"/>
      <c r="BE22" s="68"/>
      <c r="BF22" s="68"/>
      <c r="BG22" s="69"/>
      <c r="BH22" s="11"/>
      <c r="BI22" s="16"/>
      <c r="BJ22" s="124"/>
      <c r="BT22" s="124"/>
      <c r="CD22" s="124"/>
      <c r="CN22" s="124"/>
      <c r="CX22" s="124"/>
      <c r="DH22" s="124"/>
      <c r="DR22" s="124"/>
      <c r="EB22" s="124"/>
      <c r="EL22" s="124"/>
      <c r="EV22" s="124"/>
      <c r="FF22" s="124"/>
      <c r="FP22" s="124"/>
      <c r="FZ22" s="124"/>
      <c r="GJ22" s="124"/>
      <c r="GT22" s="124"/>
      <c r="HD22" s="124"/>
      <c r="HN22" s="124"/>
      <c r="HX22" s="124"/>
    </row>
    <row xmlns:x14ac="http://schemas.microsoft.com/office/spreadsheetml/2009/9/ac" r="23" s="2" customFormat="true" x14ac:dyDescent="0.25">
      <c r="A23" s="372" t="str">
        <f ca="true">IF(ISBLANK('Data Summary'!A25),"",'Data Summary'!A25)</f>
        <v/>
      </c>
      <c r="B23" s="115"/>
      <c r="C23" s="21"/>
      <c r="D23" s="68"/>
      <c r="E23" s="68"/>
      <c r="F23" s="68"/>
      <c r="G23" s="68"/>
      <c r="H23" s="68"/>
      <c r="I23" s="69"/>
      <c r="J23" s="11"/>
      <c r="K23" s="16"/>
      <c r="L23" s="115"/>
      <c r="M23" s="21"/>
      <c r="N23" s="68"/>
      <c r="O23" s="68"/>
      <c r="P23" s="68"/>
      <c r="Q23" s="68"/>
      <c r="R23" s="68"/>
      <c r="S23" s="69"/>
      <c r="T23" s="11"/>
      <c r="U23" s="16"/>
      <c r="V23" s="115"/>
      <c r="W23" s="21"/>
      <c r="X23" s="68"/>
      <c r="Y23" s="68"/>
      <c r="Z23" s="68"/>
      <c r="AA23" s="68"/>
      <c r="AB23" s="68"/>
      <c r="AC23" s="69"/>
      <c r="AD23" s="11"/>
      <c r="AE23" s="16"/>
      <c r="AF23" s="115"/>
      <c r="AG23" s="21"/>
      <c r="AH23" s="68"/>
      <c r="AI23" s="68"/>
      <c r="AJ23" s="68"/>
      <c r="AK23" s="68"/>
      <c r="AL23" s="68"/>
      <c r="AM23" s="69"/>
      <c r="AN23" s="11"/>
      <c r="AO23" s="16"/>
      <c r="AP23" s="115"/>
      <c r="AQ23" s="21"/>
      <c r="AR23" s="68"/>
      <c r="AS23" s="68"/>
      <c r="AT23" s="68"/>
      <c r="AU23" s="68"/>
      <c r="AV23" s="68"/>
      <c r="AW23" s="69"/>
      <c r="AX23" s="11"/>
      <c r="AY23" s="16"/>
      <c r="AZ23" s="115"/>
      <c r="BA23" s="21"/>
      <c r="BB23" s="68"/>
      <c r="BC23" s="68"/>
      <c r="BD23" s="68"/>
      <c r="BE23" s="68"/>
      <c r="BF23" s="68"/>
      <c r="BG23" s="69"/>
      <c r="BH23" s="11"/>
      <c r="BI23" s="16"/>
      <c r="BJ23" s="124"/>
      <c r="BT23" s="124"/>
      <c r="CD23" s="124"/>
      <c r="CN23" s="124"/>
      <c r="CX23" s="124"/>
      <c r="DH23" s="124"/>
      <c r="DR23" s="124"/>
      <c r="EB23" s="124"/>
      <c r="EL23" s="124"/>
      <c r="EV23" s="124"/>
      <c r="FF23" s="124"/>
      <c r="FP23" s="124"/>
      <c r="FZ23" s="124"/>
      <c r="GJ23" s="124"/>
      <c r="GT23" s="124"/>
      <c r="HD23" s="124"/>
      <c r="HN23" s="124"/>
      <c r="HX23" s="124"/>
    </row>
    <row xmlns:x14ac="http://schemas.microsoft.com/office/spreadsheetml/2009/9/ac" r="24" s="2" customFormat="true" x14ac:dyDescent="0.25">
      <c r="A24" s="372" t="str">
        <f ca="true">IF(ISBLANK('Data Summary'!A26),"",'Data Summary'!A26)</f>
        <v/>
      </c>
      <c r="B24" s="115"/>
      <c r="C24" s="21"/>
      <c r="D24" s="68"/>
      <c r="E24" s="68"/>
      <c r="F24" s="68"/>
      <c r="G24" s="68"/>
      <c r="H24" s="68"/>
      <c r="I24" s="69"/>
      <c r="J24" s="11"/>
      <c r="K24" s="16"/>
      <c r="L24" s="115"/>
      <c r="M24" s="21"/>
      <c r="N24" s="68"/>
      <c r="O24" s="68"/>
      <c r="P24" s="68"/>
      <c r="Q24" s="68"/>
      <c r="R24" s="68"/>
      <c r="S24" s="69"/>
      <c r="T24" s="11"/>
      <c r="U24" s="16"/>
      <c r="V24" s="115"/>
      <c r="W24" s="21"/>
      <c r="X24" s="68"/>
      <c r="Y24" s="68"/>
      <c r="Z24" s="68"/>
      <c r="AA24" s="68"/>
      <c r="AB24" s="68"/>
      <c r="AC24" s="69"/>
      <c r="AD24" s="11"/>
      <c r="AE24" s="16"/>
      <c r="AF24" s="115"/>
      <c r="AG24" s="21"/>
      <c r="AH24" s="68"/>
      <c r="AI24" s="68"/>
      <c r="AJ24" s="68"/>
      <c r="AK24" s="68"/>
      <c r="AL24" s="68"/>
      <c r="AM24" s="69"/>
      <c r="AN24" s="11"/>
      <c r="AO24" s="16"/>
      <c r="AP24" s="115"/>
      <c r="AQ24" s="21"/>
      <c r="AR24" s="68"/>
      <c r="AS24" s="68"/>
      <c r="AT24" s="68"/>
      <c r="AU24" s="68"/>
      <c r="AV24" s="68"/>
      <c r="AW24" s="69"/>
      <c r="AX24" s="11"/>
      <c r="AY24" s="16"/>
      <c r="AZ24" s="115"/>
      <c r="BA24" s="21"/>
      <c r="BB24" s="68"/>
      <c r="BC24" s="68"/>
      <c r="BD24" s="68"/>
      <c r="BE24" s="68"/>
      <c r="BF24" s="68"/>
      <c r="BG24" s="69"/>
      <c r="BH24" s="11"/>
      <c r="BI24" s="16"/>
      <c r="BJ24" s="124"/>
      <c r="BT24" s="124"/>
      <c r="CD24" s="124"/>
      <c r="CN24" s="124"/>
      <c r="CX24" s="124"/>
      <c r="DH24" s="124"/>
      <c r="DR24" s="124"/>
      <c r="EB24" s="124"/>
      <c r="EL24" s="124"/>
      <c r="EV24" s="124"/>
      <c r="FF24" s="124"/>
      <c r="FP24" s="124"/>
      <c r="FZ24" s="124"/>
      <c r="GJ24" s="124"/>
      <c r="GT24" s="124"/>
      <c r="HD24" s="124"/>
      <c r="HN24" s="124"/>
      <c r="HX24" s="124"/>
    </row>
    <row xmlns:x14ac="http://schemas.microsoft.com/office/spreadsheetml/2009/9/ac" r="25" s="2" customFormat="true" x14ac:dyDescent="0.25">
      <c r="A25" s="372" t="str">
        <f ca="true">IF(ISBLANK('Data Summary'!A27),"",'Data Summary'!A27)</f>
        <v/>
      </c>
      <c r="B25" s="115"/>
      <c r="C25" s="21"/>
      <c r="D25" s="68"/>
      <c r="E25" s="68"/>
      <c r="F25" s="68"/>
      <c r="G25" s="68"/>
      <c r="H25" s="68"/>
      <c r="I25" s="69"/>
      <c r="J25" s="11"/>
      <c r="K25" s="16"/>
      <c r="L25" s="115"/>
      <c r="M25" s="21"/>
      <c r="N25" s="68"/>
      <c r="O25" s="68"/>
      <c r="P25" s="68"/>
      <c r="Q25" s="68"/>
      <c r="R25" s="68"/>
      <c r="S25" s="69"/>
      <c r="T25" s="11"/>
      <c r="U25" s="16"/>
      <c r="V25" s="115"/>
      <c r="W25" s="21"/>
      <c r="X25" s="68"/>
      <c r="Y25" s="68"/>
      <c r="Z25" s="68"/>
      <c r="AA25" s="68"/>
      <c r="AB25" s="68"/>
      <c r="AC25" s="69"/>
      <c r="AD25" s="11"/>
      <c r="AE25" s="16"/>
      <c r="AF25" s="115"/>
      <c r="AG25" s="21"/>
      <c r="AH25" s="68"/>
      <c r="AI25" s="68"/>
      <c r="AJ25" s="68"/>
      <c r="AK25" s="68"/>
      <c r="AL25" s="68"/>
      <c r="AM25" s="69"/>
      <c r="AN25" s="11"/>
      <c r="AO25" s="16"/>
      <c r="AP25" s="115"/>
      <c r="AQ25" s="21"/>
      <c r="AR25" s="68"/>
      <c r="AS25" s="68"/>
      <c r="AT25" s="68"/>
      <c r="AU25" s="68"/>
      <c r="AV25" s="68"/>
      <c r="AW25" s="69"/>
      <c r="AX25" s="11"/>
      <c r="AY25" s="16"/>
      <c r="AZ25" s="115"/>
      <c r="BA25" s="21"/>
      <c r="BB25" s="68"/>
      <c r="BC25" s="68"/>
      <c r="BD25" s="68"/>
      <c r="BE25" s="68"/>
      <c r="BF25" s="68"/>
      <c r="BG25" s="69"/>
      <c r="BH25" s="11"/>
      <c r="BI25" s="16"/>
      <c r="BJ25" s="124"/>
      <c r="BT25" s="124"/>
      <c r="CD25" s="124"/>
      <c r="CN25" s="124"/>
      <c r="CX25" s="124"/>
      <c r="DH25" s="124"/>
      <c r="DR25" s="124"/>
      <c r="EB25" s="124"/>
      <c r="EL25" s="124"/>
      <c r="EV25" s="124"/>
      <c r="FF25" s="124"/>
      <c r="FP25" s="124"/>
      <c r="FZ25" s="124"/>
      <c r="GJ25" s="124"/>
      <c r="GT25" s="124"/>
      <c r="HD25" s="124"/>
      <c r="HN25" s="124"/>
      <c r="HX25" s="124"/>
    </row>
    <row xmlns:x14ac="http://schemas.microsoft.com/office/spreadsheetml/2009/9/ac" r="26" s="2" customFormat="true" x14ac:dyDescent="0.25">
      <c r="A26" s="372" t="str">
        <f ca="true">IF(ISBLANK('Data Summary'!A28),"",'Data Summary'!A28)</f>
        <v/>
      </c>
      <c r="B26" s="115"/>
      <c r="C26" s="23"/>
      <c r="D26" s="6"/>
      <c r="E26" s="6"/>
      <c r="F26" s="6"/>
      <c r="G26" s="6"/>
      <c r="H26" s="6"/>
      <c r="I26" s="27"/>
      <c r="J26" s="11"/>
      <c r="K26" s="16"/>
      <c r="L26" s="115"/>
      <c r="M26" s="23"/>
      <c r="N26" s="6"/>
      <c r="O26" s="6"/>
      <c r="P26" s="6"/>
      <c r="Q26" s="6"/>
      <c r="R26" s="6"/>
      <c r="S26" s="27"/>
      <c r="T26" s="11"/>
      <c r="U26" s="16"/>
      <c r="V26" s="115"/>
      <c r="W26" s="23"/>
      <c r="X26" s="6"/>
      <c r="Y26" s="6"/>
      <c r="Z26" s="6"/>
      <c r="AA26" s="6"/>
      <c r="AB26" s="6"/>
      <c r="AC26" s="27"/>
      <c r="AD26" s="11"/>
      <c r="AE26" s="16"/>
      <c r="AF26" s="115"/>
      <c r="AG26" s="23"/>
      <c r="AH26" s="6"/>
      <c r="AI26" s="6"/>
      <c r="AJ26" s="6"/>
      <c r="AK26" s="6"/>
      <c r="AL26" s="6"/>
      <c r="AM26" s="27"/>
      <c r="AN26" s="11"/>
      <c r="AO26" s="16"/>
      <c r="AP26" s="115"/>
      <c r="AQ26" s="23"/>
      <c r="AR26" s="6"/>
      <c r="AS26" s="6"/>
      <c r="AT26" s="6"/>
      <c r="AU26" s="6"/>
      <c r="AV26" s="6"/>
      <c r="AW26" s="27"/>
      <c r="AX26" s="11"/>
      <c r="AY26" s="16"/>
      <c r="AZ26" s="115"/>
      <c r="BA26" s="23"/>
      <c r="BB26" s="6"/>
      <c r="BC26" s="6"/>
      <c r="BD26" s="6"/>
      <c r="BE26" s="6"/>
      <c r="BF26" s="6"/>
      <c r="BG26" s="27"/>
      <c r="BH26" s="11"/>
      <c r="BI26" s="16"/>
      <c r="BJ26" s="124"/>
      <c r="BT26" s="124"/>
      <c r="CD26" s="124"/>
      <c r="CN26" s="124"/>
      <c r="CX26" s="124"/>
      <c r="DH26" s="124"/>
      <c r="DR26" s="124"/>
      <c r="EB26" s="124"/>
      <c r="EL26" s="124"/>
      <c r="EV26" s="124"/>
      <c r="FF26" s="124"/>
      <c r="FP26" s="124"/>
      <c r="FZ26" s="124"/>
      <c r="GJ26" s="124"/>
      <c r="GT26" s="124"/>
      <c r="HD26" s="124"/>
      <c r="HN26" s="124"/>
      <c r="HX26" s="124"/>
    </row>
    <row xmlns:x14ac="http://schemas.microsoft.com/office/spreadsheetml/2009/9/ac" r="27" s="2" customFormat="true" ht="93" customHeight="true" x14ac:dyDescent="0.25">
      <c r="A27" s="372" t="str">
        <f ca="true">IF(ISBLANK('Data Summary'!A29),"",'Data Summary'!A29)</f>
        <v/>
      </c>
      <c r="B27" s="116" t="s">
        <v>12</v>
      </c>
      <c r="C27" s="557" t="s">
        <v>212</v>
      </c>
      <c r="D27" s="557"/>
      <c r="E27" s="557"/>
      <c r="F27" s="557"/>
      <c r="G27" s="557"/>
      <c r="H27" s="557"/>
      <c r="I27" s="558"/>
      <c r="J27" s="11"/>
      <c r="K27" s="16"/>
      <c r="L27" s="116" t="s">
        <v>12</v>
      </c>
      <c r="M27" s="557" t="s">
        <v>242</v>
      </c>
      <c r="N27" s="557"/>
      <c r="O27" s="557"/>
      <c r="P27" s="557"/>
      <c r="Q27" s="557"/>
      <c r="R27" s="557"/>
      <c r="S27" s="558"/>
      <c r="T27" s="11"/>
      <c r="U27" s="16"/>
      <c r="V27" s="116" t="s">
        <v>12</v>
      </c>
      <c r="W27" s="557" t="s">
        <v>241</v>
      </c>
      <c r="X27" s="557"/>
      <c r="Y27" s="557"/>
      <c r="Z27" s="557"/>
      <c r="AA27" s="557"/>
      <c r="AB27" s="557"/>
      <c r="AC27" s="558"/>
      <c r="AD27" s="11"/>
      <c r="AE27" s="16"/>
      <c r="AF27" s="116" t="s">
        <v>12</v>
      </c>
      <c r="AG27" s="559" t="s">
        <v>279</v>
      </c>
      <c r="AH27" s="560"/>
      <c r="AI27" s="560"/>
      <c r="AJ27" s="560"/>
      <c r="AK27" s="560"/>
      <c r="AL27" s="560"/>
      <c r="AM27" s="561"/>
      <c r="AN27" s="11"/>
      <c r="AO27" s="16"/>
      <c r="AP27" s="116" t="s">
        <v>12</v>
      </c>
      <c r="AQ27" s="559" t="s">
        <v>277</v>
      </c>
      <c r="AR27" s="560"/>
      <c r="AS27" s="560"/>
      <c r="AT27" s="560"/>
      <c r="AU27" s="560"/>
      <c r="AV27" s="560"/>
      <c r="AW27" s="561"/>
      <c r="AX27" s="11"/>
      <c r="AY27" s="16"/>
      <c r="AZ27" s="116" t="s">
        <v>12</v>
      </c>
      <c r="BA27" s="559" t="s">
        <v>277</v>
      </c>
      <c r="BB27" s="560"/>
      <c r="BC27" s="560"/>
      <c r="BD27" s="560"/>
      <c r="BE27" s="560"/>
      <c r="BF27" s="560"/>
      <c r="BG27" s="561"/>
      <c r="BH27" s="11"/>
      <c r="BI27" s="16"/>
      <c r="BJ27" s="124"/>
      <c r="BT27" s="124"/>
      <c r="CD27" s="124"/>
      <c r="CN27" s="124"/>
      <c r="CX27" s="124"/>
      <c r="DH27" s="124"/>
      <c r="DR27" s="124"/>
      <c r="EB27" s="124"/>
      <c r="EL27" s="124"/>
      <c r="EV27" s="124"/>
      <c r="FF27" s="124"/>
      <c r="FP27" s="124"/>
      <c r="FZ27" s="124"/>
      <c r="GJ27" s="124"/>
      <c r="GT27" s="124"/>
      <c r="HD27" s="124"/>
      <c r="HN27" s="124"/>
      <c r="HX27" s="124"/>
    </row>
    <row xmlns:x14ac="http://schemas.microsoft.com/office/spreadsheetml/2009/9/ac" r="28" s="2" customFormat="true" ht="15.75" customHeight="true" x14ac:dyDescent="0.25">
      <c r="A28" s="372" t="str">
        <f ca="true">IF(ISBLANK('Data Summary'!A30),"",'Data Summary'!A30)</f>
        <v/>
      </c>
      <c r="B28" s="116"/>
      <c r="C28" s="65" t="s">
        <v>120</v>
      </c>
      <c r="D28" s="54"/>
      <c r="E28" s="54"/>
      <c r="F28" s="54" t="s">
        <v>158</v>
      </c>
      <c r="G28" s="54"/>
      <c r="H28" s="54"/>
      <c r="I28" s="99"/>
      <c r="J28" s="11"/>
      <c r="K28" s="16"/>
      <c r="L28" s="116"/>
      <c r="M28" s="65" t="s">
        <v>120</v>
      </c>
      <c r="N28" s="54"/>
      <c r="O28" s="54"/>
      <c r="P28" s="54"/>
      <c r="Q28" s="54"/>
      <c r="R28" s="54"/>
      <c r="S28" s="99"/>
      <c r="T28" s="11"/>
      <c r="U28" s="16"/>
      <c r="V28" s="116"/>
      <c r="W28" s="65" t="s">
        <v>120</v>
      </c>
      <c r="X28" s="54"/>
      <c r="Y28" s="54"/>
      <c r="Z28" s="54"/>
      <c r="AA28" s="54"/>
      <c r="AB28" s="54"/>
      <c r="AC28" s="99"/>
      <c r="AD28" s="11"/>
      <c r="AE28" s="16"/>
      <c r="AF28" s="116"/>
      <c r="AG28" s="65" t="s">
        <v>120</v>
      </c>
      <c r="AH28" s="54"/>
      <c r="AI28" s="54"/>
      <c r="AJ28" s="54"/>
      <c r="AK28" s="54"/>
      <c r="AL28" s="54"/>
      <c r="AM28" s="99"/>
      <c r="AN28" s="11"/>
      <c r="AO28" s="16"/>
      <c r="AP28" s="116"/>
      <c r="AQ28" s="65" t="s">
        <v>120</v>
      </c>
      <c r="AR28" s="54"/>
      <c r="AS28" s="54"/>
      <c r="AT28" s="54"/>
      <c r="AU28" s="54"/>
      <c r="AV28" s="54"/>
      <c r="AW28" s="396"/>
      <c r="AX28" s="11"/>
      <c r="AY28" s="16"/>
      <c r="AZ28" s="116"/>
      <c r="BA28" s="65" t="s">
        <v>120</v>
      </c>
      <c r="BB28" s="54"/>
      <c r="BC28" s="54"/>
      <c r="BD28" s="54"/>
      <c r="BE28" s="54"/>
      <c r="BF28" s="54"/>
      <c r="BG28" s="398"/>
      <c r="BH28" s="11"/>
      <c r="BI28" s="16"/>
      <c r="BJ28" s="124"/>
      <c r="BT28" s="124"/>
      <c r="CD28" s="124"/>
      <c r="CN28" s="124"/>
      <c r="CX28" s="124"/>
      <c r="DH28" s="124"/>
      <c r="DR28" s="124"/>
      <c r="EB28" s="124"/>
      <c r="EL28" s="124"/>
      <c r="EV28" s="124"/>
      <c r="FF28" s="124"/>
      <c r="FP28" s="124"/>
      <c r="FZ28" s="124"/>
      <c r="GJ28" s="124"/>
      <c r="GT28" s="124"/>
      <c r="HD28" s="124"/>
      <c r="HN28" s="124"/>
      <c r="HX28" s="124"/>
    </row>
    <row xmlns:x14ac="http://schemas.microsoft.com/office/spreadsheetml/2009/9/ac" r="29" s="2" customFormat="true" ht="15" customHeight="true" x14ac:dyDescent="0.25">
      <c r="A29" s="372" t="str">
        <f ca="true">IF(ISBLANK('Data Summary'!A31),"",'Data Summary'!A31)</f>
        <v/>
      </c>
      <c r="B29" s="116"/>
      <c r="C29" s="65" t="s">
        <v>102</v>
      </c>
      <c r="D29" s="53"/>
      <c r="E29" s="53"/>
      <c r="F29" s="53" t="s">
        <v>158</v>
      </c>
      <c r="G29" s="53"/>
      <c r="H29" s="53"/>
      <c r="I29" s="98"/>
      <c r="J29" s="11"/>
      <c r="K29" s="16"/>
      <c r="L29" s="116"/>
      <c r="M29" s="65" t="s">
        <v>102</v>
      </c>
      <c r="N29" s="53"/>
      <c r="O29" s="53"/>
      <c r="P29" s="53"/>
      <c r="Q29" s="53"/>
      <c r="R29" s="53"/>
      <c r="S29" s="98"/>
      <c r="T29" s="11"/>
      <c r="U29" s="16"/>
      <c r="V29" s="116"/>
      <c r="W29" s="65" t="s">
        <v>102</v>
      </c>
      <c r="X29" s="53"/>
      <c r="Y29" s="53"/>
      <c r="Z29" s="53"/>
      <c r="AA29" s="53"/>
      <c r="AB29" s="53"/>
      <c r="AC29" s="98"/>
      <c r="AD29" s="11"/>
      <c r="AE29" s="16"/>
      <c r="AF29" s="116"/>
      <c r="AG29" s="65" t="s">
        <v>102</v>
      </c>
      <c r="AH29" s="53"/>
      <c r="AI29" s="53"/>
      <c r="AJ29" s="53"/>
      <c r="AK29" s="53"/>
      <c r="AL29" s="53"/>
      <c r="AM29" s="98"/>
      <c r="AN29" s="11"/>
      <c r="AO29" s="16"/>
      <c r="AP29" s="116"/>
      <c r="AQ29" s="65" t="s">
        <v>102</v>
      </c>
      <c r="AR29" s="53"/>
      <c r="AS29" s="53"/>
      <c r="AT29" s="53"/>
      <c r="AU29" s="53"/>
      <c r="AV29" s="53"/>
      <c r="AW29" s="98"/>
      <c r="AX29" s="11"/>
      <c r="AY29" s="16"/>
      <c r="AZ29" s="116"/>
      <c r="BA29" s="65" t="s">
        <v>102</v>
      </c>
      <c r="BB29" s="53"/>
      <c r="BC29" s="53"/>
      <c r="BD29" s="53"/>
      <c r="BE29" s="53"/>
      <c r="BF29" s="53"/>
      <c r="BG29" s="98"/>
      <c r="BH29" s="11"/>
      <c r="BI29" s="16"/>
      <c r="BJ29" s="124"/>
      <c r="BT29" s="124"/>
      <c r="CD29" s="124"/>
      <c r="CN29" s="124"/>
      <c r="CX29" s="124"/>
      <c r="DH29" s="124"/>
      <c r="DR29" s="124"/>
      <c r="EB29" s="124"/>
      <c r="EL29" s="124"/>
      <c r="EV29" s="124"/>
      <c r="FF29" s="124"/>
      <c r="FP29" s="124"/>
      <c r="FZ29" s="124"/>
      <c r="GJ29" s="124"/>
      <c r="GT29" s="124"/>
      <c r="HD29" s="124"/>
      <c r="HN29" s="124"/>
      <c r="HX29" s="124"/>
    </row>
    <row xmlns:x14ac="http://schemas.microsoft.com/office/spreadsheetml/2009/9/ac" r="30" s="2" customFormat="true" ht="15" customHeight="true" x14ac:dyDescent="0.25">
      <c r="A30" s="372" t="str">
        <f ca="true">IF(ISBLANK('Data Summary'!A32),"",'Data Summary'!A32)</f>
        <v/>
      </c>
      <c r="B30" s="116"/>
      <c r="C30" s="65" t="s">
        <v>127</v>
      </c>
      <c r="D30" s="53"/>
      <c r="E30" s="53"/>
      <c r="F30" s="53"/>
      <c r="G30" s="53"/>
      <c r="H30" s="53"/>
      <c r="I30" s="98"/>
      <c r="J30" s="11"/>
      <c r="K30" s="16"/>
      <c r="L30" s="116"/>
      <c r="M30" s="65" t="s">
        <v>127</v>
      </c>
      <c r="N30" s="53" t="s">
        <v>218</v>
      </c>
      <c r="O30" s="53"/>
      <c r="P30" s="53"/>
      <c r="Q30" s="53"/>
      <c r="R30" s="53" t="s">
        <v>218</v>
      </c>
      <c r="S30" s="98"/>
      <c r="T30" s="11"/>
      <c r="U30" s="16"/>
      <c r="V30" s="116"/>
      <c r="W30" s="65" t="s">
        <v>127</v>
      </c>
      <c r="X30" s="53"/>
      <c r="Y30" s="53" t="s">
        <v>218</v>
      </c>
      <c r="Z30" s="53" t="s">
        <v>218</v>
      </c>
      <c r="AA30" s="53"/>
      <c r="AB30" s="53"/>
      <c r="AC30" s="98" t="s">
        <v>218</v>
      </c>
      <c r="AD30" s="11"/>
      <c r="AE30" s="16"/>
      <c r="AF30" s="116"/>
      <c r="AG30" s="65" t="s">
        <v>127</v>
      </c>
      <c r="AH30" s="53"/>
      <c r="AI30" s="53"/>
      <c r="AJ30" s="53"/>
      <c r="AK30" s="53"/>
      <c r="AL30" s="53"/>
      <c r="AM30" s="98"/>
      <c r="AN30" s="11"/>
      <c r="AO30" s="16"/>
      <c r="AP30" s="116"/>
      <c r="AQ30" s="65" t="s">
        <v>127</v>
      </c>
      <c r="AR30" s="53"/>
      <c r="AS30" s="53"/>
      <c r="AT30" s="53"/>
      <c r="AU30" s="53"/>
      <c r="AV30" s="53"/>
      <c r="AW30" s="98"/>
      <c r="AX30" s="11"/>
      <c r="AY30" s="16"/>
      <c r="AZ30" s="116"/>
      <c r="BA30" s="65" t="s">
        <v>127</v>
      </c>
      <c r="BB30" s="53"/>
      <c r="BC30" s="53"/>
      <c r="BD30" s="53"/>
      <c r="BE30" s="53"/>
      <c r="BF30" s="53"/>
      <c r="BG30" s="98"/>
      <c r="BH30" s="11"/>
      <c r="BI30" s="16"/>
      <c r="BJ30" s="124"/>
      <c r="BT30" s="124"/>
      <c r="CD30" s="124"/>
      <c r="CN30" s="124"/>
      <c r="CX30" s="124"/>
      <c r="DH30" s="124"/>
      <c r="DR30" s="124"/>
      <c r="EB30" s="124"/>
      <c r="EL30" s="124"/>
      <c r="EV30" s="124"/>
      <c r="FF30" s="124"/>
      <c r="FP30" s="124"/>
      <c r="FZ30" s="124"/>
      <c r="GJ30" s="124"/>
      <c r="GT30" s="124"/>
      <c r="HD30" s="124"/>
      <c r="HN30" s="124"/>
      <c r="HX30" s="124"/>
    </row>
    <row xmlns:x14ac="http://schemas.microsoft.com/office/spreadsheetml/2009/9/ac" r="31" ht="16.5" customHeight="true" x14ac:dyDescent="0.25">
      <c r="A31" s="372" t="str">
        <f ca="true">IF(ISBLANK('Data Summary'!A33),"",'Data Summary'!A33)</f>
        <v/>
      </c>
      <c r="B31" s="116"/>
      <c r="C31" s="65" t="s">
        <v>128</v>
      </c>
      <c r="D31" s="53"/>
      <c r="E31" s="53"/>
      <c r="F31" s="53"/>
      <c r="G31" s="53"/>
      <c r="H31" s="53"/>
      <c r="I31" s="98"/>
      <c r="J31" s="11"/>
      <c r="K31" s="16"/>
      <c r="L31" s="116"/>
      <c r="M31" s="65" t="s">
        <v>128</v>
      </c>
      <c r="N31" s="53"/>
      <c r="O31" s="53"/>
      <c r="P31" s="53"/>
      <c r="Q31" s="53"/>
      <c r="R31" s="53"/>
      <c r="S31" s="98"/>
      <c r="T31" s="11"/>
      <c r="U31" s="16"/>
      <c r="V31" s="116"/>
      <c r="W31" s="65" t="s">
        <v>128</v>
      </c>
      <c r="X31" s="53"/>
      <c r="Y31" s="53" t="s">
        <v>218</v>
      </c>
      <c r="Z31" s="53" t="s">
        <v>218</v>
      </c>
      <c r="AA31" s="53"/>
      <c r="AB31" s="53"/>
      <c r="AC31" s="98" t="s">
        <v>218</v>
      </c>
      <c r="AD31" s="11"/>
      <c r="AE31" s="16"/>
      <c r="AF31" s="116"/>
      <c r="AG31" s="65" t="s">
        <v>128</v>
      </c>
      <c r="AH31" s="53"/>
      <c r="AI31" s="53"/>
      <c r="AJ31" s="53"/>
      <c r="AK31" s="53"/>
      <c r="AL31" s="53"/>
      <c r="AM31" s="98"/>
      <c r="AN31" s="11"/>
      <c r="AO31" s="16"/>
      <c r="AP31" s="116"/>
      <c r="AQ31" s="65" t="s">
        <v>128</v>
      </c>
      <c r="AR31" s="53"/>
      <c r="AS31" s="53"/>
      <c r="AT31" s="53"/>
      <c r="AU31" s="53"/>
      <c r="AV31" s="53"/>
      <c r="AW31" s="98"/>
      <c r="AX31" s="11"/>
      <c r="AY31" s="16"/>
      <c r="AZ31" s="116"/>
      <c r="BA31" s="65" t="s">
        <v>128</v>
      </c>
      <c r="BB31" s="53"/>
      <c r="BC31" s="53"/>
      <c r="BD31" s="53"/>
      <c r="BE31" s="53"/>
      <c r="BF31" s="53"/>
      <c r="BG31" s="98"/>
      <c r="BH31" s="11"/>
      <c r="BI31" s="16"/>
    </row>
    <row xmlns:x14ac="http://schemas.microsoft.com/office/spreadsheetml/2009/9/ac" r="32" ht="16.5" customHeight="true" x14ac:dyDescent="0.25">
      <c r="A32" s="372" t="str">
        <f ca="true">IF(ISBLANK('Data Summary'!A34),"",'Data Summary'!A34)</f>
        <v/>
      </c>
      <c r="B32" s="116"/>
      <c r="C32" s="65" t="s">
        <v>103</v>
      </c>
      <c r="D32" s="53"/>
      <c r="E32" s="53"/>
      <c r="F32" s="53"/>
      <c r="G32" s="53"/>
      <c r="H32" s="53"/>
      <c r="I32" s="98"/>
      <c r="J32" s="11"/>
      <c r="K32" s="16"/>
      <c r="L32" s="116"/>
      <c r="M32" s="65" t="s">
        <v>103</v>
      </c>
      <c r="N32" s="53" t="s">
        <v>218</v>
      </c>
      <c r="O32" s="53"/>
      <c r="P32" s="53"/>
      <c r="Q32" s="53"/>
      <c r="R32" s="53" t="s">
        <v>218</v>
      </c>
      <c r="S32" s="98"/>
      <c r="T32" s="11"/>
      <c r="U32" s="16"/>
      <c r="V32" s="116"/>
      <c r="W32" s="65" t="s">
        <v>103</v>
      </c>
      <c r="X32" s="53"/>
      <c r="Y32" s="53" t="s">
        <v>218</v>
      </c>
      <c r="Z32" s="53" t="s">
        <v>218</v>
      </c>
      <c r="AA32" s="53"/>
      <c r="AB32" s="53"/>
      <c r="AC32" s="98" t="s">
        <v>218</v>
      </c>
      <c r="AD32" s="11"/>
      <c r="AE32" s="16"/>
      <c r="AF32" s="116"/>
      <c r="AG32" s="65" t="s">
        <v>103</v>
      </c>
      <c r="AH32" s="53" t="s">
        <v>158</v>
      </c>
      <c r="AI32" s="53"/>
      <c r="AJ32" s="53"/>
      <c r="AK32" s="53"/>
      <c r="AL32" s="53" t="s">
        <v>158</v>
      </c>
      <c r="AM32" s="98"/>
      <c r="AN32" s="11"/>
      <c r="AO32" s="16"/>
      <c r="AP32" s="116"/>
      <c r="AQ32" s="65" t="s">
        <v>103</v>
      </c>
      <c r="AR32" s="53" t="s">
        <v>158</v>
      </c>
      <c r="AS32" s="53"/>
      <c r="AT32" s="53"/>
      <c r="AU32" s="53"/>
      <c r="AV32" s="53" t="s">
        <v>158</v>
      </c>
      <c r="AW32" s="98" t="s">
        <v>158</v>
      </c>
      <c r="AX32" s="11"/>
      <c r="AY32" s="16"/>
      <c r="AZ32" s="116"/>
      <c r="BA32" s="65" t="s">
        <v>103</v>
      </c>
      <c r="BB32" s="53" t="s">
        <v>158</v>
      </c>
      <c r="BC32" s="53"/>
      <c r="BD32" s="53"/>
      <c r="BE32" s="53"/>
      <c r="BF32" s="53" t="s">
        <v>158</v>
      </c>
      <c r="BG32" s="98" t="s">
        <v>158</v>
      </c>
      <c r="BH32" s="11"/>
      <c r="BI32" s="16"/>
    </row>
    <row xmlns:x14ac="http://schemas.microsoft.com/office/spreadsheetml/2009/9/ac" r="33" ht="16.5" customHeight="true" x14ac:dyDescent="0.25">
      <c r="A33" s="372" t="str">
        <f ca="true">IF(ISBLANK('Data Summary'!A35),"",'Data Summary'!A35)</f>
        <v/>
      </c>
      <c r="B33" s="117"/>
      <c r="C33" s="12" t="s">
        <v>23</v>
      </c>
      <c r="D33" s="71"/>
      <c r="E33" s="10"/>
      <c r="F33" s="10"/>
      <c r="G33" s="72"/>
      <c r="H33" s="73"/>
      <c r="I33" s="74"/>
      <c r="J33" s="11"/>
      <c r="K33" s="16"/>
      <c r="L33" s="117"/>
      <c r="M33" s="12" t="s">
        <v>23</v>
      </c>
      <c r="N33" s="71"/>
      <c r="O33" s="10"/>
      <c r="P33" s="10"/>
      <c r="Q33" s="72"/>
      <c r="R33" s="73"/>
      <c r="S33" s="74"/>
      <c r="T33" s="11"/>
      <c r="U33" s="16"/>
      <c r="V33" s="117"/>
      <c r="W33" s="12" t="s">
        <v>23</v>
      </c>
      <c r="X33" s="71"/>
      <c r="Y33" s="10"/>
      <c r="Z33" s="10"/>
      <c r="AA33" s="72"/>
      <c r="AB33" s="73"/>
      <c r="AC33" s="74"/>
      <c r="AD33" s="11"/>
      <c r="AE33" s="16"/>
      <c r="AF33" s="117"/>
      <c r="AG33" s="12" t="s">
        <v>23</v>
      </c>
      <c r="AH33" s="71"/>
      <c r="AI33" s="10"/>
      <c r="AJ33" s="10"/>
      <c r="AK33" s="72"/>
      <c r="AL33" s="73"/>
      <c r="AM33" s="74"/>
      <c r="AN33" s="11"/>
      <c r="AO33" s="16"/>
      <c r="AP33" s="117"/>
      <c r="AQ33" s="12" t="s">
        <v>23</v>
      </c>
      <c r="AR33" s="71"/>
      <c r="AS33" s="10"/>
      <c r="AT33" s="10"/>
      <c r="AU33" s="72"/>
      <c r="AV33" s="73"/>
      <c r="AW33" s="74"/>
      <c r="AX33" s="11"/>
      <c r="AY33" s="16"/>
      <c r="AZ33" s="117"/>
      <c r="BA33" s="12" t="s">
        <v>23</v>
      </c>
      <c r="BB33" s="71"/>
      <c r="BC33" s="10"/>
      <c r="BD33" s="10"/>
      <c r="BE33" s="72"/>
      <c r="BF33" s="73"/>
      <c r="BG33" s="74"/>
      <c r="BH33" s="11"/>
      <c r="BI33" s="16"/>
    </row>
    <row xmlns:x14ac="http://schemas.microsoft.com/office/spreadsheetml/2009/9/ac" r="34" s="3" customFormat="true" ht="16.5" customHeight="true" thickBot="true" x14ac:dyDescent="0.3">
      <c r="A34" s="372" t="str">
        <f ca="true">IF(ISBLANK('Data Summary'!A36),"",'Data Summary'!A36)</f>
        <v/>
      </c>
      <c r="B34" s="118"/>
      <c r="C34" s="28" t="s">
        <v>20</v>
      </c>
      <c r="D34" s="76"/>
      <c r="E34" s="76"/>
      <c r="F34" s="76">
        <v>966</v>
      </c>
      <c r="G34" s="76"/>
      <c r="H34" s="76"/>
      <c r="I34" s="81"/>
      <c r="J34" s="25"/>
      <c r="K34" s="18"/>
      <c r="L34" s="118"/>
      <c r="M34" s="28" t="s">
        <v>20</v>
      </c>
      <c r="N34" s="76">
        <v>92</v>
      </c>
      <c r="O34" s="76"/>
      <c r="P34" s="76"/>
      <c r="Q34" s="76"/>
      <c r="R34" s="76">
        <v>92</v>
      </c>
      <c r="S34" s="81"/>
      <c r="T34" s="25"/>
      <c r="U34" s="18"/>
      <c r="V34" s="118"/>
      <c r="W34" s="28" t="s">
        <v>20</v>
      </c>
      <c r="X34" s="76"/>
      <c r="Y34" s="76">
        <v>29</v>
      </c>
      <c r="Z34" s="76">
        <v>23</v>
      </c>
      <c r="AA34" s="76"/>
      <c r="AB34" s="76"/>
      <c r="AC34" s="77">
        <v>52</v>
      </c>
      <c r="AD34" s="25"/>
      <c r="AE34" s="18"/>
      <c r="AF34" s="118"/>
      <c r="AG34" s="28" t="s">
        <v>20</v>
      </c>
      <c r="AH34" s="76"/>
      <c r="AI34" s="76"/>
      <c r="AJ34" s="76"/>
      <c r="AK34" s="76"/>
      <c r="AL34" s="76"/>
      <c r="AM34" s="77"/>
      <c r="AN34" s="25"/>
      <c r="AO34" s="18"/>
      <c r="AP34" s="118"/>
      <c r="AQ34" s="28" t="s">
        <v>20</v>
      </c>
      <c r="AR34" s="76"/>
      <c r="AS34" s="76"/>
      <c r="AT34" s="76"/>
      <c r="AU34" s="76"/>
      <c r="AV34" s="76"/>
      <c r="AW34" s="77"/>
      <c r="AX34" s="25"/>
      <c r="AY34" s="18"/>
      <c r="AZ34" s="118"/>
      <c r="BA34" s="28" t="s">
        <v>20</v>
      </c>
      <c r="BB34" s="76"/>
      <c r="BC34" s="76"/>
      <c r="BD34" s="76"/>
      <c r="BE34" s="76"/>
      <c r="BF34" s="76"/>
      <c r="BG34" s="77"/>
      <c r="BH34" s="25"/>
      <c r="BI34" s="18"/>
      <c r="BJ34" s="119"/>
      <c r="BT34" s="119"/>
      <c r="CD34" s="119"/>
      <c r="CN34" s="119"/>
      <c r="CX34" s="119"/>
      <c r="DH34" s="119"/>
      <c r="DR34" s="119"/>
      <c r="EB34" s="119"/>
      <c r="EL34" s="119"/>
      <c r="EV34" s="119"/>
      <c r="FF34" s="119"/>
      <c r="FP34" s="119"/>
      <c r="FZ34" s="119"/>
      <c r="GJ34" s="119"/>
      <c r="GT34" s="119"/>
      <c r="HD34" s="119"/>
      <c r="HN34" s="119"/>
      <c r="HX34" s="119"/>
    </row>
    <row xmlns:x14ac="http://schemas.microsoft.com/office/spreadsheetml/2009/9/ac" r="35" s="3" customFormat="true" x14ac:dyDescent="0.25">
      <c r="A35" s="372" t="str">
        <f ca="true">IF(ISBLANK('Data Summary'!A37),"",'Data Summary'!A37)</f>
        <v/>
      </c>
      <c r="B35" s="119"/>
      <c r="L35" s="119"/>
      <c r="V35" s="119"/>
      <c r="AF35" s="119"/>
      <c r="AP35" s="119"/>
      <c r="AZ35" s="119"/>
      <c r="BJ35" s="119"/>
      <c r="BT35" s="119"/>
      <c r="CD35" s="119"/>
      <c r="CN35" s="119"/>
      <c r="CX35" s="119"/>
      <c r="DH35" s="119"/>
      <c r="DR35" s="119"/>
      <c r="EB35" s="119"/>
      <c r="EL35" s="119"/>
      <c r="EV35" s="119"/>
      <c r="FF35" s="119"/>
      <c r="FP35" s="119"/>
      <c r="FZ35" s="119"/>
      <c r="GJ35" s="119"/>
      <c r="GT35" s="119"/>
      <c r="HD35" s="119"/>
      <c r="HN35" s="119"/>
      <c r="HX35" s="119"/>
    </row>
    <row xmlns:x14ac="http://schemas.microsoft.com/office/spreadsheetml/2009/9/ac" r="36" s="3" customFormat="true" x14ac:dyDescent="0.25">
      <c r="A36" s="372" t="str">
        <f ca="true">IF(ISBLANK('Data Summary'!A38),"",'Data Summary'!A38)</f>
        <v/>
      </c>
      <c r="B36" s="119"/>
      <c r="L36" s="119"/>
      <c r="V36" s="119"/>
      <c r="AF36" s="119"/>
      <c r="AP36" s="119"/>
      <c r="AZ36" s="119"/>
      <c r="BJ36" s="119"/>
      <c r="BT36" s="119"/>
      <c r="CD36" s="119"/>
      <c r="CN36" s="119"/>
      <c r="CX36" s="119"/>
      <c r="DH36" s="119"/>
      <c r="DR36" s="119"/>
      <c r="EB36" s="119"/>
      <c r="EL36" s="119"/>
      <c r="EV36" s="119"/>
      <c r="FF36" s="119"/>
      <c r="FP36" s="119"/>
      <c r="FZ36" s="119"/>
      <c r="GJ36" s="119"/>
      <c r="GT36" s="119"/>
      <c r="HD36" s="119"/>
      <c r="HN36" s="119"/>
      <c r="HX36" s="119"/>
    </row>
    <row xmlns:x14ac="http://schemas.microsoft.com/office/spreadsheetml/2009/9/ac" r="37" s="3" customFormat="true" x14ac:dyDescent="0.25">
      <c r="A37" s="372" t="str">
        <f ca="true">IF(ISBLANK('Data Summary'!A39),"",'Data Summary'!A39)</f>
        <v/>
      </c>
      <c r="B37" s="119"/>
      <c r="L37" s="119"/>
      <c r="V37" s="119"/>
      <c r="AF37" s="119"/>
      <c r="AP37" s="119"/>
      <c r="AZ37" s="119"/>
      <c r="BJ37" s="119"/>
      <c r="BT37" s="119"/>
      <c r="CD37" s="119"/>
      <c r="CN37" s="119"/>
      <c r="CX37" s="119"/>
      <c r="DH37" s="119"/>
      <c r="DR37" s="119"/>
      <c r="EB37" s="119"/>
      <c r="EL37" s="119"/>
      <c r="EV37" s="119"/>
      <c r="FF37" s="119"/>
      <c r="FP37" s="119"/>
      <c r="FZ37" s="119"/>
      <c r="GJ37" s="119"/>
      <c r="GT37" s="119"/>
      <c r="HD37" s="119"/>
      <c r="HN37" s="119"/>
      <c r="HX37" s="119"/>
    </row>
    <row xmlns:x14ac="http://schemas.microsoft.com/office/spreadsheetml/2009/9/ac" r="38" s="3" customFormat="true" x14ac:dyDescent="0.25">
      <c r="A38" s="372" t="str">
        <f ca="true">IF(ISBLANK('Data Summary'!A40),"",'Data Summary'!A40)</f>
        <v/>
      </c>
      <c r="B38" s="119"/>
      <c r="L38" s="119"/>
      <c r="V38" s="119"/>
      <c r="AF38" s="119"/>
      <c r="AP38" s="119"/>
      <c r="AZ38" s="119"/>
      <c r="BJ38" s="119"/>
      <c r="BT38" s="119"/>
      <c r="CD38" s="119"/>
      <c r="CN38" s="119"/>
      <c r="CX38" s="119"/>
      <c r="DH38" s="119"/>
      <c r="DR38" s="119"/>
      <c r="EB38" s="119"/>
      <c r="EL38" s="119"/>
      <c r="EV38" s="119"/>
      <c r="FF38" s="119"/>
      <c r="FP38" s="119"/>
      <c r="FZ38" s="119"/>
      <c r="GJ38" s="119"/>
      <c r="GT38" s="119"/>
      <c r="HD38" s="119"/>
      <c r="HN38" s="119"/>
      <c r="HX38" s="119"/>
    </row>
    <row xmlns:x14ac="http://schemas.microsoft.com/office/spreadsheetml/2009/9/ac" r="39" s="3" customFormat="true" x14ac:dyDescent="0.25">
      <c r="A39" s="372" t="str">
        <f ca="true">IF(ISBLANK('Data Summary'!A41),"",'Data Summary'!A41)</f>
        <v/>
      </c>
      <c r="B39" s="119"/>
      <c r="L39" s="119"/>
      <c r="V39" s="119"/>
      <c r="AF39" s="119"/>
      <c r="AP39" s="119"/>
      <c r="AZ39" s="119"/>
      <c r="BJ39" s="119"/>
      <c r="BT39" s="119"/>
      <c r="CD39" s="119"/>
      <c r="CN39" s="119"/>
      <c r="CX39" s="119"/>
      <c r="DH39" s="119"/>
      <c r="DR39" s="119"/>
      <c r="EB39" s="119"/>
      <c r="EL39" s="119"/>
      <c r="EV39" s="119"/>
      <c r="FF39" s="119"/>
      <c r="FP39" s="119"/>
      <c r="FZ39" s="119"/>
      <c r="GJ39" s="119"/>
      <c r="GT39" s="119"/>
      <c r="HD39" s="119"/>
      <c r="HN39" s="119"/>
      <c r="HX39" s="119"/>
    </row>
    <row xmlns:x14ac="http://schemas.microsoft.com/office/spreadsheetml/2009/9/ac" r="40" s="3" customFormat="true" x14ac:dyDescent="0.25">
      <c r="A40" s="372" t="str">
        <f ca="true">IF(ISBLANK('Data Summary'!A42),"",'Data Summary'!A42)</f>
        <v/>
      </c>
      <c r="B40" s="119"/>
      <c r="L40" s="119"/>
      <c r="V40" s="119"/>
      <c r="AF40" s="119"/>
      <c r="AP40" s="119"/>
      <c r="AZ40" s="119"/>
      <c r="BJ40" s="119"/>
      <c r="BT40" s="119"/>
      <c r="CD40" s="119"/>
      <c r="CN40" s="119"/>
      <c r="CX40" s="119"/>
      <c r="DH40" s="119"/>
      <c r="DR40" s="119"/>
      <c r="EB40" s="119"/>
      <c r="EL40" s="119"/>
      <c r="EV40" s="119"/>
      <c r="FF40" s="119"/>
      <c r="FP40" s="119"/>
      <c r="FZ40" s="119"/>
      <c r="GJ40" s="119"/>
      <c r="GT40" s="119"/>
      <c r="HD40" s="119"/>
      <c r="HN40" s="119"/>
      <c r="HX40" s="119"/>
    </row>
    <row xmlns:x14ac="http://schemas.microsoft.com/office/spreadsheetml/2009/9/ac" r="41" s="3" customFormat="true" x14ac:dyDescent="0.25">
      <c r="A41" s="372" t="str">
        <f ca="true">IF(ISBLANK('Data Summary'!A43),"",'Data Summary'!A43)</f>
        <v/>
      </c>
      <c r="B41" s="119"/>
      <c r="L41" s="119"/>
      <c r="V41" s="119"/>
      <c r="AF41" s="119"/>
      <c r="AP41" s="119"/>
      <c r="AZ41" s="119"/>
      <c r="BJ41" s="119"/>
      <c r="BT41" s="119"/>
      <c r="CD41" s="119"/>
      <c r="CN41" s="119"/>
      <c r="CX41" s="119"/>
      <c r="DH41" s="119"/>
      <c r="DR41" s="119"/>
      <c r="EB41" s="119"/>
      <c r="EL41" s="119"/>
      <c r="EV41" s="119"/>
      <c r="FF41" s="119"/>
      <c r="FP41" s="119"/>
      <c r="FZ41" s="119"/>
      <c r="GJ41" s="119"/>
      <c r="GT41" s="119"/>
      <c r="HD41" s="119"/>
      <c r="HN41" s="119"/>
      <c r="HX41" s="119"/>
    </row>
    <row xmlns:x14ac="http://schemas.microsoft.com/office/spreadsheetml/2009/9/ac" r="42" s="3" customFormat="true" x14ac:dyDescent="0.25">
      <c r="A42" s="372" t="str">
        <f ca="true">IF(ISBLANK('Data Summary'!A44),"",'Data Summary'!A44)</f>
        <v/>
      </c>
      <c r="B42" s="119"/>
      <c r="L42" s="119"/>
      <c r="V42" s="119"/>
      <c r="AF42" s="119"/>
      <c r="AP42" s="119"/>
      <c r="AZ42" s="119"/>
      <c r="BJ42" s="119"/>
      <c r="BT42" s="119"/>
      <c r="CD42" s="119"/>
      <c r="CN42" s="119"/>
      <c r="CX42" s="119"/>
      <c r="DH42" s="119"/>
      <c r="DR42" s="119"/>
      <c r="EB42" s="119"/>
      <c r="EL42" s="119"/>
      <c r="EV42" s="119"/>
      <c r="FF42" s="119"/>
      <c r="FP42" s="119"/>
      <c r="FZ42" s="119"/>
      <c r="GJ42" s="119"/>
      <c r="GT42" s="119"/>
      <c r="HD42" s="119"/>
      <c r="HN42" s="119"/>
      <c r="HX42" s="119"/>
    </row>
    <row xmlns:x14ac="http://schemas.microsoft.com/office/spreadsheetml/2009/9/ac" r="43" s="3" customFormat="true" x14ac:dyDescent="0.25">
      <c r="A43" s="372" t="str">
        <f ca="true">IF(ISBLANK('Data Summary'!A45),"",'Data Summary'!A45)</f>
        <v/>
      </c>
      <c r="B43" s="119"/>
      <c r="L43" s="119"/>
      <c r="V43" s="119"/>
      <c r="AF43" s="119"/>
      <c r="AP43" s="119"/>
      <c r="AZ43" s="119"/>
      <c r="BJ43" s="119"/>
      <c r="BT43" s="119"/>
      <c r="CD43" s="119"/>
      <c r="CN43" s="119"/>
      <c r="CX43" s="119"/>
      <c r="DH43" s="119"/>
      <c r="DR43" s="119"/>
      <c r="EB43" s="119"/>
      <c r="EL43" s="119"/>
      <c r="EV43" s="119"/>
      <c r="FF43" s="119"/>
      <c r="FP43" s="119"/>
      <c r="FZ43" s="119"/>
      <c r="GJ43" s="119"/>
      <c r="GT43" s="119"/>
      <c r="HD43" s="119"/>
      <c r="HN43" s="119"/>
      <c r="HX43" s="119"/>
    </row>
    <row xmlns:x14ac="http://schemas.microsoft.com/office/spreadsheetml/2009/9/ac" r="44" s="3" customFormat="true" x14ac:dyDescent="0.25">
      <c r="A44" s="372" t="str">
        <f ca="true">IF(ISBLANK('Data Summary'!A46),"",'Data Summary'!A46)</f>
        <v/>
      </c>
      <c r="B44" s="119"/>
      <c r="L44" s="119"/>
      <c r="V44" s="119"/>
      <c r="AF44" s="119"/>
      <c r="AP44" s="119"/>
      <c r="AZ44" s="119"/>
      <c r="BJ44" s="119"/>
      <c r="BT44" s="119"/>
      <c r="CD44" s="119"/>
      <c r="CN44" s="119"/>
      <c r="CX44" s="119"/>
      <c r="DH44" s="119"/>
      <c r="DR44" s="119"/>
      <c r="EB44" s="119"/>
      <c r="EL44" s="119"/>
      <c r="EV44" s="119"/>
      <c r="FF44" s="119"/>
      <c r="FP44" s="119"/>
      <c r="FZ44" s="119"/>
      <c r="GJ44" s="119"/>
      <c r="GT44" s="119"/>
      <c r="HD44" s="119"/>
      <c r="HN44" s="119"/>
      <c r="HX44" s="119"/>
    </row>
    <row xmlns:x14ac="http://schemas.microsoft.com/office/spreadsheetml/2009/9/ac" r="45" s="3" customFormat="true" x14ac:dyDescent="0.25">
      <c r="A45" s="372" t="str">
        <f ca="true">IF(ISBLANK('Data Summary'!A47),"",'Data Summary'!A47)</f>
        <v/>
      </c>
      <c r="B45" s="119"/>
      <c r="L45" s="119"/>
      <c r="V45" s="119"/>
      <c r="AF45" s="119"/>
      <c r="AP45" s="119"/>
      <c r="AZ45" s="119"/>
      <c r="BJ45" s="119"/>
      <c r="BT45" s="119"/>
      <c r="CD45" s="119"/>
      <c r="CN45" s="119"/>
      <c r="CX45" s="119"/>
      <c r="DH45" s="119"/>
      <c r="DR45" s="119"/>
      <c r="EB45" s="119"/>
      <c r="EL45" s="119"/>
      <c r="EV45" s="119"/>
      <c r="FF45" s="119"/>
      <c r="FP45" s="119"/>
      <c r="FZ45" s="119"/>
      <c r="GJ45" s="119"/>
      <c r="GT45" s="119"/>
      <c r="HD45" s="119"/>
      <c r="HN45" s="119"/>
      <c r="HX45" s="119"/>
    </row>
    <row xmlns:x14ac="http://schemas.microsoft.com/office/spreadsheetml/2009/9/ac" r="46" s="3" customFormat="true" x14ac:dyDescent="0.25">
      <c r="A46" s="372" t="str">
        <f ca="true">IF(ISBLANK('Data Summary'!A48),"",'Data Summary'!A48)</f>
        <v/>
      </c>
      <c r="B46" s="119"/>
      <c r="L46" s="119"/>
      <c r="V46" s="119"/>
      <c r="AF46" s="119"/>
      <c r="AP46" s="119"/>
      <c r="AZ46" s="119"/>
      <c r="BJ46" s="119"/>
      <c r="BT46" s="119"/>
      <c r="CD46" s="119"/>
      <c r="CN46" s="119"/>
      <c r="CX46" s="119"/>
      <c r="DH46" s="119"/>
      <c r="DR46" s="119"/>
      <c r="EB46" s="119"/>
      <c r="EL46" s="119"/>
      <c r="EV46" s="119"/>
      <c r="FF46" s="119"/>
      <c r="FP46" s="119"/>
      <c r="FZ46" s="119"/>
      <c r="GJ46" s="119"/>
      <c r="GT46" s="119"/>
      <c r="HD46" s="119"/>
      <c r="HN46" s="119"/>
      <c r="HX46" s="119"/>
    </row>
    <row xmlns:x14ac="http://schemas.microsoft.com/office/spreadsheetml/2009/9/ac" r="47" s="3" customFormat="true" x14ac:dyDescent="0.25">
      <c r="A47" s="372" t="str">
        <f ca="true">IF(ISBLANK('Data Summary'!A49),"",'Data Summary'!A49)</f>
        <v/>
      </c>
      <c r="B47" s="119"/>
      <c r="L47" s="119"/>
      <c r="V47" s="119"/>
      <c r="AF47" s="119"/>
      <c r="AP47" s="119"/>
      <c r="AZ47" s="119"/>
      <c r="BJ47" s="119"/>
      <c r="BT47" s="119"/>
      <c r="CD47" s="119"/>
      <c r="CN47" s="119"/>
      <c r="CX47" s="119"/>
      <c r="DH47" s="119"/>
      <c r="DR47" s="119"/>
      <c r="EB47" s="119"/>
      <c r="EL47" s="119"/>
      <c r="EV47" s="119"/>
      <c r="FF47" s="119"/>
      <c r="FP47" s="119"/>
      <c r="FZ47" s="119"/>
      <c r="GJ47" s="119"/>
      <c r="GT47" s="119"/>
      <c r="HD47" s="119"/>
      <c r="HN47" s="119"/>
      <c r="HX47" s="119"/>
    </row>
    <row xmlns:x14ac="http://schemas.microsoft.com/office/spreadsheetml/2009/9/ac" r="48" s="3" customFormat="true" x14ac:dyDescent="0.25">
      <c r="A48" s="372" t="str">
        <f ca="true">IF(ISBLANK('Data Summary'!A50),"",'Data Summary'!A50)</f>
        <v/>
      </c>
      <c r="B48" s="119"/>
      <c r="L48" s="119"/>
      <c r="V48" s="119"/>
      <c r="AF48" s="119"/>
      <c r="AP48" s="119"/>
      <c r="AZ48" s="119"/>
      <c r="BJ48" s="119"/>
      <c r="BT48" s="119"/>
      <c r="CD48" s="119"/>
      <c r="CN48" s="119"/>
      <c r="CX48" s="119"/>
      <c r="DH48" s="119"/>
      <c r="DR48" s="119"/>
      <c r="EB48" s="119"/>
      <c r="EL48" s="119"/>
      <c r="EV48" s="119"/>
      <c r="FF48" s="119"/>
      <c r="FP48" s="119"/>
      <c r="FZ48" s="119"/>
      <c r="GJ48" s="119"/>
      <c r="GT48" s="119"/>
      <c r="HD48" s="119"/>
      <c r="HN48" s="119"/>
      <c r="HX48" s="119"/>
    </row>
    <row xmlns:x14ac="http://schemas.microsoft.com/office/spreadsheetml/2009/9/ac" r="49" s="3" customFormat="true" x14ac:dyDescent="0.25">
      <c r="A49" s="372" t="str">
        <f ca="true">IF(ISBLANK('Data Summary'!A51),"",'Data Summary'!A51)</f>
        <v/>
      </c>
      <c r="B49" s="119"/>
      <c r="L49" s="119"/>
      <c r="V49" s="119"/>
      <c r="AF49" s="119"/>
      <c r="AP49" s="119"/>
      <c r="AZ49" s="119"/>
      <c r="BJ49" s="119"/>
      <c r="BT49" s="119"/>
      <c r="CD49" s="119"/>
      <c r="CN49" s="119"/>
      <c r="CX49" s="119"/>
      <c r="DH49" s="119"/>
      <c r="DR49" s="119"/>
      <c r="EB49" s="119"/>
      <c r="EL49" s="119"/>
      <c r="EV49" s="119"/>
      <c r="FF49" s="119"/>
      <c r="FP49" s="119"/>
      <c r="FZ49" s="119"/>
      <c r="GJ49" s="119"/>
      <c r="GT49" s="119"/>
      <c r="HD49" s="119"/>
      <c r="HN49" s="119"/>
      <c r="HX49" s="119"/>
    </row>
    <row xmlns:x14ac="http://schemas.microsoft.com/office/spreadsheetml/2009/9/ac" r="50" s="3" customFormat="true" x14ac:dyDescent="0.25">
      <c r="A50" s="372" t="str">
        <f ca="true">IF(ISBLANK('Data Summary'!A52),"",'Data Summary'!A52)</f>
        <v/>
      </c>
      <c r="B50" s="119"/>
      <c r="L50" s="119"/>
      <c r="V50" s="119"/>
      <c r="AF50" s="119"/>
      <c r="AP50" s="119"/>
      <c r="AZ50" s="119"/>
      <c r="BJ50" s="119"/>
      <c r="BT50" s="119"/>
      <c r="CD50" s="119"/>
      <c r="CN50" s="119"/>
      <c r="CX50" s="119"/>
      <c r="DH50" s="119"/>
      <c r="DR50" s="119"/>
      <c r="EB50" s="119"/>
      <c r="EL50" s="119"/>
      <c r="EV50" s="119"/>
      <c r="FF50" s="119"/>
      <c r="FP50" s="119"/>
      <c r="FZ50" s="119"/>
      <c r="GJ50" s="119"/>
      <c r="GT50" s="119"/>
      <c r="HD50" s="119"/>
      <c r="HN50" s="119"/>
      <c r="HX50" s="119"/>
    </row>
    <row xmlns:x14ac="http://schemas.microsoft.com/office/spreadsheetml/2009/9/ac" r="51" s="3" customFormat="true" x14ac:dyDescent="0.25">
      <c r="A51" s="372" t="str">
        <f ca="true">IF(ISBLANK('Data Summary'!A53),"",'Data Summary'!A53)</f>
        <v/>
      </c>
      <c r="B51" s="119"/>
      <c r="L51" s="119"/>
      <c r="V51" s="119"/>
      <c r="AF51" s="119"/>
      <c r="AP51" s="119"/>
      <c r="AZ51" s="119"/>
      <c r="BJ51" s="119"/>
      <c r="BT51" s="119"/>
      <c r="CD51" s="119"/>
      <c r="CN51" s="119"/>
      <c r="CX51" s="119"/>
      <c r="DH51" s="119"/>
      <c r="DR51" s="119"/>
      <c r="EB51" s="119"/>
      <c r="EL51" s="119"/>
      <c r="EV51" s="119"/>
      <c r="FF51" s="119"/>
      <c r="FP51" s="119"/>
      <c r="FZ51" s="119"/>
      <c r="GJ51" s="119"/>
      <c r="GT51" s="119"/>
      <c r="HD51" s="119"/>
      <c r="HN51" s="119"/>
      <c r="HX51" s="119"/>
    </row>
    <row xmlns:x14ac="http://schemas.microsoft.com/office/spreadsheetml/2009/9/ac" r="52" s="3" customFormat="true" x14ac:dyDescent="0.25">
      <c r="A52" s="372" t="str">
        <f ca="true">IF(ISBLANK('Data Summary'!A54),"",'Data Summary'!A54)</f>
        <v/>
      </c>
      <c r="B52" s="119"/>
      <c r="L52" s="119"/>
      <c r="V52" s="119"/>
      <c r="AF52" s="119"/>
      <c r="AP52" s="119"/>
      <c r="AZ52" s="119"/>
      <c r="BJ52" s="119"/>
      <c r="BT52" s="119"/>
      <c r="CD52" s="119"/>
      <c r="CN52" s="119"/>
      <c r="CX52" s="119"/>
      <c r="DH52" s="119"/>
      <c r="DR52" s="119"/>
      <c r="EB52" s="119"/>
      <c r="EL52" s="119"/>
      <c r="EV52" s="119"/>
      <c r="FF52" s="119"/>
      <c r="FP52" s="119"/>
      <c r="FZ52" s="119"/>
      <c r="GJ52" s="119"/>
      <c r="GT52" s="119"/>
      <c r="HD52" s="119"/>
      <c r="HN52" s="119"/>
      <c r="HX52" s="119"/>
    </row>
    <row xmlns:x14ac="http://schemas.microsoft.com/office/spreadsheetml/2009/9/ac" r="53" s="3" customFormat="true" x14ac:dyDescent="0.25">
      <c r="A53" s="372" t="str">
        <f ca="true">IF(ISBLANK('Data Summary'!A55),"",'Data Summary'!A55)</f>
        <v/>
      </c>
      <c r="B53" s="119"/>
      <c r="L53" s="119"/>
      <c r="V53" s="119"/>
      <c r="AF53" s="119"/>
      <c r="AP53" s="119"/>
      <c r="AZ53" s="119"/>
      <c r="BJ53" s="119"/>
      <c r="BT53" s="119"/>
      <c r="CD53" s="119"/>
      <c r="CN53" s="119"/>
      <c r="CX53" s="119"/>
      <c r="DH53" s="119"/>
      <c r="DR53" s="119"/>
      <c r="EB53" s="119"/>
      <c r="EL53" s="119"/>
      <c r="EV53" s="119"/>
      <c r="FF53" s="119"/>
      <c r="FP53" s="119"/>
      <c r="FZ53" s="119"/>
      <c r="GJ53" s="119"/>
      <c r="GT53" s="119"/>
      <c r="HD53" s="119"/>
      <c r="HN53" s="119"/>
      <c r="HX53" s="119"/>
    </row>
    <row xmlns:x14ac="http://schemas.microsoft.com/office/spreadsheetml/2009/9/ac" r="54" s="3" customFormat="true" x14ac:dyDescent="0.25">
      <c r="A54" s="372" t="str">
        <f ca="true">IF(ISBLANK('Data Summary'!A56),"",'Data Summary'!A56)</f>
        <v/>
      </c>
      <c r="B54" s="119"/>
      <c r="L54" s="119"/>
      <c r="V54" s="119"/>
      <c r="AF54" s="119"/>
      <c r="AP54" s="119"/>
      <c r="AZ54" s="119"/>
      <c r="BJ54" s="119"/>
      <c r="BT54" s="119"/>
      <c r="CD54" s="119"/>
      <c r="CN54" s="119"/>
      <c r="CX54" s="119"/>
      <c r="DH54" s="119"/>
      <c r="DR54" s="119"/>
      <c r="EB54" s="119"/>
      <c r="EL54" s="119"/>
      <c r="EV54" s="119"/>
      <c r="FF54" s="119"/>
      <c r="FP54" s="119"/>
      <c r="FZ54" s="119"/>
      <c r="GJ54" s="119"/>
      <c r="GT54" s="119"/>
      <c r="HD54" s="119"/>
      <c r="HN54" s="119"/>
      <c r="HX54" s="119"/>
    </row>
    <row xmlns:x14ac="http://schemas.microsoft.com/office/spreadsheetml/2009/9/ac" r="55" s="3" customFormat="true" x14ac:dyDescent="0.25">
      <c r="A55" s="372" t="str">
        <f ca="true">IF(ISBLANK('Data Summary'!A57),"",'Data Summary'!A57)</f>
        <v/>
      </c>
      <c r="B55" s="119"/>
      <c r="L55" s="119"/>
      <c r="V55" s="119"/>
      <c r="AF55" s="119"/>
      <c r="AP55" s="119"/>
      <c r="AZ55" s="119"/>
      <c r="BJ55" s="119"/>
      <c r="BT55" s="119"/>
      <c r="CD55" s="119"/>
      <c r="CN55" s="119"/>
      <c r="CX55" s="119"/>
      <c r="DH55" s="119"/>
      <c r="DR55" s="119"/>
      <c r="EB55" s="119"/>
      <c r="EL55" s="119"/>
      <c r="EV55" s="119"/>
      <c r="FF55" s="119"/>
      <c r="FP55" s="119"/>
      <c r="FZ55" s="119"/>
      <c r="GJ55" s="119"/>
      <c r="GT55" s="119"/>
      <c r="HD55" s="119"/>
      <c r="HN55" s="119"/>
      <c r="HX55" s="119"/>
    </row>
    <row xmlns:x14ac="http://schemas.microsoft.com/office/spreadsheetml/2009/9/ac" r="56" s="3" customFormat="true" x14ac:dyDescent="0.25">
      <c r="A56" s="372" t="str">
        <f ca="true">IF(ISBLANK('Data Summary'!A58),"",'Data Summary'!A58)</f>
        <v/>
      </c>
      <c r="B56" s="119"/>
      <c r="L56" s="119"/>
      <c r="V56" s="119"/>
      <c r="AF56" s="119"/>
      <c r="AP56" s="119"/>
      <c r="AZ56" s="119"/>
      <c r="BJ56" s="119"/>
      <c r="BT56" s="119"/>
      <c r="CD56" s="119"/>
      <c r="CN56" s="119"/>
      <c r="CX56" s="119"/>
      <c r="DH56" s="119"/>
      <c r="DR56" s="119"/>
      <c r="EB56" s="119"/>
      <c r="EL56" s="119"/>
      <c r="EV56" s="119"/>
      <c r="FF56" s="119"/>
      <c r="FP56" s="119"/>
      <c r="FZ56" s="119"/>
      <c r="GJ56" s="119"/>
      <c r="GT56" s="119"/>
      <c r="HD56" s="119"/>
      <c r="HN56" s="119"/>
      <c r="HX56" s="119"/>
    </row>
    <row xmlns:x14ac="http://schemas.microsoft.com/office/spreadsheetml/2009/9/ac" r="57" s="3" customFormat="true" x14ac:dyDescent="0.25">
      <c r="A57" s="372" t="str">
        <f ca="true">IF(ISBLANK('Data Summary'!A59),"",'Data Summary'!A59)</f>
        <v/>
      </c>
      <c r="B57" s="119"/>
      <c r="L57" s="119"/>
      <c r="V57" s="119"/>
      <c r="AF57" s="119"/>
      <c r="AP57" s="119"/>
      <c r="AZ57" s="119"/>
      <c r="BJ57" s="119"/>
      <c r="BT57" s="119"/>
      <c r="CD57" s="119"/>
      <c r="CN57" s="119"/>
      <c r="CX57" s="119"/>
      <c r="DH57" s="119"/>
      <c r="DR57" s="119"/>
      <c r="EB57" s="119"/>
      <c r="EL57" s="119"/>
      <c r="EV57" s="119"/>
      <c r="FF57" s="119"/>
      <c r="FP57" s="119"/>
      <c r="FZ57" s="119"/>
      <c r="GJ57" s="119"/>
      <c r="GT57" s="119"/>
      <c r="HD57" s="119"/>
      <c r="HN57" s="119"/>
      <c r="HX57" s="119"/>
    </row>
    <row xmlns:x14ac="http://schemas.microsoft.com/office/spreadsheetml/2009/9/ac" r="58" s="3" customFormat="true" x14ac:dyDescent="0.25">
      <c r="A58" s="372" t="str">
        <f ca="true">IF(ISBLANK('Data Summary'!A60),"",'Data Summary'!A60)</f>
        <v/>
      </c>
      <c r="B58" s="119"/>
      <c r="L58" s="119"/>
      <c r="V58" s="119"/>
      <c r="AF58" s="119"/>
      <c r="AP58" s="119"/>
      <c r="AZ58" s="119"/>
      <c r="BJ58" s="119"/>
      <c r="BT58" s="119"/>
      <c r="CD58" s="119"/>
      <c r="CN58" s="119"/>
      <c r="CX58" s="119"/>
      <c r="DH58" s="119"/>
      <c r="DR58" s="119"/>
      <c r="EB58" s="119"/>
      <c r="EL58" s="119"/>
      <c r="EV58" s="119"/>
      <c r="FF58" s="119"/>
      <c r="FP58" s="119"/>
      <c r="FZ58" s="119"/>
      <c r="GJ58" s="119"/>
      <c r="GT58" s="119"/>
      <c r="HD58" s="119"/>
      <c r="HN58" s="119"/>
      <c r="HX58" s="119"/>
    </row>
    <row xmlns:x14ac="http://schemas.microsoft.com/office/spreadsheetml/2009/9/ac" r="59" s="3" customFormat="true" x14ac:dyDescent="0.25">
      <c r="A59" s="372" t="str">
        <f ca="true">IF(ISBLANK('Data Summary'!A61),"",'Data Summary'!A61)</f>
        <v/>
      </c>
      <c r="B59" s="119"/>
      <c r="L59" s="119"/>
      <c r="V59" s="119"/>
      <c r="AF59" s="119"/>
      <c r="AP59" s="119"/>
      <c r="AZ59" s="119"/>
      <c r="BJ59" s="119"/>
      <c r="BT59" s="119"/>
      <c r="CD59" s="119"/>
      <c r="CN59" s="119"/>
      <c r="CX59" s="119"/>
      <c r="DH59" s="119"/>
      <c r="DR59" s="119"/>
      <c r="EB59" s="119"/>
      <c r="EL59" s="119"/>
      <c r="EV59" s="119"/>
      <c r="FF59" s="119"/>
      <c r="FP59" s="119"/>
      <c r="FZ59" s="119"/>
      <c r="GJ59" s="119"/>
      <c r="GT59" s="119"/>
      <c r="HD59" s="119"/>
      <c r="HN59" s="119"/>
      <c r="HX59" s="119"/>
    </row>
    <row xmlns:x14ac="http://schemas.microsoft.com/office/spreadsheetml/2009/9/ac" r="60" s="3" customFormat="true" x14ac:dyDescent="0.25">
      <c r="A60" s="372" t="str">
        <f ca="true">IF(ISBLANK('Data Summary'!A62),"",'Data Summary'!A62)</f>
        <v/>
      </c>
      <c r="B60" s="119"/>
      <c r="L60" s="119"/>
      <c r="V60" s="119"/>
      <c r="AF60" s="119"/>
      <c r="AP60" s="119"/>
      <c r="AZ60" s="119"/>
      <c r="BJ60" s="119"/>
      <c r="BT60" s="119"/>
      <c r="CD60" s="119"/>
      <c r="CN60" s="119"/>
      <c r="CX60" s="119"/>
      <c r="DH60" s="119"/>
      <c r="DR60" s="119"/>
      <c r="EB60" s="119"/>
      <c r="EL60" s="119"/>
      <c r="EV60" s="119"/>
      <c r="FF60" s="119"/>
      <c r="FP60" s="119"/>
      <c r="FZ60" s="119"/>
      <c r="GJ60" s="119"/>
      <c r="GT60" s="119"/>
      <c r="HD60" s="119"/>
      <c r="HN60" s="119"/>
      <c r="HX60" s="119"/>
    </row>
    <row xmlns:x14ac="http://schemas.microsoft.com/office/spreadsheetml/2009/9/ac" r="61" s="3" customFormat="true" x14ac:dyDescent="0.25">
      <c r="A61" s="372" t="str">
        <f ca="true">IF(ISBLANK('Data Summary'!A63),"",'Data Summary'!A63)</f>
        <v/>
      </c>
      <c r="B61" s="119"/>
      <c r="L61" s="119"/>
      <c r="V61" s="119"/>
      <c r="AF61" s="119"/>
      <c r="AP61" s="119"/>
      <c r="AZ61" s="119"/>
      <c r="BJ61" s="119"/>
      <c r="BT61" s="119"/>
      <c r="CD61" s="119"/>
      <c r="CN61" s="119"/>
      <c r="CX61" s="119"/>
      <c r="DH61" s="119"/>
      <c r="DR61" s="119"/>
      <c r="EB61" s="119"/>
      <c r="EL61" s="119"/>
      <c r="EV61" s="119"/>
      <c r="FF61" s="119"/>
      <c r="FP61" s="119"/>
      <c r="FZ61" s="119"/>
      <c r="GJ61" s="119"/>
      <c r="GT61" s="119"/>
      <c r="HD61" s="119"/>
      <c r="HN61" s="119"/>
      <c r="HX61" s="119"/>
    </row>
    <row xmlns:x14ac="http://schemas.microsoft.com/office/spreadsheetml/2009/9/ac" r="62" s="3" customFormat="true" x14ac:dyDescent="0.25">
      <c r="A62" s="372" t="str">
        <f ca="true">IF(ISBLANK('Data Summary'!A64),"",'Data Summary'!A64)</f>
        <v/>
      </c>
      <c r="B62" s="119"/>
      <c r="L62" s="119"/>
      <c r="V62" s="119"/>
      <c r="AF62" s="119"/>
      <c r="AP62" s="119"/>
      <c r="AZ62" s="119"/>
      <c r="BJ62" s="119"/>
      <c r="BT62" s="119"/>
      <c r="CD62" s="119"/>
      <c r="CN62" s="119"/>
      <c r="CX62" s="119"/>
      <c r="DH62" s="119"/>
      <c r="DR62" s="119"/>
      <c r="EB62" s="119"/>
      <c r="EL62" s="119"/>
      <c r="EV62" s="119"/>
      <c r="FF62" s="119"/>
      <c r="FP62" s="119"/>
      <c r="FZ62" s="119"/>
      <c r="GJ62" s="119"/>
      <c r="GT62" s="119"/>
      <c r="HD62" s="119"/>
      <c r="HN62" s="119"/>
      <c r="HX62" s="119"/>
    </row>
    <row xmlns:x14ac="http://schemas.microsoft.com/office/spreadsheetml/2009/9/ac" r="63" s="3" customFormat="true" x14ac:dyDescent="0.25">
      <c r="A63" s="372" t="str">
        <f ca="true">IF(ISBLANK('Data Summary'!A65),"",'Data Summary'!A65)</f>
        <v/>
      </c>
      <c r="B63" s="119"/>
      <c r="L63" s="119"/>
      <c r="V63" s="119"/>
      <c r="AF63" s="119"/>
      <c r="AP63" s="119"/>
      <c r="AZ63" s="119"/>
      <c r="BJ63" s="119"/>
      <c r="BT63" s="119"/>
      <c r="CD63" s="119"/>
      <c r="CN63" s="119"/>
      <c r="CX63" s="119"/>
      <c r="DH63" s="119"/>
      <c r="DR63" s="119"/>
      <c r="EB63" s="119"/>
      <c r="EL63" s="119"/>
      <c r="EV63" s="119"/>
      <c r="FF63" s="119"/>
      <c r="FP63" s="119"/>
      <c r="FZ63" s="119"/>
      <c r="GJ63" s="119"/>
      <c r="GT63" s="119"/>
      <c r="HD63" s="119"/>
      <c r="HN63" s="119"/>
      <c r="HX63" s="119"/>
    </row>
    <row xmlns:x14ac="http://schemas.microsoft.com/office/spreadsheetml/2009/9/ac" r="64" s="3" customFormat="true" x14ac:dyDescent="0.25">
      <c r="A64" s="372" t="str">
        <f ca="true">IF(ISBLANK('Data Summary'!A66),"",'Data Summary'!A66)</f>
        <v/>
      </c>
      <c r="B64" s="119"/>
      <c r="L64" s="119"/>
      <c r="V64" s="119"/>
      <c r="AF64" s="119"/>
      <c r="AP64" s="119"/>
      <c r="AZ64" s="119"/>
      <c r="BJ64" s="119"/>
      <c r="BT64" s="119"/>
      <c r="CD64" s="119"/>
      <c r="CN64" s="119"/>
      <c r="CX64" s="119"/>
      <c r="DH64" s="119"/>
      <c r="DR64" s="119"/>
      <c r="EB64" s="119"/>
      <c r="EL64" s="119"/>
      <c r="EV64" s="119"/>
      <c r="FF64" s="119"/>
      <c r="FP64" s="119"/>
      <c r="FZ64" s="119"/>
      <c r="GJ64" s="119"/>
      <c r="GT64" s="119"/>
      <c r="HD64" s="119"/>
      <c r="HN64" s="119"/>
      <c r="HX64" s="119"/>
    </row>
    <row xmlns:x14ac="http://schemas.microsoft.com/office/spreadsheetml/2009/9/ac" r="65" s="3" customFormat="true" x14ac:dyDescent="0.25">
      <c r="A65" s="372" t="str">
        <f ca="true">IF(ISBLANK('Data Summary'!A67),"",'Data Summary'!A67)</f>
        <v/>
      </c>
      <c r="B65" s="119"/>
      <c r="L65" s="119"/>
      <c r="V65" s="119"/>
      <c r="AF65" s="119"/>
      <c r="AP65" s="119"/>
      <c r="AZ65" s="119"/>
      <c r="BJ65" s="119"/>
      <c r="BT65" s="119"/>
      <c r="CD65" s="119"/>
      <c r="CN65" s="119"/>
      <c r="CX65" s="119"/>
      <c r="DH65" s="119"/>
      <c r="DR65" s="119"/>
      <c r="EB65" s="119"/>
      <c r="EL65" s="119"/>
      <c r="EV65" s="119"/>
      <c r="FF65" s="119"/>
      <c r="FP65" s="119"/>
      <c r="FZ65" s="119"/>
      <c r="GJ65" s="119"/>
      <c r="GT65" s="119"/>
      <c r="HD65" s="119"/>
      <c r="HN65" s="119"/>
      <c r="HX65" s="119"/>
    </row>
    <row xmlns:x14ac="http://schemas.microsoft.com/office/spreadsheetml/2009/9/ac" r="66" s="3" customFormat="true" x14ac:dyDescent="0.25">
      <c r="A66" s="372" t="str">
        <f ca="true">IF(ISBLANK('Data Summary'!A68),"",'Data Summary'!A68)</f>
        <v/>
      </c>
      <c r="B66" s="119"/>
      <c r="L66" s="119"/>
      <c r="V66" s="119"/>
      <c r="AF66" s="119"/>
      <c r="AP66" s="119"/>
      <c r="AZ66" s="119"/>
      <c r="BJ66" s="119"/>
      <c r="BT66" s="119"/>
      <c r="CD66" s="119"/>
      <c r="CN66" s="119"/>
      <c r="CX66" s="119"/>
      <c r="DH66" s="119"/>
      <c r="DR66" s="119"/>
      <c r="EB66" s="119"/>
      <c r="EL66" s="119"/>
      <c r="EV66" s="119"/>
      <c r="FF66" s="119"/>
      <c r="FP66" s="119"/>
      <c r="FZ66" s="119"/>
      <c r="GJ66" s="119"/>
      <c r="GT66" s="119"/>
      <c r="HD66" s="119"/>
      <c r="HN66" s="119"/>
      <c r="HX66" s="119"/>
    </row>
    <row xmlns:x14ac="http://schemas.microsoft.com/office/spreadsheetml/2009/9/ac" r="67" s="3" customFormat="true" x14ac:dyDescent="0.25">
      <c r="A67" s="372" t="str">
        <f ca="true">IF(ISBLANK('Data Summary'!A69),"",'Data Summary'!A69)</f>
        <v/>
      </c>
      <c r="B67" s="119"/>
      <c r="L67" s="119"/>
      <c r="V67" s="119"/>
      <c r="AF67" s="119"/>
      <c r="AP67" s="119"/>
      <c r="AZ67" s="119"/>
      <c r="BJ67" s="119"/>
      <c r="BT67" s="119"/>
      <c r="CD67" s="119"/>
      <c r="CN67" s="119"/>
      <c r="CX67" s="119"/>
      <c r="DH67" s="119"/>
      <c r="DR67" s="119"/>
      <c r="EB67" s="119"/>
      <c r="EL67" s="119"/>
      <c r="EV67" s="119"/>
      <c r="FF67" s="119"/>
      <c r="FP67" s="119"/>
      <c r="FZ67" s="119"/>
      <c r="GJ67" s="119"/>
      <c r="GT67" s="119"/>
      <c r="HD67" s="119"/>
      <c r="HN67" s="119"/>
      <c r="HX67" s="119"/>
    </row>
    <row xmlns:x14ac="http://schemas.microsoft.com/office/spreadsheetml/2009/9/ac" r="68" s="3" customFormat="true" x14ac:dyDescent="0.25">
      <c r="A68" s="372" t="str">
        <f ca="true">IF(ISBLANK('Data Summary'!A70),"",'Data Summary'!A70)</f>
        <v/>
      </c>
      <c r="B68" s="119"/>
      <c r="L68" s="119"/>
      <c r="V68" s="119"/>
      <c r="AF68" s="119"/>
      <c r="AP68" s="119"/>
      <c r="AZ68" s="119"/>
      <c r="BJ68" s="119"/>
      <c r="BT68" s="119"/>
      <c r="CD68" s="119"/>
      <c r="CN68" s="119"/>
      <c r="CX68" s="119"/>
      <c r="DH68" s="119"/>
      <c r="DR68" s="119"/>
      <c r="EB68" s="119"/>
      <c r="EL68" s="119"/>
      <c r="EV68" s="119"/>
      <c r="FF68" s="119"/>
      <c r="FP68" s="119"/>
      <c r="FZ68" s="119"/>
      <c r="GJ68" s="119"/>
      <c r="GT68" s="119"/>
      <c r="HD68" s="119"/>
      <c r="HN68" s="119"/>
      <c r="HX68" s="119"/>
    </row>
    <row xmlns:x14ac="http://schemas.microsoft.com/office/spreadsheetml/2009/9/ac" r="69" s="3" customFormat="true" x14ac:dyDescent="0.25">
      <c r="A69" s="372" t="str">
        <f ca="true">IF(ISBLANK('Data Summary'!A71),"",'Data Summary'!A71)</f>
        <v/>
      </c>
      <c r="B69" s="119"/>
      <c r="L69" s="119"/>
      <c r="V69" s="119"/>
      <c r="AF69" s="119"/>
      <c r="AP69" s="119"/>
      <c r="AZ69" s="119"/>
      <c r="BJ69" s="119"/>
      <c r="BT69" s="119"/>
      <c r="CD69" s="119"/>
      <c r="CN69" s="119"/>
      <c r="CX69" s="119"/>
      <c r="DH69" s="119"/>
      <c r="DR69" s="119"/>
      <c r="EB69" s="119"/>
      <c r="EL69" s="119"/>
      <c r="EV69" s="119"/>
      <c r="FF69" s="119"/>
      <c r="FP69" s="119"/>
      <c r="FZ69" s="119"/>
      <c r="GJ69" s="119"/>
      <c r="GT69" s="119"/>
      <c r="HD69" s="119"/>
      <c r="HN69" s="119"/>
      <c r="HX69" s="119"/>
    </row>
    <row xmlns:x14ac="http://schemas.microsoft.com/office/spreadsheetml/2009/9/ac" r="70" s="3" customFormat="true" x14ac:dyDescent="0.25">
      <c r="A70" s="372" t="str">
        <f ca="true">IF(ISBLANK('Data Summary'!A72),"",'Data Summary'!A72)</f>
        <v/>
      </c>
      <c r="B70" s="119"/>
      <c r="L70" s="119"/>
      <c r="V70" s="119"/>
      <c r="AF70" s="119"/>
      <c r="AP70" s="119"/>
      <c r="AZ70" s="119"/>
      <c r="BJ70" s="119"/>
      <c r="BT70" s="119"/>
      <c r="CD70" s="119"/>
      <c r="CN70" s="119"/>
      <c r="CX70" s="119"/>
      <c r="DH70" s="119"/>
      <c r="DR70" s="119"/>
      <c r="EB70" s="119"/>
      <c r="EL70" s="119"/>
      <c r="EV70" s="119"/>
      <c r="FF70" s="119"/>
      <c r="FP70" s="119"/>
      <c r="FZ70" s="119"/>
      <c r="GJ70" s="119"/>
      <c r="GT70" s="119"/>
      <c r="HD70" s="119"/>
      <c r="HN70" s="119"/>
      <c r="HX70" s="119"/>
    </row>
    <row xmlns:x14ac="http://schemas.microsoft.com/office/spreadsheetml/2009/9/ac" r="71" s="3" customFormat="true" x14ac:dyDescent="0.25">
      <c r="A71" s="372" t="str">
        <f ca="true">IF(ISBLANK('Data Summary'!A73),"",'Data Summary'!A73)</f>
        <v/>
      </c>
      <c r="B71" s="119"/>
      <c r="L71" s="119"/>
      <c r="V71" s="119"/>
      <c r="AF71" s="119"/>
      <c r="AP71" s="119"/>
      <c r="AZ71" s="119"/>
      <c r="BJ71" s="119"/>
      <c r="BT71" s="119"/>
      <c r="CD71" s="119"/>
      <c r="CN71" s="119"/>
      <c r="CX71" s="119"/>
      <c r="DH71" s="119"/>
      <c r="DR71" s="119"/>
      <c r="EB71" s="119"/>
      <c r="EL71" s="119"/>
      <c r="EV71" s="119"/>
      <c r="FF71" s="119"/>
      <c r="FP71" s="119"/>
      <c r="FZ71" s="119"/>
      <c r="GJ71" s="119"/>
      <c r="GT71" s="119"/>
      <c r="HD71" s="119"/>
      <c r="HN71" s="119"/>
      <c r="HX71" s="119"/>
    </row>
    <row xmlns:x14ac="http://schemas.microsoft.com/office/spreadsheetml/2009/9/ac" r="72" s="3" customFormat="true" x14ac:dyDescent="0.25">
      <c r="A72" s="372" t="str">
        <f ca="true">IF(ISBLANK('Data Summary'!A74),"",'Data Summary'!A74)</f>
        <v/>
      </c>
      <c r="B72" s="119"/>
      <c r="L72" s="119"/>
      <c r="V72" s="119"/>
      <c r="AF72" s="119"/>
      <c r="AP72" s="119"/>
      <c r="AZ72" s="119"/>
      <c r="BJ72" s="119"/>
      <c r="BT72" s="119"/>
      <c r="CD72" s="119"/>
      <c r="CN72" s="119"/>
      <c r="CX72" s="119"/>
      <c r="DH72" s="119"/>
      <c r="DR72" s="119"/>
      <c r="EB72" s="119"/>
      <c r="EL72" s="119"/>
      <c r="EV72" s="119"/>
      <c r="FF72" s="119"/>
      <c r="FP72" s="119"/>
      <c r="FZ72" s="119"/>
      <c r="GJ72" s="119"/>
      <c r="GT72" s="119"/>
      <c r="HD72" s="119"/>
      <c r="HN72" s="119"/>
      <c r="HX72" s="119"/>
    </row>
    <row xmlns:x14ac="http://schemas.microsoft.com/office/spreadsheetml/2009/9/ac" r="73" s="3" customFormat="true" x14ac:dyDescent="0.25">
      <c r="A73" s="372" t="str">
        <f ca="true">IF(ISBLANK('Data Summary'!A75),"",'Data Summary'!A75)</f>
        <v/>
      </c>
      <c r="B73" s="119"/>
      <c r="L73" s="119"/>
      <c r="V73" s="119"/>
      <c r="AF73" s="119"/>
      <c r="AP73" s="119"/>
      <c r="AZ73" s="119"/>
      <c r="BJ73" s="119"/>
      <c r="BT73" s="119"/>
      <c r="CD73" s="119"/>
      <c r="CN73" s="119"/>
      <c r="CX73" s="119"/>
      <c r="DH73" s="119"/>
      <c r="DR73" s="119"/>
      <c r="EB73" s="119"/>
      <c r="EL73" s="119"/>
      <c r="EV73" s="119"/>
      <c r="FF73" s="119"/>
      <c r="FP73" s="119"/>
      <c r="FZ73" s="119"/>
      <c r="GJ73" s="119"/>
      <c r="GT73" s="119"/>
      <c r="HD73" s="119"/>
      <c r="HN73" s="119"/>
      <c r="HX73" s="119"/>
    </row>
    <row xmlns:x14ac="http://schemas.microsoft.com/office/spreadsheetml/2009/9/ac" r="74" s="3" customFormat="true" x14ac:dyDescent="0.25">
      <c r="A74" s="372" t="str">
        <f ca="true">IF(ISBLANK('Data Summary'!A76),"",'Data Summary'!A76)</f>
        <v/>
      </c>
      <c r="B74" s="119"/>
      <c r="L74" s="119"/>
      <c r="V74" s="119"/>
      <c r="AF74" s="119"/>
      <c r="AP74" s="119"/>
      <c r="AZ74" s="119"/>
      <c r="BJ74" s="119"/>
      <c r="BT74" s="119"/>
      <c r="CD74" s="119"/>
      <c r="CN74" s="119"/>
      <c r="CX74" s="119"/>
      <c r="DH74" s="119"/>
      <c r="DR74" s="119"/>
      <c r="EB74" s="119"/>
      <c r="EL74" s="119"/>
      <c r="EV74" s="119"/>
      <c r="FF74" s="119"/>
      <c r="FP74" s="119"/>
      <c r="FZ74" s="119"/>
      <c r="GJ74" s="119"/>
      <c r="GT74" s="119"/>
      <c r="HD74" s="119"/>
      <c r="HN74" s="119"/>
      <c r="HX74" s="119"/>
    </row>
    <row xmlns:x14ac="http://schemas.microsoft.com/office/spreadsheetml/2009/9/ac" r="75" s="3" customFormat="true" x14ac:dyDescent="0.25">
      <c r="A75" s="372" t="str">
        <f ca="true">IF(ISBLANK('Data Summary'!A77),"",'Data Summary'!A77)</f>
        <v/>
      </c>
      <c r="B75" s="119"/>
      <c r="L75" s="119"/>
      <c r="V75" s="119"/>
      <c r="AF75" s="119"/>
      <c r="AP75" s="119"/>
      <c r="AZ75" s="119"/>
      <c r="BJ75" s="119"/>
      <c r="BT75" s="119"/>
      <c r="CD75" s="119"/>
      <c r="CN75" s="119"/>
      <c r="CX75" s="119"/>
      <c r="DH75" s="119"/>
      <c r="DR75" s="119"/>
      <c r="EB75" s="119"/>
      <c r="EL75" s="119"/>
      <c r="EV75" s="119"/>
      <c r="FF75" s="119"/>
      <c r="FP75" s="119"/>
      <c r="FZ75" s="119"/>
      <c r="GJ75" s="119"/>
      <c r="GT75" s="119"/>
      <c r="HD75" s="119"/>
      <c r="HN75" s="119"/>
      <c r="HX75" s="119"/>
    </row>
    <row xmlns:x14ac="http://schemas.microsoft.com/office/spreadsheetml/2009/9/ac" r="76" s="3" customFormat="true" x14ac:dyDescent="0.25">
      <c r="A76" s="372" t="str">
        <f ca="true">IF(ISBLANK('Data Summary'!A78),"",'Data Summary'!A78)</f>
        <v/>
      </c>
      <c r="B76" s="119"/>
      <c r="L76" s="119"/>
      <c r="V76" s="119"/>
      <c r="AF76" s="119"/>
      <c r="AP76" s="119"/>
      <c r="AZ76" s="119"/>
      <c r="BJ76" s="119"/>
      <c r="BT76" s="119"/>
      <c r="CD76" s="119"/>
      <c r="CN76" s="119"/>
      <c r="CX76" s="119"/>
      <c r="DH76" s="119"/>
      <c r="DR76" s="119"/>
      <c r="EB76" s="119"/>
      <c r="EL76" s="119"/>
      <c r="EV76" s="119"/>
      <c r="FF76" s="119"/>
      <c r="FP76" s="119"/>
      <c r="FZ76" s="119"/>
      <c r="GJ76" s="119"/>
      <c r="GT76" s="119"/>
      <c r="HD76" s="119"/>
      <c r="HN76" s="119"/>
      <c r="HX76" s="119"/>
    </row>
    <row xmlns:x14ac="http://schemas.microsoft.com/office/spreadsheetml/2009/9/ac" r="77" s="3" customFormat="true" x14ac:dyDescent="0.25">
      <c r="A77" s="372" t="str">
        <f ca="true">IF(ISBLANK('Data Summary'!A79),"",'Data Summary'!A79)</f>
        <v/>
      </c>
      <c r="B77" s="119"/>
      <c r="L77" s="119"/>
      <c r="V77" s="119"/>
      <c r="AF77" s="119"/>
      <c r="AP77" s="119"/>
      <c r="AZ77" s="119"/>
      <c r="BJ77" s="119"/>
      <c r="BT77" s="119"/>
      <c r="CD77" s="119"/>
      <c r="CN77" s="119"/>
      <c r="CX77" s="119"/>
      <c r="DH77" s="119"/>
      <c r="DR77" s="119"/>
      <c r="EB77" s="119"/>
      <c r="EL77" s="119"/>
      <c r="EV77" s="119"/>
      <c r="FF77" s="119"/>
      <c r="FP77" s="119"/>
      <c r="FZ77" s="119"/>
      <c r="GJ77" s="119"/>
      <c r="GT77" s="119"/>
      <c r="HD77" s="119"/>
      <c r="HN77" s="119"/>
      <c r="HX77" s="119"/>
    </row>
    <row xmlns:x14ac="http://schemas.microsoft.com/office/spreadsheetml/2009/9/ac" r="78" s="3" customFormat="true" x14ac:dyDescent="0.25">
      <c r="A78" s="372" t="str">
        <f ca="true">IF(ISBLANK('Data Summary'!A80),"",'Data Summary'!A80)</f>
        <v/>
      </c>
      <c r="B78" s="119"/>
      <c r="L78" s="119"/>
      <c r="V78" s="119"/>
      <c r="AF78" s="119"/>
      <c r="AP78" s="119"/>
      <c r="AZ78" s="119"/>
      <c r="BJ78" s="119"/>
      <c r="BT78" s="119"/>
      <c r="CD78" s="119"/>
      <c r="CN78" s="119"/>
      <c r="CX78" s="119"/>
      <c r="DH78" s="119"/>
      <c r="DR78" s="119"/>
      <c r="EB78" s="119"/>
      <c r="EL78" s="119"/>
      <c r="EV78" s="119"/>
      <c r="FF78" s="119"/>
      <c r="FP78" s="119"/>
      <c r="FZ78" s="119"/>
      <c r="GJ78" s="119"/>
      <c r="GT78" s="119"/>
      <c r="HD78" s="119"/>
      <c r="HN78" s="119"/>
      <c r="HX78" s="119"/>
    </row>
    <row xmlns:x14ac="http://schemas.microsoft.com/office/spreadsheetml/2009/9/ac" r="79" s="3" customFormat="true" x14ac:dyDescent="0.25">
      <c r="A79" s="372" t="str">
        <f ca="true">IF(ISBLANK('Data Summary'!A81),"",'Data Summary'!A81)</f>
        <v/>
      </c>
      <c r="B79" s="119"/>
      <c r="L79" s="119"/>
      <c r="V79" s="119"/>
      <c r="AF79" s="119"/>
      <c r="AP79" s="119"/>
      <c r="AZ79" s="119"/>
      <c r="BJ79" s="119"/>
      <c r="BT79" s="119"/>
      <c r="CD79" s="119"/>
      <c r="CN79" s="119"/>
      <c r="CX79" s="119"/>
      <c r="DH79" s="119"/>
      <c r="DR79" s="119"/>
      <c r="EB79" s="119"/>
      <c r="EL79" s="119"/>
      <c r="EV79" s="119"/>
      <c r="FF79" s="119"/>
      <c r="FP79" s="119"/>
      <c r="FZ79" s="119"/>
      <c r="GJ79" s="119"/>
      <c r="GT79" s="119"/>
      <c r="HD79" s="119"/>
      <c r="HN79" s="119"/>
      <c r="HX79" s="119"/>
    </row>
    <row xmlns:x14ac="http://schemas.microsoft.com/office/spreadsheetml/2009/9/ac" r="80" s="3" customFormat="true" x14ac:dyDescent="0.25">
      <c r="A80" s="372" t="str">
        <f ca="true">IF(ISBLANK('Data Summary'!A82),"",'Data Summary'!A82)</f>
        <v/>
      </c>
      <c r="B80" s="119"/>
      <c r="L80" s="119"/>
      <c r="V80" s="119"/>
      <c r="AF80" s="119"/>
      <c r="AP80" s="119"/>
      <c r="AZ80" s="119"/>
      <c r="BJ80" s="119"/>
      <c r="BT80" s="119"/>
      <c r="CD80" s="119"/>
      <c r="CN80" s="119"/>
      <c r="CX80" s="119"/>
      <c r="DH80" s="119"/>
      <c r="DR80" s="119"/>
      <c r="EB80" s="119"/>
      <c r="EL80" s="119"/>
      <c r="EV80" s="119"/>
      <c r="FF80" s="119"/>
      <c r="FP80" s="119"/>
      <c r="FZ80" s="119"/>
      <c r="GJ80" s="119"/>
      <c r="GT80" s="119"/>
      <c r="HD80" s="119"/>
      <c r="HN80" s="119"/>
      <c r="HX80" s="119"/>
    </row>
    <row xmlns:x14ac="http://schemas.microsoft.com/office/spreadsheetml/2009/9/ac" r="81" s="3" customFormat="true" x14ac:dyDescent="0.25">
      <c r="A81" s="372" t="str">
        <f ca="true">IF(ISBLANK('Data Summary'!A83),"",'Data Summary'!A83)</f>
        <v/>
      </c>
      <c r="B81" s="119"/>
      <c r="L81" s="119"/>
      <c r="V81" s="119"/>
      <c r="AF81" s="119"/>
      <c r="AP81" s="119"/>
      <c r="AZ81" s="119"/>
      <c r="BJ81" s="119"/>
      <c r="BT81" s="119"/>
      <c r="CD81" s="119"/>
      <c r="CN81" s="119"/>
      <c r="CX81" s="119"/>
      <c r="DH81" s="119"/>
      <c r="DR81" s="119"/>
      <c r="EB81" s="119"/>
      <c r="EL81" s="119"/>
      <c r="EV81" s="119"/>
      <c r="FF81" s="119"/>
      <c r="FP81" s="119"/>
      <c r="FZ81" s="119"/>
      <c r="GJ81" s="119"/>
      <c r="GT81" s="119"/>
      <c r="HD81" s="119"/>
      <c r="HN81" s="119"/>
      <c r="HX81" s="119"/>
    </row>
    <row xmlns:x14ac="http://schemas.microsoft.com/office/spreadsheetml/2009/9/ac" r="82" s="3" customFormat="true" x14ac:dyDescent="0.25">
      <c r="A82" s="372" t="str">
        <f ca="true">IF(ISBLANK('Data Summary'!A84),"",'Data Summary'!A84)</f>
        <v/>
      </c>
      <c r="B82" s="119"/>
      <c r="L82" s="119"/>
      <c r="V82" s="119"/>
      <c r="AF82" s="119"/>
      <c r="AP82" s="119"/>
      <c r="AZ82" s="119"/>
      <c r="BJ82" s="119"/>
      <c r="BT82" s="119"/>
      <c r="CD82" s="119"/>
      <c r="CN82" s="119"/>
      <c r="CX82" s="119"/>
      <c r="DH82" s="119"/>
      <c r="DR82" s="119"/>
      <c r="EB82" s="119"/>
      <c r="EL82" s="119"/>
      <c r="EV82" s="119"/>
      <c r="FF82" s="119"/>
      <c r="FP82" s="119"/>
      <c r="FZ82" s="119"/>
      <c r="GJ82" s="119"/>
      <c r="GT82" s="119"/>
      <c r="HD82" s="119"/>
      <c r="HN82" s="119"/>
      <c r="HX82" s="119"/>
    </row>
    <row xmlns:x14ac="http://schemas.microsoft.com/office/spreadsheetml/2009/9/ac" r="83" s="3" customFormat="true" x14ac:dyDescent="0.25">
      <c r="A83" s="372" t="str">
        <f ca="true">IF(ISBLANK('Data Summary'!A85),"",'Data Summary'!A85)</f>
        <v/>
      </c>
      <c r="B83" s="119"/>
      <c r="L83" s="119"/>
      <c r="V83" s="119"/>
      <c r="AF83" s="119"/>
      <c r="AP83" s="119"/>
      <c r="AZ83" s="119"/>
      <c r="BJ83" s="119"/>
      <c r="BT83" s="119"/>
      <c r="CD83" s="119"/>
      <c r="CN83" s="119"/>
      <c r="CX83" s="119"/>
      <c r="DH83" s="119"/>
      <c r="DR83" s="119"/>
      <c r="EB83" s="119"/>
      <c r="EL83" s="119"/>
      <c r="EV83" s="119"/>
      <c r="FF83" s="119"/>
      <c r="FP83" s="119"/>
      <c r="FZ83" s="119"/>
      <c r="GJ83" s="119"/>
      <c r="GT83" s="119"/>
      <c r="HD83" s="119"/>
      <c r="HN83" s="119"/>
      <c r="HX83" s="119"/>
    </row>
    <row xmlns:x14ac="http://schemas.microsoft.com/office/spreadsheetml/2009/9/ac" r="84" s="3" customFormat="true" x14ac:dyDescent="0.25">
      <c r="A84" s="372" t="str">
        <f ca="true">IF(ISBLANK('Data Summary'!A86),"",'Data Summary'!A86)</f>
        <v/>
      </c>
      <c r="B84" s="119"/>
      <c r="L84" s="119"/>
      <c r="V84" s="119"/>
      <c r="AF84" s="119"/>
      <c r="AP84" s="119"/>
      <c r="AZ84" s="119"/>
      <c r="BJ84" s="119"/>
      <c r="BT84" s="119"/>
      <c r="CD84" s="119"/>
      <c r="CN84" s="119"/>
      <c r="CX84" s="119"/>
      <c r="DH84" s="119"/>
      <c r="DR84" s="119"/>
      <c r="EB84" s="119"/>
      <c r="EL84" s="119"/>
      <c r="EV84" s="119"/>
      <c r="FF84" s="119"/>
      <c r="FP84" s="119"/>
      <c r="FZ84" s="119"/>
      <c r="GJ84" s="119"/>
      <c r="GT84" s="119"/>
      <c r="HD84" s="119"/>
      <c r="HN84" s="119"/>
      <c r="HX84" s="119"/>
    </row>
    <row xmlns:x14ac="http://schemas.microsoft.com/office/spreadsheetml/2009/9/ac" r="85" s="3" customFormat="true" x14ac:dyDescent="0.25">
      <c r="A85" s="372" t="str">
        <f ca="true">IF(ISBLANK('Data Summary'!A87),"",'Data Summary'!A87)</f>
        <v/>
      </c>
      <c r="B85" s="119"/>
      <c r="L85" s="119"/>
      <c r="V85" s="119"/>
      <c r="AF85" s="119"/>
      <c r="AP85" s="119"/>
      <c r="AZ85" s="119"/>
      <c r="BJ85" s="119"/>
      <c r="BT85" s="119"/>
      <c r="CD85" s="119"/>
      <c r="CN85" s="119"/>
      <c r="CX85" s="119"/>
      <c r="DH85" s="119"/>
      <c r="DR85" s="119"/>
      <c r="EB85" s="119"/>
      <c r="EL85" s="119"/>
      <c r="EV85" s="119"/>
      <c r="FF85" s="119"/>
      <c r="FP85" s="119"/>
      <c r="FZ85" s="119"/>
      <c r="GJ85" s="119"/>
      <c r="GT85" s="119"/>
      <c r="HD85" s="119"/>
      <c r="HN85" s="119"/>
      <c r="HX85" s="119"/>
    </row>
    <row xmlns:x14ac="http://schemas.microsoft.com/office/spreadsheetml/2009/9/ac" r="86" s="3" customFormat="true" x14ac:dyDescent="0.25">
      <c r="A86" s="372" t="str">
        <f ca="true">IF(ISBLANK('Data Summary'!A88),"",'Data Summary'!A88)</f>
        <v/>
      </c>
      <c r="B86" s="119"/>
      <c r="L86" s="119"/>
      <c r="V86" s="119"/>
      <c r="AF86" s="119"/>
      <c r="AP86" s="119"/>
      <c r="AZ86" s="119"/>
      <c r="BJ86" s="119"/>
      <c r="BT86" s="119"/>
      <c r="CD86" s="119"/>
      <c r="CN86" s="119"/>
      <c r="CX86" s="119"/>
      <c r="DH86" s="119"/>
      <c r="DR86" s="119"/>
      <c r="EB86" s="119"/>
      <c r="EL86" s="119"/>
      <c r="EV86" s="119"/>
      <c r="FF86" s="119"/>
      <c r="FP86" s="119"/>
      <c r="FZ86" s="119"/>
      <c r="GJ86" s="119"/>
      <c r="GT86" s="119"/>
      <c r="HD86" s="119"/>
      <c r="HN86" s="119"/>
      <c r="HX86" s="119"/>
    </row>
    <row xmlns:x14ac="http://schemas.microsoft.com/office/spreadsheetml/2009/9/ac" r="87" s="3" customFormat="true" x14ac:dyDescent="0.25">
      <c r="A87" s="372" t="str">
        <f ca="true">IF(ISBLANK('Data Summary'!A89),"",'Data Summary'!A89)</f>
        <v/>
      </c>
      <c r="B87" s="119"/>
      <c r="L87" s="119"/>
      <c r="V87" s="119"/>
      <c r="AF87" s="119"/>
      <c r="AP87" s="119"/>
      <c r="AZ87" s="119"/>
      <c r="BJ87" s="119"/>
      <c r="BT87" s="119"/>
      <c r="CD87" s="119"/>
      <c r="CN87" s="119"/>
      <c r="CX87" s="119"/>
      <c r="DH87" s="119"/>
      <c r="DR87" s="119"/>
      <c r="EB87" s="119"/>
      <c r="EL87" s="119"/>
      <c r="EV87" s="119"/>
      <c r="FF87" s="119"/>
      <c r="FP87" s="119"/>
      <c r="FZ87" s="119"/>
      <c r="GJ87" s="119"/>
      <c r="GT87" s="119"/>
      <c r="HD87" s="119"/>
      <c r="HN87" s="119"/>
      <c r="HX87" s="119"/>
    </row>
    <row xmlns:x14ac="http://schemas.microsoft.com/office/spreadsheetml/2009/9/ac" r="88" s="3" customFormat="true" x14ac:dyDescent="0.25">
      <c r="A88" s="372" t="str">
        <f ca="true">IF(ISBLANK('Data Summary'!A90),"",'Data Summary'!A90)</f>
        <v/>
      </c>
      <c r="B88" s="119"/>
      <c r="L88" s="119"/>
      <c r="V88" s="119"/>
      <c r="AF88" s="119"/>
      <c r="AP88" s="119"/>
      <c r="AZ88" s="119"/>
      <c r="BJ88" s="119"/>
      <c r="BT88" s="119"/>
      <c r="CD88" s="119"/>
      <c r="CN88" s="119"/>
      <c r="CX88" s="119"/>
      <c r="DH88" s="119"/>
      <c r="DR88" s="119"/>
      <c r="EB88" s="119"/>
      <c r="EL88" s="119"/>
      <c r="EV88" s="119"/>
      <c r="FF88" s="119"/>
      <c r="FP88" s="119"/>
      <c r="FZ88" s="119"/>
      <c r="GJ88" s="119"/>
      <c r="GT88" s="119"/>
      <c r="HD88" s="119"/>
      <c r="HN88" s="119"/>
      <c r="HX88" s="119"/>
    </row>
    <row xmlns:x14ac="http://schemas.microsoft.com/office/spreadsheetml/2009/9/ac" r="89" s="3" customFormat="true" x14ac:dyDescent="0.25">
      <c r="A89" s="372" t="str">
        <f ca="true">IF(ISBLANK('Data Summary'!A91),"",'Data Summary'!A91)</f>
        <v/>
      </c>
      <c r="B89" s="119"/>
      <c r="L89" s="119"/>
      <c r="V89" s="119"/>
      <c r="AF89" s="119"/>
      <c r="AP89" s="119"/>
      <c r="AZ89" s="119"/>
      <c r="BJ89" s="119"/>
      <c r="BT89" s="119"/>
      <c r="CD89" s="119"/>
      <c r="CN89" s="119"/>
      <c r="CX89" s="119"/>
      <c r="DH89" s="119"/>
      <c r="DR89" s="119"/>
      <c r="EB89" s="119"/>
      <c r="EL89" s="119"/>
      <c r="EV89" s="119"/>
      <c r="FF89" s="119"/>
      <c r="FP89" s="119"/>
      <c r="FZ89" s="119"/>
      <c r="GJ89" s="119"/>
      <c r="GT89" s="119"/>
      <c r="HD89" s="119"/>
      <c r="HN89" s="119"/>
      <c r="HX89" s="119"/>
    </row>
    <row xmlns:x14ac="http://schemas.microsoft.com/office/spreadsheetml/2009/9/ac" r="90" s="3" customFormat="true" x14ac:dyDescent="0.25">
      <c r="A90" s="372" t="str">
        <f ca="true">IF(ISBLANK('Data Summary'!A92),"",'Data Summary'!A92)</f>
        <v/>
      </c>
      <c r="B90" s="119"/>
      <c r="L90" s="119"/>
      <c r="V90" s="119"/>
      <c r="AF90" s="119"/>
      <c r="AP90" s="119"/>
      <c r="AZ90" s="119"/>
      <c r="BJ90" s="119"/>
      <c r="BT90" s="119"/>
      <c r="CD90" s="119"/>
      <c r="CN90" s="119"/>
      <c r="CX90" s="119"/>
      <c r="DH90" s="119"/>
      <c r="DR90" s="119"/>
      <c r="EB90" s="119"/>
      <c r="EL90" s="119"/>
      <c r="EV90" s="119"/>
      <c r="FF90" s="119"/>
      <c r="FP90" s="119"/>
      <c r="FZ90" s="119"/>
      <c r="GJ90" s="119"/>
      <c r="GT90" s="119"/>
      <c r="HD90" s="119"/>
      <c r="HN90" s="119"/>
      <c r="HX90" s="119"/>
    </row>
    <row xmlns:x14ac="http://schemas.microsoft.com/office/spreadsheetml/2009/9/ac" r="91" s="3" customFormat="true" x14ac:dyDescent="0.25">
      <c r="A91" s="372" t="str">
        <f ca="true">IF(ISBLANK('Data Summary'!A93),"",'Data Summary'!A93)</f>
        <v/>
      </c>
      <c r="B91" s="119"/>
      <c r="L91" s="119"/>
      <c r="V91" s="119"/>
      <c r="AF91" s="119"/>
      <c r="AP91" s="119"/>
      <c r="AZ91" s="119"/>
      <c r="BJ91" s="119"/>
      <c r="BT91" s="119"/>
      <c r="CD91" s="119"/>
      <c r="CN91" s="119"/>
      <c r="CX91" s="119"/>
      <c r="DH91" s="119"/>
      <c r="DR91" s="119"/>
      <c r="EB91" s="119"/>
      <c r="EL91" s="119"/>
      <c r="EV91" s="119"/>
      <c r="FF91" s="119"/>
      <c r="FP91" s="119"/>
      <c r="FZ91" s="119"/>
      <c r="GJ91" s="119"/>
      <c r="GT91" s="119"/>
      <c r="HD91" s="119"/>
      <c r="HN91" s="119"/>
      <c r="HX91" s="119"/>
    </row>
    <row xmlns:x14ac="http://schemas.microsoft.com/office/spreadsheetml/2009/9/ac" r="92" s="3" customFormat="true" x14ac:dyDescent="0.25">
      <c r="A92" s="372" t="str">
        <f ca="true">IF(ISBLANK('Data Summary'!A94),"",'Data Summary'!A94)</f>
        <v/>
      </c>
      <c r="B92" s="119"/>
      <c r="L92" s="119"/>
      <c r="V92" s="119"/>
      <c r="AF92" s="119"/>
      <c r="AP92" s="119"/>
      <c r="AZ92" s="119"/>
      <c r="BJ92" s="119"/>
      <c r="BT92" s="119"/>
      <c r="CD92" s="119"/>
      <c r="CN92" s="119"/>
      <c r="CX92" s="119"/>
      <c r="DH92" s="119"/>
      <c r="DR92" s="119"/>
      <c r="EB92" s="119"/>
      <c r="EL92" s="119"/>
      <c r="EV92" s="119"/>
      <c r="FF92" s="119"/>
      <c r="FP92" s="119"/>
      <c r="FZ92" s="119"/>
      <c r="GJ92" s="119"/>
      <c r="GT92" s="119"/>
      <c r="HD92" s="119"/>
      <c r="HN92" s="119"/>
      <c r="HX92" s="119"/>
    </row>
    <row xmlns:x14ac="http://schemas.microsoft.com/office/spreadsheetml/2009/9/ac" r="93" s="3" customFormat="true" x14ac:dyDescent="0.25">
      <c r="A93" s="372" t="str">
        <f ca="true">IF(ISBLANK('Data Summary'!A95),"",'Data Summary'!A95)</f>
        <v/>
      </c>
      <c r="B93" s="119"/>
      <c r="L93" s="119"/>
      <c r="V93" s="119"/>
      <c r="AF93" s="119"/>
      <c r="AP93" s="119"/>
      <c r="AZ93" s="119"/>
      <c r="BJ93" s="119"/>
      <c r="BT93" s="119"/>
      <c r="CD93" s="119"/>
      <c r="CN93" s="119"/>
      <c r="CX93" s="119"/>
      <c r="DH93" s="119"/>
      <c r="DR93" s="119"/>
      <c r="EB93" s="119"/>
      <c r="EL93" s="119"/>
      <c r="EV93" s="119"/>
      <c r="FF93" s="119"/>
      <c r="FP93" s="119"/>
      <c r="FZ93" s="119"/>
      <c r="GJ93" s="119"/>
      <c r="GT93" s="119"/>
      <c r="HD93" s="119"/>
      <c r="HN93" s="119"/>
      <c r="HX93" s="119"/>
    </row>
    <row xmlns:x14ac="http://schemas.microsoft.com/office/spreadsheetml/2009/9/ac" r="94" s="3" customFormat="true" x14ac:dyDescent="0.25">
      <c r="A94" s="372" t="str">
        <f ca="true">IF(ISBLANK('Data Summary'!A96),"",'Data Summary'!A96)</f>
        <v/>
      </c>
      <c r="B94" s="119"/>
      <c r="L94" s="119"/>
      <c r="V94" s="119"/>
      <c r="AF94" s="119"/>
      <c r="AP94" s="119"/>
      <c r="AZ94" s="119"/>
      <c r="BJ94" s="119"/>
      <c r="BT94" s="119"/>
      <c r="CD94" s="119"/>
      <c r="CN94" s="119"/>
      <c r="CX94" s="119"/>
      <c r="DH94" s="119"/>
      <c r="DR94" s="119"/>
      <c r="EB94" s="119"/>
      <c r="EL94" s="119"/>
      <c r="EV94" s="119"/>
      <c r="FF94" s="119"/>
      <c r="FP94" s="119"/>
      <c r="FZ94" s="119"/>
      <c r="GJ94" s="119"/>
      <c r="GT94" s="119"/>
      <c r="HD94" s="119"/>
      <c r="HN94" s="119"/>
      <c r="HX94" s="119"/>
    </row>
    <row xmlns:x14ac="http://schemas.microsoft.com/office/spreadsheetml/2009/9/ac" r="95" s="3" customFormat="true" x14ac:dyDescent="0.25">
      <c r="A95" s="372" t="str">
        <f ca="true">IF(ISBLANK('Data Summary'!A97),"",'Data Summary'!A97)</f>
        <v/>
      </c>
      <c r="B95" s="119"/>
      <c r="L95" s="119"/>
      <c r="V95" s="119"/>
      <c r="AF95" s="119"/>
      <c r="AP95" s="119"/>
      <c r="AZ95" s="119"/>
      <c r="BJ95" s="119"/>
      <c r="BT95" s="119"/>
      <c r="CD95" s="119"/>
      <c r="CN95" s="119"/>
      <c r="CX95" s="119"/>
      <c r="DH95" s="119"/>
      <c r="DR95" s="119"/>
      <c r="EB95" s="119"/>
      <c r="EL95" s="119"/>
      <c r="EV95" s="119"/>
      <c r="FF95" s="119"/>
      <c r="FP95" s="119"/>
      <c r="FZ95" s="119"/>
      <c r="GJ95" s="119"/>
      <c r="GT95" s="119"/>
      <c r="HD95" s="119"/>
      <c r="HN95" s="119"/>
      <c r="HX95" s="119"/>
    </row>
    <row xmlns:x14ac="http://schemas.microsoft.com/office/spreadsheetml/2009/9/ac" r="96" s="3" customFormat="true" x14ac:dyDescent="0.25">
      <c r="A96" s="372" t="str">
        <f ca="true">IF(ISBLANK('Data Summary'!A98),"",'Data Summary'!A98)</f>
        <v/>
      </c>
      <c r="B96" s="119"/>
      <c r="L96" s="119"/>
      <c r="V96" s="119"/>
      <c r="AF96" s="119"/>
      <c r="AP96" s="119"/>
      <c r="AZ96" s="119"/>
      <c r="BJ96" s="119"/>
      <c r="BT96" s="119"/>
      <c r="CD96" s="119"/>
      <c r="CN96" s="119"/>
      <c r="CX96" s="119"/>
      <c r="DH96" s="119"/>
      <c r="DR96" s="119"/>
      <c r="EB96" s="119"/>
      <c r="EL96" s="119"/>
      <c r="EV96" s="119"/>
      <c r="FF96" s="119"/>
      <c r="FP96" s="119"/>
      <c r="FZ96" s="119"/>
      <c r="GJ96" s="119"/>
      <c r="GT96" s="119"/>
      <c r="HD96" s="119"/>
      <c r="HN96" s="119"/>
      <c r="HX96" s="119"/>
    </row>
    <row xmlns:x14ac="http://schemas.microsoft.com/office/spreadsheetml/2009/9/ac" r="97" s="3" customFormat="true" x14ac:dyDescent="0.25">
      <c r="A97" s="372" t="str">
        <f ca="true">IF(ISBLANK('Data Summary'!A99),"",'Data Summary'!A99)</f>
        <v/>
      </c>
      <c r="B97" s="119"/>
      <c r="L97" s="119"/>
      <c r="V97" s="119"/>
      <c r="AF97" s="119"/>
      <c r="AP97" s="119"/>
      <c r="AZ97" s="119"/>
      <c r="BJ97" s="119"/>
      <c r="BT97" s="119"/>
      <c r="CD97" s="119"/>
      <c r="CN97" s="119"/>
      <c r="CX97" s="119"/>
      <c r="DH97" s="119"/>
      <c r="DR97" s="119"/>
      <c r="EB97" s="119"/>
      <c r="EL97" s="119"/>
      <c r="EV97" s="119"/>
      <c r="FF97" s="119"/>
      <c r="FP97" s="119"/>
      <c r="FZ97" s="119"/>
      <c r="GJ97" s="119"/>
      <c r="GT97" s="119"/>
      <c r="HD97" s="119"/>
      <c r="HN97" s="119"/>
      <c r="HX97" s="119"/>
    </row>
    <row xmlns:x14ac="http://schemas.microsoft.com/office/spreadsheetml/2009/9/ac" r="98" s="3" customFormat="true" x14ac:dyDescent="0.25">
      <c r="A98" s="372" t="str">
        <f ca="true">IF(ISBLANK('Data Summary'!A100),"",'Data Summary'!A100)</f>
        <v/>
      </c>
      <c r="B98" s="119"/>
      <c r="L98" s="119"/>
      <c r="V98" s="119"/>
      <c r="AF98" s="119"/>
      <c r="AP98" s="119"/>
      <c r="AZ98" s="119"/>
      <c r="BJ98" s="119"/>
      <c r="BT98" s="119"/>
      <c r="CD98" s="119"/>
      <c r="CN98" s="119"/>
      <c r="CX98" s="119"/>
      <c r="DH98" s="119"/>
      <c r="DR98" s="119"/>
      <c r="EB98" s="119"/>
      <c r="EL98" s="119"/>
      <c r="EV98" s="119"/>
      <c r="FF98" s="119"/>
      <c r="FP98" s="119"/>
      <c r="FZ98" s="119"/>
      <c r="GJ98" s="119"/>
      <c r="GT98" s="119"/>
      <c r="HD98" s="119"/>
      <c r="HN98" s="119"/>
      <c r="HX98" s="119"/>
    </row>
    <row xmlns:x14ac="http://schemas.microsoft.com/office/spreadsheetml/2009/9/ac" r="99" s="3" customFormat="true" x14ac:dyDescent="0.25">
      <c r="A99" s="372" t="str">
        <f ca="true">IF(ISBLANK('Data Summary'!A101),"",'Data Summary'!A101)</f>
        <v/>
      </c>
      <c r="B99" s="119"/>
      <c r="L99" s="119"/>
      <c r="V99" s="119"/>
      <c r="AF99" s="119"/>
      <c r="AP99" s="119"/>
      <c r="AZ99" s="119"/>
      <c r="BJ99" s="119"/>
      <c r="BT99" s="119"/>
      <c r="CD99" s="119"/>
      <c r="CN99" s="119"/>
      <c r="CX99" s="119"/>
      <c r="DH99" s="119"/>
      <c r="DR99" s="119"/>
      <c r="EB99" s="119"/>
      <c r="EL99" s="119"/>
      <c r="EV99" s="119"/>
      <c r="FF99" s="119"/>
      <c r="FP99" s="119"/>
      <c r="FZ99" s="119"/>
      <c r="GJ99" s="119"/>
      <c r="GT99" s="119"/>
      <c r="HD99" s="119"/>
      <c r="HN99" s="119"/>
      <c r="HX99" s="119"/>
    </row>
    <row xmlns:x14ac="http://schemas.microsoft.com/office/spreadsheetml/2009/9/ac" r="100" s="3" customFormat="true" x14ac:dyDescent="0.25">
      <c r="A100" s="372" t="str">
        <f ca="true">IF(ISBLANK('Data Summary'!A102),"",'Data Summary'!A102)</f>
        <v/>
      </c>
      <c r="B100" s="119"/>
      <c r="L100" s="119"/>
      <c r="V100" s="119"/>
      <c r="AF100" s="119"/>
      <c r="AP100" s="119"/>
      <c r="AZ100" s="119"/>
      <c r="BJ100" s="119"/>
      <c r="BT100" s="119"/>
      <c r="CD100" s="119"/>
      <c r="CN100" s="119"/>
      <c r="CX100" s="119"/>
      <c r="DH100" s="119"/>
      <c r="DR100" s="119"/>
      <c r="EB100" s="119"/>
      <c r="EL100" s="119"/>
      <c r="EV100" s="119"/>
      <c r="FF100" s="119"/>
      <c r="FP100" s="119"/>
      <c r="FZ100" s="119"/>
      <c r="GJ100" s="119"/>
      <c r="GT100" s="119"/>
      <c r="HD100" s="119"/>
      <c r="HN100" s="119"/>
      <c r="HX100" s="119"/>
    </row>
    <row xmlns:x14ac="http://schemas.microsoft.com/office/spreadsheetml/2009/9/ac" r="101" s="3" customFormat="true" x14ac:dyDescent="0.25">
      <c r="A101" s="372" t="str">
        <f ca="true">IF(ISBLANK('Data Summary'!A103),"",'Data Summary'!A103)</f>
        <v/>
      </c>
      <c r="B101" s="119"/>
      <c r="L101" s="119"/>
      <c r="V101" s="119"/>
      <c r="AF101" s="119"/>
      <c r="AP101" s="119"/>
      <c r="AZ101" s="119"/>
      <c r="BJ101" s="119"/>
      <c r="BT101" s="119"/>
      <c r="CD101" s="119"/>
      <c r="CN101" s="119"/>
      <c r="CX101" s="119"/>
      <c r="DH101" s="119"/>
      <c r="DR101" s="119"/>
      <c r="EB101" s="119"/>
      <c r="EL101" s="119"/>
      <c r="EV101" s="119"/>
      <c r="FF101" s="119"/>
      <c r="FP101" s="119"/>
      <c r="FZ101" s="119"/>
      <c r="GJ101" s="119"/>
      <c r="GT101" s="119"/>
      <c r="HD101" s="119"/>
      <c r="HN101" s="119"/>
      <c r="HX101" s="119"/>
    </row>
    <row xmlns:x14ac="http://schemas.microsoft.com/office/spreadsheetml/2009/9/ac" r="102" s="3" customFormat="true" x14ac:dyDescent="0.25">
      <c r="A102" s="372" t="str">
        <f ca="true">IF(ISBLANK('Data Summary'!A104),"",'Data Summary'!A104)</f>
        <v/>
      </c>
      <c r="B102" s="119"/>
      <c r="L102" s="119"/>
      <c r="V102" s="119"/>
      <c r="AF102" s="119"/>
      <c r="AP102" s="119"/>
      <c r="AZ102" s="119"/>
      <c r="BJ102" s="119"/>
      <c r="BT102" s="119"/>
      <c r="CD102" s="119"/>
      <c r="CN102" s="119"/>
      <c r="CX102" s="119"/>
      <c r="DH102" s="119"/>
      <c r="DR102" s="119"/>
      <c r="EB102" s="119"/>
      <c r="EL102" s="119"/>
      <c r="EV102" s="119"/>
      <c r="FF102" s="119"/>
      <c r="FP102" s="119"/>
      <c r="FZ102" s="119"/>
      <c r="GJ102" s="119"/>
      <c r="GT102" s="119"/>
      <c r="HD102" s="119"/>
      <c r="HN102" s="119"/>
      <c r="HX102" s="119"/>
    </row>
    <row xmlns:x14ac="http://schemas.microsoft.com/office/spreadsheetml/2009/9/ac" r="103" s="3" customFormat="true" x14ac:dyDescent="0.25">
      <c r="A103" s="372" t="str">
        <f ca="true">IF(ISBLANK('Data Summary'!A105),"",'Data Summary'!A105)</f>
        <v/>
      </c>
      <c r="B103" s="119"/>
      <c r="L103" s="119"/>
      <c r="V103" s="119"/>
      <c r="AF103" s="119"/>
      <c r="AP103" s="119"/>
      <c r="AZ103" s="119"/>
      <c r="BJ103" s="119"/>
      <c r="BT103" s="119"/>
      <c r="CD103" s="119"/>
      <c r="CN103" s="119"/>
      <c r="CX103" s="119"/>
      <c r="DH103" s="119"/>
      <c r="DR103" s="119"/>
      <c r="EB103" s="119"/>
      <c r="EL103" s="119"/>
      <c r="EV103" s="119"/>
      <c r="FF103" s="119"/>
      <c r="FP103" s="119"/>
      <c r="FZ103" s="119"/>
      <c r="GJ103" s="119"/>
      <c r="GT103" s="119"/>
      <c r="HD103" s="119"/>
      <c r="HN103" s="119"/>
      <c r="HX103" s="119"/>
    </row>
    <row xmlns:x14ac="http://schemas.microsoft.com/office/spreadsheetml/2009/9/ac" r="104" s="3" customFormat="true" x14ac:dyDescent="0.25">
      <c r="A104" s="372" t="str">
        <f ca="true">IF(ISBLANK('Data Summary'!A106),"",'Data Summary'!A106)</f>
        <v/>
      </c>
      <c r="B104" s="119"/>
      <c r="L104" s="119"/>
      <c r="V104" s="119"/>
      <c r="AF104" s="119"/>
      <c r="AP104" s="119"/>
      <c r="AZ104" s="119"/>
      <c r="BJ104" s="119"/>
      <c r="BT104" s="119"/>
      <c r="CD104" s="119"/>
      <c r="CN104" s="119"/>
      <c r="CX104" s="119"/>
      <c r="DH104" s="119"/>
      <c r="DR104" s="119"/>
      <c r="EB104" s="119"/>
      <c r="EL104" s="119"/>
      <c r="EV104" s="119"/>
      <c r="FF104" s="119"/>
      <c r="FP104" s="119"/>
      <c r="FZ104" s="119"/>
      <c r="GJ104" s="119"/>
      <c r="GT104" s="119"/>
      <c r="HD104" s="119"/>
      <c r="HN104" s="119"/>
      <c r="HX104" s="119"/>
    </row>
    <row xmlns:x14ac="http://schemas.microsoft.com/office/spreadsheetml/2009/9/ac" r="105" s="3" customFormat="true" x14ac:dyDescent="0.25">
      <c r="A105" s="372" t="str">
        <f ca="true">IF(ISBLANK('Data Summary'!A107),"",'Data Summary'!A107)</f>
        <v/>
      </c>
      <c r="B105" s="119"/>
      <c r="L105" s="119"/>
      <c r="V105" s="119"/>
      <c r="AF105" s="119"/>
      <c r="AP105" s="119"/>
      <c r="AZ105" s="119"/>
      <c r="BJ105" s="119"/>
      <c r="BT105" s="119"/>
      <c r="CD105" s="119"/>
      <c r="CN105" s="119"/>
      <c r="CX105" s="119"/>
      <c r="DH105" s="119"/>
      <c r="DR105" s="119"/>
      <c r="EB105" s="119"/>
      <c r="EL105" s="119"/>
      <c r="EV105" s="119"/>
      <c r="FF105" s="119"/>
      <c r="FP105" s="119"/>
      <c r="FZ105" s="119"/>
      <c r="GJ105" s="119"/>
      <c r="GT105" s="119"/>
      <c r="HD105" s="119"/>
      <c r="HN105" s="119"/>
      <c r="HX105" s="119"/>
    </row>
    <row xmlns:x14ac="http://schemas.microsoft.com/office/spreadsheetml/2009/9/ac" r="106" s="3" customFormat="true" x14ac:dyDescent="0.25">
      <c r="A106" s="372" t="str">
        <f ca="true">IF(ISBLANK('Data Summary'!A108),"",'Data Summary'!A108)</f>
        <v/>
      </c>
      <c r="B106" s="119"/>
      <c r="L106" s="119"/>
      <c r="V106" s="119"/>
      <c r="AF106" s="119"/>
      <c r="AP106" s="119"/>
      <c r="AZ106" s="119"/>
      <c r="BJ106" s="119"/>
      <c r="BT106" s="119"/>
      <c r="CD106" s="119"/>
      <c r="CN106" s="119"/>
      <c r="CX106" s="119"/>
      <c r="DH106" s="119"/>
      <c r="DR106" s="119"/>
      <c r="EB106" s="119"/>
      <c r="EL106" s="119"/>
      <c r="EV106" s="119"/>
      <c r="FF106" s="119"/>
      <c r="FP106" s="119"/>
      <c r="FZ106" s="119"/>
      <c r="GJ106" s="119"/>
      <c r="GT106" s="119"/>
      <c r="HD106" s="119"/>
      <c r="HN106" s="119"/>
      <c r="HX106" s="119"/>
    </row>
    <row xmlns:x14ac="http://schemas.microsoft.com/office/spreadsheetml/2009/9/ac" r="107" s="3" customFormat="true" x14ac:dyDescent="0.25">
      <c r="A107" s="372" t="str">
        <f ca="true">IF(ISBLANK('Data Summary'!A109),"",'Data Summary'!A109)</f>
        <v/>
      </c>
      <c r="B107" s="119"/>
      <c r="L107" s="119"/>
      <c r="V107" s="119"/>
      <c r="AF107" s="119"/>
      <c r="AP107" s="119"/>
      <c r="AZ107" s="119"/>
      <c r="BJ107" s="119"/>
      <c r="BT107" s="119"/>
      <c r="CD107" s="119"/>
      <c r="CN107" s="119"/>
      <c r="CX107" s="119"/>
      <c r="DH107" s="119"/>
      <c r="DR107" s="119"/>
      <c r="EB107" s="119"/>
      <c r="EL107" s="119"/>
      <c r="EV107" s="119"/>
      <c r="FF107" s="119"/>
      <c r="FP107" s="119"/>
      <c r="FZ107" s="119"/>
      <c r="GJ107" s="119"/>
      <c r="GT107" s="119"/>
      <c r="HD107" s="119"/>
      <c r="HN107" s="119"/>
      <c r="HX107" s="119"/>
    </row>
    <row xmlns:x14ac="http://schemas.microsoft.com/office/spreadsheetml/2009/9/ac" r="108" s="3" customFormat="true" x14ac:dyDescent="0.25">
      <c r="A108" s="372" t="str">
        <f ca="true">IF(ISBLANK('Data Summary'!A110),"",'Data Summary'!A110)</f>
        <v/>
      </c>
      <c r="B108" s="119"/>
      <c r="L108" s="119"/>
      <c r="V108" s="119"/>
      <c r="AF108" s="119"/>
      <c r="AP108" s="119"/>
      <c r="AZ108" s="119"/>
      <c r="BJ108" s="119"/>
      <c r="BT108" s="119"/>
      <c r="CD108" s="119"/>
      <c r="CN108" s="119"/>
      <c r="CX108" s="119"/>
      <c r="DH108" s="119"/>
      <c r="DR108" s="119"/>
      <c r="EB108" s="119"/>
      <c r="EL108" s="119"/>
      <c r="EV108" s="119"/>
      <c r="FF108" s="119"/>
      <c r="FP108" s="119"/>
      <c r="FZ108" s="119"/>
      <c r="GJ108" s="119"/>
      <c r="GT108" s="119"/>
      <c r="HD108" s="119"/>
      <c r="HN108" s="119"/>
      <c r="HX108" s="119"/>
    </row>
    <row xmlns:x14ac="http://schemas.microsoft.com/office/spreadsheetml/2009/9/ac" r="109" s="3" customFormat="true" x14ac:dyDescent="0.25">
      <c r="A109" s="372" t="str">
        <f ca="true">IF(ISBLANK('Data Summary'!A111),"",'Data Summary'!A111)</f>
        <v/>
      </c>
      <c r="B109" s="119"/>
      <c r="L109" s="119"/>
      <c r="V109" s="119"/>
      <c r="AF109" s="119"/>
      <c r="AP109" s="119"/>
      <c r="AZ109" s="119"/>
      <c r="BJ109" s="119"/>
      <c r="BT109" s="119"/>
      <c r="CD109" s="119"/>
      <c r="CN109" s="119"/>
      <c r="CX109" s="119"/>
      <c r="DH109" s="119"/>
      <c r="DR109" s="119"/>
      <c r="EB109" s="119"/>
      <c r="EL109" s="119"/>
      <c r="EV109" s="119"/>
      <c r="FF109" s="119"/>
      <c r="FP109" s="119"/>
      <c r="FZ109" s="119"/>
      <c r="GJ109" s="119"/>
      <c r="GT109" s="119"/>
      <c r="HD109" s="119"/>
      <c r="HN109" s="119"/>
      <c r="HX109" s="119"/>
    </row>
    <row xmlns:x14ac="http://schemas.microsoft.com/office/spreadsheetml/2009/9/ac" r="110" s="3" customFormat="true" x14ac:dyDescent="0.25">
      <c r="A110" s="372" t="str">
        <f ca="true">IF(ISBLANK('Data Summary'!A112),"",'Data Summary'!A112)</f>
        <v/>
      </c>
      <c r="B110" s="119"/>
      <c r="L110" s="119"/>
      <c r="V110" s="119"/>
      <c r="AF110" s="119"/>
      <c r="AP110" s="119"/>
      <c r="AZ110" s="119"/>
      <c r="BJ110" s="119"/>
      <c r="BT110" s="119"/>
      <c r="CD110" s="119"/>
      <c r="CN110" s="119"/>
      <c r="CX110" s="119"/>
      <c r="DH110" s="119"/>
      <c r="DR110" s="119"/>
      <c r="EB110" s="119"/>
      <c r="EL110" s="119"/>
      <c r="EV110" s="119"/>
      <c r="FF110" s="119"/>
      <c r="FP110" s="119"/>
      <c r="FZ110" s="119"/>
      <c r="GJ110" s="119"/>
      <c r="GT110" s="119"/>
      <c r="HD110" s="119"/>
      <c r="HN110" s="119"/>
      <c r="HX110" s="119"/>
    </row>
    <row xmlns:x14ac="http://schemas.microsoft.com/office/spreadsheetml/2009/9/ac" r="111" s="3" customFormat="true" x14ac:dyDescent="0.25">
      <c r="A111" s="372" t="str">
        <f ca="true">IF(ISBLANK('Data Summary'!A113),"",'Data Summary'!A113)</f>
        <v/>
      </c>
      <c r="B111" s="119"/>
      <c r="L111" s="119"/>
      <c r="V111" s="119"/>
      <c r="AF111" s="119"/>
      <c r="AP111" s="119"/>
      <c r="AZ111" s="119"/>
      <c r="BJ111" s="119"/>
      <c r="BT111" s="119"/>
      <c r="CD111" s="119"/>
      <c r="CN111" s="119"/>
      <c r="CX111" s="119"/>
      <c r="DH111" s="119"/>
      <c r="DR111" s="119"/>
      <c r="EB111" s="119"/>
      <c r="EL111" s="119"/>
      <c r="EV111" s="119"/>
      <c r="FF111" s="119"/>
      <c r="FP111" s="119"/>
      <c r="FZ111" s="119"/>
      <c r="GJ111" s="119"/>
      <c r="GT111" s="119"/>
      <c r="HD111" s="119"/>
      <c r="HN111" s="119"/>
      <c r="HX111" s="119"/>
    </row>
    <row xmlns:x14ac="http://schemas.microsoft.com/office/spreadsheetml/2009/9/ac" r="112" s="3" customFormat="true" x14ac:dyDescent="0.25">
      <c r="A112" s="372" t="str">
        <f ca="true">IF(ISBLANK('Data Summary'!A114),"",'Data Summary'!A114)</f>
        <v/>
      </c>
      <c r="B112" s="119"/>
      <c r="L112" s="119"/>
      <c r="V112" s="119"/>
      <c r="AF112" s="119"/>
      <c r="AP112" s="119"/>
      <c r="AZ112" s="119"/>
      <c r="BJ112" s="119"/>
      <c r="BT112" s="119"/>
      <c r="CD112" s="119"/>
      <c r="CN112" s="119"/>
      <c r="CX112" s="119"/>
      <c r="DH112" s="119"/>
      <c r="DR112" s="119"/>
      <c r="EB112" s="119"/>
      <c r="EL112" s="119"/>
      <c r="EV112" s="119"/>
      <c r="FF112" s="119"/>
      <c r="FP112" s="119"/>
      <c r="FZ112" s="119"/>
      <c r="GJ112" s="119"/>
      <c r="GT112" s="119"/>
      <c r="HD112" s="119"/>
      <c r="HN112" s="119"/>
      <c r="HX112" s="119"/>
    </row>
    <row xmlns:x14ac="http://schemas.microsoft.com/office/spreadsheetml/2009/9/ac" r="113" s="3" customFormat="true" x14ac:dyDescent="0.25">
      <c r="A113" s="372" t="str">
        <f ca="true">IF(ISBLANK('Data Summary'!A115),"",'Data Summary'!A115)</f>
        <v/>
      </c>
      <c r="B113" s="119"/>
      <c r="L113" s="119"/>
      <c r="V113" s="119"/>
      <c r="AF113" s="119"/>
      <c r="AP113" s="119"/>
      <c r="AZ113" s="119"/>
      <c r="BJ113" s="119"/>
      <c r="BT113" s="119"/>
      <c r="CD113" s="119"/>
      <c r="CN113" s="119"/>
      <c r="CX113" s="119"/>
      <c r="DH113" s="119"/>
      <c r="DR113" s="119"/>
      <c r="EB113" s="119"/>
      <c r="EL113" s="119"/>
      <c r="EV113" s="119"/>
      <c r="FF113" s="119"/>
      <c r="FP113" s="119"/>
      <c r="FZ113" s="119"/>
      <c r="GJ113" s="119"/>
      <c r="GT113" s="119"/>
      <c r="HD113" s="119"/>
      <c r="HN113" s="119"/>
      <c r="HX113" s="119"/>
    </row>
    <row xmlns:x14ac="http://schemas.microsoft.com/office/spreadsheetml/2009/9/ac" r="114" s="3" customFormat="true" x14ac:dyDescent="0.25">
      <c r="A114" s="372" t="str">
        <f ca="true">IF(ISBLANK('Data Summary'!A116),"",'Data Summary'!A116)</f>
        <v/>
      </c>
      <c r="B114" s="119"/>
      <c r="L114" s="119"/>
      <c r="V114" s="119"/>
      <c r="AF114" s="119"/>
      <c r="AP114" s="119"/>
      <c r="AZ114" s="119"/>
      <c r="BJ114" s="119"/>
      <c r="BT114" s="119"/>
      <c r="CD114" s="119"/>
      <c r="CN114" s="119"/>
      <c r="CX114" s="119"/>
      <c r="DH114" s="119"/>
      <c r="DR114" s="119"/>
      <c r="EB114" s="119"/>
      <c r="EL114" s="119"/>
      <c r="EV114" s="119"/>
      <c r="FF114" s="119"/>
      <c r="FP114" s="119"/>
      <c r="FZ114" s="119"/>
      <c r="GJ114" s="119"/>
      <c r="GT114" s="119"/>
      <c r="HD114" s="119"/>
      <c r="HN114" s="119"/>
      <c r="HX114" s="119"/>
    </row>
    <row xmlns:x14ac="http://schemas.microsoft.com/office/spreadsheetml/2009/9/ac" r="115" s="3" customFormat="true" x14ac:dyDescent="0.25">
      <c r="A115" s="372" t="str">
        <f ca="true">IF(ISBLANK('Data Summary'!A117),"",'Data Summary'!A117)</f>
        <v/>
      </c>
      <c r="B115" s="119"/>
      <c r="L115" s="119"/>
      <c r="V115" s="119"/>
      <c r="AF115" s="119"/>
      <c r="AP115" s="119"/>
      <c r="AZ115" s="119"/>
      <c r="BJ115" s="119"/>
      <c r="BT115" s="119"/>
      <c r="CD115" s="119"/>
      <c r="CN115" s="119"/>
      <c r="CX115" s="119"/>
      <c r="DH115" s="119"/>
      <c r="DR115" s="119"/>
      <c r="EB115" s="119"/>
      <c r="EL115" s="119"/>
      <c r="EV115" s="119"/>
      <c r="FF115" s="119"/>
      <c r="FP115" s="119"/>
      <c r="FZ115" s="119"/>
      <c r="GJ115" s="119"/>
      <c r="GT115" s="119"/>
      <c r="HD115" s="119"/>
      <c r="HN115" s="119"/>
      <c r="HX115" s="119"/>
    </row>
    <row xmlns:x14ac="http://schemas.microsoft.com/office/spreadsheetml/2009/9/ac" r="116" s="3" customFormat="true" x14ac:dyDescent="0.25">
      <c r="A116" s="372" t="str">
        <f ca="true">IF(ISBLANK('Data Summary'!A118),"",'Data Summary'!A118)</f>
        <v/>
      </c>
      <c r="B116" s="119"/>
      <c r="L116" s="119"/>
      <c r="V116" s="119"/>
      <c r="AF116" s="119"/>
      <c r="AP116" s="119"/>
      <c r="AZ116" s="119"/>
      <c r="BJ116" s="119"/>
      <c r="BT116" s="119"/>
      <c r="CD116" s="119"/>
      <c r="CN116" s="119"/>
      <c r="CX116" s="119"/>
      <c r="DH116" s="119"/>
      <c r="DR116" s="119"/>
      <c r="EB116" s="119"/>
      <c r="EL116" s="119"/>
      <c r="EV116" s="119"/>
      <c r="FF116" s="119"/>
      <c r="FP116" s="119"/>
      <c r="FZ116" s="119"/>
      <c r="GJ116" s="119"/>
      <c r="GT116" s="119"/>
      <c r="HD116" s="119"/>
      <c r="HN116" s="119"/>
      <c r="HX116" s="119"/>
    </row>
    <row xmlns:x14ac="http://schemas.microsoft.com/office/spreadsheetml/2009/9/ac" r="117" s="3" customFormat="true" x14ac:dyDescent="0.25">
      <c r="A117" s="372" t="str">
        <f ca="true">IF(ISBLANK('Data Summary'!A119),"",'Data Summary'!A119)</f>
        <v/>
      </c>
      <c r="B117" s="119"/>
      <c r="L117" s="119"/>
      <c r="V117" s="119"/>
      <c r="AF117" s="119"/>
      <c r="AP117" s="119"/>
      <c r="AZ117" s="119"/>
      <c r="BJ117" s="119"/>
      <c r="BT117" s="119"/>
      <c r="CD117" s="119"/>
      <c r="CN117" s="119"/>
      <c r="CX117" s="119"/>
      <c r="DH117" s="119"/>
      <c r="DR117" s="119"/>
      <c r="EB117" s="119"/>
      <c r="EL117" s="119"/>
      <c r="EV117" s="119"/>
      <c r="FF117" s="119"/>
      <c r="FP117" s="119"/>
      <c r="FZ117" s="119"/>
      <c r="GJ117" s="119"/>
      <c r="GT117" s="119"/>
      <c r="HD117" s="119"/>
      <c r="HN117" s="119"/>
      <c r="HX117" s="119"/>
    </row>
    <row xmlns:x14ac="http://schemas.microsoft.com/office/spreadsheetml/2009/9/ac" r="118" s="3" customFormat="true" x14ac:dyDescent="0.25">
      <c r="A118" s="372" t="str">
        <f ca="true">IF(ISBLANK('Data Summary'!A120),"",'Data Summary'!A120)</f>
        <v/>
      </c>
      <c r="B118" s="119"/>
      <c r="L118" s="119"/>
      <c r="V118" s="119"/>
      <c r="AF118" s="119"/>
      <c r="AP118" s="119"/>
      <c r="AZ118" s="119"/>
      <c r="BJ118" s="119"/>
      <c r="BT118" s="119"/>
      <c r="CD118" s="119"/>
      <c r="CN118" s="119"/>
      <c r="CX118" s="119"/>
      <c r="DH118" s="119"/>
      <c r="DR118" s="119"/>
      <c r="EB118" s="119"/>
      <c r="EL118" s="119"/>
      <c r="EV118" s="119"/>
      <c r="FF118" s="119"/>
      <c r="FP118" s="119"/>
      <c r="FZ118" s="119"/>
      <c r="GJ118" s="119"/>
      <c r="GT118" s="119"/>
      <c r="HD118" s="119"/>
      <c r="HN118" s="119"/>
      <c r="HX118" s="119"/>
    </row>
    <row xmlns:x14ac="http://schemas.microsoft.com/office/spreadsheetml/2009/9/ac" r="119" s="3" customFormat="true" x14ac:dyDescent="0.25">
      <c r="A119" s="372" t="str">
        <f ca="true">IF(ISBLANK('Data Summary'!A121),"",'Data Summary'!A121)</f>
        <v/>
      </c>
      <c r="B119" s="119"/>
      <c r="L119" s="119"/>
      <c r="V119" s="119"/>
      <c r="AF119" s="119"/>
      <c r="AP119" s="119"/>
      <c r="AZ119" s="119"/>
      <c r="BJ119" s="119"/>
      <c r="BT119" s="119"/>
      <c r="CD119" s="119"/>
      <c r="CN119" s="119"/>
      <c r="CX119" s="119"/>
      <c r="DH119" s="119"/>
      <c r="DR119" s="119"/>
      <c r="EB119" s="119"/>
      <c r="EL119" s="119"/>
      <c r="EV119" s="119"/>
      <c r="FF119" s="119"/>
      <c r="FP119" s="119"/>
      <c r="FZ119" s="119"/>
      <c r="GJ119" s="119"/>
      <c r="GT119" s="119"/>
      <c r="HD119" s="119"/>
      <c r="HN119" s="119"/>
      <c r="HX119" s="119"/>
    </row>
    <row xmlns:x14ac="http://schemas.microsoft.com/office/spreadsheetml/2009/9/ac" r="120" s="3" customFormat="true" x14ac:dyDescent="0.25">
      <c r="A120" s="372" t="str">
        <f ca="true">IF(ISBLANK('Data Summary'!A122),"",'Data Summary'!A122)</f>
        <v/>
      </c>
      <c r="B120" s="119"/>
      <c r="L120" s="119"/>
      <c r="V120" s="119"/>
      <c r="AF120" s="119"/>
      <c r="AP120" s="119"/>
      <c r="AZ120" s="119"/>
      <c r="BJ120" s="119"/>
      <c r="BT120" s="119"/>
      <c r="CD120" s="119"/>
      <c r="CN120" s="119"/>
      <c r="CX120" s="119"/>
      <c r="DH120" s="119"/>
      <c r="DR120" s="119"/>
      <c r="EB120" s="119"/>
      <c r="EL120" s="119"/>
      <c r="EV120" s="119"/>
      <c r="FF120" s="119"/>
      <c r="FP120" s="119"/>
      <c r="FZ120" s="119"/>
      <c r="GJ120" s="119"/>
      <c r="GT120" s="119"/>
      <c r="HD120" s="119"/>
      <c r="HN120" s="119"/>
      <c r="HX120" s="119"/>
    </row>
    <row xmlns:x14ac="http://schemas.microsoft.com/office/spreadsheetml/2009/9/ac" r="121" s="3" customFormat="true" x14ac:dyDescent="0.25">
      <c r="A121" s="372" t="str">
        <f ca="true">IF(ISBLANK('Data Summary'!A123),"",'Data Summary'!A123)</f>
        <v/>
      </c>
      <c r="B121" s="119"/>
      <c r="L121" s="119"/>
      <c r="V121" s="119"/>
      <c r="AF121" s="119"/>
      <c r="AP121" s="119"/>
      <c r="AZ121" s="119"/>
      <c r="BJ121" s="119"/>
      <c r="BT121" s="119"/>
      <c r="CD121" s="119"/>
      <c r="CN121" s="119"/>
      <c r="CX121" s="119"/>
      <c r="DH121" s="119"/>
      <c r="DR121" s="119"/>
      <c r="EB121" s="119"/>
      <c r="EL121" s="119"/>
      <c r="EV121" s="119"/>
      <c r="FF121" s="119"/>
      <c r="FP121" s="119"/>
      <c r="FZ121" s="119"/>
      <c r="GJ121" s="119"/>
      <c r="GT121" s="119"/>
      <c r="HD121" s="119"/>
      <c r="HN121" s="119"/>
      <c r="HX121" s="119"/>
    </row>
    <row xmlns:x14ac="http://schemas.microsoft.com/office/spreadsheetml/2009/9/ac" r="122" s="3" customFormat="true" x14ac:dyDescent="0.25">
      <c r="A122" s="372" t="str">
        <f ca="true">IF(ISBLANK('Data Summary'!A124),"",'Data Summary'!A124)</f>
        <v/>
      </c>
      <c r="B122" s="119"/>
      <c r="L122" s="119"/>
      <c r="V122" s="119"/>
      <c r="AF122" s="119"/>
      <c r="AP122" s="119"/>
      <c r="AZ122" s="119"/>
      <c r="BJ122" s="119"/>
      <c r="BT122" s="119"/>
      <c r="CD122" s="119"/>
      <c r="CN122" s="119"/>
      <c r="CX122" s="119"/>
      <c r="DH122" s="119"/>
      <c r="DR122" s="119"/>
      <c r="EB122" s="119"/>
      <c r="EL122" s="119"/>
      <c r="EV122" s="119"/>
      <c r="FF122" s="119"/>
      <c r="FP122" s="119"/>
      <c r="FZ122" s="119"/>
      <c r="GJ122" s="119"/>
      <c r="GT122" s="119"/>
      <c r="HD122" s="119"/>
      <c r="HN122" s="119"/>
      <c r="HX122" s="119"/>
    </row>
    <row xmlns:x14ac="http://schemas.microsoft.com/office/spreadsheetml/2009/9/ac" r="123" s="3" customFormat="true" x14ac:dyDescent="0.25">
      <c r="A123" s="372" t="str">
        <f ca="true">IF(ISBLANK('Data Summary'!A125),"",'Data Summary'!A125)</f>
        <v/>
      </c>
      <c r="B123" s="119"/>
      <c r="L123" s="119"/>
      <c r="V123" s="119"/>
      <c r="AF123" s="119"/>
      <c r="AP123" s="119"/>
      <c r="AZ123" s="119"/>
      <c r="BJ123" s="119"/>
      <c r="BT123" s="119"/>
      <c r="CD123" s="119"/>
      <c r="CN123" s="119"/>
      <c r="CX123" s="119"/>
      <c r="DH123" s="119"/>
      <c r="DR123" s="119"/>
      <c r="EB123" s="119"/>
      <c r="EL123" s="119"/>
      <c r="EV123" s="119"/>
      <c r="FF123" s="119"/>
      <c r="FP123" s="119"/>
      <c r="FZ123" s="119"/>
      <c r="GJ123" s="119"/>
      <c r="GT123" s="119"/>
      <c r="HD123" s="119"/>
      <c r="HN123" s="119"/>
      <c r="HX123" s="119"/>
    </row>
    <row xmlns:x14ac="http://schemas.microsoft.com/office/spreadsheetml/2009/9/ac" r="124" s="3" customFormat="true" x14ac:dyDescent="0.25">
      <c r="A124" s="372" t="str">
        <f ca="true">IF(ISBLANK('Data Summary'!A126),"",'Data Summary'!A126)</f>
        <v/>
      </c>
      <c r="B124" s="119"/>
      <c r="L124" s="119"/>
      <c r="V124" s="119"/>
      <c r="AF124" s="119"/>
      <c r="AP124" s="119"/>
      <c r="AZ124" s="119"/>
      <c r="BJ124" s="119"/>
      <c r="BT124" s="119"/>
      <c r="CD124" s="119"/>
      <c r="CN124" s="119"/>
      <c r="CX124" s="119"/>
      <c r="DH124" s="119"/>
      <c r="DR124" s="119"/>
      <c r="EB124" s="119"/>
      <c r="EL124" s="119"/>
      <c r="EV124" s="119"/>
      <c r="FF124" s="119"/>
      <c r="FP124" s="119"/>
      <c r="FZ124" s="119"/>
      <c r="GJ124" s="119"/>
      <c r="GT124" s="119"/>
      <c r="HD124" s="119"/>
      <c r="HN124" s="119"/>
      <c r="HX124" s="119"/>
    </row>
    <row xmlns:x14ac="http://schemas.microsoft.com/office/spreadsheetml/2009/9/ac" r="125" s="3" customFormat="true" x14ac:dyDescent="0.25">
      <c r="A125" s="372" t="str">
        <f ca="true">IF(ISBLANK('Data Summary'!A127),"",'Data Summary'!A127)</f>
        <v/>
      </c>
      <c r="B125" s="119"/>
      <c r="L125" s="119"/>
      <c r="V125" s="119"/>
      <c r="AF125" s="119"/>
      <c r="AP125" s="119"/>
      <c r="AZ125" s="119"/>
      <c r="BJ125" s="119"/>
      <c r="BT125" s="119"/>
      <c r="CD125" s="119"/>
      <c r="CN125" s="119"/>
      <c r="CX125" s="119"/>
      <c r="DH125" s="119"/>
      <c r="DR125" s="119"/>
      <c r="EB125" s="119"/>
      <c r="EL125" s="119"/>
      <c r="EV125" s="119"/>
      <c r="FF125" s="119"/>
      <c r="FP125" s="119"/>
      <c r="FZ125" s="119"/>
      <c r="GJ125" s="119"/>
      <c r="GT125" s="119"/>
      <c r="HD125" s="119"/>
      <c r="HN125" s="119"/>
      <c r="HX125" s="119"/>
    </row>
    <row xmlns:x14ac="http://schemas.microsoft.com/office/spreadsheetml/2009/9/ac" r="126" s="3" customFormat="true" x14ac:dyDescent="0.25">
      <c r="A126" s="372" t="str">
        <f ca="true">IF(ISBLANK('Data Summary'!A128),"",'Data Summary'!A128)</f>
        <v/>
      </c>
      <c r="B126" s="119"/>
      <c r="L126" s="119"/>
      <c r="V126" s="119"/>
      <c r="AF126" s="119"/>
      <c r="AP126" s="119"/>
      <c r="AZ126" s="119"/>
      <c r="BJ126" s="119"/>
      <c r="BT126" s="119"/>
      <c r="CD126" s="119"/>
      <c r="CN126" s="119"/>
      <c r="CX126" s="119"/>
      <c r="DH126" s="119"/>
      <c r="DR126" s="119"/>
      <c r="EB126" s="119"/>
      <c r="EL126" s="119"/>
      <c r="EV126" s="119"/>
      <c r="FF126" s="119"/>
      <c r="FP126" s="119"/>
      <c r="FZ126" s="119"/>
      <c r="GJ126" s="119"/>
      <c r="GT126" s="119"/>
      <c r="HD126" s="119"/>
      <c r="HN126" s="119"/>
      <c r="HX126" s="119"/>
    </row>
    <row xmlns:x14ac="http://schemas.microsoft.com/office/spreadsheetml/2009/9/ac" r="127" s="3" customFormat="true" x14ac:dyDescent="0.25">
      <c r="A127" s="372" t="str">
        <f ca="true">IF(ISBLANK('Data Summary'!A129),"",'Data Summary'!A129)</f>
        <v/>
      </c>
      <c r="B127" s="119"/>
      <c r="L127" s="119"/>
      <c r="V127" s="119"/>
      <c r="AF127" s="119"/>
      <c r="AP127" s="119"/>
      <c r="AZ127" s="119"/>
      <c r="BJ127" s="119"/>
      <c r="BT127" s="119"/>
      <c r="CD127" s="119"/>
      <c r="CN127" s="119"/>
      <c r="CX127" s="119"/>
      <c r="DH127" s="119"/>
      <c r="DR127" s="119"/>
      <c r="EB127" s="119"/>
      <c r="EL127" s="119"/>
      <c r="EV127" s="119"/>
      <c r="FF127" s="119"/>
      <c r="FP127" s="119"/>
      <c r="FZ127" s="119"/>
      <c r="GJ127" s="119"/>
      <c r="GT127" s="119"/>
      <c r="HD127" s="119"/>
      <c r="HN127" s="119"/>
      <c r="HX127" s="119"/>
    </row>
    <row xmlns:x14ac="http://schemas.microsoft.com/office/spreadsheetml/2009/9/ac" r="128" s="3" customFormat="true" x14ac:dyDescent="0.25">
      <c r="A128" s="372" t="str">
        <f ca="true">IF(ISBLANK('Data Summary'!A130),"",'Data Summary'!A130)</f>
        <v/>
      </c>
      <c r="B128" s="119"/>
      <c r="L128" s="119"/>
      <c r="V128" s="119"/>
      <c r="AF128" s="119"/>
      <c r="AP128" s="119"/>
      <c r="AZ128" s="119"/>
      <c r="BJ128" s="119"/>
      <c r="BT128" s="119"/>
      <c r="CD128" s="119"/>
      <c r="CN128" s="119"/>
      <c r="CX128" s="119"/>
      <c r="DH128" s="119"/>
      <c r="DR128" s="119"/>
      <c r="EB128" s="119"/>
      <c r="EL128" s="119"/>
      <c r="EV128" s="119"/>
      <c r="FF128" s="119"/>
      <c r="FP128" s="119"/>
      <c r="FZ128" s="119"/>
      <c r="GJ128" s="119"/>
      <c r="GT128" s="119"/>
      <c r="HD128" s="119"/>
      <c r="HN128" s="119"/>
      <c r="HX128" s="119"/>
    </row>
    <row xmlns:x14ac="http://schemas.microsoft.com/office/spreadsheetml/2009/9/ac" r="129" s="3" customFormat="true" x14ac:dyDescent="0.25">
      <c r="A129" s="372" t="str">
        <f ca="true">IF(ISBLANK('Data Summary'!A131),"",'Data Summary'!A131)</f>
        <v/>
      </c>
      <c r="B129" s="119"/>
      <c r="L129" s="119"/>
      <c r="V129" s="119"/>
      <c r="AF129" s="119"/>
      <c r="AP129" s="119"/>
      <c r="AZ129" s="119"/>
      <c r="BJ129" s="119"/>
      <c r="BT129" s="119"/>
      <c r="CD129" s="119"/>
      <c r="CN129" s="119"/>
      <c r="CX129" s="119"/>
      <c r="DH129" s="119"/>
      <c r="DR129" s="119"/>
      <c r="EB129" s="119"/>
      <c r="EL129" s="119"/>
      <c r="EV129" s="119"/>
      <c r="FF129" s="119"/>
      <c r="FP129" s="119"/>
      <c r="FZ129" s="119"/>
      <c r="GJ129" s="119"/>
      <c r="GT129" s="119"/>
      <c r="HD129" s="119"/>
      <c r="HN129" s="119"/>
      <c r="HX129" s="119"/>
    </row>
    <row xmlns:x14ac="http://schemas.microsoft.com/office/spreadsheetml/2009/9/ac" r="130" s="3" customFormat="true" x14ac:dyDescent="0.25">
      <c r="A130" s="372" t="str">
        <f ca="true">IF(ISBLANK('Data Summary'!A132),"",'Data Summary'!A132)</f>
        <v/>
      </c>
      <c r="B130" s="119"/>
      <c r="L130" s="119"/>
      <c r="V130" s="119"/>
      <c r="AF130" s="119"/>
      <c r="AP130" s="119"/>
      <c r="AZ130" s="119"/>
      <c r="BJ130" s="119"/>
      <c r="BT130" s="119"/>
      <c r="CD130" s="119"/>
      <c r="CN130" s="119"/>
      <c r="CX130" s="119"/>
      <c r="DH130" s="119"/>
      <c r="DR130" s="119"/>
      <c r="EB130" s="119"/>
      <c r="EL130" s="119"/>
      <c r="EV130" s="119"/>
      <c r="FF130" s="119"/>
      <c r="FP130" s="119"/>
      <c r="FZ130" s="119"/>
      <c r="GJ130" s="119"/>
      <c r="GT130" s="119"/>
      <c r="HD130" s="119"/>
      <c r="HN130" s="119"/>
      <c r="HX130" s="119"/>
    </row>
    <row xmlns:x14ac="http://schemas.microsoft.com/office/spreadsheetml/2009/9/ac" r="131" s="3" customFormat="true" x14ac:dyDescent="0.25">
      <c r="A131" s="372" t="str">
        <f ca="true">IF(ISBLANK('Data Summary'!A133),"",'Data Summary'!A133)</f>
        <v/>
      </c>
      <c r="B131" s="119"/>
      <c r="L131" s="119"/>
      <c r="V131" s="119"/>
      <c r="AF131" s="119"/>
      <c r="AP131" s="119"/>
      <c r="AZ131" s="119"/>
      <c r="BJ131" s="119"/>
      <c r="BT131" s="119"/>
      <c r="CD131" s="119"/>
      <c r="CN131" s="119"/>
      <c r="CX131" s="119"/>
      <c r="DH131" s="119"/>
      <c r="DR131" s="119"/>
      <c r="EB131" s="119"/>
      <c r="EL131" s="119"/>
      <c r="EV131" s="119"/>
      <c r="FF131" s="119"/>
      <c r="FP131" s="119"/>
      <c r="FZ131" s="119"/>
      <c r="GJ131" s="119"/>
      <c r="GT131" s="119"/>
      <c r="HD131" s="119"/>
      <c r="HN131" s="119"/>
      <c r="HX131" s="119"/>
    </row>
    <row xmlns:x14ac="http://schemas.microsoft.com/office/spreadsheetml/2009/9/ac" r="132" s="3" customFormat="true" x14ac:dyDescent="0.25">
      <c r="A132" s="372" t="str">
        <f ca="true">IF(ISBLANK('Data Summary'!A134),"",'Data Summary'!A134)</f>
        <v/>
      </c>
      <c r="B132" s="119"/>
      <c r="L132" s="119"/>
      <c r="V132" s="119"/>
      <c r="AF132" s="119"/>
      <c r="AP132" s="119"/>
      <c r="AZ132" s="119"/>
      <c r="BJ132" s="119"/>
      <c r="BT132" s="119"/>
      <c r="CD132" s="119"/>
      <c r="CN132" s="119"/>
      <c r="CX132" s="119"/>
      <c r="DH132" s="119"/>
      <c r="DR132" s="119"/>
      <c r="EB132" s="119"/>
      <c r="EL132" s="119"/>
      <c r="EV132" s="119"/>
      <c r="FF132" s="119"/>
      <c r="FP132" s="119"/>
      <c r="FZ132" s="119"/>
      <c r="GJ132" s="119"/>
      <c r="GT132" s="119"/>
      <c r="HD132" s="119"/>
      <c r="HN132" s="119"/>
      <c r="HX132" s="119"/>
    </row>
    <row xmlns:x14ac="http://schemas.microsoft.com/office/spreadsheetml/2009/9/ac" r="133" s="3" customFormat="true" x14ac:dyDescent="0.25">
      <c r="A133" s="372" t="str">
        <f ca="true">IF(ISBLANK('Data Summary'!A135),"",'Data Summary'!A135)</f>
        <v/>
      </c>
      <c r="B133" s="119"/>
      <c r="L133" s="119"/>
      <c r="V133" s="119"/>
      <c r="AF133" s="119"/>
      <c r="AP133" s="119"/>
      <c r="AZ133" s="119"/>
      <c r="BJ133" s="119"/>
      <c r="BT133" s="119"/>
      <c r="CD133" s="119"/>
      <c r="CN133" s="119"/>
      <c r="CX133" s="119"/>
      <c r="DH133" s="119"/>
      <c r="DR133" s="119"/>
      <c r="EB133" s="119"/>
      <c r="EL133" s="119"/>
      <c r="EV133" s="119"/>
      <c r="FF133" s="119"/>
      <c r="FP133" s="119"/>
      <c r="FZ133" s="119"/>
      <c r="GJ133" s="119"/>
      <c r="GT133" s="119"/>
      <c r="HD133" s="119"/>
      <c r="HN133" s="119"/>
      <c r="HX133" s="119"/>
    </row>
    <row xmlns:x14ac="http://schemas.microsoft.com/office/spreadsheetml/2009/9/ac" r="134" s="3" customFormat="true" x14ac:dyDescent="0.25">
      <c r="A134" s="372" t="str">
        <f ca="true">IF(ISBLANK('Data Summary'!A136),"",'Data Summary'!A136)</f>
        <v/>
      </c>
      <c r="B134" s="119"/>
      <c r="L134" s="119"/>
      <c r="V134" s="119"/>
      <c r="AF134" s="119"/>
      <c r="AP134" s="119"/>
      <c r="AZ134" s="119"/>
      <c r="BJ134" s="119"/>
      <c r="BT134" s="119"/>
      <c r="CD134" s="119"/>
      <c r="CN134" s="119"/>
      <c r="CX134" s="119"/>
      <c r="DH134" s="119"/>
      <c r="DR134" s="119"/>
      <c r="EB134" s="119"/>
      <c r="EL134" s="119"/>
      <c r="EV134" s="119"/>
      <c r="FF134" s="119"/>
      <c r="FP134" s="119"/>
      <c r="FZ134" s="119"/>
      <c r="GJ134" s="119"/>
      <c r="GT134" s="119"/>
      <c r="HD134" s="119"/>
      <c r="HN134" s="119"/>
      <c r="HX134" s="119"/>
    </row>
    <row xmlns:x14ac="http://schemas.microsoft.com/office/spreadsheetml/2009/9/ac" r="135" s="3" customFormat="true" x14ac:dyDescent="0.25">
      <c r="A135" s="372" t="str">
        <f ca="true">IF(ISBLANK('Data Summary'!A137),"",'Data Summary'!A137)</f>
        <v/>
      </c>
      <c r="B135" s="119"/>
      <c r="L135" s="119"/>
      <c r="V135" s="119"/>
      <c r="AF135" s="119"/>
      <c r="AP135" s="119"/>
      <c r="AZ135" s="119"/>
      <c r="BJ135" s="119"/>
      <c r="BT135" s="119"/>
      <c r="CD135" s="119"/>
      <c r="CN135" s="119"/>
      <c r="CX135" s="119"/>
      <c r="DH135" s="119"/>
      <c r="DR135" s="119"/>
      <c r="EB135" s="119"/>
      <c r="EL135" s="119"/>
      <c r="EV135" s="119"/>
      <c r="FF135" s="119"/>
      <c r="FP135" s="119"/>
      <c r="FZ135" s="119"/>
      <c r="GJ135" s="119"/>
      <c r="GT135" s="119"/>
      <c r="HD135" s="119"/>
      <c r="HN135" s="119"/>
      <c r="HX135" s="119"/>
    </row>
    <row xmlns:x14ac="http://schemas.microsoft.com/office/spreadsheetml/2009/9/ac" r="136" s="3" customFormat="true" x14ac:dyDescent="0.25">
      <c r="A136" s="372" t="str">
        <f ca="true">IF(ISBLANK('Data Summary'!A138),"",'Data Summary'!A138)</f>
        <v/>
      </c>
      <c r="B136" s="119"/>
      <c r="L136" s="119"/>
      <c r="V136" s="119"/>
      <c r="AF136" s="119"/>
      <c r="AP136" s="119"/>
      <c r="AZ136" s="119"/>
      <c r="BJ136" s="119"/>
      <c r="BT136" s="119"/>
      <c r="CD136" s="119"/>
      <c r="CN136" s="119"/>
      <c r="CX136" s="119"/>
      <c r="DH136" s="119"/>
      <c r="DR136" s="119"/>
      <c r="EB136" s="119"/>
      <c r="EL136" s="119"/>
      <c r="EV136" s="119"/>
      <c r="FF136" s="119"/>
      <c r="FP136" s="119"/>
      <c r="FZ136" s="119"/>
      <c r="GJ136" s="119"/>
      <c r="GT136" s="119"/>
      <c r="HD136" s="119"/>
      <c r="HN136" s="119"/>
      <c r="HX136" s="119"/>
    </row>
    <row xmlns:x14ac="http://schemas.microsoft.com/office/spreadsheetml/2009/9/ac" r="137" s="3" customFormat="true" x14ac:dyDescent="0.25">
      <c r="A137" s="372" t="str">
        <f ca="true">IF(ISBLANK('Data Summary'!A139),"",'Data Summary'!A139)</f>
        <v/>
      </c>
      <c r="B137" s="119"/>
      <c r="L137" s="119"/>
      <c r="V137" s="119"/>
      <c r="AF137" s="119"/>
      <c r="AP137" s="119"/>
      <c r="AZ137" s="119"/>
      <c r="BJ137" s="119"/>
      <c r="BT137" s="119"/>
      <c r="CD137" s="119"/>
      <c r="CN137" s="119"/>
      <c r="CX137" s="119"/>
      <c r="DH137" s="119"/>
      <c r="DR137" s="119"/>
      <c r="EB137" s="119"/>
      <c r="EL137" s="119"/>
      <c r="EV137" s="119"/>
      <c r="FF137" s="119"/>
      <c r="FP137" s="119"/>
      <c r="FZ137" s="119"/>
      <c r="GJ137" s="119"/>
      <c r="GT137" s="119"/>
      <c r="HD137" s="119"/>
      <c r="HN137" s="119"/>
      <c r="HX137" s="119"/>
    </row>
    <row xmlns:x14ac="http://schemas.microsoft.com/office/spreadsheetml/2009/9/ac" r="138" s="3" customFormat="true" x14ac:dyDescent="0.25">
      <c r="A138" s="372" t="str">
        <f ca="true">IF(ISBLANK('Data Summary'!A140),"",'Data Summary'!A140)</f>
        <v/>
      </c>
      <c r="B138" s="119"/>
      <c r="L138" s="119"/>
      <c r="V138" s="119"/>
      <c r="AF138" s="119"/>
      <c r="AP138" s="119"/>
      <c r="AZ138" s="119"/>
      <c r="BJ138" s="119"/>
      <c r="BT138" s="119"/>
      <c r="CD138" s="119"/>
      <c r="CN138" s="119"/>
      <c r="CX138" s="119"/>
      <c r="DH138" s="119"/>
      <c r="DR138" s="119"/>
      <c r="EB138" s="119"/>
      <c r="EL138" s="119"/>
      <c r="EV138" s="119"/>
      <c r="FF138" s="119"/>
      <c r="FP138" s="119"/>
      <c r="FZ138" s="119"/>
      <c r="GJ138" s="119"/>
      <c r="GT138" s="119"/>
      <c r="HD138" s="119"/>
      <c r="HN138" s="119"/>
      <c r="HX138" s="119"/>
    </row>
    <row xmlns:x14ac="http://schemas.microsoft.com/office/spreadsheetml/2009/9/ac" r="139" s="3" customFormat="true" x14ac:dyDescent="0.25">
      <c r="A139" s="372" t="str">
        <f ca="true">IF(ISBLANK('Data Summary'!A141),"",'Data Summary'!A141)</f>
        <v/>
      </c>
      <c r="B139" s="119"/>
      <c r="L139" s="119"/>
      <c r="V139" s="119"/>
      <c r="AF139" s="119"/>
      <c r="AP139" s="119"/>
      <c r="AZ139" s="119"/>
      <c r="BJ139" s="119"/>
      <c r="BT139" s="119"/>
      <c r="CD139" s="119"/>
      <c r="CN139" s="119"/>
      <c r="CX139" s="119"/>
      <c r="DH139" s="119"/>
      <c r="DR139" s="119"/>
      <c r="EB139" s="119"/>
      <c r="EL139" s="119"/>
      <c r="EV139" s="119"/>
      <c r="FF139" s="119"/>
      <c r="FP139" s="119"/>
      <c r="FZ139" s="119"/>
      <c r="GJ139" s="119"/>
      <c r="GT139" s="119"/>
      <c r="HD139" s="119"/>
      <c r="HN139" s="119"/>
      <c r="HX139" s="119"/>
    </row>
    <row xmlns:x14ac="http://schemas.microsoft.com/office/spreadsheetml/2009/9/ac" r="140" s="3" customFormat="true" x14ac:dyDescent="0.25">
      <c r="A140" s="372" t="str">
        <f ca="true">IF(ISBLANK('Data Summary'!A142),"",'Data Summary'!A142)</f>
        <v/>
      </c>
      <c r="B140" s="119"/>
      <c r="L140" s="119"/>
      <c r="V140" s="119"/>
      <c r="AF140" s="119"/>
      <c r="AP140" s="119"/>
      <c r="AZ140" s="119"/>
      <c r="BJ140" s="119"/>
      <c r="BT140" s="119"/>
      <c r="CD140" s="119"/>
      <c r="CN140" s="119"/>
      <c r="CX140" s="119"/>
      <c r="DH140" s="119"/>
      <c r="DR140" s="119"/>
      <c r="EB140" s="119"/>
      <c r="EL140" s="119"/>
      <c r="EV140" s="119"/>
      <c r="FF140" s="119"/>
      <c r="FP140" s="119"/>
      <c r="FZ140" s="119"/>
      <c r="GJ140" s="119"/>
      <c r="GT140" s="119"/>
      <c r="HD140" s="119"/>
      <c r="HN140" s="119"/>
      <c r="HX140" s="119"/>
    </row>
    <row xmlns:x14ac="http://schemas.microsoft.com/office/spreadsheetml/2009/9/ac" r="141" s="3" customFormat="true" x14ac:dyDescent="0.25">
      <c r="A141" s="372" t="str">
        <f ca="true">IF(ISBLANK('Data Summary'!A143),"",'Data Summary'!A143)</f>
        <v/>
      </c>
      <c r="B141" s="119"/>
      <c r="L141" s="119"/>
      <c r="V141" s="119"/>
      <c r="AF141" s="119"/>
      <c r="AP141" s="119"/>
      <c r="AZ141" s="119"/>
      <c r="BJ141" s="119"/>
      <c r="BT141" s="119"/>
      <c r="CD141" s="119"/>
      <c r="CN141" s="119"/>
      <c r="CX141" s="119"/>
      <c r="DH141" s="119"/>
      <c r="DR141" s="119"/>
      <c r="EB141" s="119"/>
      <c r="EL141" s="119"/>
      <c r="EV141" s="119"/>
      <c r="FF141" s="119"/>
      <c r="FP141" s="119"/>
      <c r="FZ141" s="119"/>
      <c r="GJ141" s="119"/>
      <c r="GT141" s="119"/>
      <c r="HD141" s="119"/>
      <c r="HN141" s="119"/>
      <c r="HX141" s="119"/>
    </row>
    <row xmlns:x14ac="http://schemas.microsoft.com/office/spreadsheetml/2009/9/ac" r="142" s="3" customFormat="true" x14ac:dyDescent="0.25">
      <c r="A142" s="372" t="str">
        <f ca="true">IF(ISBLANK('Data Summary'!A144),"",'Data Summary'!A144)</f>
        <v/>
      </c>
      <c r="B142" s="119"/>
      <c r="L142" s="119"/>
      <c r="V142" s="119"/>
      <c r="AF142" s="119"/>
      <c r="AP142" s="119"/>
      <c r="AZ142" s="119"/>
      <c r="BJ142" s="119"/>
      <c r="BT142" s="119"/>
      <c r="CD142" s="119"/>
      <c r="CN142" s="119"/>
      <c r="CX142" s="119"/>
      <c r="DH142" s="119"/>
      <c r="DR142" s="119"/>
      <c r="EB142" s="119"/>
      <c r="EL142" s="119"/>
      <c r="EV142" s="119"/>
      <c r="FF142" s="119"/>
      <c r="FP142" s="119"/>
      <c r="FZ142" s="119"/>
      <c r="GJ142" s="119"/>
      <c r="GT142" s="119"/>
      <c r="HD142" s="119"/>
      <c r="HN142" s="119"/>
      <c r="HX142" s="119"/>
    </row>
    <row xmlns:x14ac="http://schemas.microsoft.com/office/spreadsheetml/2009/9/ac" r="143" s="3" customFormat="true" x14ac:dyDescent="0.25">
      <c r="A143" s="372" t="str">
        <f ca="true">IF(ISBLANK('Data Summary'!A145),"",'Data Summary'!A145)</f>
        <v/>
      </c>
      <c r="B143" s="119"/>
      <c r="L143" s="119"/>
      <c r="V143" s="119"/>
      <c r="AF143" s="119"/>
      <c r="AP143" s="119"/>
      <c r="AZ143" s="119"/>
      <c r="BJ143" s="119"/>
      <c r="BT143" s="119"/>
      <c r="CD143" s="119"/>
      <c r="CN143" s="119"/>
      <c r="CX143" s="119"/>
      <c r="DH143" s="119"/>
      <c r="DR143" s="119"/>
      <c r="EB143" s="119"/>
      <c r="EL143" s="119"/>
      <c r="EV143" s="119"/>
      <c r="FF143" s="119"/>
      <c r="FP143" s="119"/>
      <c r="FZ143" s="119"/>
      <c r="GJ143" s="119"/>
      <c r="GT143" s="119"/>
      <c r="HD143" s="119"/>
      <c r="HN143" s="119"/>
      <c r="HX143" s="119"/>
    </row>
    <row xmlns:x14ac="http://schemas.microsoft.com/office/spreadsheetml/2009/9/ac" r="144" s="3" customFormat="true" x14ac:dyDescent="0.25">
      <c r="A144" s="372" t="str">
        <f ca="true">IF(ISBLANK('Data Summary'!A146),"",'Data Summary'!A146)</f>
        <v/>
      </c>
      <c r="B144" s="119"/>
      <c r="L144" s="119"/>
      <c r="V144" s="119"/>
      <c r="AF144" s="119"/>
      <c r="AP144" s="119"/>
      <c r="AZ144" s="119"/>
      <c r="BJ144" s="119"/>
      <c r="BT144" s="119"/>
      <c r="CD144" s="119"/>
      <c r="CN144" s="119"/>
      <c r="CX144" s="119"/>
      <c r="DH144" s="119"/>
      <c r="DR144" s="119"/>
      <c r="EB144" s="119"/>
      <c r="EL144" s="119"/>
      <c r="EV144" s="119"/>
      <c r="FF144" s="119"/>
      <c r="FP144" s="119"/>
      <c r="FZ144" s="119"/>
      <c r="GJ144" s="119"/>
      <c r="GT144" s="119"/>
      <c r="HD144" s="119"/>
      <c r="HN144" s="119"/>
      <c r="HX144" s="119"/>
    </row>
    <row xmlns:x14ac="http://schemas.microsoft.com/office/spreadsheetml/2009/9/ac" r="145" s="3" customFormat="true" x14ac:dyDescent="0.25">
      <c r="A145" s="372" t="str">
        <f ca="true">IF(ISBLANK('Data Summary'!A147),"",'Data Summary'!A147)</f>
        <v/>
      </c>
      <c r="B145" s="119"/>
      <c r="L145" s="119"/>
      <c r="V145" s="119"/>
      <c r="AF145" s="119"/>
      <c r="AP145" s="119"/>
      <c r="AZ145" s="119"/>
      <c r="BJ145" s="119"/>
      <c r="BT145" s="119"/>
      <c r="CD145" s="119"/>
      <c r="CN145" s="119"/>
      <c r="CX145" s="119"/>
      <c r="DH145" s="119"/>
      <c r="DR145" s="119"/>
      <c r="EB145" s="119"/>
      <c r="EL145" s="119"/>
      <c r="EV145" s="119"/>
      <c r="FF145" s="119"/>
      <c r="FP145" s="119"/>
      <c r="FZ145" s="119"/>
      <c r="GJ145" s="119"/>
      <c r="GT145" s="119"/>
      <c r="HD145" s="119"/>
      <c r="HN145" s="119"/>
      <c r="HX145" s="119"/>
    </row>
    <row xmlns:x14ac="http://schemas.microsoft.com/office/spreadsheetml/2009/9/ac" r="146" s="3" customFormat="true" x14ac:dyDescent="0.25">
      <c r="A146" s="372" t="str">
        <f ca="true">IF(ISBLANK('Data Summary'!A148),"",'Data Summary'!A148)</f>
        <v/>
      </c>
      <c r="B146" s="119"/>
      <c r="L146" s="119"/>
      <c r="V146" s="119"/>
      <c r="AF146" s="119"/>
      <c r="AP146" s="119"/>
      <c r="AZ146" s="119"/>
      <c r="BJ146" s="119"/>
      <c r="BT146" s="119"/>
      <c r="CD146" s="119"/>
      <c r="CN146" s="119"/>
      <c r="CX146" s="119"/>
      <c r="DH146" s="119"/>
      <c r="DR146" s="119"/>
      <c r="EB146" s="119"/>
      <c r="EL146" s="119"/>
      <c r="EV146" s="119"/>
      <c r="FF146" s="119"/>
      <c r="FP146" s="119"/>
      <c r="FZ146" s="119"/>
      <c r="GJ146" s="119"/>
      <c r="GT146" s="119"/>
      <c r="HD146" s="119"/>
      <c r="HN146" s="119"/>
      <c r="HX146" s="119"/>
    </row>
    <row xmlns:x14ac="http://schemas.microsoft.com/office/spreadsheetml/2009/9/ac" r="147" s="3" customFormat="true" x14ac:dyDescent="0.25">
      <c r="A147" s="372" t="str">
        <f ca="true">IF(ISBLANK('Data Summary'!A149),"",'Data Summary'!A149)</f>
        <v/>
      </c>
      <c r="B147" s="119"/>
      <c r="L147" s="119"/>
      <c r="V147" s="119"/>
      <c r="AF147" s="119"/>
      <c r="AP147" s="119"/>
      <c r="AZ147" s="119"/>
      <c r="BJ147" s="119"/>
      <c r="BT147" s="119"/>
      <c r="CD147" s="119"/>
      <c r="CN147" s="119"/>
      <c r="CX147" s="119"/>
      <c r="DH147" s="119"/>
      <c r="DR147" s="119"/>
      <c r="EB147" s="119"/>
      <c r="EL147" s="119"/>
      <c r="EV147" s="119"/>
      <c r="FF147" s="119"/>
      <c r="FP147" s="119"/>
      <c r="FZ147" s="119"/>
      <c r="GJ147" s="119"/>
      <c r="GT147" s="119"/>
      <c r="HD147" s="119"/>
      <c r="HN147" s="119"/>
      <c r="HX147" s="119"/>
    </row>
    <row xmlns:x14ac="http://schemas.microsoft.com/office/spreadsheetml/2009/9/ac" r="148" s="3" customFormat="true" x14ac:dyDescent="0.25">
      <c r="A148" s="372" t="str">
        <f ca="true">IF(ISBLANK('Data Summary'!A150),"",'Data Summary'!A150)</f>
        <v/>
      </c>
      <c r="B148" s="119"/>
      <c r="L148" s="119"/>
      <c r="V148" s="119"/>
      <c r="AF148" s="119"/>
      <c r="AP148" s="119"/>
      <c r="AZ148" s="119"/>
      <c r="BJ148" s="119"/>
      <c r="BT148" s="119"/>
      <c r="CD148" s="119"/>
      <c r="CN148" s="119"/>
      <c r="CX148" s="119"/>
      <c r="DH148" s="119"/>
      <c r="DR148" s="119"/>
      <c r="EB148" s="119"/>
      <c r="EL148" s="119"/>
      <c r="EV148" s="119"/>
      <c r="FF148" s="119"/>
      <c r="FP148" s="119"/>
      <c r="FZ148" s="119"/>
      <c r="GJ148" s="119"/>
      <c r="GT148" s="119"/>
      <c r="HD148" s="119"/>
      <c r="HN148" s="119"/>
      <c r="HX148" s="119"/>
    </row>
    <row xmlns:x14ac="http://schemas.microsoft.com/office/spreadsheetml/2009/9/ac" r="149" s="3" customFormat="true" x14ac:dyDescent="0.25">
      <c r="A149" s="372" t="str">
        <f ca="true">IF(ISBLANK('Data Summary'!A151),"",'Data Summary'!A151)</f>
        <v/>
      </c>
      <c r="B149" s="119"/>
      <c r="L149" s="119"/>
      <c r="V149" s="119"/>
      <c r="AF149" s="119"/>
      <c r="AP149" s="119"/>
      <c r="AZ149" s="119"/>
      <c r="BJ149" s="119"/>
      <c r="BT149" s="119"/>
      <c r="CD149" s="119"/>
      <c r="CN149" s="119"/>
      <c r="CX149" s="119"/>
      <c r="DH149" s="119"/>
      <c r="DR149" s="119"/>
      <c r="EB149" s="119"/>
      <c r="EL149" s="119"/>
      <c r="EV149" s="119"/>
      <c r="FF149" s="119"/>
      <c r="FP149" s="119"/>
      <c r="FZ149" s="119"/>
      <c r="GJ149" s="119"/>
      <c r="GT149" s="119"/>
      <c r="HD149" s="119"/>
      <c r="HN149" s="119"/>
      <c r="HX149" s="119"/>
    </row>
    <row xmlns:x14ac="http://schemas.microsoft.com/office/spreadsheetml/2009/9/ac" r="150" s="3" customFormat="true" x14ac:dyDescent="0.25">
      <c r="A150" s="372" t="str">
        <f ca="true">IF(ISBLANK('Data Summary'!A152),"",'Data Summary'!A152)</f>
        <v/>
      </c>
      <c r="B150" s="119"/>
      <c r="L150" s="119"/>
      <c r="V150" s="119"/>
      <c r="AF150" s="119"/>
      <c r="AP150" s="119"/>
      <c r="AZ150" s="119"/>
      <c r="BJ150" s="119"/>
      <c r="BT150" s="119"/>
      <c r="CD150" s="119"/>
      <c r="CN150" s="119"/>
      <c r="CX150" s="119"/>
      <c r="DH150" s="119"/>
      <c r="DR150" s="119"/>
      <c r="EB150" s="119"/>
      <c r="EL150" s="119"/>
      <c r="EV150" s="119"/>
      <c r="FF150" s="119"/>
      <c r="FP150" s="119"/>
      <c r="FZ150" s="119"/>
      <c r="GJ150" s="119"/>
      <c r="GT150" s="119"/>
      <c r="HD150" s="119"/>
      <c r="HN150" s="119"/>
      <c r="HX150" s="119"/>
    </row>
    <row xmlns:x14ac="http://schemas.microsoft.com/office/spreadsheetml/2009/9/ac" r="151" s="3" customFormat="true" x14ac:dyDescent="0.25">
      <c r="A151" s="372" t="str">
        <f ca="true">IF(ISBLANK('Data Summary'!A153),"",'Data Summary'!A153)</f>
        <v/>
      </c>
      <c r="B151" s="119"/>
      <c r="L151" s="119"/>
      <c r="V151" s="119"/>
      <c r="AF151" s="119"/>
      <c r="AP151" s="119"/>
      <c r="AZ151" s="119"/>
      <c r="BJ151" s="119"/>
      <c r="BT151" s="119"/>
      <c r="CD151" s="119"/>
      <c r="CN151" s="119"/>
      <c r="CX151" s="119"/>
      <c r="DH151" s="119"/>
      <c r="DR151" s="119"/>
      <c r="EB151" s="119"/>
      <c r="EL151" s="119"/>
      <c r="EV151" s="119"/>
      <c r="FF151" s="119"/>
      <c r="FP151" s="119"/>
      <c r="FZ151" s="119"/>
      <c r="GJ151" s="119"/>
      <c r="GT151" s="119"/>
      <c r="HD151" s="119"/>
      <c r="HN151" s="119"/>
      <c r="HX151" s="119"/>
    </row>
    <row xmlns:x14ac="http://schemas.microsoft.com/office/spreadsheetml/2009/9/ac" r="152" s="3" customFormat="true" x14ac:dyDescent="0.25">
      <c r="A152" s="368"/>
      <c r="B152" s="119"/>
      <c r="L152" s="119"/>
      <c r="V152" s="119"/>
      <c r="AF152" s="119"/>
      <c r="AP152" s="119"/>
      <c r="AZ152" s="119"/>
      <c r="BJ152" s="119"/>
      <c r="BT152" s="119"/>
      <c r="CD152" s="119"/>
      <c r="CN152" s="119"/>
      <c r="CX152" s="119"/>
      <c r="DH152" s="119"/>
      <c r="DR152" s="119"/>
      <c r="EB152" s="119"/>
      <c r="EL152" s="119"/>
      <c r="EV152" s="119"/>
      <c r="FF152" s="119"/>
      <c r="FP152" s="119"/>
      <c r="FZ152" s="119"/>
      <c r="GJ152" s="119"/>
      <c r="GT152" s="119"/>
      <c r="HD152" s="119"/>
      <c r="HN152" s="119"/>
      <c r="HX152" s="119"/>
    </row>
    <row xmlns:x14ac="http://schemas.microsoft.com/office/spreadsheetml/2009/9/ac" r="153" s="3" customFormat="true" x14ac:dyDescent="0.25">
      <c r="A153" s="368"/>
      <c r="B153" s="119"/>
      <c r="L153" s="119"/>
      <c r="V153" s="119"/>
      <c r="AF153" s="119"/>
      <c r="AP153" s="119"/>
      <c r="AZ153" s="119"/>
      <c r="BJ153" s="119"/>
      <c r="BT153" s="119"/>
      <c r="CD153" s="119"/>
      <c r="CN153" s="119"/>
      <c r="CX153" s="119"/>
      <c r="DH153" s="119"/>
      <c r="DR153" s="119"/>
      <c r="EB153" s="119"/>
      <c r="EL153" s="119"/>
      <c r="EV153" s="119"/>
      <c r="FF153" s="119"/>
      <c r="FP153" s="119"/>
      <c r="FZ153" s="119"/>
      <c r="GJ153" s="119"/>
      <c r="GT153" s="119"/>
      <c r="HD153" s="119"/>
      <c r="HN153" s="119"/>
      <c r="HX153" s="119"/>
    </row>
    <row xmlns:x14ac="http://schemas.microsoft.com/office/spreadsheetml/2009/9/ac" r="154" s="3" customFormat="true" x14ac:dyDescent="0.25">
      <c r="A154" s="368"/>
      <c r="B154" s="119"/>
      <c r="L154" s="119"/>
      <c r="V154" s="119"/>
      <c r="AF154" s="119"/>
      <c r="AP154" s="119"/>
      <c r="AZ154" s="119"/>
      <c r="BJ154" s="119"/>
      <c r="BT154" s="119"/>
      <c r="CD154" s="119"/>
      <c r="CN154" s="119"/>
      <c r="CX154" s="119"/>
      <c r="DH154" s="119"/>
      <c r="DR154" s="119"/>
      <c r="EB154" s="119"/>
      <c r="EL154" s="119"/>
      <c r="EV154" s="119"/>
      <c r="FF154" s="119"/>
      <c r="FP154" s="119"/>
      <c r="FZ154" s="119"/>
      <c r="GJ154" s="119"/>
      <c r="GT154" s="119"/>
      <c r="HD154" s="119"/>
      <c r="HN154" s="119"/>
      <c r="HX154" s="119"/>
    </row>
    <row xmlns:x14ac="http://schemas.microsoft.com/office/spreadsheetml/2009/9/ac" r="155" s="3" customFormat="true" x14ac:dyDescent="0.25">
      <c r="A155" s="368"/>
      <c r="B155" s="119"/>
      <c r="L155" s="119"/>
      <c r="V155" s="119"/>
      <c r="AF155" s="119"/>
      <c r="AP155" s="119"/>
      <c r="AZ155" s="119"/>
      <c r="BJ155" s="119"/>
      <c r="BT155" s="119"/>
      <c r="CD155" s="119"/>
      <c r="CN155" s="119"/>
      <c r="CX155" s="119"/>
      <c r="DH155" s="119"/>
      <c r="DR155" s="119"/>
      <c r="EB155" s="119"/>
      <c r="EL155" s="119"/>
      <c r="EV155" s="119"/>
      <c r="FF155" s="119"/>
      <c r="FP155" s="119"/>
      <c r="FZ155" s="119"/>
      <c r="GJ155" s="119"/>
      <c r="GT155" s="119"/>
      <c r="HD155" s="119"/>
      <c r="HN155" s="119"/>
      <c r="HX155" s="119"/>
    </row>
    <row xmlns:x14ac="http://schemas.microsoft.com/office/spreadsheetml/2009/9/ac" r="156" s="3" customFormat="true" x14ac:dyDescent="0.25">
      <c r="A156" s="368"/>
      <c r="B156" s="119"/>
      <c r="L156" s="119"/>
      <c r="V156" s="119"/>
      <c r="AF156" s="119"/>
      <c r="AP156" s="119"/>
      <c r="AZ156" s="119"/>
      <c r="BJ156" s="119"/>
      <c r="BT156" s="119"/>
      <c r="CD156" s="119"/>
      <c r="CN156" s="119"/>
      <c r="CX156" s="119"/>
      <c r="DH156" s="119"/>
      <c r="DR156" s="119"/>
      <c r="EB156" s="119"/>
      <c r="EL156" s="119"/>
      <c r="EV156" s="119"/>
      <c r="FF156" s="119"/>
      <c r="FP156" s="119"/>
      <c r="FZ156" s="119"/>
      <c r="GJ156" s="119"/>
      <c r="GT156" s="119"/>
      <c r="HD156" s="119"/>
      <c r="HN156" s="119"/>
      <c r="HX156" s="119"/>
    </row>
    <row xmlns:x14ac="http://schemas.microsoft.com/office/spreadsheetml/2009/9/ac" r="157" s="3" customFormat="true" x14ac:dyDescent="0.25">
      <c r="A157" s="368"/>
      <c r="B157" s="119"/>
      <c r="L157" s="119"/>
      <c r="V157" s="119"/>
      <c r="AF157" s="119"/>
      <c r="AP157" s="119"/>
      <c r="AZ157" s="119"/>
      <c r="BJ157" s="119"/>
      <c r="BT157" s="119"/>
      <c r="CD157" s="119"/>
      <c r="CN157" s="119"/>
      <c r="CX157" s="119"/>
      <c r="DH157" s="119"/>
      <c r="DR157" s="119"/>
      <c r="EB157" s="119"/>
      <c r="EL157" s="119"/>
      <c r="EV157" s="119"/>
      <c r="FF157" s="119"/>
      <c r="FP157" s="119"/>
      <c r="FZ157" s="119"/>
      <c r="GJ157" s="119"/>
      <c r="GT157" s="119"/>
      <c r="HD157" s="119"/>
      <c r="HN157" s="119"/>
      <c r="HX157" s="119"/>
    </row>
    <row xmlns:x14ac="http://schemas.microsoft.com/office/spreadsheetml/2009/9/ac" r="158" s="3" customFormat="true" x14ac:dyDescent="0.25">
      <c r="A158" s="368"/>
      <c r="B158" s="119"/>
      <c r="L158" s="119"/>
      <c r="V158" s="119"/>
      <c r="AF158" s="119"/>
      <c r="AP158" s="119"/>
      <c r="AZ158" s="119"/>
      <c r="BJ158" s="119"/>
      <c r="BT158" s="119"/>
      <c r="CD158" s="119"/>
      <c r="CN158" s="119"/>
      <c r="CX158" s="119"/>
      <c r="DH158" s="119"/>
      <c r="DR158" s="119"/>
      <c r="EB158" s="119"/>
      <c r="EL158" s="119"/>
      <c r="EV158" s="119"/>
      <c r="FF158" s="119"/>
      <c r="FP158" s="119"/>
      <c r="FZ158" s="119"/>
      <c r="GJ158" s="119"/>
      <c r="GT158" s="119"/>
      <c r="HD158" s="119"/>
      <c r="HN158" s="119"/>
      <c r="HX158" s="119"/>
    </row>
    <row xmlns:x14ac="http://schemas.microsoft.com/office/spreadsheetml/2009/9/ac" r="159" s="3" customFormat="true" x14ac:dyDescent="0.25">
      <c r="A159" s="368"/>
      <c r="B159" s="119"/>
      <c r="L159" s="119"/>
      <c r="V159" s="119"/>
      <c r="AF159" s="119"/>
      <c r="AP159" s="119"/>
      <c r="AZ159" s="119"/>
      <c r="BJ159" s="119"/>
      <c r="BT159" s="119"/>
      <c r="CD159" s="119"/>
      <c r="CN159" s="119"/>
      <c r="CX159" s="119"/>
      <c r="DH159" s="119"/>
      <c r="DR159" s="119"/>
      <c r="EB159" s="119"/>
      <c r="EL159" s="119"/>
      <c r="EV159" s="119"/>
      <c r="FF159" s="119"/>
      <c r="FP159" s="119"/>
      <c r="FZ159" s="119"/>
      <c r="GJ159" s="119"/>
      <c r="GT159" s="119"/>
      <c r="HD159" s="119"/>
      <c r="HN159" s="119"/>
      <c r="HX159" s="119"/>
    </row>
    <row xmlns:x14ac="http://schemas.microsoft.com/office/spreadsheetml/2009/9/ac" r="160" s="3" customFormat="true" x14ac:dyDescent="0.25">
      <c r="A160" s="368"/>
      <c r="B160" s="119"/>
      <c r="L160" s="119"/>
      <c r="V160" s="119"/>
      <c r="AF160" s="119"/>
      <c r="AP160" s="119"/>
      <c r="AZ160" s="119"/>
      <c r="BJ160" s="119"/>
      <c r="BT160" s="119"/>
      <c r="CD160" s="119"/>
      <c r="CN160" s="119"/>
      <c r="CX160" s="119"/>
      <c r="DH160" s="119"/>
      <c r="DR160" s="119"/>
      <c r="EB160" s="119"/>
      <c r="EL160" s="119"/>
      <c r="EV160" s="119"/>
      <c r="FF160" s="119"/>
      <c r="FP160" s="119"/>
      <c r="FZ160" s="119"/>
      <c r="GJ160" s="119"/>
      <c r="GT160" s="119"/>
      <c r="HD160" s="119"/>
      <c r="HN160" s="119"/>
      <c r="HX160" s="119"/>
    </row>
    <row xmlns:x14ac="http://schemas.microsoft.com/office/spreadsheetml/2009/9/ac" r="161" s="3" customFormat="true" x14ac:dyDescent="0.25">
      <c r="A161" s="368"/>
      <c r="B161" s="119"/>
      <c r="L161" s="119"/>
      <c r="V161" s="119"/>
      <c r="AF161" s="119"/>
      <c r="AP161" s="119"/>
      <c r="AZ161" s="119"/>
      <c r="BJ161" s="119"/>
      <c r="BT161" s="119"/>
      <c r="CD161" s="119"/>
      <c r="CN161" s="119"/>
      <c r="CX161" s="119"/>
      <c r="DH161" s="119"/>
      <c r="DR161" s="119"/>
      <c r="EB161" s="119"/>
      <c r="EL161" s="119"/>
      <c r="EV161" s="119"/>
      <c r="FF161" s="119"/>
      <c r="FP161" s="119"/>
      <c r="FZ161" s="119"/>
      <c r="GJ161" s="119"/>
      <c r="GT161" s="119"/>
      <c r="HD161" s="119"/>
      <c r="HN161" s="119"/>
      <c r="HX161" s="119"/>
    </row>
    <row xmlns:x14ac="http://schemas.microsoft.com/office/spreadsheetml/2009/9/ac" r="162" s="3" customFormat="true" x14ac:dyDescent="0.25">
      <c r="A162" s="368"/>
      <c r="B162" s="119"/>
      <c r="L162" s="119"/>
      <c r="V162" s="119"/>
      <c r="AF162" s="119"/>
      <c r="AP162" s="119"/>
      <c r="AZ162" s="119"/>
      <c r="BJ162" s="119"/>
      <c r="BT162" s="119"/>
      <c r="CD162" s="119"/>
      <c r="CN162" s="119"/>
      <c r="CX162" s="119"/>
      <c r="DH162" s="119"/>
      <c r="DR162" s="119"/>
      <c r="EB162" s="119"/>
      <c r="EL162" s="119"/>
      <c r="EV162" s="119"/>
      <c r="FF162" s="119"/>
      <c r="FP162" s="119"/>
      <c r="FZ162" s="119"/>
      <c r="GJ162" s="119"/>
      <c r="GT162" s="119"/>
      <c r="HD162" s="119"/>
      <c r="HN162" s="119"/>
      <c r="HX162" s="119"/>
    </row>
    <row xmlns:x14ac="http://schemas.microsoft.com/office/spreadsheetml/2009/9/ac" r="163" s="3" customFormat="true" x14ac:dyDescent="0.25">
      <c r="A163" s="368"/>
      <c r="B163" s="119"/>
      <c r="L163" s="119"/>
      <c r="V163" s="119"/>
      <c r="AF163" s="119"/>
      <c r="AP163" s="119"/>
      <c r="AZ163" s="119"/>
      <c r="BJ163" s="119"/>
      <c r="BT163" s="119"/>
      <c r="CD163" s="119"/>
      <c r="CN163" s="119"/>
      <c r="CX163" s="119"/>
      <c r="DH163" s="119"/>
      <c r="DR163" s="119"/>
      <c r="EB163" s="119"/>
      <c r="EL163" s="119"/>
      <c r="EV163" s="119"/>
      <c r="FF163" s="119"/>
      <c r="FP163" s="119"/>
      <c r="FZ163" s="119"/>
      <c r="GJ163" s="119"/>
      <c r="GT163" s="119"/>
      <c r="HD163" s="119"/>
      <c r="HN163" s="119"/>
      <c r="HX163" s="119"/>
    </row>
    <row xmlns:x14ac="http://schemas.microsoft.com/office/spreadsheetml/2009/9/ac" r="164" s="3" customFormat="true" x14ac:dyDescent="0.25">
      <c r="A164" s="368"/>
      <c r="B164" s="119"/>
      <c r="L164" s="119"/>
      <c r="V164" s="119"/>
      <c r="AF164" s="119"/>
      <c r="AP164" s="119"/>
      <c r="AZ164" s="119"/>
      <c r="BJ164" s="119"/>
      <c r="BT164" s="119"/>
      <c r="CD164" s="119"/>
      <c r="CN164" s="119"/>
      <c r="CX164" s="119"/>
      <c r="DH164" s="119"/>
      <c r="DR164" s="119"/>
      <c r="EB164" s="119"/>
      <c r="EL164" s="119"/>
      <c r="EV164" s="119"/>
      <c r="FF164" s="119"/>
      <c r="FP164" s="119"/>
      <c r="FZ164" s="119"/>
      <c r="GJ164" s="119"/>
      <c r="GT164" s="119"/>
      <c r="HD164" s="119"/>
      <c r="HN164" s="119"/>
      <c r="HX164" s="119"/>
    </row>
    <row xmlns:x14ac="http://schemas.microsoft.com/office/spreadsheetml/2009/9/ac" r="165" s="3" customFormat="true" x14ac:dyDescent="0.25">
      <c r="A165" s="368"/>
      <c r="B165" s="119"/>
      <c r="L165" s="119"/>
      <c r="V165" s="119"/>
      <c r="AF165" s="119"/>
      <c r="AP165" s="119"/>
      <c r="AZ165" s="119"/>
      <c r="BJ165" s="119"/>
      <c r="BT165" s="119"/>
      <c r="CD165" s="119"/>
      <c r="CN165" s="119"/>
      <c r="CX165" s="119"/>
      <c r="DH165" s="119"/>
      <c r="DR165" s="119"/>
      <c r="EB165" s="119"/>
      <c r="EL165" s="119"/>
      <c r="EV165" s="119"/>
      <c r="FF165" s="119"/>
      <c r="FP165" s="119"/>
      <c r="FZ165" s="119"/>
      <c r="GJ165" s="119"/>
      <c r="GT165" s="119"/>
      <c r="HD165" s="119"/>
      <c r="HN165" s="119"/>
      <c r="HX165" s="119"/>
    </row>
    <row xmlns:x14ac="http://schemas.microsoft.com/office/spreadsheetml/2009/9/ac" r="166" s="3" customFormat="true" x14ac:dyDescent="0.25">
      <c r="A166" s="368"/>
      <c r="B166" s="119"/>
      <c r="L166" s="119"/>
      <c r="V166" s="119"/>
      <c r="AF166" s="119"/>
      <c r="AP166" s="119"/>
      <c r="AZ166" s="119"/>
      <c r="BJ166" s="119"/>
      <c r="BT166" s="119"/>
      <c r="CD166" s="119"/>
      <c r="CN166" s="119"/>
      <c r="CX166" s="119"/>
      <c r="DH166" s="119"/>
      <c r="DR166" s="119"/>
      <c r="EB166" s="119"/>
      <c r="EL166" s="119"/>
      <c r="EV166" s="119"/>
      <c r="FF166" s="119"/>
      <c r="FP166" s="119"/>
      <c r="FZ166" s="119"/>
      <c r="GJ166" s="119"/>
      <c r="GT166" s="119"/>
      <c r="HD166" s="119"/>
      <c r="HN166" s="119"/>
      <c r="HX166" s="119"/>
    </row>
    <row xmlns:x14ac="http://schemas.microsoft.com/office/spreadsheetml/2009/9/ac" r="167" s="3" customFormat="true" x14ac:dyDescent="0.25">
      <c r="A167" s="368"/>
      <c r="B167" s="119"/>
      <c r="L167" s="119"/>
      <c r="V167" s="119"/>
      <c r="AF167" s="119"/>
      <c r="AP167" s="119"/>
      <c r="AZ167" s="119"/>
      <c r="BJ167" s="119"/>
      <c r="BT167" s="119"/>
      <c r="CD167" s="119"/>
      <c r="CN167" s="119"/>
      <c r="CX167" s="119"/>
      <c r="DH167" s="119"/>
      <c r="DR167" s="119"/>
      <c r="EB167" s="119"/>
      <c r="EL167" s="119"/>
      <c r="EV167" s="119"/>
      <c r="FF167" s="119"/>
      <c r="FP167" s="119"/>
      <c r="FZ167" s="119"/>
      <c r="GJ167" s="119"/>
      <c r="GT167" s="119"/>
      <c r="HD167" s="119"/>
      <c r="HN167" s="119"/>
      <c r="HX167" s="119"/>
    </row>
    <row xmlns:x14ac="http://schemas.microsoft.com/office/spreadsheetml/2009/9/ac" r="168" s="3" customFormat="true" x14ac:dyDescent="0.25">
      <c r="A168" s="368"/>
      <c r="B168" s="119"/>
      <c r="L168" s="119"/>
      <c r="V168" s="119"/>
      <c r="AF168" s="119"/>
      <c r="AP168" s="119"/>
      <c r="AZ168" s="119"/>
      <c r="BJ168" s="119"/>
      <c r="BT168" s="119"/>
      <c r="CD168" s="119"/>
      <c r="CN168" s="119"/>
      <c r="CX168" s="119"/>
      <c r="DH168" s="119"/>
      <c r="DR168" s="119"/>
      <c r="EB168" s="119"/>
      <c r="EL168" s="119"/>
      <c r="EV168" s="119"/>
      <c r="FF168" s="119"/>
      <c r="FP168" s="119"/>
      <c r="FZ168" s="119"/>
      <c r="GJ168" s="119"/>
      <c r="GT168" s="119"/>
      <c r="HD168" s="119"/>
      <c r="HN168" s="119"/>
      <c r="HX168" s="119"/>
    </row>
    <row xmlns:x14ac="http://schemas.microsoft.com/office/spreadsheetml/2009/9/ac" r="169" s="3" customFormat="true" x14ac:dyDescent="0.25">
      <c r="A169" s="368"/>
      <c r="B169" s="119"/>
      <c r="L169" s="119"/>
      <c r="V169" s="119"/>
      <c r="AF169" s="119"/>
      <c r="AP169" s="119"/>
      <c r="AZ169" s="119"/>
      <c r="BJ169" s="119"/>
      <c r="BT169" s="119"/>
      <c r="CD169" s="119"/>
      <c r="CN169" s="119"/>
      <c r="CX169" s="119"/>
      <c r="DH169" s="119"/>
      <c r="DR169" s="119"/>
      <c r="EB169" s="119"/>
      <c r="EL169" s="119"/>
      <c r="EV169" s="119"/>
      <c r="FF169" s="119"/>
      <c r="FP169" s="119"/>
      <c r="FZ169" s="119"/>
      <c r="GJ169" s="119"/>
      <c r="GT169" s="119"/>
      <c r="HD169" s="119"/>
      <c r="HN169" s="119"/>
      <c r="HX169" s="119"/>
    </row>
    <row xmlns:x14ac="http://schemas.microsoft.com/office/spreadsheetml/2009/9/ac" r="170" s="3" customFormat="true" x14ac:dyDescent="0.25">
      <c r="A170" s="368"/>
      <c r="B170" s="119"/>
      <c r="L170" s="119"/>
      <c r="V170" s="119"/>
      <c r="AF170" s="119"/>
      <c r="AP170" s="119"/>
      <c r="AZ170" s="119"/>
      <c r="BJ170" s="119"/>
      <c r="BT170" s="119"/>
      <c r="CD170" s="119"/>
      <c r="CN170" s="119"/>
      <c r="CX170" s="119"/>
      <c r="DH170" s="119"/>
      <c r="DR170" s="119"/>
      <c r="EB170" s="119"/>
      <c r="EL170" s="119"/>
      <c r="EV170" s="119"/>
      <c r="FF170" s="119"/>
      <c r="FP170" s="119"/>
      <c r="FZ170" s="119"/>
      <c r="GJ170" s="119"/>
      <c r="GT170" s="119"/>
      <c r="HD170" s="119"/>
      <c r="HN170" s="119"/>
      <c r="HX170" s="119"/>
    </row>
    <row xmlns:x14ac="http://schemas.microsoft.com/office/spreadsheetml/2009/9/ac" r="171" s="3" customFormat="true" x14ac:dyDescent="0.25">
      <c r="A171" s="368"/>
      <c r="B171" s="119"/>
      <c r="L171" s="119"/>
      <c r="V171" s="119"/>
      <c r="AF171" s="119"/>
      <c r="AP171" s="119"/>
      <c r="AZ171" s="119"/>
      <c r="BJ171" s="119"/>
      <c r="BT171" s="119"/>
      <c r="CD171" s="119"/>
      <c r="CN171" s="119"/>
      <c r="CX171" s="119"/>
      <c r="DH171" s="119"/>
      <c r="DR171" s="119"/>
      <c r="EB171" s="119"/>
      <c r="EL171" s="119"/>
      <c r="EV171" s="119"/>
      <c r="FF171" s="119"/>
      <c r="FP171" s="119"/>
      <c r="FZ171" s="119"/>
      <c r="GJ171" s="119"/>
      <c r="GT171" s="119"/>
      <c r="HD171" s="119"/>
      <c r="HN171" s="119"/>
      <c r="HX171" s="119"/>
    </row>
    <row xmlns:x14ac="http://schemas.microsoft.com/office/spreadsheetml/2009/9/ac" r="172" s="3" customFormat="true" x14ac:dyDescent="0.25">
      <c r="A172" s="368"/>
      <c r="B172" s="119"/>
      <c r="L172" s="119"/>
      <c r="V172" s="119"/>
      <c r="AF172" s="119"/>
      <c r="AP172" s="119"/>
      <c r="AZ172" s="119"/>
      <c r="BJ172" s="119"/>
      <c r="BT172" s="119"/>
      <c r="CD172" s="119"/>
      <c r="CN172" s="119"/>
      <c r="CX172" s="119"/>
      <c r="DH172" s="119"/>
      <c r="DR172" s="119"/>
      <c r="EB172" s="119"/>
      <c r="EL172" s="119"/>
      <c r="EV172" s="119"/>
      <c r="FF172" s="119"/>
      <c r="FP172" s="119"/>
      <c r="FZ172" s="119"/>
      <c r="GJ172" s="119"/>
      <c r="GT172" s="119"/>
      <c r="HD172" s="119"/>
      <c r="HN172" s="119"/>
      <c r="HX172" s="119"/>
    </row>
    <row xmlns:x14ac="http://schemas.microsoft.com/office/spreadsheetml/2009/9/ac" r="173" s="3" customFormat="true" x14ac:dyDescent="0.25">
      <c r="A173" s="368"/>
      <c r="B173" s="119"/>
      <c r="L173" s="119"/>
      <c r="V173" s="119"/>
      <c r="AF173" s="119"/>
      <c r="AP173" s="119"/>
      <c r="AZ173" s="119"/>
      <c r="BJ173" s="119"/>
      <c r="BT173" s="119"/>
      <c r="CD173" s="119"/>
      <c r="CN173" s="119"/>
      <c r="CX173" s="119"/>
      <c r="DH173" s="119"/>
      <c r="DR173" s="119"/>
      <c r="EB173" s="119"/>
      <c r="EL173" s="119"/>
      <c r="EV173" s="119"/>
      <c r="FF173" s="119"/>
      <c r="FP173" s="119"/>
      <c r="FZ173" s="119"/>
      <c r="GJ173" s="119"/>
      <c r="GT173" s="119"/>
      <c r="HD173" s="119"/>
      <c r="HN173" s="119"/>
      <c r="HX173" s="119"/>
    </row>
    <row xmlns:x14ac="http://schemas.microsoft.com/office/spreadsheetml/2009/9/ac" r="174" s="3" customFormat="true" x14ac:dyDescent="0.25">
      <c r="A174" s="368"/>
      <c r="B174" s="119"/>
      <c r="L174" s="119"/>
      <c r="V174" s="119"/>
      <c r="AF174" s="119"/>
      <c r="AP174" s="119"/>
      <c r="AZ174" s="119"/>
      <c r="BJ174" s="119"/>
      <c r="BT174" s="119"/>
      <c r="CD174" s="119"/>
      <c r="CN174" s="119"/>
      <c r="CX174" s="119"/>
      <c r="DH174" s="119"/>
      <c r="DR174" s="119"/>
      <c r="EB174" s="119"/>
      <c r="EL174" s="119"/>
      <c r="EV174" s="119"/>
      <c r="FF174" s="119"/>
      <c r="FP174" s="119"/>
      <c r="FZ174" s="119"/>
      <c r="GJ174" s="119"/>
      <c r="GT174" s="119"/>
      <c r="HD174" s="119"/>
      <c r="HN174" s="119"/>
      <c r="HX174" s="119"/>
    </row>
    <row xmlns:x14ac="http://schemas.microsoft.com/office/spreadsheetml/2009/9/ac" r="175" s="3" customFormat="true" x14ac:dyDescent="0.25">
      <c r="A175" s="368"/>
      <c r="B175" s="119"/>
      <c r="L175" s="119"/>
      <c r="V175" s="119"/>
      <c r="AF175" s="119"/>
      <c r="AP175" s="119"/>
      <c r="AZ175" s="119"/>
      <c r="BJ175" s="119"/>
      <c r="BT175" s="119"/>
      <c r="CD175" s="119"/>
      <c r="CN175" s="119"/>
      <c r="CX175" s="119"/>
      <c r="DH175" s="119"/>
      <c r="DR175" s="119"/>
      <c r="EB175" s="119"/>
      <c r="EL175" s="119"/>
      <c r="EV175" s="119"/>
      <c r="FF175" s="119"/>
      <c r="FP175" s="119"/>
      <c r="FZ175" s="119"/>
      <c r="GJ175" s="119"/>
      <c r="GT175" s="119"/>
      <c r="HD175" s="119"/>
      <c r="HN175" s="119"/>
      <c r="HX175" s="119"/>
    </row>
    <row xmlns:x14ac="http://schemas.microsoft.com/office/spreadsheetml/2009/9/ac" r="176" s="3" customFormat="true" x14ac:dyDescent="0.25">
      <c r="A176" s="368"/>
      <c r="B176" s="119"/>
      <c r="L176" s="119"/>
      <c r="V176" s="119"/>
      <c r="AF176" s="119"/>
      <c r="AP176" s="119"/>
      <c r="AZ176" s="119"/>
      <c r="BJ176" s="119"/>
      <c r="BT176" s="119"/>
      <c r="CD176" s="119"/>
      <c r="CN176" s="119"/>
      <c r="CX176" s="119"/>
      <c r="DH176" s="119"/>
      <c r="DR176" s="119"/>
      <c r="EB176" s="119"/>
      <c r="EL176" s="119"/>
      <c r="EV176" s="119"/>
      <c r="FF176" s="119"/>
      <c r="FP176" s="119"/>
      <c r="FZ176" s="119"/>
      <c r="GJ176" s="119"/>
      <c r="GT176" s="119"/>
      <c r="HD176" s="119"/>
      <c r="HN176" s="119"/>
      <c r="HX176" s="119"/>
    </row>
    <row xmlns:x14ac="http://schemas.microsoft.com/office/spreadsheetml/2009/9/ac" r="177" s="3" customFormat="true" x14ac:dyDescent="0.25">
      <c r="A177" s="368"/>
      <c r="B177" s="119"/>
      <c r="L177" s="119"/>
      <c r="V177" s="119"/>
      <c r="AF177" s="119"/>
      <c r="AP177" s="119"/>
      <c r="AZ177" s="119"/>
      <c r="BJ177" s="119"/>
      <c r="BT177" s="119"/>
      <c r="CD177" s="119"/>
      <c r="CN177" s="119"/>
      <c r="CX177" s="119"/>
      <c r="DH177" s="119"/>
      <c r="DR177" s="119"/>
      <c r="EB177" s="119"/>
      <c r="EL177" s="119"/>
      <c r="EV177" s="119"/>
      <c r="FF177" s="119"/>
      <c r="FP177" s="119"/>
      <c r="FZ177" s="119"/>
      <c r="GJ177" s="119"/>
      <c r="GT177" s="119"/>
      <c r="HD177" s="119"/>
      <c r="HN177" s="119"/>
      <c r="HX177" s="119"/>
    </row>
    <row xmlns:x14ac="http://schemas.microsoft.com/office/spreadsheetml/2009/9/ac" r="178" s="3" customFormat="true" x14ac:dyDescent="0.25">
      <c r="A178" s="368"/>
      <c r="B178" s="119"/>
      <c r="L178" s="119"/>
      <c r="V178" s="119"/>
      <c r="AF178" s="119"/>
      <c r="AP178" s="119"/>
      <c r="AZ178" s="119"/>
      <c r="BJ178" s="119"/>
      <c r="BT178" s="119"/>
      <c r="CD178" s="119"/>
      <c r="CN178" s="119"/>
      <c r="CX178" s="119"/>
      <c r="DH178" s="119"/>
      <c r="DR178" s="119"/>
      <c r="EB178" s="119"/>
      <c r="EL178" s="119"/>
      <c r="EV178" s="119"/>
      <c r="FF178" s="119"/>
      <c r="FP178" s="119"/>
      <c r="FZ178" s="119"/>
      <c r="GJ178" s="119"/>
      <c r="GT178" s="119"/>
      <c r="HD178" s="119"/>
      <c r="HN178" s="119"/>
      <c r="HX178" s="119"/>
    </row>
    <row xmlns:x14ac="http://schemas.microsoft.com/office/spreadsheetml/2009/9/ac" r="179" s="3" customFormat="true" x14ac:dyDescent="0.25">
      <c r="A179" s="368"/>
      <c r="B179" s="119"/>
      <c r="L179" s="119"/>
      <c r="V179" s="119"/>
      <c r="AF179" s="119"/>
      <c r="AP179" s="119"/>
      <c r="AZ179" s="119"/>
      <c r="BJ179" s="119"/>
      <c r="BT179" s="119"/>
      <c r="CD179" s="119"/>
      <c r="CN179" s="119"/>
      <c r="CX179" s="119"/>
      <c r="DH179" s="119"/>
      <c r="DR179" s="119"/>
      <c r="EB179" s="119"/>
      <c r="EL179" s="119"/>
      <c r="EV179" s="119"/>
      <c r="FF179" s="119"/>
      <c r="FP179" s="119"/>
      <c r="FZ179" s="119"/>
      <c r="GJ179" s="119"/>
      <c r="GT179" s="119"/>
      <c r="HD179" s="119"/>
      <c r="HN179" s="119"/>
      <c r="HX179" s="119"/>
    </row>
    <row xmlns:x14ac="http://schemas.microsoft.com/office/spreadsheetml/2009/9/ac" r="180" s="3" customFormat="true" x14ac:dyDescent="0.25">
      <c r="A180" s="368"/>
      <c r="B180" s="119"/>
      <c r="L180" s="119"/>
      <c r="V180" s="119"/>
      <c r="AF180" s="119"/>
      <c r="AP180" s="119"/>
      <c r="AZ180" s="119"/>
      <c r="BJ180" s="119"/>
      <c r="BT180" s="119"/>
      <c r="CD180" s="119"/>
      <c r="CN180" s="119"/>
      <c r="CX180" s="119"/>
      <c r="DH180" s="119"/>
      <c r="DR180" s="119"/>
      <c r="EB180" s="119"/>
      <c r="EL180" s="119"/>
      <c r="EV180" s="119"/>
      <c r="FF180" s="119"/>
      <c r="FP180" s="119"/>
      <c r="FZ180" s="119"/>
      <c r="GJ180" s="119"/>
      <c r="GT180" s="119"/>
      <c r="HD180" s="119"/>
      <c r="HN180" s="119"/>
      <c r="HX180" s="119"/>
    </row>
    <row xmlns:x14ac="http://schemas.microsoft.com/office/spreadsheetml/2009/9/ac" r="181" s="3" customFormat="true" x14ac:dyDescent="0.25">
      <c r="A181" s="368"/>
      <c r="B181" s="119"/>
      <c r="L181" s="119"/>
      <c r="V181" s="119"/>
      <c r="AF181" s="119"/>
      <c r="AP181" s="119"/>
      <c r="AZ181" s="119"/>
      <c r="BJ181" s="119"/>
      <c r="BT181" s="119"/>
      <c r="CD181" s="119"/>
      <c r="CN181" s="119"/>
      <c r="CX181" s="119"/>
      <c r="DH181" s="119"/>
      <c r="DR181" s="119"/>
      <c r="EB181" s="119"/>
      <c r="EL181" s="119"/>
      <c r="EV181" s="119"/>
      <c r="FF181" s="119"/>
      <c r="FP181" s="119"/>
      <c r="FZ181" s="119"/>
      <c r="GJ181" s="119"/>
      <c r="GT181" s="119"/>
      <c r="HD181" s="119"/>
      <c r="HN181" s="119"/>
      <c r="HX181" s="119"/>
    </row>
    <row xmlns:x14ac="http://schemas.microsoft.com/office/spreadsheetml/2009/9/ac" r="182" s="3" customFormat="true" x14ac:dyDescent="0.25">
      <c r="A182" s="368"/>
      <c r="B182" s="119"/>
      <c r="L182" s="119"/>
      <c r="V182" s="119"/>
      <c r="AF182" s="119"/>
      <c r="AP182" s="119"/>
      <c r="AZ182" s="119"/>
      <c r="BJ182" s="119"/>
      <c r="BT182" s="119"/>
      <c r="CD182" s="119"/>
      <c r="CN182" s="119"/>
      <c r="CX182" s="119"/>
      <c r="DH182" s="119"/>
      <c r="DR182" s="119"/>
      <c r="EB182" s="119"/>
      <c r="EL182" s="119"/>
      <c r="EV182" s="119"/>
      <c r="FF182" s="119"/>
      <c r="FP182" s="119"/>
      <c r="FZ182" s="119"/>
      <c r="GJ182" s="119"/>
      <c r="GT182" s="119"/>
      <c r="HD182" s="119"/>
      <c r="HN182" s="119"/>
      <c r="HX182" s="119"/>
    </row>
    <row xmlns:x14ac="http://schemas.microsoft.com/office/spreadsheetml/2009/9/ac" r="183" s="3" customFormat="true" x14ac:dyDescent="0.25">
      <c r="A183" s="368"/>
      <c r="B183" s="119"/>
      <c r="L183" s="119"/>
      <c r="V183" s="119"/>
      <c r="AF183" s="119"/>
      <c r="AP183" s="119"/>
      <c r="AZ183" s="119"/>
      <c r="BJ183" s="119"/>
      <c r="BT183" s="119"/>
      <c r="CD183" s="119"/>
      <c r="CN183" s="119"/>
      <c r="CX183" s="119"/>
      <c r="DH183" s="119"/>
      <c r="DR183" s="119"/>
      <c r="EB183" s="119"/>
      <c r="EL183" s="119"/>
      <c r="EV183" s="119"/>
      <c r="FF183" s="119"/>
      <c r="FP183" s="119"/>
      <c r="FZ183" s="119"/>
      <c r="GJ183" s="119"/>
      <c r="GT183" s="119"/>
      <c r="HD183" s="119"/>
      <c r="HN183" s="119"/>
      <c r="HX183" s="119"/>
    </row>
    <row xmlns:x14ac="http://schemas.microsoft.com/office/spreadsheetml/2009/9/ac" r="184" s="3" customFormat="true" x14ac:dyDescent="0.25">
      <c r="A184" s="368"/>
      <c r="B184" s="119"/>
      <c r="L184" s="119"/>
      <c r="V184" s="119"/>
      <c r="AF184" s="119"/>
      <c r="AP184" s="119"/>
      <c r="AZ184" s="119"/>
      <c r="BJ184" s="119"/>
      <c r="BT184" s="119"/>
      <c r="CD184" s="119"/>
      <c r="CN184" s="119"/>
      <c r="CX184" s="119"/>
      <c r="DH184" s="119"/>
      <c r="DR184" s="119"/>
      <c r="EB184" s="119"/>
      <c r="EL184" s="119"/>
      <c r="EV184" s="119"/>
      <c r="FF184" s="119"/>
      <c r="FP184" s="119"/>
      <c r="FZ184" s="119"/>
      <c r="GJ184" s="119"/>
      <c r="GT184" s="119"/>
      <c r="HD184" s="119"/>
      <c r="HN184" s="119"/>
      <c r="HX184" s="119"/>
    </row>
    <row xmlns:x14ac="http://schemas.microsoft.com/office/spreadsheetml/2009/9/ac" r="185" s="3" customFormat="true" x14ac:dyDescent="0.25">
      <c r="A185" s="368"/>
      <c r="B185" s="119"/>
      <c r="L185" s="119"/>
      <c r="V185" s="119"/>
      <c r="AF185" s="119"/>
      <c r="AP185" s="119"/>
      <c r="AZ185" s="119"/>
      <c r="BJ185" s="119"/>
      <c r="BT185" s="119"/>
      <c r="CD185" s="119"/>
      <c r="CN185" s="119"/>
      <c r="CX185" s="119"/>
      <c r="DH185" s="119"/>
      <c r="DR185" s="119"/>
      <c r="EB185" s="119"/>
      <c r="EL185" s="119"/>
      <c r="EV185" s="119"/>
      <c r="FF185" s="119"/>
      <c r="FP185" s="119"/>
      <c r="FZ185" s="119"/>
      <c r="GJ185" s="119"/>
      <c r="GT185" s="119"/>
      <c r="HD185" s="119"/>
      <c r="HN185" s="119"/>
      <c r="HX185" s="119"/>
    </row>
    <row xmlns:x14ac="http://schemas.microsoft.com/office/spreadsheetml/2009/9/ac" r="186" s="3" customFormat="true" x14ac:dyDescent="0.25">
      <c r="A186" s="368"/>
      <c r="B186" s="119"/>
      <c r="L186" s="119"/>
      <c r="V186" s="119"/>
      <c r="AF186" s="119"/>
      <c r="AP186" s="119"/>
      <c r="AZ186" s="119"/>
      <c r="BJ186" s="119"/>
      <c r="BT186" s="119"/>
      <c r="CD186" s="119"/>
      <c r="CN186" s="119"/>
      <c r="CX186" s="119"/>
      <c r="DH186" s="119"/>
      <c r="DR186" s="119"/>
      <c r="EB186" s="119"/>
      <c r="EL186" s="119"/>
      <c r="EV186" s="119"/>
      <c r="FF186" s="119"/>
      <c r="FP186" s="119"/>
      <c r="FZ186" s="119"/>
      <c r="GJ186" s="119"/>
      <c r="GT186" s="119"/>
      <c r="HD186" s="119"/>
      <c r="HN186" s="119"/>
      <c r="HX186" s="119"/>
    </row>
    <row xmlns:x14ac="http://schemas.microsoft.com/office/spreadsheetml/2009/9/ac" r="187" s="3" customFormat="true" x14ac:dyDescent="0.25">
      <c r="A187" s="368"/>
      <c r="B187" s="119"/>
      <c r="L187" s="119"/>
      <c r="V187" s="119"/>
      <c r="AF187" s="119"/>
      <c r="AP187" s="119"/>
      <c r="AZ187" s="119"/>
      <c r="BJ187" s="119"/>
      <c r="BT187" s="119"/>
      <c r="CD187" s="119"/>
      <c r="CN187" s="119"/>
      <c r="CX187" s="119"/>
      <c r="DH187" s="119"/>
      <c r="DR187" s="119"/>
      <c r="EB187" s="119"/>
      <c r="EL187" s="119"/>
      <c r="EV187" s="119"/>
      <c r="FF187" s="119"/>
      <c r="FP187" s="119"/>
      <c r="FZ187" s="119"/>
      <c r="GJ187" s="119"/>
      <c r="GT187" s="119"/>
      <c r="HD187" s="119"/>
      <c r="HN187" s="119"/>
      <c r="HX187" s="119"/>
    </row>
    <row xmlns:x14ac="http://schemas.microsoft.com/office/spreadsheetml/2009/9/ac" r="188" s="3" customFormat="true" x14ac:dyDescent="0.25">
      <c r="A188" s="368"/>
      <c r="B188" s="119"/>
      <c r="L188" s="119"/>
      <c r="V188" s="119"/>
      <c r="AF188" s="119"/>
      <c r="AP188" s="119"/>
      <c r="AZ188" s="119"/>
      <c r="BJ188" s="119"/>
      <c r="BT188" s="119"/>
      <c r="CD188" s="119"/>
      <c r="CN188" s="119"/>
      <c r="CX188" s="119"/>
      <c r="DH188" s="119"/>
      <c r="DR188" s="119"/>
      <c r="EB188" s="119"/>
      <c r="EL188" s="119"/>
      <c r="EV188" s="119"/>
      <c r="FF188" s="119"/>
      <c r="FP188" s="119"/>
      <c r="FZ188" s="119"/>
      <c r="GJ188" s="119"/>
      <c r="GT188" s="119"/>
      <c r="HD188" s="119"/>
      <c r="HN188" s="119"/>
      <c r="HX188" s="119"/>
    </row>
    <row xmlns:x14ac="http://schemas.microsoft.com/office/spreadsheetml/2009/9/ac" r="189" s="3" customFormat="true" x14ac:dyDescent="0.25">
      <c r="A189" s="368"/>
      <c r="B189" s="119"/>
      <c r="L189" s="119"/>
      <c r="V189" s="119"/>
      <c r="AF189" s="119"/>
      <c r="AP189" s="119"/>
      <c r="AZ189" s="119"/>
      <c r="BJ189" s="119"/>
      <c r="BT189" s="119"/>
      <c r="CD189" s="119"/>
      <c r="CN189" s="119"/>
      <c r="CX189" s="119"/>
      <c r="DH189" s="119"/>
      <c r="DR189" s="119"/>
      <c r="EB189" s="119"/>
      <c r="EL189" s="119"/>
      <c r="EV189" s="119"/>
      <c r="FF189" s="119"/>
      <c r="FP189" s="119"/>
      <c r="FZ189" s="119"/>
      <c r="GJ189" s="119"/>
      <c r="GT189" s="119"/>
      <c r="HD189" s="119"/>
      <c r="HN189" s="119"/>
      <c r="HX189" s="119"/>
    </row>
    <row xmlns:x14ac="http://schemas.microsoft.com/office/spreadsheetml/2009/9/ac" r="190" s="3" customFormat="true" x14ac:dyDescent="0.25">
      <c r="A190" s="368"/>
      <c r="B190" s="119"/>
      <c r="L190" s="119"/>
      <c r="V190" s="119"/>
      <c r="AF190" s="119"/>
      <c r="AP190" s="119"/>
      <c r="AZ190" s="119"/>
      <c r="BJ190" s="119"/>
      <c r="BT190" s="119"/>
      <c r="CD190" s="119"/>
      <c r="CN190" s="119"/>
      <c r="CX190" s="119"/>
      <c r="DH190" s="119"/>
      <c r="DR190" s="119"/>
      <c r="EB190" s="119"/>
      <c r="EL190" s="119"/>
      <c r="EV190" s="119"/>
      <c r="FF190" s="119"/>
      <c r="FP190" s="119"/>
      <c r="FZ190" s="119"/>
      <c r="GJ190" s="119"/>
      <c r="GT190" s="119"/>
      <c r="HD190" s="119"/>
      <c r="HN190" s="119"/>
      <c r="HX190" s="119"/>
    </row>
    <row xmlns:x14ac="http://schemas.microsoft.com/office/spreadsheetml/2009/9/ac" r="191" s="3" customFormat="true" x14ac:dyDescent="0.25">
      <c r="A191" s="368"/>
      <c r="B191" s="119"/>
      <c r="L191" s="119"/>
      <c r="V191" s="119"/>
      <c r="AF191" s="119"/>
      <c r="AP191" s="119"/>
      <c r="AZ191" s="119"/>
      <c r="BJ191" s="119"/>
      <c r="BT191" s="119"/>
      <c r="CD191" s="119"/>
      <c r="CN191" s="119"/>
      <c r="CX191" s="119"/>
      <c r="DH191" s="119"/>
      <c r="DR191" s="119"/>
      <c r="EB191" s="119"/>
      <c r="EL191" s="119"/>
      <c r="EV191" s="119"/>
      <c r="FF191" s="119"/>
      <c r="FP191" s="119"/>
      <c r="FZ191" s="119"/>
      <c r="GJ191" s="119"/>
      <c r="GT191" s="119"/>
      <c r="HD191" s="119"/>
      <c r="HN191" s="119"/>
      <c r="HX191" s="119"/>
    </row>
    <row xmlns:x14ac="http://schemas.microsoft.com/office/spreadsheetml/2009/9/ac" r="192" s="3" customFormat="true" x14ac:dyDescent="0.25">
      <c r="A192" s="368"/>
      <c r="B192" s="119"/>
      <c r="L192" s="119"/>
      <c r="V192" s="119"/>
      <c r="AF192" s="119"/>
      <c r="AP192" s="119"/>
      <c r="AZ192" s="119"/>
      <c r="BJ192" s="119"/>
      <c r="BT192" s="119"/>
      <c r="CD192" s="119"/>
      <c r="CN192" s="119"/>
      <c r="CX192" s="119"/>
      <c r="DH192" s="119"/>
      <c r="DR192" s="119"/>
      <c r="EB192" s="119"/>
      <c r="EL192" s="119"/>
      <c r="EV192" s="119"/>
      <c r="FF192" s="119"/>
      <c r="FP192" s="119"/>
      <c r="FZ192" s="119"/>
      <c r="GJ192" s="119"/>
      <c r="GT192" s="119"/>
      <c r="HD192" s="119"/>
      <c r="HN192" s="119"/>
      <c r="HX192" s="119"/>
    </row>
    <row xmlns:x14ac="http://schemas.microsoft.com/office/spreadsheetml/2009/9/ac" r="193" s="3" customFormat="true" x14ac:dyDescent="0.25">
      <c r="A193" s="368"/>
      <c r="B193" s="119"/>
      <c r="L193" s="119"/>
      <c r="V193" s="119"/>
      <c r="AF193" s="119"/>
      <c r="AP193" s="119"/>
      <c r="AZ193" s="119"/>
      <c r="BJ193" s="119"/>
      <c r="BT193" s="119"/>
      <c r="CD193" s="119"/>
      <c r="CN193" s="119"/>
      <c r="CX193" s="119"/>
      <c r="DH193" s="119"/>
      <c r="DR193" s="119"/>
      <c r="EB193" s="119"/>
      <c r="EL193" s="119"/>
      <c r="EV193" s="119"/>
      <c r="FF193" s="119"/>
      <c r="FP193" s="119"/>
      <c r="FZ193" s="119"/>
      <c r="GJ193" s="119"/>
      <c r="GT193" s="119"/>
      <c r="HD193" s="119"/>
      <c r="HN193" s="119"/>
      <c r="HX193" s="119"/>
    </row>
    <row xmlns:x14ac="http://schemas.microsoft.com/office/spreadsheetml/2009/9/ac" r="194" s="3" customFormat="true" x14ac:dyDescent="0.25">
      <c r="A194" s="368"/>
      <c r="B194" s="119"/>
      <c r="L194" s="119"/>
      <c r="V194" s="119"/>
      <c r="AF194" s="119"/>
      <c r="AP194" s="119"/>
      <c r="AZ194" s="119"/>
      <c r="BJ194" s="119"/>
      <c r="BT194" s="119"/>
      <c r="CD194" s="119"/>
      <c r="CN194" s="119"/>
      <c r="CX194" s="119"/>
      <c r="DH194" s="119"/>
      <c r="DR194" s="119"/>
      <c r="EB194" s="119"/>
      <c r="EL194" s="119"/>
      <c r="EV194" s="119"/>
      <c r="FF194" s="119"/>
      <c r="FP194" s="119"/>
      <c r="FZ194" s="119"/>
      <c r="GJ194" s="119"/>
      <c r="GT194" s="119"/>
      <c r="HD194" s="119"/>
      <c r="HN194" s="119"/>
      <c r="HX194" s="119"/>
    </row>
    <row xmlns:x14ac="http://schemas.microsoft.com/office/spreadsheetml/2009/9/ac" r="195" s="3" customFormat="true" x14ac:dyDescent="0.25">
      <c r="A195" s="368"/>
      <c r="B195" s="119"/>
      <c r="L195" s="119"/>
      <c r="V195" s="119"/>
      <c r="AF195" s="119"/>
      <c r="AP195" s="119"/>
      <c r="AZ195" s="119"/>
      <c r="BJ195" s="119"/>
      <c r="BT195" s="119"/>
      <c r="CD195" s="119"/>
      <c r="CN195" s="119"/>
      <c r="CX195" s="119"/>
      <c r="DH195" s="119"/>
      <c r="DR195" s="119"/>
      <c r="EB195" s="119"/>
      <c r="EL195" s="119"/>
      <c r="EV195" s="119"/>
      <c r="FF195" s="119"/>
      <c r="FP195" s="119"/>
      <c r="FZ195" s="119"/>
      <c r="GJ195" s="119"/>
      <c r="GT195" s="119"/>
      <c r="HD195" s="119"/>
      <c r="HN195" s="119"/>
      <c r="HX195" s="119"/>
    </row>
    <row xmlns:x14ac="http://schemas.microsoft.com/office/spreadsheetml/2009/9/ac" r="196" s="3" customFormat="true" x14ac:dyDescent="0.25">
      <c r="A196" s="368"/>
      <c r="B196" s="119"/>
      <c r="L196" s="119"/>
      <c r="V196" s="119"/>
      <c r="AF196" s="119"/>
      <c r="AP196" s="119"/>
      <c r="AZ196" s="119"/>
      <c r="BJ196" s="119"/>
      <c r="BT196" s="119"/>
      <c r="CD196" s="119"/>
      <c r="CN196" s="119"/>
      <c r="CX196" s="119"/>
      <c r="DH196" s="119"/>
      <c r="DR196" s="119"/>
      <c r="EB196" s="119"/>
      <c r="EL196" s="119"/>
      <c r="EV196" s="119"/>
      <c r="FF196" s="119"/>
      <c r="FP196" s="119"/>
      <c r="FZ196" s="119"/>
      <c r="GJ196" s="119"/>
      <c r="GT196" s="119"/>
      <c r="HD196" s="119"/>
      <c r="HN196" s="119"/>
      <c r="HX196" s="119"/>
    </row>
    <row xmlns:x14ac="http://schemas.microsoft.com/office/spreadsheetml/2009/9/ac" r="197" s="3" customFormat="true" x14ac:dyDescent="0.25">
      <c r="A197" s="368"/>
      <c r="B197" s="119"/>
      <c r="L197" s="119"/>
      <c r="V197" s="119"/>
      <c r="AF197" s="119"/>
      <c r="AP197" s="119"/>
      <c r="AZ197" s="119"/>
      <c r="BJ197" s="119"/>
      <c r="BT197" s="119"/>
      <c r="CD197" s="119"/>
      <c r="CN197" s="119"/>
      <c r="CX197" s="119"/>
      <c r="DH197" s="119"/>
      <c r="DR197" s="119"/>
      <c r="EB197" s="119"/>
      <c r="EL197" s="119"/>
      <c r="EV197" s="119"/>
      <c r="FF197" s="119"/>
      <c r="FP197" s="119"/>
      <c r="FZ197" s="119"/>
      <c r="GJ197" s="119"/>
      <c r="GT197" s="119"/>
      <c r="HD197" s="119"/>
      <c r="HN197" s="119"/>
      <c r="HX197" s="119"/>
    </row>
    <row xmlns:x14ac="http://schemas.microsoft.com/office/spreadsheetml/2009/9/ac" r="198" s="3" customFormat="true" x14ac:dyDescent="0.25">
      <c r="A198" s="368"/>
      <c r="B198" s="119"/>
      <c r="L198" s="119"/>
      <c r="V198" s="119"/>
      <c r="AF198" s="119"/>
      <c r="AP198" s="119"/>
      <c r="AZ198" s="119"/>
      <c r="BJ198" s="119"/>
      <c r="BT198" s="119"/>
      <c r="CD198" s="119"/>
      <c r="CN198" s="119"/>
      <c r="CX198" s="119"/>
      <c r="DH198" s="119"/>
      <c r="DR198" s="119"/>
      <c r="EB198" s="119"/>
      <c r="EL198" s="119"/>
      <c r="EV198" s="119"/>
      <c r="FF198" s="119"/>
      <c r="FP198" s="119"/>
      <c r="FZ198" s="119"/>
      <c r="GJ198" s="119"/>
      <c r="GT198" s="119"/>
      <c r="HD198" s="119"/>
      <c r="HN198" s="119"/>
      <c r="HX198" s="119"/>
    </row>
    <row xmlns:x14ac="http://schemas.microsoft.com/office/spreadsheetml/2009/9/ac" r="199" s="3" customFormat="true" x14ac:dyDescent="0.25">
      <c r="A199" s="368"/>
      <c r="B199" s="119"/>
      <c r="L199" s="119"/>
      <c r="V199" s="119"/>
      <c r="AF199" s="119"/>
      <c r="AP199" s="119"/>
      <c r="AZ199" s="119"/>
      <c r="BJ199" s="119"/>
      <c r="BT199" s="119"/>
      <c r="CD199" s="119"/>
      <c r="CN199" s="119"/>
      <c r="CX199" s="119"/>
      <c r="DH199" s="119"/>
      <c r="DR199" s="119"/>
      <c r="EB199" s="119"/>
      <c r="EL199" s="119"/>
      <c r="EV199" s="119"/>
      <c r="FF199" s="119"/>
      <c r="FP199" s="119"/>
      <c r="FZ199" s="119"/>
      <c r="GJ199" s="119"/>
      <c r="GT199" s="119"/>
      <c r="HD199" s="119"/>
      <c r="HN199" s="119"/>
      <c r="HX199" s="119"/>
    </row>
    <row xmlns:x14ac="http://schemas.microsoft.com/office/spreadsheetml/2009/9/ac" r="200" s="3" customFormat="true" x14ac:dyDescent="0.25">
      <c r="A200" s="368"/>
      <c r="B200" s="119"/>
      <c r="L200" s="119"/>
      <c r="V200" s="119"/>
      <c r="AF200" s="119"/>
      <c r="AP200" s="119"/>
      <c r="AZ200" s="119"/>
      <c r="BJ200" s="119"/>
      <c r="BT200" s="119"/>
      <c r="CD200" s="119"/>
      <c r="CN200" s="119"/>
      <c r="CX200" s="119"/>
      <c r="DH200" s="119"/>
      <c r="DR200" s="119"/>
      <c r="EB200" s="119"/>
      <c r="EL200" s="119"/>
      <c r="EV200" s="119"/>
      <c r="FF200" s="119"/>
      <c r="FP200" s="119"/>
      <c r="FZ200" s="119"/>
      <c r="GJ200" s="119"/>
      <c r="GT200" s="119"/>
      <c r="HD200" s="119"/>
      <c r="HN200" s="119"/>
      <c r="HX200" s="119"/>
    </row>
    <row xmlns:x14ac="http://schemas.microsoft.com/office/spreadsheetml/2009/9/ac" r="201" s="3" customFormat="true" x14ac:dyDescent="0.25">
      <c r="A201" s="368"/>
      <c r="B201" s="119"/>
      <c r="L201" s="119"/>
      <c r="V201" s="119"/>
      <c r="AF201" s="119"/>
      <c r="AP201" s="119"/>
      <c r="AZ201" s="119"/>
      <c r="BJ201" s="119"/>
      <c r="BT201" s="119"/>
      <c r="CD201" s="119"/>
      <c r="CN201" s="119"/>
      <c r="CX201" s="119"/>
      <c r="DH201" s="119"/>
      <c r="DR201" s="119"/>
      <c r="EB201" s="119"/>
      <c r="EL201" s="119"/>
      <c r="EV201" s="119"/>
      <c r="FF201" s="119"/>
      <c r="FP201" s="119"/>
      <c r="FZ201" s="119"/>
      <c r="GJ201" s="119"/>
      <c r="GT201" s="119"/>
      <c r="HD201" s="119"/>
      <c r="HN201" s="119"/>
      <c r="HX201" s="119"/>
    </row>
    <row xmlns:x14ac="http://schemas.microsoft.com/office/spreadsheetml/2009/9/ac" r="202" s="3" customFormat="true" x14ac:dyDescent="0.25">
      <c r="A202" s="368"/>
      <c r="B202" s="119"/>
      <c r="L202" s="119"/>
      <c r="V202" s="119"/>
      <c r="AF202" s="119"/>
      <c r="AP202" s="119"/>
      <c r="AZ202" s="119"/>
      <c r="BJ202" s="119"/>
      <c r="BT202" s="119"/>
      <c r="CD202" s="119"/>
      <c r="CN202" s="119"/>
      <c r="CX202" s="119"/>
      <c r="DH202" s="119"/>
      <c r="DR202" s="119"/>
      <c r="EB202" s="119"/>
      <c r="EL202" s="119"/>
      <c r="EV202" s="119"/>
      <c r="FF202" s="119"/>
      <c r="FP202" s="119"/>
      <c r="FZ202" s="119"/>
      <c r="GJ202" s="119"/>
      <c r="GT202" s="119"/>
      <c r="HD202" s="119"/>
      <c r="HN202" s="119"/>
      <c r="HX202" s="119"/>
    </row>
    <row xmlns:x14ac="http://schemas.microsoft.com/office/spreadsheetml/2009/9/ac" r="203" s="3" customFormat="true" x14ac:dyDescent="0.25">
      <c r="A203" s="368"/>
      <c r="B203" s="119"/>
      <c r="L203" s="119"/>
      <c r="V203" s="119"/>
      <c r="AF203" s="119"/>
      <c r="AP203" s="119"/>
      <c r="AZ203" s="119"/>
      <c r="BJ203" s="119"/>
      <c r="BT203" s="119"/>
      <c r="CD203" s="119"/>
      <c r="CN203" s="119"/>
      <c r="CX203" s="119"/>
      <c r="DH203" s="119"/>
      <c r="DR203" s="119"/>
      <c r="EB203" s="119"/>
      <c r="EL203" s="119"/>
      <c r="EV203" s="119"/>
      <c r="FF203" s="119"/>
      <c r="FP203" s="119"/>
      <c r="FZ203" s="119"/>
      <c r="GJ203" s="119"/>
      <c r="GT203" s="119"/>
      <c r="HD203" s="119"/>
      <c r="HN203" s="119"/>
      <c r="HX203" s="119"/>
    </row>
    <row xmlns:x14ac="http://schemas.microsoft.com/office/spreadsheetml/2009/9/ac" r="204" s="3" customFormat="true" x14ac:dyDescent="0.25">
      <c r="A204" s="368"/>
      <c r="B204" s="119"/>
      <c r="L204" s="119"/>
      <c r="V204" s="119"/>
      <c r="AF204" s="119"/>
      <c r="AP204" s="119"/>
      <c r="AZ204" s="119"/>
      <c r="BJ204" s="119"/>
      <c r="BT204" s="119"/>
      <c r="CD204" s="119"/>
      <c r="CN204" s="119"/>
      <c r="CX204" s="119"/>
      <c r="DH204" s="119"/>
      <c r="DR204" s="119"/>
      <c r="EB204" s="119"/>
      <c r="EL204" s="119"/>
      <c r="EV204" s="119"/>
      <c r="FF204" s="119"/>
      <c r="FP204" s="119"/>
      <c r="FZ204" s="119"/>
      <c r="GJ204" s="119"/>
      <c r="GT204" s="119"/>
      <c r="HD204" s="119"/>
      <c r="HN204" s="119"/>
      <c r="HX204" s="119"/>
    </row>
    <row xmlns:x14ac="http://schemas.microsoft.com/office/spreadsheetml/2009/9/ac" r="205" s="3" customFormat="true" x14ac:dyDescent="0.25">
      <c r="A205" s="368"/>
      <c r="B205" s="119"/>
      <c r="L205" s="119"/>
      <c r="V205" s="119"/>
      <c r="AF205" s="119"/>
      <c r="AP205" s="119"/>
      <c r="AZ205" s="119"/>
      <c r="BJ205" s="119"/>
      <c r="BT205" s="119"/>
      <c r="CD205" s="119"/>
      <c r="CN205" s="119"/>
      <c r="CX205" s="119"/>
      <c r="DH205" s="119"/>
      <c r="DR205" s="119"/>
      <c r="EB205" s="119"/>
      <c r="EL205" s="119"/>
      <c r="EV205" s="119"/>
      <c r="FF205" s="119"/>
      <c r="FP205" s="119"/>
      <c r="FZ205" s="119"/>
      <c r="GJ205" s="119"/>
      <c r="GT205" s="119"/>
      <c r="HD205" s="119"/>
      <c r="HN205" s="119"/>
      <c r="HX205" s="119"/>
    </row>
    <row xmlns:x14ac="http://schemas.microsoft.com/office/spreadsheetml/2009/9/ac" r="206" s="3" customFormat="true" x14ac:dyDescent="0.25">
      <c r="A206" s="368"/>
      <c r="B206" s="119"/>
      <c r="L206" s="119"/>
      <c r="V206" s="119"/>
      <c r="AF206" s="119"/>
      <c r="AP206" s="119"/>
      <c r="AZ206" s="119"/>
      <c r="BJ206" s="119"/>
      <c r="BT206" s="119"/>
      <c r="CD206" s="119"/>
      <c r="CN206" s="119"/>
      <c r="CX206" s="119"/>
      <c r="DH206" s="119"/>
      <c r="DR206" s="119"/>
      <c r="EB206" s="119"/>
      <c r="EL206" s="119"/>
      <c r="EV206" s="119"/>
      <c r="FF206" s="119"/>
      <c r="FP206" s="119"/>
      <c r="FZ206" s="119"/>
      <c r="GJ206" s="119"/>
      <c r="GT206" s="119"/>
      <c r="HD206" s="119"/>
      <c r="HN206" s="119"/>
      <c r="HX206" s="119"/>
    </row>
    <row xmlns:x14ac="http://schemas.microsoft.com/office/spreadsheetml/2009/9/ac" r="207" s="3" customFormat="true" x14ac:dyDescent="0.25">
      <c r="A207" s="368"/>
      <c r="B207" s="119"/>
      <c r="L207" s="119"/>
      <c r="V207" s="119"/>
      <c r="AF207" s="119"/>
      <c r="AP207" s="119"/>
      <c r="AZ207" s="119"/>
      <c r="BJ207" s="119"/>
      <c r="BT207" s="119"/>
      <c r="CD207" s="119"/>
      <c r="CN207" s="119"/>
      <c r="CX207" s="119"/>
      <c r="DH207" s="119"/>
      <c r="DR207" s="119"/>
      <c r="EB207" s="119"/>
      <c r="EL207" s="119"/>
      <c r="EV207" s="119"/>
      <c r="FF207" s="119"/>
      <c r="FP207" s="119"/>
      <c r="FZ207" s="119"/>
      <c r="GJ207" s="119"/>
      <c r="GT207" s="119"/>
      <c r="HD207" s="119"/>
      <c r="HN207" s="119"/>
      <c r="HX207" s="119"/>
    </row>
    <row xmlns:x14ac="http://schemas.microsoft.com/office/spreadsheetml/2009/9/ac" r="208" s="3" customFormat="true" x14ac:dyDescent="0.25">
      <c r="A208" s="368"/>
      <c r="B208" s="119"/>
      <c r="L208" s="119"/>
      <c r="V208" s="119"/>
      <c r="AF208" s="119"/>
      <c r="AP208" s="119"/>
      <c r="AZ208" s="119"/>
      <c r="BJ208" s="119"/>
      <c r="BT208" s="119"/>
      <c r="CD208" s="119"/>
      <c r="CN208" s="119"/>
      <c r="CX208" s="119"/>
      <c r="DH208" s="119"/>
      <c r="DR208" s="119"/>
      <c r="EB208" s="119"/>
      <c r="EL208" s="119"/>
      <c r="EV208" s="119"/>
      <c r="FF208" s="119"/>
      <c r="FP208" s="119"/>
      <c r="FZ208" s="119"/>
      <c r="GJ208" s="119"/>
      <c r="GT208" s="119"/>
      <c r="HD208" s="119"/>
      <c r="HN208" s="119"/>
      <c r="HX208" s="119"/>
    </row>
    <row xmlns:x14ac="http://schemas.microsoft.com/office/spreadsheetml/2009/9/ac" r="209" s="3" customFormat="true" x14ac:dyDescent="0.25">
      <c r="A209" s="368"/>
      <c r="B209" s="119"/>
      <c r="L209" s="119"/>
      <c r="V209" s="119"/>
      <c r="AF209" s="119"/>
      <c r="AP209" s="119"/>
      <c r="AZ209" s="119"/>
      <c r="BJ209" s="119"/>
      <c r="BT209" s="119"/>
      <c r="CD209" s="119"/>
      <c r="CN209" s="119"/>
      <c r="CX209" s="119"/>
      <c r="DH209" s="119"/>
      <c r="DR209" s="119"/>
      <c r="EB209" s="119"/>
      <c r="EL209" s="119"/>
      <c r="EV209" s="119"/>
      <c r="FF209" s="119"/>
      <c r="FP209" s="119"/>
      <c r="FZ209" s="119"/>
      <c r="GJ209" s="119"/>
      <c r="GT209" s="119"/>
      <c r="HD209" s="119"/>
      <c r="HN209" s="119"/>
      <c r="HX209" s="119"/>
    </row>
    <row xmlns:x14ac="http://schemas.microsoft.com/office/spreadsheetml/2009/9/ac" r="210" s="3" customFormat="true" x14ac:dyDescent="0.25">
      <c r="A210" s="368"/>
      <c r="B210" s="119"/>
      <c r="L210" s="119"/>
      <c r="V210" s="119"/>
      <c r="AF210" s="119"/>
      <c r="AP210" s="119"/>
      <c r="AZ210" s="119"/>
      <c r="BJ210" s="119"/>
      <c r="BT210" s="119"/>
      <c r="CD210" s="119"/>
      <c r="CN210" s="119"/>
      <c r="CX210" s="119"/>
      <c r="DH210" s="119"/>
      <c r="DR210" s="119"/>
      <c r="EB210" s="119"/>
      <c r="EL210" s="119"/>
      <c r="EV210" s="119"/>
      <c r="FF210" s="119"/>
      <c r="FP210" s="119"/>
      <c r="FZ210" s="119"/>
      <c r="GJ210" s="119"/>
      <c r="GT210" s="119"/>
      <c r="HD210" s="119"/>
      <c r="HN210" s="119"/>
      <c r="HX210" s="119"/>
    </row>
    <row xmlns:x14ac="http://schemas.microsoft.com/office/spreadsheetml/2009/9/ac" r="211" s="3" customFormat="true" x14ac:dyDescent="0.25">
      <c r="A211" s="368"/>
      <c r="B211" s="119"/>
      <c r="L211" s="119"/>
      <c r="V211" s="119"/>
      <c r="AF211" s="119"/>
      <c r="AP211" s="119"/>
      <c r="AZ211" s="119"/>
      <c r="BJ211" s="119"/>
      <c r="BT211" s="119"/>
      <c r="CD211" s="119"/>
      <c r="CN211" s="119"/>
      <c r="CX211" s="119"/>
      <c r="DH211" s="119"/>
      <c r="DR211" s="119"/>
      <c r="EB211" s="119"/>
      <c r="EL211" s="119"/>
      <c r="EV211" s="119"/>
      <c r="FF211" s="119"/>
      <c r="FP211" s="119"/>
      <c r="FZ211" s="119"/>
      <c r="GJ211" s="119"/>
      <c r="GT211" s="119"/>
      <c r="HD211" s="119"/>
      <c r="HN211" s="119"/>
      <c r="HX211" s="119"/>
    </row>
    <row xmlns:x14ac="http://schemas.microsoft.com/office/spreadsheetml/2009/9/ac" r="212" s="3" customFormat="true" x14ac:dyDescent="0.25">
      <c r="A212" s="368"/>
      <c r="B212" s="119"/>
      <c r="L212" s="119"/>
      <c r="V212" s="119"/>
      <c r="AF212" s="119"/>
      <c r="AP212" s="119"/>
      <c r="AZ212" s="119"/>
      <c r="BJ212" s="119"/>
      <c r="BT212" s="119"/>
      <c r="CD212" s="119"/>
      <c r="CN212" s="119"/>
      <c r="CX212" s="119"/>
      <c r="DH212" s="119"/>
      <c r="DR212" s="119"/>
      <c r="EB212" s="119"/>
      <c r="EL212" s="119"/>
      <c r="EV212" s="119"/>
      <c r="FF212" s="119"/>
      <c r="FP212" s="119"/>
      <c r="FZ212" s="119"/>
      <c r="GJ212" s="119"/>
      <c r="GT212" s="119"/>
      <c r="HD212" s="119"/>
      <c r="HN212" s="119"/>
      <c r="HX212" s="119"/>
    </row>
    <row xmlns:x14ac="http://schemas.microsoft.com/office/spreadsheetml/2009/9/ac" r="213" s="3" customFormat="true" x14ac:dyDescent="0.25">
      <c r="A213" s="368"/>
      <c r="B213" s="119"/>
      <c r="L213" s="119"/>
      <c r="V213" s="119"/>
      <c r="AF213" s="119"/>
      <c r="AP213" s="119"/>
      <c r="AZ213" s="119"/>
      <c r="BJ213" s="119"/>
      <c r="BT213" s="119"/>
      <c r="CD213" s="119"/>
      <c r="CN213" s="119"/>
      <c r="CX213" s="119"/>
      <c r="DH213" s="119"/>
      <c r="DR213" s="119"/>
      <c r="EB213" s="119"/>
      <c r="EL213" s="119"/>
      <c r="EV213" s="119"/>
      <c r="FF213" s="119"/>
      <c r="FP213" s="119"/>
      <c r="FZ213" s="119"/>
      <c r="GJ213" s="119"/>
      <c r="GT213" s="119"/>
      <c r="HD213" s="119"/>
      <c r="HN213" s="119"/>
      <c r="HX213" s="119"/>
    </row>
    <row xmlns:x14ac="http://schemas.microsoft.com/office/spreadsheetml/2009/9/ac" r="214" s="3" customFormat="true" x14ac:dyDescent="0.25">
      <c r="A214" s="368"/>
      <c r="B214" s="119"/>
      <c r="L214" s="119"/>
      <c r="V214" s="119"/>
      <c r="AF214" s="119"/>
      <c r="AP214" s="119"/>
      <c r="AZ214" s="119"/>
      <c r="BJ214" s="119"/>
      <c r="BT214" s="119"/>
      <c r="CD214" s="119"/>
      <c r="CN214" s="119"/>
      <c r="CX214" s="119"/>
      <c r="DH214" s="119"/>
      <c r="DR214" s="119"/>
      <c r="EB214" s="119"/>
      <c r="EL214" s="119"/>
      <c r="EV214" s="119"/>
      <c r="FF214" s="119"/>
      <c r="FP214" s="119"/>
      <c r="FZ214" s="119"/>
      <c r="GJ214" s="119"/>
      <c r="GT214" s="119"/>
      <c r="HD214" s="119"/>
      <c r="HN214" s="119"/>
      <c r="HX214" s="119"/>
    </row>
    <row xmlns:x14ac="http://schemas.microsoft.com/office/spreadsheetml/2009/9/ac" r="215" s="3" customFormat="true" x14ac:dyDescent="0.25">
      <c r="A215" s="368"/>
      <c r="B215" s="119"/>
      <c r="L215" s="119"/>
      <c r="V215" s="119"/>
      <c r="AF215" s="119"/>
      <c r="AP215" s="119"/>
      <c r="AZ215" s="119"/>
      <c r="BJ215" s="119"/>
      <c r="BT215" s="119"/>
      <c r="CD215" s="119"/>
      <c r="CN215" s="119"/>
      <c r="CX215" s="119"/>
      <c r="DH215" s="119"/>
      <c r="DR215" s="119"/>
      <c r="EB215" s="119"/>
      <c r="EL215" s="119"/>
      <c r="EV215" s="119"/>
      <c r="FF215" s="119"/>
      <c r="FP215" s="119"/>
      <c r="FZ215" s="119"/>
      <c r="GJ215" s="119"/>
      <c r="GT215" s="119"/>
      <c r="HD215" s="119"/>
      <c r="HN215" s="119"/>
      <c r="HX215" s="119"/>
    </row>
    <row xmlns:x14ac="http://schemas.microsoft.com/office/spreadsheetml/2009/9/ac" r="216" s="3" customFormat="true" x14ac:dyDescent="0.25">
      <c r="A216" s="368"/>
      <c r="B216" s="119"/>
      <c r="L216" s="119"/>
      <c r="V216" s="119"/>
      <c r="AF216" s="119"/>
      <c r="AP216" s="119"/>
      <c r="AZ216" s="119"/>
      <c r="BJ216" s="119"/>
      <c r="BT216" s="119"/>
      <c r="CD216" s="119"/>
      <c r="CN216" s="119"/>
      <c r="CX216" s="119"/>
      <c r="DH216" s="119"/>
      <c r="DR216" s="119"/>
      <c r="EB216" s="119"/>
      <c r="EL216" s="119"/>
      <c r="EV216" s="119"/>
      <c r="FF216" s="119"/>
      <c r="FP216" s="119"/>
      <c r="FZ216" s="119"/>
      <c r="GJ216" s="119"/>
      <c r="GT216" s="119"/>
      <c r="HD216" s="119"/>
      <c r="HN216" s="119"/>
      <c r="HX216" s="119"/>
    </row>
    <row xmlns:x14ac="http://schemas.microsoft.com/office/spreadsheetml/2009/9/ac" r="217" s="3" customFormat="true" x14ac:dyDescent="0.25">
      <c r="A217" s="368"/>
      <c r="B217" s="119"/>
      <c r="L217" s="119"/>
      <c r="V217" s="119"/>
      <c r="AF217" s="119"/>
      <c r="AP217" s="119"/>
      <c r="AZ217" s="119"/>
      <c r="BJ217" s="119"/>
      <c r="BT217" s="119"/>
      <c r="CD217" s="119"/>
      <c r="CN217" s="119"/>
      <c r="CX217" s="119"/>
      <c r="DH217" s="119"/>
      <c r="DR217" s="119"/>
      <c r="EB217" s="119"/>
      <c r="EL217" s="119"/>
      <c r="EV217" s="119"/>
      <c r="FF217" s="119"/>
      <c r="FP217" s="119"/>
      <c r="FZ217" s="119"/>
      <c r="GJ217" s="119"/>
      <c r="GT217" s="119"/>
      <c r="HD217" s="119"/>
      <c r="HN217" s="119"/>
      <c r="HX217" s="119"/>
    </row>
    <row xmlns:x14ac="http://schemas.microsoft.com/office/spreadsheetml/2009/9/ac" r="218" s="3" customFormat="true" x14ac:dyDescent="0.25">
      <c r="A218" s="368"/>
      <c r="B218" s="119"/>
      <c r="L218" s="119"/>
      <c r="V218" s="119"/>
      <c r="AF218" s="119"/>
      <c r="AP218" s="119"/>
      <c r="AZ218" s="119"/>
      <c r="BJ218" s="119"/>
      <c r="BT218" s="119"/>
      <c r="CD218" s="119"/>
      <c r="CN218" s="119"/>
      <c r="CX218" s="119"/>
      <c r="DH218" s="119"/>
      <c r="DR218" s="119"/>
      <c r="EB218" s="119"/>
      <c r="EL218" s="119"/>
      <c r="EV218" s="119"/>
      <c r="FF218" s="119"/>
      <c r="FP218" s="119"/>
      <c r="FZ218" s="119"/>
      <c r="GJ218" s="119"/>
      <c r="GT218" s="119"/>
      <c r="HD218" s="119"/>
      <c r="HN218" s="119"/>
      <c r="HX218" s="119"/>
    </row>
    <row xmlns:x14ac="http://schemas.microsoft.com/office/spreadsheetml/2009/9/ac" r="219" s="3" customFormat="true" x14ac:dyDescent="0.25">
      <c r="A219" s="368"/>
      <c r="B219" s="119"/>
      <c r="L219" s="119"/>
      <c r="V219" s="119"/>
      <c r="AF219" s="119"/>
      <c r="AP219" s="119"/>
      <c r="AZ219" s="119"/>
      <c r="BJ219" s="119"/>
      <c r="BT219" s="119"/>
      <c r="CD219" s="119"/>
      <c r="CN219" s="119"/>
      <c r="CX219" s="119"/>
      <c r="DH219" s="119"/>
      <c r="DR219" s="119"/>
      <c r="EB219" s="119"/>
      <c r="EL219" s="119"/>
      <c r="EV219" s="119"/>
      <c r="FF219" s="119"/>
      <c r="FP219" s="119"/>
      <c r="FZ219" s="119"/>
      <c r="GJ219" s="119"/>
      <c r="GT219" s="119"/>
      <c r="HD219" s="119"/>
      <c r="HN219" s="119"/>
      <c r="HX219" s="119"/>
    </row>
    <row xmlns:x14ac="http://schemas.microsoft.com/office/spreadsheetml/2009/9/ac" r="220" s="3" customFormat="true" x14ac:dyDescent="0.25">
      <c r="A220" s="368"/>
      <c r="B220" s="119"/>
      <c r="L220" s="119"/>
      <c r="V220" s="119"/>
      <c r="AF220" s="119"/>
      <c r="AP220" s="119"/>
      <c r="AZ220" s="119"/>
      <c r="BJ220" s="119"/>
      <c r="BT220" s="119"/>
      <c r="CD220" s="119"/>
      <c r="CN220" s="119"/>
      <c r="CX220" s="119"/>
      <c r="DH220" s="119"/>
      <c r="DR220" s="119"/>
      <c r="EB220" s="119"/>
      <c r="EL220" s="119"/>
      <c r="EV220" s="119"/>
      <c r="FF220" s="119"/>
      <c r="FP220" s="119"/>
      <c r="FZ220" s="119"/>
      <c r="GJ220" s="119"/>
      <c r="GT220" s="119"/>
      <c r="HD220" s="119"/>
      <c r="HN220" s="119"/>
      <c r="HX220" s="119"/>
    </row>
    <row xmlns:x14ac="http://schemas.microsoft.com/office/spreadsheetml/2009/9/ac" r="221" s="3" customFormat="true" x14ac:dyDescent="0.25">
      <c r="A221" s="368"/>
      <c r="B221" s="119"/>
      <c r="L221" s="119"/>
      <c r="V221" s="119"/>
      <c r="AF221" s="119"/>
      <c r="AP221" s="119"/>
      <c r="AZ221" s="119"/>
      <c r="BJ221" s="119"/>
      <c r="BT221" s="119"/>
      <c r="CD221" s="119"/>
      <c r="CN221" s="119"/>
      <c r="CX221" s="119"/>
      <c r="DH221" s="119"/>
      <c r="DR221" s="119"/>
      <c r="EB221" s="119"/>
      <c r="EL221" s="119"/>
      <c r="EV221" s="119"/>
      <c r="FF221" s="119"/>
      <c r="FP221" s="119"/>
      <c r="FZ221" s="119"/>
      <c r="GJ221" s="119"/>
      <c r="GT221" s="119"/>
      <c r="HD221" s="119"/>
      <c r="HN221" s="119"/>
      <c r="HX221" s="119"/>
    </row>
    <row xmlns:x14ac="http://schemas.microsoft.com/office/spreadsheetml/2009/9/ac" r="222" s="3" customFormat="true" x14ac:dyDescent="0.25">
      <c r="A222" s="368"/>
      <c r="B222" s="119"/>
      <c r="L222" s="119"/>
      <c r="V222" s="119"/>
      <c r="AF222" s="119"/>
      <c r="AP222" s="119"/>
      <c r="AZ222" s="119"/>
      <c r="BJ222" s="119"/>
      <c r="BT222" s="119"/>
      <c r="CD222" s="119"/>
      <c r="CN222" s="119"/>
      <c r="CX222" s="119"/>
      <c r="DH222" s="119"/>
      <c r="DR222" s="119"/>
      <c r="EB222" s="119"/>
      <c r="EL222" s="119"/>
      <c r="EV222" s="119"/>
      <c r="FF222" s="119"/>
      <c r="FP222" s="119"/>
      <c r="FZ222" s="119"/>
      <c r="GJ222" s="119"/>
      <c r="GT222" s="119"/>
      <c r="HD222" s="119"/>
      <c r="HN222" s="119"/>
      <c r="HX222" s="119"/>
    </row>
    <row xmlns:x14ac="http://schemas.microsoft.com/office/spreadsheetml/2009/9/ac" r="223" s="3" customFormat="true" x14ac:dyDescent="0.25">
      <c r="A223" s="368"/>
      <c r="B223" s="119"/>
      <c r="L223" s="119"/>
      <c r="V223" s="119"/>
      <c r="AF223" s="119"/>
      <c r="AP223" s="119"/>
      <c r="AZ223" s="119"/>
      <c r="BJ223" s="119"/>
      <c r="BT223" s="119"/>
      <c r="CD223" s="119"/>
      <c r="CN223" s="119"/>
      <c r="CX223" s="119"/>
      <c r="DH223" s="119"/>
      <c r="DR223" s="119"/>
      <c r="EB223" s="119"/>
      <c r="EL223" s="119"/>
      <c r="EV223" s="119"/>
      <c r="FF223" s="119"/>
      <c r="FP223" s="119"/>
      <c r="FZ223" s="119"/>
      <c r="GJ223" s="119"/>
      <c r="GT223" s="119"/>
      <c r="HD223" s="119"/>
      <c r="HN223" s="119"/>
      <c r="HX223" s="119"/>
    </row>
    <row xmlns:x14ac="http://schemas.microsoft.com/office/spreadsheetml/2009/9/ac" r="224" s="3" customFormat="true" x14ac:dyDescent="0.25">
      <c r="A224" s="368"/>
      <c r="B224" s="119"/>
      <c r="L224" s="119"/>
      <c r="V224" s="119"/>
      <c r="AF224" s="119"/>
      <c r="AP224" s="119"/>
      <c r="AZ224" s="119"/>
      <c r="BJ224" s="119"/>
      <c r="BT224" s="119"/>
      <c r="CD224" s="119"/>
      <c r="CN224" s="119"/>
      <c r="CX224" s="119"/>
      <c r="DH224" s="119"/>
      <c r="DR224" s="119"/>
      <c r="EB224" s="119"/>
      <c r="EL224" s="119"/>
      <c r="EV224" s="119"/>
      <c r="FF224" s="119"/>
      <c r="FP224" s="119"/>
      <c r="FZ224" s="119"/>
      <c r="GJ224" s="119"/>
      <c r="GT224" s="119"/>
      <c r="HD224" s="119"/>
      <c r="HN224" s="119"/>
      <c r="HX224" s="119"/>
    </row>
    <row xmlns:x14ac="http://schemas.microsoft.com/office/spreadsheetml/2009/9/ac" r="225" s="3" customFormat="true" x14ac:dyDescent="0.25">
      <c r="A225" s="368"/>
      <c r="B225" s="119"/>
      <c r="L225" s="119"/>
      <c r="V225" s="119"/>
      <c r="AF225" s="119"/>
      <c r="AP225" s="119"/>
      <c r="AZ225" s="119"/>
      <c r="BJ225" s="119"/>
      <c r="BT225" s="119"/>
      <c r="CD225" s="119"/>
      <c r="CN225" s="119"/>
      <c r="CX225" s="119"/>
      <c r="DH225" s="119"/>
      <c r="DR225" s="119"/>
      <c r="EB225" s="119"/>
      <c r="EL225" s="119"/>
      <c r="EV225" s="119"/>
      <c r="FF225" s="119"/>
      <c r="FP225" s="119"/>
      <c r="FZ225" s="119"/>
      <c r="GJ225" s="119"/>
      <c r="GT225" s="119"/>
      <c r="HD225" s="119"/>
      <c r="HN225" s="119"/>
      <c r="HX225" s="119"/>
    </row>
    <row xmlns:x14ac="http://schemas.microsoft.com/office/spreadsheetml/2009/9/ac" r="226" s="3" customFormat="true" x14ac:dyDescent="0.25">
      <c r="A226" s="368"/>
      <c r="B226" s="119"/>
      <c r="L226" s="119"/>
      <c r="V226" s="119"/>
      <c r="AF226" s="119"/>
      <c r="AP226" s="119"/>
      <c r="AZ226" s="119"/>
      <c r="BJ226" s="119"/>
      <c r="BT226" s="119"/>
      <c r="CD226" s="119"/>
      <c r="CN226" s="119"/>
      <c r="CX226" s="119"/>
      <c r="DH226" s="119"/>
      <c r="DR226" s="119"/>
      <c r="EB226" s="119"/>
      <c r="EL226" s="119"/>
      <c r="EV226" s="119"/>
      <c r="FF226" s="119"/>
      <c r="FP226" s="119"/>
      <c r="FZ226" s="119"/>
      <c r="GJ226" s="119"/>
      <c r="GT226" s="119"/>
      <c r="HD226" s="119"/>
      <c r="HN226" s="119"/>
      <c r="HX226" s="119"/>
    </row>
    <row xmlns:x14ac="http://schemas.microsoft.com/office/spreadsheetml/2009/9/ac" r="227" s="3" customFormat="true" x14ac:dyDescent="0.25">
      <c r="A227" s="368"/>
      <c r="B227" s="119"/>
      <c r="L227" s="119"/>
      <c r="V227" s="119"/>
      <c r="AF227" s="119"/>
      <c r="AP227" s="119"/>
      <c r="AZ227" s="119"/>
      <c r="BJ227" s="119"/>
      <c r="BT227" s="119"/>
      <c r="CD227" s="119"/>
      <c r="CN227" s="119"/>
      <c r="CX227" s="119"/>
      <c r="DH227" s="119"/>
      <c r="DR227" s="119"/>
      <c r="EB227" s="119"/>
      <c r="EL227" s="119"/>
      <c r="EV227" s="119"/>
      <c r="FF227" s="119"/>
      <c r="FP227" s="119"/>
      <c r="FZ227" s="119"/>
      <c r="GJ227" s="119"/>
      <c r="GT227" s="119"/>
      <c r="HD227" s="119"/>
      <c r="HN227" s="119"/>
      <c r="HX227" s="119"/>
    </row>
    <row xmlns:x14ac="http://schemas.microsoft.com/office/spreadsheetml/2009/9/ac" r="228" s="3" customFormat="true" x14ac:dyDescent="0.25">
      <c r="A228" s="368"/>
      <c r="B228" s="119"/>
      <c r="L228" s="119"/>
      <c r="V228" s="119"/>
      <c r="AF228" s="119"/>
      <c r="AP228" s="119"/>
      <c r="AZ228" s="119"/>
      <c r="BJ228" s="119"/>
      <c r="BT228" s="119"/>
      <c r="CD228" s="119"/>
      <c r="CN228" s="119"/>
      <c r="CX228" s="119"/>
      <c r="DH228" s="119"/>
      <c r="DR228" s="119"/>
      <c r="EB228" s="119"/>
      <c r="EL228" s="119"/>
      <c r="EV228" s="119"/>
      <c r="FF228" s="119"/>
      <c r="FP228" s="119"/>
      <c r="FZ228" s="119"/>
      <c r="GJ228" s="119"/>
      <c r="GT228" s="119"/>
      <c r="HD228" s="119"/>
      <c r="HN228" s="119"/>
      <c r="HX228" s="119"/>
    </row>
    <row xmlns:x14ac="http://schemas.microsoft.com/office/spreadsheetml/2009/9/ac" r="229" s="3" customFormat="true" x14ac:dyDescent="0.25">
      <c r="A229" s="368"/>
      <c r="B229" s="119"/>
      <c r="L229" s="119"/>
      <c r="V229" s="119"/>
      <c r="AF229" s="119"/>
      <c r="AP229" s="119"/>
      <c r="AZ229" s="119"/>
      <c r="BJ229" s="119"/>
      <c r="BT229" s="119"/>
      <c r="CD229" s="119"/>
      <c r="CN229" s="119"/>
      <c r="CX229" s="119"/>
      <c r="DH229" s="119"/>
      <c r="DR229" s="119"/>
      <c r="EB229" s="119"/>
      <c r="EL229" s="119"/>
      <c r="EV229" s="119"/>
      <c r="FF229" s="119"/>
      <c r="FP229" s="119"/>
      <c r="FZ229" s="119"/>
      <c r="GJ229" s="119"/>
      <c r="GT229" s="119"/>
      <c r="HD229" s="119"/>
      <c r="HN229" s="119"/>
      <c r="HX229" s="119"/>
    </row>
    <row xmlns:x14ac="http://schemas.microsoft.com/office/spreadsheetml/2009/9/ac" r="230" s="3" customFormat="true" x14ac:dyDescent="0.25">
      <c r="A230" s="368"/>
      <c r="B230" s="119"/>
      <c r="L230" s="119"/>
      <c r="V230" s="119"/>
      <c r="AF230" s="119"/>
      <c r="AP230" s="119"/>
      <c r="AZ230" s="119"/>
      <c r="BJ230" s="119"/>
      <c r="BT230" s="119"/>
      <c r="CD230" s="119"/>
      <c r="CN230" s="119"/>
      <c r="CX230" s="119"/>
      <c r="DH230" s="119"/>
      <c r="DR230" s="119"/>
      <c r="EB230" s="119"/>
      <c r="EL230" s="119"/>
      <c r="EV230" s="119"/>
      <c r="FF230" s="119"/>
      <c r="FP230" s="119"/>
      <c r="FZ230" s="119"/>
      <c r="GJ230" s="119"/>
      <c r="GT230" s="119"/>
      <c r="HD230" s="119"/>
      <c r="HN230" s="119"/>
      <c r="HX230" s="119"/>
    </row>
    <row xmlns:x14ac="http://schemas.microsoft.com/office/spreadsheetml/2009/9/ac" r="231" s="3" customFormat="true" x14ac:dyDescent="0.25">
      <c r="A231" s="368"/>
      <c r="B231" s="119"/>
      <c r="L231" s="119"/>
      <c r="V231" s="119"/>
      <c r="AF231" s="119"/>
      <c r="AP231" s="119"/>
      <c r="AZ231" s="119"/>
      <c r="BJ231" s="119"/>
      <c r="BT231" s="119"/>
      <c r="CD231" s="119"/>
      <c r="CN231" s="119"/>
      <c r="CX231" s="119"/>
      <c r="DH231" s="119"/>
      <c r="DR231" s="119"/>
      <c r="EB231" s="119"/>
      <c r="EL231" s="119"/>
      <c r="EV231" s="119"/>
      <c r="FF231" s="119"/>
      <c r="FP231" s="119"/>
      <c r="FZ231" s="119"/>
      <c r="GJ231" s="119"/>
      <c r="GT231" s="119"/>
      <c r="HD231" s="119"/>
      <c r="HN231" s="119"/>
      <c r="HX231" s="119"/>
    </row>
    <row xmlns:x14ac="http://schemas.microsoft.com/office/spreadsheetml/2009/9/ac" r="232" s="3" customFormat="true" x14ac:dyDescent="0.25">
      <c r="A232" s="368"/>
      <c r="B232" s="119"/>
      <c r="L232" s="119"/>
      <c r="V232" s="119"/>
      <c r="AF232" s="119"/>
      <c r="AP232" s="119"/>
      <c r="AZ232" s="119"/>
      <c r="BJ232" s="119"/>
      <c r="BT232" s="119"/>
      <c r="CD232" s="119"/>
      <c r="CN232" s="119"/>
      <c r="CX232" s="119"/>
      <c r="DH232" s="119"/>
      <c r="DR232" s="119"/>
      <c r="EB232" s="119"/>
      <c r="EL232" s="119"/>
      <c r="EV232" s="119"/>
      <c r="FF232" s="119"/>
      <c r="FP232" s="119"/>
      <c r="FZ232" s="119"/>
      <c r="GJ232" s="119"/>
      <c r="GT232" s="119"/>
      <c r="HD232" s="119"/>
      <c r="HN232" s="119"/>
      <c r="HX232" s="119"/>
    </row>
    <row xmlns:x14ac="http://schemas.microsoft.com/office/spreadsheetml/2009/9/ac" r="233" s="3" customFormat="true" x14ac:dyDescent="0.25">
      <c r="A233" s="368"/>
      <c r="B233" s="119"/>
      <c r="L233" s="119"/>
      <c r="V233" s="119"/>
      <c r="AF233" s="119"/>
      <c r="AP233" s="119"/>
      <c r="AZ233" s="119"/>
      <c r="BJ233" s="119"/>
      <c r="BT233" s="119"/>
      <c r="CD233" s="119"/>
      <c r="CN233" s="119"/>
      <c r="CX233" s="119"/>
      <c r="DH233" s="119"/>
      <c r="DR233" s="119"/>
      <c r="EB233" s="119"/>
      <c r="EL233" s="119"/>
      <c r="EV233" s="119"/>
      <c r="FF233" s="119"/>
      <c r="FP233" s="119"/>
      <c r="FZ233" s="119"/>
      <c r="GJ233" s="119"/>
      <c r="GT233" s="119"/>
      <c r="HD233" s="119"/>
      <c r="HN233" s="119"/>
      <c r="HX233" s="119"/>
    </row>
    <row xmlns:x14ac="http://schemas.microsoft.com/office/spreadsheetml/2009/9/ac" r="234" s="3" customFormat="true" x14ac:dyDescent="0.25">
      <c r="A234" s="368"/>
      <c r="B234" s="119"/>
      <c r="L234" s="119"/>
      <c r="V234" s="119"/>
      <c r="AF234" s="119"/>
      <c r="AP234" s="119"/>
      <c r="AZ234" s="119"/>
      <c r="BJ234" s="119"/>
      <c r="BT234" s="119"/>
      <c r="CD234" s="119"/>
      <c r="CN234" s="119"/>
      <c r="CX234" s="119"/>
      <c r="DH234" s="119"/>
      <c r="DR234" s="119"/>
      <c r="EB234" s="119"/>
      <c r="EL234" s="119"/>
      <c r="EV234" s="119"/>
      <c r="FF234" s="119"/>
      <c r="FP234" s="119"/>
      <c r="FZ234" s="119"/>
      <c r="GJ234" s="119"/>
      <c r="GT234" s="119"/>
      <c r="HD234" s="119"/>
      <c r="HN234" s="119"/>
      <c r="HX234" s="119"/>
    </row>
    <row xmlns:x14ac="http://schemas.microsoft.com/office/spreadsheetml/2009/9/ac" r="235" s="3" customFormat="true" x14ac:dyDescent="0.25">
      <c r="A235" s="368"/>
      <c r="B235" s="119"/>
      <c r="L235" s="119"/>
      <c r="V235" s="119"/>
      <c r="AF235" s="119"/>
      <c r="AP235" s="119"/>
      <c r="AZ235" s="119"/>
      <c r="BJ235" s="119"/>
      <c r="BT235" s="119"/>
      <c r="CD235" s="119"/>
      <c r="CN235" s="119"/>
      <c r="CX235" s="119"/>
      <c r="DH235" s="119"/>
      <c r="DR235" s="119"/>
      <c r="EB235" s="119"/>
      <c r="EL235" s="119"/>
      <c r="EV235" s="119"/>
      <c r="FF235" s="119"/>
      <c r="FP235" s="119"/>
      <c r="FZ235" s="119"/>
      <c r="GJ235" s="119"/>
      <c r="GT235" s="119"/>
      <c r="HD235" s="119"/>
      <c r="HN235" s="119"/>
      <c r="HX235" s="119"/>
    </row>
    <row xmlns:x14ac="http://schemas.microsoft.com/office/spreadsheetml/2009/9/ac" r="236" s="3" customFormat="true" x14ac:dyDescent="0.25">
      <c r="A236" s="368"/>
      <c r="B236" s="119"/>
      <c r="L236" s="119"/>
      <c r="V236" s="119"/>
      <c r="AF236" s="119"/>
      <c r="AP236" s="119"/>
      <c r="AZ236" s="119"/>
      <c r="BJ236" s="119"/>
      <c r="BT236" s="119"/>
      <c r="CD236" s="119"/>
      <c r="CN236" s="119"/>
      <c r="CX236" s="119"/>
      <c r="DH236" s="119"/>
      <c r="DR236" s="119"/>
      <c r="EB236" s="119"/>
      <c r="EL236" s="119"/>
      <c r="EV236" s="119"/>
      <c r="FF236" s="119"/>
      <c r="FP236" s="119"/>
      <c r="FZ236" s="119"/>
      <c r="GJ236" s="119"/>
      <c r="GT236" s="119"/>
      <c r="HD236" s="119"/>
      <c r="HN236" s="119"/>
      <c r="HX236" s="119"/>
    </row>
    <row xmlns:x14ac="http://schemas.microsoft.com/office/spreadsheetml/2009/9/ac" r="237" s="3" customFormat="true" x14ac:dyDescent="0.25">
      <c r="A237" s="368"/>
      <c r="B237" s="119"/>
      <c r="L237" s="119"/>
      <c r="V237" s="119"/>
      <c r="AF237" s="119"/>
      <c r="AP237" s="119"/>
      <c r="AZ237" s="119"/>
      <c r="BJ237" s="119"/>
      <c r="BT237" s="119"/>
      <c r="CD237" s="119"/>
      <c r="CN237" s="119"/>
      <c r="CX237" s="119"/>
      <c r="DH237" s="119"/>
      <c r="DR237" s="119"/>
      <c r="EB237" s="119"/>
      <c r="EL237" s="119"/>
      <c r="EV237" s="119"/>
      <c r="FF237" s="119"/>
      <c r="FP237" s="119"/>
      <c r="FZ237" s="119"/>
      <c r="GJ237" s="119"/>
      <c r="GT237" s="119"/>
      <c r="HD237" s="119"/>
      <c r="HN237" s="119"/>
      <c r="HX237" s="119"/>
    </row>
    <row xmlns:x14ac="http://schemas.microsoft.com/office/spreadsheetml/2009/9/ac" r="238" s="3" customFormat="true" x14ac:dyDescent="0.25">
      <c r="A238" s="368"/>
      <c r="B238" s="119"/>
      <c r="L238" s="119"/>
      <c r="V238" s="119"/>
      <c r="AF238" s="119"/>
      <c r="AP238" s="119"/>
      <c r="AZ238" s="119"/>
      <c r="BJ238" s="119"/>
      <c r="BT238" s="119"/>
      <c r="CD238" s="119"/>
      <c r="CN238" s="119"/>
      <c r="CX238" s="119"/>
      <c r="DH238" s="119"/>
      <c r="DR238" s="119"/>
      <c r="EB238" s="119"/>
      <c r="EL238" s="119"/>
      <c r="EV238" s="119"/>
      <c r="FF238" s="119"/>
      <c r="FP238" s="119"/>
      <c r="FZ238" s="119"/>
      <c r="GJ238" s="119"/>
      <c r="GT238" s="119"/>
      <c r="HD238" s="119"/>
      <c r="HN238" s="119"/>
      <c r="HX238" s="119"/>
    </row>
    <row xmlns:x14ac="http://schemas.microsoft.com/office/spreadsheetml/2009/9/ac" r="239" s="3" customFormat="true" x14ac:dyDescent="0.25">
      <c r="A239" s="368"/>
      <c r="B239" s="119"/>
      <c r="L239" s="119"/>
      <c r="V239" s="119"/>
      <c r="AF239" s="119"/>
      <c r="AP239" s="119"/>
      <c r="AZ239" s="119"/>
      <c r="BJ239" s="119"/>
      <c r="BT239" s="119"/>
      <c r="CD239" s="119"/>
      <c r="CN239" s="119"/>
      <c r="CX239" s="119"/>
      <c r="DH239" s="119"/>
      <c r="DR239" s="119"/>
      <c r="EB239" s="119"/>
      <c r="EL239" s="119"/>
      <c r="EV239" s="119"/>
      <c r="FF239" s="119"/>
      <c r="FP239" s="119"/>
      <c r="FZ239" s="119"/>
      <c r="GJ239" s="119"/>
      <c r="GT239" s="119"/>
      <c r="HD239" s="119"/>
      <c r="HN239" s="119"/>
      <c r="HX239" s="119"/>
    </row>
    <row xmlns:x14ac="http://schemas.microsoft.com/office/spreadsheetml/2009/9/ac" r="240" s="3" customFormat="true" x14ac:dyDescent="0.25">
      <c r="A240" s="368"/>
      <c r="B240" s="119"/>
      <c r="L240" s="119"/>
      <c r="V240" s="119"/>
      <c r="AF240" s="119"/>
      <c r="AP240" s="119"/>
      <c r="AZ240" s="119"/>
      <c r="BJ240" s="119"/>
      <c r="BT240" s="119"/>
      <c r="CD240" s="119"/>
      <c r="CN240" s="119"/>
      <c r="CX240" s="119"/>
      <c r="DH240" s="119"/>
      <c r="DR240" s="119"/>
      <c r="EB240" s="119"/>
      <c r="EL240" s="119"/>
      <c r="EV240" s="119"/>
      <c r="FF240" s="119"/>
      <c r="FP240" s="119"/>
      <c r="FZ240" s="119"/>
      <c r="GJ240" s="119"/>
      <c r="GT240" s="119"/>
      <c r="HD240" s="119"/>
      <c r="HN240" s="119"/>
      <c r="HX240" s="119"/>
    </row>
    <row xmlns:x14ac="http://schemas.microsoft.com/office/spreadsheetml/2009/9/ac" r="241" s="3" customFormat="true" x14ac:dyDescent="0.25">
      <c r="A241" s="368"/>
      <c r="B241" s="119"/>
      <c r="L241" s="119"/>
      <c r="V241" s="119"/>
      <c r="AF241" s="119"/>
      <c r="AP241" s="119"/>
      <c r="AZ241" s="119"/>
      <c r="BJ241" s="119"/>
      <c r="BT241" s="119"/>
      <c r="CD241" s="119"/>
      <c r="CN241" s="119"/>
      <c r="CX241" s="119"/>
      <c r="DH241" s="119"/>
      <c r="DR241" s="119"/>
      <c r="EB241" s="119"/>
      <c r="EL241" s="119"/>
      <c r="EV241" s="119"/>
      <c r="FF241" s="119"/>
      <c r="FP241" s="119"/>
      <c r="FZ241" s="119"/>
      <c r="GJ241" s="119"/>
      <c r="GT241" s="119"/>
      <c r="HD241" s="119"/>
      <c r="HN241" s="119"/>
      <c r="HX241" s="119"/>
    </row>
    <row xmlns:x14ac="http://schemas.microsoft.com/office/spreadsheetml/2009/9/ac" r="242" s="3" customFormat="true" x14ac:dyDescent="0.25">
      <c r="A242" s="368"/>
      <c r="B242" s="119"/>
      <c r="L242" s="119"/>
      <c r="V242" s="119"/>
      <c r="AF242" s="119"/>
      <c r="AP242" s="119"/>
      <c r="AZ242" s="119"/>
      <c r="BJ242" s="119"/>
      <c r="BT242" s="119"/>
      <c r="CD242" s="119"/>
      <c r="CN242" s="119"/>
      <c r="CX242" s="119"/>
      <c r="DH242" s="119"/>
      <c r="DR242" s="119"/>
      <c r="EB242" s="119"/>
      <c r="EL242" s="119"/>
      <c r="EV242" s="119"/>
      <c r="FF242" s="119"/>
      <c r="FP242" s="119"/>
      <c r="FZ242" s="119"/>
      <c r="GJ242" s="119"/>
      <c r="GT242" s="119"/>
      <c r="HD242" s="119"/>
      <c r="HN242" s="119"/>
      <c r="HX242" s="119"/>
    </row>
    <row xmlns:x14ac="http://schemas.microsoft.com/office/spreadsheetml/2009/9/ac" r="243" s="3" customFormat="true" x14ac:dyDescent="0.25">
      <c r="A243" s="368"/>
      <c r="B243" s="119"/>
      <c r="L243" s="119"/>
      <c r="V243" s="119"/>
      <c r="AF243" s="119"/>
      <c r="AP243" s="119"/>
      <c r="AZ243" s="119"/>
      <c r="BJ243" s="119"/>
      <c r="BT243" s="119"/>
      <c r="CD243" s="119"/>
      <c r="CN243" s="119"/>
      <c r="CX243" s="119"/>
      <c r="DH243" s="119"/>
      <c r="DR243" s="119"/>
      <c r="EB243" s="119"/>
      <c r="EL243" s="119"/>
      <c r="EV243" s="119"/>
      <c r="FF243" s="119"/>
      <c r="FP243" s="119"/>
      <c r="FZ243" s="119"/>
      <c r="GJ243" s="119"/>
      <c r="GT243" s="119"/>
      <c r="HD243" s="119"/>
      <c r="HN243" s="119"/>
      <c r="HX243" s="119"/>
    </row>
    <row xmlns:x14ac="http://schemas.microsoft.com/office/spreadsheetml/2009/9/ac" r="244" s="3" customFormat="true" x14ac:dyDescent="0.25">
      <c r="A244" s="368"/>
      <c r="B244" s="119"/>
      <c r="L244" s="119"/>
      <c r="V244" s="119"/>
      <c r="AF244" s="119"/>
      <c r="AP244" s="119"/>
      <c r="AZ244" s="119"/>
      <c r="BJ244" s="119"/>
      <c r="BT244" s="119"/>
      <c r="CD244" s="119"/>
      <c r="CN244" s="119"/>
      <c r="CX244" s="119"/>
      <c r="DH244" s="119"/>
      <c r="DR244" s="119"/>
      <c r="EB244" s="119"/>
      <c r="EL244" s="119"/>
      <c r="EV244" s="119"/>
      <c r="FF244" s="119"/>
      <c r="FP244" s="119"/>
      <c r="FZ244" s="119"/>
      <c r="GJ244" s="119"/>
      <c r="GT244" s="119"/>
      <c r="HD244" s="119"/>
      <c r="HN244" s="119"/>
      <c r="HX244" s="119"/>
    </row>
    <row xmlns:x14ac="http://schemas.microsoft.com/office/spreadsheetml/2009/9/ac" r="245" s="3" customFormat="true" x14ac:dyDescent="0.25">
      <c r="A245" s="368"/>
      <c r="B245" s="119"/>
      <c r="L245" s="119"/>
      <c r="V245" s="119"/>
      <c r="AF245" s="119"/>
      <c r="AP245" s="119"/>
      <c r="AZ245" s="119"/>
      <c r="BJ245" s="119"/>
      <c r="BT245" s="119"/>
      <c r="CD245" s="119"/>
      <c r="CN245" s="119"/>
      <c r="CX245" s="119"/>
      <c r="DH245" s="119"/>
      <c r="DR245" s="119"/>
      <c r="EB245" s="119"/>
      <c r="EL245" s="119"/>
      <c r="EV245" s="119"/>
      <c r="FF245" s="119"/>
      <c r="FP245" s="119"/>
      <c r="FZ245" s="119"/>
      <c r="GJ245" s="119"/>
      <c r="GT245" s="119"/>
      <c r="HD245" s="119"/>
      <c r="HN245" s="119"/>
      <c r="HX245" s="119"/>
    </row>
    <row xmlns:x14ac="http://schemas.microsoft.com/office/spreadsheetml/2009/9/ac" r="246" s="3" customFormat="true" x14ac:dyDescent="0.25">
      <c r="A246" s="368"/>
      <c r="B246" s="119"/>
      <c r="L246" s="119"/>
      <c r="V246" s="119"/>
      <c r="AF246" s="119"/>
      <c r="AP246" s="119"/>
      <c r="AZ246" s="119"/>
      <c r="BJ246" s="119"/>
      <c r="BT246" s="119"/>
      <c r="CD246" s="119"/>
      <c r="CN246" s="119"/>
      <c r="CX246" s="119"/>
      <c r="DH246" s="119"/>
      <c r="DR246" s="119"/>
      <c r="EB246" s="119"/>
      <c r="EL246" s="119"/>
      <c r="EV246" s="119"/>
      <c r="FF246" s="119"/>
      <c r="FP246" s="119"/>
      <c r="FZ246" s="119"/>
      <c r="GJ246" s="119"/>
      <c r="GT246" s="119"/>
      <c r="HD246" s="119"/>
      <c r="HN246" s="119"/>
      <c r="HX246" s="119"/>
    </row>
    <row xmlns:x14ac="http://schemas.microsoft.com/office/spreadsheetml/2009/9/ac" r="247" s="3" customFormat="true" x14ac:dyDescent="0.25">
      <c r="A247" s="368"/>
      <c r="B247" s="119"/>
      <c r="L247" s="119"/>
      <c r="V247" s="119"/>
      <c r="AF247" s="119"/>
      <c r="AP247" s="119"/>
      <c r="AZ247" s="119"/>
      <c r="BJ247" s="119"/>
      <c r="BT247" s="119"/>
      <c r="CD247" s="119"/>
      <c r="CN247" s="119"/>
      <c r="CX247" s="119"/>
      <c r="DH247" s="119"/>
      <c r="DR247" s="119"/>
      <c r="EB247" s="119"/>
      <c r="EL247" s="119"/>
      <c r="EV247" s="119"/>
      <c r="FF247" s="119"/>
      <c r="FP247" s="119"/>
      <c r="FZ247" s="119"/>
      <c r="GJ247" s="119"/>
      <c r="GT247" s="119"/>
      <c r="HD247" s="119"/>
      <c r="HN247" s="119"/>
      <c r="HX247" s="119"/>
    </row>
    <row xmlns:x14ac="http://schemas.microsoft.com/office/spreadsheetml/2009/9/ac" r="248" s="3" customFormat="true" x14ac:dyDescent="0.25">
      <c r="A248" s="368"/>
      <c r="B248" s="119"/>
      <c r="L248" s="119"/>
      <c r="V248" s="119"/>
      <c r="AF248" s="119"/>
      <c r="AP248" s="119"/>
      <c r="AZ248" s="119"/>
      <c r="BJ248" s="119"/>
      <c r="BT248" s="119"/>
      <c r="CD248" s="119"/>
      <c r="CN248" s="119"/>
      <c r="CX248" s="119"/>
      <c r="DH248" s="119"/>
      <c r="DR248" s="119"/>
      <c r="EB248" s="119"/>
      <c r="EL248" s="119"/>
      <c r="EV248" s="119"/>
      <c r="FF248" s="119"/>
      <c r="FP248" s="119"/>
      <c r="FZ248" s="119"/>
      <c r="GJ248" s="119"/>
      <c r="GT248" s="119"/>
      <c r="HD248" s="119"/>
      <c r="HN248" s="119"/>
      <c r="HX248" s="119"/>
    </row>
    <row xmlns:x14ac="http://schemas.microsoft.com/office/spreadsheetml/2009/9/ac" r="249" s="3" customFormat="true" x14ac:dyDescent="0.25">
      <c r="A249" s="368"/>
      <c r="B249" s="119"/>
      <c r="L249" s="119"/>
      <c r="V249" s="119"/>
      <c r="AF249" s="119"/>
      <c r="AP249" s="119"/>
      <c r="AZ249" s="119"/>
      <c r="BJ249" s="119"/>
      <c r="BT249" s="119"/>
      <c r="CD249" s="119"/>
      <c r="CN249" s="119"/>
      <c r="CX249" s="119"/>
      <c r="DH249" s="119"/>
      <c r="DR249" s="119"/>
      <c r="EB249" s="119"/>
      <c r="EL249" s="119"/>
      <c r="EV249" s="119"/>
      <c r="FF249" s="119"/>
      <c r="FP249" s="119"/>
      <c r="FZ249" s="119"/>
      <c r="GJ249" s="119"/>
      <c r="GT249" s="119"/>
      <c r="HD249" s="119"/>
      <c r="HN249" s="119"/>
      <c r="HX249" s="119"/>
    </row>
    <row xmlns:x14ac="http://schemas.microsoft.com/office/spreadsheetml/2009/9/ac" r="250" s="3" customFormat="true" x14ac:dyDescent="0.25">
      <c r="A250" s="368"/>
      <c r="B250" s="119"/>
      <c r="L250" s="119"/>
      <c r="V250" s="119"/>
      <c r="AF250" s="119"/>
      <c r="AP250" s="119"/>
      <c r="AZ250" s="119"/>
      <c r="BJ250" s="119"/>
      <c r="BT250" s="119"/>
      <c r="CD250" s="119"/>
      <c r="CN250" s="119"/>
      <c r="CX250" s="119"/>
      <c r="DH250" s="119"/>
      <c r="DR250" s="119"/>
      <c r="EB250" s="119"/>
      <c r="EL250" s="119"/>
      <c r="EV250" s="119"/>
      <c r="FF250" s="119"/>
      <c r="FP250" s="119"/>
      <c r="FZ250" s="119"/>
      <c r="GJ250" s="119"/>
      <c r="GT250" s="119"/>
      <c r="HD250" s="119"/>
      <c r="HN250" s="119"/>
      <c r="HX250" s="119"/>
    </row>
    <row xmlns:x14ac="http://schemas.microsoft.com/office/spreadsheetml/2009/9/ac" r="251" s="3" customFormat="true" x14ac:dyDescent="0.25">
      <c r="A251" s="368"/>
      <c r="B251" s="119"/>
      <c r="L251" s="119"/>
      <c r="V251" s="119"/>
      <c r="AF251" s="119"/>
      <c r="AP251" s="119"/>
      <c r="AZ251" s="119"/>
      <c r="BJ251" s="119"/>
      <c r="BT251" s="119"/>
      <c r="CD251" s="119"/>
      <c r="CN251" s="119"/>
      <c r="CX251" s="119"/>
      <c r="DH251" s="119"/>
      <c r="DR251" s="119"/>
      <c r="EB251" s="119"/>
      <c r="EL251" s="119"/>
      <c r="EV251" s="119"/>
      <c r="FF251" s="119"/>
      <c r="FP251" s="119"/>
      <c r="FZ251" s="119"/>
      <c r="GJ251" s="119"/>
      <c r="GT251" s="119"/>
      <c r="HD251" s="119"/>
      <c r="HN251" s="119"/>
      <c r="HX251" s="119"/>
    </row>
    <row xmlns:x14ac="http://schemas.microsoft.com/office/spreadsheetml/2009/9/ac" r="252" s="3" customFormat="true" x14ac:dyDescent="0.25">
      <c r="A252" s="368"/>
      <c r="B252" s="119"/>
      <c r="L252" s="119"/>
      <c r="V252" s="119"/>
      <c r="AF252" s="119"/>
      <c r="AP252" s="119"/>
      <c r="AZ252" s="119"/>
      <c r="BJ252" s="119"/>
      <c r="BT252" s="119"/>
      <c r="CD252" s="119"/>
      <c r="CN252" s="119"/>
      <c r="CX252" s="119"/>
      <c r="DH252" s="119"/>
      <c r="DR252" s="119"/>
      <c r="EB252" s="119"/>
      <c r="EL252" s="119"/>
      <c r="EV252" s="119"/>
      <c r="FF252" s="119"/>
      <c r="FP252" s="119"/>
      <c r="FZ252" s="119"/>
      <c r="GJ252" s="119"/>
      <c r="GT252" s="119"/>
      <c r="HD252" s="119"/>
      <c r="HN252" s="119"/>
      <c r="HX252" s="119"/>
    </row>
    <row xmlns:x14ac="http://schemas.microsoft.com/office/spreadsheetml/2009/9/ac" r="253" s="3" customFormat="true" x14ac:dyDescent="0.25">
      <c r="A253" s="368"/>
      <c r="B253" s="119"/>
      <c r="L253" s="119"/>
      <c r="V253" s="119"/>
      <c r="AF253" s="119"/>
      <c r="AP253" s="119"/>
      <c r="AZ253" s="119"/>
      <c r="BJ253" s="119"/>
      <c r="BT253" s="119"/>
      <c r="CD253" s="119"/>
      <c r="CN253" s="119"/>
      <c r="CX253" s="119"/>
      <c r="DH253" s="119"/>
      <c r="DR253" s="119"/>
      <c r="EB253" s="119"/>
      <c r="EL253" s="119"/>
      <c r="EV253" s="119"/>
      <c r="FF253" s="119"/>
      <c r="FP253" s="119"/>
      <c r="FZ253" s="119"/>
      <c r="GJ253" s="119"/>
      <c r="GT253" s="119"/>
      <c r="HD253" s="119"/>
      <c r="HN253" s="119"/>
      <c r="HX253" s="119"/>
    </row>
    <row xmlns:x14ac="http://schemas.microsoft.com/office/spreadsheetml/2009/9/ac" r="254" s="3" customFormat="true" x14ac:dyDescent="0.25">
      <c r="A254" s="368"/>
      <c r="B254" s="119"/>
      <c r="L254" s="119"/>
      <c r="V254" s="119"/>
      <c r="AF254" s="119"/>
      <c r="AP254" s="119"/>
      <c r="AZ254" s="119"/>
      <c r="BJ254" s="119"/>
      <c r="BT254" s="119"/>
      <c r="CD254" s="119"/>
      <c r="CN254" s="119"/>
      <c r="CX254" s="119"/>
      <c r="DH254" s="119"/>
      <c r="DR254" s="119"/>
      <c r="EB254" s="119"/>
      <c r="EL254" s="119"/>
      <c r="EV254" s="119"/>
      <c r="FF254" s="119"/>
      <c r="FP254" s="119"/>
      <c r="FZ254" s="119"/>
      <c r="GJ254" s="119"/>
      <c r="GT254" s="119"/>
      <c r="HD254" s="119"/>
      <c r="HN254" s="119"/>
      <c r="HX254" s="119"/>
    </row>
    <row xmlns:x14ac="http://schemas.microsoft.com/office/spreadsheetml/2009/9/ac" r="255" s="3" customFormat="true" x14ac:dyDescent="0.25">
      <c r="A255" s="368"/>
      <c r="B255" s="119"/>
      <c r="L255" s="119"/>
      <c r="V255" s="119"/>
      <c r="AF255" s="119"/>
      <c r="AP255" s="119"/>
      <c r="AZ255" s="119"/>
      <c r="BJ255" s="119"/>
      <c r="BT255" s="119"/>
      <c r="CD255" s="119"/>
      <c r="CN255" s="119"/>
      <c r="CX255" s="119"/>
      <c r="DH255" s="119"/>
      <c r="DR255" s="119"/>
      <c r="EB255" s="119"/>
      <c r="EL255" s="119"/>
      <c r="EV255" s="119"/>
      <c r="FF255" s="119"/>
      <c r="FP255" s="119"/>
      <c r="FZ255" s="119"/>
      <c r="GJ255" s="119"/>
      <c r="GT255" s="119"/>
      <c r="HD255" s="119"/>
      <c r="HN255" s="119"/>
      <c r="HX255" s="119"/>
    </row>
    <row xmlns:x14ac="http://schemas.microsoft.com/office/spreadsheetml/2009/9/ac" r="256" s="3" customFormat="true" x14ac:dyDescent="0.25">
      <c r="A256" s="368"/>
      <c r="B256" s="119"/>
      <c r="L256" s="119"/>
      <c r="V256" s="119"/>
      <c r="AF256" s="119"/>
      <c r="AP256" s="119"/>
      <c r="AZ256" s="119"/>
      <c r="BJ256" s="119"/>
      <c r="BT256" s="119"/>
      <c r="CD256" s="119"/>
      <c r="CN256" s="119"/>
      <c r="CX256" s="119"/>
      <c r="DH256" s="119"/>
      <c r="DR256" s="119"/>
      <c r="EB256" s="119"/>
      <c r="EL256" s="119"/>
      <c r="EV256" s="119"/>
      <c r="FF256" s="119"/>
      <c r="FP256" s="119"/>
      <c r="FZ256" s="119"/>
      <c r="GJ256" s="119"/>
      <c r="GT256" s="119"/>
      <c r="HD256" s="119"/>
      <c r="HN256" s="119"/>
      <c r="HX256" s="119"/>
    </row>
    <row xmlns:x14ac="http://schemas.microsoft.com/office/spreadsheetml/2009/9/ac" r="257" s="3" customFormat="true" x14ac:dyDescent="0.25">
      <c r="A257" s="368"/>
      <c r="B257" s="119"/>
      <c r="L257" s="119"/>
      <c r="V257" s="119"/>
      <c r="AF257" s="119"/>
      <c r="AP257" s="119"/>
      <c r="AZ257" s="119"/>
      <c r="BJ257" s="119"/>
      <c r="BT257" s="119"/>
      <c r="CD257" s="119"/>
      <c r="CN257" s="119"/>
      <c r="CX257" s="119"/>
      <c r="DH257" s="119"/>
      <c r="DR257" s="119"/>
      <c r="EB257" s="119"/>
      <c r="EL257" s="119"/>
      <c r="EV257" s="119"/>
      <c r="FF257" s="119"/>
      <c r="FP257" s="119"/>
      <c r="FZ257" s="119"/>
      <c r="GJ257" s="119"/>
      <c r="GT257" s="119"/>
      <c r="HD257" s="119"/>
      <c r="HN257" s="119"/>
      <c r="HX257" s="119"/>
    </row>
    <row xmlns:x14ac="http://schemas.microsoft.com/office/spreadsheetml/2009/9/ac" r="258" s="3" customFormat="true" x14ac:dyDescent="0.25">
      <c r="A258" s="368"/>
      <c r="B258" s="119"/>
      <c r="L258" s="119"/>
      <c r="V258" s="119"/>
      <c r="AF258" s="119"/>
      <c r="AP258" s="119"/>
      <c r="AZ258" s="119"/>
      <c r="BJ258" s="119"/>
      <c r="BT258" s="119"/>
      <c r="CD258" s="119"/>
      <c r="CN258" s="119"/>
      <c r="CX258" s="119"/>
      <c r="DH258" s="119"/>
      <c r="DR258" s="119"/>
      <c r="EB258" s="119"/>
      <c r="EL258" s="119"/>
      <c r="EV258" s="119"/>
      <c r="FF258" s="119"/>
      <c r="FP258" s="119"/>
      <c r="FZ258" s="119"/>
      <c r="GJ258" s="119"/>
      <c r="GT258" s="119"/>
      <c r="HD258" s="119"/>
      <c r="HN258" s="119"/>
      <c r="HX258" s="119"/>
    </row>
    <row xmlns:x14ac="http://schemas.microsoft.com/office/spreadsheetml/2009/9/ac" r="259" s="3" customFormat="true" x14ac:dyDescent="0.25">
      <c r="A259" s="368"/>
      <c r="B259" s="119"/>
      <c r="L259" s="119"/>
      <c r="V259" s="119"/>
      <c r="AF259" s="119"/>
      <c r="AP259" s="119"/>
      <c r="AZ259" s="119"/>
      <c r="BJ259" s="119"/>
      <c r="BT259" s="119"/>
      <c r="CD259" s="119"/>
      <c r="CN259" s="119"/>
      <c r="CX259" s="119"/>
      <c r="DH259" s="119"/>
      <c r="DR259" s="119"/>
      <c r="EB259" s="119"/>
      <c r="EL259" s="119"/>
      <c r="EV259" s="119"/>
      <c r="FF259" s="119"/>
      <c r="FP259" s="119"/>
      <c r="FZ259" s="119"/>
      <c r="GJ259" s="119"/>
      <c r="GT259" s="119"/>
      <c r="HD259" s="119"/>
      <c r="HN259" s="119"/>
      <c r="HX259" s="119"/>
    </row>
    <row xmlns:x14ac="http://schemas.microsoft.com/office/spreadsheetml/2009/9/ac" r="260" s="3" customFormat="true" x14ac:dyDescent="0.25">
      <c r="A260" s="368"/>
      <c r="B260" s="119"/>
      <c r="L260" s="119"/>
      <c r="V260" s="119"/>
      <c r="AF260" s="119"/>
      <c r="AP260" s="119"/>
      <c r="AZ260" s="119"/>
      <c r="BJ260" s="119"/>
      <c r="BT260" s="119"/>
      <c r="CD260" s="119"/>
      <c r="CN260" s="119"/>
      <c r="CX260" s="119"/>
      <c r="DH260" s="119"/>
      <c r="DR260" s="119"/>
      <c r="EB260" s="119"/>
      <c r="EL260" s="119"/>
      <c r="EV260" s="119"/>
      <c r="FF260" s="119"/>
      <c r="FP260" s="119"/>
      <c r="FZ260" s="119"/>
      <c r="GJ260" s="119"/>
      <c r="GT260" s="119"/>
      <c r="HD260" s="119"/>
      <c r="HN260" s="119"/>
      <c r="HX260" s="119"/>
    </row>
    <row xmlns:x14ac="http://schemas.microsoft.com/office/spreadsheetml/2009/9/ac" r="261" s="3" customFormat="true" x14ac:dyDescent="0.25">
      <c r="A261" s="368"/>
      <c r="B261" s="119"/>
      <c r="L261" s="119"/>
      <c r="V261" s="119"/>
      <c r="AF261" s="119"/>
      <c r="AP261" s="119"/>
      <c r="AZ261" s="119"/>
      <c r="BJ261" s="119"/>
      <c r="BT261" s="119"/>
      <c r="CD261" s="119"/>
      <c r="CN261" s="119"/>
      <c r="CX261" s="119"/>
      <c r="DH261" s="119"/>
      <c r="DR261" s="119"/>
      <c r="EB261" s="119"/>
      <c r="EL261" s="119"/>
      <c r="EV261" s="119"/>
      <c r="FF261" s="119"/>
      <c r="FP261" s="119"/>
      <c r="FZ261" s="119"/>
      <c r="GJ261" s="119"/>
      <c r="GT261" s="119"/>
      <c r="HD261" s="119"/>
      <c r="HN261" s="119"/>
      <c r="HX261" s="119"/>
    </row>
    <row xmlns:x14ac="http://schemas.microsoft.com/office/spreadsheetml/2009/9/ac" r="262" s="3" customFormat="true" x14ac:dyDescent="0.25">
      <c r="A262" s="368"/>
      <c r="B262" s="119"/>
      <c r="L262" s="119"/>
      <c r="V262" s="119"/>
      <c r="AF262" s="119"/>
      <c r="AP262" s="119"/>
      <c r="AZ262" s="119"/>
      <c r="BJ262" s="119"/>
      <c r="BT262" s="119"/>
      <c r="CD262" s="119"/>
      <c r="CN262" s="119"/>
      <c r="CX262" s="119"/>
      <c r="DH262" s="119"/>
      <c r="DR262" s="119"/>
      <c r="EB262" s="119"/>
      <c r="EL262" s="119"/>
      <c r="EV262" s="119"/>
      <c r="FF262" s="119"/>
      <c r="FP262" s="119"/>
      <c r="FZ262" s="119"/>
      <c r="GJ262" s="119"/>
      <c r="GT262" s="119"/>
      <c r="HD262" s="119"/>
      <c r="HN262" s="119"/>
      <c r="HX262" s="119"/>
    </row>
    <row xmlns:x14ac="http://schemas.microsoft.com/office/spreadsheetml/2009/9/ac" r="263" s="3" customFormat="true" x14ac:dyDescent="0.25">
      <c r="A263" s="368"/>
      <c r="B263" s="119"/>
      <c r="L263" s="119"/>
      <c r="V263" s="119"/>
      <c r="AF263" s="119"/>
      <c r="AP263" s="119"/>
      <c r="AZ263" s="119"/>
      <c r="BJ263" s="119"/>
      <c r="BT263" s="119"/>
      <c r="CD263" s="119"/>
      <c r="CN263" s="119"/>
      <c r="CX263" s="119"/>
      <c r="DH263" s="119"/>
      <c r="DR263" s="119"/>
      <c r="EB263" s="119"/>
      <c r="EL263" s="119"/>
      <c r="EV263" s="119"/>
      <c r="FF263" s="119"/>
      <c r="FP263" s="119"/>
      <c r="FZ263" s="119"/>
      <c r="GJ263" s="119"/>
      <c r="GT263" s="119"/>
      <c r="HD263" s="119"/>
      <c r="HN263" s="119"/>
      <c r="HX263" s="119"/>
    </row>
    <row xmlns:x14ac="http://schemas.microsoft.com/office/spreadsheetml/2009/9/ac" r="264" s="3" customFormat="true" x14ac:dyDescent="0.25">
      <c r="A264" s="368"/>
      <c r="B264" s="119"/>
      <c r="L264" s="119"/>
      <c r="V264" s="119"/>
      <c r="AF264" s="119"/>
      <c r="AP264" s="119"/>
      <c r="AZ264" s="119"/>
      <c r="BJ264" s="119"/>
      <c r="BT264" s="119"/>
      <c r="CD264" s="119"/>
      <c r="CN264" s="119"/>
      <c r="CX264" s="119"/>
      <c r="DH264" s="119"/>
      <c r="DR264" s="119"/>
      <c r="EB264" s="119"/>
      <c r="EL264" s="119"/>
      <c r="EV264" s="119"/>
      <c r="FF264" s="119"/>
      <c r="FP264" s="119"/>
      <c r="FZ264" s="119"/>
      <c r="GJ264" s="119"/>
      <c r="GT264" s="119"/>
      <c r="HD264" s="119"/>
      <c r="HN264" s="119"/>
      <c r="HX264" s="119"/>
    </row>
    <row xmlns:x14ac="http://schemas.microsoft.com/office/spreadsheetml/2009/9/ac" r="265" s="3" customFormat="true" x14ac:dyDescent="0.25">
      <c r="A265" s="368"/>
      <c r="B265" s="119"/>
      <c r="L265" s="119"/>
      <c r="V265" s="119"/>
      <c r="AF265" s="119"/>
      <c r="AP265" s="119"/>
      <c r="AZ265" s="119"/>
      <c r="BJ265" s="119"/>
      <c r="BT265" s="119"/>
      <c r="CD265" s="119"/>
      <c r="CN265" s="119"/>
      <c r="CX265" s="119"/>
      <c r="DH265" s="119"/>
      <c r="DR265" s="119"/>
      <c r="EB265" s="119"/>
      <c r="EL265" s="119"/>
      <c r="EV265" s="119"/>
      <c r="FF265" s="119"/>
      <c r="FP265" s="119"/>
      <c r="FZ265" s="119"/>
      <c r="GJ265" s="119"/>
      <c r="GT265" s="119"/>
      <c r="HD265" s="119"/>
      <c r="HN265" s="119"/>
      <c r="HX265" s="119"/>
    </row>
    <row xmlns:x14ac="http://schemas.microsoft.com/office/spreadsheetml/2009/9/ac" r="266" s="3" customFormat="true" x14ac:dyDescent="0.25">
      <c r="A266" s="368"/>
      <c r="B266" s="119"/>
      <c r="L266" s="119"/>
      <c r="V266" s="119"/>
      <c r="AF266" s="119"/>
      <c r="AP266" s="119"/>
      <c r="AZ266" s="119"/>
      <c r="BJ266" s="119"/>
      <c r="BT266" s="119"/>
      <c r="CD266" s="119"/>
      <c r="CN266" s="119"/>
      <c r="CX266" s="119"/>
      <c r="DH266" s="119"/>
      <c r="DR266" s="119"/>
      <c r="EB266" s="119"/>
      <c r="EL266" s="119"/>
      <c r="EV266" s="119"/>
      <c r="FF266" s="119"/>
      <c r="FP266" s="119"/>
      <c r="FZ266" s="119"/>
      <c r="GJ266" s="119"/>
      <c r="GT266" s="119"/>
      <c r="HD266" s="119"/>
      <c r="HN266" s="119"/>
      <c r="HX266" s="119"/>
    </row>
    <row xmlns:x14ac="http://schemas.microsoft.com/office/spreadsheetml/2009/9/ac" r="267" s="3" customFormat="true" x14ac:dyDescent="0.25">
      <c r="A267" s="368"/>
      <c r="B267" s="119"/>
      <c r="L267" s="119"/>
      <c r="V267" s="119"/>
      <c r="AF267" s="119"/>
      <c r="AP267" s="119"/>
      <c r="AZ267" s="119"/>
      <c r="BJ267" s="119"/>
      <c r="BT267" s="119"/>
      <c r="CD267" s="119"/>
      <c r="CN267" s="119"/>
      <c r="CX267" s="119"/>
      <c r="DH267" s="119"/>
      <c r="DR267" s="119"/>
      <c r="EB267" s="119"/>
      <c r="EL267" s="119"/>
      <c r="EV267" s="119"/>
      <c r="FF267" s="119"/>
      <c r="FP267" s="119"/>
      <c r="FZ267" s="119"/>
      <c r="GJ267" s="119"/>
      <c r="GT267" s="119"/>
      <c r="HD267" s="119"/>
      <c r="HN267" s="119"/>
      <c r="HX267" s="119"/>
    </row>
    <row xmlns:x14ac="http://schemas.microsoft.com/office/spreadsheetml/2009/9/ac" r="268" s="3" customFormat="true" x14ac:dyDescent="0.25">
      <c r="A268" s="368"/>
      <c r="B268" s="119"/>
      <c r="L268" s="119"/>
      <c r="V268" s="119"/>
      <c r="AF268" s="119"/>
      <c r="AP268" s="119"/>
      <c r="AZ268" s="119"/>
      <c r="BJ268" s="119"/>
      <c r="BT268" s="119"/>
      <c r="CD268" s="119"/>
      <c r="CN268" s="119"/>
      <c r="CX268" s="119"/>
      <c r="DH268" s="119"/>
      <c r="DR268" s="119"/>
      <c r="EB268" s="119"/>
      <c r="EL268" s="119"/>
      <c r="EV268" s="119"/>
      <c r="FF268" s="119"/>
      <c r="FP268" s="119"/>
      <c r="FZ268" s="119"/>
      <c r="GJ268" s="119"/>
      <c r="GT268" s="119"/>
      <c r="HD268" s="119"/>
      <c r="HN268" s="119"/>
      <c r="HX268" s="119"/>
    </row>
    <row xmlns:x14ac="http://schemas.microsoft.com/office/spreadsheetml/2009/9/ac" r="269" s="3" customFormat="true" x14ac:dyDescent="0.25">
      <c r="A269" s="368"/>
      <c r="B269" s="119"/>
      <c r="L269" s="119"/>
      <c r="V269" s="119"/>
      <c r="AF269" s="119"/>
      <c r="AP269" s="119"/>
      <c r="AZ269" s="119"/>
      <c r="BJ269" s="119"/>
      <c r="BT269" s="119"/>
      <c r="CD269" s="119"/>
      <c r="CN269" s="119"/>
      <c r="CX269" s="119"/>
      <c r="DH269" s="119"/>
      <c r="DR269" s="119"/>
      <c r="EB269" s="119"/>
      <c r="EL269" s="119"/>
      <c r="EV269" s="119"/>
      <c r="FF269" s="119"/>
      <c r="FP269" s="119"/>
      <c r="FZ269" s="119"/>
      <c r="GJ269" s="119"/>
      <c r="GT269" s="119"/>
      <c r="HD269" s="119"/>
      <c r="HN269" s="119"/>
      <c r="HX269" s="119"/>
    </row>
    <row xmlns:x14ac="http://schemas.microsoft.com/office/spreadsheetml/2009/9/ac" r="270" s="3" customFormat="true" x14ac:dyDescent="0.25">
      <c r="A270" s="368"/>
      <c r="B270" s="119"/>
      <c r="L270" s="119"/>
      <c r="V270" s="119"/>
      <c r="AF270" s="119"/>
      <c r="AP270" s="119"/>
      <c r="AZ270" s="119"/>
      <c r="BJ270" s="119"/>
      <c r="BT270" s="119"/>
      <c r="CD270" s="119"/>
      <c r="CN270" s="119"/>
      <c r="CX270" s="119"/>
      <c r="DH270" s="119"/>
      <c r="DR270" s="119"/>
      <c r="EB270" s="119"/>
      <c r="EL270" s="119"/>
      <c r="EV270" s="119"/>
      <c r="FF270" s="119"/>
      <c r="FP270" s="119"/>
      <c r="FZ270" s="119"/>
      <c r="GJ270" s="119"/>
      <c r="GT270" s="119"/>
      <c r="HD270" s="119"/>
      <c r="HN270" s="119"/>
      <c r="HX270" s="119"/>
    </row>
    <row xmlns:x14ac="http://schemas.microsoft.com/office/spreadsheetml/2009/9/ac" r="271" s="3" customFormat="true" x14ac:dyDescent="0.25">
      <c r="A271" s="368"/>
      <c r="B271" s="119"/>
      <c r="L271" s="119"/>
      <c r="V271" s="119"/>
      <c r="AF271" s="119"/>
      <c r="AP271" s="119"/>
      <c r="AZ271" s="119"/>
      <c r="BJ271" s="119"/>
      <c r="BT271" s="119"/>
      <c r="CD271" s="119"/>
      <c r="CN271" s="119"/>
      <c r="CX271" s="119"/>
      <c r="DH271" s="119"/>
      <c r="DR271" s="119"/>
      <c r="EB271" s="119"/>
      <c r="EL271" s="119"/>
      <c r="EV271" s="119"/>
      <c r="FF271" s="119"/>
      <c r="FP271" s="119"/>
      <c r="FZ271" s="119"/>
      <c r="GJ271" s="119"/>
      <c r="GT271" s="119"/>
      <c r="HD271" s="119"/>
      <c r="HN271" s="119"/>
      <c r="HX271" s="119"/>
    </row>
    <row xmlns:x14ac="http://schemas.microsoft.com/office/spreadsheetml/2009/9/ac" r="272" s="3" customFormat="true" x14ac:dyDescent="0.25">
      <c r="A272" s="368"/>
      <c r="B272" s="119"/>
      <c r="L272" s="119"/>
      <c r="V272" s="119"/>
      <c r="AF272" s="119"/>
      <c r="AP272" s="119"/>
      <c r="AZ272" s="119"/>
      <c r="BJ272" s="119"/>
      <c r="BT272" s="119"/>
      <c r="CD272" s="119"/>
      <c r="CN272" s="119"/>
      <c r="CX272" s="119"/>
      <c r="DH272" s="119"/>
      <c r="DR272" s="119"/>
      <c r="EB272" s="119"/>
      <c r="EL272" s="119"/>
      <c r="EV272" s="119"/>
      <c r="FF272" s="119"/>
      <c r="FP272" s="119"/>
      <c r="FZ272" s="119"/>
      <c r="GJ272" s="119"/>
      <c r="GT272" s="119"/>
      <c r="HD272" s="119"/>
      <c r="HN272" s="119"/>
      <c r="HX272" s="119"/>
    </row>
    <row xmlns:x14ac="http://schemas.microsoft.com/office/spreadsheetml/2009/9/ac" r="273" s="3" customFormat="true" x14ac:dyDescent="0.25">
      <c r="A273" s="368"/>
      <c r="B273" s="119"/>
      <c r="L273" s="119"/>
      <c r="V273" s="119"/>
      <c r="AF273" s="119"/>
      <c r="AP273" s="119"/>
      <c r="AZ273" s="119"/>
      <c r="BJ273" s="119"/>
      <c r="BT273" s="119"/>
      <c r="CD273" s="119"/>
      <c r="CN273" s="119"/>
      <c r="CX273" s="119"/>
      <c r="DH273" s="119"/>
      <c r="DR273" s="119"/>
      <c r="EB273" s="119"/>
      <c r="EL273" s="119"/>
      <c r="EV273" s="119"/>
      <c r="FF273" s="119"/>
      <c r="FP273" s="119"/>
      <c r="FZ273" s="119"/>
      <c r="GJ273" s="119"/>
      <c r="GT273" s="119"/>
      <c r="HD273" s="119"/>
      <c r="HN273" s="119"/>
      <c r="HX273" s="119"/>
    </row>
    <row xmlns:x14ac="http://schemas.microsoft.com/office/spreadsheetml/2009/9/ac" r="274" s="3" customFormat="true" x14ac:dyDescent="0.25">
      <c r="A274" s="368"/>
      <c r="B274" s="119"/>
      <c r="L274" s="119"/>
      <c r="V274" s="119"/>
      <c r="AF274" s="119"/>
      <c r="AP274" s="119"/>
      <c r="AZ274" s="119"/>
      <c r="BJ274" s="119"/>
      <c r="BT274" s="119"/>
      <c r="CD274" s="119"/>
      <c r="CN274" s="119"/>
      <c r="CX274" s="119"/>
      <c r="DH274" s="119"/>
      <c r="DR274" s="119"/>
      <c r="EB274" s="119"/>
      <c r="EL274" s="119"/>
      <c r="EV274" s="119"/>
      <c r="FF274" s="119"/>
      <c r="FP274" s="119"/>
      <c r="FZ274" s="119"/>
      <c r="GJ274" s="119"/>
      <c r="GT274" s="119"/>
      <c r="HD274" s="119"/>
      <c r="HN274" s="119"/>
      <c r="HX274" s="119"/>
    </row>
    <row xmlns:x14ac="http://schemas.microsoft.com/office/spreadsheetml/2009/9/ac" r="275" s="3" customFormat="true" x14ac:dyDescent="0.25">
      <c r="A275" s="368"/>
      <c r="B275" s="119"/>
      <c r="L275" s="119"/>
      <c r="V275" s="119"/>
      <c r="AF275" s="119"/>
      <c r="AP275" s="119"/>
      <c r="AZ275" s="119"/>
      <c r="BJ275" s="119"/>
      <c r="BT275" s="119"/>
      <c r="CD275" s="119"/>
      <c r="CN275" s="119"/>
      <c r="CX275" s="119"/>
      <c r="DH275" s="119"/>
      <c r="DR275" s="119"/>
      <c r="EB275" s="119"/>
      <c r="EL275" s="119"/>
      <c r="EV275" s="119"/>
      <c r="FF275" s="119"/>
      <c r="FP275" s="119"/>
      <c r="FZ275" s="119"/>
      <c r="GJ275" s="119"/>
      <c r="GT275" s="119"/>
      <c r="HD275" s="119"/>
      <c r="HN275" s="119"/>
      <c r="HX275" s="119"/>
    </row>
    <row xmlns:x14ac="http://schemas.microsoft.com/office/spreadsheetml/2009/9/ac" r="276" s="3" customFormat="true" x14ac:dyDescent="0.25">
      <c r="A276" s="368"/>
      <c r="B276" s="119"/>
      <c r="L276" s="119"/>
      <c r="V276" s="119"/>
      <c r="AF276" s="119"/>
      <c r="AP276" s="119"/>
      <c r="AZ276" s="119"/>
      <c r="BJ276" s="119"/>
      <c r="BT276" s="119"/>
      <c r="CD276" s="119"/>
      <c r="CN276" s="119"/>
      <c r="CX276" s="119"/>
      <c r="DH276" s="119"/>
      <c r="DR276" s="119"/>
      <c r="EB276" s="119"/>
      <c r="EL276" s="119"/>
      <c r="EV276" s="119"/>
      <c r="FF276" s="119"/>
      <c r="FP276" s="119"/>
      <c r="FZ276" s="119"/>
      <c r="GJ276" s="119"/>
      <c r="GT276" s="119"/>
      <c r="HD276" s="119"/>
      <c r="HN276" s="119"/>
      <c r="HX276" s="119"/>
    </row>
    <row xmlns:x14ac="http://schemas.microsoft.com/office/spreadsheetml/2009/9/ac" r="277" s="3" customFormat="true" x14ac:dyDescent="0.25">
      <c r="A277" s="368"/>
      <c r="B277" s="119"/>
      <c r="L277" s="119"/>
      <c r="V277" s="119"/>
      <c r="AF277" s="119"/>
      <c r="AP277" s="119"/>
      <c r="AZ277" s="119"/>
      <c r="BJ277" s="119"/>
      <c r="BT277" s="119"/>
      <c r="CD277" s="119"/>
      <c r="CN277" s="119"/>
      <c r="CX277" s="119"/>
      <c r="DH277" s="119"/>
      <c r="DR277" s="119"/>
      <c r="EB277" s="119"/>
      <c r="EL277" s="119"/>
      <c r="EV277" s="119"/>
      <c r="FF277" s="119"/>
      <c r="FP277" s="119"/>
      <c r="FZ277" s="119"/>
      <c r="GJ277" s="119"/>
      <c r="GT277" s="119"/>
      <c r="HD277" s="119"/>
      <c r="HN277" s="119"/>
      <c r="HX277" s="119"/>
    </row>
    <row xmlns:x14ac="http://schemas.microsoft.com/office/spreadsheetml/2009/9/ac" r="278" s="3" customFormat="true" x14ac:dyDescent="0.25">
      <c r="A278" s="368"/>
      <c r="B278" s="119"/>
      <c r="L278" s="119"/>
      <c r="V278" s="119"/>
      <c r="AF278" s="119"/>
      <c r="AP278" s="119"/>
      <c r="AZ278" s="119"/>
      <c r="BJ278" s="119"/>
      <c r="BT278" s="119"/>
      <c r="CD278" s="119"/>
      <c r="CN278" s="119"/>
      <c r="CX278" s="119"/>
      <c r="DH278" s="119"/>
      <c r="DR278" s="119"/>
      <c r="EB278" s="119"/>
      <c r="EL278" s="119"/>
      <c r="EV278" s="119"/>
      <c r="FF278" s="119"/>
      <c r="FP278" s="119"/>
      <c r="FZ278" s="119"/>
      <c r="GJ278" s="119"/>
      <c r="GT278" s="119"/>
      <c r="HD278" s="119"/>
      <c r="HN278" s="119"/>
      <c r="HX278" s="119"/>
    </row>
    <row xmlns:x14ac="http://schemas.microsoft.com/office/spreadsheetml/2009/9/ac" r="279" s="3" customFormat="true" x14ac:dyDescent="0.25">
      <c r="A279" s="368"/>
      <c r="B279" s="119"/>
      <c r="L279" s="119"/>
      <c r="V279" s="119"/>
      <c r="AF279" s="119"/>
      <c r="AP279" s="119"/>
      <c r="AZ279" s="119"/>
      <c r="BJ279" s="119"/>
      <c r="BT279" s="119"/>
      <c r="CD279" s="119"/>
      <c r="CN279" s="119"/>
      <c r="CX279" s="119"/>
      <c r="DH279" s="119"/>
      <c r="DR279" s="119"/>
      <c r="EB279" s="119"/>
      <c r="EL279" s="119"/>
      <c r="EV279" s="119"/>
      <c r="FF279" s="119"/>
      <c r="FP279" s="119"/>
      <c r="FZ279" s="119"/>
      <c r="GJ279" s="119"/>
      <c r="GT279" s="119"/>
      <c r="HD279" s="119"/>
      <c r="HN279" s="119"/>
      <c r="HX279" s="119"/>
    </row>
    <row xmlns:x14ac="http://schemas.microsoft.com/office/spreadsheetml/2009/9/ac" r="280" s="3" customFormat="true" x14ac:dyDescent="0.25">
      <c r="A280" s="368"/>
      <c r="B280" s="119"/>
      <c r="L280" s="119"/>
      <c r="V280" s="119"/>
      <c r="AF280" s="119"/>
      <c r="AP280" s="119"/>
      <c r="AZ280" s="119"/>
      <c r="BJ280" s="119"/>
      <c r="BT280" s="119"/>
      <c r="CD280" s="119"/>
      <c r="CN280" s="119"/>
      <c r="CX280" s="119"/>
      <c r="DH280" s="119"/>
      <c r="DR280" s="119"/>
      <c r="EB280" s="119"/>
      <c r="EL280" s="119"/>
      <c r="EV280" s="119"/>
      <c r="FF280" s="119"/>
      <c r="FP280" s="119"/>
      <c r="FZ280" s="119"/>
      <c r="GJ280" s="119"/>
      <c r="GT280" s="119"/>
      <c r="HD280" s="119"/>
      <c r="HN280" s="119"/>
      <c r="HX280" s="119"/>
    </row>
    <row xmlns:x14ac="http://schemas.microsoft.com/office/spreadsheetml/2009/9/ac" r="281" s="3" customFormat="true" x14ac:dyDescent="0.25">
      <c r="A281" s="368"/>
      <c r="B281" s="119"/>
      <c r="L281" s="119"/>
      <c r="V281" s="119"/>
      <c r="AF281" s="119"/>
      <c r="AP281" s="119"/>
      <c r="AZ281" s="119"/>
      <c r="BJ281" s="119"/>
      <c r="BT281" s="119"/>
      <c r="CD281" s="119"/>
      <c r="CN281" s="119"/>
      <c r="CX281" s="119"/>
      <c r="DH281" s="119"/>
      <c r="DR281" s="119"/>
      <c r="EB281" s="119"/>
      <c r="EL281" s="119"/>
      <c r="EV281" s="119"/>
      <c r="FF281" s="119"/>
      <c r="FP281" s="119"/>
      <c r="FZ281" s="119"/>
      <c r="GJ281" s="119"/>
      <c r="GT281" s="119"/>
      <c r="HD281" s="119"/>
      <c r="HN281" s="119"/>
      <c r="HX281" s="119"/>
    </row>
    <row xmlns:x14ac="http://schemas.microsoft.com/office/spreadsheetml/2009/9/ac" r="282" s="3" customFormat="true" x14ac:dyDescent="0.25">
      <c r="A282" s="368"/>
      <c r="B282" s="119"/>
      <c r="L282" s="119"/>
      <c r="V282" s="119"/>
      <c r="AF282" s="119"/>
      <c r="AP282" s="119"/>
      <c r="AZ282" s="119"/>
      <c r="BJ282" s="119"/>
      <c r="BT282" s="119"/>
      <c r="CD282" s="119"/>
      <c r="CN282" s="119"/>
      <c r="CX282" s="119"/>
      <c r="DH282" s="119"/>
      <c r="DR282" s="119"/>
      <c r="EB282" s="119"/>
      <c r="EL282" s="119"/>
      <c r="EV282" s="119"/>
      <c r="FF282" s="119"/>
      <c r="FP282" s="119"/>
      <c r="FZ282" s="119"/>
      <c r="GJ282" s="119"/>
      <c r="GT282" s="119"/>
      <c r="HD282" s="119"/>
      <c r="HN282" s="119"/>
      <c r="HX282" s="119"/>
    </row>
    <row xmlns:x14ac="http://schemas.microsoft.com/office/spreadsheetml/2009/9/ac" r="283" s="3" customFormat="true" x14ac:dyDescent="0.25">
      <c r="A283" s="368"/>
      <c r="B283" s="119"/>
      <c r="L283" s="119"/>
      <c r="V283" s="119"/>
      <c r="AF283" s="119"/>
      <c r="AP283" s="119"/>
      <c r="AZ283" s="119"/>
      <c r="BJ283" s="119"/>
      <c r="BT283" s="119"/>
      <c r="CD283" s="119"/>
      <c r="CN283" s="119"/>
      <c r="CX283" s="119"/>
      <c r="DH283" s="119"/>
      <c r="DR283" s="119"/>
      <c r="EB283" s="119"/>
      <c r="EL283" s="119"/>
      <c r="EV283" s="119"/>
      <c r="FF283" s="119"/>
      <c r="FP283" s="119"/>
      <c r="FZ283" s="119"/>
      <c r="GJ283" s="119"/>
      <c r="GT283" s="119"/>
      <c r="HD283" s="119"/>
      <c r="HN283" s="119"/>
      <c r="HX283" s="119"/>
    </row>
    <row xmlns:x14ac="http://schemas.microsoft.com/office/spreadsheetml/2009/9/ac" r="284" s="3" customFormat="true" x14ac:dyDescent="0.25">
      <c r="A284" s="368"/>
      <c r="B284" s="119"/>
      <c r="L284" s="119"/>
      <c r="V284" s="119"/>
      <c r="AF284" s="119"/>
      <c r="AP284" s="119"/>
      <c r="AZ284" s="119"/>
      <c r="BJ284" s="119"/>
      <c r="BT284" s="119"/>
      <c r="CD284" s="119"/>
      <c r="CN284" s="119"/>
      <c r="CX284" s="119"/>
      <c r="DH284" s="119"/>
      <c r="DR284" s="119"/>
      <c r="EB284" s="119"/>
      <c r="EL284" s="119"/>
      <c r="EV284" s="119"/>
      <c r="FF284" s="119"/>
      <c r="FP284" s="119"/>
      <c r="FZ284" s="119"/>
      <c r="GJ284" s="119"/>
      <c r="GT284" s="119"/>
      <c r="HD284" s="119"/>
      <c r="HN284" s="119"/>
      <c r="HX284" s="119"/>
    </row>
    <row xmlns:x14ac="http://schemas.microsoft.com/office/spreadsheetml/2009/9/ac" r="285" s="3" customFormat="true" x14ac:dyDescent="0.25">
      <c r="A285" s="368"/>
      <c r="B285" s="119"/>
      <c r="L285" s="119"/>
      <c r="V285" s="119"/>
      <c r="AF285" s="119"/>
      <c r="AP285" s="119"/>
      <c r="AZ285" s="119"/>
      <c r="BJ285" s="119"/>
      <c r="BT285" s="119"/>
      <c r="CD285" s="119"/>
      <c r="CN285" s="119"/>
      <c r="CX285" s="119"/>
      <c r="DH285" s="119"/>
      <c r="DR285" s="119"/>
      <c r="EB285" s="119"/>
      <c r="EL285" s="119"/>
      <c r="EV285" s="119"/>
      <c r="FF285" s="119"/>
      <c r="FP285" s="119"/>
      <c r="FZ285" s="119"/>
      <c r="GJ285" s="119"/>
      <c r="GT285" s="119"/>
      <c r="HD285" s="119"/>
      <c r="HN285" s="119"/>
      <c r="HX285" s="119"/>
    </row>
    <row xmlns:x14ac="http://schemas.microsoft.com/office/spreadsheetml/2009/9/ac" r="286" s="3" customFormat="true" x14ac:dyDescent="0.25">
      <c r="A286" s="368"/>
      <c r="B286" s="119"/>
      <c r="L286" s="119"/>
      <c r="V286" s="119"/>
      <c r="AF286" s="119"/>
      <c r="AP286" s="119"/>
      <c r="AZ286" s="119"/>
      <c r="BJ286" s="119"/>
      <c r="BT286" s="119"/>
      <c r="CD286" s="119"/>
      <c r="CN286" s="119"/>
      <c r="CX286" s="119"/>
      <c r="DH286" s="119"/>
      <c r="DR286" s="119"/>
      <c r="EB286" s="119"/>
      <c r="EL286" s="119"/>
      <c r="EV286" s="119"/>
      <c r="FF286" s="119"/>
      <c r="FP286" s="119"/>
      <c r="FZ286" s="119"/>
      <c r="GJ286" s="119"/>
      <c r="GT286" s="119"/>
      <c r="HD286" s="119"/>
      <c r="HN286" s="119"/>
      <c r="HX286" s="119"/>
    </row>
    <row xmlns:x14ac="http://schemas.microsoft.com/office/spreadsheetml/2009/9/ac" r="287" s="3" customFormat="true" x14ac:dyDescent="0.25">
      <c r="A287" s="368"/>
      <c r="B287" s="119"/>
      <c r="L287" s="119"/>
      <c r="V287" s="119"/>
      <c r="AF287" s="119"/>
      <c r="AP287" s="119"/>
      <c r="AZ287" s="119"/>
      <c r="BJ287" s="119"/>
      <c r="BT287" s="119"/>
      <c r="CD287" s="119"/>
      <c r="CN287" s="119"/>
      <c r="CX287" s="119"/>
      <c r="DH287" s="119"/>
      <c r="DR287" s="119"/>
      <c r="EB287" s="119"/>
      <c r="EL287" s="119"/>
      <c r="EV287" s="119"/>
      <c r="FF287" s="119"/>
      <c r="FP287" s="119"/>
      <c r="FZ287" s="119"/>
      <c r="GJ287" s="119"/>
      <c r="GT287" s="119"/>
      <c r="HD287" s="119"/>
      <c r="HN287" s="119"/>
      <c r="HX287" s="119"/>
    </row>
    <row xmlns:x14ac="http://schemas.microsoft.com/office/spreadsheetml/2009/9/ac" r="288" s="3" customFormat="true" x14ac:dyDescent="0.25">
      <c r="A288" s="368"/>
      <c r="B288" s="119"/>
      <c r="L288" s="119"/>
      <c r="V288" s="119"/>
      <c r="AF288" s="119"/>
      <c r="AP288" s="119"/>
      <c r="AZ288" s="119"/>
      <c r="BJ288" s="119"/>
      <c r="BT288" s="119"/>
      <c r="CD288" s="119"/>
      <c r="CN288" s="119"/>
      <c r="CX288" s="119"/>
      <c r="DH288" s="119"/>
      <c r="DR288" s="119"/>
      <c r="EB288" s="119"/>
      <c r="EL288" s="119"/>
      <c r="EV288" s="119"/>
      <c r="FF288" s="119"/>
      <c r="FP288" s="119"/>
      <c r="FZ288" s="119"/>
      <c r="GJ288" s="119"/>
      <c r="GT288" s="119"/>
      <c r="HD288" s="119"/>
      <c r="HN288" s="119"/>
      <c r="HX288" s="119"/>
    </row>
    <row xmlns:x14ac="http://schemas.microsoft.com/office/spreadsheetml/2009/9/ac" r="289" s="3" customFormat="true" x14ac:dyDescent="0.25">
      <c r="A289" s="368"/>
      <c r="B289" s="119"/>
      <c r="L289" s="119"/>
      <c r="V289" s="119"/>
      <c r="AF289" s="119"/>
      <c r="AP289" s="119"/>
      <c r="AZ289" s="119"/>
      <c r="BJ289" s="119"/>
      <c r="BT289" s="119"/>
      <c r="CD289" s="119"/>
      <c r="CN289" s="119"/>
      <c r="CX289" s="119"/>
      <c r="DH289" s="119"/>
      <c r="DR289" s="119"/>
      <c r="EB289" s="119"/>
      <c r="EL289" s="119"/>
      <c r="EV289" s="119"/>
      <c r="FF289" s="119"/>
      <c r="FP289" s="119"/>
      <c r="FZ289" s="119"/>
      <c r="GJ289" s="119"/>
      <c r="GT289" s="119"/>
      <c r="HD289" s="119"/>
      <c r="HN289" s="119"/>
      <c r="HX289" s="119"/>
    </row>
    <row xmlns:x14ac="http://schemas.microsoft.com/office/spreadsheetml/2009/9/ac" r="290" s="3" customFormat="true" x14ac:dyDescent="0.25">
      <c r="A290" s="368"/>
      <c r="B290" s="119"/>
      <c r="L290" s="119"/>
      <c r="V290" s="119"/>
      <c r="AF290" s="119"/>
      <c r="AP290" s="119"/>
      <c r="AZ290" s="119"/>
      <c r="BJ290" s="119"/>
      <c r="BT290" s="119"/>
      <c r="CD290" s="119"/>
      <c r="CN290" s="119"/>
      <c r="CX290" s="119"/>
      <c r="DH290" s="119"/>
      <c r="DR290" s="119"/>
      <c r="EB290" s="119"/>
      <c r="EL290" s="119"/>
      <c r="EV290" s="119"/>
      <c r="FF290" s="119"/>
      <c r="FP290" s="119"/>
      <c r="FZ290" s="119"/>
      <c r="GJ290" s="119"/>
      <c r="GT290" s="119"/>
      <c r="HD290" s="119"/>
      <c r="HN290" s="119"/>
      <c r="HX290" s="119"/>
    </row>
    <row xmlns:x14ac="http://schemas.microsoft.com/office/spreadsheetml/2009/9/ac" r="291" s="3" customFormat="true" x14ac:dyDescent="0.25">
      <c r="A291" s="368"/>
      <c r="B291" s="119"/>
      <c r="L291" s="119"/>
      <c r="V291" s="119"/>
      <c r="AF291" s="119"/>
      <c r="AP291" s="119"/>
      <c r="AZ291" s="119"/>
      <c r="BJ291" s="119"/>
      <c r="BT291" s="119"/>
      <c r="CD291" s="119"/>
      <c r="CN291" s="119"/>
      <c r="CX291" s="119"/>
      <c r="DH291" s="119"/>
      <c r="DR291" s="119"/>
      <c r="EB291" s="119"/>
      <c r="EL291" s="119"/>
      <c r="EV291" s="119"/>
      <c r="FF291" s="119"/>
      <c r="FP291" s="119"/>
      <c r="FZ291" s="119"/>
      <c r="GJ291" s="119"/>
      <c r="GT291" s="119"/>
      <c r="HD291" s="119"/>
      <c r="HN291" s="119"/>
      <c r="HX291" s="119"/>
    </row>
    <row xmlns:x14ac="http://schemas.microsoft.com/office/spreadsheetml/2009/9/ac" r="292" s="3" customFormat="true" x14ac:dyDescent="0.25">
      <c r="A292" s="368"/>
      <c r="B292" s="119"/>
      <c r="L292" s="119"/>
      <c r="V292" s="119"/>
      <c r="AF292" s="119"/>
      <c r="AP292" s="119"/>
      <c r="AZ292" s="119"/>
      <c r="BJ292" s="119"/>
      <c r="BT292" s="119"/>
      <c r="CD292" s="119"/>
      <c r="CN292" s="119"/>
      <c r="CX292" s="119"/>
      <c r="DH292" s="119"/>
      <c r="DR292" s="119"/>
      <c r="EB292" s="119"/>
      <c r="EL292" s="119"/>
      <c r="EV292" s="119"/>
      <c r="FF292" s="119"/>
      <c r="FP292" s="119"/>
      <c r="FZ292" s="119"/>
      <c r="GJ292" s="119"/>
      <c r="GT292" s="119"/>
      <c r="HD292" s="119"/>
      <c r="HN292" s="119"/>
      <c r="HX292" s="119"/>
    </row>
    <row xmlns:x14ac="http://schemas.microsoft.com/office/spreadsheetml/2009/9/ac" r="293" s="3" customFormat="true" x14ac:dyDescent="0.25">
      <c r="A293" s="368"/>
      <c r="B293" s="119"/>
      <c r="L293" s="119"/>
      <c r="V293" s="119"/>
      <c r="AF293" s="119"/>
      <c r="AP293" s="119"/>
      <c r="AZ293" s="119"/>
      <c r="BJ293" s="119"/>
      <c r="BT293" s="119"/>
      <c r="CD293" s="119"/>
      <c r="CN293" s="119"/>
      <c r="CX293" s="119"/>
      <c r="DH293" s="119"/>
      <c r="DR293" s="119"/>
      <c r="EB293" s="119"/>
      <c r="EL293" s="119"/>
      <c r="EV293" s="119"/>
      <c r="FF293" s="119"/>
      <c r="FP293" s="119"/>
      <c r="FZ293" s="119"/>
      <c r="GJ293" s="119"/>
      <c r="GT293" s="119"/>
      <c r="HD293" s="119"/>
      <c r="HN293" s="119"/>
      <c r="HX293" s="119"/>
    </row>
    <row xmlns:x14ac="http://schemas.microsoft.com/office/spreadsheetml/2009/9/ac" r="294" s="3" customFormat="true" x14ac:dyDescent="0.25">
      <c r="A294" s="368"/>
      <c r="B294" s="119"/>
      <c r="L294" s="119"/>
      <c r="V294" s="119"/>
      <c r="AF294" s="119"/>
      <c r="AP294" s="119"/>
      <c r="AZ294" s="119"/>
      <c r="BJ294" s="119"/>
      <c r="BT294" s="119"/>
      <c r="CD294" s="119"/>
      <c r="CN294" s="119"/>
      <c r="CX294" s="119"/>
      <c r="DH294" s="119"/>
      <c r="DR294" s="119"/>
      <c r="EB294" s="119"/>
      <c r="EL294" s="119"/>
      <c r="EV294" s="119"/>
      <c r="FF294" s="119"/>
      <c r="FP294" s="119"/>
      <c r="FZ294" s="119"/>
      <c r="GJ294" s="119"/>
      <c r="GT294" s="119"/>
      <c r="HD294" s="119"/>
      <c r="HN294" s="119"/>
      <c r="HX294" s="119"/>
    </row>
    <row xmlns:x14ac="http://schemas.microsoft.com/office/spreadsheetml/2009/9/ac" r="295" s="3" customFormat="true" x14ac:dyDescent="0.25">
      <c r="A295" s="368"/>
      <c r="B295" s="119"/>
      <c r="L295" s="119"/>
      <c r="V295" s="119"/>
      <c r="AF295" s="119"/>
      <c r="AP295" s="119"/>
      <c r="AZ295" s="119"/>
      <c r="BJ295" s="119"/>
      <c r="BT295" s="119"/>
      <c r="CD295" s="119"/>
      <c r="CN295" s="119"/>
      <c r="CX295" s="119"/>
      <c r="DH295" s="119"/>
      <c r="DR295" s="119"/>
      <c r="EB295" s="119"/>
      <c r="EL295" s="119"/>
      <c r="EV295" s="119"/>
      <c r="FF295" s="119"/>
      <c r="FP295" s="119"/>
      <c r="FZ295" s="119"/>
      <c r="GJ295" s="119"/>
      <c r="GT295" s="119"/>
      <c r="HD295" s="119"/>
      <c r="HN295" s="119"/>
      <c r="HX295" s="119"/>
    </row>
    <row xmlns:x14ac="http://schemas.microsoft.com/office/spreadsheetml/2009/9/ac" r="296" s="3" customFormat="true" x14ac:dyDescent="0.25">
      <c r="A296" s="368"/>
      <c r="B296" s="119"/>
      <c r="L296" s="119"/>
      <c r="V296" s="119"/>
      <c r="AF296" s="119"/>
      <c r="AP296" s="119"/>
      <c r="AZ296" s="119"/>
      <c r="BJ296" s="119"/>
      <c r="BT296" s="119"/>
      <c r="CD296" s="119"/>
      <c r="CN296" s="119"/>
      <c r="CX296" s="119"/>
      <c r="DH296" s="119"/>
      <c r="DR296" s="119"/>
      <c r="EB296" s="119"/>
      <c r="EL296" s="119"/>
      <c r="EV296" s="119"/>
      <c r="FF296" s="119"/>
      <c r="FP296" s="119"/>
      <c r="FZ296" s="119"/>
      <c r="GJ296" s="119"/>
      <c r="GT296" s="119"/>
      <c r="HD296" s="119"/>
      <c r="HN296" s="119"/>
      <c r="HX296" s="119"/>
    </row>
    <row xmlns:x14ac="http://schemas.microsoft.com/office/spreadsheetml/2009/9/ac" r="297" s="3" customFormat="true" x14ac:dyDescent="0.25">
      <c r="A297" s="368"/>
      <c r="B297" s="119"/>
      <c r="L297" s="119"/>
      <c r="V297" s="119"/>
      <c r="AF297" s="119"/>
      <c r="AP297" s="119"/>
      <c r="AZ297" s="119"/>
      <c r="BJ297" s="119"/>
      <c r="BT297" s="119"/>
      <c r="CD297" s="119"/>
      <c r="CN297" s="119"/>
      <c r="CX297" s="119"/>
      <c r="DH297" s="119"/>
      <c r="DR297" s="119"/>
      <c r="EB297" s="119"/>
      <c r="EL297" s="119"/>
      <c r="EV297" s="119"/>
      <c r="FF297" s="119"/>
      <c r="FP297" s="119"/>
      <c r="FZ297" s="119"/>
      <c r="GJ297" s="119"/>
      <c r="GT297" s="119"/>
      <c r="HD297" s="119"/>
      <c r="HN297" s="119"/>
      <c r="HX297" s="119"/>
    </row>
    <row xmlns:x14ac="http://schemas.microsoft.com/office/spreadsheetml/2009/9/ac" r="298" s="3" customFormat="true" x14ac:dyDescent="0.25">
      <c r="A298" s="368"/>
      <c r="B298" s="119"/>
      <c r="L298" s="119"/>
      <c r="V298" s="119"/>
      <c r="AF298" s="119"/>
      <c r="AP298" s="119"/>
      <c r="AZ298" s="119"/>
      <c r="BJ298" s="119"/>
      <c r="BT298" s="119"/>
      <c r="CD298" s="119"/>
      <c r="CN298" s="119"/>
      <c r="CX298" s="119"/>
      <c r="DH298" s="119"/>
      <c r="DR298" s="119"/>
      <c r="EB298" s="119"/>
      <c r="EL298" s="119"/>
      <c r="EV298" s="119"/>
      <c r="FF298" s="119"/>
      <c r="FP298" s="119"/>
      <c r="FZ298" s="119"/>
      <c r="GJ298" s="119"/>
      <c r="GT298" s="119"/>
      <c r="HD298" s="119"/>
      <c r="HN298" s="119"/>
      <c r="HX298" s="119"/>
    </row>
    <row xmlns:x14ac="http://schemas.microsoft.com/office/spreadsheetml/2009/9/ac" r="299" s="3" customFormat="true" x14ac:dyDescent="0.25">
      <c r="A299" s="368"/>
      <c r="B299" s="119"/>
      <c r="L299" s="119"/>
      <c r="V299" s="119"/>
      <c r="AF299" s="119"/>
      <c r="AP299" s="119"/>
      <c r="AZ299" s="119"/>
      <c r="BJ299" s="119"/>
      <c r="BT299" s="119"/>
      <c r="CD299" s="119"/>
      <c r="CN299" s="119"/>
      <c r="CX299" s="119"/>
      <c r="DH299" s="119"/>
      <c r="DR299" s="119"/>
      <c r="EB299" s="119"/>
      <c r="EL299" s="119"/>
      <c r="EV299" s="119"/>
      <c r="FF299" s="119"/>
      <c r="FP299" s="119"/>
      <c r="FZ299" s="119"/>
      <c r="GJ299" s="119"/>
      <c r="GT299" s="119"/>
      <c r="HD299" s="119"/>
      <c r="HN299" s="119"/>
      <c r="HX299" s="119"/>
    </row>
    <row xmlns:x14ac="http://schemas.microsoft.com/office/spreadsheetml/2009/9/ac" r="300" s="3" customFormat="true" x14ac:dyDescent="0.25">
      <c r="A300" s="368"/>
      <c r="B300" s="119"/>
      <c r="L300" s="119"/>
      <c r="V300" s="119"/>
      <c r="AF300" s="119"/>
      <c r="AP300" s="119"/>
      <c r="AZ300" s="119"/>
      <c r="BJ300" s="119"/>
      <c r="BT300" s="119"/>
      <c r="CD300" s="119"/>
      <c r="CN300" s="119"/>
      <c r="CX300" s="119"/>
      <c r="DH300" s="119"/>
      <c r="DR300" s="119"/>
      <c r="EB300" s="119"/>
      <c r="EL300" s="119"/>
      <c r="EV300" s="119"/>
      <c r="FF300" s="119"/>
      <c r="FP300" s="119"/>
      <c r="FZ300" s="119"/>
      <c r="GJ300" s="119"/>
      <c r="GT300" s="119"/>
      <c r="HD300" s="119"/>
      <c r="HN300" s="119"/>
      <c r="HX300" s="119"/>
    </row>
    <row xmlns:x14ac="http://schemas.microsoft.com/office/spreadsheetml/2009/9/ac" r="301" s="3" customFormat="true" x14ac:dyDescent="0.25">
      <c r="A301" s="368"/>
      <c r="B301" s="119"/>
      <c r="L301" s="119"/>
      <c r="V301" s="119"/>
      <c r="AF301" s="119"/>
      <c r="AP301" s="119"/>
      <c r="AZ301" s="119"/>
      <c r="BJ301" s="119"/>
      <c r="BT301" s="119"/>
      <c r="CD301" s="119"/>
      <c r="CN301" s="119"/>
      <c r="CX301" s="119"/>
      <c r="DH301" s="119"/>
      <c r="DR301" s="119"/>
      <c r="EB301" s="119"/>
      <c r="EL301" s="119"/>
      <c r="EV301" s="119"/>
      <c r="FF301" s="119"/>
      <c r="FP301" s="119"/>
      <c r="FZ301" s="119"/>
      <c r="GJ301" s="119"/>
      <c r="GT301" s="119"/>
      <c r="HD301" s="119"/>
      <c r="HN301" s="119"/>
      <c r="HX301" s="119"/>
    </row>
    <row xmlns:x14ac="http://schemas.microsoft.com/office/spreadsheetml/2009/9/ac" r="302" s="3" customFormat="true" x14ac:dyDescent="0.25">
      <c r="A302" s="368"/>
      <c r="B302" s="119"/>
      <c r="L302" s="119"/>
      <c r="V302" s="119"/>
      <c r="AF302" s="119"/>
      <c r="AP302" s="119"/>
      <c r="AZ302" s="119"/>
      <c r="BJ302" s="119"/>
      <c r="BT302" s="119"/>
      <c r="CD302" s="119"/>
      <c r="CN302" s="119"/>
      <c r="CX302" s="119"/>
      <c r="DH302" s="119"/>
      <c r="DR302" s="119"/>
      <c r="EB302" s="119"/>
      <c r="EL302" s="119"/>
      <c r="EV302" s="119"/>
      <c r="FF302" s="119"/>
      <c r="FP302" s="119"/>
      <c r="FZ302" s="119"/>
      <c r="GJ302" s="119"/>
      <c r="GT302" s="119"/>
      <c r="HD302" s="119"/>
      <c r="HN302" s="119"/>
      <c r="HX302" s="119"/>
    </row>
    <row xmlns:x14ac="http://schemas.microsoft.com/office/spreadsheetml/2009/9/ac" r="303" s="3" customFormat="true" x14ac:dyDescent="0.25">
      <c r="A303" s="368"/>
      <c r="B303" s="119"/>
      <c r="L303" s="119"/>
      <c r="V303" s="119"/>
      <c r="AF303" s="119"/>
      <c r="AP303" s="119"/>
      <c r="AZ303" s="119"/>
      <c r="BJ303" s="119"/>
      <c r="BT303" s="119"/>
      <c r="CD303" s="119"/>
      <c r="CN303" s="119"/>
      <c r="CX303" s="119"/>
      <c r="DH303" s="119"/>
      <c r="DR303" s="119"/>
      <c r="EB303" s="119"/>
      <c r="EL303" s="119"/>
      <c r="EV303" s="119"/>
      <c r="FF303" s="119"/>
      <c r="FP303" s="119"/>
      <c r="FZ303" s="119"/>
      <c r="GJ303" s="119"/>
      <c r="GT303" s="119"/>
      <c r="HD303" s="119"/>
      <c r="HN303" s="119"/>
      <c r="HX303" s="119"/>
    </row>
    <row xmlns:x14ac="http://schemas.microsoft.com/office/spreadsheetml/2009/9/ac" r="304" s="3" customFormat="true" x14ac:dyDescent="0.25">
      <c r="A304" s="368"/>
      <c r="B304" s="119"/>
      <c r="L304" s="119"/>
      <c r="V304" s="119"/>
      <c r="AF304" s="119"/>
      <c r="AP304" s="119"/>
      <c r="AZ304" s="119"/>
      <c r="BJ304" s="119"/>
      <c r="BT304" s="119"/>
      <c r="CD304" s="119"/>
      <c r="CN304" s="119"/>
      <c r="CX304" s="119"/>
      <c r="DH304" s="119"/>
      <c r="DR304" s="119"/>
      <c r="EB304" s="119"/>
      <c r="EL304" s="119"/>
      <c r="EV304" s="119"/>
      <c r="FF304" s="119"/>
      <c r="FP304" s="119"/>
      <c r="FZ304" s="119"/>
      <c r="GJ304" s="119"/>
      <c r="GT304" s="119"/>
      <c r="HD304" s="119"/>
      <c r="HN304" s="119"/>
      <c r="HX304" s="119"/>
    </row>
    <row xmlns:x14ac="http://schemas.microsoft.com/office/spreadsheetml/2009/9/ac" r="305" s="3" customFormat="true" x14ac:dyDescent="0.25">
      <c r="A305" s="368"/>
      <c r="B305" s="119"/>
      <c r="L305" s="119"/>
      <c r="V305" s="119"/>
      <c r="AF305" s="119"/>
      <c r="AP305" s="119"/>
      <c r="AZ305" s="119"/>
      <c r="BJ305" s="119"/>
      <c r="BT305" s="119"/>
      <c r="CD305" s="119"/>
      <c r="CN305" s="119"/>
      <c r="CX305" s="119"/>
      <c r="DH305" s="119"/>
      <c r="DR305" s="119"/>
      <c r="EB305" s="119"/>
      <c r="EL305" s="119"/>
      <c r="EV305" s="119"/>
      <c r="FF305" s="119"/>
      <c r="FP305" s="119"/>
      <c r="FZ305" s="119"/>
      <c r="GJ305" s="119"/>
      <c r="GT305" s="119"/>
      <c r="HD305" s="119"/>
      <c r="HN305" s="119"/>
      <c r="HX305" s="119"/>
    </row>
    <row xmlns:x14ac="http://schemas.microsoft.com/office/spreadsheetml/2009/9/ac" r="306" s="3" customFormat="true" x14ac:dyDescent="0.25">
      <c r="A306" s="368"/>
      <c r="B306" s="119"/>
      <c r="L306" s="119"/>
      <c r="V306" s="119"/>
      <c r="AF306" s="119"/>
      <c r="AP306" s="119"/>
      <c r="AZ306" s="119"/>
      <c r="BJ306" s="119"/>
      <c r="BT306" s="119"/>
      <c r="CD306" s="119"/>
      <c r="CN306" s="119"/>
      <c r="CX306" s="119"/>
      <c r="DH306" s="119"/>
      <c r="DR306" s="119"/>
      <c r="EB306" s="119"/>
      <c r="EL306" s="119"/>
      <c r="EV306" s="119"/>
      <c r="FF306" s="119"/>
      <c r="FP306" s="119"/>
      <c r="FZ306" s="119"/>
      <c r="GJ306" s="119"/>
      <c r="GT306" s="119"/>
      <c r="HD306" s="119"/>
      <c r="HN306" s="119"/>
      <c r="HX306" s="119"/>
    </row>
    <row xmlns:x14ac="http://schemas.microsoft.com/office/spreadsheetml/2009/9/ac" r="307" s="3" customFormat="true" x14ac:dyDescent="0.25">
      <c r="A307" s="368"/>
      <c r="B307" s="119"/>
      <c r="L307" s="119"/>
      <c r="V307" s="119"/>
      <c r="AF307" s="119"/>
      <c r="AP307" s="119"/>
      <c r="AZ307" s="119"/>
      <c r="BJ307" s="119"/>
      <c r="BT307" s="119"/>
      <c r="CD307" s="119"/>
      <c r="CN307" s="119"/>
      <c r="CX307" s="119"/>
      <c r="DH307" s="119"/>
      <c r="DR307" s="119"/>
      <c r="EB307" s="119"/>
      <c r="EL307" s="119"/>
      <c r="EV307" s="119"/>
      <c r="FF307" s="119"/>
      <c r="FP307" s="119"/>
      <c r="FZ307" s="119"/>
      <c r="GJ307" s="119"/>
      <c r="GT307" s="119"/>
      <c r="HD307" s="119"/>
      <c r="HN307" s="119"/>
      <c r="HX307" s="119"/>
    </row>
    <row xmlns:x14ac="http://schemas.microsoft.com/office/spreadsheetml/2009/9/ac" r="308" s="3" customFormat="true" x14ac:dyDescent="0.25">
      <c r="A308" s="368"/>
      <c r="B308" s="119"/>
      <c r="L308" s="119"/>
      <c r="V308" s="119"/>
      <c r="AF308" s="119"/>
      <c r="AP308" s="119"/>
      <c r="AZ308" s="119"/>
      <c r="BJ308" s="119"/>
      <c r="BT308" s="119"/>
      <c r="CD308" s="119"/>
      <c r="CN308" s="119"/>
      <c r="CX308" s="119"/>
      <c r="DH308" s="119"/>
      <c r="DR308" s="119"/>
      <c r="EB308" s="119"/>
      <c r="EL308" s="119"/>
      <c r="EV308" s="119"/>
      <c r="FF308" s="119"/>
      <c r="FP308" s="119"/>
      <c r="FZ308" s="119"/>
      <c r="GJ308" s="119"/>
      <c r="GT308" s="119"/>
      <c r="HD308" s="119"/>
      <c r="HN308" s="119"/>
      <c r="HX308" s="119"/>
    </row>
    <row xmlns:x14ac="http://schemas.microsoft.com/office/spreadsheetml/2009/9/ac" r="309" s="3" customFormat="true" x14ac:dyDescent="0.25">
      <c r="A309" s="368"/>
      <c r="B309" s="119"/>
      <c r="L309" s="119"/>
      <c r="V309" s="119"/>
      <c r="AF309" s="119"/>
      <c r="AP309" s="119"/>
      <c r="AZ309" s="119"/>
      <c r="BJ309" s="119"/>
      <c r="BT309" s="119"/>
      <c r="CD309" s="119"/>
      <c r="CN309" s="119"/>
      <c r="CX309" s="119"/>
      <c r="DH309" s="119"/>
      <c r="DR309" s="119"/>
      <c r="EB309" s="119"/>
      <c r="EL309" s="119"/>
      <c r="EV309" s="119"/>
      <c r="FF309" s="119"/>
      <c r="FP309" s="119"/>
      <c r="FZ309" s="119"/>
      <c r="GJ309" s="119"/>
      <c r="GT309" s="119"/>
      <c r="HD309" s="119"/>
      <c r="HN309" s="119"/>
      <c r="HX309" s="119"/>
    </row>
    <row xmlns:x14ac="http://schemas.microsoft.com/office/spreadsheetml/2009/9/ac" r="310" s="3" customFormat="true" x14ac:dyDescent="0.25">
      <c r="A310" s="368"/>
      <c r="B310" s="119"/>
      <c r="L310" s="119"/>
      <c r="V310" s="119"/>
      <c r="AF310" s="119"/>
      <c r="AP310" s="119"/>
      <c r="AZ310" s="119"/>
      <c r="BJ310" s="119"/>
      <c r="BT310" s="119"/>
      <c r="CD310" s="119"/>
      <c r="CN310" s="119"/>
      <c r="CX310" s="119"/>
      <c r="DH310" s="119"/>
      <c r="DR310" s="119"/>
      <c r="EB310" s="119"/>
      <c r="EL310" s="119"/>
      <c r="EV310" s="119"/>
      <c r="FF310" s="119"/>
      <c r="FP310" s="119"/>
      <c r="FZ310" s="119"/>
      <c r="GJ310" s="119"/>
      <c r="GT310" s="119"/>
      <c r="HD310" s="119"/>
      <c r="HN310" s="119"/>
      <c r="HX310" s="119"/>
    </row>
    <row xmlns:x14ac="http://schemas.microsoft.com/office/spreadsheetml/2009/9/ac" r="311" s="3" customFormat="true" x14ac:dyDescent="0.25">
      <c r="A311" s="368"/>
      <c r="B311" s="119"/>
      <c r="L311" s="119"/>
      <c r="V311" s="119"/>
      <c r="AF311" s="119"/>
      <c r="AP311" s="119"/>
      <c r="AZ311" s="119"/>
      <c r="BJ311" s="119"/>
      <c r="BT311" s="119"/>
      <c r="CD311" s="119"/>
      <c r="CN311" s="119"/>
      <c r="CX311" s="119"/>
      <c r="DH311" s="119"/>
      <c r="DR311" s="119"/>
      <c r="EB311" s="119"/>
      <c r="EL311" s="119"/>
      <c r="EV311" s="119"/>
      <c r="FF311" s="119"/>
      <c r="FP311" s="119"/>
      <c r="FZ311" s="119"/>
      <c r="GJ311" s="119"/>
      <c r="GT311" s="119"/>
      <c r="HD311" s="119"/>
      <c r="HN311" s="119"/>
      <c r="HX311" s="119"/>
    </row>
    <row xmlns:x14ac="http://schemas.microsoft.com/office/spreadsheetml/2009/9/ac" r="312" s="3" customFormat="true" x14ac:dyDescent="0.25">
      <c r="A312" s="368"/>
      <c r="B312" s="119"/>
      <c r="L312" s="119"/>
      <c r="V312" s="119"/>
      <c r="AF312" s="119"/>
      <c r="AP312" s="119"/>
      <c r="AZ312" s="119"/>
      <c r="BJ312" s="119"/>
      <c r="BT312" s="119"/>
      <c r="CD312" s="119"/>
      <c r="CN312" s="119"/>
      <c r="CX312" s="119"/>
      <c r="DH312" s="119"/>
      <c r="DR312" s="119"/>
      <c r="EB312" s="119"/>
      <c r="EL312" s="119"/>
      <c r="EV312" s="119"/>
      <c r="FF312" s="119"/>
      <c r="FP312" s="119"/>
      <c r="FZ312" s="119"/>
      <c r="GJ312" s="119"/>
      <c r="GT312" s="119"/>
      <c r="HD312" s="119"/>
      <c r="HN312" s="119"/>
      <c r="HX312" s="119"/>
    </row>
    <row xmlns:x14ac="http://schemas.microsoft.com/office/spreadsheetml/2009/9/ac" r="313" s="3" customFormat="true" x14ac:dyDescent="0.25">
      <c r="A313" s="368"/>
      <c r="B313" s="119"/>
      <c r="L313" s="119"/>
      <c r="V313" s="119"/>
      <c r="AF313" s="119"/>
      <c r="AP313" s="119"/>
      <c r="AZ313" s="119"/>
      <c r="BJ313" s="119"/>
      <c r="BT313" s="119"/>
      <c r="CD313" s="119"/>
      <c r="CN313" s="119"/>
      <c r="CX313" s="119"/>
      <c r="DH313" s="119"/>
      <c r="DR313" s="119"/>
      <c r="EB313" s="119"/>
      <c r="EL313" s="119"/>
      <c r="EV313" s="119"/>
      <c r="FF313" s="119"/>
      <c r="FP313" s="119"/>
      <c r="FZ313" s="119"/>
      <c r="GJ313" s="119"/>
      <c r="GT313" s="119"/>
      <c r="HD313" s="119"/>
      <c r="HN313" s="119"/>
      <c r="HX313" s="119"/>
    </row>
    <row xmlns:x14ac="http://schemas.microsoft.com/office/spreadsheetml/2009/9/ac" r="314" s="3" customFormat="true" x14ac:dyDescent="0.25">
      <c r="A314" s="368"/>
      <c r="B314" s="119"/>
      <c r="L314" s="119"/>
      <c r="V314" s="119"/>
      <c r="AF314" s="119"/>
      <c r="AP314" s="119"/>
      <c r="AZ314" s="119"/>
      <c r="BJ314" s="119"/>
      <c r="BT314" s="119"/>
      <c r="CD314" s="119"/>
      <c r="CN314" s="119"/>
      <c r="CX314" s="119"/>
      <c r="DH314" s="119"/>
      <c r="DR314" s="119"/>
      <c r="EB314" s="119"/>
      <c r="EL314" s="119"/>
      <c r="EV314" s="119"/>
      <c r="FF314" s="119"/>
      <c r="FP314" s="119"/>
      <c r="FZ314" s="119"/>
      <c r="GJ314" s="119"/>
      <c r="GT314" s="119"/>
      <c r="HD314" s="119"/>
      <c r="HN314" s="119"/>
      <c r="HX314" s="119"/>
    </row>
    <row xmlns:x14ac="http://schemas.microsoft.com/office/spreadsheetml/2009/9/ac" r="315" s="3" customFormat="true" x14ac:dyDescent="0.25">
      <c r="A315" s="368"/>
      <c r="B315" s="119"/>
      <c r="L315" s="119"/>
      <c r="V315" s="119"/>
      <c r="AF315" s="119"/>
      <c r="AP315" s="119"/>
      <c r="AZ315" s="119"/>
      <c r="BJ315" s="119"/>
      <c r="BT315" s="119"/>
      <c r="CD315" s="119"/>
      <c r="CN315" s="119"/>
      <c r="CX315" s="119"/>
      <c r="DH315" s="119"/>
      <c r="DR315" s="119"/>
      <c r="EB315" s="119"/>
      <c r="EL315" s="119"/>
      <c r="EV315" s="119"/>
      <c r="FF315" s="119"/>
      <c r="FP315" s="119"/>
      <c r="FZ315" s="119"/>
      <c r="GJ315" s="119"/>
      <c r="GT315" s="119"/>
      <c r="HD315" s="119"/>
      <c r="HN315" s="119"/>
      <c r="HX315" s="119"/>
    </row>
    <row xmlns:x14ac="http://schemas.microsoft.com/office/spreadsheetml/2009/9/ac" r="316" s="3" customFormat="true" x14ac:dyDescent="0.25">
      <c r="A316" s="368"/>
      <c r="B316" s="119"/>
      <c r="L316" s="119"/>
      <c r="V316" s="119"/>
      <c r="AF316" s="119"/>
      <c r="AP316" s="119"/>
      <c r="AZ316" s="119"/>
      <c r="BJ316" s="119"/>
      <c r="BT316" s="119"/>
      <c r="CD316" s="119"/>
      <c r="CN316" s="119"/>
      <c r="CX316" s="119"/>
      <c r="DH316" s="119"/>
      <c r="DR316" s="119"/>
      <c r="EB316" s="119"/>
      <c r="EL316" s="119"/>
      <c r="EV316" s="119"/>
      <c r="FF316" s="119"/>
      <c r="FP316" s="119"/>
      <c r="FZ316" s="119"/>
      <c r="GJ316" s="119"/>
      <c r="GT316" s="119"/>
      <c r="HD316" s="119"/>
      <c r="HN316" s="119"/>
      <c r="HX316" s="119"/>
    </row>
    <row xmlns:x14ac="http://schemas.microsoft.com/office/spreadsheetml/2009/9/ac" r="317" s="3" customFormat="true" x14ac:dyDescent="0.25">
      <c r="A317" s="368"/>
      <c r="B317" s="119"/>
      <c r="L317" s="119"/>
      <c r="V317" s="119"/>
      <c r="AF317" s="119"/>
      <c r="AP317" s="119"/>
      <c r="AZ317" s="119"/>
      <c r="BJ317" s="119"/>
      <c r="BT317" s="119"/>
      <c r="CD317" s="119"/>
      <c r="CN317" s="119"/>
      <c r="CX317" s="119"/>
      <c r="DH317" s="119"/>
      <c r="DR317" s="119"/>
      <c r="EB317" s="119"/>
      <c r="EL317" s="119"/>
      <c r="EV317" s="119"/>
      <c r="FF317" s="119"/>
      <c r="FP317" s="119"/>
      <c r="FZ317" s="119"/>
      <c r="GJ317" s="119"/>
      <c r="GT317" s="119"/>
      <c r="HD317" s="119"/>
      <c r="HN317" s="119"/>
      <c r="HX317" s="119"/>
    </row>
    <row xmlns:x14ac="http://schemas.microsoft.com/office/spreadsheetml/2009/9/ac" r="318" s="3" customFormat="true" x14ac:dyDescent="0.25">
      <c r="A318" s="368"/>
      <c r="B318" s="119"/>
      <c r="L318" s="119"/>
      <c r="V318" s="119"/>
      <c r="AF318" s="119"/>
      <c r="AP318" s="119"/>
      <c r="AZ318" s="119"/>
      <c r="BJ318" s="119"/>
      <c r="BT318" s="119"/>
      <c r="CD318" s="119"/>
      <c r="CN318" s="119"/>
      <c r="CX318" s="119"/>
      <c r="DH318" s="119"/>
      <c r="DR318" s="119"/>
      <c r="EB318" s="119"/>
      <c r="EL318" s="119"/>
      <c r="EV318" s="119"/>
      <c r="FF318" s="119"/>
      <c r="FP318" s="119"/>
      <c r="FZ318" s="119"/>
      <c r="GJ318" s="119"/>
      <c r="GT318" s="119"/>
      <c r="HD318" s="119"/>
      <c r="HN318" s="119"/>
      <c r="HX318" s="119"/>
    </row>
    <row xmlns:x14ac="http://schemas.microsoft.com/office/spreadsheetml/2009/9/ac" r="319" s="3" customFormat="true" x14ac:dyDescent="0.25">
      <c r="A319" s="368"/>
      <c r="B319" s="119"/>
      <c r="L319" s="119"/>
      <c r="V319" s="119"/>
      <c r="AF319" s="119"/>
      <c r="AP319" s="119"/>
      <c r="AZ319" s="119"/>
      <c r="BJ319" s="119"/>
      <c r="BT319" s="119"/>
      <c r="CD319" s="119"/>
      <c r="CN319" s="119"/>
      <c r="CX319" s="119"/>
      <c r="DH319" s="119"/>
      <c r="DR319" s="119"/>
      <c r="EB319" s="119"/>
      <c r="EL319" s="119"/>
      <c r="EV319" s="119"/>
      <c r="FF319" s="119"/>
      <c r="FP319" s="119"/>
      <c r="FZ319" s="119"/>
      <c r="GJ319" s="119"/>
      <c r="GT319" s="119"/>
      <c r="HD319" s="119"/>
      <c r="HN319" s="119"/>
      <c r="HX319" s="119"/>
    </row>
    <row xmlns:x14ac="http://schemas.microsoft.com/office/spreadsheetml/2009/9/ac" r="320" s="3" customFormat="true" x14ac:dyDescent="0.25">
      <c r="A320" s="368"/>
      <c r="B320" s="119"/>
      <c r="L320" s="119"/>
      <c r="V320" s="119"/>
      <c r="AF320" s="119"/>
      <c r="AP320" s="119"/>
      <c r="AZ320" s="119"/>
      <c r="BJ320" s="119"/>
      <c r="BT320" s="119"/>
      <c r="CD320" s="119"/>
      <c r="CN320" s="119"/>
      <c r="CX320" s="119"/>
      <c r="DH320" s="119"/>
      <c r="DR320" s="119"/>
      <c r="EB320" s="119"/>
      <c r="EL320" s="119"/>
      <c r="EV320" s="119"/>
      <c r="FF320" s="119"/>
      <c r="FP320" s="119"/>
      <c r="FZ320" s="119"/>
      <c r="GJ320" s="119"/>
      <c r="GT320" s="119"/>
      <c r="HD320" s="119"/>
      <c r="HN320" s="119"/>
      <c r="HX320" s="119"/>
    </row>
    <row xmlns:x14ac="http://schemas.microsoft.com/office/spreadsheetml/2009/9/ac" r="321" s="3" customFormat="true" x14ac:dyDescent="0.25">
      <c r="A321" s="368"/>
      <c r="B321" s="119"/>
      <c r="L321" s="119"/>
      <c r="V321" s="119"/>
      <c r="AF321" s="119"/>
      <c r="AP321" s="119"/>
      <c r="AZ321" s="119"/>
      <c r="BJ321" s="119"/>
      <c r="BT321" s="119"/>
      <c r="CD321" s="119"/>
      <c r="CN321" s="119"/>
      <c r="CX321" s="119"/>
      <c r="DH321" s="119"/>
      <c r="DR321" s="119"/>
      <c r="EB321" s="119"/>
      <c r="EL321" s="119"/>
      <c r="EV321" s="119"/>
      <c r="FF321" s="119"/>
      <c r="FP321" s="119"/>
      <c r="FZ321" s="119"/>
      <c r="GJ321" s="119"/>
      <c r="GT321" s="119"/>
      <c r="HD321" s="119"/>
      <c r="HN321" s="119"/>
      <c r="HX321" s="119"/>
    </row>
    <row xmlns:x14ac="http://schemas.microsoft.com/office/spreadsheetml/2009/9/ac" r="322" s="3" customFormat="true" x14ac:dyDescent="0.25">
      <c r="A322" s="368"/>
      <c r="B322" s="119"/>
      <c r="L322" s="119"/>
      <c r="V322" s="119"/>
      <c r="AF322" s="119"/>
      <c r="AP322" s="119"/>
      <c r="AZ322" s="119"/>
      <c r="BJ322" s="119"/>
      <c r="BT322" s="119"/>
      <c r="CD322" s="119"/>
      <c r="CN322" s="119"/>
      <c r="CX322" s="119"/>
      <c r="DH322" s="119"/>
      <c r="DR322" s="119"/>
      <c r="EB322" s="119"/>
      <c r="EL322" s="119"/>
      <c r="EV322" s="119"/>
      <c r="FF322" s="119"/>
      <c r="FP322" s="119"/>
      <c r="FZ322" s="119"/>
      <c r="GJ322" s="119"/>
      <c r="GT322" s="119"/>
      <c r="HD322" s="119"/>
      <c r="HN322" s="119"/>
      <c r="HX322" s="119"/>
    </row>
    <row xmlns:x14ac="http://schemas.microsoft.com/office/spreadsheetml/2009/9/ac" r="323" s="3" customFormat="true" x14ac:dyDescent="0.25">
      <c r="A323" s="368"/>
      <c r="B323" s="119"/>
      <c r="L323" s="119"/>
      <c r="V323" s="119"/>
      <c r="AF323" s="119"/>
      <c r="AP323" s="119"/>
      <c r="AZ323" s="119"/>
      <c r="BJ323" s="119"/>
      <c r="BT323" s="119"/>
      <c r="CD323" s="119"/>
      <c r="CN323" s="119"/>
      <c r="CX323" s="119"/>
      <c r="DH323" s="119"/>
      <c r="DR323" s="119"/>
      <c r="EB323" s="119"/>
      <c r="EL323" s="119"/>
      <c r="EV323" s="119"/>
      <c r="FF323" s="119"/>
      <c r="FP323" s="119"/>
      <c r="FZ323" s="119"/>
      <c r="GJ323" s="119"/>
      <c r="GT323" s="119"/>
      <c r="HD323" s="119"/>
      <c r="HN323" s="119"/>
      <c r="HX323" s="119"/>
    </row>
    <row xmlns:x14ac="http://schemas.microsoft.com/office/spreadsheetml/2009/9/ac" r="324" s="3" customFormat="true" x14ac:dyDescent="0.25">
      <c r="A324" s="368"/>
      <c r="B324" s="119"/>
      <c r="L324" s="119"/>
      <c r="V324" s="119"/>
      <c r="AF324" s="119"/>
      <c r="AP324" s="119"/>
      <c r="AZ324" s="119"/>
      <c r="BJ324" s="119"/>
      <c r="BT324" s="119"/>
      <c r="CD324" s="119"/>
      <c r="CN324" s="119"/>
      <c r="CX324" s="119"/>
      <c r="DH324" s="119"/>
      <c r="DR324" s="119"/>
      <c r="EB324" s="119"/>
      <c r="EL324" s="119"/>
      <c r="EV324" s="119"/>
      <c r="FF324" s="119"/>
      <c r="FP324" s="119"/>
      <c r="FZ324" s="119"/>
      <c r="GJ324" s="119"/>
      <c r="GT324" s="119"/>
      <c r="HD324" s="119"/>
      <c r="HN324" s="119"/>
      <c r="HX324" s="119"/>
    </row>
    <row xmlns:x14ac="http://schemas.microsoft.com/office/spreadsheetml/2009/9/ac" r="325" s="3" customFormat="true" x14ac:dyDescent="0.25">
      <c r="A325" s="368"/>
      <c r="B325" s="119"/>
      <c r="L325" s="119"/>
      <c r="V325" s="119"/>
      <c r="AF325" s="119"/>
      <c r="AP325" s="119"/>
      <c r="AZ325" s="119"/>
      <c r="BJ325" s="119"/>
      <c r="BT325" s="119"/>
      <c r="CD325" s="119"/>
      <c r="CN325" s="119"/>
      <c r="CX325" s="119"/>
      <c r="DH325" s="119"/>
      <c r="DR325" s="119"/>
      <c r="EB325" s="119"/>
      <c r="EL325" s="119"/>
      <c r="EV325" s="119"/>
      <c r="FF325" s="119"/>
      <c r="FP325" s="119"/>
      <c r="FZ325" s="119"/>
      <c r="GJ325" s="119"/>
      <c r="GT325" s="119"/>
      <c r="HD325" s="119"/>
      <c r="HN325" s="119"/>
      <c r="HX325" s="119"/>
    </row>
    <row xmlns:x14ac="http://schemas.microsoft.com/office/spreadsheetml/2009/9/ac" r="326" s="3" customFormat="true" x14ac:dyDescent="0.25">
      <c r="A326" s="368"/>
      <c r="B326" s="119"/>
      <c r="L326" s="119"/>
      <c r="V326" s="119"/>
      <c r="AF326" s="119"/>
      <c r="AP326" s="119"/>
      <c r="AZ326" s="119"/>
      <c r="BJ326" s="119"/>
      <c r="BT326" s="119"/>
      <c r="CD326" s="119"/>
      <c r="CN326" s="119"/>
      <c r="CX326" s="119"/>
      <c r="DH326" s="119"/>
      <c r="DR326" s="119"/>
      <c r="EB326" s="119"/>
      <c r="EL326" s="119"/>
      <c r="EV326" s="119"/>
      <c r="FF326" s="119"/>
      <c r="FP326" s="119"/>
      <c r="FZ326" s="119"/>
      <c r="GJ326" s="119"/>
      <c r="GT326" s="119"/>
      <c r="HD326" s="119"/>
      <c r="HN326" s="119"/>
      <c r="HX326" s="119"/>
    </row>
    <row xmlns:x14ac="http://schemas.microsoft.com/office/spreadsheetml/2009/9/ac" r="327" s="3" customFormat="true" x14ac:dyDescent="0.25">
      <c r="A327" s="368"/>
      <c r="B327" s="119"/>
      <c r="L327" s="119"/>
      <c r="V327" s="119"/>
      <c r="AF327" s="119"/>
      <c r="AP327" s="119"/>
      <c r="AZ327" s="119"/>
      <c r="BJ327" s="119"/>
      <c r="BT327" s="119"/>
      <c r="CD327" s="119"/>
      <c r="CN327" s="119"/>
      <c r="CX327" s="119"/>
      <c r="DH327" s="119"/>
      <c r="DR327" s="119"/>
      <c r="EB327" s="119"/>
      <c r="EL327" s="119"/>
      <c r="EV327" s="119"/>
      <c r="FF327" s="119"/>
      <c r="FP327" s="119"/>
      <c r="FZ327" s="119"/>
      <c r="GJ327" s="119"/>
      <c r="GT327" s="119"/>
      <c r="HD327" s="119"/>
      <c r="HN327" s="119"/>
      <c r="HX327" s="119"/>
    </row>
    <row xmlns:x14ac="http://schemas.microsoft.com/office/spreadsheetml/2009/9/ac" r="328" s="3" customFormat="true" x14ac:dyDescent="0.25">
      <c r="A328" s="368"/>
      <c r="B328" s="119"/>
      <c r="L328" s="119"/>
      <c r="V328" s="119"/>
      <c r="AF328" s="119"/>
      <c r="AP328" s="119"/>
      <c r="AZ328" s="119"/>
      <c r="BJ328" s="119"/>
      <c r="BT328" s="119"/>
      <c r="CD328" s="119"/>
      <c r="CN328" s="119"/>
      <c r="CX328" s="119"/>
      <c r="DH328" s="119"/>
      <c r="DR328" s="119"/>
      <c r="EB328" s="119"/>
      <c r="EL328" s="119"/>
      <c r="EV328" s="119"/>
      <c r="FF328" s="119"/>
      <c r="FP328" s="119"/>
      <c r="FZ328" s="119"/>
      <c r="GJ328" s="119"/>
      <c r="GT328" s="119"/>
      <c r="HD328" s="119"/>
      <c r="HN328" s="119"/>
      <c r="HX328" s="119"/>
    </row>
    <row xmlns:x14ac="http://schemas.microsoft.com/office/spreadsheetml/2009/9/ac" r="329" s="3" customFormat="true" x14ac:dyDescent="0.25">
      <c r="A329" s="368"/>
      <c r="B329" s="119"/>
      <c r="L329" s="119"/>
      <c r="V329" s="119"/>
      <c r="AF329" s="119"/>
      <c r="AP329" s="119"/>
      <c r="AZ329" s="119"/>
      <c r="BJ329" s="119"/>
      <c r="BT329" s="119"/>
      <c r="CD329" s="119"/>
      <c r="CN329" s="119"/>
      <c r="CX329" s="119"/>
      <c r="DH329" s="119"/>
      <c r="DR329" s="119"/>
      <c r="EB329" s="119"/>
      <c r="EL329" s="119"/>
      <c r="EV329" s="119"/>
      <c r="FF329" s="119"/>
      <c r="FP329" s="119"/>
      <c r="FZ329" s="119"/>
      <c r="GJ329" s="119"/>
      <c r="GT329" s="119"/>
      <c r="HD329" s="119"/>
      <c r="HN329" s="119"/>
      <c r="HX329" s="119"/>
    </row>
    <row xmlns:x14ac="http://schemas.microsoft.com/office/spreadsheetml/2009/9/ac" r="330" s="3" customFormat="true" x14ac:dyDescent="0.25">
      <c r="A330" s="368"/>
      <c r="B330" s="119"/>
      <c r="L330" s="119"/>
      <c r="V330" s="119"/>
      <c r="AF330" s="119"/>
      <c r="AP330" s="119"/>
      <c r="AZ330" s="119"/>
      <c r="BJ330" s="119"/>
      <c r="BT330" s="119"/>
      <c r="CD330" s="119"/>
      <c r="CN330" s="119"/>
      <c r="CX330" s="119"/>
      <c r="DH330" s="119"/>
      <c r="DR330" s="119"/>
      <c r="EB330" s="119"/>
      <c r="EL330" s="119"/>
      <c r="EV330" s="119"/>
      <c r="FF330" s="119"/>
      <c r="FP330" s="119"/>
      <c r="FZ330" s="119"/>
      <c r="GJ330" s="119"/>
      <c r="GT330" s="119"/>
      <c r="HD330" s="119"/>
      <c r="HN330" s="119"/>
      <c r="HX330" s="119"/>
    </row>
    <row xmlns:x14ac="http://schemas.microsoft.com/office/spreadsheetml/2009/9/ac" r="331" s="3" customFormat="true" x14ac:dyDescent="0.25">
      <c r="A331" s="368"/>
      <c r="B331" s="119"/>
      <c r="L331" s="119"/>
      <c r="V331" s="119"/>
      <c r="AF331" s="119"/>
      <c r="AP331" s="119"/>
      <c r="AZ331" s="119"/>
      <c r="BJ331" s="119"/>
      <c r="BT331" s="119"/>
      <c r="CD331" s="119"/>
      <c r="CN331" s="119"/>
      <c r="CX331" s="119"/>
      <c r="DH331" s="119"/>
      <c r="DR331" s="119"/>
      <c r="EB331" s="119"/>
      <c r="EL331" s="119"/>
      <c r="EV331" s="119"/>
      <c r="FF331" s="119"/>
      <c r="FP331" s="119"/>
      <c r="FZ331" s="119"/>
      <c r="GJ331" s="119"/>
      <c r="GT331" s="119"/>
      <c r="HD331" s="119"/>
      <c r="HN331" s="119"/>
      <c r="HX331" s="119"/>
    </row>
    <row xmlns:x14ac="http://schemas.microsoft.com/office/spreadsheetml/2009/9/ac" r="332" s="3" customFormat="true" x14ac:dyDescent="0.25">
      <c r="A332" s="368"/>
      <c r="B332" s="119"/>
      <c r="L332" s="119"/>
      <c r="V332" s="119"/>
      <c r="AF332" s="119"/>
      <c r="AP332" s="119"/>
      <c r="AZ332" s="119"/>
      <c r="BJ332" s="119"/>
      <c r="BT332" s="119"/>
      <c r="CD332" s="119"/>
      <c r="CN332" s="119"/>
      <c r="CX332" s="119"/>
      <c r="DH332" s="119"/>
      <c r="DR332" s="119"/>
      <c r="EB332" s="119"/>
      <c r="EL332" s="119"/>
      <c r="EV332" s="119"/>
      <c r="FF332" s="119"/>
      <c r="FP332" s="119"/>
      <c r="FZ332" s="119"/>
      <c r="GJ332" s="119"/>
      <c r="GT332" s="119"/>
      <c r="HD332" s="119"/>
      <c r="HN332" s="119"/>
      <c r="HX332" s="119"/>
    </row>
    <row xmlns:x14ac="http://schemas.microsoft.com/office/spreadsheetml/2009/9/ac" r="333" s="3" customFormat="true" x14ac:dyDescent="0.25">
      <c r="A333" s="368"/>
      <c r="B333" s="119"/>
      <c r="L333" s="119"/>
      <c r="V333" s="119"/>
      <c r="AF333" s="119"/>
      <c r="AP333" s="119"/>
      <c r="AZ333" s="119"/>
      <c r="BJ333" s="119"/>
      <c r="BT333" s="119"/>
      <c r="CD333" s="119"/>
      <c r="CN333" s="119"/>
      <c r="CX333" s="119"/>
      <c r="DH333" s="119"/>
      <c r="DR333" s="119"/>
      <c r="EB333" s="119"/>
      <c r="EL333" s="119"/>
      <c r="EV333" s="119"/>
      <c r="FF333" s="119"/>
      <c r="FP333" s="119"/>
      <c r="FZ333" s="119"/>
      <c r="GJ333" s="119"/>
      <c r="GT333" s="119"/>
      <c r="HD333" s="119"/>
      <c r="HN333" s="119"/>
      <c r="HX333" s="119"/>
    </row>
    <row xmlns:x14ac="http://schemas.microsoft.com/office/spreadsheetml/2009/9/ac" r="334" s="3" customFormat="true" x14ac:dyDescent="0.25">
      <c r="A334" s="368"/>
      <c r="B334" s="119"/>
      <c r="L334" s="119"/>
      <c r="V334" s="119"/>
      <c r="AF334" s="119"/>
      <c r="AP334" s="119"/>
      <c r="AZ334" s="119"/>
      <c r="BJ334" s="119"/>
      <c r="BT334" s="119"/>
      <c r="CD334" s="119"/>
      <c r="CN334" s="119"/>
      <c r="CX334" s="119"/>
      <c r="DH334" s="119"/>
      <c r="DR334" s="119"/>
      <c r="EB334" s="119"/>
      <c r="EL334" s="119"/>
      <c r="EV334" s="119"/>
      <c r="FF334" s="119"/>
      <c r="FP334" s="119"/>
      <c r="FZ334" s="119"/>
      <c r="GJ334" s="119"/>
      <c r="GT334" s="119"/>
      <c r="HD334" s="119"/>
      <c r="HN334" s="119"/>
      <c r="HX334" s="119"/>
    </row>
    <row xmlns:x14ac="http://schemas.microsoft.com/office/spreadsheetml/2009/9/ac" r="335" s="3" customFormat="true" x14ac:dyDescent="0.25">
      <c r="A335" s="368"/>
      <c r="B335" s="119"/>
      <c r="L335" s="119"/>
      <c r="V335" s="119"/>
      <c r="AF335" s="119"/>
      <c r="AP335" s="119"/>
      <c r="AZ335" s="119"/>
      <c r="BJ335" s="119"/>
      <c r="BT335" s="119"/>
      <c r="CD335" s="119"/>
      <c r="CN335" s="119"/>
      <c r="CX335" s="119"/>
      <c r="DH335" s="119"/>
      <c r="DR335" s="119"/>
      <c r="EB335" s="119"/>
      <c r="EL335" s="119"/>
      <c r="EV335" s="119"/>
      <c r="FF335" s="119"/>
      <c r="FP335" s="119"/>
      <c r="FZ335" s="119"/>
      <c r="GJ335" s="119"/>
      <c r="GT335" s="119"/>
      <c r="HD335" s="119"/>
      <c r="HN335" s="119"/>
      <c r="HX335" s="119"/>
    </row>
    <row xmlns:x14ac="http://schemas.microsoft.com/office/spreadsheetml/2009/9/ac" r="336" s="3" customFormat="true" x14ac:dyDescent="0.25">
      <c r="A336" s="368"/>
      <c r="B336" s="119"/>
      <c r="L336" s="119"/>
      <c r="V336" s="119"/>
      <c r="AF336" s="119"/>
      <c r="AP336" s="119"/>
      <c r="AZ336" s="119"/>
      <c r="BJ336" s="119"/>
      <c r="BT336" s="119"/>
      <c r="CD336" s="119"/>
      <c r="CN336" s="119"/>
      <c r="CX336" s="119"/>
      <c r="DH336" s="119"/>
      <c r="DR336" s="119"/>
      <c r="EB336" s="119"/>
      <c r="EL336" s="119"/>
      <c r="EV336" s="119"/>
      <c r="FF336" s="119"/>
      <c r="FP336" s="119"/>
      <c r="FZ336" s="119"/>
      <c r="GJ336" s="119"/>
      <c r="GT336" s="119"/>
      <c r="HD336" s="119"/>
      <c r="HN336" s="119"/>
      <c r="HX336" s="119"/>
    </row>
    <row xmlns:x14ac="http://schemas.microsoft.com/office/spreadsheetml/2009/9/ac" r="337" s="3" customFormat="true" x14ac:dyDescent="0.25">
      <c r="A337" s="368"/>
      <c r="B337" s="119"/>
      <c r="L337" s="119"/>
      <c r="V337" s="119"/>
      <c r="AF337" s="119"/>
      <c r="AP337" s="119"/>
      <c r="AZ337" s="119"/>
      <c r="BJ337" s="119"/>
      <c r="BT337" s="119"/>
      <c r="CD337" s="119"/>
      <c r="CN337" s="119"/>
      <c r="CX337" s="119"/>
      <c r="DH337" s="119"/>
      <c r="DR337" s="119"/>
      <c r="EB337" s="119"/>
      <c r="EL337" s="119"/>
      <c r="EV337" s="119"/>
      <c r="FF337" s="119"/>
      <c r="FP337" s="119"/>
      <c r="FZ337" s="119"/>
      <c r="GJ337" s="119"/>
      <c r="GT337" s="119"/>
      <c r="HD337" s="119"/>
      <c r="HN337" s="119"/>
      <c r="HX337" s="119"/>
    </row>
    <row xmlns:x14ac="http://schemas.microsoft.com/office/spreadsheetml/2009/9/ac" r="338" s="3" customFormat="true" x14ac:dyDescent="0.25">
      <c r="A338" s="368"/>
      <c r="B338" s="119"/>
      <c r="L338" s="119"/>
      <c r="V338" s="119"/>
      <c r="AF338" s="119"/>
      <c r="AP338" s="119"/>
      <c r="AZ338" s="119"/>
      <c r="BJ338" s="119"/>
      <c r="BT338" s="119"/>
      <c r="CD338" s="119"/>
      <c r="CN338" s="119"/>
      <c r="CX338" s="119"/>
      <c r="DH338" s="119"/>
      <c r="DR338" s="119"/>
      <c r="EB338" s="119"/>
      <c r="EL338" s="119"/>
      <c r="EV338" s="119"/>
      <c r="FF338" s="119"/>
      <c r="FP338" s="119"/>
      <c r="FZ338" s="119"/>
      <c r="GJ338" s="119"/>
      <c r="GT338" s="119"/>
      <c r="HD338" s="119"/>
      <c r="HN338" s="119"/>
      <c r="HX338" s="119"/>
    </row>
    <row xmlns:x14ac="http://schemas.microsoft.com/office/spreadsheetml/2009/9/ac" r="339" s="3" customFormat="true" x14ac:dyDescent="0.25">
      <c r="A339" s="368"/>
      <c r="B339" s="119"/>
      <c r="L339" s="119"/>
      <c r="V339" s="119"/>
      <c r="AF339" s="119"/>
      <c r="AP339" s="119"/>
      <c r="AZ339" s="119"/>
      <c r="BJ339" s="119"/>
      <c r="BT339" s="119"/>
      <c r="CD339" s="119"/>
      <c r="CN339" s="119"/>
      <c r="CX339" s="119"/>
      <c r="DH339" s="119"/>
      <c r="DR339" s="119"/>
      <c r="EB339" s="119"/>
      <c r="EL339" s="119"/>
      <c r="EV339" s="119"/>
      <c r="FF339" s="119"/>
      <c r="FP339" s="119"/>
      <c r="FZ339" s="119"/>
      <c r="GJ339" s="119"/>
      <c r="GT339" s="119"/>
      <c r="HD339" s="119"/>
      <c r="HN339" s="119"/>
      <c r="HX339" s="119"/>
    </row>
    <row xmlns:x14ac="http://schemas.microsoft.com/office/spreadsheetml/2009/9/ac" r="340" s="3" customFormat="true" x14ac:dyDescent="0.25">
      <c r="A340" s="368"/>
      <c r="B340" s="119"/>
      <c r="L340" s="119"/>
      <c r="V340" s="119"/>
      <c r="AF340" s="119"/>
      <c r="AP340" s="119"/>
      <c r="AZ340" s="119"/>
      <c r="BJ340" s="119"/>
      <c r="BT340" s="119"/>
      <c r="CD340" s="119"/>
      <c r="CN340" s="119"/>
      <c r="CX340" s="119"/>
      <c r="DH340" s="119"/>
      <c r="DR340" s="119"/>
      <c r="EB340" s="119"/>
      <c r="EL340" s="119"/>
      <c r="EV340" s="119"/>
      <c r="FF340" s="119"/>
      <c r="FP340" s="119"/>
      <c r="FZ340" s="119"/>
      <c r="GJ340" s="119"/>
      <c r="GT340" s="119"/>
      <c r="HD340" s="119"/>
      <c r="HN340" s="119"/>
      <c r="HX340" s="119"/>
    </row>
    <row xmlns:x14ac="http://schemas.microsoft.com/office/spreadsheetml/2009/9/ac" r="341" s="3" customFormat="true" x14ac:dyDescent="0.25">
      <c r="A341" s="368"/>
      <c r="B341" s="119"/>
      <c r="L341" s="119"/>
      <c r="V341" s="119"/>
      <c r="AF341" s="119"/>
      <c r="AP341" s="119"/>
      <c r="AZ341" s="119"/>
      <c r="BJ341" s="119"/>
      <c r="BT341" s="119"/>
      <c r="CD341" s="119"/>
      <c r="CN341" s="119"/>
      <c r="CX341" s="119"/>
      <c r="DH341" s="119"/>
      <c r="DR341" s="119"/>
      <c r="EB341" s="119"/>
      <c r="EL341" s="119"/>
      <c r="EV341" s="119"/>
      <c r="FF341" s="119"/>
      <c r="FP341" s="119"/>
      <c r="FZ341" s="119"/>
      <c r="GJ341" s="119"/>
      <c r="GT341" s="119"/>
      <c r="HD341" s="119"/>
      <c r="HN341" s="119"/>
      <c r="HX341" s="119"/>
    </row>
    <row xmlns:x14ac="http://schemas.microsoft.com/office/spreadsheetml/2009/9/ac" r="342" s="3" customFormat="true" x14ac:dyDescent="0.25">
      <c r="A342" s="368"/>
      <c r="B342" s="119"/>
      <c r="L342" s="119"/>
      <c r="V342" s="119"/>
      <c r="AF342" s="119"/>
      <c r="AP342" s="119"/>
      <c r="AZ342" s="119"/>
      <c r="BJ342" s="119"/>
      <c r="BT342" s="119"/>
      <c r="CD342" s="119"/>
      <c r="CN342" s="119"/>
      <c r="CX342" s="119"/>
      <c r="DH342" s="119"/>
      <c r="DR342" s="119"/>
      <c r="EB342" s="119"/>
      <c r="EL342" s="119"/>
      <c r="EV342" s="119"/>
      <c r="FF342" s="119"/>
      <c r="FP342" s="119"/>
      <c r="FZ342" s="119"/>
      <c r="GJ342" s="119"/>
      <c r="GT342" s="119"/>
      <c r="HD342" s="119"/>
      <c r="HN342" s="119"/>
      <c r="HX342" s="119"/>
    </row>
    <row xmlns:x14ac="http://schemas.microsoft.com/office/spreadsheetml/2009/9/ac" r="343" s="3" customFormat="true" x14ac:dyDescent="0.25">
      <c r="A343" s="368"/>
      <c r="B343" s="119"/>
      <c r="L343" s="119"/>
      <c r="V343" s="119"/>
      <c r="AF343" s="119"/>
      <c r="AP343" s="119"/>
      <c r="AZ343" s="119"/>
      <c r="BJ343" s="119"/>
      <c r="BT343" s="119"/>
      <c r="CD343" s="119"/>
      <c r="CN343" s="119"/>
      <c r="CX343" s="119"/>
      <c r="DH343" s="119"/>
      <c r="DR343" s="119"/>
      <c r="EB343" s="119"/>
      <c r="EL343" s="119"/>
      <c r="EV343" s="119"/>
      <c r="FF343" s="119"/>
      <c r="FP343" s="119"/>
      <c r="FZ343" s="119"/>
      <c r="GJ343" s="119"/>
      <c r="GT343" s="119"/>
      <c r="HD343" s="119"/>
      <c r="HN343" s="119"/>
      <c r="HX343" s="119"/>
    </row>
    <row xmlns:x14ac="http://schemas.microsoft.com/office/spreadsheetml/2009/9/ac" r="344" s="3" customFormat="true" x14ac:dyDescent="0.25">
      <c r="A344" s="368"/>
      <c r="B344" s="119"/>
      <c r="L344" s="119"/>
      <c r="V344" s="119"/>
      <c r="AF344" s="119"/>
      <c r="AP344" s="119"/>
      <c r="AZ344" s="119"/>
      <c r="BJ344" s="119"/>
      <c r="BT344" s="119"/>
      <c r="CD344" s="119"/>
      <c r="CN344" s="119"/>
      <c r="CX344" s="119"/>
      <c r="DH344" s="119"/>
      <c r="DR344" s="119"/>
      <c r="EB344" s="119"/>
      <c r="EL344" s="119"/>
      <c r="EV344" s="119"/>
      <c r="FF344" s="119"/>
      <c r="FP344" s="119"/>
      <c r="FZ344" s="119"/>
      <c r="GJ344" s="119"/>
      <c r="GT344" s="119"/>
      <c r="HD344" s="119"/>
      <c r="HN344" s="119"/>
      <c r="HX344" s="119"/>
    </row>
    <row xmlns:x14ac="http://schemas.microsoft.com/office/spreadsheetml/2009/9/ac" r="345" s="3" customFormat="true" x14ac:dyDescent="0.25">
      <c r="A345" s="368"/>
      <c r="B345" s="119"/>
      <c r="L345" s="119"/>
      <c r="V345" s="119"/>
      <c r="AF345" s="119"/>
      <c r="AP345" s="119"/>
      <c r="AZ345" s="119"/>
      <c r="BJ345" s="119"/>
      <c r="BT345" s="119"/>
      <c r="CD345" s="119"/>
      <c r="CN345" s="119"/>
      <c r="CX345" s="119"/>
      <c r="DH345" s="119"/>
      <c r="DR345" s="119"/>
      <c r="EB345" s="119"/>
      <c r="EL345" s="119"/>
      <c r="EV345" s="119"/>
      <c r="FF345" s="119"/>
      <c r="FP345" s="119"/>
      <c r="FZ345" s="119"/>
      <c r="GJ345" s="119"/>
      <c r="GT345" s="119"/>
      <c r="HD345" s="119"/>
      <c r="HN345" s="119"/>
      <c r="HX345" s="119"/>
    </row>
    <row xmlns:x14ac="http://schemas.microsoft.com/office/spreadsheetml/2009/9/ac" r="346" s="3" customFormat="true" x14ac:dyDescent="0.25">
      <c r="A346" s="368"/>
      <c r="B346" s="119"/>
      <c r="L346" s="119"/>
      <c r="V346" s="119"/>
      <c r="AF346" s="119"/>
      <c r="AP346" s="119"/>
      <c r="AZ346" s="119"/>
      <c r="BJ346" s="119"/>
      <c r="BT346" s="119"/>
      <c r="CD346" s="119"/>
      <c r="CN346" s="119"/>
      <c r="CX346" s="119"/>
      <c r="DH346" s="119"/>
      <c r="DR346" s="119"/>
      <c r="EB346" s="119"/>
      <c r="EL346" s="119"/>
      <c r="EV346" s="119"/>
      <c r="FF346" s="119"/>
      <c r="FP346" s="119"/>
      <c r="FZ346" s="119"/>
      <c r="GJ346" s="119"/>
      <c r="GT346" s="119"/>
      <c r="HD346" s="119"/>
      <c r="HN346" s="119"/>
      <c r="HX346" s="119"/>
    </row>
    <row xmlns:x14ac="http://schemas.microsoft.com/office/spreadsheetml/2009/9/ac" r="347" s="3" customFormat="true" x14ac:dyDescent="0.25">
      <c r="A347" s="368"/>
      <c r="B347" s="119"/>
      <c r="L347" s="119"/>
      <c r="V347" s="119"/>
      <c r="AF347" s="119"/>
      <c r="AP347" s="119"/>
      <c r="AZ347" s="119"/>
      <c r="BJ347" s="119"/>
      <c r="BT347" s="119"/>
      <c r="CD347" s="119"/>
      <c r="CN347" s="119"/>
      <c r="CX347" s="119"/>
      <c r="DH347" s="119"/>
      <c r="DR347" s="119"/>
      <c r="EB347" s="119"/>
      <c r="EL347" s="119"/>
      <c r="EV347" s="119"/>
      <c r="FF347" s="119"/>
      <c r="FP347" s="119"/>
      <c r="FZ347" s="119"/>
      <c r="GJ347" s="119"/>
      <c r="GT347" s="119"/>
      <c r="HD347" s="119"/>
      <c r="HN347" s="119"/>
      <c r="HX347" s="119"/>
    </row>
    <row xmlns:x14ac="http://schemas.microsoft.com/office/spreadsheetml/2009/9/ac" r="348" s="3" customFormat="true" x14ac:dyDescent="0.25">
      <c r="A348" s="368"/>
      <c r="B348" s="119"/>
      <c r="L348" s="119"/>
      <c r="V348" s="119"/>
      <c r="AF348" s="119"/>
      <c r="AP348" s="119"/>
      <c r="AZ348" s="119"/>
      <c r="BJ348" s="119"/>
      <c r="BT348" s="119"/>
      <c r="CD348" s="119"/>
      <c r="CN348" s="119"/>
      <c r="CX348" s="119"/>
      <c r="DH348" s="119"/>
      <c r="DR348" s="119"/>
      <c r="EB348" s="119"/>
      <c r="EL348" s="119"/>
      <c r="EV348" s="119"/>
      <c r="FF348" s="119"/>
      <c r="FP348" s="119"/>
      <c r="FZ348" s="119"/>
      <c r="GJ348" s="119"/>
      <c r="GT348" s="119"/>
      <c r="HD348" s="119"/>
      <c r="HN348" s="119"/>
      <c r="HX348" s="119"/>
    </row>
    <row xmlns:x14ac="http://schemas.microsoft.com/office/spreadsheetml/2009/9/ac" r="349" s="3" customFormat="true" x14ac:dyDescent="0.25">
      <c r="A349" s="368"/>
      <c r="B349" s="119"/>
      <c r="L349" s="119"/>
      <c r="V349" s="119"/>
      <c r="AF349" s="119"/>
      <c r="AP349" s="119"/>
      <c r="AZ349" s="119"/>
      <c r="BJ349" s="119"/>
      <c r="BT349" s="119"/>
      <c r="CD349" s="119"/>
      <c r="CN349" s="119"/>
      <c r="CX349" s="119"/>
      <c r="DH349" s="119"/>
      <c r="DR349" s="119"/>
      <c r="EB349" s="119"/>
      <c r="EL349" s="119"/>
      <c r="EV349" s="119"/>
      <c r="FF349" s="119"/>
      <c r="FP349" s="119"/>
      <c r="FZ349" s="119"/>
      <c r="GJ349" s="119"/>
      <c r="GT349" s="119"/>
      <c r="HD349" s="119"/>
      <c r="HN349" s="119"/>
      <c r="HX349" s="119"/>
    </row>
    <row xmlns:x14ac="http://schemas.microsoft.com/office/spreadsheetml/2009/9/ac" r="350" s="3" customFormat="true" x14ac:dyDescent="0.25">
      <c r="A350" s="368"/>
      <c r="B350" s="119"/>
      <c r="L350" s="119"/>
      <c r="V350" s="119"/>
      <c r="AF350" s="119"/>
      <c r="AP350" s="119"/>
      <c r="AZ350" s="119"/>
      <c r="BJ350" s="119"/>
      <c r="BT350" s="119"/>
      <c r="CD350" s="119"/>
      <c r="CN350" s="119"/>
      <c r="CX350" s="119"/>
      <c r="DH350" s="119"/>
      <c r="DR350" s="119"/>
      <c r="EB350" s="119"/>
      <c r="EL350" s="119"/>
      <c r="EV350" s="119"/>
      <c r="FF350" s="119"/>
      <c r="FP350" s="119"/>
      <c r="FZ350" s="119"/>
      <c r="GJ350" s="119"/>
      <c r="GT350" s="119"/>
      <c r="HD350" s="119"/>
      <c r="HN350" s="119"/>
      <c r="HX350" s="119"/>
    </row>
    <row xmlns:x14ac="http://schemas.microsoft.com/office/spreadsheetml/2009/9/ac" r="351" s="3" customFormat="true" x14ac:dyDescent="0.25">
      <c r="A351" s="368"/>
      <c r="B351" s="119"/>
      <c r="L351" s="119"/>
      <c r="V351" s="119"/>
      <c r="AF351" s="119"/>
      <c r="AP351" s="119"/>
      <c r="AZ351" s="119"/>
      <c r="BJ351" s="119"/>
      <c r="BT351" s="119"/>
      <c r="CD351" s="119"/>
      <c r="CN351" s="119"/>
      <c r="CX351" s="119"/>
      <c r="DH351" s="119"/>
      <c r="DR351" s="119"/>
      <c r="EB351" s="119"/>
      <c r="EL351" s="119"/>
      <c r="EV351" s="119"/>
      <c r="FF351" s="119"/>
      <c r="FP351" s="119"/>
      <c r="FZ351" s="119"/>
      <c r="GJ351" s="119"/>
      <c r="GT351" s="119"/>
      <c r="HD351" s="119"/>
      <c r="HN351" s="119"/>
      <c r="HX351" s="119"/>
    </row>
    <row xmlns:x14ac="http://schemas.microsoft.com/office/spreadsheetml/2009/9/ac" r="352" s="3" customFormat="true" x14ac:dyDescent="0.25">
      <c r="A352" s="368"/>
      <c r="B352" s="119"/>
      <c r="L352" s="119"/>
      <c r="V352" s="119"/>
      <c r="AF352" s="119"/>
      <c r="AP352" s="119"/>
      <c r="AZ352" s="119"/>
      <c r="BJ352" s="119"/>
      <c r="BT352" s="119"/>
      <c r="CD352" s="119"/>
      <c r="CN352" s="119"/>
      <c r="CX352" s="119"/>
      <c r="DH352" s="119"/>
      <c r="DR352" s="119"/>
      <c r="EB352" s="119"/>
      <c r="EL352" s="119"/>
      <c r="EV352" s="119"/>
      <c r="FF352" s="119"/>
      <c r="FP352" s="119"/>
      <c r="FZ352" s="119"/>
      <c r="GJ352" s="119"/>
      <c r="GT352" s="119"/>
      <c r="HD352" s="119"/>
      <c r="HN352" s="119"/>
      <c r="HX352" s="119"/>
    </row>
    <row xmlns:x14ac="http://schemas.microsoft.com/office/spreadsheetml/2009/9/ac" r="353" s="3" customFormat="true" x14ac:dyDescent="0.25">
      <c r="A353" s="368"/>
      <c r="B353" s="119"/>
      <c r="L353" s="119"/>
      <c r="V353" s="119"/>
      <c r="AF353" s="119"/>
      <c r="AP353" s="119"/>
      <c r="AZ353" s="119"/>
      <c r="BJ353" s="119"/>
      <c r="BT353" s="119"/>
      <c r="CD353" s="119"/>
      <c r="CN353" s="119"/>
      <c r="CX353" s="119"/>
      <c r="DH353" s="119"/>
      <c r="DR353" s="119"/>
      <c r="EB353" s="119"/>
      <c r="EL353" s="119"/>
      <c r="EV353" s="119"/>
      <c r="FF353" s="119"/>
      <c r="FP353" s="119"/>
      <c r="FZ353" s="119"/>
      <c r="GJ353" s="119"/>
      <c r="GT353" s="119"/>
      <c r="HD353" s="119"/>
      <c r="HN353" s="119"/>
      <c r="HX353" s="119"/>
    </row>
    <row xmlns:x14ac="http://schemas.microsoft.com/office/spreadsheetml/2009/9/ac" r="354" s="3" customFormat="true" x14ac:dyDescent="0.25">
      <c r="A354" s="368"/>
      <c r="B354" s="119"/>
      <c r="L354" s="119"/>
      <c r="V354" s="119"/>
      <c r="AF354" s="119"/>
      <c r="AP354" s="119"/>
      <c r="AZ354" s="119"/>
      <c r="BJ354" s="119"/>
      <c r="BT354" s="119"/>
      <c r="CD354" s="119"/>
      <c r="CN354" s="119"/>
      <c r="CX354" s="119"/>
      <c r="DH354" s="119"/>
      <c r="DR354" s="119"/>
      <c r="EB354" s="119"/>
      <c r="EL354" s="119"/>
      <c r="EV354" s="119"/>
      <c r="FF354" s="119"/>
      <c r="FP354" s="119"/>
      <c r="FZ354" s="119"/>
      <c r="GJ354" s="119"/>
      <c r="GT354" s="119"/>
      <c r="HD354" s="119"/>
      <c r="HN354" s="119"/>
      <c r="HX354" s="119"/>
    </row>
    <row xmlns:x14ac="http://schemas.microsoft.com/office/spreadsheetml/2009/9/ac" r="355" s="3" customFormat="true" x14ac:dyDescent="0.25">
      <c r="A355" s="368"/>
      <c r="B355" s="119"/>
      <c r="L355" s="119"/>
      <c r="V355" s="119"/>
      <c r="AF355" s="119"/>
      <c r="AP355" s="119"/>
      <c r="AZ355" s="119"/>
      <c r="BJ355" s="119"/>
      <c r="BT355" s="119"/>
      <c r="CD355" s="119"/>
      <c r="CN355" s="119"/>
      <c r="CX355" s="119"/>
      <c r="DH355" s="119"/>
      <c r="DR355" s="119"/>
      <c r="EB355" s="119"/>
      <c r="EL355" s="119"/>
      <c r="EV355" s="119"/>
      <c r="FF355" s="119"/>
      <c r="FP355" s="119"/>
      <c r="FZ355" s="119"/>
      <c r="GJ355" s="119"/>
      <c r="GT355" s="119"/>
      <c r="HD355" s="119"/>
      <c r="HN355" s="119"/>
      <c r="HX355" s="119"/>
    </row>
    <row xmlns:x14ac="http://schemas.microsoft.com/office/spreadsheetml/2009/9/ac" r="356" s="3" customFormat="true" x14ac:dyDescent="0.25">
      <c r="A356" s="368"/>
      <c r="B356" s="119"/>
      <c r="L356" s="119"/>
      <c r="V356" s="119"/>
      <c r="AF356" s="119"/>
      <c r="AP356" s="119"/>
      <c r="AZ356" s="119"/>
      <c r="BJ356" s="119"/>
      <c r="BT356" s="119"/>
      <c r="CD356" s="119"/>
      <c r="CN356" s="119"/>
      <c r="CX356" s="119"/>
      <c r="DH356" s="119"/>
      <c r="DR356" s="119"/>
      <c r="EB356" s="119"/>
      <c r="EL356" s="119"/>
      <c r="EV356" s="119"/>
      <c r="FF356" s="119"/>
      <c r="FP356" s="119"/>
      <c r="FZ356" s="119"/>
      <c r="GJ356" s="119"/>
      <c r="GT356" s="119"/>
      <c r="HD356" s="119"/>
      <c r="HN356" s="119"/>
      <c r="HX356" s="119"/>
    </row>
    <row xmlns:x14ac="http://schemas.microsoft.com/office/spreadsheetml/2009/9/ac" r="357" s="3" customFormat="true" x14ac:dyDescent="0.25">
      <c r="A357" s="368"/>
      <c r="B357" s="119"/>
      <c r="L357" s="119"/>
      <c r="V357" s="119"/>
      <c r="AF357" s="119"/>
      <c r="AP357" s="119"/>
      <c r="AZ357" s="119"/>
      <c r="BJ357" s="119"/>
      <c r="BT357" s="119"/>
      <c r="CD357" s="119"/>
      <c r="CN357" s="119"/>
      <c r="CX357" s="119"/>
      <c r="DH357" s="119"/>
      <c r="DR357" s="119"/>
      <c r="EB357" s="119"/>
      <c r="EL357" s="119"/>
      <c r="EV357" s="119"/>
      <c r="FF357" s="119"/>
      <c r="FP357" s="119"/>
      <c r="FZ357" s="119"/>
      <c r="GJ357" s="119"/>
      <c r="GT357" s="119"/>
      <c r="HD357" s="119"/>
      <c r="HN357" s="119"/>
      <c r="HX357" s="119"/>
    </row>
    <row xmlns:x14ac="http://schemas.microsoft.com/office/spreadsheetml/2009/9/ac" r="358" s="3" customFormat="true" x14ac:dyDescent="0.25">
      <c r="A358" s="368"/>
      <c r="B358" s="119"/>
      <c r="L358" s="119"/>
      <c r="V358" s="119"/>
      <c r="AF358" s="119"/>
      <c r="AP358" s="119"/>
      <c r="AZ358" s="119"/>
      <c r="BJ358" s="119"/>
      <c r="BT358" s="119"/>
      <c r="CD358" s="119"/>
      <c r="CN358" s="119"/>
      <c r="CX358" s="119"/>
      <c r="DH358" s="119"/>
      <c r="DR358" s="119"/>
      <c r="EB358" s="119"/>
      <c r="EL358" s="119"/>
      <c r="EV358" s="119"/>
      <c r="FF358" s="119"/>
      <c r="FP358" s="119"/>
      <c r="FZ358" s="119"/>
      <c r="GJ358" s="119"/>
      <c r="GT358" s="119"/>
      <c r="HD358" s="119"/>
      <c r="HN358" s="119"/>
      <c r="HX358" s="119"/>
    </row>
    <row xmlns:x14ac="http://schemas.microsoft.com/office/spreadsheetml/2009/9/ac" r="359" s="3" customFormat="true" x14ac:dyDescent="0.25">
      <c r="A359" s="368"/>
      <c r="B359" s="119"/>
      <c r="L359" s="119"/>
      <c r="V359" s="119"/>
      <c r="AF359" s="119"/>
      <c r="AP359" s="119"/>
      <c r="AZ359" s="119"/>
      <c r="BJ359" s="119"/>
      <c r="BT359" s="119"/>
      <c r="CD359" s="119"/>
      <c r="CN359" s="119"/>
      <c r="CX359" s="119"/>
      <c r="DH359" s="119"/>
      <c r="DR359" s="119"/>
      <c r="EB359" s="119"/>
      <c r="EL359" s="119"/>
      <c r="EV359" s="119"/>
      <c r="FF359" s="119"/>
      <c r="FP359" s="119"/>
      <c r="FZ359" s="119"/>
      <c r="GJ359" s="119"/>
      <c r="GT359" s="119"/>
      <c r="HD359" s="119"/>
      <c r="HN359" s="119"/>
      <c r="HX359" s="119"/>
    </row>
    <row xmlns:x14ac="http://schemas.microsoft.com/office/spreadsheetml/2009/9/ac" r="360" s="3" customFormat="true" x14ac:dyDescent="0.25">
      <c r="A360" s="368"/>
      <c r="B360" s="119"/>
      <c r="L360" s="119"/>
      <c r="V360" s="119"/>
      <c r="AF360" s="119"/>
      <c r="AP360" s="119"/>
      <c r="AZ360" s="119"/>
      <c r="BJ360" s="119"/>
      <c r="BT360" s="119"/>
      <c r="CD360" s="119"/>
      <c r="CN360" s="119"/>
      <c r="CX360" s="119"/>
      <c r="DH360" s="119"/>
      <c r="DR360" s="119"/>
      <c r="EB360" s="119"/>
      <c r="EL360" s="119"/>
      <c r="EV360" s="119"/>
      <c r="FF360" s="119"/>
      <c r="FP360" s="119"/>
      <c r="FZ360" s="119"/>
      <c r="GJ360" s="119"/>
      <c r="GT360" s="119"/>
      <c r="HD360" s="119"/>
      <c r="HN360" s="119"/>
      <c r="HX360" s="119"/>
    </row>
    <row xmlns:x14ac="http://schemas.microsoft.com/office/spreadsheetml/2009/9/ac" r="361" s="3" customFormat="true" x14ac:dyDescent="0.25">
      <c r="A361" s="368"/>
      <c r="B361" s="119"/>
      <c r="L361" s="119"/>
      <c r="V361" s="119"/>
      <c r="AF361" s="119"/>
      <c r="AP361" s="119"/>
      <c r="AZ361" s="119"/>
      <c r="BJ361" s="119"/>
      <c r="BT361" s="119"/>
      <c r="CD361" s="119"/>
      <c r="CN361" s="119"/>
      <c r="CX361" s="119"/>
      <c r="DH361" s="119"/>
      <c r="DR361" s="119"/>
      <c r="EB361" s="119"/>
      <c r="EL361" s="119"/>
      <c r="EV361" s="119"/>
      <c r="FF361" s="119"/>
      <c r="FP361" s="119"/>
      <c r="FZ361" s="119"/>
      <c r="GJ361" s="119"/>
      <c r="GT361" s="119"/>
      <c r="HD361" s="119"/>
      <c r="HN361" s="119"/>
      <c r="HX361" s="119"/>
    </row>
    <row xmlns:x14ac="http://schemas.microsoft.com/office/spreadsheetml/2009/9/ac" r="362" s="3" customFormat="true" x14ac:dyDescent="0.25">
      <c r="A362" s="368"/>
      <c r="B362" s="119"/>
      <c r="L362" s="119"/>
      <c r="V362" s="119"/>
      <c r="AF362" s="119"/>
      <c r="AP362" s="119"/>
      <c r="AZ362" s="119"/>
      <c r="BJ362" s="119"/>
      <c r="BT362" s="119"/>
      <c r="CD362" s="119"/>
      <c r="CN362" s="119"/>
      <c r="CX362" s="119"/>
      <c r="DH362" s="119"/>
      <c r="DR362" s="119"/>
      <c r="EB362" s="119"/>
      <c r="EL362" s="119"/>
      <c r="EV362" s="119"/>
      <c r="FF362" s="119"/>
      <c r="FP362" s="119"/>
      <c r="FZ362" s="119"/>
      <c r="GJ362" s="119"/>
      <c r="GT362" s="119"/>
      <c r="HD362" s="119"/>
      <c r="HN362" s="119"/>
      <c r="HX362" s="119"/>
    </row>
    <row xmlns:x14ac="http://schemas.microsoft.com/office/spreadsheetml/2009/9/ac" r="363" s="3" customFormat="true" x14ac:dyDescent="0.25">
      <c r="A363" s="368"/>
      <c r="B363" s="119"/>
      <c r="L363" s="119"/>
      <c r="V363" s="119"/>
      <c r="AF363" s="119"/>
      <c r="AP363" s="119"/>
      <c r="AZ363" s="119"/>
      <c r="BJ363" s="119"/>
      <c r="BT363" s="119"/>
      <c r="CD363" s="119"/>
      <c r="CN363" s="119"/>
      <c r="CX363" s="119"/>
      <c r="DH363" s="119"/>
      <c r="DR363" s="119"/>
      <c r="EB363" s="119"/>
      <c r="EL363" s="119"/>
      <c r="EV363" s="119"/>
      <c r="FF363" s="119"/>
      <c r="FP363" s="119"/>
      <c r="FZ363" s="119"/>
      <c r="GJ363" s="119"/>
      <c r="GT363" s="119"/>
      <c r="HD363" s="119"/>
      <c r="HN363" s="119"/>
      <c r="HX363" s="119"/>
    </row>
    <row xmlns:x14ac="http://schemas.microsoft.com/office/spreadsheetml/2009/9/ac" r="364" s="3" customFormat="true" x14ac:dyDescent="0.25">
      <c r="A364" s="368"/>
      <c r="B364" s="119"/>
      <c r="L364" s="119"/>
      <c r="V364" s="119"/>
      <c r="AF364" s="119"/>
      <c r="AP364" s="119"/>
      <c r="AZ364" s="119"/>
      <c r="BJ364" s="119"/>
      <c r="BT364" s="119"/>
      <c r="CD364" s="119"/>
      <c r="CN364" s="119"/>
      <c r="CX364" s="119"/>
      <c r="DH364" s="119"/>
      <c r="DR364" s="119"/>
      <c r="EB364" s="119"/>
      <c r="EL364" s="119"/>
      <c r="EV364" s="119"/>
      <c r="FF364" s="119"/>
      <c r="FP364" s="119"/>
      <c r="FZ364" s="119"/>
      <c r="GJ364" s="119"/>
      <c r="GT364" s="119"/>
      <c r="HD364" s="119"/>
      <c r="HN364" s="119"/>
      <c r="HX364" s="119"/>
    </row>
    <row xmlns:x14ac="http://schemas.microsoft.com/office/spreadsheetml/2009/9/ac" r="365" s="3" customFormat="true" x14ac:dyDescent="0.25">
      <c r="A365" s="368"/>
      <c r="B365" s="119"/>
      <c r="L365" s="119"/>
      <c r="V365" s="119"/>
      <c r="AF365" s="119"/>
      <c r="AP365" s="119"/>
      <c r="AZ365" s="119"/>
      <c r="BJ365" s="119"/>
      <c r="BT365" s="119"/>
      <c r="CD365" s="119"/>
      <c r="CN365" s="119"/>
      <c r="CX365" s="119"/>
      <c r="DH365" s="119"/>
      <c r="DR365" s="119"/>
      <c r="EB365" s="119"/>
      <c r="EL365" s="119"/>
      <c r="EV365" s="119"/>
      <c r="FF365" s="119"/>
      <c r="FP365" s="119"/>
      <c r="FZ365" s="119"/>
      <c r="GJ365" s="119"/>
      <c r="GT365" s="119"/>
      <c r="HD365" s="119"/>
      <c r="HN365" s="119"/>
      <c r="HX365" s="119"/>
    </row>
    <row xmlns:x14ac="http://schemas.microsoft.com/office/spreadsheetml/2009/9/ac" r="366" s="3" customFormat="true" x14ac:dyDescent="0.25">
      <c r="A366" s="368"/>
      <c r="B366" s="119"/>
      <c r="L366" s="119"/>
      <c r="V366" s="119"/>
      <c r="AF366" s="119"/>
      <c r="AP366" s="119"/>
      <c r="AZ366" s="119"/>
      <c r="BJ366" s="119"/>
      <c r="BT366" s="119"/>
      <c r="CD366" s="119"/>
      <c r="CN366" s="119"/>
      <c r="CX366" s="119"/>
      <c r="DH366" s="119"/>
      <c r="DR366" s="119"/>
      <c r="EB366" s="119"/>
      <c r="EL366" s="119"/>
      <c r="EV366" s="119"/>
      <c r="FF366" s="119"/>
      <c r="FP366" s="119"/>
      <c r="FZ366" s="119"/>
      <c r="GJ366" s="119"/>
      <c r="GT366" s="119"/>
      <c r="HD366" s="119"/>
      <c r="HN366" s="119"/>
      <c r="HX366" s="119"/>
    </row>
    <row xmlns:x14ac="http://schemas.microsoft.com/office/spreadsheetml/2009/9/ac" r="367" s="3" customFormat="true" x14ac:dyDescent="0.25">
      <c r="A367" s="368"/>
      <c r="B367" s="119"/>
      <c r="L367" s="119"/>
      <c r="V367" s="119"/>
      <c r="AF367" s="119"/>
      <c r="AP367" s="119"/>
      <c r="AZ367" s="119"/>
      <c r="BJ367" s="119"/>
      <c r="BT367" s="119"/>
      <c r="CD367" s="119"/>
      <c r="CN367" s="119"/>
      <c r="CX367" s="119"/>
      <c r="DH367" s="119"/>
      <c r="DR367" s="119"/>
      <c r="EB367" s="119"/>
      <c r="EL367" s="119"/>
      <c r="EV367" s="119"/>
      <c r="FF367" s="119"/>
      <c r="FP367" s="119"/>
      <c r="FZ367" s="119"/>
      <c r="GJ367" s="119"/>
      <c r="GT367" s="119"/>
      <c r="HD367" s="119"/>
      <c r="HN367" s="119"/>
      <c r="HX367" s="119"/>
    </row>
    <row xmlns:x14ac="http://schemas.microsoft.com/office/spreadsheetml/2009/9/ac" r="368" s="3" customFormat="true" x14ac:dyDescent="0.25">
      <c r="A368" s="368"/>
      <c r="B368" s="119"/>
      <c r="L368" s="119"/>
      <c r="V368" s="119"/>
      <c r="AF368" s="119"/>
      <c r="AP368" s="119"/>
      <c r="AZ368" s="119"/>
      <c r="BJ368" s="119"/>
      <c r="BT368" s="119"/>
      <c r="CD368" s="119"/>
      <c r="CN368" s="119"/>
      <c r="CX368" s="119"/>
      <c r="DH368" s="119"/>
      <c r="DR368" s="119"/>
      <c r="EB368" s="119"/>
      <c r="EL368" s="119"/>
      <c r="EV368" s="119"/>
      <c r="FF368" s="119"/>
      <c r="FP368" s="119"/>
      <c r="FZ368" s="119"/>
      <c r="GJ368" s="119"/>
      <c r="GT368" s="119"/>
      <c r="HD368" s="119"/>
      <c r="HN368" s="119"/>
      <c r="HX368" s="119"/>
    </row>
    <row xmlns:x14ac="http://schemas.microsoft.com/office/spreadsheetml/2009/9/ac" r="369" s="3" customFormat="true" x14ac:dyDescent="0.25">
      <c r="A369" s="368"/>
      <c r="B369" s="119"/>
      <c r="L369" s="119"/>
      <c r="V369" s="119"/>
      <c r="AF369" s="119"/>
      <c r="AP369" s="119"/>
      <c r="AZ369" s="119"/>
      <c r="BJ369" s="119"/>
      <c r="BT369" s="119"/>
      <c r="CD369" s="119"/>
      <c r="CN369" s="119"/>
      <c r="CX369" s="119"/>
      <c r="DH369" s="119"/>
      <c r="DR369" s="119"/>
      <c r="EB369" s="119"/>
      <c r="EL369" s="119"/>
      <c r="EV369" s="119"/>
      <c r="FF369" s="119"/>
      <c r="FP369" s="119"/>
      <c r="FZ369" s="119"/>
      <c r="GJ369" s="119"/>
      <c r="GT369" s="119"/>
      <c r="HD369" s="119"/>
      <c r="HN369" s="119"/>
      <c r="HX369" s="119"/>
    </row>
    <row xmlns:x14ac="http://schemas.microsoft.com/office/spreadsheetml/2009/9/ac" r="370" s="3" customFormat="true" x14ac:dyDescent="0.25">
      <c r="A370" s="368"/>
      <c r="B370" s="119"/>
      <c r="L370" s="119"/>
      <c r="V370" s="119"/>
      <c r="AF370" s="119"/>
      <c r="AP370" s="119"/>
      <c r="AZ370" s="119"/>
      <c r="BJ370" s="119"/>
      <c r="BT370" s="119"/>
      <c r="CD370" s="119"/>
      <c r="CN370" s="119"/>
      <c r="CX370" s="119"/>
      <c r="DH370" s="119"/>
      <c r="DR370" s="119"/>
      <c r="EB370" s="119"/>
      <c r="EL370" s="119"/>
      <c r="EV370" s="119"/>
      <c r="FF370" s="119"/>
      <c r="FP370" s="119"/>
      <c r="FZ370" s="119"/>
      <c r="GJ370" s="119"/>
      <c r="GT370" s="119"/>
      <c r="HD370" s="119"/>
      <c r="HN370" s="119"/>
      <c r="HX370" s="119"/>
    </row>
    <row xmlns:x14ac="http://schemas.microsoft.com/office/spreadsheetml/2009/9/ac" r="371" s="3" customFormat="true" x14ac:dyDescent="0.25">
      <c r="A371" s="368"/>
      <c r="B371" s="119"/>
      <c r="L371" s="119"/>
      <c r="V371" s="119"/>
      <c r="AF371" s="119"/>
      <c r="AP371" s="119"/>
      <c r="AZ371" s="119"/>
      <c r="BJ371" s="119"/>
      <c r="BT371" s="119"/>
      <c r="CD371" s="119"/>
      <c r="CN371" s="119"/>
      <c r="CX371" s="119"/>
      <c r="DH371" s="119"/>
      <c r="DR371" s="119"/>
      <c r="EB371" s="119"/>
      <c r="EL371" s="119"/>
      <c r="EV371" s="119"/>
      <c r="FF371" s="119"/>
      <c r="FP371" s="119"/>
      <c r="FZ371" s="119"/>
      <c r="GJ371" s="119"/>
      <c r="GT371" s="119"/>
      <c r="HD371" s="119"/>
      <c r="HN371" s="119"/>
      <c r="HX371" s="119"/>
    </row>
    <row xmlns:x14ac="http://schemas.microsoft.com/office/spreadsheetml/2009/9/ac" r="372" s="3" customFormat="true" x14ac:dyDescent="0.25">
      <c r="A372" s="368"/>
      <c r="B372" s="119"/>
      <c r="L372" s="119"/>
      <c r="V372" s="119"/>
      <c r="AF372" s="119"/>
      <c r="AP372" s="119"/>
      <c r="AZ372" s="119"/>
      <c r="BJ372" s="119"/>
      <c r="BT372" s="119"/>
      <c r="CD372" s="119"/>
      <c r="CN372" s="119"/>
      <c r="CX372" s="119"/>
      <c r="DH372" s="119"/>
      <c r="DR372" s="119"/>
      <c r="EB372" s="119"/>
      <c r="EL372" s="119"/>
      <c r="EV372" s="119"/>
      <c r="FF372" s="119"/>
      <c r="FP372" s="119"/>
      <c r="FZ372" s="119"/>
      <c r="GJ372" s="119"/>
      <c r="GT372" s="119"/>
      <c r="HD372" s="119"/>
      <c r="HN372" s="119"/>
      <c r="HX372" s="119"/>
    </row>
    <row xmlns:x14ac="http://schemas.microsoft.com/office/spreadsheetml/2009/9/ac" r="373" s="3" customFormat="true" x14ac:dyDescent="0.25">
      <c r="A373" s="368"/>
      <c r="B373" s="119"/>
      <c r="L373" s="119"/>
      <c r="V373" s="119"/>
      <c r="AF373" s="119"/>
      <c r="AP373" s="119"/>
      <c r="AZ373" s="119"/>
      <c r="BJ373" s="119"/>
      <c r="BT373" s="119"/>
      <c r="CD373" s="119"/>
      <c r="CN373" s="119"/>
      <c r="CX373" s="119"/>
      <c r="DH373" s="119"/>
      <c r="DR373" s="119"/>
      <c r="EB373" s="119"/>
      <c r="EL373" s="119"/>
      <c r="EV373" s="119"/>
      <c r="FF373" s="119"/>
      <c r="FP373" s="119"/>
      <c r="FZ373" s="119"/>
      <c r="GJ373" s="119"/>
      <c r="GT373" s="119"/>
      <c r="HD373" s="119"/>
      <c r="HN373" s="119"/>
      <c r="HX373" s="119"/>
    </row>
    <row xmlns:x14ac="http://schemas.microsoft.com/office/spreadsheetml/2009/9/ac" r="374" s="3" customFormat="true" x14ac:dyDescent="0.25">
      <c r="A374" s="368"/>
      <c r="B374" s="119"/>
      <c r="L374" s="119"/>
      <c r="V374" s="119"/>
      <c r="AF374" s="119"/>
      <c r="AP374" s="119"/>
      <c r="AZ374" s="119"/>
      <c r="BJ374" s="119"/>
      <c r="BT374" s="119"/>
      <c r="CD374" s="119"/>
      <c r="CN374" s="119"/>
      <c r="CX374" s="119"/>
      <c r="DH374" s="119"/>
      <c r="DR374" s="119"/>
      <c r="EB374" s="119"/>
      <c r="EL374" s="119"/>
      <c r="EV374" s="119"/>
      <c r="FF374" s="119"/>
      <c r="FP374" s="119"/>
      <c r="FZ374" s="119"/>
      <c r="GJ374" s="119"/>
      <c r="GT374" s="119"/>
      <c r="HD374" s="119"/>
      <c r="HN374" s="119"/>
      <c r="HX374" s="119"/>
    </row>
    <row xmlns:x14ac="http://schemas.microsoft.com/office/spreadsheetml/2009/9/ac" r="375" s="3" customFormat="true" x14ac:dyDescent="0.25">
      <c r="A375" s="368"/>
      <c r="B375" s="119"/>
      <c r="L375" s="119"/>
      <c r="V375" s="119"/>
      <c r="AF375" s="119"/>
      <c r="AP375" s="119"/>
      <c r="AZ375" s="119"/>
      <c r="BJ375" s="119"/>
      <c r="BT375" s="119"/>
      <c r="CD375" s="119"/>
      <c r="CN375" s="119"/>
      <c r="CX375" s="119"/>
      <c r="DH375" s="119"/>
      <c r="DR375" s="119"/>
      <c r="EB375" s="119"/>
      <c r="EL375" s="119"/>
      <c r="EV375" s="119"/>
      <c r="FF375" s="119"/>
      <c r="FP375" s="119"/>
      <c r="FZ375" s="119"/>
      <c r="GJ375" s="119"/>
      <c r="GT375" s="119"/>
      <c r="HD375" s="119"/>
      <c r="HN375" s="119"/>
      <c r="HX375" s="119"/>
    </row>
    <row xmlns:x14ac="http://schemas.microsoft.com/office/spreadsheetml/2009/9/ac" r="376" s="3" customFormat="true" x14ac:dyDescent="0.25">
      <c r="A376" s="368"/>
      <c r="B376" s="119"/>
      <c r="L376" s="119"/>
      <c r="V376" s="119"/>
      <c r="AF376" s="119"/>
      <c r="AP376" s="119"/>
      <c r="AZ376" s="119"/>
      <c r="BJ376" s="119"/>
      <c r="BT376" s="119"/>
      <c r="CD376" s="119"/>
      <c r="CN376" s="119"/>
      <c r="CX376" s="119"/>
      <c r="DH376" s="119"/>
      <c r="DR376" s="119"/>
      <c r="EB376" s="119"/>
      <c r="EL376" s="119"/>
      <c r="EV376" s="119"/>
      <c r="FF376" s="119"/>
      <c r="FP376" s="119"/>
      <c r="FZ376" s="119"/>
      <c r="GJ376" s="119"/>
      <c r="GT376" s="119"/>
      <c r="HD376" s="119"/>
      <c r="HN376" s="119"/>
      <c r="HX376" s="119"/>
    </row>
    <row xmlns:x14ac="http://schemas.microsoft.com/office/spreadsheetml/2009/9/ac" r="377" s="3" customFormat="true" x14ac:dyDescent="0.25">
      <c r="A377" s="368"/>
      <c r="B377" s="119"/>
      <c r="L377" s="119"/>
      <c r="V377" s="119"/>
      <c r="AF377" s="119"/>
      <c r="AP377" s="119"/>
      <c r="AZ377" s="119"/>
      <c r="BJ377" s="119"/>
      <c r="BT377" s="119"/>
      <c r="CD377" s="119"/>
      <c r="CN377" s="119"/>
      <c r="CX377" s="119"/>
      <c r="DH377" s="119"/>
      <c r="DR377" s="119"/>
      <c r="EB377" s="119"/>
      <c r="EL377" s="119"/>
      <c r="EV377" s="119"/>
      <c r="FF377" s="119"/>
      <c r="FP377" s="119"/>
      <c r="FZ377" s="119"/>
      <c r="GJ377" s="119"/>
      <c r="GT377" s="119"/>
      <c r="HD377" s="119"/>
      <c r="HN377" s="119"/>
      <c r="HX377" s="119"/>
    </row>
    <row xmlns:x14ac="http://schemas.microsoft.com/office/spreadsheetml/2009/9/ac" r="378" s="3" customFormat="true" x14ac:dyDescent="0.25">
      <c r="A378" s="368"/>
      <c r="B378" s="119"/>
      <c r="L378" s="119"/>
      <c r="V378" s="119"/>
      <c r="AF378" s="119"/>
      <c r="AP378" s="119"/>
      <c r="AZ378" s="119"/>
      <c r="BJ378" s="119"/>
      <c r="BT378" s="119"/>
      <c r="CD378" s="119"/>
      <c r="CN378" s="119"/>
      <c r="CX378" s="119"/>
      <c r="DH378" s="119"/>
      <c r="DR378" s="119"/>
      <c r="EB378" s="119"/>
      <c r="EL378" s="119"/>
      <c r="EV378" s="119"/>
      <c r="FF378" s="119"/>
      <c r="FP378" s="119"/>
      <c r="FZ378" s="119"/>
      <c r="GJ378" s="119"/>
      <c r="GT378" s="119"/>
      <c r="HD378" s="119"/>
      <c r="HN378" s="119"/>
      <c r="HX378" s="119"/>
    </row>
    <row xmlns:x14ac="http://schemas.microsoft.com/office/spreadsheetml/2009/9/ac" r="379" s="3" customFormat="true" x14ac:dyDescent="0.25">
      <c r="A379" s="368"/>
      <c r="B379" s="119"/>
      <c r="L379" s="119"/>
      <c r="V379" s="119"/>
      <c r="AF379" s="119"/>
      <c r="AP379" s="119"/>
      <c r="AZ379" s="119"/>
      <c r="BJ379" s="119"/>
      <c r="BT379" s="119"/>
      <c r="CD379" s="119"/>
      <c r="CN379" s="119"/>
      <c r="CX379" s="119"/>
      <c r="DH379" s="119"/>
      <c r="DR379" s="119"/>
      <c r="EB379" s="119"/>
      <c r="EL379" s="119"/>
      <c r="EV379" s="119"/>
      <c r="FF379" s="119"/>
      <c r="FP379" s="119"/>
      <c r="FZ379" s="119"/>
      <c r="GJ379" s="119"/>
      <c r="GT379" s="119"/>
      <c r="HD379" s="119"/>
      <c r="HN379" s="119"/>
      <c r="HX379" s="119"/>
    </row>
    <row xmlns:x14ac="http://schemas.microsoft.com/office/spreadsheetml/2009/9/ac" r="380" s="3" customFormat="true" x14ac:dyDescent="0.25">
      <c r="A380" s="368"/>
      <c r="B380" s="119"/>
      <c r="L380" s="119"/>
      <c r="V380" s="119"/>
      <c r="AF380" s="119"/>
      <c r="AP380" s="119"/>
      <c r="AZ380" s="119"/>
      <c r="BJ380" s="119"/>
      <c r="BT380" s="119"/>
      <c r="CD380" s="119"/>
      <c r="CN380" s="119"/>
      <c r="CX380" s="119"/>
      <c r="DH380" s="119"/>
      <c r="DR380" s="119"/>
      <c r="EB380" s="119"/>
      <c r="EL380" s="119"/>
      <c r="EV380" s="119"/>
      <c r="FF380" s="119"/>
      <c r="FP380" s="119"/>
      <c r="FZ380" s="119"/>
      <c r="GJ380" s="119"/>
      <c r="GT380" s="119"/>
      <c r="HD380" s="119"/>
      <c r="HN380" s="119"/>
      <c r="HX380" s="119"/>
    </row>
    <row xmlns:x14ac="http://schemas.microsoft.com/office/spreadsheetml/2009/9/ac" r="381" s="3" customFormat="true" x14ac:dyDescent="0.25">
      <c r="A381" s="368"/>
      <c r="B381" s="119"/>
      <c r="L381" s="119"/>
      <c r="V381" s="119"/>
      <c r="AF381" s="119"/>
      <c r="AP381" s="119"/>
      <c r="AZ381" s="119"/>
      <c r="BJ381" s="119"/>
      <c r="BT381" s="119"/>
      <c r="CD381" s="119"/>
      <c r="CN381" s="119"/>
      <c r="CX381" s="119"/>
      <c r="DH381" s="119"/>
      <c r="DR381" s="119"/>
      <c r="EB381" s="119"/>
      <c r="EL381" s="119"/>
      <c r="EV381" s="119"/>
      <c r="FF381" s="119"/>
      <c r="FP381" s="119"/>
      <c r="FZ381" s="119"/>
      <c r="GJ381" s="119"/>
      <c r="GT381" s="119"/>
      <c r="HD381" s="119"/>
      <c r="HN381" s="119"/>
      <c r="HX381" s="119"/>
    </row>
    <row xmlns:x14ac="http://schemas.microsoft.com/office/spreadsheetml/2009/9/ac" r="382" s="3" customFormat="true" x14ac:dyDescent="0.25">
      <c r="A382" s="368"/>
      <c r="B382" s="119"/>
      <c r="L382" s="119"/>
      <c r="V382" s="119"/>
      <c r="AF382" s="119"/>
      <c r="AP382" s="119"/>
      <c r="AZ382" s="119"/>
      <c r="BJ382" s="119"/>
      <c r="BT382" s="119"/>
      <c r="CD382" s="119"/>
      <c r="CN382" s="119"/>
      <c r="CX382" s="119"/>
      <c r="DH382" s="119"/>
      <c r="DR382" s="119"/>
      <c r="EB382" s="119"/>
      <c r="EL382" s="119"/>
      <c r="EV382" s="119"/>
      <c r="FF382" s="119"/>
      <c r="FP382" s="119"/>
      <c r="FZ382" s="119"/>
      <c r="GJ382" s="119"/>
      <c r="GT382" s="119"/>
      <c r="HD382" s="119"/>
      <c r="HN382" s="119"/>
      <c r="HX382" s="119"/>
    </row>
    <row xmlns:x14ac="http://schemas.microsoft.com/office/spreadsheetml/2009/9/ac" r="383" s="3" customFormat="true" x14ac:dyDescent="0.25">
      <c r="A383" s="368"/>
      <c r="B383" s="119"/>
      <c r="L383" s="119"/>
      <c r="V383" s="119"/>
      <c r="AF383" s="119"/>
      <c r="AP383" s="119"/>
      <c r="AZ383" s="119"/>
      <c r="BJ383" s="119"/>
      <c r="BT383" s="119"/>
      <c r="CD383" s="119"/>
      <c r="CN383" s="119"/>
      <c r="CX383" s="119"/>
      <c r="DH383" s="119"/>
      <c r="DR383" s="119"/>
      <c r="EB383" s="119"/>
      <c r="EL383" s="119"/>
      <c r="EV383" s="119"/>
      <c r="FF383" s="119"/>
      <c r="FP383" s="119"/>
      <c r="FZ383" s="119"/>
      <c r="GJ383" s="119"/>
      <c r="GT383" s="119"/>
      <c r="HD383" s="119"/>
      <c r="HN383" s="119"/>
      <c r="HX383" s="119"/>
    </row>
    <row xmlns:x14ac="http://schemas.microsoft.com/office/spreadsheetml/2009/9/ac" r="384" s="3" customFormat="true" x14ac:dyDescent="0.25">
      <c r="A384" s="368"/>
      <c r="B384" s="119"/>
      <c r="L384" s="119"/>
      <c r="V384" s="119"/>
      <c r="AF384" s="119"/>
      <c r="AP384" s="119"/>
      <c r="AZ384" s="119"/>
      <c r="BJ384" s="119"/>
      <c r="BT384" s="119"/>
      <c r="CD384" s="119"/>
      <c r="CN384" s="119"/>
      <c r="CX384" s="119"/>
      <c r="DH384" s="119"/>
      <c r="DR384" s="119"/>
      <c r="EB384" s="119"/>
      <c r="EL384" s="119"/>
      <c r="EV384" s="119"/>
      <c r="FF384" s="119"/>
      <c r="FP384" s="119"/>
      <c r="FZ384" s="119"/>
      <c r="GJ384" s="119"/>
      <c r="GT384" s="119"/>
      <c r="HD384" s="119"/>
      <c r="HN384" s="119"/>
      <c r="HX384" s="119"/>
    </row>
    <row xmlns:x14ac="http://schemas.microsoft.com/office/spreadsheetml/2009/9/ac" r="385" s="3" customFormat="true" x14ac:dyDescent="0.25">
      <c r="A385" s="368"/>
      <c r="B385" s="119"/>
      <c r="L385" s="119"/>
      <c r="V385" s="119"/>
      <c r="AF385" s="119"/>
      <c r="AP385" s="119"/>
      <c r="AZ385" s="119"/>
      <c r="BJ385" s="119"/>
      <c r="BT385" s="119"/>
      <c r="CD385" s="119"/>
      <c r="CN385" s="119"/>
      <c r="CX385" s="119"/>
      <c r="DH385" s="119"/>
      <c r="DR385" s="119"/>
      <c r="EB385" s="119"/>
      <c r="EL385" s="119"/>
      <c r="EV385" s="119"/>
      <c r="FF385" s="119"/>
      <c r="FP385" s="119"/>
      <c r="FZ385" s="119"/>
      <c r="GJ385" s="119"/>
      <c r="GT385" s="119"/>
      <c r="HD385" s="119"/>
      <c r="HN385" s="119"/>
      <c r="HX385" s="119"/>
    </row>
    <row xmlns:x14ac="http://schemas.microsoft.com/office/spreadsheetml/2009/9/ac" r="386" s="3" customFormat="true" x14ac:dyDescent="0.25">
      <c r="A386" s="368"/>
      <c r="B386" s="119"/>
      <c r="L386" s="119"/>
      <c r="V386" s="119"/>
      <c r="AF386" s="119"/>
      <c r="AP386" s="119"/>
      <c r="AZ386" s="119"/>
      <c r="BJ386" s="119"/>
      <c r="BT386" s="119"/>
      <c r="CD386" s="119"/>
      <c r="CN386" s="119"/>
      <c r="CX386" s="119"/>
      <c r="DH386" s="119"/>
      <c r="DR386" s="119"/>
      <c r="EB386" s="119"/>
      <c r="EL386" s="119"/>
      <c r="EV386" s="119"/>
      <c r="FF386" s="119"/>
      <c r="FP386" s="119"/>
      <c r="FZ386" s="119"/>
      <c r="GJ386" s="119"/>
      <c r="GT386" s="119"/>
      <c r="HD386" s="119"/>
      <c r="HN386" s="119"/>
      <c r="HX386" s="119"/>
    </row>
    <row xmlns:x14ac="http://schemas.microsoft.com/office/spreadsheetml/2009/9/ac" r="387" s="3" customFormat="true" x14ac:dyDescent="0.25">
      <c r="A387" s="368"/>
      <c r="B387" s="119"/>
      <c r="L387" s="119"/>
      <c r="V387" s="119"/>
      <c r="AF387" s="119"/>
      <c r="AP387" s="119"/>
      <c r="AZ387" s="119"/>
      <c r="BJ387" s="119"/>
      <c r="BT387" s="119"/>
      <c r="CD387" s="119"/>
      <c r="CN387" s="119"/>
      <c r="CX387" s="119"/>
      <c r="DH387" s="119"/>
      <c r="DR387" s="119"/>
      <c r="EB387" s="119"/>
      <c r="EL387" s="119"/>
      <c r="EV387" s="119"/>
      <c r="FF387" s="119"/>
      <c r="FP387" s="119"/>
      <c r="FZ387" s="119"/>
      <c r="GJ387" s="119"/>
      <c r="GT387" s="119"/>
      <c r="HD387" s="119"/>
      <c r="HN387" s="119"/>
      <c r="HX387" s="119"/>
    </row>
    <row xmlns:x14ac="http://schemas.microsoft.com/office/spreadsheetml/2009/9/ac" r="388" s="3" customFormat="true" x14ac:dyDescent="0.25">
      <c r="A388" s="368"/>
      <c r="B388" s="119"/>
      <c r="L388" s="119"/>
      <c r="V388" s="119"/>
      <c r="AF388" s="119"/>
      <c r="AP388" s="119"/>
      <c r="AZ388" s="119"/>
      <c r="BJ388" s="119"/>
      <c r="BT388" s="119"/>
      <c r="CD388" s="119"/>
      <c r="CN388" s="119"/>
      <c r="CX388" s="119"/>
      <c r="DH388" s="119"/>
      <c r="DR388" s="119"/>
      <c r="EB388" s="119"/>
      <c r="EL388" s="119"/>
      <c r="EV388" s="119"/>
      <c r="FF388" s="119"/>
      <c r="FP388" s="119"/>
      <c r="FZ388" s="119"/>
      <c r="GJ388" s="119"/>
      <c r="GT388" s="119"/>
      <c r="HD388" s="119"/>
      <c r="HN388" s="119"/>
      <c r="HX388" s="119"/>
    </row>
    <row xmlns:x14ac="http://schemas.microsoft.com/office/spreadsheetml/2009/9/ac" r="389" s="3" customFormat="true" x14ac:dyDescent="0.25">
      <c r="A389" s="368"/>
      <c r="B389" s="119"/>
      <c r="L389" s="119"/>
      <c r="V389" s="119"/>
      <c r="AF389" s="119"/>
      <c r="AP389" s="119"/>
      <c r="AZ389" s="119"/>
      <c r="BJ389" s="119"/>
      <c r="BT389" s="119"/>
      <c r="CD389" s="119"/>
      <c r="CN389" s="119"/>
      <c r="CX389" s="119"/>
      <c r="DH389" s="119"/>
      <c r="DR389" s="119"/>
      <c r="EB389" s="119"/>
      <c r="EL389" s="119"/>
      <c r="EV389" s="119"/>
      <c r="FF389" s="119"/>
      <c r="FP389" s="119"/>
      <c r="FZ389" s="119"/>
      <c r="GJ389" s="119"/>
      <c r="GT389" s="119"/>
      <c r="HD389" s="119"/>
      <c r="HN389" s="119"/>
      <c r="HX389" s="119"/>
    </row>
    <row xmlns:x14ac="http://schemas.microsoft.com/office/spreadsheetml/2009/9/ac" r="390" s="3" customFormat="true" x14ac:dyDescent="0.25">
      <c r="A390" s="368"/>
      <c r="B390" s="119"/>
      <c r="L390" s="119"/>
      <c r="V390" s="119"/>
      <c r="AF390" s="119"/>
      <c r="AP390" s="119"/>
      <c r="AZ390" s="119"/>
      <c r="BJ390" s="119"/>
      <c r="BT390" s="119"/>
      <c r="CD390" s="119"/>
      <c r="CN390" s="119"/>
      <c r="CX390" s="119"/>
      <c r="DH390" s="119"/>
      <c r="DR390" s="119"/>
      <c r="EB390" s="119"/>
      <c r="EL390" s="119"/>
      <c r="EV390" s="119"/>
      <c r="FF390" s="119"/>
      <c r="FP390" s="119"/>
      <c r="FZ390" s="119"/>
      <c r="GJ390" s="119"/>
      <c r="GT390" s="119"/>
      <c r="HD390" s="119"/>
      <c r="HN390" s="119"/>
      <c r="HX390" s="119"/>
    </row>
    <row xmlns:x14ac="http://schemas.microsoft.com/office/spreadsheetml/2009/9/ac" r="391" s="3" customFormat="true" x14ac:dyDescent="0.25">
      <c r="A391" s="368"/>
      <c r="B391" s="119"/>
      <c r="L391" s="119"/>
      <c r="V391" s="119"/>
      <c r="AF391" s="119"/>
      <c r="AP391" s="119"/>
      <c r="AZ391" s="119"/>
      <c r="BJ391" s="119"/>
      <c r="BT391" s="119"/>
      <c r="CD391" s="119"/>
      <c r="CN391" s="119"/>
      <c r="CX391" s="119"/>
      <c r="DH391" s="119"/>
      <c r="DR391" s="119"/>
      <c r="EB391" s="119"/>
      <c r="EL391" s="119"/>
      <c r="EV391" s="119"/>
      <c r="FF391" s="119"/>
      <c r="FP391" s="119"/>
      <c r="FZ391" s="119"/>
      <c r="GJ391" s="119"/>
      <c r="GT391" s="119"/>
      <c r="HD391" s="119"/>
      <c r="HN391" s="119"/>
      <c r="HX391" s="119"/>
    </row>
    <row xmlns:x14ac="http://schemas.microsoft.com/office/spreadsheetml/2009/9/ac" r="392" s="3" customFormat="true" x14ac:dyDescent="0.25">
      <c r="A392" s="368"/>
      <c r="B392" s="119"/>
      <c r="L392" s="119"/>
      <c r="V392" s="119"/>
      <c r="AF392" s="119"/>
      <c r="AP392" s="119"/>
      <c r="AZ392" s="119"/>
      <c r="BJ392" s="119"/>
      <c r="BT392" s="119"/>
      <c r="CD392" s="119"/>
      <c r="CN392" s="119"/>
      <c r="CX392" s="119"/>
      <c r="DH392" s="119"/>
      <c r="DR392" s="119"/>
      <c r="EB392" s="119"/>
      <c r="EL392" s="119"/>
      <c r="EV392" s="119"/>
      <c r="FF392" s="119"/>
      <c r="FP392" s="119"/>
      <c r="FZ392" s="119"/>
      <c r="GJ392" s="119"/>
      <c r="GT392" s="119"/>
      <c r="HD392" s="119"/>
      <c r="HN392" s="119"/>
      <c r="HX392" s="119"/>
    </row>
    <row xmlns:x14ac="http://schemas.microsoft.com/office/spreadsheetml/2009/9/ac" r="393" s="3" customFormat="true" x14ac:dyDescent="0.25">
      <c r="A393" s="368"/>
      <c r="B393" s="119"/>
      <c r="L393" s="119"/>
      <c r="V393" s="119"/>
      <c r="AF393" s="119"/>
      <c r="AP393" s="119"/>
      <c r="AZ393" s="119"/>
      <c r="BJ393" s="119"/>
      <c r="BT393" s="119"/>
      <c r="CD393" s="119"/>
      <c r="CN393" s="119"/>
      <c r="CX393" s="119"/>
      <c r="DH393" s="119"/>
      <c r="DR393" s="119"/>
      <c r="EB393" s="119"/>
      <c r="EL393" s="119"/>
      <c r="EV393" s="119"/>
      <c r="FF393" s="119"/>
      <c r="FP393" s="119"/>
      <c r="FZ393" s="119"/>
      <c r="GJ393" s="119"/>
      <c r="GT393" s="119"/>
      <c r="HD393" s="119"/>
      <c r="HN393" s="119"/>
      <c r="HX393" s="119"/>
    </row>
    <row xmlns:x14ac="http://schemas.microsoft.com/office/spreadsheetml/2009/9/ac" r="394" s="3" customFormat="true" x14ac:dyDescent="0.25">
      <c r="A394" s="368"/>
      <c r="B394" s="119"/>
      <c r="L394" s="119"/>
      <c r="V394" s="119"/>
      <c r="AF394" s="119"/>
      <c r="AP394" s="119"/>
      <c r="AZ394" s="119"/>
      <c r="BJ394" s="119"/>
      <c r="BT394" s="119"/>
      <c r="CD394" s="119"/>
      <c r="CN394" s="119"/>
      <c r="CX394" s="119"/>
      <c r="DH394" s="119"/>
      <c r="DR394" s="119"/>
      <c r="EB394" s="119"/>
      <c r="EL394" s="119"/>
      <c r="EV394" s="119"/>
      <c r="FF394" s="119"/>
      <c r="FP394" s="119"/>
      <c r="FZ394" s="119"/>
      <c r="GJ394" s="119"/>
      <c r="GT394" s="119"/>
      <c r="HD394" s="119"/>
      <c r="HN394" s="119"/>
      <c r="HX394" s="119"/>
    </row>
    <row xmlns:x14ac="http://schemas.microsoft.com/office/spreadsheetml/2009/9/ac" r="395" s="3" customFormat="true" x14ac:dyDescent="0.25">
      <c r="A395" s="368"/>
      <c r="B395" s="119"/>
      <c r="L395" s="119"/>
      <c r="V395" s="119"/>
      <c r="AF395" s="119"/>
      <c r="AP395" s="119"/>
      <c r="AZ395" s="119"/>
      <c r="BJ395" s="119"/>
      <c r="BT395" s="119"/>
      <c r="CD395" s="119"/>
      <c r="CN395" s="119"/>
      <c r="CX395" s="119"/>
      <c r="DH395" s="119"/>
      <c r="DR395" s="119"/>
      <c r="EB395" s="119"/>
      <c r="EL395" s="119"/>
      <c r="EV395" s="119"/>
      <c r="FF395" s="119"/>
      <c r="FP395" s="119"/>
      <c r="FZ395" s="119"/>
      <c r="GJ395" s="119"/>
      <c r="GT395" s="119"/>
      <c r="HD395" s="119"/>
      <c r="HN395" s="119"/>
      <c r="HX395" s="119"/>
    </row>
    <row xmlns:x14ac="http://schemas.microsoft.com/office/spreadsheetml/2009/9/ac" r="396" s="3" customFormat="true" x14ac:dyDescent="0.25">
      <c r="A396" s="368"/>
      <c r="B396" s="119"/>
      <c r="L396" s="119"/>
      <c r="V396" s="119"/>
      <c r="AF396" s="119"/>
      <c r="AP396" s="119"/>
      <c r="AZ396" s="119"/>
      <c r="BJ396" s="119"/>
      <c r="BT396" s="119"/>
      <c r="CD396" s="119"/>
      <c r="CN396" s="119"/>
      <c r="CX396" s="119"/>
      <c r="DH396" s="119"/>
      <c r="DR396" s="119"/>
      <c r="EB396" s="119"/>
      <c r="EL396" s="119"/>
      <c r="EV396" s="119"/>
      <c r="FF396" s="119"/>
      <c r="FP396" s="119"/>
      <c r="FZ396" s="119"/>
      <c r="GJ396" s="119"/>
      <c r="GT396" s="119"/>
      <c r="HD396" s="119"/>
      <c r="HN396" s="119"/>
      <c r="HX396" s="119"/>
    </row>
    <row xmlns:x14ac="http://schemas.microsoft.com/office/spreadsheetml/2009/9/ac" r="397" s="3" customFormat="true" x14ac:dyDescent="0.25">
      <c r="A397" s="368"/>
      <c r="B397" s="119"/>
      <c r="L397" s="119"/>
      <c r="V397" s="119"/>
      <c r="AF397" s="119"/>
      <c r="AP397" s="119"/>
      <c r="AZ397" s="119"/>
      <c r="BJ397" s="119"/>
      <c r="BT397" s="119"/>
      <c r="CD397" s="119"/>
      <c r="CN397" s="119"/>
      <c r="CX397" s="119"/>
      <c r="DH397" s="119"/>
      <c r="DR397" s="119"/>
      <c r="EB397" s="119"/>
      <c r="EL397" s="119"/>
      <c r="EV397" s="119"/>
      <c r="FF397" s="119"/>
      <c r="FP397" s="119"/>
      <c r="FZ397" s="119"/>
      <c r="GJ397" s="119"/>
      <c r="GT397" s="119"/>
      <c r="HD397" s="119"/>
      <c r="HN397" s="119"/>
      <c r="HX397" s="119"/>
    </row>
    <row xmlns:x14ac="http://schemas.microsoft.com/office/spreadsheetml/2009/9/ac" r="398" s="3" customFormat="true" x14ac:dyDescent="0.25">
      <c r="A398" s="368"/>
      <c r="B398" s="119"/>
      <c r="L398" s="119"/>
      <c r="V398" s="119"/>
      <c r="AF398" s="119"/>
      <c r="AP398" s="119"/>
      <c r="AZ398" s="119"/>
      <c r="BJ398" s="119"/>
      <c r="BT398" s="119"/>
      <c r="CD398" s="119"/>
      <c r="CN398" s="119"/>
      <c r="CX398" s="119"/>
      <c r="DH398" s="119"/>
      <c r="DR398" s="119"/>
      <c r="EB398" s="119"/>
      <c r="EL398" s="119"/>
      <c r="EV398" s="119"/>
      <c r="FF398" s="119"/>
      <c r="FP398" s="119"/>
      <c r="FZ398" s="119"/>
      <c r="GJ398" s="119"/>
      <c r="GT398" s="119"/>
      <c r="HD398" s="119"/>
      <c r="HN398" s="119"/>
      <c r="HX398" s="119"/>
    </row>
    <row xmlns:x14ac="http://schemas.microsoft.com/office/spreadsheetml/2009/9/ac" r="399" s="3" customFormat="true" x14ac:dyDescent="0.25">
      <c r="A399" s="368"/>
      <c r="B399" s="119"/>
      <c r="L399" s="119"/>
      <c r="V399" s="119"/>
      <c r="AF399" s="119"/>
      <c r="AP399" s="119"/>
      <c r="AZ399" s="119"/>
      <c r="BJ399" s="119"/>
      <c r="BT399" s="119"/>
      <c r="CD399" s="119"/>
      <c r="CN399" s="119"/>
      <c r="CX399" s="119"/>
      <c r="DH399" s="119"/>
      <c r="DR399" s="119"/>
      <c r="EB399" s="119"/>
      <c r="EL399" s="119"/>
      <c r="EV399" s="119"/>
      <c r="FF399" s="119"/>
      <c r="FP399" s="119"/>
      <c r="FZ399" s="119"/>
      <c r="GJ399" s="119"/>
      <c r="GT399" s="119"/>
      <c r="HD399" s="119"/>
      <c r="HN399" s="119"/>
      <c r="HX399" s="119"/>
    </row>
    <row xmlns:x14ac="http://schemas.microsoft.com/office/spreadsheetml/2009/9/ac" r="400" s="3" customFormat="true" x14ac:dyDescent="0.25">
      <c r="A400" s="368"/>
      <c r="B400" s="119"/>
      <c r="L400" s="119"/>
      <c r="V400" s="119"/>
      <c r="AF400" s="119"/>
      <c r="AP400" s="119"/>
      <c r="AZ400" s="119"/>
      <c r="BJ400" s="119"/>
      <c r="BT400" s="119"/>
      <c r="CD400" s="119"/>
      <c r="CN400" s="119"/>
      <c r="CX400" s="119"/>
      <c r="DH400" s="119"/>
      <c r="DR400" s="119"/>
      <c r="EB400" s="119"/>
      <c r="EL400" s="119"/>
      <c r="EV400" s="119"/>
      <c r="FF400" s="119"/>
      <c r="FP400" s="119"/>
      <c r="FZ400" s="119"/>
      <c r="GJ400" s="119"/>
      <c r="GT400" s="119"/>
      <c r="HD400" s="119"/>
      <c r="HN400" s="119"/>
      <c r="HX400" s="119"/>
    </row>
    <row xmlns:x14ac="http://schemas.microsoft.com/office/spreadsheetml/2009/9/ac" r="401" s="3" customFormat="true" x14ac:dyDescent="0.25">
      <c r="A401" s="368"/>
      <c r="B401" s="119"/>
      <c r="L401" s="119"/>
      <c r="V401" s="119"/>
      <c r="AF401" s="119"/>
      <c r="AP401" s="119"/>
      <c r="AZ401" s="119"/>
      <c r="BJ401" s="119"/>
      <c r="BT401" s="119"/>
      <c r="CD401" s="119"/>
      <c r="CN401" s="119"/>
      <c r="CX401" s="119"/>
      <c r="DH401" s="119"/>
      <c r="DR401" s="119"/>
      <c r="EB401" s="119"/>
      <c r="EL401" s="119"/>
      <c r="EV401" s="119"/>
      <c r="FF401" s="119"/>
      <c r="FP401" s="119"/>
      <c r="FZ401" s="119"/>
      <c r="GJ401" s="119"/>
      <c r="GT401" s="119"/>
      <c r="HD401" s="119"/>
      <c r="HN401" s="119"/>
      <c r="HX401" s="119"/>
    </row>
    <row xmlns:x14ac="http://schemas.microsoft.com/office/spreadsheetml/2009/9/ac" r="402" s="3" customFormat="true" x14ac:dyDescent="0.25">
      <c r="A402" s="368"/>
      <c r="B402" s="119"/>
      <c r="L402" s="119"/>
      <c r="V402" s="119"/>
      <c r="AF402" s="119"/>
      <c r="AP402" s="119"/>
      <c r="AZ402" s="119"/>
      <c r="BJ402" s="119"/>
      <c r="BT402" s="119"/>
      <c r="CD402" s="119"/>
      <c r="CN402" s="119"/>
      <c r="CX402" s="119"/>
      <c r="DH402" s="119"/>
      <c r="DR402" s="119"/>
      <c r="EB402" s="119"/>
      <c r="EL402" s="119"/>
      <c r="EV402" s="119"/>
      <c r="FF402" s="119"/>
      <c r="FP402" s="119"/>
      <c r="FZ402" s="119"/>
      <c r="GJ402" s="119"/>
      <c r="GT402" s="119"/>
      <c r="HD402" s="119"/>
      <c r="HN402" s="119"/>
      <c r="HX402" s="119"/>
    </row>
    <row xmlns:x14ac="http://schemas.microsoft.com/office/spreadsheetml/2009/9/ac" r="403" s="3" customFormat="true" x14ac:dyDescent="0.25">
      <c r="A403" s="368"/>
      <c r="B403" s="119"/>
      <c r="L403" s="119"/>
      <c r="V403" s="119"/>
      <c r="AF403" s="119"/>
      <c r="AP403" s="119"/>
      <c r="AZ403" s="119"/>
      <c r="BJ403" s="119"/>
      <c r="BT403" s="119"/>
      <c r="CD403" s="119"/>
      <c r="CN403" s="119"/>
      <c r="CX403" s="119"/>
      <c r="DH403" s="119"/>
      <c r="DR403" s="119"/>
      <c r="EB403" s="119"/>
      <c r="EL403" s="119"/>
      <c r="EV403" s="119"/>
      <c r="FF403" s="119"/>
      <c r="FP403" s="119"/>
      <c r="FZ403" s="119"/>
      <c r="GJ403" s="119"/>
      <c r="GT403" s="119"/>
      <c r="HD403" s="119"/>
      <c r="HN403" s="119"/>
      <c r="HX403" s="119"/>
    </row>
    <row xmlns:x14ac="http://schemas.microsoft.com/office/spreadsheetml/2009/9/ac" r="404" s="3" customFormat="true" x14ac:dyDescent="0.25">
      <c r="A404" s="368"/>
      <c r="B404" s="119"/>
      <c r="L404" s="119"/>
      <c r="V404" s="119"/>
      <c r="AF404" s="119"/>
      <c r="AP404" s="119"/>
      <c r="AZ404" s="119"/>
      <c r="BJ404" s="119"/>
      <c r="BT404" s="119"/>
      <c r="CD404" s="119"/>
      <c r="CN404" s="119"/>
      <c r="CX404" s="119"/>
      <c r="DH404" s="119"/>
      <c r="DR404" s="119"/>
      <c r="EB404" s="119"/>
      <c r="EL404" s="119"/>
      <c r="EV404" s="119"/>
      <c r="FF404" s="119"/>
      <c r="FP404" s="119"/>
      <c r="FZ404" s="119"/>
      <c r="GJ404" s="119"/>
      <c r="GT404" s="119"/>
      <c r="HD404" s="119"/>
      <c r="HN404" s="119"/>
      <c r="HX404" s="119"/>
    </row>
    <row xmlns:x14ac="http://schemas.microsoft.com/office/spreadsheetml/2009/9/ac" r="405" s="3" customFormat="true" x14ac:dyDescent="0.25">
      <c r="A405" s="368"/>
      <c r="B405" s="119"/>
      <c r="L405" s="119"/>
      <c r="V405" s="119"/>
      <c r="AF405" s="119"/>
      <c r="AP405" s="119"/>
      <c r="AZ405" s="119"/>
      <c r="BJ405" s="119"/>
      <c r="BT405" s="119"/>
      <c r="CD405" s="119"/>
      <c r="CN405" s="119"/>
      <c r="CX405" s="119"/>
      <c r="DH405" s="119"/>
      <c r="DR405" s="119"/>
      <c r="EB405" s="119"/>
      <c r="EL405" s="119"/>
      <c r="EV405" s="119"/>
      <c r="FF405" s="119"/>
      <c r="FP405" s="119"/>
      <c r="FZ405" s="119"/>
      <c r="GJ405" s="119"/>
      <c r="GT405" s="119"/>
      <c r="HD405" s="119"/>
      <c r="HN405" s="119"/>
      <c r="HX405" s="119"/>
    </row>
    <row xmlns:x14ac="http://schemas.microsoft.com/office/spreadsheetml/2009/9/ac" r="406" s="3" customFormat="true" x14ac:dyDescent="0.25">
      <c r="A406" s="368"/>
      <c r="B406" s="119"/>
      <c r="L406" s="119"/>
      <c r="V406" s="119"/>
      <c r="AF406" s="119"/>
      <c r="AP406" s="119"/>
      <c r="AZ406" s="119"/>
      <c r="BJ406" s="119"/>
      <c r="BT406" s="119"/>
      <c r="CD406" s="119"/>
      <c r="CN406" s="119"/>
      <c r="CX406" s="119"/>
      <c r="DH406" s="119"/>
      <c r="DR406" s="119"/>
      <c r="EB406" s="119"/>
      <c r="EL406" s="119"/>
      <c r="EV406" s="119"/>
      <c r="FF406" s="119"/>
      <c r="FP406" s="119"/>
      <c r="FZ406" s="119"/>
      <c r="GJ406" s="119"/>
      <c r="GT406" s="119"/>
      <c r="HD406" s="119"/>
      <c r="HN406" s="119"/>
      <c r="HX406" s="119"/>
    </row>
    <row xmlns:x14ac="http://schemas.microsoft.com/office/spreadsheetml/2009/9/ac" r="407" s="3" customFormat="true" x14ac:dyDescent="0.25">
      <c r="A407" s="368"/>
      <c r="B407" s="119"/>
      <c r="L407" s="119"/>
      <c r="V407" s="119"/>
      <c r="AF407" s="119"/>
      <c r="AP407" s="119"/>
      <c r="AZ407" s="119"/>
      <c r="BJ407" s="119"/>
      <c r="BT407" s="119"/>
      <c r="CD407" s="119"/>
      <c r="CN407" s="119"/>
      <c r="CX407" s="119"/>
      <c r="DH407" s="119"/>
      <c r="DR407" s="119"/>
      <c r="EB407" s="119"/>
      <c r="EL407" s="119"/>
      <c r="EV407" s="119"/>
      <c r="FF407" s="119"/>
      <c r="FP407" s="119"/>
      <c r="FZ407" s="119"/>
      <c r="GJ407" s="119"/>
      <c r="GT407" s="119"/>
      <c r="HD407" s="119"/>
      <c r="HN407" s="119"/>
      <c r="HX407" s="119"/>
    </row>
    <row xmlns:x14ac="http://schemas.microsoft.com/office/spreadsheetml/2009/9/ac" r="408" s="3" customFormat="true" x14ac:dyDescent="0.25">
      <c r="A408" s="368"/>
      <c r="B408" s="119"/>
      <c r="L408" s="119"/>
      <c r="V408" s="119"/>
      <c r="AF408" s="119"/>
      <c r="AP408" s="119"/>
      <c r="AZ408" s="119"/>
      <c r="BJ408" s="119"/>
      <c r="BT408" s="119"/>
      <c r="CD408" s="119"/>
      <c r="CN408" s="119"/>
      <c r="CX408" s="119"/>
      <c r="DH408" s="119"/>
      <c r="DR408" s="119"/>
      <c r="EB408" s="119"/>
      <c r="EL408" s="119"/>
      <c r="EV408" s="119"/>
      <c r="FF408" s="119"/>
      <c r="FP408" s="119"/>
      <c r="FZ408" s="119"/>
      <c r="GJ408" s="119"/>
      <c r="GT408" s="119"/>
      <c r="HD408" s="119"/>
      <c r="HN408" s="119"/>
      <c r="HX408" s="119"/>
    </row>
    <row xmlns:x14ac="http://schemas.microsoft.com/office/spreadsheetml/2009/9/ac" r="409" s="3" customFormat="true" x14ac:dyDescent="0.25">
      <c r="A409" s="368"/>
      <c r="B409" s="119"/>
      <c r="L409" s="119"/>
      <c r="V409" s="119"/>
      <c r="AF409" s="119"/>
      <c r="AP409" s="119"/>
      <c r="AZ409" s="119"/>
      <c r="BJ409" s="119"/>
      <c r="BT409" s="119"/>
      <c r="CD409" s="119"/>
      <c r="CN409" s="119"/>
      <c r="CX409" s="119"/>
      <c r="DH409" s="119"/>
      <c r="DR409" s="119"/>
      <c r="EB409" s="119"/>
      <c r="EL409" s="119"/>
      <c r="EV409" s="119"/>
      <c r="FF409" s="119"/>
      <c r="FP409" s="119"/>
      <c r="FZ409" s="119"/>
      <c r="GJ409" s="119"/>
      <c r="GT409" s="119"/>
      <c r="HD409" s="119"/>
      <c r="HN409" s="119"/>
      <c r="HX409" s="119"/>
    </row>
    <row xmlns:x14ac="http://schemas.microsoft.com/office/spreadsheetml/2009/9/ac" r="410" s="3" customFormat="true" x14ac:dyDescent="0.25">
      <c r="A410" s="368"/>
      <c r="B410" s="119"/>
      <c r="L410" s="119"/>
      <c r="V410" s="119"/>
      <c r="AF410" s="119"/>
      <c r="AP410" s="119"/>
      <c r="AZ410" s="119"/>
      <c r="BJ410" s="119"/>
      <c r="BT410" s="119"/>
      <c r="CD410" s="119"/>
      <c r="CN410" s="119"/>
      <c r="CX410" s="119"/>
      <c r="DH410" s="119"/>
      <c r="DR410" s="119"/>
      <c r="EB410" s="119"/>
      <c r="EL410" s="119"/>
      <c r="EV410" s="119"/>
      <c r="FF410" s="119"/>
      <c r="FP410" s="119"/>
      <c r="FZ410" s="119"/>
      <c r="GJ410" s="119"/>
      <c r="GT410" s="119"/>
      <c r="HD410" s="119"/>
      <c r="HN410" s="119"/>
      <c r="HX410" s="119"/>
    </row>
    <row xmlns:x14ac="http://schemas.microsoft.com/office/spreadsheetml/2009/9/ac" r="411" s="3" customFormat="true" x14ac:dyDescent="0.25">
      <c r="A411" s="368"/>
      <c r="B411" s="119"/>
      <c r="L411" s="119"/>
      <c r="V411" s="119"/>
      <c r="AF411" s="119"/>
      <c r="AP411" s="119"/>
      <c r="AZ411" s="119"/>
      <c r="BJ411" s="119"/>
      <c r="BT411" s="119"/>
      <c r="CD411" s="119"/>
      <c r="CN411" s="119"/>
      <c r="CX411" s="119"/>
      <c r="DH411" s="119"/>
      <c r="DR411" s="119"/>
      <c r="EB411" s="119"/>
      <c r="EL411" s="119"/>
      <c r="EV411" s="119"/>
      <c r="FF411" s="119"/>
      <c r="FP411" s="119"/>
      <c r="FZ411" s="119"/>
      <c r="GJ411" s="119"/>
      <c r="GT411" s="119"/>
      <c r="HD411" s="119"/>
      <c r="HN411" s="119"/>
      <c r="HX411" s="119"/>
    </row>
    <row xmlns:x14ac="http://schemas.microsoft.com/office/spreadsheetml/2009/9/ac" r="412" s="3" customFormat="true" x14ac:dyDescent="0.25">
      <c r="A412" s="368"/>
      <c r="B412" s="119"/>
      <c r="L412" s="119"/>
      <c r="V412" s="119"/>
      <c r="AF412" s="119"/>
      <c r="AP412" s="119"/>
      <c r="AZ412" s="119"/>
      <c r="BJ412" s="119"/>
      <c r="BT412" s="119"/>
      <c r="CD412" s="119"/>
      <c r="CN412" s="119"/>
      <c r="CX412" s="119"/>
      <c r="DH412" s="119"/>
      <c r="DR412" s="119"/>
      <c r="EB412" s="119"/>
      <c r="EL412" s="119"/>
      <c r="EV412" s="119"/>
      <c r="FF412" s="119"/>
      <c r="FP412" s="119"/>
      <c r="FZ412" s="119"/>
      <c r="GJ412" s="119"/>
      <c r="GT412" s="119"/>
      <c r="HD412" s="119"/>
      <c r="HN412" s="119"/>
      <c r="HX412" s="119"/>
    </row>
    <row xmlns:x14ac="http://schemas.microsoft.com/office/spreadsheetml/2009/9/ac" r="413" s="3" customFormat="true" x14ac:dyDescent="0.25">
      <c r="A413" s="368"/>
      <c r="B413" s="119"/>
      <c r="L413" s="119"/>
      <c r="V413" s="119"/>
      <c r="AF413" s="119"/>
      <c r="AP413" s="119"/>
      <c r="AZ413" s="119"/>
      <c r="BJ413" s="119"/>
      <c r="BT413" s="119"/>
      <c r="CD413" s="119"/>
      <c r="CN413" s="119"/>
      <c r="CX413" s="119"/>
      <c r="DH413" s="119"/>
      <c r="DR413" s="119"/>
      <c r="EB413" s="119"/>
      <c r="EL413" s="119"/>
      <c r="EV413" s="119"/>
      <c r="FF413" s="119"/>
      <c r="FP413" s="119"/>
      <c r="FZ413" s="119"/>
      <c r="GJ413" s="119"/>
      <c r="GT413" s="119"/>
      <c r="HD413" s="119"/>
      <c r="HN413" s="119"/>
      <c r="HX413" s="119"/>
    </row>
    <row xmlns:x14ac="http://schemas.microsoft.com/office/spreadsheetml/2009/9/ac" r="414" s="3" customFormat="true" x14ac:dyDescent="0.25">
      <c r="A414" s="368"/>
      <c r="B414" s="119"/>
      <c r="L414" s="119"/>
      <c r="V414" s="119"/>
      <c r="AF414" s="119"/>
      <c r="AP414" s="119"/>
      <c r="AZ414" s="119"/>
      <c r="BJ414" s="119"/>
      <c r="BT414" s="119"/>
      <c r="CD414" s="119"/>
      <c r="CN414" s="119"/>
      <c r="CX414" s="119"/>
      <c r="DH414" s="119"/>
      <c r="DR414" s="119"/>
      <c r="EB414" s="119"/>
      <c r="EL414" s="119"/>
      <c r="EV414" s="119"/>
      <c r="FF414" s="119"/>
      <c r="FP414" s="119"/>
      <c r="FZ414" s="119"/>
      <c r="GJ414" s="119"/>
      <c r="GT414" s="119"/>
      <c r="HD414" s="119"/>
      <c r="HN414" s="119"/>
      <c r="HX414" s="119"/>
    </row>
    <row xmlns:x14ac="http://schemas.microsoft.com/office/spreadsheetml/2009/9/ac" r="415" s="3" customFormat="true" x14ac:dyDescent="0.25">
      <c r="A415" s="368"/>
      <c r="B415" s="119"/>
      <c r="L415" s="119"/>
      <c r="V415" s="119"/>
      <c r="AF415" s="119"/>
      <c r="AP415" s="119"/>
      <c r="AZ415" s="119"/>
      <c r="BJ415" s="119"/>
      <c r="BT415" s="119"/>
      <c r="CD415" s="119"/>
      <c r="CN415" s="119"/>
      <c r="CX415" s="119"/>
      <c r="DH415" s="119"/>
      <c r="DR415" s="119"/>
      <c r="EB415" s="119"/>
      <c r="EL415" s="119"/>
      <c r="EV415" s="119"/>
      <c r="FF415" s="119"/>
      <c r="FP415" s="119"/>
      <c r="FZ415" s="119"/>
      <c r="GJ415" s="119"/>
      <c r="GT415" s="119"/>
      <c r="HD415" s="119"/>
      <c r="HN415" s="119"/>
      <c r="HX415" s="119"/>
    </row>
    <row xmlns:x14ac="http://schemas.microsoft.com/office/spreadsheetml/2009/9/ac" r="416" s="3" customFormat="true" x14ac:dyDescent="0.25">
      <c r="A416" s="368"/>
      <c r="B416" s="119"/>
      <c r="L416" s="119"/>
      <c r="V416" s="119"/>
      <c r="AF416" s="119"/>
      <c r="AP416" s="119"/>
      <c r="AZ416" s="119"/>
      <c r="BJ416" s="119"/>
      <c r="BT416" s="119"/>
      <c r="CD416" s="119"/>
      <c r="CN416" s="119"/>
      <c r="CX416" s="119"/>
      <c r="DH416" s="119"/>
      <c r="DR416" s="119"/>
      <c r="EB416" s="119"/>
      <c r="EL416" s="119"/>
      <c r="EV416" s="119"/>
      <c r="FF416" s="119"/>
      <c r="FP416" s="119"/>
      <c r="FZ416" s="119"/>
      <c r="GJ416" s="119"/>
      <c r="GT416" s="119"/>
      <c r="HD416" s="119"/>
      <c r="HN416" s="119"/>
      <c r="HX416" s="119"/>
    </row>
    <row xmlns:x14ac="http://schemas.microsoft.com/office/spreadsheetml/2009/9/ac" r="417" s="3" customFormat="true" x14ac:dyDescent="0.25">
      <c r="A417" s="368"/>
      <c r="B417" s="119"/>
      <c r="L417" s="119"/>
      <c r="V417" s="119"/>
      <c r="AF417" s="119"/>
      <c r="AP417" s="119"/>
      <c r="AZ417" s="119"/>
      <c r="BJ417" s="119"/>
      <c r="BT417" s="119"/>
      <c r="CD417" s="119"/>
      <c r="CN417" s="119"/>
      <c r="CX417" s="119"/>
      <c r="DH417" s="119"/>
      <c r="DR417" s="119"/>
      <c r="EB417" s="119"/>
      <c r="EL417" s="119"/>
      <c r="EV417" s="119"/>
      <c r="FF417" s="119"/>
      <c r="FP417" s="119"/>
      <c r="FZ417" s="119"/>
      <c r="GJ417" s="119"/>
      <c r="GT417" s="119"/>
      <c r="HD417" s="119"/>
      <c r="HN417" s="119"/>
      <c r="HX417" s="119"/>
    </row>
    <row xmlns:x14ac="http://schemas.microsoft.com/office/spreadsheetml/2009/9/ac" r="418" s="3" customFormat="true" x14ac:dyDescent="0.25">
      <c r="A418" s="368"/>
      <c r="B418" s="119"/>
      <c r="L418" s="119"/>
      <c r="V418" s="119"/>
      <c r="AF418" s="119"/>
      <c r="AP418" s="119"/>
      <c r="AZ418" s="119"/>
      <c r="BJ418" s="119"/>
      <c r="BT418" s="119"/>
      <c r="CD418" s="119"/>
      <c r="CN418" s="119"/>
      <c r="CX418" s="119"/>
      <c r="DH418" s="119"/>
      <c r="DR418" s="119"/>
      <c r="EB418" s="119"/>
      <c r="EL418" s="119"/>
      <c r="EV418" s="119"/>
      <c r="FF418" s="119"/>
      <c r="FP418" s="119"/>
      <c r="FZ418" s="119"/>
      <c r="GJ418" s="119"/>
      <c r="GT418" s="119"/>
      <c r="HD418" s="119"/>
      <c r="HN418" s="119"/>
      <c r="HX418" s="119"/>
    </row>
    <row xmlns:x14ac="http://schemas.microsoft.com/office/spreadsheetml/2009/9/ac" r="419" s="3" customFormat="true" x14ac:dyDescent="0.25">
      <c r="A419" s="368"/>
      <c r="B419" s="119"/>
      <c r="L419" s="119"/>
      <c r="V419" s="119"/>
      <c r="AF419" s="119"/>
      <c r="AP419" s="119"/>
      <c r="AZ419" s="119"/>
      <c r="BJ419" s="119"/>
      <c r="BT419" s="119"/>
      <c r="CD419" s="119"/>
      <c r="CN419" s="119"/>
      <c r="CX419" s="119"/>
      <c r="DH419" s="119"/>
      <c r="DR419" s="119"/>
      <c r="EB419" s="119"/>
      <c r="EL419" s="119"/>
      <c r="EV419" s="119"/>
      <c r="FF419" s="119"/>
      <c r="FP419" s="119"/>
      <c r="FZ419" s="119"/>
      <c r="GJ419" s="119"/>
      <c r="GT419" s="119"/>
      <c r="HD419" s="119"/>
      <c r="HN419" s="119"/>
      <c r="HX419" s="119"/>
    </row>
    <row xmlns:x14ac="http://schemas.microsoft.com/office/spreadsheetml/2009/9/ac" r="420" s="3" customFormat="true" x14ac:dyDescent="0.25">
      <c r="A420" s="368"/>
      <c r="B420" s="119"/>
      <c r="L420" s="119"/>
      <c r="V420" s="119"/>
      <c r="AF420" s="119"/>
      <c r="AP420" s="119"/>
      <c r="AZ420" s="119"/>
      <c r="BJ420" s="119"/>
      <c r="BT420" s="119"/>
      <c r="CD420" s="119"/>
      <c r="CN420" s="119"/>
      <c r="CX420" s="119"/>
      <c r="DH420" s="119"/>
      <c r="DR420" s="119"/>
      <c r="EB420" s="119"/>
      <c r="EL420" s="119"/>
      <c r="EV420" s="119"/>
      <c r="FF420" s="119"/>
      <c r="FP420" s="119"/>
      <c r="FZ420" s="119"/>
      <c r="GJ420" s="119"/>
      <c r="GT420" s="119"/>
      <c r="HD420" s="119"/>
      <c r="HN420" s="119"/>
      <c r="HX420" s="119"/>
    </row>
    <row xmlns:x14ac="http://schemas.microsoft.com/office/spreadsheetml/2009/9/ac" r="421" s="3" customFormat="true" x14ac:dyDescent="0.25">
      <c r="A421" s="368"/>
      <c r="B421" s="119"/>
      <c r="L421" s="119"/>
      <c r="V421" s="119"/>
      <c r="AF421" s="119"/>
      <c r="AP421" s="119"/>
      <c r="AZ421" s="119"/>
      <c r="BJ421" s="119"/>
      <c r="BT421" s="119"/>
      <c r="CD421" s="119"/>
      <c r="CN421" s="119"/>
      <c r="CX421" s="119"/>
      <c r="DH421" s="119"/>
      <c r="DR421" s="119"/>
      <c r="EB421" s="119"/>
      <c r="EL421" s="119"/>
      <c r="EV421" s="119"/>
      <c r="FF421" s="119"/>
      <c r="FP421" s="119"/>
      <c r="FZ421" s="119"/>
      <c r="GJ421" s="119"/>
      <c r="GT421" s="119"/>
      <c r="HD421" s="119"/>
      <c r="HN421" s="119"/>
      <c r="HX421" s="119"/>
    </row>
    <row xmlns:x14ac="http://schemas.microsoft.com/office/spreadsheetml/2009/9/ac" r="422" s="3" customFormat="true" x14ac:dyDescent="0.25">
      <c r="A422" s="368"/>
      <c r="B422" s="119"/>
      <c r="L422" s="119"/>
      <c r="V422" s="119"/>
      <c r="AF422" s="119"/>
      <c r="AP422" s="119"/>
      <c r="AZ422" s="119"/>
      <c r="BJ422" s="119"/>
      <c r="BT422" s="119"/>
      <c r="CD422" s="119"/>
      <c r="CN422" s="119"/>
      <c r="CX422" s="119"/>
      <c r="DH422" s="119"/>
      <c r="DR422" s="119"/>
      <c r="EB422" s="119"/>
      <c r="EL422" s="119"/>
      <c r="EV422" s="119"/>
      <c r="FF422" s="119"/>
      <c r="FP422" s="119"/>
      <c r="FZ422" s="119"/>
      <c r="GJ422" s="119"/>
      <c r="GT422" s="119"/>
      <c r="HD422" s="119"/>
      <c r="HN422" s="119"/>
      <c r="HX422" s="119"/>
    </row>
    <row xmlns:x14ac="http://schemas.microsoft.com/office/spreadsheetml/2009/9/ac" r="423" s="3" customFormat="true" x14ac:dyDescent="0.25">
      <c r="A423" s="368"/>
      <c r="B423" s="119"/>
      <c r="L423" s="119"/>
      <c r="V423" s="119"/>
      <c r="AF423" s="119"/>
      <c r="AP423" s="119"/>
      <c r="AZ423" s="119"/>
      <c r="BJ423" s="119"/>
      <c r="BT423" s="119"/>
      <c r="CD423" s="119"/>
      <c r="CN423" s="119"/>
      <c r="CX423" s="119"/>
      <c r="DH423" s="119"/>
      <c r="DR423" s="119"/>
      <c r="EB423" s="119"/>
      <c r="EL423" s="119"/>
      <c r="EV423" s="119"/>
      <c r="FF423" s="119"/>
      <c r="FP423" s="119"/>
      <c r="FZ423" s="119"/>
      <c r="GJ423" s="119"/>
      <c r="GT423" s="119"/>
      <c r="HD423" s="119"/>
      <c r="HN423" s="119"/>
      <c r="HX423" s="119"/>
    </row>
    <row xmlns:x14ac="http://schemas.microsoft.com/office/spreadsheetml/2009/9/ac" r="424" s="3" customFormat="true" x14ac:dyDescent="0.25">
      <c r="A424" s="368"/>
      <c r="B424" s="119"/>
      <c r="L424" s="119"/>
      <c r="V424" s="119"/>
      <c r="AF424" s="119"/>
      <c r="AP424" s="119"/>
      <c r="AZ424" s="119"/>
      <c r="BJ424" s="119"/>
      <c r="BT424" s="119"/>
      <c r="CD424" s="119"/>
      <c r="CN424" s="119"/>
      <c r="CX424" s="119"/>
      <c r="DH424" s="119"/>
      <c r="DR424" s="119"/>
      <c r="EB424" s="119"/>
      <c r="EL424" s="119"/>
      <c r="EV424" s="119"/>
      <c r="FF424" s="119"/>
      <c r="FP424" s="119"/>
      <c r="FZ424" s="119"/>
      <c r="GJ424" s="119"/>
      <c r="GT424" s="119"/>
      <c r="HD424" s="119"/>
      <c r="HN424" s="119"/>
      <c r="HX424" s="119"/>
    </row>
    <row xmlns:x14ac="http://schemas.microsoft.com/office/spreadsheetml/2009/9/ac" r="425" s="3" customFormat="true" x14ac:dyDescent="0.25">
      <c r="A425" s="368"/>
      <c r="B425" s="119"/>
      <c r="L425" s="119"/>
      <c r="V425" s="119"/>
      <c r="AF425" s="119"/>
      <c r="AP425" s="119"/>
      <c r="AZ425" s="119"/>
      <c r="BJ425" s="119"/>
      <c r="BT425" s="119"/>
      <c r="CD425" s="119"/>
      <c r="CN425" s="119"/>
      <c r="CX425" s="119"/>
      <c r="DH425" s="119"/>
      <c r="DR425" s="119"/>
      <c r="EB425" s="119"/>
      <c r="EL425" s="119"/>
      <c r="EV425" s="119"/>
      <c r="FF425" s="119"/>
      <c r="FP425" s="119"/>
      <c r="FZ425" s="119"/>
      <c r="GJ425" s="119"/>
      <c r="GT425" s="119"/>
      <c r="HD425" s="119"/>
      <c r="HN425" s="119"/>
      <c r="HX425" s="119"/>
    </row>
    <row xmlns:x14ac="http://schemas.microsoft.com/office/spreadsheetml/2009/9/ac" r="426" s="3" customFormat="true" x14ac:dyDescent="0.25">
      <c r="A426" s="368"/>
      <c r="B426" s="119"/>
      <c r="L426" s="119"/>
      <c r="V426" s="119"/>
      <c r="AF426" s="119"/>
      <c r="AP426" s="119"/>
      <c r="AZ426" s="119"/>
      <c r="BJ426" s="119"/>
      <c r="BT426" s="119"/>
      <c r="CD426" s="119"/>
      <c r="CN426" s="119"/>
      <c r="CX426" s="119"/>
      <c r="DH426" s="119"/>
      <c r="DR426" s="119"/>
      <c r="EB426" s="119"/>
      <c r="EL426" s="119"/>
      <c r="EV426" s="119"/>
      <c r="FF426" s="119"/>
      <c r="FP426" s="119"/>
      <c r="FZ426" s="119"/>
      <c r="GJ426" s="119"/>
      <c r="GT426" s="119"/>
      <c r="HD426" s="119"/>
      <c r="HN426" s="119"/>
      <c r="HX426" s="119"/>
    </row>
    <row xmlns:x14ac="http://schemas.microsoft.com/office/spreadsheetml/2009/9/ac" r="427" s="3" customFormat="true" x14ac:dyDescent="0.25">
      <c r="A427" s="368"/>
      <c r="B427" s="119"/>
      <c r="L427" s="119"/>
      <c r="V427" s="119"/>
      <c r="AF427" s="119"/>
      <c r="AP427" s="119"/>
      <c r="AZ427" s="119"/>
      <c r="BJ427" s="119"/>
      <c r="BT427" s="119"/>
      <c r="CD427" s="119"/>
      <c r="CN427" s="119"/>
      <c r="CX427" s="119"/>
      <c r="DH427" s="119"/>
      <c r="DR427" s="119"/>
      <c r="EB427" s="119"/>
      <c r="EL427" s="119"/>
      <c r="EV427" s="119"/>
      <c r="FF427" s="119"/>
      <c r="FP427" s="119"/>
      <c r="FZ427" s="119"/>
      <c r="GJ427" s="119"/>
      <c r="GT427" s="119"/>
      <c r="HD427" s="119"/>
      <c r="HN427" s="119"/>
      <c r="HX427" s="119"/>
    </row>
    <row xmlns:x14ac="http://schemas.microsoft.com/office/spreadsheetml/2009/9/ac" r="428" s="3" customFormat="true" x14ac:dyDescent="0.25">
      <c r="A428" s="368"/>
      <c r="B428" s="119"/>
      <c r="L428" s="119"/>
      <c r="V428" s="119"/>
      <c r="AF428" s="119"/>
      <c r="AP428" s="119"/>
      <c r="AZ428" s="119"/>
      <c r="BJ428" s="119"/>
      <c r="BT428" s="119"/>
      <c r="CD428" s="119"/>
      <c r="CN428" s="119"/>
      <c r="CX428" s="119"/>
      <c r="DH428" s="119"/>
      <c r="DR428" s="119"/>
      <c r="EB428" s="119"/>
      <c r="EL428" s="119"/>
      <c r="EV428" s="119"/>
      <c r="FF428" s="119"/>
      <c r="FP428" s="119"/>
      <c r="FZ428" s="119"/>
      <c r="GJ428" s="119"/>
      <c r="GT428" s="119"/>
      <c r="HD428" s="119"/>
      <c r="HN428" s="119"/>
      <c r="HX428" s="119"/>
    </row>
    <row xmlns:x14ac="http://schemas.microsoft.com/office/spreadsheetml/2009/9/ac" r="429" s="3" customFormat="true" x14ac:dyDescent="0.25">
      <c r="A429" s="368"/>
      <c r="B429" s="119"/>
      <c r="L429" s="119"/>
      <c r="V429" s="119"/>
      <c r="AF429" s="119"/>
      <c r="AP429" s="119"/>
      <c r="AZ429" s="119"/>
      <c r="BJ429" s="119"/>
      <c r="BT429" s="119"/>
      <c r="CD429" s="119"/>
      <c r="CN429" s="119"/>
      <c r="CX429" s="119"/>
      <c r="DH429" s="119"/>
      <c r="DR429" s="119"/>
      <c r="EB429" s="119"/>
      <c r="EL429" s="119"/>
      <c r="EV429" s="119"/>
      <c r="FF429" s="119"/>
      <c r="FP429" s="119"/>
      <c r="FZ429" s="119"/>
      <c r="GJ429" s="119"/>
      <c r="GT429" s="119"/>
      <c r="HD429" s="119"/>
      <c r="HN429" s="119"/>
      <c r="HX429" s="119"/>
    </row>
    <row xmlns:x14ac="http://schemas.microsoft.com/office/spreadsheetml/2009/9/ac" r="430" s="3" customFormat="true" x14ac:dyDescent="0.25">
      <c r="A430" s="368"/>
      <c r="B430" s="119"/>
      <c r="L430" s="119"/>
      <c r="V430" s="119"/>
      <c r="AF430" s="119"/>
      <c r="AP430" s="119"/>
      <c r="AZ430" s="119"/>
      <c r="BJ430" s="119"/>
      <c r="BT430" s="119"/>
      <c r="CD430" s="119"/>
      <c r="CN430" s="119"/>
      <c r="CX430" s="119"/>
      <c r="DH430" s="119"/>
      <c r="DR430" s="119"/>
      <c r="EB430" s="119"/>
      <c r="EL430" s="119"/>
      <c r="EV430" s="119"/>
      <c r="FF430" s="119"/>
      <c r="FP430" s="119"/>
      <c r="FZ430" s="119"/>
      <c r="GJ430" s="119"/>
      <c r="GT430" s="119"/>
      <c r="HD430" s="119"/>
      <c r="HN430" s="119"/>
      <c r="HX430" s="119"/>
    </row>
    <row xmlns:x14ac="http://schemas.microsoft.com/office/spreadsheetml/2009/9/ac" r="431" s="3" customFormat="true" x14ac:dyDescent="0.25">
      <c r="A431" s="368"/>
      <c r="B431" s="119"/>
      <c r="L431" s="119"/>
      <c r="V431" s="119"/>
      <c r="AF431" s="119"/>
      <c r="AP431" s="119"/>
      <c r="AZ431" s="119"/>
      <c r="BJ431" s="119"/>
      <c r="BT431" s="119"/>
      <c r="CD431" s="119"/>
      <c r="CN431" s="119"/>
      <c r="CX431" s="119"/>
      <c r="DH431" s="119"/>
      <c r="DR431" s="119"/>
      <c r="EB431" s="119"/>
      <c r="EL431" s="119"/>
      <c r="EV431" s="119"/>
      <c r="FF431" s="119"/>
      <c r="FP431" s="119"/>
      <c r="FZ431" s="119"/>
      <c r="GJ431" s="119"/>
      <c r="GT431" s="119"/>
      <c r="HD431" s="119"/>
      <c r="HN431" s="119"/>
      <c r="HX431" s="119"/>
    </row>
    <row xmlns:x14ac="http://schemas.microsoft.com/office/spreadsheetml/2009/9/ac" r="432" s="3" customFormat="true" x14ac:dyDescent="0.25">
      <c r="A432" s="368"/>
      <c r="B432" s="119"/>
      <c r="L432" s="119"/>
      <c r="V432" s="119"/>
      <c r="AF432" s="119"/>
      <c r="AP432" s="119"/>
      <c r="AZ432" s="119"/>
      <c r="BJ432" s="119"/>
      <c r="BT432" s="119"/>
      <c r="CD432" s="119"/>
      <c r="CN432" s="119"/>
      <c r="CX432" s="119"/>
      <c r="DH432" s="119"/>
      <c r="DR432" s="119"/>
      <c r="EB432" s="119"/>
      <c r="EL432" s="119"/>
      <c r="EV432" s="119"/>
      <c r="FF432" s="119"/>
      <c r="FP432" s="119"/>
      <c r="FZ432" s="119"/>
      <c r="GJ432" s="119"/>
      <c r="GT432" s="119"/>
      <c r="HD432" s="119"/>
      <c r="HN432" s="119"/>
      <c r="HX432" s="119"/>
    </row>
    <row xmlns:x14ac="http://schemas.microsoft.com/office/spreadsheetml/2009/9/ac" r="433" s="3" customFormat="true" x14ac:dyDescent="0.25">
      <c r="A433" s="368"/>
      <c r="B433" s="119"/>
      <c r="L433" s="119"/>
      <c r="V433" s="119"/>
      <c r="AF433" s="119"/>
      <c r="AP433" s="119"/>
      <c r="AZ433" s="119"/>
      <c r="BJ433" s="119"/>
      <c r="BT433" s="119"/>
      <c r="CD433" s="119"/>
      <c r="CN433" s="119"/>
      <c r="CX433" s="119"/>
      <c r="DH433" s="119"/>
      <c r="DR433" s="119"/>
      <c r="EB433" s="119"/>
      <c r="EL433" s="119"/>
      <c r="EV433" s="119"/>
      <c r="FF433" s="119"/>
      <c r="FP433" s="119"/>
      <c r="FZ433" s="119"/>
      <c r="GJ433" s="119"/>
      <c r="GT433" s="119"/>
      <c r="HD433" s="119"/>
      <c r="HN433" s="119"/>
      <c r="HX433" s="119"/>
    </row>
    <row xmlns:x14ac="http://schemas.microsoft.com/office/spreadsheetml/2009/9/ac" r="434" s="3" customFormat="true" x14ac:dyDescent="0.25">
      <c r="A434" s="368"/>
      <c r="B434" s="119"/>
      <c r="L434" s="119"/>
      <c r="V434" s="119"/>
      <c r="AF434" s="119"/>
      <c r="AP434" s="119"/>
      <c r="AZ434" s="119"/>
      <c r="BJ434" s="119"/>
      <c r="BT434" s="119"/>
      <c r="CD434" s="119"/>
      <c r="CN434" s="119"/>
      <c r="CX434" s="119"/>
      <c r="DH434" s="119"/>
      <c r="DR434" s="119"/>
      <c r="EB434" s="119"/>
      <c r="EL434" s="119"/>
      <c r="EV434" s="119"/>
      <c r="FF434" s="119"/>
      <c r="FP434" s="119"/>
      <c r="FZ434" s="119"/>
      <c r="GJ434" s="119"/>
      <c r="GT434" s="119"/>
      <c r="HD434" s="119"/>
      <c r="HN434" s="119"/>
      <c r="HX434" s="119"/>
    </row>
    <row xmlns:x14ac="http://schemas.microsoft.com/office/spreadsheetml/2009/9/ac" r="435" s="3" customFormat="true" x14ac:dyDescent="0.25">
      <c r="A435" s="368"/>
      <c r="B435" s="119"/>
      <c r="L435" s="119"/>
      <c r="V435" s="119"/>
      <c r="AF435" s="119"/>
      <c r="AP435" s="119"/>
      <c r="AZ435" s="119"/>
      <c r="BJ435" s="119"/>
      <c r="BT435" s="119"/>
      <c r="CD435" s="119"/>
      <c r="CN435" s="119"/>
      <c r="CX435" s="119"/>
      <c r="DH435" s="119"/>
      <c r="DR435" s="119"/>
      <c r="EB435" s="119"/>
      <c r="EL435" s="119"/>
      <c r="EV435" s="119"/>
      <c r="FF435" s="119"/>
      <c r="FP435" s="119"/>
      <c r="FZ435" s="119"/>
      <c r="GJ435" s="119"/>
      <c r="GT435" s="119"/>
      <c r="HD435" s="119"/>
      <c r="HN435" s="119"/>
      <c r="HX435" s="119"/>
    </row>
    <row xmlns:x14ac="http://schemas.microsoft.com/office/spreadsheetml/2009/9/ac" r="436" s="3" customFormat="true" x14ac:dyDescent="0.25">
      <c r="A436" s="368"/>
      <c r="B436" s="119"/>
      <c r="L436" s="119"/>
      <c r="V436" s="119"/>
      <c r="AF436" s="119"/>
      <c r="AP436" s="119"/>
      <c r="AZ436" s="119"/>
      <c r="BJ436" s="119"/>
      <c r="BT436" s="119"/>
      <c r="CD436" s="119"/>
      <c r="CN436" s="119"/>
      <c r="CX436" s="119"/>
      <c r="DH436" s="119"/>
      <c r="DR436" s="119"/>
      <c r="EB436" s="119"/>
      <c r="EL436" s="119"/>
      <c r="EV436" s="119"/>
      <c r="FF436" s="119"/>
      <c r="FP436" s="119"/>
      <c r="FZ436" s="119"/>
      <c r="GJ436" s="119"/>
      <c r="GT436" s="119"/>
      <c r="HD436" s="119"/>
      <c r="HN436" s="119"/>
      <c r="HX436" s="119"/>
    </row>
    <row xmlns:x14ac="http://schemas.microsoft.com/office/spreadsheetml/2009/9/ac" r="437" s="3" customFormat="true" x14ac:dyDescent="0.25">
      <c r="A437" s="368"/>
      <c r="B437" s="119"/>
      <c r="L437" s="119"/>
      <c r="V437" s="119"/>
      <c r="AF437" s="119"/>
      <c r="AP437" s="119"/>
      <c r="AZ437" s="119"/>
      <c r="BJ437" s="119"/>
      <c r="BT437" s="119"/>
      <c r="CD437" s="119"/>
      <c r="CN437" s="119"/>
      <c r="CX437" s="119"/>
      <c r="DH437" s="119"/>
      <c r="DR437" s="119"/>
      <c r="EB437" s="119"/>
      <c r="EL437" s="119"/>
      <c r="EV437" s="119"/>
      <c r="FF437" s="119"/>
      <c r="FP437" s="119"/>
      <c r="FZ437" s="119"/>
      <c r="GJ437" s="119"/>
      <c r="GT437" s="119"/>
      <c r="HD437" s="119"/>
      <c r="HN437" s="119"/>
      <c r="HX437" s="119"/>
    </row>
    <row xmlns:x14ac="http://schemas.microsoft.com/office/spreadsheetml/2009/9/ac" r="438" s="3" customFormat="true" x14ac:dyDescent="0.25">
      <c r="A438" s="368"/>
      <c r="B438" s="119"/>
      <c r="L438" s="119"/>
      <c r="V438" s="119"/>
      <c r="AF438" s="119"/>
      <c r="AP438" s="119"/>
      <c r="AZ438" s="119"/>
      <c r="BJ438" s="119"/>
      <c r="BT438" s="119"/>
      <c r="CD438" s="119"/>
      <c r="CN438" s="119"/>
      <c r="CX438" s="119"/>
      <c r="DH438" s="119"/>
      <c r="DR438" s="119"/>
      <c r="EB438" s="119"/>
      <c r="EL438" s="119"/>
      <c r="EV438" s="119"/>
      <c r="FF438" s="119"/>
      <c r="FP438" s="119"/>
      <c r="FZ438" s="119"/>
      <c r="GJ438" s="119"/>
      <c r="GT438" s="119"/>
      <c r="HD438" s="119"/>
      <c r="HN438" s="119"/>
      <c r="HX438" s="119"/>
    </row>
    <row xmlns:x14ac="http://schemas.microsoft.com/office/spreadsheetml/2009/9/ac" r="439" s="3" customFormat="true" x14ac:dyDescent="0.25">
      <c r="A439" s="368"/>
      <c r="B439" s="119"/>
      <c r="L439" s="119"/>
      <c r="V439" s="119"/>
      <c r="AF439" s="119"/>
      <c r="AP439" s="119"/>
      <c r="AZ439" s="119"/>
      <c r="BJ439" s="119"/>
      <c r="BT439" s="119"/>
      <c r="CD439" s="119"/>
      <c r="CN439" s="119"/>
      <c r="CX439" s="119"/>
      <c r="DH439" s="119"/>
      <c r="DR439" s="119"/>
      <c r="EB439" s="119"/>
      <c r="EL439" s="119"/>
      <c r="EV439" s="119"/>
      <c r="FF439" s="119"/>
      <c r="FP439" s="119"/>
      <c r="FZ439" s="119"/>
      <c r="GJ439" s="119"/>
      <c r="GT439" s="119"/>
      <c r="HD439" s="119"/>
      <c r="HN439" s="119"/>
      <c r="HX439" s="119"/>
    </row>
    <row xmlns:x14ac="http://schemas.microsoft.com/office/spreadsheetml/2009/9/ac" r="440" s="3" customFormat="true" x14ac:dyDescent="0.25">
      <c r="A440" s="368"/>
      <c r="B440" s="119"/>
      <c r="L440" s="119"/>
      <c r="V440" s="119"/>
      <c r="AF440" s="119"/>
      <c r="AP440" s="119"/>
      <c r="AZ440" s="119"/>
      <c r="BJ440" s="119"/>
      <c r="BT440" s="119"/>
      <c r="CD440" s="119"/>
      <c r="CN440" s="119"/>
      <c r="CX440" s="119"/>
      <c r="DH440" s="119"/>
      <c r="DR440" s="119"/>
      <c r="EB440" s="119"/>
      <c r="EL440" s="119"/>
      <c r="EV440" s="119"/>
      <c r="FF440" s="119"/>
      <c r="FP440" s="119"/>
      <c r="FZ440" s="119"/>
      <c r="GJ440" s="119"/>
      <c r="GT440" s="119"/>
      <c r="HD440" s="119"/>
      <c r="HN440" s="119"/>
      <c r="HX440" s="119"/>
    </row>
    <row xmlns:x14ac="http://schemas.microsoft.com/office/spreadsheetml/2009/9/ac" r="441" s="3" customFormat="true" x14ac:dyDescent="0.25">
      <c r="A441" s="368"/>
      <c r="B441" s="119"/>
      <c r="L441" s="119"/>
      <c r="V441" s="119"/>
      <c r="AF441" s="119"/>
      <c r="AP441" s="119"/>
      <c r="AZ441" s="119"/>
      <c r="BJ441" s="119"/>
      <c r="BT441" s="119"/>
      <c r="CD441" s="119"/>
      <c r="CN441" s="119"/>
      <c r="CX441" s="119"/>
      <c r="DH441" s="119"/>
      <c r="DR441" s="119"/>
      <c r="EB441" s="119"/>
      <c r="EL441" s="119"/>
      <c r="EV441" s="119"/>
      <c r="FF441" s="119"/>
      <c r="FP441" s="119"/>
      <c r="FZ441" s="119"/>
      <c r="GJ441" s="119"/>
      <c r="GT441" s="119"/>
      <c r="HD441" s="119"/>
      <c r="HN441" s="119"/>
      <c r="HX441" s="119"/>
    </row>
    <row xmlns:x14ac="http://schemas.microsoft.com/office/spreadsheetml/2009/9/ac" r="442" s="3" customFormat="true" x14ac:dyDescent="0.25">
      <c r="A442" s="368"/>
      <c r="B442" s="119"/>
      <c r="L442" s="119"/>
      <c r="V442" s="119"/>
      <c r="AF442" s="119"/>
      <c r="AP442" s="119"/>
      <c r="AZ442" s="119"/>
      <c r="BJ442" s="119"/>
      <c r="BT442" s="119"/>
      <c r="CD442" s="119"/>
      <c r="CN442" s="119"/>
      <c r="CX442" s="119"/>
      <c r="DH442" s="119"/>
      <c r="DR442" s="119"/>
      <c r="EB442" s="119"/>
      <c r="EL442" s="119"/>
      <c r="EV442" s="119"/>
      <c r="FF442" s="119"/>
      <c r="FP442" s="119"/>
      <c r="FZ442" s="119"/>
      <c r="GJ442" s="119"/>
      <c r="GT442" s="119"/>
      <c r="HD442" s="119"/>
      <c r="HN442" s="119"/>
      <c r="HX442" s="119"/>
    </row>
    <row xmlns:x14ac="http://schemas.microsoft.com/office/spreadsheetml/2009/9/ac" r="443" s="3" customFormat="true" x14ac:dyDescent="0.25">
      <c r="A443" s="368"/>
      <c r="B443" s="119"/>
      <c r="L443" s="119"/>
      <c r="V443" s="119"/>
      <c r="AF443" s="119"/>
      <c r="AP443" s="119"/>
      <c r="AZ443" s="119"/>
      <c r="BJ443" s="119"/>
      <c r="BT443" s="119"/>
      <c r="CD443" s="119"/>
      <c r="CN443" s="119"/>
      <c r="CX443" s="119"/>
      <c r="DH443" s="119"/>
      <c r="DR443" s="119"/>
      <c r="EB443" s="119"/>
      <c r="EL443" s="119"/>
      <c r="EV443" s="119"/>
      <c r="FF443" s="119"/>
      <c r="FP443" s="119"/>
      <c r="FZ443" s="119"/>
      <c r="GJ443" s="119"/>
      <c r="GT443" s="119"/>
      <c r="HD443" s="119"/>
      <c r="HN443" s="119"/>
      <c r="HX443" s="119"/>
    </row>
    <row xmlns:x14ac="http://schemas.microsoft.com/office/spreadsheetml/2009/9/ac" r="444" s="3" customFormat="true" x14ac:dyDescent="0.25">
      <c r="A444" s="368"/>
      <c r="B444" s="119"/>
      <c r="L444" s="119"/>
      <c r="V444" s="119"/>
      <c r="AF444" s="119"/>
      <c r="AP444" s="119"/>
      <c r="AZ444" s="119"/>
      <c r="BJ444" s="119"/>
      <c r="BT444" s="119"/>
      <c r="CD444" s="119"/>
      <c r="CN444" s="119"/>
      <c r="CX444" s="119"/>
      <c r="DH444" s="119"/>
      <c r="DR444" s="119"/>
      <c r="EB444" s="119"/>
      <c r="EL444" s="119"/>
      <c r="EV444" s="119"/>
      <c r="FF444" s="119"/>
      <c r="FP444" s="119"/>
      <c r="FZ444" s="119"/>
      <c r="GJ444" s="119"/>
      <c r="GT444" s="119"/>
      <c r="HD444" s="119"/>
      <c r="HN444" s="119"/>
      <c r="HX444" s="119"/>
    </row>
    <row xmlns:x14ac="http://schemas.microsoft.com/office/spreadsheetml/2009/9/ac" r="445" s="3" customFormat="true" x14ac:dyDescent="0.25">
      <c r="A445" s="368"/>
      <c r="B445" s="119"/>
      <c r="L445" s="119"/>
      <c r="V445" s="119"/>
      <c r="AF445" s="119"/>
      <c r="AP445" s="119"/>
      <c r="AZ445" s="119"/>
      <c r="BJ445" s="119"/>
      <c r="BT445" s="119"/>
      <c r="CD445" s="119"/>
      <c r="CN445" s="119"/>
      <c r="CX445" s="119"/>
      <c r="DH445" s="119"/>
      <c r="DR445" s="119"/>
      <c r="EB445" s="119"/>
      <c r="EL445" s="119"/>
      <c r="EV445" s="119"/>
      <c r="FF445" s="119"/>
      <c r="FP445" s="119"/>
      <c r="FZ445" s="119"/>
      <c r="GJ445" s="119"/>
      <c r="GT445" s="119"/>
      <c r="HD445" s="119"/>
      <c r="HN445" s="119"/>
      <c r="HX445" s="119"/>
    </row>
    <row xmlns:x14ac="http://schemas.microsoft.com/office/spreadsheetml/2009/9/ac" r="446" s="3" customFormat="true" x14ac:dyDescent="0.25">
      <c r="A446" s="368"/>
      <c r="B446" s="119"/>
      <c r="L446" s="119"/>
      <c r="V446" s="119"/>
      <c r="AF446" s="119"/>
      <c r="AP446" s="119"/>
      <c r="AZ446" s="119"/>
      <c r="BJ446" s="119"/>
      <c r="BT446" s="119"/>
      <c r="CD446" s="119"/>
      <c r="CN446" s="119"/>
      <c r="CX446" s="119"/>
      <c r="DH446" s="119"/>
      <c r="DR446" s="119"/>
      <c r="EB446" s="119"/>
      <c r="EL446" s="119"/>
      <c r="EV446" s="119"/>
      <c r="FF446" s="119"/>
      <c r="FP446" s="119"/>
      <c r="FZ446" s="119"/>
      <c r="GJ446" s="119"/>
      <c r="GT446" s="119"/>
      <c r="HD446" s="119"/>
      <c r="HN446" s="119"/>
      <c r="HX446" s="119"/>
    </row>
    <row xmlns:x14ac="http://schemas.microsoft.com/office/spreadsheetml/2009/9/ac" r="447" s="3" customFormat="true" x14ac:dyDescent="0.25">
      <c r="A447" s="368"/>
      <c r="B447" s="119"/>
      <c r="L447" s="119"/>
      <c r="V447" s="119"/>
      <c r="AF447" s="119"/>
      <c r="AP447" s="119"/>
      <c r="AZ447" s="119"/>
      <c r="BJ447" s="119"/>
      <c r="BT447" s="119"/>
      <c r="CD447" s="119"/>
      <c r="CN447" s="119"/>
      <c r="CX447" s="119"/>
      <c r="DH447" s="119"/>
      <c r="DR447" s="119"/>
      <c r="EB447" s="119"/>
      <c r="EL447" s="119"/>
      <c r="EV447" s="119"/>
      <c r="FF447" s="119"/>
      <c r="FP447" s="119"/>
      <c r="FZ447" s="119"/>
      <c r="GJ447" s="119"/>
      <c r="GT447" s="119"/>
      <c r="HD447" s="119"/>
      <c r="HN447" s="119"/>
      <c r="HX447" s="119"/>
    </row>
    <row xmlns:x14ac="http://schemas.microsoft.com/office/spreadsheetml/2009/9/ac" r="448" s="3" customFormat="true" x14ac:dyDescent="0.25">
      <c r="A448" s="368"/>
      <c r="B448" s="119"/>
      <c r="L448" s="119"/>
      <c r="V448" s="119"/>
      <c r="AF448" s="119"/>
      <c r="AP448" s="119"/>
      <c r="AZ448" s="119"/>
      <c r="BJ448" s="119"/>
      <c r="BT448" s="119"/>
      <c r="CD448" s="119"/>
      <c r="CN448" s="119"/>
      <c r="CX448" s="119"/>
      <c r="DH448" s="119"/>
      <c r="DR448" s="119"/>
      <c r="EB448" s="119"/>
      <c r="EL448" s="119"/>
      <c r="EV448" s="119"/>
      <c r="FF448" s="119"/>
      <c r="FP448" s="119"/>
      <c r="FZ448" s="119"/>
      <c r="GJ448" s="119"/>
      <c r="GT448" s="119"/>
      <c r="HD448" s="119"/>
      <c r="HN448" s="119"/>
      <c r="HX448" s="119"/>
    </row>
    <row xmlns:x14ac="http://schemas.microsoft.com/office/spreadsheetml/2009/9/ac" r="449" s="3" customFormat="true" x14ac:dyDescent="0.25">
      <c r="A449" s="368"/>
      <c r="B449" s="119"/>
      <c r="L449" s="119"/>
      <c r="V449" s="119"/>
      <c r="AF449" s="119"/>
      <c r="AP449" s="119"/>
      <c r="AZ449" s="119"/>
      <c r="BJ449" s="119"/>
      <c r="BT449" s="119"/>
      <c r="CD449" s="119"/>
      <c r="CN449" s="119"/>
      <c r="CX449" s="119"/>
      <c r="DH449" s="119"/>
      <c r="DR449" s="119"/>
      <c r="EB449" s="119"/>
      <c r="EL449" s="119"/>
      <c r="EV449" s="119"/>
      <c r="FF449" s="119"/>
      <c r="FP449" s="119"/>
      <c r="FZ449" s="119"/>
      <c r="GJ449" s="119"/>
      <c r="GT449" s="119"/>
      <c r="HD449" s="119"/>
      <c r="HN449" s="119"/>
      <c r="HX449" s="119"/>
    </row>
    <row xmlns:x14ac="http://schemas.microsoft.com/office/spreadsheetml/2009/9/ac" r="450" s="3" customFormat="true" x14ac:dyDescent="0.25">
      <c r="A450" s="368"/>
      <c r="B450" s="119"/>
      <c r="L450" s="119"/>
      <c r="V450" s="119"/>
      <c r="AF450" s="119"/>
      <c r="AP450" s="119"/>
      <c r="AZ450" s="119"/>
      <c r="BJ450" s="119"/>
      <c r="BT450" s="119"/>
      <c r="CD450" s="119"/>
      <c r="CN450" s="119"/>
      <c r="CX450" s="119"/>
      <c r="DH450" s="119"/>
      <c r="DR450" s="119"/>
      <c r="EB450" s="119"/>
      <c r="EL450" s="119"/>
      <c r="EV450" s="119"/>
      <c r="FF450" s="119"/>
      <c r="FP450" s="119"/>
      <c r="FZ450" s="119"/>
      <c r="GJ450" s="119"/>
      <c r="GT450" s="119"/>
      <c r="HD450" s="119"/>
      <c r="HN450" s="119"/>
      <c r="HX450" s="119"/>
    </row>
    <row xmlns:x14ac="http://schemas.microsoft.com/office/spreadsheetml/2009/9/ac" r="451" s="3" customFormat="true" x14ac:dyDescent="0.25">
      <c r="A451" s="368"/>
      <c r="B451" s="119"/>
      <c r="L451" s="119"/>
      <c r="V451" s="119"/>
      <c r="AF451" s="119"/>
      <c r="AP451" s="119"/>
      <c r="AZ451" s="119"/>
      <c r="BJ451" s="119"/>
      <c r="BT451" s="119"/>
      <c r="CD451" s="119"/>
      <c r="CN451" s="119"/>
      <c r="CX451" s="119"/>
      <c r="DH451" s="119"/>
      <c r="DR451" s="119"/>
      <c r="EB451" s="119"/>
      <c r="EL451" s="119"/>
      <c r="EV451" s="119"/>
      <c r="FF451" s="119"/>
      <c r="FP451" s="119"/>
      <c r="FZ451" s="119"/>
      <c r="GJ451" s="119"/>
      <c r="GT451" s="119"/>
      <c r="HD451" s="119"/>
      <c r="HN451" s="119"/>
      <c r="HX451" s="119"/>
    </row>
    <row xmlns:x14ac="http://schemas.microsoft.com/office/spreadsheetml/2009/9/ac" r="452" s="3" customFormat="true" x14ac:dyDescent="0.25">
      <c r="A452" s="368"/>
      <c r="B452" s="119"/>
      <c r="L452" s="119"/>
      <c r="V452" s="119"/>
      <c r="AF452" s="119"/>
      <c r="AP452" s="119"/>
      <c r="AZ452" s="119"/>
      <c r="BJ452" s="119"/>
      <c r="BT452" s="119"/>
      <c r="CD452" s="119"/>
      <c r="CN452" s="119"/>
      <c r="CX452" s="119"/>
      <c r="DH452" s="119"/>
      <c r="DR452" s="119"/>
      <c r="EB452" s="119"/>
      <c r="EL452" s="119"/>
      <c r="EV452" s="119"/>
      <c r="FF452" s="119"/>
      <c r="FP452" s="119"/>
      <c r="FZ452" s="119"/>
      <c r="GJ452" s="119"/>
      <c r="GT452" s="119"/>
      <c r="HD452" s="119"/>
      <c r="HN452" s="119"/>
      <c r="HX452" s="119"/>
    </row>
    <row xmlns:x14ac="http://schemas.microsoft.com/office/spreadsheetml/2009/9/ac" r="453" s="3" customFormat="true" x14ac:dyDescent="0.25">
      <c r="A453" s="368"/>
      <c r="B453" s="119"/>
      <c r="L453" s="119"/>
      <c r="V453" s="119"/>
      <c r="AF453" s="119"/>
      <c r="AP453" s="119"/>
      <c r="AZ453" s="119"/>
      <c r="BJ453" s="119"/>
      <c r="BT453" s="119"/>
      <c r="CD453" s="119"/>
      <c r="CN453" s="119"/>
      <c r="CX453" s="119"/>
      <c r="DH453" s="119"/>
      <c r="DR453" s="119"/>
      <c r="EB453" s="119"/>
      <c r="EL453" s="119"/>
      <c r="EV453" s="119"/>
      <c r="FF453" s="119"/>
      <c r="FP453" s="119"/>
      <c r="FZ453" s="119"/>
      <c r="GJ453" s="119"/>
      <c r="GT453" s="119"/>
      <c r="HD453" s="119"/>
      <c r="HN453" s="119"/>
      <c r="HX453" s="119"/>
    </row>
    <row xmlns:x14ac="http://schemas.microsoft.com/office/spreadsheetml/2009/9/ac" r="454" s="3" customFormat="true" x14ac:dyDescent="0.25">
      <c r="A454" s="368"/>
      <c r="B454" s="119"/>
      <c r="L454" s="119"/>
      <c r="V454" s="119"/>
      <c r="AF454" s="119"/>
      <c r="AP454" s="119"/>
      <c r="AZ454" s="119"/>
      <c r="BJ454" s="119"/>
      <c r="BT454" s="119"/>
      <c r="CD454" s="119"/>
      <c r="CN454" s="119"/>
      <c r="CX454" s="119"/>
      <c r="DH454" s="119"/>
      <c r="DR454" s="119"/>
      <c r="EB454" s="119"/>
      <c r="EL454" s="119"/>
      <c r="EV454" s="119"/>
      <c r="FF454" s="119"/>
      <c r="FP454" s="119"/>
      <c r="FZ454" s="119"/>
      <c r="GJ454" s="119"/>
      <c r="GT454" s="119"/>
      <c r="HD454" s="119"/>
      <c r="HN454" s="119"/>
      <c r="HX454" s="119"/>
    </row>
    <row xmlns:x14ac="http://schemas.microsoft.com/office/spreadsheetml/2009/9/ac" r="455" s="3" customFormat="true" x14ac:dyDescent="0.25">
      <c r="A455" s="368"/>
      <c r="B455" s="119"/>
      <c r="L455" s="119"/>
      <c r="V455" s="119"/>
      <c r="AF455" s="119"/>
      <c r="AP455" s="119"/>
      <c r="AZ455" s="119"/>
      <c r="BJ455" s="119"/>
      <c r="BT455" s="119"/>
      <c r="CD455" s="119"/>
      <c r="CN455" s="119"/>
      <c r="CX455" s="119"/>
      <c r="DH455" s="119"/>
      <c r="DR455" s="119"/>
      <c r="EB455" s="119"/>
      <c r="EL455" s="119"/>
      <c r="EV455" s="119"/>
      <c r="FF455" s="119"/>
      <c r="FP455" s="119"/>
      <c r="FZ455" s="119"/>
      <c r="GJ455" s="119"/>
      <c r="GT455" s="119"/>
      <c r="HD455" s="119"/>
      <c r="HN455" s="119"/>
      <c r="HX455" s="119"/>
    </row>
    <row xmlns:x14ac="http://schemas.microsoft.com/office/spreadsheetml/2009/9/ac" r="456" s="3" customFormat="true" x14ac:dyDescent="0.25">
      <c r="A456" s="368"/>
      <c r="B456" s="119"/>
      <c r="L456" s="119"/>
      <c r="V456" s="119"/>
      <c r="AF456" s="119"/>
      <c r="AP456" s="119"/>
      <c r="AZ456" s="119"/>
      <c r="BJ456" s="119"/>
      <c r="BT456" s="119"/>
      <c r="CD456" s="119"/>
      <c r="CN456" s="119"/>
      <c r="CX456" s="119"/>
      <c r="DH456" s="119"/>
      <c r="DR456" s="119"/>
      <c r="EB456" s="119"/>
      <c r="EL456" s="119"/>
      <c r="EV456" s="119"/>
      <c r="FF456" s="119"/>
      <c r="FP456" s="119"/>
      <c r="FZ456" s="119"/>
      <c r="GJ456" s="119"/>
      <c r="GT456" s="119"/>
      <c r="HD456" s="119"/>
      <c r="HN456" s="119"/>
      <c r="HX456" s="119"/>
    </row>
    <row xmlns:x14ac="http://schemas.microsoft.com/office/spreadsheetml/2009/9/ac" r="457" s="3" customFormat="true" x14ac:dyDescent="0.25">
      <c r="A457" s="368"/>
      <c r="B457" s="119"/>
      <c r="L457" s="119"/>
      <c r="V457" s="119"/>
      <c r="AF457" s="119"/>
      <c r="AP457" s="119"/>
      <c r="AZ457" s="119"/>
      <c r="BJ457" s="119"/>
      <c r="BT457" s="119"/>
      <c r="CD457" s="119"/>
      <c r="CN457" s="119"/>
      <c r="CX457" s="119"/>
      <c r="DH457" s="119"/>
      <c r="DR457" s="119"/>
      <c r="EB457" s="119"/>
      <c r="EL457" s="119"/>
      <c r="EV457" s="119"/>
      <c r="FF457" s="119"/>
      <c r="FP457" s="119"/>
      <c r="FZ457" s="119"/>
      <c r="GJ457" s="119"/>
      <c r="GT457" s="119"/>
      <c r="HD457" s="119"/>
      <c r="HN457" s="119"/>
      <c r="HX457" s="119"/>
    </row>
    <row xmlns:x14ac="http://schemas.microsoft.com/office/spreadsheetml/2009/9/ac" r="458" s="3" customFormat="true" x14ac:dyDescent="0.25">
      <c r="A458" s="368"/>
      <c r="B458" s="119"/>
      <c r="L458" s="119"/>
      <c r="V458" s="119"/>
      <c r="AF458" s="119"/>
      <c r="AP458" s="119"/>
      <c r="AZ458" s="119"/>
      <c r="BJ458" s="119"/>
      <c r="BT458" s="119"/>
      <c r="CD458" s="119"/>
      <c r="CN458" s="119"/>
      <c r="CX458" s="119"/>
      <c r="DH458" s="119"/>
      <c r="DR458" s="119"/>
      <c r="EB458" s="119"/>
      <c r="EL458" s="119"/>
      <c r="EV458" s="119"/>
      <c r="FF458" s="119"/>
      <c r="FP458" s="119"/>
      <c r="FZ458" s="119"/>
      <c r="GJ458" s="119"/>
      <c r="GT458" s="119"/>
      <c r="HD458" s="119"/>
      <c r="HN458" s="119"/>
      <c r="HX458" s="119"/>
    </row>
    <row xmlns:x14ac="http://schemas.microsoft.com/office/spreadsheetml/2009/9/ac" r="459" s="3" customFormat="true" x14ac:dyDescent="0.25">
      <c r="A459" s="368"/>
      <c r="B459" s="119"/>
      <c r="L459" s="119"/>
      <c r="V459" s="119"/>
      <c r="AF459" s="119"/>
      <c r="AP459" s="119"/>
      <c r="AZ459" s="119"/>
      <c r="BJ459" s="119"/>
      <c r="BT459" s="119"/>
      <c r="CD459" s="119"/>
      <c r="CN459" s="119"/>
      <c r="CX459" s="119"/>
      <c r="DH459" s="119"/>
      <c r="DR459" s="119"/>
      <c r="EB459" s="119"/>
      <c r="EL459" s="119"/>
      <c r="EV459" s="119"/>
      <c r="FF459" s="119"/>
      <c r="FP459" s="119"/>
      <c r="FZ459" s="119"/>
      <c r="GJ459" s="119"/>
      <c r="GT459" s="119"/>
      <c r="HD459" s="119"/>
      <c r="HN459" s="119"/>
      <c r="HX459" s="119"/>
    </row>
    <row xmlns:x14ac="http://schemas.microsoft.com/office/spreadsheetml/2009/9/ac" r="460" s="3" customFormat="true" x14ac:dyDescent="0.25">
      <c r="A460" s="368"/>
      <c r="B460" s="119"/>
      <c r="L460" s="119"/>
      <c r="V460" s="119"/>
      <c r="AF460" s="119"/>
      <c r="AP460" s="119"/>
      <c r="AZ460" s="119"/>
      <c r="BJ460" s="119"/>
      <c r="BT460" s="119"/>
      <c r="CD460" s="119"/>
      <c r="CN460" s="119"/>
      <c r="CX460" s="119"/>
      <c r="DH460" s="119"/>
      <c r="DR460" s="119"/>
      <c r="EB460" s="119"/>
      <c r="EL460" s="119"/>
      <c r="EV460" s="119"/>
      <c r="FF460" s="119"/>
      <c r="FP460" s="119"/>
      <c r="FZ460" s="119"/>
      <c r="GJ460" s="119"/>
      <c r="GT460" s="119"/>
      <c r="HD460" s="119"/>
      <c r="HN460" s="119"/>
      <c r="HX460" s="119"/>
    </row>
    <row xmlns:x14ac="http://schemas.microsoft.com/office/spreadsheetml/2009/9/ac" r="461" s="3" customFormat="true" x14ac:dyDescent="0.25">
      <c r="A461" s="368"/>
      <c r="B461" s="119"/>
      <c r="L461" s="119"/>
      <c r="V461" s="119"/>
      <c r="AF461" s="119"/>
      <c r="AP461" s="119"/>
      <c r="AZ461" s="119"/>
      <c r="BJ461" s="119"/>
      <c r="BT461" s="119"/>
      <c r="CD461" s="119"/>
      <c r="CN461" s="119"/>
      <c r="CX461" s="119"/>
      <c r="DH461" s="119"/>
      <c r="DR461" s="119"/>
      <c r="EB461" s="119"/>
      <c r="EL461" s="119"/>
      <c r="EV461" s="119"/>
      <c r="FF461" s="119"/>
      <c r="FP461" s="119"/>
      <c r="FZ461" s="119"/>
      <c r="GJ461" s="119"/>
      <c r="GT461" s="119"/>
      <c r="HD461" s="119"/>
      <c r="HN461" s="119"/>
      <c r="HX461" s="119"/>
    </row>
    <row xmlns:x14ac="http://schemas.microsoft.com/office/spreadsheetml/2009/9/ac" r="462" s="3" customFormat="true" x14ac:dyDescent="0.25">
      <c r="A462" s="368"/>
      <c r="B462" s="119"/>
      <c r="L462" s="119"/>
      <c r="V462" s="119"/>
      <c r="AF462" s="119"/>
      <c r="AP462" s="119"/>
      <c r="AZ462" s="119"/>
      <c r="BJ462" s="119"/>
      <c r="BT462" s="119"/>
      <c r="CD462" s="119"/>
      <c r="CN462" s="119"/>
      <c r="CX462" s="119"/>
      <c r="DH462" s="119"/>
      <c r="DR462" s="119"/>
      <c r="EB462" s="119"/>
      <c r="EL462" s="119"/>
      <c r="EV462" s="119"/>
      <c r="FF462" s="119"/>
      <c r="FP462" s="119"/>
      <c r="FZ462" s="119"/>
      <c r="GJ462" s="119"/>
      <c r="GT462" s="119"/>
      <c r="HD462" s="119"/>
      <c r="HN462" s="119"/>
      <c r="HX462" s="119"/>
    </row>
    <row xmlns:x14ac="http://schemas.microsoft.com/office/spreadsheetml/2009/9/ac" r="463" s="3" customFormat="true" x14ac:dyDescent="0.25">
      <c r="A463" s="368"/>
      <c r="B463" s="119"/>
      <c r="L463" s="119"/>
      <c r="V463" s="119"/>
      <c r="AF463" s="119"/>
      <c r="AP463" s="119"/>
      <c r="AZ463" s="119"/>
      <c r="BJ463" s="119"/>
      <c r="BT463" s="119"/>
      <c r="CD463" s="119"/>
      <c r="CN463" s="119"/>
      <c r="CX463" s="119"/>
      <c r="DH463" s="119"/>
      <c r="DR463" s="119"/>
      <c r="EB463" s="119"/>
      <c r="EL463" s="119"/>
      <c r="EV463" s="119"/>
      <c r="FF463" s="119"/>
      <c r="FP463" s="119"/>
      <c r="FZ463" s="119"/>
      <c r="GJ463" s="119"/>
      <c r="GT463" s="119"/>
      <c r="HD463" s="119"/>
      <c r="HN463" s="119"/>
      <c r="HX463" s="119"/>
    </row>
    <row xmlns:x14ac="http://schemas.microsoft.com/office/spreadsheetml/2009/9/ac" r="464" s="3" customFormat="true" x14ac:dyDescent="0.25">
      <c r="A464" s="368"/>
      <c r="B464" s="119"/>
      <c r="L464" s="119"/>
      <c r="V464" s="119"/>
      <c r="AF464" s="119"/>
      <c r="AP464" s="119"/>
      <c r="AZ464" s="119"/>
      <c r="BJ464" s="119"/>
      <c r="BT464" s="119"/>
      <c r="CD464" s="119"/>
      <c r="CN464" s="119"/>
      <c r="CX464" s="119"/>
      <c r="DH464" s="119"/>
      <c r="DR464" s="119"/>
      <c r="EB464" s="119"/>
      <c r="EL464" s="119"/>
      <c r="EV464" s="119"/>
      <c r="FF464" s="119"/>
      <c r="FP464" s="119"/>
      <c r="FZ464" s="119"/>
      <c r="GJ464" s="119"/>
      <c r="GT464" s="119"/>
      <c r="HD464" s="119"/>
      <c r="HN464" s="119"/>
      <c r="HX464" s="119"/>
    </row>
    <row xmlns:x14ac="http://schemas.microsoft.com/office/spreadsheetml/2009/9/ac" r="465" s="3" customFormat="true" x14ac:dyDescent="0.25">
      <c r="A465" s="368"/>
      <c r="B465" s="119"/>
      <c r="L465" s="119"/>
      <c r="V465" s="119"/>
      <c r="AF465" s="119"/>
      <c r="AP465" s="119"/>
      <c r="AZ465" s="119"/>
      <c r="BJ465" s="119"/>
      <c r="BT465" s="119"/>
      <c r="CD465" s="119"/>
      <c r="CN465" s="119"/>
      <c r="CX465" s="119"/>
      <c r="DH465" s="119"/>
      <c r="DR465" s="119"/>
      <c r="EB465" s="119"/>
      <c r="EL465" s="119"/>
      <c r="EV465" s="119"/>
      <c r="FF465" s="119"/>
      <c r="FP465" s="119"/>
      <c r="FZ465" s="119"/>
      <c r="GJ465" s="119"/>
      <c r="GT465" s="119"/>
      <c r="HD465" s="119"/>
      <c r="HN465" s="119"/>
      <c r="HX465" s="119"/>
    </row>
    <row xmlns:x14ac="http://schemas.microsoft.com/office/spreadsheetml/2009/9/ac" r="466" s="3" customFormat="true" x14ac:dyDescent="0.25">
      <c r="A466" s="368"/>
      <c r="B466" s="119"/>
      <c r="L466" s="119"/>
      <c r="V466" s="119"/>
      <c r="AF466" s="119"/>
      <c r="AP466" s="119"/>
      <c r="AZ466" s="119"/>
      <c r="BJ466" s="119"/>
      <c r="BT466" s="119"/>
      <c r="CD466" s="119"/>
      <c r="CN466" s="119"/>
      <c r="CX466" s="119"/>
      <c r="DH466" s="119"/>
      <c r="DR466" s="119"/>
      <c r="EB466" s="119"/>
      <c r="EL466" s="119"/>
      <c r="EV466" s="119"/>
      <c r="FF466" s="119"/>
      <c r="FP466" s="119"/>
      <c r="FZ466" s="119"/>
      <c r="GJ466" s="119"/>
      <c r="GT466" s="119"/>
      <c r="HD466" s="119"/>
      <c r="HN466" s="119"/>
      <c r="HX466" s="119"/>
    </row>
    <row xmlns:x14ac="http://schemas.microsoft.com/office/spreadsheetml/2009/9/ac" r="467" s="3" customFormat="true" x14ac:dyDescent="0.25">
      <c r="A467" s="368"/>
      <c r="B467" s="119"/>
      <c r="L467" s="119"/>
      <c r="V467" s="119"/>
      <c r="AF467" s="119"/>
      <c r="AP467" s="119"/>
      <c r="AZ467" s="119"/>
      <c r="BJ467" s="119"/>
      <c r="BT467" s="119"/>
      <c r="CD467" s="119"/>
      <c r="CN467" s="119"/>
      <c r="CX467" s="119"/>
      <c r="DH467" s="119"/>
      <c r="DR467" s="119"/>
      <c r="EB467" s="119"/>
      <c r="EL467" s="119"/>
      <c r="EV467" s="119"/>
      <c r="FF467" s="119"/>
      <c r="FP467" s="119"/>
      <c r="FZ467" s="119"/>
      <c r="GJ467" s="119"/>
      <c r="GT467" s="119"/>
      <c r="HD467" s="119"/>
      <c r="HN467" s="119"/>
      <c r="HX467" s="119"/>
    </row>
    <row xmlns:x14ac="http://schemas.microsoft.com/office/spreadsheetml/2009/9/ac" r="468" s="3" customFormat="true" x14ac:dyDescent="0.25">
      <c r="A468" s="368"/>
      <c r="B468" s="119"/>
      <c r="L468" s="119"/>
      <c r="V468" s="119"/>
      <c r="AF468" s="119"/>
      <c r="AP468" s="119"/>
      <c r="AZ468" s="119"/>
      <c r="BJ468" s="119"/>
      <c r="BT468" s="119"/>
      <c r="CD468" s="119"/>
      <c r="CN468" s="119"/>
      <c r="CX468" s="119"/>
      <c r="DH468" s="119"/>
      <c r="DR468" s="119"/>
      <c r="EB468" s="119"/>
      <c r="EL468" s="119"/>
      <c r="EV468" s="119"/>
      <c r="FF468" s="119"/>
      <c r="FP468" s="119"/>
      <c r="FZ468" s="119"/>
      <c r="GJ468" s="119"/>
      <c r="GT468" s="119"/>
      <c r="HD468" s="119"/>
      <c r="HN468" s="119"/>
      <c r="HX468" s="119"/>
    </row>
    <row xmlns:x14ac="http://schemas.microsoft.com/office/spreadsheetml/2009/9/ac" r="469" s="3" customFormat="true" x14ac:dyDescent="0.25">
      <c r="A469" s="368"/>
      <c r="B469" s="119"/>
      <c r="L469" s="119"/>
      <c r="V469" s="119"/>
      <c r="AF469" s="119"/>
      <c r="AP469" s="119"/>
      <c r="AZ469" s="119"/>
      <c r="BJ469" s="119"/>
      <c r="BT469" s="119"/>
      <c r="CD469" s="119"/>
      <c r="CN469" s="119"/>
      <c r="CX469" s="119"/>
      <c r="DH469" s="119"/>
      <c r="DR469" s="119"/>
      <c r="EB469" s="119"/>
      <c r="EL469" s="119"/>
      <c r="EV469" s="119"/>
      <c r="FF469" s="119"/>
      <c r="FP469" s="119"/>
      <c r="FZ469" s="119"/>
      <c r="GJ469" s="119"/>
      <c r="GT469" s="119"/>
      <c r="HD469" s="119"/>
      <c r="HN469" s="119"/>
      <c r="HX469" s="119"/>
    </row>
    <row xmlns:x14ac="http://schemas.microsoft.com/office/spreadsheetml/2009/9/ac" r="470" s="3" customFormat="true" x14ac:dyDescent="0.25">
      <c r="A470" s="368"/>
      <c r="B470" s="119"/>
      <c r="L470" s="119"/>
      <c r="V470" s="119"/>
      <c r="AF470" s="119"/>
      <c r="AP470" s="119"/>
      <c r="AZ470" s="119"/>
      <c r="BJ470" s="119"/>
      <c r="BT470" s="119"/>
      <c r="CD470" s="119"/>
      <c r="CN470" s="119"/>
      <c r="CX470" s="119"/>
      <c r="DH470" s="119"/>
      <c r="DR470" s="119"/>
      <c r="EB470" s="119"/>
      <c r="EL470" s="119"/>
      <c r="EV470" s="119"/>
      <c r="FF470" s="119"/>
      <c r="FP470" s="119"/>
      <c r="FZ470" s="119"/>
      <c r="GJ470" s="119"/>
      <c r="GT470" s="119"/>
      <c r="HD470" s="119"/>
      <c r="HN470" s="119"/>
      <c r="HX470" s="119"/>
    </row>
    <row xmlns:x14ac="http://schemas.microsoft.com/office/spreadsheetml/2009/9/ac" r="471" s="3" customFormat="true" x14ac:dyDescent="0.25">
      <c r="A471" s="368"/>
      <c r="B471" s="119"/>
      <c r="L471" s="119"/>
      <c r="V471" s="119"/>
      <c r="AF471" s="119"/>
      <c r="AP471" s="119"/>
      <c r="AZ471" s="119"/>
      <c r="BJ471" s="119"/>
      <c r="BT471" s="119"/>
      <c r="CD471" s="119"/>
      <c r="CN471" s="119"/>
      <c r="CX471" s="119"/>
      <c r="DH471" s="119"/>
      <c r="DR471" s="119"/>
      <c r="EB471" s="119"/>
      <c r="EL471" s="119"/>
      <c r="EV471" s="119"/>
      <c r="FF471" s="119"/>
      <c r="FP471" s="119"/>
      <c r="FZ471" s="119"/>
      <c r="GJ471" s="119"/>
      <c r="GT471" s="119"/>
      <c r="HD471" s="119"/>
      <c r="HN471" s="119"/>
      <c r="HX471" s="119"/>
    </row>
    <row xmlns:x14ac="http://schemas.microsoft.com/office/spreadsheetml/2009/9/ac" r="472" s="3" customFormat="true" x14ac:dyDescent="0.25">
      <c r="A472" s="368"/>
      <c r="B472" s="119"/>
      <c r="L472" s="119"/>
      <c r="V472" s="119"/>
      <c r="AF472" s="119"/>
      <c r="AP472" s="119"/>
      <c r="AZ472" s="119"/>
      <c r="BJ472" s="119"/>
      <c r="BT472" s="119"/>
      <c r="CD472" s="119"/>
      <c r="CN472" s="119"/>
      <c r="CX472" s="119"/>
      <c r="DH472" s="119"/>
      <c r="DR472" s="119"/>
      <c r="EB472" s="119"/>
      <c r="EL472" s="119"/>
      <c r="EV472" s="119"/>
      <c r="FF472" s="119"/>
      <c r="FP472" s="119"/>
      <c r="FZ472" s="119"/>
      <c r="GJ472" s="119"/>
      <c r="GT472" s="119"/>
      <c r="HD472" s="119"/>
      <c r="HN472" s="119"/>
      <c r="HX472" s="119"/>
    </row>
    <row xmlns:x14ac="http://schemas.microsoft.com/office/spreadsheetml/2009/9/ac" r="473" s="3" customFormat="true" x14ac:dyDescent="0.25">
      <c r="A473" s="368"/>
      <c r="B473" s="119"/>
      <c r="L473" s="119"/>
      <c r="V473" s="119"/>
      <c r="AF473" s="119"/>
      <c r="AP473" s="119"/>
      <c r="AZ473" s="119"/>
      <c r="BJ473" s="119"/>
      <c r="BT473" s="119"/>
      <c r="CD473" s="119"/>
      <c r="CN473" s="119"/>
      <c r="CX473" s="119"/>
      <c r="DH473" s="119"/>
      <c r="DR473" s="119"/>
      <c r="EB473" s="119"/>
      <c r="EL473" s="119"/>
      <c r="EV473" s="119"/>
      <c r="FF473" s="119"/>
      <c r="FP473" s="119"/>
      <c r="FZ473" s="119"/>
      <c r="GJ473" s="119"/>
      <c r="GT473" s="119"/>
      <c r="HD473" s="119"/>
      <c r="HN473" s="119"/>
      <c r="HX473" s="119"/>
    </row>
    <row xmlns:x14ac="http://schemas.microsoft.com/office/spreadsheetml/2009/9/ac" r="474" s="3" customFormat="true" x14ac:dyDescent="0.25">
      <c r="A474" s="368"/>
      <c r="B474" s="119"/>
      <c r="L474" s="119"/>
      <c r="V474" s="119"/>
      <c r="AF474" s="119"/>
      <c r="AP474" s="119"/>
      <c r="AZ474" s="119"/>
      <c r="BJ474" s="119"/>
      <c r="BT474" s="119"/>
      <c r="CD474" s="119"/>
      <c r="CN474" s="119"/>
      <c r="CX474" s="119"/>
      <c r="DH474" s="119"/>
      <c r="DR474" s="119"/>
      <c r="EB474" s="119"/>
      <c r="EL474" s="119"/>
      <c r="EV474" s="119"/>
      <c r="FF474" s="119"/>
      <c r="FP474" s="119"/>
      <c r="FZ474" s="119"/>
      <c r="GJ474" s="119"/>
      <c r="GT474" s="119"/>
      <c r="HD474" s="119"/>
      <c r="HN474" s="119"/>
      <c r="HX474" s="119"/>
    </row>
    <row xmlns:x14ac="http://schemas.microsoft.com/office/spreadsheetml/2009/9/ac" r="475" s="3" customFormat="true" x14ac:dyDescent="0.25">
      <c r="A475" s="368"/>
      <c r="B475" s="119"/>
      <c r="L475" s="119"/>
      <c r="V475" s="119"/>
      <c r="AF475" s="119"/>
      <c r="AP475" s="119"/>
      <c r="AZ475" s="119"/>
      <c r="BJ475" s="119"/>
      <c r="BT475" s="119"/>
      <c r="CD475" s="119"/>
      <c r="CN475" s="119"/>
      <c r="CX475" s="119"/>
      <c r="DH475" s="119"/>
      <c r="DR475" s="119"/>
      <c r="EB475" s="119"/>
      <c r="EL475" s="119"/>
      <c r="EV475" s="119"/>
      <c r="FF475" s="119"/>
      <c r="FP475" s="119"/>
      <c r="FZ475" s="119"/>
      <c r="GJ475" s="119"/>
      <c r="GT475" s="119"/>
      <c r="HD475" s="119"/>
      <c r="HN475" s="119"/>
      <c r="HX475" s="119"/>
    </row>
    <row xmlns:x14ac="http://schemas.microsoft.com/office/spreadsheetml/2009/9/ac" r="476" s="3" customFormat="true" x14ac:dyDescent="0.25">
      <c r="A476" s="368"/>
      <c r="B476" s="119"/>
      <c r="L476" s="119"/>
      <c r="V476" s="119"/>
      <c r="AF476" s="119"/>
      <c r="AP476" s="119"/>
      <c r="AZ476" s="119"/>
      <c r="BJ476" s="119"/>
      <c r="BT476" s="119"/>
      <c r="CD476" s="119"/>
      <c r="CN476" s="119"/>
      <c r="CX476" s="119"/>
      <c r="DH476" s="119"/>
      <c r="DR476" s="119"/>
      <c r="EB476" s="119"/>
      <c r="EL476" s="119"/>
      <c r="EV476" s="119"/>
      <c r="FF476" s="119"/>
      <c r="FP476" s="119"/>
      <c r="FZ476" s="119"/>
      <c r="GJ476" s="119"/>
      <c r="GT476" s="119"/>
      <c r="HD476" s="119"/>
      <c r="HN476" s="119"/>
      <c r="HX476" s="119"/>
    </row>
    <row xmlns:x14ac="http://schemas.microsoft.com/office/spreadsheetml/2009/9/ac" r="477" s="3" customFormat="true" x14ac:dyDescent="0.25">
      <c r="A477" s="368"/>
      <c r="B477" s="119"/>
      <c r="L477" s="119"/>
      <c r="V477" s="119"/>
      <c r="AF477" s="119"/>
      <c r="AP477" s="119"/>
      <c r="AZ477" s="119"/>
      <c r="BJ477" s="119"/>
      <c r="BT477" s="119"/>
      <c r="CD477" s="119"/>
      <c r="CN477" s="119"/>
      <c r="CX477" s="119"/>
      <c r="DH477" s="119"/>
      <c r="DR477" s="119"/>
      <c r="EB477" s="119"/>
      <c r="EL477" s="119"/>
      <c r="EV477" s="119"/>
      <c r="FF477" s="119"/>
      <c r="FP477" s="119"/>
      <c r="FZ477" s="119"/>
      <c r="GJ477" s="119"/>
      <c r="GT477" s="119"/>
      <c r="HD477" s="119"/>
      <c r="HN477" s="119"/>
      <c r="HX477" s="119"/>
    </row>
    <row xmlns:x14ac="http://schemas.microsoft.com/office/spreadsheetml/2009/9/ac" r="478" s="3" customFormat="true" x14ac:dyDescent="0.25">
      <c r="A478" s="368"/>
      <c r="B478" s="119"/>
      <c r="L478" s="119"/>
      <c r="V478" s="119"/>
      <c r="AF478" s="119"/>
      <c r="AP478" s="119"/>
      <c r="AZ478" s="119"/>
      <c r="BJ478" s="119"/>
      <c r="BT478" s="119"/>
      <c r="CD478" s="119"/>
      <c r="CN478" s="119"/>
      <c r="CX478" s="119"/>
      <c r="DH478" s="119"/>
      <c r="DR478" s="119"/>
      <c r="EB478" s="119"/>
      <c r="EL478" s="119"/>
      <c r="EV478" s="119"/>
      <c r="FF478" s="119"/>
      <c r="FP478" s="119"/>
      <c r="FZ478" s="119"/>
      <c r="GJ478" s="119"/>
      <c r="GT478" s="119"/>
      <c r="HD478" s="119"/>
      <c r="HN478" s="119"/>
      <c r="HX478" s="119"/>
    </row>
    <row xmlns:x14ac="http://schemas.microsoft.com/office/spreadsheetml/2009/9/ac" r="479" s="3" customFormat="true" x14ac:dyDescent="0.25">
      <c r="A479" s="368"/>
      <c r="B479" s="119"/>
      <c r="L479" s="119"/>
      <c r="V479" s="119"/>
      <c r="AF479" s="119"/>
      <c r="AP479" s="119"/>
      <c r="AZ479" s="119"/>
      <c r="BJ479" s="119"/>
      <c r="BT479" s="119"/>
      <c r="CD479" s="119"/>
      <c r="CN479" s="119"/>
      <c r="CX479" s="119"/>
      <c r="DH479" s="119"/>
      <c r="DR479" s="119"/>
      <c r="EB479" s="119"/>
      <c r="EL479" s="119"/>
      <c r="EV479" s="119"/>
      <c r="FF479" s="119"/>
      <c r="FP479" s="119"/>
      <c r="FZ479" s="119"/>
      <c r="GJ479" s="119"/>
      <c r="GT479" s="119"/>
      <c r="HD479" s="119"/>
      <c r="HN479" s="119"/>
      <c r="HX479" s="119"/>
    </row>
    <row xmlns:x14ac="http://schemas.microsoft.com/office/spreadsheetml/2009/9/ac" r="480" s="3" customFormat="true" x14ac:dyDescent="0.25">
      <c r="A480" s="368"/>
      <c r="B480" s="119"/>
      <c r="L480" s="119"/>
      <c r="V480" s="119"/>
      <c r="AF480" s="119"/>
      <c r="AP480" s="119"/>
      <c r="AZ480" s="119"/>
      <c r="BJ480" s="119"/>
      <c r="BT480" s="119"/>
      <c r="CD480" s="119"/>
      <c r="CN480" s="119"/>
      <c r="CX480" s="119"/>
      <c r="DH480" s="119"/>
      <c r="DR480" s="119"/>
      <c r="EB480" s="119"/>
      <c r="EL480" s="119"/>
      <c r="EV480" s="119"/>
      <c r="FF480" s="119"/>
      <c r="FP480" s="119"/>
      <c r="FZ480" s="119"/>
      <c r="GJ480" s="119"/>
      <c r="GT480" s="119"/>
      <c r="HD480" s="119"/>
      <c r="HN480" s="119"/>
      <c r="HX480" s="119"/>
    </row>
    <row xmlns:x14ac="http://schemas.microsoft.com/office/spreadsheetml/2009/9/ac" r="481" s="3" customFormat="true" x14ac:dyDescent="0.25">
      <c r="A481" s="368"/>
      <c r="B481" s="119"/>
      <c r="L481" s="119"/>
      <c r="V481" s="119"/>
      <c r="AF481" s="119"/>
      <c r="AP481" s="119"/>
      <c r="AZ481" s="119"/>
      <c r="BJ481" s="119"/>
      <c r="BT481" s="119"/>
      <c r="CD481" s="119"/>
      <c r="CN481" s="119"/>
      <c r="CX481" s="119"/>
      <c r="DH481" s="119"/>
      <c r="DR481" s="119"/>
      <c r="EB481" s="119"/>
      <c r="EL481" s="119"/>
      <c r="EV481" s="119"/>
      <c r="FF481" s="119"/>
      <c r="FP481" s="119"/>
      <c r="FZ481" s="119"/>
      <c r="GJ481" s="119"/>
      <c r="GT481" s="119"/>
      <c r="HD481" s="119"/>
      <c r="HN481" s="119"/>
      <c r="HX481" s="119"/>
    </row>
    <row xmlns:x14ac="http://schemas.microsoft.com/office/spreadsheetml/2009/9/ac" r="482" s="3" customFormat="true" x14ac:dyDescent="0.25">
      <c r="A482" s="368"/>
      <c r="B482" s="119"/>
      <c r="L482" s="119"/>
      <c r="V482" s="119"/>
      <c r="AF482" s="119"/>
      <c r="AP482" s="119"/>
      <c r="AZ482" s="119"/>
      <c r="BJ482" s="119"/>
      <c r="BT482" s="119"/>
      <c r="CD482" s="119"/>
      <c r="CN482" s="119"/>
      <c r="CX482" s="119"/>
      <c r="DH482" s="119"/>
      <c r="DR482" s="119"/>
      <c r="EB482" s="119"/>
      <c r="EL482" s="119"/>
      <c r="EV482" s="119"/>
      <c r="FF482" s="119"/>
      <c r="FP482" s="119"/>
      <c r="FZ482" s="119"/>
      <c r="GJ482" s="119"/>
      <c r="GT482" s="119"/>
      <c r="HD482" s="119"/>
      <c r="HN482" s="119"/>
      <c r="HX482" s="119"/>
    </row>
    <row xmlns:x14ac="http://schemas.microsoft.com/office/spreadsheetml/2009/9/ac" r="483" s="3" customFormat="true" x14ac:dyDescent="0.25">
      <c r="A483" s="368"/>
      <c r="B483" s="119"/>
      <c r="L483" s="119"/>
      <c r="V483" s="119"/>
      <c r="AF483" s="119"/>
      <c r="AP483" s="119"/>
      <c r="AZ483" s="119"/>
      <c r="BJ483" s="119"/>
      <c r="BT483" s="119"/>
      <c r="CD483" s="119"/>
      <c r="CN483" s="119"/>
      <c r="CX483" s="119"/>
      <c r="DH483" s="119"/>
      <c r="DR483" s="119"/>
      <c r="EB483" s="119"/>
      <c r="EL483" s="119"/>
      <c r="EV483" s="119"/>
      <c r="FF483" s="119"/>
      <c r="FP483" s="119"/>
      <c r="FZ483" s="119"/>
      <c r="GJ483" s="119"/>
      <c r="GT483" s="119"/>
      <c r="HD483" s="119"/>
      <c r="HN483" s="119"/>
      <c r="HX483" s="119"/>
    </row>
    <row xmlns:x14ac="http://schemas.microsoft.com/office/spreadsheetml/2009/9/ac" r="484" s="3" customFormat="true" x14ac:dyDescent="0.25">
      <c r="A484" s="368"/>
      <c r="B484" s="119"/>
      <c r="L484" s="119"/>
      <c r="V484" s="119"/>
      <c r="AF484" s="119"/>
      <c r="AP484" s="119"/>
      <c r="AZ484" s="119"/>
      <c r="BJ484" s="119"/>
      <c r="BT484" s="119"/>
      <c r="CD484" s="119"/>
      <c r="CN484" s="119"/>
      <c r="CX484" s="119"/>
      <c r="DH484" s="119"/>
      <c r="DR484" s="119"/>
      <c r="EB484" s="119"/>
      <c r="EL484" s="119"/>
      <c r="EV484" s="119"/>
      <c r="FF484" s="119"/>
      <c r="FP484" s="119"/>
      <c r="FZ484" s="119"/>
      <c r="GJ484" s="119"/>
      <c r="GT484" s="119"/>
      <c r="HD484" s="119"/>
      <c r="HN484" s="119"/>
      <c r="HX484" s="119"/>
    </row>
    <row xmlns:x14ac="http://schemas.microsoft.com/office/spreadsheetml/2009/9/ac" r="485" s="3" customFormat="true" x14ac:dyDescent="0.25">
      <c r="A485" s="368"/>
      <c r="B485" s="119"/>
      <c r="L485" s="119"/>
      <c r="V485" s="119"/>
      <c r="AF485" s="119"/>
      <c r="AP485" s="119"/>
      <c r="AZ485" s="119"/>
      <c r="BJ485" s="119"/>
      <c r="BT485" s="119"/>
      <c r="CD485" s="119"/>
      <c r="CN485" s="119"/>
      <c r="CX485" s="119"/>
      <c r="DH485" s="119"/>
      <c r="DR485" s="119"/>
      <c r="EB485" s="119"/>
      <c r="EL485" s="119"/>
      <c r="EV485" s="119"/>
      <c r="FF485" s="119"/>
      <c r="FP485" s="119"/>
      <c r="FZ485" s="119"/>
      <c r="GJ485" s="119"/>
      <c r="GT485" s="119"/>
      <c r="HD485" s="119"/>
      <c r="HN485" s="119"/>
      <c r="HX485" s="119"/>
    </row>
    <row xmlns:x14ac="http://schemas.microsoft.com/office/spreadsheetml/2009/9/ac" r="486" s="3" customFormat="true" x14ac:dyDescent="0.25">
      <c r="A486" s="368"/>
      <c r="B486" s="119"/>
      <c r="L486" s="119"/>
      <c r="V486" s="119"/>
      <c r="AF486" s="119"/>
      <c r="AP486" s="119"/>
      <c r="AZ486" s="119"/>
      <c r="BJ486" s="119"/>
      <c r="BT486" s="119"/>
      <c r="CD486" s="119"/>
      <c r="CN486" s="119"/>
      <c r="CX486" s="119"/>
      <c r="DH486" s="119"/>
      <c r="DR486" s="119"/>
      <c r="EB486" s="119"/>
      <c r="EL486" s="119"/>
      <c r="EV486" s="119"/>
      <c r="FF486" s="119"/>
      <c r="FP486" s="119"/>
      <c r="FZ486" s="119"/>
      <c r="GJ486" s="119"/>
      <c r="GT486" s="119"/>
      <c r="HD486" s="119"/>
      <c r="HN486" s="119"/>
      <c r="HX486" s="119"/>
    </row>
    <row xmlns:x14ac="http://schemas.microsoft.com/office/spreadsheetml/2009/9/ac" r="487" s="3" customFormat="true" x14ac:dyDescent="0.25">
      <c r="A487" s="368"/>
      <c r="B487" s="119"/>
      <c r="L487" s="119"/>
      <c r="V487" s="119"/>
      <c r="AF487" s="119"/>
      <c r="AP487" s="119"/>
      <c r="AZ487" s="119"/>
      <c r="BJ487" s="119"/>
      <c r="BT487" s="119"/>
      <c r="CD487" s="119"/>
      <c r="CN487" s="119"/>
      <c r="CX487" s="119"/>
      <c r="DH487" s="119"/>
      <c r="DR487" s="119"/>
      <c r="EB487" s="119"/>
      <c r="EL487" s="119"/>
      <c r="EV487" s="119"/>
      <c r="FF487" s="119"/>
      <c r="FP487" s="119"/>
      <c r="FZ487" s="119"/>
      <c r="GJ487" s="119"/>
      <c r="GT487" s="119"/>
      <c r="HD487" s="119"/>
      <c r="HN487" s="119"/>
      <c r="HX487" s="119"/>
    </row>
    <row xmlns:x14ac="http://schemas.microsoft.com/office/spreadsheetml/2009/9/ac" r="488" s="3" customFormat="true" x14ac:dyDescent="0.25">
      <c r="A488" s="368"/>
      <c r="B488" s="119"/>
      <c r="L488" s="119"/>
      <c r="V488" s="119"/>
      <c r="AF488" s="119"/>
      <c r="AP488" s="119"/>
      <c r="AZ488" s="119"/>
      <c r="BJ488" s="119"/>
      <c r="BT488" s="119"/>
      <c r="CD488" s="119"/>
      <c r="CN488" s="119"/>
      <c r="CX488" s="119"/>
      <c r="DH488" s="119"/>
      <c r="DR488" s="119"/>
      <c r="EB488" s="119"/>
      <c r="EL488" s="119"/>
      <c r="EV488" s="119"/>
      <c r="FF488" s="119"/>
      <c r="FP488" s="119"/>
      <c r="FZ488" s="119"/>
      <c r="GJ488" s="119"/>
      <c r="GT488" s="119"/>
      <c r="HD488" s="119"/>
      <c r="HN488" s="119"/>
      <c r="HX488" s="119"/>
    </row>
    <row xmlns:x14ac="http://schemas.microsoft.com/office/spreadsheetml/2009/9/ac" r="489" s="3" customFormat="true" x14ac:dyDescent="0.25">
      <c r="A489" s="368"/>
      <c r="B489" s="119"/>
      <c r="L489" s="119"/>
      <c r="V489" s="119"/>
      <c r="AF489" s="119"/>
      <c r="AP489" s="119"/>
      <c r="AZ489" s="119"/>
      <c r="BJ489" s="119"/>
      <c r="BT489" s="119"/>
      <c r="CD489" s="119"/>
      <c r="CN489" s="119"/>
      <c r="CX489" s="119"/>
      <c r="DH489" s="119"/>
      <c r="DR489" s="119"/>
      <c r="EB489" s="119"/>
      <c r="EL489" s="119"/>
      <c r="EV489" s="119"/>
      <c r="FF489" s="119"/>
      <c r="FP489" s="119"/>
      <c r="FZ489" s="119"/>
      <c r="GJ489" s="119"/>
      <c r="GT489" s="119"/>
      <c r="HD489" s="119"/>
      <c r="HN489" s="119"/>
      <c r="HX489" s="119"/>
    </row>
    <row xmlns:x14ac="http://schemas.microsoft.com/office/spreadsheetml/2009/9/ac" r="490" s="3" customFormat="true" x14ac:dyDescent="0.25">
      <c r="A490" s="368"/>
      <c r="B490" s="119"/>
      <c r="L490" s="119"/>
      <c r="V490" s="119"/>
      <c r="AF490" s="119"/>
      <c r="AP490" s="119"/>
      <c r="AZ490" s="119"/>
      <c r="BJ490" s="119"/>
      <c r="BT490" s="119"/>
      <c r="CD490" s="119"/>
      <c r="CN490" s="119"/>
      <c r="CX490" s="119"/>
      <c r="DH490" s="119"/>
      <c r="DR490" s="119"/>
      <c r="EB490" s="119"/>
      <c r="EL490" s="119"/>
      <c r="EV490" s="119"/>
      <c r="FF490" s="119"/>
      <c r="FP490" s="119"/>
      <c r="FZ490" s="119"/>
      <c r="GJ490" s="119"/>
      <c r="GT490" s="119"/>
      <c r="HD490" s="119"/>
      <c r="HN490" s="119"/>
      <c r="HX490" s="119"/>
    </row>
    <row xmlns:x14ac="http://schemas.microsoft.com/office/spreadsheetml/2009/9/ac" r="491" s="3" customFormat="true" x14ac:dyDescent="0.25">
      <c r="A491" s="368"/>
      <c r="B491" s="119"/>
      <c r="L491" s="119"/>
      <c r="V491" s="119"/>
      <c r="AF491" s="119"/>
      <c r="AP491" s="119"/>
      <c r="AZ491" s="119"/>
      <c r="BJ491" s="119"/>
      <c r="BT491" s="119"/>
      <c r="CD491" s="119"/>
      <c r="CN491" s="119"/>
      <c r="CX491" s="119"/>
      <c r="DH491" s="119"/>
      <c r="DR491" s="119"/>
      <c r="EB491" s="119"/>
      <c r="EL491" s="119"/>
      <c r="EV491" s="119"/>
      <c r="FF491" s="119"/>
      <c r="FP491" s="119"/>
      <c r="FZ491" s="119"/>
      <c r="GJ491" s="119"/>
      <c r="GT491" s="119"/>
      <c r="HD491" s="119"/>
      <c r="HN491" s="119"/>
      <c r="HX491" s="119"/>
    </row>
    <row xmlns:x14ac="http://schemas.microsoft.com/office/spreadsheetml/2009/9/ac" r="492" s="3" customFormat="true" x14ac:dyDescent="0.25">
      <c r="A492" s="368"/>
      <c r="B492" s="119"/>
      <c r="L492" s="119"/>
      <c r="V492" s="119"/>
      <c r="AF492" s="119"/>
      <c r="AP492" s="119"/>
      <c r="AZ492" s="119"/>
      <c r="BJ492" s="119"/>
      <c r="BT492" s="119"/>
      <c r="CD492" s="119"/>
      <c r="CN492" s="119"/>
      <c r="CX492" s="119"/>
      <c r="DH492" s="119"/>
      <c r="DR492" s="119"/>
      <c r="EB492" s="119"/>
      <c r="EL492" s="119"/>
      <c r="EV492" s="119"/>
      <c r="FF492" s="119"/>
      <c r="FP492" s="119"/>
      <c r="FZ492" s="119"/>
      <c r="GJ492" s="119"/>
      <c r="GT492" s="119"/>
      <c r="HD492" s="119"/>
      <c r="HN492" s="119"/>
      <c r="HX492" s="119"/>
    </row>
    <row xmlns:x14ac="http://schemas.microsoft.com/office/spreadsheetml/2009/9/ac" r="493" s="3" customFormat="true" x14ac:dyDescent="0.25">
      <c r="A493" s="368"/>
      <c r="B493" s="119"/>
      <c r="L493" s="119"/>
      <c r="V493" s="119"/>
      <c r="AF493" s="119"/>
      <c r="AP493" s="119"/>
      <c r="AZ493" s="119"/>
      <c r="BJ493" s="119"/>
      <c r="BT493" s="119"/>
      <c r="CD493" s="119"/>
      <c r="CN493" s="119"/>
      <c r="CX493" s="119"/>
      <c r="DH493" s="119"/>
      <c r="DR493" s="119"/>
      <c r="EB493" s="119"/>
      <c r="EL493" s="119"/>
      <c r="EV493" s="119"/>
      <c r="FF493" s="119"/>
      <c r="FP493" s="119"/>
      <c r="FZ493" s="119"/>
      <c r="GJ493" s="119"/>
      <c r="GT493" s="119"/>
      <c r="HD493" s="119"/>
      <c r="HN493" s="119"/>
      <c r="HX493" s="119"/>
    </row>
    <row xmlns:x14ac="http://schemas.microsoft.com/office/spreadsheetml/2009/9/ac" r="494" s="3" customFormat="true" x14ac:dyDescent="0.25">
      <c r="A494" s="368"/>
      <c r="B494" s="119"/>
      <c r="L494" s="119"/>
      <c r="V494" s="119"/>
      <c r="AF494" s="119"/>
      <c r="AP494" s="119"/>
      <c r="AZ494" s="119"/>
      <c r="BJ494" s="119"/>
      <c r="BT494" s="119"/>
      <c r="CD494" s="119"/>
      <c r="CN494" s="119"/>
      <c r="CX494" s="119"/>
      <c r="DH494" s="119"/>
      <c r="DR494" s="119"/>
      <c r="EB494" s="119"/>
      <c r="EL494" s="119"/>
      <c r="EV494" s="119"/>
      <c r="FF494" s="119"/>
      <c r="FP494" s="119"/>
      <c r="FZ494" s="119"/>
      <c r="GJ494" s="119"/>
      <c r="GT494" s="119"/>
      <c r="HD494" s="119"/>
      <c r="HN494" s="119"/>
      <c r="HX494" s="119"/>
    </row>
    <row xmlns:x14ac="http://schemas.microsoft.com/office/spreadsheetml/2009/9/ac" r="495" s="3" customFormat="true" x14ac:dyDescent="0.25">
      <c r="A495" s="368"/>
      <c r="B495" s="119"/>
      <c r="L495" s="119"/>
      <c r="V495" s="119"/>
      <c r="AF495" s="119"/>
      <c r="AP495" s="119"/>
      <c r="AZ495" s="119"/>
      <c r="BJ495" s="119"/>
      <c r="BT495" s="119"/>
      <c r="CD495" s="119"/>
      <c r="CN495" s="119"/>
      <c r="CX495" s="119"/>
      <c r="DH495" s="119"/>
      <c r="DR495" s="119"/>
      <c r="EB495" s="119"/>
      <c r="EL495" s="119"/>
      <c r="EV495" s="119"/>
      <c r="FF495" s="119"/>
      <c r="FP495" s="119"/>
      <c r="FZ495" s="119"/>
      <c r="GJ495" s="119"/>
      <c r="GT495" s="119"/>
      <c r="HD495" s="119"/>
      <c r="HN495" s="119"/>
      <c r="HX495" s="119"/>
    </row>
    <row xmlns:x14ac="http://schemas.microsoft.com/office/spreadsheetml/2009/9/ac" r="496" s="3" customFormat="true" x14ac:dyDescent="0.25">
      <c r="A496" s="368"/>
      <c r="B496" s="119"/>
      <c r="L496" s="119"/>
      <c r="V496" s="119"/>
      <c r="AF496" s="119"/>
      <c r="AP496" s="119"/>
      <c r="AZ496" s="119"/>
      <c r="BJ496" s="119"/>
      <c r="BT496" s="119"/>
      <c r="CD496" s="119"/>
      <c r="CN496" s="119"/>
      <c r="CX496" s="119"/>
      <c r="DH496" s="119"/>
      <c r="DR496" s="119"/>
      <c r="EB496" s="119"/>
      <c r="EL496" s="119"/>
      <c r="EV496" s="119"/>
      <c r="FF496" s="119"/>
      <c r="FP496" s="119"/>
      <c r="FZ496" s="119"/>
      <c r="GJ496" s="119"/>
      <c r="GT496" s="119"/>
      <c r="HD496" s="119"/>
      <c r="HN496" s="119"/>
      <c r="HX496" s="119"/>
    </row>
    <row xmlns:x14ac="http://schemas.microsoft.com/office/spreadsheetml/2009/9/ac" r="497" s="3" customFormat="true" x14ac:dyDescent="0.25">
      <c r="A497" s="368"/>
      <c r="B497" s="119"/>
      <c r="L497" s="119"/>
      <c r="V497" s="119"/>
      <c r="AF497" s="119"/>
      <c r="AP497" s="119"/>
      <c r="AZ497" s="119"/>
      <c r="BJ497" s="119"/>
      <c r="BT497" s="119"/>
      <c r="CD497" s="119"/>
      <c r="CN497" s="119"/>
      <c r="CX497" s="119"/>
      <c r="DH497" s="119"/>
      <c r="DR497" s="119"/>
      <c r="EB497" s="119"/>
      <c r="EL497" s="119"/>
      <c r="EV497" s="119"/>
      <c r="FF497" s="119"/>
      <c r="FP497" s="119"/>
      <c r="FZ497" s="119"/>
      <c r="GJ497" s="119"/>
      <c r="GT497" s="119"/>
      <c r="HD497" s="119"/>
      <c r="HN497" s="119"/>
      <c r="HX497" s="119"/>
    </row>
    <row xmlns:x14ac="http://schemas.microsoft.com/office/spreadsheetml/2009/9/ac" r="498" s="3" customFormat="true" x14ac:dyDescent="0.25">
      <c r="A498" s="368"/>
      <c r="B498" s="119"/>
      <c r="L498" s="119"/>
      <c r="V498" s="119"/>
      <c r="AF498" s="119"/>
      <c r="AP498" s="119"/>
      <c r="AZ498" s="119"/>
      <c r="BJ498" s="119"/>
      <c r="BT498" s="119"/>
      <c r="CD498" s="119"/>
      <c r="CN498" s="119"/>
      <c r="CX498" s="119"/>
      <c r="DH498" s="119"/>
      <c r="DR498" s="119"/>
      <c r="EB498" s="119"/>
      <c r="EL498" s="119"/>
      <c r="EV498" s="119"/>
      <c r="FF498" s="119"/>
      <c r="FP498" s="119"/>
      <c r="FZ498" s="119"/>
      <c r="GJ498" s="119"/>
      <c r="GT498" s="119"/>
      <c r="HD498" s="119"/>
      <c r="HN498" s="119"/>
      <c r="HX498" s="119"/>
    </row>
    <row xmlns:x14ac="http://schemas.microsoft.com/office/spreadsheetml/2009/9/ac" r="499" s="3" customFormat="true" x14ac:dyDescent="0.25">
      <c r="A499" s="368"/>
      <c r="B499" s="119"/>
      <c r="L499" s="119"/>
      <c r="V499" s="119"/>
      <c r="AF499" s="119"/>
      <c r="AP499" s="119"/>
      <c r="AZ499" s="119"/>
      <c r="BJ499" s="119"/>
      <c r="BT499" s="119"/>
      <c r="CD499" s="119"/>
      <c r="CN499" s="119"/>
      <c r="CX499" s="119"/>
      <c r="DH499" s="119"/>
      <c r="DR499" s="119"/>
      <c r="EB499" s="119"/>
      <c r="EL499" s="119"/>
      <c r="EV499" s="119"/>
      <c r="FF499" s="119"/>
      <c r="FP499" s="119"/>
      <c r="FZ499" s="119"/>
      <c r="GJ499" s="119"/>
      <c r="GT499" s="119"/>
      <c r="HD499" s="119"/>
      <c r="HN499" s="119"/>
      <c r="HX499" s="119"/>
    </row>
    <row xmlns:x14ac="http://schemas.microsoft.com/office/spreadsheetml/2009/9/ac" r="500" s="3" customFormat="true" x14ac:dyDescent="0.25">
      <c r="A500" s="368"/>
      <c r="B500" s="119"/>
      <c r="L500" s="119"/>
      <c r="V500" s="119"/>
      <c r="AF500" s="119"/>
      <c r="AP500" s="119"/>
      <c r="AZ500" s="119"/>
      <c r="BJ500" s="119"/>
      <c r="BT500" s="119"/>
      <c r="CD500" s="119"/>
      <c r="CN500" s="119"/>
      <c r="CX500" s="119"/>
      <c r="DH500" s="119"/>
      <c r="DR500" s="119"/>
      <c r="EB500" s="119"/>
      <c r="EL500" s="119"/>
      <c r="EV500" s="119"/>
      <c r="FF500" s="119"/>
      <c r="FP500" s="119"/>
      <c r="FZ500" s="119"/>
      <c r="GJ500" s="119"/>
      <c r="GT500" s="119"/>
      <c r="HD500" s="119"/>
      <c r="HN500" s="119"/>
      <c r="HX500" s="119"/>
    </row>
    <row xmlns:x14ac="http://schemas.microsoft.com/office/spreadsheetml/2009/9/ac" r="501" s="3" customFormat="true" x14ac:dyDescent="0.25">
      <c r="A501" s="368"/>
      <c r="B501" s="119"/>
      <c r="L501" s="119"/>
      <c r="V501" s="119"/>
      <c r="AF501" s="119"/>
      <c r="AP501" s="119"/>
      <c r="AZ501" s="119"/>
      <c r="BJ501" s="119"/>
      <c r="BT501" s="119"/>
      <c r="CD501" s="119"/>
      <c r="CN501" s="119"/>
      <c r="CX501" s="119"/>
      <c r="DH501" s="119"/>
      <c r="DR501" s="119"/>
      <c r="EB501" s="119"/>
      <c r="EL501" s="119"/>
      <c r="EV501" s="119"/>
      <c r="FF501" s="119"/>
      <c r="FP501" s="119"/>
      <c r="FZ501" s="119"/>
      <c r="GJ501" s="119"/>
      <c r="GT501" s="119"/>
      <c r="HD501" s="119"/>
      <c r="HN501" s="119"/>
      <c r="HX501" s="119"/>
    </row>
    <row xmlns:x14ac="http://schemas.microsoft.com/office/spreadsheetml/2009/9/ac" r="502" s="3" customFormat="true" x14ac:dyDescent="0.25">
      <c r="A502" s="368"/>
      <c r="B502" s="119"/>
      <c r="L502" s="119"/>
      <c r="V502" s="119"/>
      <c r="AF502" s="119"/>
      <c r="AP502" s="119"/>
      <c r="AZ502" s="119"/>
      <c r="BJ502" s="119"/>
      <c r="BT502" s="119"/>
      <c r="CD502" s="119"/>
      <c r="CN502" s="119"/>
      <c r="CX502" s="119"/>
      <c r="DH502" s="119"/>
      <c r="DR502" s="119"/>
      <c r="EB502" s="119"/>
      <c r="EL502" s="119"/>
      <c r="EV502" s="119"/>
      <c r="FF502" s="119"/>
      <c r="FP502" s="119"/>
      <c r="FZ502" s="119"/>
      <c r="GJ502" s="119"/>
      <c r="GT502" s="119"/>
      <c r="HD502" s="119"/>
      <c r="HN502" s="119"/>
      <c r="HX502" s="119"/>
    </row>
    <row xmlns:x14ac="http://schemas.microsoft.com/office/spreadsheetml/2009/9/ac" r="503" s="3" customFormat="true" x14ac:dyDescent="0.25">
      <c r="A503" s="368"/>
      <c r="B503" s="119"/>
      <c r="L503" s="119"/>
      <c r="V503" s="119"/>
      <c r="AF503" s="119"/>
      <c r="AP503" s="119"/>
      <c r="AZ503" s="119"/>
      <c r="BJ503" s="119"/>
      <c r="BT503" s="119"/>
      <c r="CD503" s="119"/>
      <c r="CN503" s="119"/>
      <c r="CX503" s="119"/>
      <c r="DH503" s="119"/>
      <c r="DR503" s="119"/>
      <c r="EB503" s="119"/>
      <c r="EL503" s="119"/>
      <c r="EV503" s="119"/>
      <c r="FF503" s="119"/>
      <c r="FP503" s="119"/>
      <c r="FZ503" s="119"/>
      <c r="GJ503" s="119"/>
      <c r="GT503" s="119"/>
      <c r="HD503" s="119"/>
      <c r="HN503" s="119"/>
      <c r="HX503" s="119"/>
    </row>
    <row xmlns:x14ac="http://schemas.microsoft.com/office/spreadsheetml/2009/9/ac" r="504" s="3" customFormat="true" x14ac:dyDescent="0.25">
      <c r="A504" s="368"/>
      <c r="B504" s="119"/>
      <c r="L504" s="119"/>
      <c r="V504" s="119"/>
      <c r="AF504" s="119"/>
      <c r="AP504" s="119"/>
      <c r="AZ504" s="119"/>
      <c r="BJ504" s="119"/>
      <c r="BT504" s="119"/>
      <c r="CD504" s="119"/>
      <c r="CN504" s="119"/>
      <c r="CX504" s="119"/>
      <c r="DH504" s="119"/>
      <c r="DR504" s="119"/>
      <c r="EB504" s="119"/>
      <c r="EL504" s="119"/>
      <c r="EV504" s="119"/>
      <c r="FF504" s="119"/>
      <c r="FP504" s="119"/>
      <c r="FZ504" s="119"/>
      <c r="GJ504" s="119"/>
      <c r="GT504" s="119"/>
      <c r="HD504" s="119"/>
      <c r="HN504" s="119"/>
      <c r="HX504" s="119"/>
    </row>
    <row xmlns:x14ac="http://schemas.microsoft.com/office/spreadsheetml/2009/9/ac" r="505" s="3" customFormat="true" x14ac:dyDescent="0.25">
      <c r="A505" s="368"/>
      <c r="B505" s="119"/>
      <c r="L505" s="119"/>
      <c r="V505" s="119"/>
      <c r="AF505" s="119"/>
      <c r="AP505" s="119"/>
      <c r="AZ505" s="119"/>
      <c r="BJ505" s="119"/>
      <c r="BT505" s="119"/>
      <c r="CD505" s="119"/>
      <c r="CN505" s="119"/>
      <c r="CX505" s="119"/>
      <c r="DH505" s="119"/>
      <c r="DR505" s="119"/>
      <c r="EB505" s="119"/>
      <c r="EL505" s="119"/>
      <c r="EV505" s="119"/>
      <c r="FF505" s="119"/>
      <c r="FP505" s="119"/>
      <c r="FZ505" s="119"/>
      <c r="GJ505" s="119"/>
      <c r="GT505" s="119"/>
      <c r="HD505" s="119"/>
      <c r="HN505" s="119"/>
      <c r="HX505" s="119"/>
    </row>
    <row xmlns:x14ac="http://schemas.microsoft.com/office/spreadsheetml/2009/9/ac" r="506" s="3" customFormat="true" x14ac:dyDescent="0.25">
      <c r="A506" s="368"/>
      <c r="B506" s="119"/>
      <c r="L506" s="119"/>
      <c r="V506" s="119"/>
      <c r="AF506" s="119"/>
      <c r="AP506" s="119"/>
      <c r="AZ506" s="119"/>
      <c r="BJ506" s="119"/>
      <c r="BT506" s="119"/>
      <c r="CD506" s="119"/>
      <c r="CN506" s="119"/>
      <c r="CX506" s="119"/>
      <c r="DH506" s="119"/>
      <c r="DR506" s="119"/>
      <c r="EB506" s="119"/>
      <c r="EL506" s="119"/>
      <c r="EV506" s="119"/>
      <c r="FF506" s="119"/>
      <c r="FP506" s="119"/>
      <c r="FZ506" s="119"/>
      <c r="GJ506" s="119"/>
      <c r="GT506" s="119"/>
      <c r="HD506" s="119"/>
      <c r="HN506" s="119"/>
      <c r="HX506" s="119"/>
    </row>
    <row xmlns:x14ac="http://schemas.microsoft.com/office/spreadsheetml/2009/9/ac" r="507" s="3" customFormat="true" x14ac:dyDescent="0.25">
      <c r="A507" s="368"/>
      <c r="B507" s="119"/>
      <c r="L507" s="119"/>
      <c r="V507" s="119"/>
      <c r="AF507" s="119"/>
      <c r="AP507" s="119"/>
      <c r="AZ507" s="119"/>
      <c r="BJ507" s="119"/>
      <c r="BT507" s="119"/>
      <c r="CD507" s="119"/>
      <c r="CN507" s="119"/>
      <c r="CX507" s="119"/>
      <c r="DH507" s="119"/>
      <c r="DR507" s="119"/>
      <c r="EB507" s="119"/>
      <c r="EL507" s="119"/>
      <c r="EV507" s="119"/>
      <c r="FF507" s="119"/>
      <c r="FP507" s="119"/>
      <c r="FZ507" s="119"/>
      <c r="GJ507" s="119"/>
      <c r="GT507" s="119"/>
      <c r="HD507" s="119"/>
      <c r="HN507" s="119"/>
      <c r="HX507" s="119"/>
    </row>
    <row xmlns:x14ac="http://schemas.microsoft.com/office/spreadsheetml/2009/9/ac" r="508" s="3" customFormat="true" x14ac:dyDescent="0.25">
      <c r="A508" s="368"/>
      <c r="B508" s="119"/>
      <c r="L508" s="119"/>
      <c r="V508" s="119"/>
      <c r="AF508" s="119"/>
      <c r="AP508" s="119"/>
      <c r="AZ508" s="119"/>
      <c r="BJ508" s="119"/>
      <c r="BT508" s="119"/>
      <c r="CD508" s="119"/>
      <c r="CN508" s="119"/>
      <c r="CX508" s="119"/>
      <c r="DH508" s="119"/>
      <c r="DR508" s="119"/>
      <c r="EB508" s="119"/>
      <c r="EL508" s="119"/>
      <c r="EV508" s="119"/>
      <c r="FF508" s="119"/>
      <c r="FP508" s="119"/>
      <c r="FZ508" s="119"/>
      <c r="GJ508" s="119"/>
      <c r="GT508" s="119"/>
      <c r="HD508" s="119"/>
      <c r="HN508" s="119"/>
      <c r="HX508" s="119"/>
    </row>
    <row xmlns:x14ac="http://schemas.microsoft.com/office/spreadsheetml/2009/9/ac" r="509" s="3" customFormat="true" x14ac:dyDescent="0.25">
      <c r="A509" s="368"/>
      <c r="B509" s="119"/>
      <c r="L509" s="119"/>
      <c r="V509" s="119"/>
      <c r="AF509" s="119"/>
      <c r="AP509" s="119"/>
      <c r="AZ509" s="119"/>
      <c r="BJ509" s="119"/>
      <c r="BT509" s="119"/>
      <c r="CD509" s="119"/>
      <c r="CN509" s="119"/>
      <c r="CX509" s="119"/>
      <c r="DH509" s="119"/>
      <c r="DR509" s="119"/>
      <c r="EB509" s="119"/>
      <c r="EL509" s="119"/>
      <c r="EV509" s="119"/>
      <c r="FF509" s="119"/>
      <c r="FP509" s="119"/>
      <c r="FZ509" s="119"/>
      <c r="GJ509" s="119"/>
      <c r="GT509" s="119"/>
      <c r="HD509" s="119"/>
      <c r="HN509" s="119"/>
      <c r="HX509" s="119"/>
    </row>
    <row xmlns:x14ac="http://schemas.microsoft.com/office/spreadsheetml/2009/9/ac" r="510" s="3" customFormat="true" x14ac:dyDescent="0.25">
      <c r="A510" s="368"/>
      <c r="B510" s="119"/>
      <c r="L510" s="119"/>
      <c r="V510" s="119"/>
      <c r="AF510" s="119"/>
      <c r="AP510" s="119"/>
      <c r="AZ510" s="119"/>
      <c r="BJ510" s="119"/>
      <c r="BT510" s="119"/>
      <c r="CD510" s="119"/>
      <c r="CN510" s="119"/>
      <c r="CX510" s="119"/>
      <c r="DH510" s="119"/>
      <c r="DR510" s="119"/>
      <c r="EB510" s="119"/>
      <c r="EL510" s="119"/>
      <c r="EV510" s="119"/>
      <c r="FF510" s="119"/>
      <c r="FP510" s="119"/>
      <c r="FZ510" s="119"/>
      <c r="GJ510" s="119"/>
      <c r="GT510" s="119"/>
      <c r="HD510" s="119"/>
      <c r="HN510" s="119"/>
      <c r="HX510" s="119"/>
    </row>
    <row xmlns:x14ac="http://schemas.microsoft.com/office/spreadsheetml/2009/9/ac" r="511" s="3" customFormat="true" x14ac:dyDescent="0.25">
      <c r="A511" s="368"/>
      <c r="B511" s="119"/>
      <c r="L511" s="119"/>
      <c r="V511" s="119"/>
      <c r="AF511" s="119"/>
      <c r="AP511" s="119"/>
      <c r="AZ511" s="119"/>
      <c r="BJ511" s="119"/>
      <c r="BT511" s="119"/>
      <c r="CD511" s="119"/>
      <c r="CN511" s="119"/>
      <c r="CX511" s="119"/>
      <c r="DH511" s="119"/>
      <c r="DR511" s="119"/>
      <c r="EB511" s="119"/>
      <c r="EL511" s="119"/>
      <c r="EV511" s="119"/>
      <c r="FF511" s="119"/>
      <c r="FP511" s="119"/>
      <c r="FZ511" s="119"/>
      <c r="GJ511" s="119"/>
      <c r="GT511" s="119"/>
      <c r="HD511" s="119"/>
      <c r="HN511" s="119"/>
      <c r="HX511" s="119"/>
    </row>
    <row xmlns:x14ac="http://schemas.microsoft.com/office/spreadsheetml/2009/9/ac" r="512" s="3" customFormat="true" x14ac:dyDescent="0.25">
      <c r="A512" s="368"/>
      <c r="B512" s="119"/>
      <c r="L512" s="119"/>
      <c r="V512" s="119"/>
      <c r="AF512" s="119"/>
      <c r="AP512" s="119"/>
      <c r="AZ512" s="119"/>
      <c r="BJ512" s="119"/>
      <c r="BT512" s="119"/>
      <c r="CD512" s="119"/>
      <c r="CN512" s="119"/>
      <c r="CX512" s="119"/>
      <c r="DH512" s="119"/>
      <c r="DR512" s="119"/>
      <c r="EB512" s="119"/>
      <c r="EL512" s="119"/>
      <c r="EV512" s="119"/>
      <c r="FF512" s="119"/>
      <c r="FP512" s="119"/>
      <c r="FZ512" s="119"/>
      <c r="GJ512" s="119"/>
      <c r="GT512" s="119"/>
      <c r="HD512" s="119"/>
      <c r="HN512" s="119"/>
      <c r="HX512" s="119"/>
    </row>
    <row xmlns:x14ac="http://schemas.microsoft.com/office/spreadsheetml/2009/9/ac" r="513" s="3" customFormat="true" x14ac:dyDescent="0.25">
      <c r="A513" s="368"/>
      <c r="B513" s="119"/>
      <c r="L513" s="119"/>
      <c r="V513" s="119"/>
      <c r="AF513" s="119"/>
      <c r="AP513" s="119"/>
      <c r="AZ513" s="119"/>
      <c r="BJ513" s="119"/>
      <c r="BT513" s="119"/>
      <c r="CD513" s="119"/>
      <c r="CN513" s="119"/>
      <c r="CX513" s="119"/>
      <c r="DH513" s="119"/>
      <c r="DR513" s="119"/>
      <c r="EB513" s="119"/>
      <c r="EL513" s="119"/>
      <c r="EV513" s="119"/>
      <c r="FF513" s="119"/>
      <c r="FP513" s="119"/>
      <c r="FZ513" s="119"/>
      <c r="GJ513" s="119"/>
      <c r="GT513" s="119"/>
      <c r="HD513" s="119"/>
      <c r="HN513" s="119"/>
      <c r="HX513" s="119"/>
    </row>
    <row xmlns:x14ac="http://schemas.microsoft.com/office/spreadsheetml/2009/9/ac" r="514" s="3" customFormat="true" x14ac:dyDescent="0.25">
      <c r="A514" s="368"/>
      <c r="B514" s="119"/>
      <c r="L514" s="119"/>
      <c r="V514" s="119"/>
      <c r="AF514" s="119"/>
      <c r="AP514" s="119"/>
      <c r="AZ514" s="119"/>
      <c r="BJ514" s="119"/>
      <c r="BT514" s="119"/>
      <c r="CD514" s="119"/>
      <c r="CN514" s="119"/>
      <c r="CX514" s="119"/>
      <c r="DH514" s="119"/>
      <c r="DR514" s="119"/>
      <c r="EB514" s="119"/>
      <c r="EL514" s="119"/>
      <c r="EV514" s="119"/>
      <c r="FF514" s="119"/>
      <c r="FP514" s="119"/>
      <c r="FZ514" s="119"/>
      <c r="GJ514" s="119"/>
      <c r="GT514" s="119"/>
      <c r="HD514" s="119"/>
      <c r="HN514" s="119"/>
      <c r="HX514" s="119"/>
    </row>
    <row xmlns:x14ac="http://schemas.microsoft.com/office/spreadsheetml/2009/9/ac" r="515" s="3" customFormat="true" x14ac:dyDescent="0.25">
      <c r="A515" s="368"/>
      <c r="B515" s="119"/>
      <c r="L515" s="119"/>
      <c r="V515" s="119"/>
      <c r="AF515" s="119"/>
      <c r="AP515" s="119"/>
      <c r="AZ515" s="119"/>
      <c r="BJ515" s="119"/>
      <c r="BT515" s="119"/>
      <c r="CD515" s="119"/>
      <c r="CN515" s="119"/>
      <c r="CX515" s="119"/>
      <c r="DH515" s="119"/>
      <c r="DR515" s="119"/>
      <c r="EB515" s="119"/>
      <c r="EL515" s="119"/>
      <c r="EV515" s="119"/>
      <c r="FF515" s="119"/>
      <c r="FP515" s="119"/>
      <c r="FZ515" s="119"/>
      <c r="GJ515" s="119"/>
      <c r="GT515" s="119"/>
      <c r="HD515" s="119"/>
      <c r="HN515" s="119"/>
      <c r="HX515" s="119"/>
    </row>
    <row xmlns:x14ac="http://schemas.microsoft.com/office/spreadsheetml/2009/9/ac" r="516" s="3" customFormat="true" x14ac:dyDescent="0.25">
      <c r="A516" s="368"/>
      <c r="B516" s="119"/>
      <c r="L516" s="119"/>
      <c r="V516" s="119"/>
      <c r="AF516" s="119"/>
      <c r="AP516" s="119"/>
      <c r="AZ516" s="119"/>
      <c r="BJ516" s="119"/>
      <c r="BT516" s="119"/>
      <c r="CD516" s="119"/>
      <c r="CN516" s="119"/>
      <c r="CX516" s="119"/>
      <c r="DH516" s="119"/>
      <c r="DR516" s="119"/>
      <c r="EB516" s="119"/>
      <c r="EL516" s="119"/>
      <c r="EV516" s="119"/>
      <c r="FF516" s="119"/>
      <c r="FP516" s="119"/>
      <c r="FZ516" s="119"/>
      <c r="GJ516" s="119"/>
      <c r="GT516" s="119"/>
      <c r="HD516" s="119"/>
      <c r="HN516" s="119"/>
      <c r="HX516" s="119"/>
    </row>
    <row xmlns:x14ac="http://schemas.microsoft.com/office/spreadsheetml/2009/9/ac" r="517" s="3" customFormat="true" x14ac:dyDescent="0.25">
      <c r="A517" s="368"/>
      <c r="B517" s="119"/>
      <c r="L517" s="119"/>
      <c r="V517" s="119"/>
      <c r="AF517" s="119"/>
      <c r="AP517" s="119"/>
      <c r="AZ517" s="119"/>
      <c r="BJ517" s="119"/>
      <c r="BT517" s="119"/>
      <c r="CD517" s="119"/>
      <c r="CN517" s="119"/>
      <c r="CX517" s="119"/>
      <c r="DH517" s="119"/>
      <c r="DR517" s="119"/>
      <c r="EB517" s="119"/>
      <c r="EL517" s="119"/>
      <c r="EV517" s="119"/>
      <c r="FF517" s="119"/>
      <c r="FP517" s="119"/>
      <c r="FZ517" s="119"/>
      <c r="GJ517" s="119"/>
      <c r="GT517" s="119"/>
      <c r="HD517" s="119"/>
      <c r="HN517" s="119"/>
      <c r="HX517" s="119"/>
    </row>
    <row xmlns:x14ac="http://schemas.microsoft.com/office/spreadsheetml/2009/9/ac" r="518" s="3" customFormat="true" x14ac:dyDescent="0.25">
      <c r="A518" s="368"/>
      <c r="B518" s="119"/>
      <c r="L518" s="119"/>
      <c r="V518" s="119"/>
      <c r="AF518" s="119"/>
      <c r="AP518" s="119"/>
      <c r="AZ518" s="119"/>
      <c r="BJ518" s="119"/>
      <c r="BT518" s="119"/>
      <c r="CD518" s="119"/>
      <c r="CN518" s="119"/>
      <c r="CX518" s="119"/>
      <c r="DH518" s="119"/>
      <c r="DR518" s="119"/>
      <c r="EB518" s="119"/>
      <c r="EL518" s="119"/>
      <c r="EV518" s="119"/>
      <c r="FF518" s="119"/>
      <c r="FP518" s="119"/>
      <c r="FZ518" s="119"/>
      <c r="GJ518" s="119"/>
      <c r="GT518" s="119"/>
      <c r="HD518" s="119"/>
      <c r="HN518" s="119"/>
      <c r="HX518" s="119"/>
    </row>
    <row xmlns:x14ac="http://schemas.microsoft.com/office/spreadsheetml/2009/9/ac" r="519" s="3" customFormat="true" x14ac:dyDescent="0.25">
      <c r="A519" s="368"/>
      <c r="B519" s="119"/>
      <c r="L519" s="119"/>
      <c r="V519" s="119"/>
      <c r="AF519" s="119"/>
      <c r="AP519" s="119"/>
      <c r="AZ519" s="119"/>
      <c r="BJ519" s="119"/>
      <c r="BT519" s="119"/>
      <c r="CD519" s="119"/>
      <c r="CN519" s="119"/>
      <c r="CX519" s="119"/>
      <c r="DH519" s="119"/>
      <c r="DR519" s="119"/>
      <c r="EB519" s="119"/>
      <c r="EL519" s="119"/>
      <c r="EV519" s="119"/>
      <c r="FF519" s="119"/>
      <c r="FP519" s="119"/>
      <c r="FZ519" s="119"/>
      <c r="GJ519" s="119"/>
      <c r="GT519" s="119"/>
      <c r="HD519" s="119"/>
      <c r="HN519" s="119"/>
      <c r="HX519" s="119"/>
    </row>
    <row xmlns:x14ac="http://schemas.microsoft.com/office/spreadsheetml/2009/9/ac" r="520" s="3" customFormat="true" x14ac:dyDescent="0.25">
      <c r="A520" s="368"/>
      <c r="B520" s="119"/>
      <c r="L520" s="119"/>
      <c r="V520" s="119"/>
      <c r="AF520" s="119"/>
      <c r="AP520" s="119"/>
      <c r="AZ520" s="119"/>
      <c r="BJ520" s="119"/>
      <c r="BT520" s="119"/>
      <c r="CD520" s="119"/>
      <c r="CN520" s="119"/>
      <c r="CX520" s="119"/>
      <c r="DH520" s="119"/>
      <c r="DR520" s="119"/>
      <c r="EB520" s="119"/>
      <c r="EL520" s="119"/>
      <c r="EV520" s="119"/>
      <c r="FF520" s="119"/>
      <c r="FP520" s="119"/>
      <c r="FZ520" s="119"/>
      <c r="GJ520" s="119"/>
      <c r="GT520" s="119"/>
      <c r="HD520" s="119"/>
      <c r="HN520" s="119"/>
      <c r="HX520" s="119"/>
    </row>
    <row xmlns:x14ac="http://schemas.microsoft.com/office/spreadsheetml/2009/9/ac" r="521" s="3" customFormat="true" x14ac:dyDescent="0.25">
      <c r="A521" s="368"/>
      <c r="B521" s="119"/>
      <c r="L521" s="119"/>
      <c r="V521" s="119"/>
      <c r="AF521" s="119"/>
      <c r="AP521" s="119"/>
      <c r="AZ521" s="119"/>
      <c r="BJ521" s="119"/>
      <c r="BT521" s="119"/>
      <c r="CD521" s="119"/>
      <c r="CN521" s="119"/>
      <c r="CX521" s="119"/>
      <c r="DH521" s="119"/>
      <c r="DR521" s="119"/>
      <c r="EB521" s="119"/>
      <c r="EL521" s="119"/>
      <c r="EV521" s="119"/>
      <c r="FF521" s="119"/>
      <c r="FP521" s="119"/>
      <c r="FZ521" s="119"/>
      <c r="GJ521" s="119"/>
      <c r="GT521" s="119"/>
      <c r="HD521" s="119"/>
      <c r="HN521" s="119"/>
      <c r="HX521" s="119"/>
    </row>
    <row xmlns:x14ac="http://schemas.microsoft.com/office/spreadsheetml/2009/9/ac" r="522" s="3" customFormat="true" x14ac:dyDescent="0.25">
      <c r="A522" s="368"/>
      <c r="B522" s="119"/>
      <c r="L522" s="119"/>
      <c r="V522" s="119"/>
      <c r="AF522" s="119"/>
      <c r="AP522" s="119"/>
      <c r="AZ522" s="119"/>
      <c r="BJ522" s="119"/>
      <c r="BT522" s="119"/>
      <c r="CD522" s="119"/>
      <c r="CN522" s="119"/>
      <c r="CX522" s="119"/>
      <c r="DH522" s="119"/>
      <c r="DR522" s="119"/>
      <c r="EB522" s="119"/>
      <c r="EL522" s="119"/>
      <c r="EV522" s="119"/>
      <c r="FF522" s="119"/>
      <c r="FP522" s="119"/>
      <c r="FZ522" s="119"/>
      <c r="GJ522" s="119"/>
      <c r="GT522" s="119"/>
      <c r="HD522" s="119"/>
      <c r="HN522" s="119"/>
      <c r="HX522" s="119"/>
    </row>
    <row xmlns:x14ac="http://schemas.microsoft.com/office/spreadsheetml/2009/9/ac" r="523" s="3" customFormat="true" x14ac:dyDescent="0.25">
      <c r="A523" s="368"/>
      <c r="B523" s="119"/>
      <c r="L523" s="119"/>
      <c r="V523" s="119"/>
      <c r="AF523" s="119"/>
      <c r="AP523" s="119"/>
      <c r="AZ523" s="119"/>
      <c r="BJ523" s="119"/>
      <c r="BT523" s="119"/>
      <c r="CD523" s="119"/>
      <c r="CN523" s="119"/>
      <c r="CX523" s="119"/>
      <c r="DH523" s="119"/>
      <c r="DR523" s="119"/>
      <c r="EB523" s="119"/>
      <c r="EL523" s="119"/>
      <c r="EV523" s="119"/>
      <c r="FF523" s="119"/>
      <c r="FP523" s="119"/>
      <c r="FZ523" s="119"/>
      <c r="GJ523" s="119"/>
      <c r="GT523" s="119"/>
      <c r="HD523" s="119"/>
      <c r="HN523" s="119"/>
      <c r="HX523" s="119"/>
    </row>
    <row xmlns:x14ac="http://schemas.microsoft.com/office/spreadsheetml/2009/9/ac" r="524" s="3" customFormat="true" x14ac:dyDescent="0.25">
      <c r="A524" s="368"/>
      <c r="B524" s="119"/>
      <c r="L524" s="119"/>
      <c r="V524" s="119"/>
      <c r="AF524" s="119"/>
      <c r="AP524" s="119"/>
      <c r="AZ524" s="119"/>
      <c r="BJ524" s="119"/>
      <c r="BT524" s="119"/>
      <c r="CD524" s="119"/>
      <c r="CN524" s="119"/>
      <c r="CX524" s="119"/>
      <c r="DH524" s="119"/>
      <c r="DR524" s="119"/>
      <c r="EB524" s="119"/>
      <c r="EL524" s="119"/>
      <c r="EV524" s="119"/>
      <c r="FF524" s="119"/>
      <c r="FP524" s="119"/>
      <c r="FZ524" s="119"/>
      <c r="GJ524" s="119"/>
      <c r="GT524" s="119"/>
      <c r="HD524" s="119"/>
      <c r="HN524" s="119"/>
      <c r="HX524" s="119"/>
    </row>
    <row xmlns:x14ac="http://schemas.microsoft.com/office/spreadsheetml/2009/9/ac" r="525" s="3" customFormat="true" x14ac:dyDescent="0.25">
      <c r="A525" s="368"/>
      <c r="B525" s="119"/>
      <c r="L525" s="119"/>
      <c r="V525" s="119"/>
      <c r="AF525" s="119"/>
      <c r="AP525" s="119"/>
      <c r="AZ525" s="119"/>
      <c r="BJ525" s="119"/>
      <c r="BT525" s="119"/>
      <c r="CD525" s="119"/>
      <c r="CN525" s="119"/>
      <c r="CX525" s="119"/>
      <c r="DH525" s="119"/>
      <c r="DR525" s="119"/>
      <c r="EB525" s="119"/>
      <c r="EL525" s="119"/>
      <c r="EV525" s="119"/>
      <c r="FF525" s="119"/>
      <c r="FP525" s="119"/>
      <c r="FZ525" s="119"/>
      <c r="GJ525" s="119"/>
      <c r="GT525" s="119"/>
      <c r="HD525" s="119"/>
      <c r="HN525" s="119"/>
      <c r="HX525" s="119"/>
    </row>
    <row xmlns:x14ac="http://schemas.microsoft.com/office/spreadsheetml/2009/9/ac" r="526" s="3" customFormat="true" x14ac:dyDescent="0.25">
      <c r="A526" s="368"/>
      <c r="B526" s="119"/>
      <c r="L526" s="119"/>
      <c r="V526" s="119"/>
      <c r="AF526" s="119"/>
      <c r="AP526" s="119"/>
      <c r="AZ526" s="119"/>
      <c r="BJ526" s="119"/>
      <c r="BT526" s="119"/>
      <c r="CD526" s="119"/>
      <c r="CN526" s="119"/>
      <c r="CX526" s="119"/>
      <c r="DH526" s="119"/>
      <c r="DR526" s="119"/>
      <c r="EB526" s="119"/>
      <c r="EL526" s="119"/>
      <c r="EV526" s="119"/>
      <c r="FF526" s="119"/>
      <c r="FP526" s="119"/>
      <c r="FZ526" s="119"/>
      <c r="GJ526" s="119"/>
      <c r="GT526" s="119"/>
      <c r="HD526" s="119"/>
      <c r="HN526" s="119"/>
      <c r="HX526" s="119"/>
    </row>
    <row xmlns:x14ac="http://schemas.microsoft.com/office/spreadsheetml/2009/9/ac" r="527" s="3" customFormat="true" x14ac:dyDescent="0.25">
      <c r="A527" s="368"/>
      <c r="B527" s="119"/>
      <c r="L527" s="119"/>
      <c r="V527" s="119"/>
      <c r="AF527" s="119"/>
      <c r="AP527" s="119"/>
      <c r="AZ527" s="119"/>
      <c r="BJ527" s="119"/>
      <c r="BT527" s="119"/>
      <c r="CD527" s="119"/>
      <c r="CN527" s="119"/>
      <c r="CX527" s="119"/>
      <c r="DH527" s="119"/>
      <c r="DR527" s="119"/>
      <c r="EB527" s="119"/>
      <c r="EL527" s="119"/>
      <c r="EV527" s="119"/>
      <c r="FF527" s="119"/>
      <c r="FP527" s="119"/>
      <c r="FZ527" s="119"/>
      <c r="GJ527" s="119"/>
      <c r="GT527" s="119"/>
      <c r="HD527" s="119"/>
      <c r="HN527" s="119"/>
      <c r="HX527" s="119"/>
    </row>
    <row xmlns:x14ac="http://schemas.microsoft.com/office/spreadsheetml/2009/9/ac" r="528" s="3" customFormat="true" x14ac:dyDescent="0.25">
      <c r="A528" s="368"/>
      <c r="B528" s="119"/>
      <c r="L528" s="119"/>
      <c r="V528" s="119"/>
      <c r="AF528" s="119"/>
      <c r="AP528" s="119"/>
      <c r="AZ528" s="119"/>
      <c r="BJ528" s="119"/>
      <c r="BT528" s="119"/>
      <c r="CD528" s="119"/>
      <c r="CN528" s="119"/>
      <c r="CX528" s="119"/>
      <c r="DH528" s="119"/>
      <c r="DR528" s="119"/>
      <c r="EB528" s="119"/>
      <c r="EL528" s="119"/>
      <c r="EV528" s="119"/>
      <c r="FF528" s="119"/>
      <c r="FP528" s="119"/>
      <c r="FZ528" s="119"/>
      <c r="GJ528" s="119"/>
      <c r="GT528" s="119"/>
      <c r="HD528" s="119"/>
      <c r="HN528" s="119"/>
      <c r="HX528" s="119"/>
    </row>
    <row xmlns:x14ac="http://schemas.microsoft.com/office/spreadsheetml/2009/9/ac" r="529" s="3" customFormat="true" x14ac:dyDescent="0.25">
      <c r="A529" s="368"/>
      <c r="B529" s="119"/>
      <c r="L529" s="119"/>
      <c r="V529" s="119"/>
      <c r="AF529" s="119"/>
      <c r="AP529" s="119"/>
      <c r="AZ529" s="119"/>
      <c r="BJ529" s="119"/>
      <c r="BT529" s="119"/>
      <c r="CD529" s="119"/>
      <c r="CN529" s="119"/>
      <c r="CX529" s="119"/>
      <c r="DH529" s="119"/>
      <c r="DR529" s="119"/>
      <c r="EB529" s="119"/>
      <c r="EL529" s="119"/>
      <c r="EV529" s="119"/>
      <c r="FF529" s="119"/>
      <c r="FP529" s="119"/>
      <c r="FZ529" s="119"/>
      <c r="GJ529" s="119"/>
      <c r="GT529" s="119"/>
      <c r="HD529" s="119"/>
      <c r="HN529" s="119"/>
      <c r="HX529" s="119"/>
    </row>
    <row xmlns:x14ac="http://schemas.microsoft.com/office/spreadsheetml/2009/9/ac" r="530" s="3" customFormat="true" x14ac:dyDescent="0.25">
      <c r="A530" s="368"/>
      <c r="B530" s="119"/>
      <c r="L530" s="119"/>
      <c r="V530" s="119"/>
      <c r="AF530" s="119"/>
      <c r="AP530" s="119"/>
      <c r="AZ530" s="119"/>
      <c r="BJ530" s="119"/>
      <c r="BT530" s="119"/>
      <c r="CD530" s="119"/>
      <c r="CN530" s="119"/>
      <c r="CX530" s="119"/>
      <c r="DH530" s="119"/>
      <c r="DR530" s="119"/>
      <c r="EB530" s="119"/>
      <c r="EL530" s="119"/>
      <c r="EV530" s="119"/>
      <c r="FF530" s="119"/>
      <c r="FP530" s="119"/>
      <c r="FZ530" s="119"/>
      <c r="GJ530" s="119"/>
      <c r="GT530" s="119"/>
      <c r="HD530" s="119"/>
      <c r="HN530" s="119"/>
      <c r="HX530" s="119"/>
    </row>
    <row xmlns:x14ac="http://schemas.microsoft.com/office/spreadsheetml/2009/9/ac" r="531" s="3" customFormat="true" x14ac:dyDescent="0.25">
      <c r="A531" s="368"/>
      <c r="B531" s="119"/>
      <c r="L531" s="119"/>
      <c r="V531" s="119"/>
      <c r="AF531" s="119"/>
      <c r="AP531" s="119"/>
      <c r="AZ531" s="119"/>
      <c r="BJ531" s="119"/>
      <c r="BT531" s="119"/>
      <c r="CD531" s="119"/>
      <c r="CN531" s="119"/>
      <c r="CX531" s="119"/>
      <c r="DH531" s="119"/>
      <c r="DR531" s="119"/>
      <c r="EB531" s="119"/>
      <c r="EL531" s="119"/>
      <c r="EV531" s="119"/>
      <c r="FF531" s="119"/>
      <c r="FP531" s="119"/>
      <c r="FZ531" s="119"/>
      <c r="GJ531" s="119"/>
      <c r="GT531" s="119"/>
      <c r="HD531" s="119"/>
      <c r="HN531" s="119"/>
      <c r="HX531" s="119"/>
    </row>
    <row xmlns:x14ac="http://schemas.microsoft.com/office/spreadsheetml/2009/9/ac" r="532" s="3" customFormat="true" x14ac:dyDescent="0.25">
      <c r="A532" s="368"/>
      <c r="B532" s="119"/>
      <c r="L532" s="119"/>
      <c r="V532" s="119"/>
      <c r="AF532" s="119"/>
      <c r="AP532" s="119"/>
      <c r="AZ532" s="119"/>
      <c r="BJ532" s="119"/>
      <c r="BT532" s="119"/>
      <c r="CD532" s="119"/>
      <c r="CN532" s="119"/>
      <c r="CX532" s="119"/>
      <c r="DH532" s="119"/>
      <c r="DR532" s="119"/>
      <c r="EB532" s="119"/>
      <c r="EL532" s="119"/>
      <c r="EV532" s="119"/>
      <c r="FF532" s="119"/>
      <c r="FP532" s="119"/>
      <c r="FZ532" s="119"/>
      <c r="GJ532" s="119"/>
      <c r="GT532" s="119"/>
      <c r="HD532" s="119"/>
      <c r="HN532" s="119"/>
      <c r="HX532" s="119"/>
    </row>
    <row xmlns:x14ac="http://schemas.microsoft.com/office/spreadsheetml/2009/9/ac" r="533" s="3" customFormat="true" x14ac:dyDescent="0.25">
      <c r="A533" s="368"/>
      <c r="B533" s="119"/>
      <c r="L533" s="119"/>
      <c r="V533" s="119"/>
      <c r="AF533" s="119"/>
      <c r="AP533" s="119"/>
      <c r="AZ533" s="119"/>
      <c r="BJ533" s="119"/>
      <c r="BT533" s="119"/>
      <c r="CD533" s="119"/>
      <c r="CN533" s="119"/>
      <c r="CX533" s="119"/>
      <c r="DH533" s="119"/>
      <c r="DR533" s="119"/>
      <c r="EB533" s="119"/>
      <c r="EL533" s="119"/>
      <c r="EV533" s="119"/>
      <c r="FF533" s="119"/>
      <c r="FP533" s="119"/>
      <c r="FZ533" s="119"/>
      <c r="GJ533" s="119"/>
      <c r="GT533" s="119"/>
      <c r="HD533" s="119"/>
      <c r="HN533" s="119"/>
      <c r="HX533" s="119"/>
    </row>
    <row xmlns:x14ac="http://schemas.microsoft.com/office/spreadsheetml/2009/9/ac" r="534" s="3" customFormat="true" x14ac:dyDescent="0.25">
      <c r="A534" s="368"/>
      <c r="B534" s="119"/>
      <c r="L534" s="119"/>
      <c r="V534" s="119"/>
      <c r="AF534" s="119"/>
      <c r="AP534" s="119"/>
      <c r="AZ534" s="119"/>
      <c r="BJ534" s="119"/>
      <c r="BT534" s="119"/>
      <c r="CD534" s="119"/>
      <c r="CN534" s="119"/>
      <c r="CX534" s="119"/>
      <c r="DH534" s="119"/>
      <c r="DR534" s="119"/>
      <c r="EB534" s="119"/>
      <c r="EL534" s="119"/>
      <c r="EV534" s="119"/>
      <c r="FF534" s="119"/>
      <c r="FP534" s="119"/>
      <c r="FZ534" s="119"/>
      <c r="GJ534" s="119"/>
      <c r="GT534" s="119"/>
      <c r="HD534" s="119"/>
      <c r="HN534" s="119"/>
      <c r="HX534" s="119"/>
    </row>
    <row xmlns:x14ac="http://schemas.microsoft.com/office/spreadsheetml/2009/9/ac" r="535" s="3" customFormat="true" x14ac:dyDescent="0.25">
      <c r="A535" s="368"/>
      <c r="B535" s="119"/>
      <c r="L535" s="119"/>
      <c r="V535" s="119"/>
      <c r="AF535" s="119"/>
      <c r="AP535" s="119"/>
      <c r="AZ535" s="119"/>
      <c r="BJ535" s="119"/>
      <c r="BT535" s="119"/>
      <c r="CD535" s="119"/>
      <c r="CN535" s="119"/>
      <c r="CX535" s="119"/>
      <c r="DH535" s="119"/>
      <c r="DR535" s="119"/>
      <c r="EB535" s="119"/>
      <c r="EL535" s="119"/>
      <c r="EV535" s="119"/>
      <c r="FF535" s="119"/>
      <c r="FP535" s="119"/>
      <c r="FZ535" s="119"/>
      <c r="GJ535" s="119"/>
      <c r="GT535" s="119"/>
      <c r="HD535" s="119"/>
      <c r="HN535" s="119"/>
      <c r="HX535" s="119"/>
    </row>
    <row xmlns:x14ac="http://schemas.microsoft.com/office/spreadsheetml/2009/9/ac" r="536" s="3" customFormat="true" x14ac:dyDescent="0.25">
      <c r="A536" s="368"/>
      <c r="B536" s="119"/>
      <c r="L536" s="119"/>
      <c r="V536" s="119"/>
      <c r="AF536" s="119"/>
      <c r="AP536" s="119"/>
      <c r="AZ536" s="119"/>
      <c r="BJ536" s="119"/>
      <c r="BT536" s="119"/>
      <c r="CD536" s="119"/>
      <c r="CN536" s="119"/>
      <c r="CX536" s="119"/>
      <c r="DH536" s="119"/>
      <c r="DR536" s="119"/>
      <c r="EB536" s="119"/>
      <c r="EL536" s="119"/>
      <c r="EV536" s="119"/>
      <c r="FF536" s="119"/>
      <c r="FP536" s="119"/>
      <c r="FZ536" s="119"/>
      <c r="GJ536" s="119"/>
      <c r="GT536" s="119"/>
      <c r="HD536" s="119"/>
      <c r="HN536" s="119"/>
      <c r="HX536" s="119"/>
    </row>
    <row xmlns:x14ac="http://schemas.microsoft.com/office/spreadsheetml/2009/9/ac" r="537" s="3" customFormat="true" x14ac:dyDescent="0.25">
      <c r="A537" s="368"/>
      <c r="B537" s="119"/>
      <c r="L537" s="119"/>
      <c r="V537" s="119"/>
      <c r="AF537" s="119"/>
      <c r="AP537" s="119"/>
      <c r="AZ537" s="119"/>
      <c r="BJ537" s="119"/>
      <c r="BT537" s="119"/>
      <c r="CD537" s="119"/>
      <c r="CN537" s="119"/>
      <c r="CX537" s="119"/>
      <c r="DH537" s="119"/>
      <c r="DR537" s="119"/>
      <c r="EB537" s="119"/>
      <c r="EL537" s="119"/>
      <c r="EV537" s="119"/>
      <c r="FF537" s="119"/>
      <c r="FP537" s="119"/>
      <c r="FZ537" s="119"/>
      <c r="GJ537" s="119"/>
      <c r="GT537" s="119"/>
      <c r="HD537" s="119"/>
      <c r="HN537" s="119"/>
      <c r="HX537" s="119"/>
    </row>
    <row xmlns:x14ac="http://schemas.microsoft.com/office/spreadsheetml/2009/9/ac" r="538" s="3" customFormat="true" x14ac:dyDescent="0.25">
      <c r="A538" s="368"/>
      <c r="B538" s="119"/>
      <c r="L538" s="119"/>
      <c r="V538" s="119"/>
      <c r="AF538" s="119"/>
      <c r="AP538" s="119"/>
      <c r="AZ538" s="119"/>
      <c r="BJ538" s="119"/>
      <c r="BT538" s="119"/>
      <c r="CD538" s="119"/>
      <c r="CN538" s="119"/>
      <c r="CX538" s="119"/>
      <c r="DH538" s="119"/>
      <c r="DR538" s="119"/>
      <c r="EB538" s="119"/>
      <c r="EL538" s="119"/>
      <c r="EV538" s="119"/>
      <c r="FF538" s="119"/>
      <c r="FP538" s="119"/>
      <c r="FZ538" s="119"/>
      <c r="GJ538" s="119"/>
      <c r="GT538" s="119"/>
      <c r="HD538" s="119"/>
      <c r="HN538" s="119"/>
      <c r="HX538" s="119"/>
    </row>
    <row xmlns:x14ac="http://schemas.microsoft.com/office/spreadsheetml/2009/9/ac" r="539" s="3" customFormat="true" x14ac:dyDescent="0.25">
      <c r="A539" s="368"/>
      <c r="B539" s="119"/>
      <c r="L539" s="119"/>
      <c r="V539" s="119"/>
      <c r="AF539" s="119"/>
      <c r="AP539" s="119"/>
      <c r="AZ539" s="119"/>
      <c r="BJ539" s="119"/>
      <c r="BT539" s="119"/>
      <c r="CD539" s="119"/>
      <c r="CN539" s="119"/>
      <c r="CX539" s="119"/>
      <c r="DH539" s="119"/>
      <c r="DR539" s="119"/>
      <c r="EB539" s="119"/>
      <c r="EL539" s="119"/>
      <c r="EV539" s="119"/>
      <c r="FF539" s="119"/>
      <c r="FP539" s="119"/>
      <c r="FZ539" s="119"/>
      <c r="GJ539" s="119"/>
      <c r="GT539" s="119"/>
      <c r="HD539" s="119"/>
      <c r="HN539" s="119"/>
      <c r="HX539" s="119"/>
    </row>
    <row xmlns:x14ac="http://schemas.microsoft.com/office/spreadsheetml/2009/9/ac" r="540" s="3" customFormat="true" x14ac:dyDescent="0.25">
      <c r="A540" s="368"/>
      <c r="B540" s="119"/>
      <c r="L540" s="119"/>
      <c r="V540" s="119"/>
      <c r="AF540" s="119"/>
      <c r="AP540" s="119"/>
      <c r="AZ540" s="119"/>
      <c r="BJ540" s="119"/>
      <c r="BT540" s="119"/>
      <c r="CD540" s="119"/>
      <c r="CN540" s="119"/>
      <c r="CX540" s="119"/>
      <c r="DH540" s="119"/>
      <c r="DR540" s="119"/>
      <c r="EB540" s="119"/>
      <c r="EL540" s="119"/>
      <c r="EV540" s="119"/>
      <c r="FF540" s="119"/>
      <c r="FP540" s="119"/>
      <c r="FZ540" s="119"/>
      <c r="GJ540" s="119"/>
      <c r="GT540" s="119"/>
      <c r="HD540" s="119"/>
      <c r="HN540" s="119"/>
      <c r="HX540" s="119"/>
    </row>
    <row xmlns:x14ac="http://schemas.microsoft.com/office/spreadsheetml/2009/9/ac" r="541" s="3" customFormat="true" x14ac:dyDescent="0.25">
      <c r="A541" s="368"/>
      <c r="B541" s="119"/>
      <c r="L541" s="119"/>
      <c r="V541" s="119"/>
      <c r="AF541" s="119"/>
      <c r="AP541" s="119"/>
      <c r="AZ541" s="119"/>
      <c r="BJ541" s="119"/>
      <c r="BT541" s="119"/>
      <c r="CD541" s="119"/>
      <c r="CN541" s="119"/>
      <c r="CX541" s="119"/>
      <c r="DH541" s="119"/>
      <c r="DR541" s="119"/>
      <c r="EB541" s="119"/>
      <c r="EL541" s="119"/>
      <c r="EV541" s="119"/>
      <c r="FF541" s="119"/>
      <c r="FP541" s="119"/>
      <c r="FZ541" s="119"/>
      <c r="GJ541" s="119"/>
      <c r="GT541" s="119"/>
      <c r="HD541" s="119"/>
      <c r="HN541" s="119"/>
      <c r="HX541" s="119"/>
    </row>
    <row xmlns:x14ac="http://schemas.microsoft.com/office/spreadsheetml/2009/9/ac" r="542" s="3" customFormat="true" x14ac:dyDescent="0.25">
      <c r="A542" s="368"/>
      <c r="B542" s="119"/>
      <c r="L542" s="119"/>
      <c r="V542" s="119"/>
      <c r="AF542" s="119"/>
      <c r="AP542" s="119"/>
      <c r="AZ542" s="119"/>
      <c r="BJ542" s="119"/>
      <c r="BT542" s="119"/>
      <c r="CD542" s="119"/>
      <c r="CN542" s="119"/>
      <c r="CX542" s="119"/>
      <c r="DH542" s="119"/>
      <c r="DR542" s="119"/>
      <c r="EB542" s="119"/>
      <c r="EL542" s="119"/>
      <c r="EV542" s="119"/>
      <c r="FF542" s="119"/>
      <c r="FP542" s="119"/>
      <c r="FZ542" s="119"/>
      <c r="GJ542" s="119"/>
      <c r="GT542" s="119"/>
      <c r="HD542" s="119"/>
      <c r="HN542" s="119"/>
      <c r="HX542" s="119"/>
    </row>
    <row xmlns:x14ac="http://schemas.microsoft.com/office/spreadsheetml/2009/9/ac" r="543" s="3" customFormat="true" x14ac:dyDescent="0.25">
      <c r="A543" s="368"/>
      <c r="B543" s="119"/>
      <c r="L543" s="119"/>
      <c r="V543" s="119"/>
      <c r="AF543" s="119"/>
      <c r="AP543" s="119"/>
      <c r="AZ543" s="119"/>
      <c r="BJ543" s="119"/>
      <c r="BT543" s="119"/>
      <c r="CD543" s="119"/>
      <c r="CN543" s="119"/>
      <c r="CX543" s="119"/>
      <c r="DH543" s="119"/>
      <c r="DR543" s="119"/>
      <c r="EB543" s="119"/>
      <c r="EL543" s="119"/>
      <c r="EV543" s="119"/>
      <c r="FF543" s="119"/>
      <c r="FP543" s="119"/>
      <c r="FZ543" s="119"/>
      <c r="GJ543" s="119"/>
      <c r="GT543" s="119"/>
      <c r="HD543" s="119"/>
      <c r="HN543" s="119"/>
      <c r="HX543" s="119"/>
    </row>
    <row xmlns:x14ac="http://schemas.microsoft.com/office/spreadsheetml/2009/9/ac" r="544" s="3" customFormat="true" x14ac:dyDescent="0.25">
      <c r="A544" s="368"/>
      <c r="B544" s="119"/>
      <c r="L544" s="119"/>
      <c r="V544" s="119"/>
      <c r="AF544" s="119"/>
      <c r="AP544" s="119"/>
      <c r="AZ544" s="119"/>
      <c r="BJ544" s="119"/>
      <c r="BT544" s="119"/>
      <c r="CD544" s="119"/>
      <c r="CN544" s="119"/>
      <c r="CX544" s="119"/>
      <c r="DH544" s="119"/>
      <c r="DR544" s="119"/>
      <c r="EB544" s="119"/>
      <c r="EL544" s="119"/>
      <c r="EV544" s="119"/>
      <c r="FF544" s="119"/>
      <c r="FP544" s="119"/>
      <c r="FZ544" s="119"/>
      <c r="GJ544" s="119"/>
      <c r="GT544" s="119"/>
      <c r="HD544" s="119"/>
      <c r="HN544" s="119"/>
      <c r="HX544" s="119"/>
    </row>
    <row xmlns:x14ac="http://schemas.microsoft.com/office/spreadsheetml/2009/9/ac" r="545" s="3" customFormat="true" x14ac:dyDescent="0.25">
      <c r="A545" s="368"/>
      <c r="B545" s="119"/>
      <c r="L545" s="119"/>
      <c r="V545" s="119"/>
      <c r="AF545" s="119"/>
      <c r="AP545" s="119"/>
      <c r="AZ545" s="119"/>
      <c r="BJ545" s="119"/>
      <c r="BT545" s="119"/>
      <c r="CD545" s="119"/>
      <c r="CN545" s="119"/>
      <c r="CX545" s="119"/>
      <c r="DH545" s="119"/>
      <c r="DR545" s="119"/>
      <c r="EB545" s="119"/>
      <c r="EL545" s="119"/>
      <c r="EV545" s="119"/>
      <c r="FF545" s="119"/>
      <c r="FP545" s="119"/>
      <c r="FZ545" s="119"/>
      <c r="GJ545" s="119"/>
      <c r="GT545" s="119"/>
      <c r="HD545" s="119"/>
      <c r="HN545" s="119"/>
      <c r="HX545" s="119"/>
    </row>
    <row xmlns:x14ac="http://schemas.microsoft.com/office/spreadsheetml/2009/9/ac" r="546" s="3" customFormat="true" x14ac:dyDescent="0.25">
      <c r="A546" s="368"/>
      <c r="B546" s="119"/>
      <c r="L546" s="119"/>
      <c r="V546" s="119"/>
      <c r="AF546" s="119"/>
      <c r="AP546" s="119"/>
      <c r="AZ546" s="119"/>
      <c r="BJ546" s="119"/>
      <c r="BT546" s="119"/>
      <c r="CD546" s="119"/>
      <c r="CN546" s="119"/>
      <c r="CX546" s="119"/>
      <c r="DH546" s="119"/>
      <c r="DR546" s="119"/>
      <c r="EB546" s="119"/>
      <c r="EL546" s="119"/>
      <c r="EV546" s="119"/>
      <c r="FF546" s="119"/>
      <c r="FP546" s="119"/>
      <c r="FZ546" s="119"/>
      <c r="GJ546" s="119"/>
      <c r="GT546" s="119"/>
      <c r="HD546" s="119"/>
      <c r="HN546" s="119"/>
      <c r="HX546" s="119"/>
    </row>
    <row xmlns:x14ac="http://schemas.microsoft.com/office/spreadsheetml/2009/9/ac" r="547" s="3" customFormat="true" x14ac:dyDescent="0.25">
      <c r="A547" s="368"/>
      <c r="B547" s="119"/>
      <c r="L547" s="119"/>
      <c r="V547" s="119"/>
      <c r="AF547" s="119"/>
      <c r="AP547" s="119"/>
      <c r="AZ547" s="119"/>
      <c r="BJ547" s="119"/>
      <c r="BT547" s="119"/>
      <c r="CD547" s="119"/>
      <c r="CN547" s="119"/>
      <c r="CX547" s="119"/>
      <c r="DH547" s="119"/>
      <c r="DR547" s="119"/>
      <c r="EB547" s="119"/>
      <c r="EL547" s="119"/>
      <c r="EV547" s="119"/>
      <c r="FF547" s="119"/>
      <c r="FP547" s="119"/>
      <c r="FZ547" s="119"/>
      <c r="GJ547" s="119"/>
      <c r="GT547" s="119"/>
      <c r="HD547" s="119"/>
      <c r="HN547" s="119"/>
      <c r="HX547" s="119"/>
    </row>
    <row xmlns:x14ac="http://schemas.microsoft.com/office/spreadsheetml/2009/9/ac" r="548" s="3" customFormat="true" x14ac:dyDescent="0.25">
      <c r="A548" s="368"/>
      <c r="B548" s="119"/>
      <c r="L548" s="119"/>
      <c r="V548" s="119"/>
      <c r="AF548" s="119"/>
      <c r="AP548" s="119"/>
      <c r="AZ548" s="119"/>
      <c r="BJ548" s="119"/>
      <c r="BT548" s="119"/>
      <c r="CD548" s="119"/>
      <c r="CN548" s="119"/>
      <c r="CX548" s="119"/>
      <c r="DH548" s="119"/>
      <c r="DR548" s="119"/>
      <c r="EB548" s="119"/>
      <c r="EL548" s="119"/>
      <c r="EV548" s="119"/>
      <c r="FF548" s="119"/>
      <c r="FP548" s="119"/>
      <c r="FZ548" s="119"/>
      <c r="GJ548" s="119"/>
      <c r="GT548" s="119"/>
      <c r="HD548" s="119"/>
      <c r="HN548" s="119"/>
      <c r="HX548" s="119"/>
    </row>
    <row xmlns:x14ac="http://schemas.microsoft.com/office/spreadsheetml/2009/9/ac" r="549" s="3" customFormat="true" x14ac:dyDescent="0.25">
      <c r="A549" s="368"/>
      <c r="B549" s="119"/>
      <c r="L549" s="119"/>
      <c r="V549" s="119"/>
      <c r="AF549" s="119"/>
      <c r="AP549" s="119"/>
      <c r="AZ549" s="119"/>
      <c r="BJ549" s="119"/>
      <c r="BT549" s="119"/>
      <c r="CD549" s="119"/>
      <c r="CN549" s="119"/>
      <c r="CX549" s="119"/>
      <c r="DH549" s="119"/>
      <c r="DR549" s="119"/>
      <c r="EB549" s="119"/>
      <c r="EL549" s="119"/>
      <c r="EV549" s="119"/>
      <c r="FF549" s="119"/>
      <c r="FP549" s="119"/>
      <c r="FZ549" s="119"/>
      <c r="GJ549" s="119"/>
      <c r="GT549" s="119"/>
      <c r="HD549" s="119"/>
      <c r="HN549" s="119"/>
      <c r="HX549" s="119"/>
    </row>
    <row xmlns:x14ac="http://schemas.microsoft.com/office/spreadsheetml/2009/9/ac" r="550" s="3" customFormat="true" x14ac:dyDescent="0.25">
      <c r="A550" s="368"/>
      <c r="B550" s="119"/>
      <c r="L550" s="119"/>
      <c r="V550" s="119"/>
      <c r="AF550" s="119"/>
      <c r="AP550" s="119"/>
      <c r="AZ550" s="119"/>
      <c r="BJ550" s="119"/>
      <c r="BT550" s="119"/>
      <c r="CD550" s="119"/>
      <c r="CN550" s="119"/>
      <c r="CX550" s="119"/>
      <c r="DH550" s="119"/>
      <c r="DR550" s="119"/>
      <c r="EB550" s="119"/>
      <c r="EL550" s="119"/>
      <c r="EV550" s="119"/>
      <c r="FF550" s="119"/>
      <c r="FP550" s="119"/>
      <c r="FZ550" s="119"/>
      <c r="GJ550" s="119"/>
      <c r="GT550" s="119"/>
      <c r="HD550" s="119"/>
      <c r="HN550" s="119"/>
      <c r="HX550" s="119"/>
    </row>
    <row xmlns:x14ac="http://schemas.microsoft.com/office/spreadsheetml/2009/9/ac" r="551" s="3" customFormat="true" x14ac:dyDescent="0.25">
      <c r="A551" s="368"/>
      <c r="B551" s="119"/>
      <c r="L551" s="119"/>
      <c r="V551" s="119"/>
      <c r="AF551" s="119"/>
      <c r="AP551" s="119"/>
      <c r="AZ551" s="119"/>
      <c r="BJ551" s="119"/>
      <c r="BT551" s="119"/>
      <c r="CD551" s="119"/>
      <c r="CN551" s="119"/>
      <c r="CX551" s="119"/>
      <c r="DH551" s="119"/>
      <c r="DR551" s="119"/>
      <c r="EB551" s="119"/>
      <c r="EL551" s="119"/>
      <c r="EV551" s="119"/>
      <c r="FF551" s="119"/>
      <c r="FP551" s="119"/>
      <c r="FZ551" s="119"/>
      <c r="GJ551" s="119"/>
      <c r="GT551" s="119"/>
      <c r="HD551" s="119"/>
      <c r="HN551" s="119"/>
      <c r="HX551" s="119"/>
    </row>
    <row xmlns:x14ac="http://schemas.microsoft.com/office/spreadsheetml/2009/9/ac" r="552" s="3" customFormat="true" x14ac:dyDescent="0.25">
      <c r="A552" s="368"/>
      <c r="B552" s="119"/>
      <c r="L552" s="119"/>
      <c r="V552" s="119"/>
      <c r="AF552" s="119"/>
      <c r="AP552" s="119"/>
      <c r="AZ552" s="119"/>
      <c r="BJ552" s="119"/>
      <c r="BT552" s="119"/>
      <c r="CD552" s="119"/>
      <c r="CN552" s="119"/>
      <c r="CX552" s="119"/>
      <c r="DH552" s="119"/>
      <c r="DR552" s="119"/>
      <c r="EB552" s="119"/>
      <c r="EL552" s="119"/>
      <c r="EV552" s="119"/>
      <c r="FF552" s="119"/>
      <c r="FP552" s="119"/>
      <c r="FZ552" s="119"/>
      <c r="GJ552" s="119"/>
      <c r="GT552" s="119"/>
      <c r="HD552" s="119"/>
      <c r="HN552" s="119"/>
      <c r="HX552" s="119"/>
    </row>
    <row xmlns:x14ac="http://schemas.microsoft.com/office/spreadsheetml/2009/9/ac" r="553" s="3" customFormat="true" x14ac:dyDescent="0.25">
      <c r="A553" s="368"/>
      <c r="B553" s="119"/>
      <c r="L553" s="119"/>
      <c r="V553" s="119"/>
      <c r="AF553" s="119"/>
      <c r="AP553" s="119"/>
      <c r="AZ553" s="119"/>
      <c r="BJ553" s="119"/>
      <c r="BT553" s="119"/>
      <c r="CD553" s="119"/>
      <c r="CN553" s="119"/>
      <c r="CX553" s="119"/>
      <c r="DH553" s="119"/>
      <c r="DR553" s="119"/>
      <c r="EB553" s="119"/>
      <c r="EL553" s="119"/>
      <c r="EV553" s="119"/>
      <c r="FF553" s="119"/>
      <c r="FP553" s="119"/>
      <c r="FZ553" s="119"/>
      <c r="GJ553" s="119"/>
      <c r="GT553" s="119"/>
      <c r="HD553" s="119"/>
      <c r="HN553" s="119"/>
      <c r="HX553" s="119"/>
    </row>
    <row xmlns:x14ac="http://schemas.microsoft.com/office/spreadsheetml/2009/9/ac" r="554" s="3" customFormat="true" x14ac:dyDescent="0.25">
      <c r="A554" s="368"/>
      <c r="B554" s="119"/>
      <c r="L554" s="119"/>
      <c r="V554" s="119"/>
      <c r="AF554" s="119"/>
      <c r="AP554" s="119"/>
      <c r="AZ554" s="119"/>
      <c r="BJ554" s="119"/>
      <c r="BT554" s="119"/>
      <c r="CD554" s="119"/>
      <c r="CN554" s="119"/>
      <c r="CX554" s="119"/>
      <c r="DH554" s="119"/>
      <c r="DR554" s="119"/>
      <c r="EB554" s="119"/>
      <c r="EL554" s="119"/>
      <c r="EV554" s="119"/>
      <c r="FF554" s="119"/>
      <c r="FP554" s="119"/>
      <c r="FZ554" s="119"/>
      <c r="GJ554" s="119"/>
      <c r="GT554" s="119"/>
      <c r="HD554" s="119"/>
      <c r="HN554" s="119"/>
      <c r="HX554" s="119"/>
    </row>
    <row xmlns:x14ac="http://schemas.microsoft.com/office/spreadsheetml/2009/9/ac" r="555" s="3" customFormat="true" x14ac:dyDescent="0.25">
      <c r="A555" s="368"/>
      <c r="B555" s="119"/>
      <c r="L555" s="119"/>
      <c r="V555" s="119"/>
      <c r="AF555" s="119"/>
      <c r="AP555" s="119"/>
      <c r="AZ555" s="119"/>
      <c r="BJ555" s="119"/>
      <c r="BT555" s="119"/>
      <c r="CD555" s="119"/>
      <c r="CN555" s="119"/>
      <c r="CX555" s="119"/>
      <c r="DH555" s="119"/>
      <c r="DR555" s="119"/>
      <c r="EB555" s="119"/>
      <c r="EL555" s="119"/>
      <c r="EV555" s="119"/>
      <c r="FF555" s="119"/>
      <c r="FP555" s="119"/>
      <c r="FZ555" s="119"/>
      <c r="GJ555" s="119"/>
      <c r="GT555" s="119"/>
      <c r="HD555" s="119"/>
      <c r="HN555" s="119"/>
      <c r="HX555" s="119"/>
    </row>
    <row xmlns:x14ac="http://schemas.microsoft.com/office/spreadsheetml/2009/9/ac" r="556" s="3" customFormat="true" x14ac:dyDescent="0.25">
      <c r="A556" s="368"/>
      <c r="B556" s="119"/>
      <c r="L556" s="119"/>
      <c r="V556" s="119"/>
      <c r="AF556" s="119"/>
      <c r="AP556" s="119"/>
      <c r="AZ556" s="119"/>
      <c r="BJ556" s="119"/>
      <c r="BT556" s="119"/>
      <c r="CD556" s="119"/>
      <c r="CN556" s="119"/>
      <c r="CX556" s="119"/>
      <c r="DH556" s="119"/>
      <c r="DR556" s="119"/>
      <c r="EB556" s="119"/>
      <c r="EL556" s="119"/>
      <c r="EV556" s="119"/>
      <c r="FF556" s="119"/>
      <c r="FP556" s="119"/>
      <c r="FZ556" s="119"/>
      <c r="GJ556" s="119"/>
      <c r="GT556" s="119"/>
      <c r="HD556" s="119"/>
      <c r="HN556" s="119"/>
      <c r="HX556" s="119"/>
    </row>
    <row xmlns:x14ac="http://schemas.microsoft.com/office/spreadsheetml/2009/9/ac" r="557" s="3" customFormat="true" x14ac:dyDescent="0.25">
      <c r="A557" s="368"/>
      <c r="B557" s="119"/>
      <c r="L557" s="119"/>
      <c r="V557" s="119"/>
      <c r="AF557" s="119"/>
      <c r="AP557" s="119"/>
      <c r="AZ557" s="119"/>
      <c r="BJ557" s="119"/>
      <c r="BT557" s="119"/>
      <c r="CD557" s="119"/>
      <c r="CN557" s="119"/>
      <c r="CX557" s="119"/>
      <c r="DH557" s="119"/>
      <c r="DR557" s="119"/>
      <c r="EB557" s="119"/>
      <c r="EL557" s="119"/>
      <c r="EV557" s="119"/>
      <c r="FF557" s="119"/>
      <c r="FP557" s="119"/>
      <c r="FZ557" s="119"/>
      <c r="GJ557" s="119"/>
      <c r="GT557" s="119"/>
      <c r="HD557" s="119"/>
      <c r="HN557" s="119"/>
      <c r="HX557" s="119"/>
    </row>
    <row xmlns:x14ac="http://schemas.microsoft.com/office/spreadsheetml/2009/9/ac" r="558" s="3" customFormat="true" x14ac:dyDescent="0.25">
      <c r="A558" s="368"/>
      <c r="B558" s="119"/>
      <c r="L558" s="119"/>
      <c r="V558" s="119"/>
      <c r="AF558" s="119"/>
      <c r="AP558" s="119"/>
      <c r="AZ558" s="119"/>
      <c r="BJ558" s="119"/>
      <c r="BT558" s="119"/>
      <c r="CD558" s="119"/>
      <c r="CN558" s="119"/>
      <c r="CX558" s="119"/>
      <c r="DH558" s="119"/>
      <c r="DR558" s="119"/>
      <c r="EB558" s="119"/>
      <c r="EL558" s="119"/>
      <c r="EV558" s="119"/>
      <c r="FF558" s="119"/>
      <c r="FP558" s="119"/>
      <c r="FZ558" s="119"/>
      <c r="GJ558" s="119"/>
      <c r="GT558" s="119"/>
      <c r="HD558" s="119"/>
      <c r="HN558" s="119"/>
      <c r="HX558" s="119"/>
    </row>
    <row xmlns:x14ac="http://schemas.microsoft.com/office/spreadsheetml/2009/9/ac" r="559" s="3" customFormat="true" x14ac:dyDescent="0.25">
      <c r="A559" s="368"/>
      <c r="B559" s="119"/>
      <c r="L559" s="119"/>
      <c r="V559" s="119"/>
      <c r="AF559" s="119"/>
      <c r="AP559" s="119"/>
      <c r="AZ559" s="119"/>
      <c r="BJ559" s="119"/>
      <c r="BT559" s="119"/>
      <c r="CD559" s="119"/>
      <c r="CN559" s="119"/>
      <c r="CX559" s="119"/>
      <c r="DH559" s="119"/>
      <c r="DR559" s="119"/>
      <c r="EB559" s="119"/>
      <c r="EL559" s="119"/>
      <c r="EV559" s="119"/>
      <c r="FF559" s="119"/>
      <c r="FP559" s="119"/>
      <c r="FZ559" s="119"/>
      <c r="GJ559" s="119"/>
      <c r="GT559" s="119"/>
      <c r="HD559" s="119"/>
      <c r="HN559" s="119"/>
      <c r="HX559" s="119"/>
    </row>
    <row xmlns:x14ac="http://schemas.microsoft.com/office/spreadsheetml/2009/9/ac" r="560" s="3" customFormat="true" x14ac:dyDescent="0.25">
      <c r="A560" s="368"/>
      <c r="B560" s="119"/>
      <c r="L560" s="119"/>
      <c r="V560" s="119"/>
      <c r="AF560" s="119"/>
      <c r="AP560" s="119"/>
      <c r="AZ560" s="119"/>
      <c r="BJ560" s="119"/>
      <c r="BT560" s="119"/>
      <c r="CD560" s="119"/>
      <c r="CN560" s="119"/>
      <c r="CX560" s="119"/>
      <c r="DH560" s="119"/>
      <c r="DR560" s="119"/>
      <c r="EB560" s="119"/>
      <c r="EL560" s="119"/>
      <c r="EV560" s="119"/>
      <c r="FF560" s="119"/>
      <c r="FP560" s="119"/>
      <c r="FZ560" s="119"/>
      <c r="GJ560" s="119"/>
      <c r="GT560" s="119"/>
      <c r="HD560" s="119"/>
      <c r="HN560" s="119"/>
      <c r="HX560" s="119"/>
    </row>
    <row xmlns:x14ac="http://schemas.microsoft.com/office/spreadsheetml/2009/9/ac" r="561" s="3" customFormat="true" x14ac:dyDescent="0.25">
      <c r="A561" s="368"/>
      <c r="B561" s="119"/>
      <c r="L561" s="119"/>
      <c r="V561" s="119"/>
      <c r="AF561" s="119"/>
      <c r="AP561" s="119"/>
      <c r="AZ561" s="119"/>
      <c r="BJ561" s="119"/>
      <c r="BT561" s="119"/>
      <c r="CD561" s="119"/>
      <c r="CN561" s="119"/>
      <c r="CX561" s="119"/>
      <c r="DH561" s="119"/>
      <c r="DR561" s="119"/>
      <c r="EB561" s="119"/>
      <c r="EL561" s="119"/>
      <c r="EV561" s="119"/>
      <c r="FF561" s="119"/>
      <c r="FP561" s="119"/>
      <c r="FZ561" s="119"/>
      <c r="GJ561" s="119"/>
      <c r="GT561" s="119"/>
      <c r="HD561" s="119"/>
      <c r="HN561" s="119"/>
      <c r="HX561" s="119"/>
    </row>
    <row xmlns:x14ac="http://schemas.microsoft.com/office/spreadsheetml/2009/9/ac" r="562" s="3" customFormat="true" x14ac:dyDescent="0.25">
      <c r="A562" s="368"/>
      <c r="B562" s="119"/>
      <c r="L562" s="119"/>
      <c r="V562" s="119"/>
      <c r="AF562" s="119"/>
      <c r="AP562" s="119"/>
      <c r="AZ562" s="119"/>
      <c r="BJ562" s="119"/>
      <c r="BT562" s="119"/>
      <c r="CD562" s="119"/>
      <c r="CN562" s="119"/>
      <c r="CX562" s="119"/>
      <c r="DH562" s="119"/>
      <c r="DR562" s="119"/>
      <c r="EB562" s="119"/>
      <c r="EL562" s="119"/>
      <c r="EV562" s="119"/>
      <c r="FF562" s="119"/>
      <c r="FP562" s="119"/>
      <c r="FZ562" s="119"/>
      <c r="GJ562" s="119"/>
      <c r="GT562" s="119"/>
      <c r="HD562" s="119"/>
      <c r="HN562" s="119"/>
      <c r="HX562" s="119"/>
    </row>
    <row xmlns:x14ac="http://schemas.microsoft.com/office/spreadsheetml/2009/9/ac" r="563" s="3" customFormat="true" x14ac:dyDescent="0.25">
      <c r="A563" s="368"/>
      <c r="B563" s="119"/>
      <c r="L563" s="119"/>
      <c r="V563" s="119"/>
      <c r="AF563" s="119"/>
      <c r="AP563" s="119"/>
      <c r="AZ563" s="119"/>
      <c r="BJ563" s="119"/>
      <c r="BT563" s="119"/>
      <c r="CD563" s="119"/>
      <c r="CN563" s="119"/>
      <c r="CX563" s="119"/>
      <c r="DH563" s="119"/>
      <c r="DR563" s="119"/>
      <c r="EB563" s="119"/>
      <c r="EL563" s="119"/>
      <c r="EV563" s="119"/>
      <c r="FF563" s="119"/>
      <c r="FP563" s="119"/>
      <c r="FZ563" s="119"/>
      <c r="GJ563" s="119"/>
      <c r="GT563" s="119"/>
      <c r="HD563" s="119"/>
      <c r="HN563" s="119"/>
      <c r="HX563" s="119"/>
    </row>
    <row xmlns:x14ac="http://schemas.microsoft.com/office/spreadsheetml/2009/9/ac" r="564" s="3" customFormat="true" x14ac:dyDescent="0.25">
      <c r="A564" s="368"/>
      <c r="B564" s="119"/>
      <c r="L564" s="119"/>
      <c r="V564" s="119"/>
      <c r="AF564" s="119"/>
      <c r="AP564" s="119"/>
      <c r="AZ564" s="119"/>
      <c r="BJ564" s="119"/>
      <c r="BT564" s="119"/>
      <c r="CD564" s="119"/>
      <c r="CN564" s="119"/>
      <c r="CX564" s="119"/>
      <c r="DH564" s="119"/>
      <c r="DR564" s="119"/>
      <c r="EB564" s="119"/>
      <c r="EL564" s="119"/>
      <c r="EV564" s="119"/>
      <c r="FF564" s="119"/>
      <c r="FP564" s="119"/>
      <c r="FZ564" s="119"/>
      <c r="GJ564" s="119"/>
      <c r="GT564" s="119"/>
      <c r="HD564" s="119"/>
      <c r="HN564" s="119"/>
      <c r="HX564" s="119"/>
    </row>
    <row xmlns:x14ac="http://schemas.microsoft.com/office/spreadsheetml/2009/9/ac" r="565" s="3" customFormat="true" x14ac:dyDescent="0.25">
      <c r="A565" s="368"/>
      <c r="B565" s="119"/>
      <c r="L565" s="119"/>
      <c r="V565" s="119"/>
      <c r="AF565" s="119"/>
      <c r="AP565" s="119"/>
      <c r="AZ565" s="119"/>
      <c r="BJ565" s="119"/>
      <c r="BT565" s="119"/>
      <c r="CD565" s="119"/>
      <c r="CN565" s="119"/>
      <c r="CX565" s="119"/>
      <c r="DH565" s="119"/>
      <c r="DR565" s="119"/>
      <c r="EB565" s="119"/>
      <c r="EL565" s="119"/>
      <c r="EV565" s="119"/>
      <c r="FF565" s="119"/>
      <c r="FP565" s="119"/>
      <c r="FZ565" s="119"/>
      <c r="GJ565" s="119"/>
      <c r="GT565" s="119"/>
      <c r="HD565" s="119"/>
      <c r="HN565" s="119"/>
      <c r="HX565" s="119"/>
    </row>
    <row xmlns:x14ac="http://schemas.microsoft.com/office/spreadsheetml/2009/9/ac" r="566" s="3" customFormat="true" x14ac:dyDescent="0.25">
      <c r="A566" s="368"/>
      <c r="B566" s="119"/>
      <c r="L566" s="119"/>
      <c r="V566" s="119"/>
      <c r="AF566" s="119"/>
      <c r="AP566" s="119"/>
      <c r="AZ566" s="119"/>
      <c r="BJ566" s="119"/>
      <c r="BT566" s="119"/>
      <c r="CD566" s="119"/>
      <c r="CN566" s="119"/>
      <c r="CX566" s="119"/>
      <c r="DH566" s="119"/>
      <c r="DR566" s="119"/>
      <c r="EB566" s="119"/>
      <c r="EL566" s="119"/>
      <c r="EV566" s="119"/>
      <c r="FF566" s="119"/>
      <c r="FP566" s="119"/>
      <c r="FZ566" s="119"/>
      <c r="GJ566" s="119"/>
      <c r="GT566" s="119"/>
      <c r="HD566" s="119"/>
      <c r="HN566" s="119"/>
      <c r="HX566" s="119"/>
    </row>
    <row xmlns:x14ac="http://schemas.microsoft.com/office/spreadsheetml/2009/9/ac" r="567" s="3" customFormat="true" x14ac:dyDescent="0.25">
      <c r="A567" s="368"/>
      <c r="B567" s="119"/>
      <c r="L567" s="119"/>
      <c r="V567" s="119"/>
      <c r="AF567" s="119"/>
      <c r="AP567" s="119"/>
      <c r="AZ567" s="119"/>
      <c r="BJ567" s="119"/>
      <c r="BT567" s="119"/>
      <c r="CD567" s="119"/>
      <c r="CN567" s="119"/>
      <c r="CX567" s="119"/>
      <c r="DH567" s="119"/>
      <c r="DR567" s="119"/>
      <c r="EB567" s="119"/>
      <c r="EL567" s="119"/>
      <c r="EV567" s="119"/>
      <c r="FF567" s="119"/>
      <c r="FP567" s="119"/>
      <c r="FZ567" s="119"/>
      <c r="GJ567" s="119"/>
      <c r="GT567" s="119"/>
      <c r="HD567" s="119"/>
      <c r="HN567" s="119"/>
      <c r="HX567" s="119"/>
    </row>
    <row xmlns:x14ac="http://schemas.microsoft.com/office/spreadsheetml/2009/9/ac" r="568" s="3" customFormat="true" x14ac:dyDescent="0.25">
      <c r="A568" s="368"/>
      <c r="B568" s="119"/>
      <c r="L568" s="119"/>
      <c r="V568" s="119"/>
      <c r="AF568" s="119"/>
      <c r="AP568" s="119"/>
      <c r="AZ568" s="119"/>
      <c r="BJ568" s="119"/>
      <c r="BT568" s="119"/>
      <c r="CD568" s="119"/>
      <c r="CN568" s="119"/>
      <c r="CX568" s="119"/>
      <c r="DH568" s="119"/>
      <c r="DR568" s="119"/>
      <c r="EB568" s="119"/>
      <c r="EL568" s="119"/>
      <c r="EV568" s="119"/>
      <c r="FF568" s="119"/>
      <c r="FP568" s="119"/>
      <c r="FZ568" s="119"/>
      <c r="GJ568" s="119"/>
      <c r="GT568" s="119"/>
      <c r="HD568" s="119"/>
      <c r="HN568" s="119"/>
      <c r="HX568" s="119"/>
    </row>
    <row xmlns:x14ac="http://schemas.microsoft.com/office/spreadsheetml/2009/9/ac" r="569" s="3" customFormat="true" x14ac:dyDescent="0.25">
      <c r="A569" s="368"/>
      <c r="B569" s="119"/>
      <c r="L569" s="119"/>
      <c r="V569" s="119"/>
      <c r="AF569" s="119"/>
      <c r="AP569" s="119"/>
      <c r="AZ569" s="119"/>
      <c r="BJ569" s="119"/>
      <c r="BT569" s="119"/>
      <c r="CD569" s="119"/>
      <c r="CN569" s="119"/>
      <c r="CX569" s="119"/>
      <c r="DH569" s="119"/>
      <c r="DR569" s="119"/>
      <c r="EB569" s="119"/>
      <c r="EL569" s="119"/>
      <c r="EV569" s="119"/>
      <c r="FF569" s="119"/>
      <c r="FP569" s="119"/>
      <c r="FZ569" s="119"/>
      <c r="GJ569" s="119"/>
      <c r="GT569" s="119"/>
      <c r="HD569" s="119"/>
      <c r="HN569" s="119"/>
      <c r="HX569" s="119"/>
    </row>
    <row xmlns:x14ac="http://schemas.microsoft.com/office/spreadsheetml/2009/9/ac" r="570" s="3" customFormat="true" x14ac:dyDescent="0.25">
      <c r="A570" s="368"/>
      <c r="B570" s="119"/>
      <c r="L570" s="119"/>
      <c r="V570" s="119"/>
      <c r="AF570" s="119"/>
      <c r="AP570" s="119"/>
      <c r="AZ570" s="119"/>
      <c r="BJ570" s="119"/>
      <c r="BT570" s="119"/>
      <c r="CD570" s="119"/>
      <c r="CN570" s="119"/>
      <c r="CX570" s="119"/>
      <c r="DH570" s="119"/>
      <c r="DR570" s="119"/>
      <c r="EB570" s="119"/>
      <c r="EL570" s="119"/>
      <c r="EV570" s="119"/>
      <c r="FF570" s="119"/>
      <c r="FP570" s="119"/>
      <c r="FZ570" s="119"/>
      <c r="GJ570" s="119"/>
      <c r="GT570" s="119"/>
      <c r="HD570" s="119"/>
      <c r="HN570" s="119"/>
      <c r="HX570" s="119"/>
    </row>
    <row xmlns:x14ac="http://schemas.microsoft.com/office/spreadsheetml/2009/9/ac" r="571" s="3" customFormat="true" x14ac:dyDescent="0.25">
      <c r="A571" s="368"/>
      <c r="B571" s="119"/>
      <c r="L571" s="119"/>
      <c r="V571" s="119"/>
      <c r="AF571" s="119"/>
      <c r="AP571" s="119"/>
      <c r="AZ571" s="119"/>
      <c r="BJ571" s="119"/>
      <c r="BT571" s="119"/>
      <c r="CD571" s="119"/>
      <c r="CN571" s="119"/>
      <c r="CX571" s="119"/>
      <c r="DH571" s="119"/>
      <c r="DR571" s="119"/>
      <c r="EB571" s="119"/>
      <c r="EL571" s="119"/>
      <c r="EV571" s="119"/>
      <c r="FF571" s="119"/>
      <c r="FP571" s="119"/>
      <c r="FZ571" s="119"/>
      <c r="GJ571" s="119"/>
      <c r="GT571" s="119"/>
      <c r="HD571" s="119"/>
      <c r="HN571" s="119"/>
      <c r="HX571" s="119"/>
    </row>
    <row xmlns:x14ac="http://schemas.microsoft.com/office/spreadsheetml/2009/9/ac" r="572" s="3" customFormat="true" x14ac:dyDescent="0.25">
      <c r="A572" s="368"/>
      <c r="B572" s="119"/>
      <c r="L572" s="119"/>
      <c r="V572" s="119"/>
      <c r="AF572" s="119"/>
      <c r="AP572" s="119"/>
      <c r="AZ572" s="119"/>
      <c r="BJ572" s="119"/>
      <c r="BT572" s="119"/>
      <c r="CD572" s="119"/>
      <c r="CN572" s="119"/>
      <c r="CX572" s="119"/>
      <c r="DH572" s="119"/>
      <c r="DR572" s="119"/>
      <c r="EB572" s="119"/>
      <c r="EL572" s="119"/>
      <c r="EV572" s="119"/>
      <c r="FF572" s="119"/>
      <c r="FP572" s="119"/>
      <c r="FZ572" s="119"/>
      <c r="GJ572" s="119"/>
      <c r="GT572" s="119"/>
      <c r="HD572" s="119"/>
      <c r="HN572" s="119"/>
      <c r="HX572" s="119"/>
    </row>
    <row xmlns:x14ac="http://schemas.microsoft.com/office/spreadsheetml/2009/9/ac" r="573" s="3" customFormat="true" x14ac:dyDescent="0.25">
      <c r="A573" s="368"/>
      <c r="B573" s="119"/>
      <c r="L573" s="119"/>
      <c r="V573" s="119"/>
      <c r="AF573" s="119"/>
      <c r="AP573" s="119"/>
      <c r="AZ573" s="119"/>
      <c r="BJ573" s="119"/>
      <c r="BT573" s="119"/>
      <c r="CD573" s="119"/>
      <c r="CN573" s="119"/>
      <c r="CX573" s="119"/>
      <c r="DH573" s="119"/>
      <c r="DR573" s="119"/>
      <c r="EB573" s="119"/>
      <c r="EL573" s="119"/>
      <c r="EV573" s="119"/>
      <c r="FF573" s="119"/>
      <c r="FP573" s="119"/>
      <c r="FZ573" s="119"/>
      <c r="GJ573" s="119"/>
      <c r="GT573" s="119"/>
      <c r="HD573" s="119"/>
      <c r="HN573" s="119"/>
      <c r="HX573" s="119"/>
    </row>
    <row xmlns:x14ac="http://schemas.microsoft.com/office/spreadsheetml/2009/9/ac" r="574" s="3" customFormat="true" x14ac:dyDescent="0.25">
      <c r="A574" s="368"/>
      <c r="B574" s="119"/>
      <c r="L574" s="119"/>
      <c r="V574" s="119"/>
      <c r="AF574" s="119"/>
      <c r="AP574" s="119"/>
      <c r="AZ574" s="119"/>
      <c r="BJ574" s="119"/>
      <c r="BT574" s="119"/>
      <c r="CD574" s="119"/>
      <c r="CN574" s="119"/>
      <c r="CX574" s="119"/>
      <c r="DH574" s="119"/>
      <c r="DR574" s="119"/>
      <c r="EB574" s="119"/>
      <c r="EL574" s="119"/>
      <c r="EV574" s="119"/>
      <c r="FF574" s="119"/>
      <c r="FP574" s="119"/>
      <c r="FZ574" s="119"/>
      <c r="GJ574" s="119"/>
      <c r="GT574" s="119"/>
      <c r="HD574" s="119"/>
      <c r="HN574" s="119"/>
      <c r="HX574" s="119"/>
    </row>
    <row xmlns:x14ac="http://schemas.microsoft.com/office/spreadsheetml/2009/9/ac" r="575" s="3" customFormat="true" x14ac:dyDescent="0.25">
      <c r="A575" s="368"/>
      <c r="B575" s="119"/>
      <c r="L575" s="119"/>
      <c r="V575" s="119"/>
      <c r="AF575" s="119"/>
      <c r="AP575" s="119"/>
      <c r="AZ575" s="119"/>
      <c r="BJ575" s="119"/>
      <c r="BT575" s="119"/>
      <c r="CD575" s="119"/>
      <c r="CN575" s="119"/>
      <c r="CX575" s="119"/>
      <c r="DH575" s="119"/>
      <c r="DR575" s="119"/>
      <c r="EB575" s="119"/>
      <c r="EL575" s="119"/>
      <c r="EV575" s="119"/>
      <c r="FF575" s="119"/>
      <c r="FP575" s="119"/>
      <c r="FZ575" s="119"/>
      <c r="GJ575" s="119"/>
      <c r="GT575" s="119"/>
      <c r="HD575" s="119"/>
      <c r="HN575" s="119"/>
      <c r="HX575" s="119"/>
    </row>
    <row xmlns:x14ac="http://schemas.microsoft.com/office/spreadsheetml/2009/9/ac" r="576" s="3" customFormat="true" x14ac:dyDescent="0.25">
      <c r="A576" s="368"/>
      <c r="B576" s="119"/>
      <c r="L576" s="119"/>
      <c r="V576" s="119"/>
      <c r="AF576" s="119"/>
      <c r="AP576" s="119"/>
      <c r="AZ576" s="119"/>
      <c r="BJ576" s="119"/>
      <c r="BT576" s="119"/>
      <c r="CD576" s="119"/>
      <c r="CN576" s="119"/>
      <c r="CX576" s="119"/>
      <c r="DH576" s="119"/>
      <c r="DR576" s="119"/>
      <c r="EB576" s="119"/>
      <c r="EL576" s="119"/>
      <c r="EV576" s="119"/>
      <c r="FF576" s="119"/>
      <c r="FP576" s="119"/>
      <c r="FZ576" s="119"/>
      <c r="GJ576" s="119"/>
      <c r="GT576" s="119"/>
      <c r="HD576" s="119"/>
      <c r="HN576" s="119"/>
      <c r="HX576" s="119"/>
    </row>
    <row xmlns:x14ac="http://schemas.microsoft.com/office/spreadsheetml/2009/9/ac" r="577" s="3" customFormat="true" x14ac:dyDescent="0.25">
      <c r="A577" s="368"/>
      <c r="B577" s="119"/>
      <c r="L577" s="119"/>
      <c r="V577" s="119"/>
      <c r="AF577" s="119"/>
      <c r="AP577" s="119"/>
      <c r="AZ577" s="119"/>
      <c r="BJ577" s="119"/>
      <c r="BT577" s="119"/>
      <c r="CD577" s="119"/>
      <c r="CN577" s="119"/>
      <c r="CX577" s="119"/>
      <c r="DH577" s="119"/>
      <c r="DR577" s="119"/>
      <c r="EB577" s="119"/>
      <c r="EL577" s="119"/>
      <c r="EV577" s="119"/>
      <c r="FF577" s="119"/>
      <c r="FP577" s="119"/>
      <c r="FZ577" s="119"/>
      <c r="GJ577" s="119"/>
      <c r="GT577" s="119"/>
      <c r="HD577" s="119"/>
      <c r="HN577" s="119"/>
      <c r="HX577" s="119"/>
    </row>
    <row xmlns:x14ac="http://schemas.microsoft.com/office/spreadsheetml/2009/9/ac" r="578" s="3" customFormat="true" x14ac:dyDescent="0.25">
      <c r="A578" s="368"/>
      <c r="B578" s="119"/>
      <c r="L578" s="119"/>
      <c r="V578" s="119"/>
      <c r="AF578" s="119"/>
      <c r="AP578" s="119"/>
      <c r="AZ578" s="119"/>
      <c r="BJ578" s="119"/>
      <c r="BT578" s="119"/>
      <c r="CD578" s="119"/>
      <c r="CN578" s="119"/>
      <c r="CX578" s="119"/>
      <c r="DH578" s="119"/>
      <c r="DR578" s="119"/>
      <c r="EB578" s="119"/>
      <c r="EL578" s="119"/>
      <c r="EV578" s="119"/>
      <c r="FF578" s="119"/>
      <c r="FP578" s="119"/>
      <c r="FZ578" s="119"/>
      <c r="GJ578" s="119"/>
      <c r="GT578" s="119"/>
      <c r="HD578" s="119"/>
      <c r="HN578" s="119"/>
      <c r="HX578" s="119"/>
    </row>
    <row xmlns:x14ac="http://schemas.microsoft.com/office/spreadsheetml/2009/9/ac" r="579" s="3" customFormat="true" x14ac:dyDescent="0.25">
      <c r="A579" s="368"/>
      <c r="B579" s="119"/>
      <c r="L579" s="119"/>
      <c r="V579" s="119"/>
      <c r="AF579" s="119"/>
      <c r="AP579" s="119"/>
      <c r="AZ579" s="119"/>
      <c r="BJ579" s="119"/>
      <c r="BT579" s="119"/>
      <c r="CD579" s="119"/>
      <c r="CN579" s="119"/>
      <c r="CX579" s="119"/>
      <c r="DH579" s="119"/>
      <c r="DR579" s="119"/>
      <c r="EB579" s="119"/>
      <c r="EL579" s="119"/>
      <c r="EV579" s="119"/>
      <c r="FF579" s="119"/>
      <c r="FP579" s="119"/>
      <c r="FZ579" s="119"/>
      <c r="GJ579" s="119"/>
      <c r="GT579" s="119"/>
      <c r="HD579" s="119"/>
      <c r="HN579" s="119"/>
      <c r="HX579" s="119"/>
    </row>
    <row xmlns:x14ac="http://schemas.microsoft.com/office/spreadsheetml/2009/9/ac" r="580" s="3" customFormat="true" x14ac:dyDescent="0.25">
      <c r="A580" s="368"/>
      <c r="B580" s="119"/>
      <c r="L580" s="119"/>
      <c r="V580" s="119"/>
      <c r="AF580" s="119"/>
      <c r="AP580" s="119"/>
      <c r="AZ580" s="119"/>
      <c r="BJ580" s="119"/>
      <c r="BT580" s="119"/>
      <c r="CD580" s="119"/>
      <c r="CN580" s="119"/>
      <c r="CX580" s="119"/>
      <c r="DH580" s="119"/>
      <c r="DR580" s="119"/>
      <c r="EB580" s="119"/>
      <c r="EL580" s="119"/>
      <c r="EV580" s="119"/>
      <c r="FF580" s="119"/>
      <c r="FP580" s="119"/>
      <c r="FZ580" s="119"/>
      <c r="GJ580" s="119"/>
      <c r="GT580" s="119"/>
      <c r="HD580" s="119"/>
      <c r="HN580" s="119"/>
      <c r="HX580" s="119"/>
    </row>
    <row xmlns:x14ac="http://schemas.microsoft.com/office/spreadsheetml/2009/9/ac" r="581" s="3" customFormat="true" x14ac:dyDescent="0.25">
      <c r="A581" s="368"/>
      <c r="B581" s="119"/>
      <c r="L581" s="119"/>
      <c r="V581" s="119"/>
      <c r="AF581" s="119"/>
      <c r="AP581" s="119"/>
      <c r="AZ581" s="119"/>
      <c r="BJ581" s="119"/>
      <c r="BT581" s="119"/>
      <c r="CD581" s="119"/>
      <c r="CN581" s="119"/>
      <c r="CX581" s="119"/>
      <c r="DH581" s="119"/>
      <c r="DR581" s="119"/>
      <c r="EB581" s="119"/>
      <c r="EL581" s="119"/>
      <c r="EV581" s="119"/>
      <c r="FF581" s="119"/>
      <c r="FP581" s="119"/>
      <c r="FZ581" s="119"/>
      <c r="GJ581" s="119"/>
      <c r="GT581" s="119"/>
      <c r="HD581" s="119"/>
      <c r="HN581" s="119"/>
      <c r="HX581" s="119"/>
    </row>
    <row xmlns:x14ac="http://schemas.microsoft.com/office/spreadsheetml/2009/9/ac" r="582" s="3" customFormat="true" x14ac:dyDescent="0.25">
      <c r="A582" s="368"/>
      <c r="B582" s="119"/>
      <c r="L582" s="119"/>
      <c r="V582" s="119"/>
      <c r="AF582" s="119"/>
      <c r="AP582" s="119"/>
      <c r="AZ582" s="119"/>
      <c r="BJ582" s="119"/>
      <c r="BT582" s="119"/>
      <c r="CD582" s="119"/>
      <c r="CN582" s="119"/>
      <c r="CX582" s="119"/>
      <c r="DH582" s="119"/>
      <c r="DR582" s="119"/>
      <c r="EB582" s="119"/>
      <c r="EL582" s="119"/>
      <c r="EV582" s="119"/>
      <c r="FF582" s="119"/>
      <c r="FP582" s="119"/>
      <c r="FZ582" s="119"/>
      <c r="GJ582" s="119"/>
      <c r="GT582" s="119"/>
      <c r="HD582" s="119"/>
      <c r="HN582" s="119"/>
      <c r="HX582" s="119"/>
    </row>
    <row xmlns:x14ac="http://schemas.microsoft.com/office/spreadsheetml/2009/9/ac" r="583" s="3" customFormat="true" x14ac:dyDescent="0.25">
      <c r="A583" s="368"/>
      <c r="B583" s="119"/>
      <c r="L583" s="119"/>
      <c r="V583" s="119"/>
      <c r="AF583" s="119"/>
      <c r="AP583" s="119"/>
      <c r="AZ583" s="119"/>
      <c r="BJ583" s="119"/>
      <c r="BT583" s="119"/>
      <c r="CD583" s="119"/>
      <c r="CN583" s="119"/>
      <c r="CX583" s="119"/>
      <c r="DH583" s="119"/>
      <c r="DR583" s="119"/>
      <c r="EB583" s="119"/>
      <c r="EL583" s="119"/>
      <c r="EV583" s="119"/>
      <c r="FF583" s="119"/>
      <c r="FP583" s="119"/>
      <c r="FZ583" s="119"/>
      <c r="GJ583" s="119"/>
      <c r="GT583" s="119"/>
      <c r="HD583" s="119"/>
      <c r="HN583" s="119"/>
      <c r="HX583" s="119"/>
    </row>
    <row xmlns:x14ac="http://schemas.microsoft.com/office/spreadsheetml/2009/9/ac" r="584" s="3" customFormat="true" x14ac:dyDescent="0.25">
      <c r="A584" s="368"/>
      <c r="B584" s="119"/>
      <c r="L584" s="119"/>
      <c r="V584" s="119"/>
      <c r="AF584" s="119"/>
      <c r="AP584" s="119"/>
      <c r="AZ584" s="119"/>
      <c r="BJ584" s="119"/>
      <c r="BT584" s="119"/>
      <c r="CD584" s="119"/>
      <c r="CN584" s="119"/>
      <c r="CX584" s="119"/>
      <c r="DH584" s="119"/>
      <c r="DR584" s="119"/>
      <c r="EB584" s="119"/>
      <c r="EL584" s="119"/>
      <c r="EV584" s="119"/>
      <c r="FF584" s="119"/>
      <c r="FP584" s="119"/>
      <c r="FZ584" s="119"/>
      <c r="GJ584" s="119"/>
      <c r="GT584" s="119"/>
      <c r="HD584" s="119"/>
      <c r="HN584" s="119"/>
      <c r="HX584" s="119"/>
    </row>
    <row xmlns:x14ac="http://schemas.microsoft.com/office/spreadsheetml/2009/9/ac" r="585" s="3" customFormat="true" x14ac:dyDescent="0.25">
      <c r="A585" s="368"/>
      <c r="B585" s="119"/>
      <c r="L585" s="119"/>
      <c r="V585" s="119"/>
      <c r="AF585" s="119"/>
      <c r="AP585" s="119"/>
      <c r="AZ585" s="119"/>
      <c r="BJ585" s="119"/>
      <c r="BT585" s="119"/>
      <c r="CD585" s="119"/>
      <c r="CN585" s="119"/>
      <c r="CX585" s="119"/>
      <c r="DH585" s="119"/>
      <c r="DR585" s="119"/>
      <c r="EB585" s="119"/>
      <c r="EL585" s="119"/>
      <c r="EV585" s="119"/>
      <c r="FF585" s="119"/>
      <c r="FP585" s="119"/>
      <c r="FZ585" s="119"/>
      <c r="GJ585" s="119"/>
      <c r="GT585" s="119"/>
      <c r="HD585" s="119"/>
      <c r="HN585" s="119"/>
      <c r="HX585" s="119"/>
    </row>
    <row xmlns:x14ac="http://schemas.microsoft.com/office/spreadsheetml/2009/9/ac" r="586" s="3" customFormat="true" x14ac:dyDescent="0.25">
      <c r="A586" s="368"/>
      <c r="B586" s="119"/>
      <c r="L586" s="119"/>
      <c r="V586" s="119"/>
      <c r="AF586" s="119"/>
      <c r="AP586" s="119"/>
      <c r="AZ586" s="119"/>
      <c r="BJ586" s="119"/>
      <c r="BT586" s="119"/>
      <c r="CD586" s="119"/>
      <c r="CN586" s="119"/>
      <c r="CX586" s="119"/>
      <c r="DH586" s="119"/>
      <c r="DR586" s="119"/>
      <c r="EB586" s="119"/>
      <c r="EL586" s="119"/>
      <c r="EV586" s="119"/>
      <c r="FF586" s="119"/>
      <c r="FP586" s="119"/>
      <c r="FZ586" s="119"/>
      <c r="GJ586" s="119"/>
      <c r="GT586" s="119"/>
      <c r="HD586" s="119"/>
      <c r="HN586" s="119"/>
      <c r="HX586" s="119"/>
    </row>
    <row xmlns:x14ac="http://schemas.microsoft.com/office/spreadsheetml/2009/9/ac" r="587" s="3" customFormat="true" x14ac:dyDescent="0.25">
      <c r="A587" s="368"/>
      <c r="B587" s="119"/>
      <c r="L587" s="119"/>
      <c r="V587" s="119"/>
      <c r="AF587" s="119"/>
      <c r="AP587" s="119"/>
      <c r="AZ587" s="119"/>
      <c r="BJ587" s="119"/>
      <c r="BT587" s="119"/>
      <c r="CD587" s="119"/>
      <c r="CN587" s="119"/>
      <c r="CX587" s="119"/>
      <c r="DH587" s="119"/>
      <c r="DR587" s="119"/>
      <c r="EB587" s="119"/>
      <c r="EL587" s="119"/>
      <c r="EV587" s="119"/>
      <c r="FF587" s="119"/>
      <c r="FP587" s="119"/>
      <c r="FZ587" s="119"/>
      <c r="GJ587" s="119"/>
      <c r="GT587" s="119"/>
      <c r="HD587" s="119"/>
      <c r="HN587" s="119"/>
      <c r="HX587" s="119"/>
    </row>
    <row xmlns:x14ac="http://schemas.microsoft.com/office/spreadsheetml/2009/9/ac" r="588" s="3" customFormat="true" x14ac:dyDescent="0.25">
      <c r="A588" s="368"/>
      <c r="B588" s="119"/>
      <c r="L588" s="119"/>
      <c r="V588" s="119"/>
      <c r="AF588" s="119"/>
      <c r="AP588" s="119"/>
      <c r="AZ588" s="119"/>
      <c r="BJ588" s="119"/>
      <c r="BT588" s="119"/>
      <c r="CD588" s="119"/>
      <c r="CN588" s="119"/>
      <c r="CX588" s="119"/>
      <c r="DH588" s="119"/>
      <c r="DR588" s="119"/>
      <c r="EB588" s="119"/>
      <c r="EL588" s="119"/>
      <c r="EV588" s="119"/>
      <c r="FF588" s="119"/>
      <c r="FP588" s="119"/>
      <c r="FZ588" s="119"/>
      <c r="GJ588" s="119"/>
      <c r="GT588" s="119"/>
      <c r="HD588" s="119"/>
      <c r="HN588" s="119"/>
      <c r="HX588" s="119"/>
    </row>
    <row xmlns:x14ac="http://schemas.microsoft.com/office/spreadsheetml/2009/9/ac" r="589" s="3" customFormat="true" x14ac:dyDescent="0.25">
      <c r="A589" s="368"/>
      <c r="B589" s="119"/>
      <c r="L589" s="119"/>
      <c r="V589" s="119"/>
      <c r="AF589" s="119"/>
      <c r="AP589" s="119"/>
      <c r="AZ589" s="119"/>
      <c r="BJ589" s="119"/>
      <c r="BT589" s="119"/>
      <c r="CD589" s="119"/>
      <c r="CN589" s="119"/>
      <c r="CX589" s="119"/>
      <c r="DH589" s="119"/>
      <c r="DR589" s="119"/>
      <c r="EB589" s="119"/>
      <c r="EL589" s="119"/>
      <c r="EV589" s="119"/>
      <c r="FF589" s="119"/>
      <c r="FP589" s="119"/>
      <c r="FZ589" s="119"/>
      <c r="GJ589" s="119"/>
      <c r="GT589" s="119"/>
      <c r="HD589" s="119"/>
      <c r="HN589" s="119"/>
      <c r="HX589" s="119"/>
    </row>
    <row xmlns:x14ac="http://schemas.microsoft.com/office/spreadsheetml/2009/9/ac" r="590" s="3" customFormat="true" x14ac:dyDescent="0.25">
      <c r="A590" s="368"/>
      <c r="B590" s="119"/>
      <c r="L590" s="119"/>
      <c r="V590" s="119"/>
      <c r="AF590" s="119"/>
      <c r="AP590" s="119"/>
      <c r="AZ590" s="119"/>
      <c r="BJ590" s="119"/>
      <c r="BT590" s="119"/>
      <c r="CD590" s="119"/>
      <c r="CN590" s="119"/>
      <c r="CX590" s="119"/>
      <c r="DH590" s="119"/>
      <c r="DR590" s="119"/>
      <c r="EB590" s="119"/>
      <c r="EL590" s="119"/>
      <c r="EV590" s="119"/>
      <c r="FF590" s="119"/>
      <c r="FP590" s="119"/>
      <c r="FZ590" s="119"/>
      <c r="GJ590" s="119"/>
      <c r="GT590" s="119"/>
      <c r="HD590" s="119"/>
      <c r="HN590" s="119"/>
      <c r="HX590" s="119"/>
    </row>
    <row xmlns:x14ac="http://schemas.microsoft.com/office/spreadsheetml/2009/9/ac" r="591" s="3" customFormat="true" x14ac:dyDescent="0.25">
      <c r="A591" s="368"/>
      <c r="B591" s="119"/>
      <c r="L591" s="119"/>
      <c r="V591" s="119"/>
      <c r="AF591" s="119"/>
      <c r="AP591" s="119"/>
      <c r="AZ591" s="119"/>
      <c r="BJ591" s="119"/>
      <c r="BT591" s="119"/>
      <c r="CD591" s="119"/>
      <c r="CN591" s="119"/>
      <c r="CX591" s="119"/>
      <c r="DH591" s="119"/>
      <c r="DR591" s="119"/>
      <c r="EB591" s="119"/>
      <c r="EL591" s="119"/>
      <c r="EV591" s="119"/>
      <c r="FF591" s="119"/>
      <c r="FP591" s="119"/>
      <c r="FZ591" s="119"/>
      <c r="GJ591" s="119"/>
      <c r="GT591" s="119"/>
      <c r="HD591" s="119"/>
      <c r="HN591" s="119"/>
      <c r="HX591" s="119"/>
    </row>
    <row xmlns:x14ac="http://schemas.microsoft.com/office/spreadsheetml/2009/9/ac" r="592" s="3" customFormat="true" x14ac:dyDescent="0.25">
      <c r="A592" s="368"/>
      <c r="B592" s="119"/>
      <c r="L592" s="119"/>
      <c r="V592" s="119"/>
      <c r="AF592" s="119"/>
      <c r="AP592" s="119"/>
      <c r="AZ592" s="119"/>
      <c r="BJ592" s="119"/>
      <c r="BT592" s="119"/>
      <c r="CD592" s="119"/>
      <c r="CN592" s="119"/>
      <c r="CX592" s="119"/>
      <c r="DH592" s="119"/>
      <c r="DR592" s="119"/>
      <c r="EB592" s="119"/>
      <c r="EL592" s="119"/>
      <c r="EV592" s="119"/>
      <c r="FF592" s="119"/>
      <c r="FP592" s="119"/>
      <c r="FZ592" s="119"/>
      <c r="GJ592" s="119"/>
      <c r="GT592" s="119"/>
      <c r="HD592" s="119"/>
      <c r="HN592" s="119"/>
      <c r="HX592" s="119"/>
    </row>
    <row xmlns:x14ac="http://schemas.microsoft.com/office/spreadsheetml/2009/9/ac" r="593" s="3" customFormat="true" x14ac:dyDescent="0.25">
      <c r="A593" s="368"/>
      <c r="B593" s="119"/>
      <c r="L593" s="119"/>
      <c r="V593" s="119"/>
      <c r="AF593" s="119"/>
      <c r="AP593" s="119"/>
      <c r="AZ593" s="119"/>
      <c r="BJ593" s="119"/>
      <c r="BT593" s="119"/>
      <c r="CD593" s="119"/>
      <c r="CN593" s="119"/>
      <c r="CX593" s="119"/>
      <c r="DH593" s="119"/>
      <c r="DR593" s="119"/>
      <c r="EB593" s="119"/>
      <c r="EL593" s="119"/>
      <c r="EV593" s="119"/>
      <c r="FF593" s="119"/>
      <c r="FP593" s="119"/>
      <c r="FZ593" s="119"/>
      <c r="GJ593" s="119"/>
      <c r="GT593" s="119"/>
      <c r="HD593" s="119"/>
      <c r="HN593" s="119"/>
      <c r="HX593" s="119"/>
    </row>
    <row xmlns:x14ac="http://schemas.microsoft.com/office/spreadsheetml/2009/9/ac" r="594" s="3" customFormat="true" x14ac:dyDescent="0.25">
      <c r="A594" s="368"/>
      <c r="B594" s="119"/>
      <c r="L594" s="119"/>
      <c r="V594" s="119"/>
      <c r="AF594" s="119"/>
      <c r="AP594" s="119"/>
      <c r="AZ594" s="119"/>
      <c r="BJ594" s="119"/>
      <c r="BT594" s="119"/>
      <c r="CD594" s="119"/>
      <c r="CN594" s="119"/>
      <c r="CX594" s="119"/>
      <c r="DH594" s="119"/>
      <c r="DR594" s="119"/>
      <c r="EB594" s="119"/>
      <c r="EL594" s="119"/>
      <c r="EV594" s="119"/>
      <c r="FF594" s="119"/>
      <c r="FP594" s="119"/>
      <c r="FZ594" s="119"/>
      <c r="GJ594" s="119"/>
      <c r="GT594" s="119"/>
      <c r="HD594" s="119"/>
      <c r="HN594" s="119"/>
      <c r="HX594" s="119"/>
    </row>
    <row xmlns:x14ac="http://schemas.microsoft.com/office/spreadsheetml/2009/9/ac" r="595" s="3" customFormat="true" x14ac:dyDescent="0.25">
      <c r="A595" s="368"/>
      <c r="B595" s="119"/>
      <c r="L595" s="119"/>
      <c r="V595" s="119"/>
      <c r="AF595" s="119"/>
      <c r="AP595" s="119"/>
      <c r="AZ595" s="119"/>
      <c r="BJ595" s="119"/>
      <c r="BT595" s="119"/>
      <c r="CD595" s="119"/>
      <c r="CN595" s="119"/>
      <c r="CX595" s="119"/>
      <c r="DH595" s="119"/>
      <c r="DR595" s="119"/>
      <c r="EB595" s="119"/>
      <c r="EL595" s="119"/>
      <c r="EV595" s="119"/>
      <c r="FF595" s="119"/>
      <c r="FP595" s="119"/>
      <c r="FZ595" s="119"/>
      <c r="GJ595" s="119"/>
      <c r="GT595" s="119"/>
      <c r="HD595" s="119"/>
      <c r="HN595" s="119"/>
      <c r="HX595" s="119"/>
    </row>
    <row xmlns:x14ac="http://schemas.microsoft.com/office/spreadsheetml/2009/9/ac" r="596" s="3" customFormat="true" x14ac:dyDescent="0.25">
      <c r="A596" s="368"/>
      <c r="B596" s="119"/>
      <c r="L596" s="119"/>
      <c r="V596" s="119"/>
      <c r="AF596" s="119"/>
      <c r="AP596" s="119"/>
      <c r="AZ596" s="119"/>
      <c r="BJ596" s="119"/>
      <c r="BT596" s="119"/>
      <c r="CD596" s="119"/>
      <c r="CN596" s="119"/>
      <c r="CX596" s="119"/>
      <c r="DH596" s="119"/>
      <c r="DR596" s="119"/>
      <c r="EB596" s="119"/>
      <c r="EL596" s="119"/>
      <c r="EV596" s="119"/>
      <c r="FF596" s="119"/>
      <c r="FP596" s="119"/>
      <c r="FZ596" s="119"/>
      <c r="GJ596" s="119"/>
      <c r="GT596" s="119"/>
      <c r="HD596" s="119"/>
      <c r="HN596" s="119"/>
      <c r="HX596" s="119"/>
    </row>
    <row xmlns:x14ac="http://schemas.microsoft.com/office/spreadsheetml/2009/9/ac" r="597" s="3" customFormat="true" x14ac:dyDescent="0.25">
      <c r="A597" s="368"/>
      <c r="B597" s="119"/>
      <c r="L597" s="119"/>
      <c r="V597" s="119"/>
      <c r="AF597" s="119"/>
      <c r="AP597" s="119"/>
      <c r="AZ597" s="119"/>
      <c r="BJ597" s="119"/>
      <c r="BT597" s="119"/>
      <c r="CD597" s="119"/>
      <c r="CN597" s="119"/>
      <c r="CX597" s="119"/>
      <c r="DH597" s="119"/>
      <c r="DR597" s="119"/>
      <c r="EB597" s="119"/>
      <c r="EL597" s="119"/>
      <c r="EV597" s="119"/>
      <c r="FF597" s="119"/>
      <c r="FP597" s="119"/>
      <c r="FZ597" s="119"/>
      <c r="GJ597" s="119"/>
      <c r="GT597" s="119"/>
      <c r="HD597" s="119"/>
      <c r="HN597" s="119"/>
      <c r="HX597" s="119"/>
    </row>
    <row xmlns:x14ac="http://schemas.microsoft.com/office/spreadsheetml/2009/9/ac" r="598" s="3" customFormat="true" x14ac:dyDescent="0.25">
      <c r="A598" s="368"/>
      <c r="B598" s="119"/>
      <c r="L598" s="119"/>
      <c r="V598" s="119"/>
      <c r="AF598" s="119"/>
      <c r="AP598" s="119"/>
      <c r="AZ598" s="119"/>
      <c r="BJ598" s="119"/>
      <c r="BT598" s="119"/>
      <c r="CD598" s="119"/>
      <c r="CN598" s="119"/>
      <c r="CX598" s="119"/>
      <c r="DH598" s="119"/>
      <c r="DR598" s="119"/>
      <c r="EB598" s="119"/>
      <c r="EL598" s="119"/>
      <c r="EV598" s="119"/>
      <c r="FF598" s="119"/>
      <c r="FP598" s="119"/>
      <c r="FZ598" s="119"/>
      <c r="GJ598" s="119"/>
      <c r="GT598" s="119"/>
      <c r="HD598" s="119"/>
      <c r="HN598" s="119"/>
      <c r="HX598" s="119"/>
    </row>
    <row xmlns:x14ac="http://schemas.microsoft.com/office/spreadsheetml/2009/9/ac" r="599" s="3" customFormat="true" x14ac:dyDescent="0.25">
      <c r="A599" s="368"/>
      <c r="B599" s="119"/>
      <c r="L599" s="119"/>
      <c r="V599" s="119"/>
      <c r="AF599" s="119"/>
      <c r="AP599" s="119"/>
      <c r="AZ599" s="119"/>
      <c r="BJ599" s="119"/>
      <c r="BT599" s="119"/>
      <c r="CD599" s="119"/>
      <c r="CN599" s="119"/>
      <c r="CX599" s="119"/>
      <c r="DH599" s="119"/>
      <c r="DR599" s="119"/>
      <c r="EB599" s="119"/>
      <c r="EL599" s="119"/>
      <c r="EV599" s="119"/>
      <c r="FF599" s="119"/>
      <c r="FP599" s="119"/>
      <c r="FZ599" s="119"/>
      <c r="GJ599" s="119"/>
      <c r="GT599" s="119"/>
      <c r="HD599" s="119"/>
      <c r="HN599" s="119"/>
      <c r="HX599" s="119"/>
    </row>
    <row xmlns:x14ac="http://schemas.microsoft.com/office/spreadsheetml/2009/9/ac" r="600" s="3" customFormat="true" x14ac:dyDescent="0.25">
      <c r="A600" s="368"/>
      <c r="B600" s="119"/>
      <c r="L600" s="119"/>
      <c r="V600" s="119"/>
      <c r="AF600" s="119"/>
      <c r="AP600" s="119"/>
      <c r="AZ600" s="119"/>
      <c r="BJ600" s="119"/>
      <c r="BT600" s="119"/>
      <c r="CD600" s="119"/>
      <c r="CN600" s="119"/>
      <c r="CX600" s="119"/>
      <c r="DH600" s="119"/>
      <c r="DR600" s="119"/>
      <c r="EB600" s="119"/>
      <c r="EL600" s="119"/>
      <c r="EV600" s="119"/>
      <c r="FF600" s="119"/>
      <c r="FP600" s="119"/>
      <c r="FZ600" s="119"/>
      <c r="GJ600" s="119"/>
      <c r="GT600" s="119"/>
      <c r="HD600" s="119"/>
      <c r="HN600" s="119"/>
      <c r="HX600" s="119"/>
    </row>
    <row xmlns:x14ac="http://schemas.microsoft.com/office/spreadsheetml/2009/9/ac" r="601" s="3" customFormat="true" x14ac:dyDescent="0.25">
      <c r="A601" s="368"/>
      <c r="B601" s="119"/>
      <c r="L601" s="119"/>
      <c r="V601" s="119"/>
      <c r="AF601" s="119"/>
      <c r="AP601" s="119"/>
      <c r="AZ601" s="119"/>
      <c r="BJ601" s="119"/>
      <c r="BT601" s="119"/>
      <c r="CD601" s="119"/>
      <c r="CN601" s="119"/>
      <c r="CX601" s="119"/>
      <c r="DH601" s="119"/>
      <c r="DR601" s="119"/>
      <c r="EB601" s="119"/>
      <c r="EL601" s="119"/>
      <c r="EV601" s="119"/>
      <c r="FF601" s="119"/>
      <c r="FP601" s="119"/>
      <c r="FZ601" s="119"/>
      <c r="GJ601" s="119"/>
      <c r="GT601" s="119"/>
      <c r="HD601" s="119"/>
      <c r="HN601" s="119"/>
      <c r="HX601" s="119"/>
    </row>
    <row xmlns:x14ac="http://schemas.microsoft.com/office/spreadsheetml/2009/9/ac" r="602" s="3" customFormat="true" x14ac:dyDescent="0.25">
      <c r="A602" s="368"/>
      <c r="B602" s="119"/>
      <c r="L602" s="119"/>
      <c r="V602" s="119"/>
      <c r="AF602" s="119"/>
      <c r="AP602" s="119"/>
      <c r="AZ602" s="119"/>
      <c r="BJ602" s="119"/>
      <c r="BT602" s="119"/>
      <c r="CD602" s="119"/>
      <c r="CN602" s="119"/>
      <c r="CX602" s="119"/>
      <c r="DH602" s="119"/>
      <c r="DR602" s="119"/>
      <c r="EB602" s="119"/>
      <c r="EL602" s="119"/>
      <c r="EV602" s="119"/>
      <c r="FF602" s="119"/>
      <c r="FP602" s="119"/>
      <c r="FZ602" s="119"/>
      <c r="GJ602" s="119"/>
      <c r="GT602" s="119"/>
      <c r="HD602" s="119"/>
      <c r="HN602" s="119"/>
      <c r="HX602" s="119"/>
    </row>
    <row xmlns:x14ac="http://schemas.microsoft.com/office/spreadsheetml/2009/9/ac" r="603" s="3" customFormat="true" x14ac:dyDescent="0.25">
      <c r="A603" s="368"/>
      <c r="B603" s="119"/>
      <c r="L603" s="119"/>
      <c r="V603" s="119"/>
      <c r="AF603" s="119"/>
      <c r="AP603" s="119"/>
      <c r="AZ603" s="119"/>
      <c r="BJ603" s="119"/>
      <c r="BT603" s="119"/>
      <c r="CD603" s="119"/>
      <c r="CN603" s="119"/>
      <c r="CX603" s="119"/>
      <c r="DH603" s="119"/>
      <c r="DR603" s="119"/>
      <c r="EB603" s="119"/>
      <c r="EL603" s="119"/>
      <c r="EV603" s="119"/>
      <c r="FF603" s="119"/>
      <c r="FP603" s="119"/>
      <c r="FZ603" s="119"/>
      <c r="GJ603" s="119"/>
      <c r="GT603" s="119"/>
      <c r="HD603" s="119"/>
      <c r="HN603" s="119"/>
      <c r="HX603" s="119"/>
    </row>
    <row xmlns:x14ac="http://schemas.microsoft.com/office/spreadsheetml/2009/9/ac" r="604" s="3" customFormat="true" x14ac:dyDescent="0.25">
      <c r="A604" s="368"/>
      <c r="B604" s="119"/>
      <c r="L604" s="119"/>
      <c r="V604" s="119"/>
      <c r="AF604" s="119"/>
      <c r="AP604" s="119"/>
      <c r="AZ604" s="119"/>
      <c r="BJ604" s="119"/>
      <c r="BT604" s="119"/>
      <c r="CD604" s="119"/>
      <c r="CN604" s="119"/>
      <c r="CX604" s="119"/>
      <c r="DH604" s="119"/>
      <c r="DR604" s="119"/>
      <c r="EB604" s="119"/>
      <c r="EL604" s="119"/>
      <c r="EV604" s="119"/>
      <c r="FF604" s="119"/>
      <c r="FP604" s="119"/>
      <c r="FZ604" s="119"/>
      <c r="GJ604" s="119"/>
      <c r="GT604" s="119"/>
      <c r="HD604" s="119"/>
      <c r="HN604" s="119"/>
      <c r="HX604" s="119"/>
    </row>
    <row xmlns:x14ac="http://schemas.microsoft.com/office/spreadsheetml/2009/9/ac" r="605" s="3" customFormat="true" x14ac:dyDescent="0.25">
      <c r="A605" s="368"/>
      <c r="B605" s="119"/>
      <c r="L605" s="119"/>
      <c r="V605" s="119"/>
      <c r="AF605" s="119"/>
      <c r="AP605" s="119"/>
      <c r="AZ605" s="119"/>
      <c r="BJ605" s="119"/>
      <c r="BT605" s="119"/>
      <c r="CD605" s="119"/>
      <c r="CN605" s="119"/>
      <c r="CX605" s="119"/>
      <c r="DH605" s="119"/>
      <c r="DR605" s="119"/>
      <c r="EB605" s="119"/>
      <c r="EL605" s="119"/>
      <c r="EV605" s="119"/>
      <c r="FF605" s="119"/>
      <c r="FP605" s="119"/>
      <c r="FZ605" s="119"/>
      <c r="GJ605" s="119"/>
      <c r="GT605" s="119"/>
      <c r="HD605" s="119"/>
      <c r="HN605" s="119"/>
      <c r="HX605" s="119"/>
    </row>
    <row xmlns:x14ac="http://schemas.microsoft.com/office/spreadsheetml/2009/9/ac" r="606" s="3" customFormat="true" x14ac:dyDescent="0.25">
      <c r="A606" s="368"/>
      <c r="B606" s="119"/>
      <c r="L606" s="119"/>
      <c r="V606" s="119"/>
      <c r="AF606" s="119"/>
      <c r="AP606" s="119"/>
      <c r="AZ606" s="119"/>
      <c r="BJ606" s="119"/>
      <c r="BT606" s="119"/>
      <c r="CD606" s="119"/>
      <c r="CN606" s="119"/>
      <c r="CX606" s="119"/>
      <c r="DH606" s="119"/>
      <c r="DR606" s="119"/>
      <c r="EB606" s="119"/>
      <c r="EL606" s="119"/>
      <c r="EV606" s="119"/>
      <c r="FF606" s="119"/>
      <c r="FP606" s="119"/>
      <c r="FZ606" s="119"/>
      <c r="GJ606" s="119"/>
      <c r="GT606" s="119"/>
      <c r="HD606" s="119"/>
      <c r="HN606" s="119"/>
      <c r="HX606" s="119"/>
    </row>
    <row xmlns:x14ac="http://schemas.microsoft.com/office/spreadsheetml/2009/9/ac" r="607" s="3" customFormat="true" x14ac:dyDescent="0.25">
      <c r="A607" s="368"/>
      <c r="B607" s="119"/>
      <c r="L607" s="119"/>
      <c r="V607" s="119"/>
      <c r="AF607" s="119"/>
      <c r="AP607" s="119"/>
      <c r="AZ607" s="119"/>
      <c r="BJ607" s="119"/>
      <c r="BT607" s="119"/>
      <c r="CD607" s="119"/>
      <c r="CN607" s="119"/>
      <c r="CX607" s="119"/>
      <c r="DH607" s="119"/>
      <c r="DR607" s="119"/>
      <c r="EB607" s="119"/>
      <c r="EL607" s="119"/>
      <c r="EV607" s="119"/>
      <c r="FF607" s="119"/>
      <c r="FP607" s="119"/>
      <c r="FZ607" s="119"/>
      <c r="GJ607" s="119"/>
      <c r="GT607" s="119"/>
      <c r="HD607" s="119"/>
      <c r="HN607" s="119"/>
      <c r="HX607" s="119"/>
    </row>
    <row xmlns:x14ac="http://schemas.microsoft.com/office/spreadsheetml/2009/9/ac" r="608" s="3" customFormat="true" x14ac:dyDescent="0.25">
      <c r="A608" s="368"/>
      <c r="B608" s="119"/>
      <c r="L608" s="119"/>
      <c r="V608" s="119"/>
      <c r="AF608" s="119"/>
      <c r="AP608" s="119"/>
      <c r="AZ608" s="119"/>
      <c r="BJ608" s="119"/>
      <c r="BT608" s="119"/>
      <c r="CD608" s="119"/>
      <c r="CN608" s="119"/>
      <c r="CX608" s="119"/>
      <c r="DH608" s="119"/>
      <c r="DR608" s="119"/>
      <c r="EB608" s="119"/>
      <c r="EL608" s="119"/>
      <c r="EV608" s="119"/>
      <c r="FF608" s="119"/>
      <c r="FP608" s="119"/>
      <c r="FZ608" s="119"/>
      <c r="GJ608" s="119"/>
      <c r="GT608" s="119"/>
      <c r="HD608" s="119"/>
      <c r="HN608" s="119"/>
      <c r="HX608" s="119"/>
    </row>
    <row xmlns:x14ac="http://schemas.microsoft.com/office/spreadsheetml/2009/9/ac" r="609" s="3" customFormat="true" x14ac:dyDescent="0.25">
      <c r="A609" s="368"/>
      <c r="B609" s="119"/>
      <c r="L609" s="119"/>
      <c r="V609" s="119"/>
      <c r="AF609" s="119"/>
      <c r="AP609" s="119"/>
      <c r="AZ609" s="119"/>
      <c r="BJ609" s="119"/>
      <c r="BT609" s="119"/>
      <c r="CD609" s="119"/>
      <c r="CN609" s="119"/>
      <c r="CX609" s="119"/>
      <c r="DH609" s="119"/>
      <c r="DR609" s="119"/>
      <c r="EB609" s="119"/>
      <c r="EL609" s="119"/>
      <c r="EV609" s="119"/>
      <c r="FF609" s="119"/>
      <c r="FP609" s="119"/>
      <c r="FZ609" s="119"/>
      <c r="GJ609" s="119"/>
      <c r="GT609" s="119"/>
      <c r="HD609" s="119"/>
      <c r="HN609" s="119"/>
      <c r="HX609" s="119"/>
    </row>
    <row xmlns:x14ac="http://schemas.microsoft.com/office/spreadsheetml/2009/9/ac" r="610" s="3" customFormat="true" x14ac:dyDescent="0.25">
      <c r="A610" s="368"/>
      <c r="B610" s="119"/>
      <c r="L610" s="119"/>
      <c r="V610" s="119"/>
      <c r="AF610" s="119"/>
      <c r="AP610" s="119"/>
      <c r="AZ610" s="119"/>
      <c r="BJ610" s="119"/>
      <c r="BT610" s="119"/>
      <c r="CD610" s="119"/>
      <c r="CN610" s="119"/>
      <c r="CX610" s="119"/>
      <c r="DH610" s="119"/>
      <c r="DR610" s="119"/>
      <c r="EB610" s="119"/>
      <c r="EL610" s="119"/>
      <c r="EV610" s="119"/>
      <c r="FF610" s="119"/>
      <c r="FP610" s="119"/>
      <c r="FZ610" s="119"/>
      <c r="GJ610" s="119"/>
      <c r="GT610" s="119"/>
      <c r="HD610" s="119"/>
      <c r="HN610" s="119"/>
      <c r="HX610" s="119"/>
    </row>
    <row xmlns:x14ac="http://schemas.microsoft.com/office/spreadsheetml/2009/9/ac" r="611" s="3" customFormat="true" x14ac:dyDescent="0.25">
      <c r="A611" s="368"/>
      <c r="B611" s="119"/>
      <c r="L611" s="119"/>
      <c r="V611" s="119"/>
      <c r="AF611" s="119"/>
      <c r="AP611" s="119"/>
      <c r="AZ611" s="119"/>
      <c r="BJ611" s="119"/>
      <c r="BT611" s="119"/>
      <c r="CD611" s="119"/>
      <c r="CN611" s="119"/>
      <c r="CX611" s="119"/>
      <c r="DH611" s="119"/>
      <c r="DR611" s="119"/>
      <c r="EB611" s="119"/>
      <c r="EL611" s="119"/>
      <c r="EV611" s="119"/>
      <c r="FF611" s="119"/>
      <c r="FP611" s="119"/>
      <c r="FZ611" s="119"/>
      <c r="GJ611" s="119"/>
      <c r="GT611" s="119"/>
      <c r="HD611" s="119"/>
      <c r="HN611" s="119"/>
      <c r="HX611" s="119"/>
    </row>
    <row xmlns:x14ac="http://schemas.microsoft.com/office/spreadsheetml/2009/9/ac" r="612" s="3" customFormat="true" x14ac:dyDescent="0.25">
      <c r="A612" s="368"/>
      <c r="B612" s="119"/>
      <c r="L612" s="119"/>
      <c r="V612" s="119"/>
      <c r="AF612" s="119"/>
      <c r="AP612" s="119"/>
      <c r="AZ612" s="119"/>
      <c r="BJ612" s="119"/>
      <c r="BT612" s="119"/>
      <c r="CD612" s="119"/>
      <c r="CN612" s="119"/>
      <c r="CX612" s="119"/>
      <c r="DH612" s="119"/>
      <c r="DR612" s="119"/>
      <c r="EB612" s="119"/>
      <c r="EL612" s="119"/>
      <c r="EV612" s="119"/>
      <c r="FF612" s="119"/>
      <c r="FP612" s="119"/>
      <c r="FZ612" s="119"/>
      <c r="GJ612" s="119"/>
      <c r="GT612" s="119"/>
      <c r="HD612" s="119"/>
      <c r="HN612" s="119"/>
      <c r="HX612" s="119"/>
    </row>
    <row xmlns:x14ac="http://schemas.microsoft.com/office/spreadsheetml/2009/9/ac" r="613" s="3" customFormat="true" x14ac:dyDescent="0.25">
      <c r="A613" s="368"/>
      <c r="B613" s="119"/>
      <c r="L613" s="119"/>
      <c r="V613" s="119"/>
      <c r="AF613" s="119"/>
      <c r="AP613" s="119"/>
      <c r="AZ613" s="119"/>
      <c r="BJ613" s="119"/>
      <c r="BT613" s="119"/>
      <c r="CD613" s="119"/>
      <c r="CN613" s="119"/>
      <c r="CX613" s="119"/>
      <c r="DH613" s="119"/>
      <c r="DR613" s="119"/>
      <c r="EB613" s="119"/>
      <c r="EL613" s="119"/>
      <c r="EV613" s="119"/>
      <c r="FF613" s="119"/>
      <c r="FP613" s="119"/>
      <c r="FZ613" s="119"/>
      <c r="GJ613" s="119"/>
      <c r="GT613" s="119"/>
      <c r="HD613" s="119"/>
      <c r="HN613" s="119"/>
      <c r="HX613" s="119"/>
    </row>
    <row xmlns:x14ac="http://schemas.microsoft.com/office/spreadsheetml/2009/9/ac" r="614" s="3" customFormat="true" x14ac:dyDescent="0.25">
      <c r="A614" s="368"/>
      <c r="B614" s="119"/>
      <c r="L614" s="119"/>
      <c r="V614" s="119"/>
      <c r="AF614" s="119"/>
      <c r="AP614" s="119"/>
      <c r="AZ614" s="119"/>
      <c r="BJ614" s="119"/>
      <c r="BT614" s="119"/>
      <c r="CD614" s="119"/>
      <c r="CN614" s="119"/>
      <c r="CX614" s="119"/>
      <c r="DH614" s="119"/>
      <c r="DR614" s="119"/>
      <c r="EB614" s="119"/>
      <c r="EL614" s="119"/>
      <c r="EV614" s="119"/>
      <c r="FF614" s="119"/>
      <c r="FP614" s="119"/>
      <c r="FZ614" s="119"/>
      <c r="GJ614" s="119"/>
      <c r="GT614" s="119"/>
      <c r="HD614" s="119"/>
      <c r="HN614" s="119"/>
      <c r="HX614" s="119"/>
    </row>
    <row xmlns:x14ac="http://schemas.microsoft.com/office/spreadsheetml/2009/9/ac" r="615" s="3" customFormat="true" x14ac:dyDescent="0.25">
      <c r="A615" s="368"/>
      <c r="B615" s="119"/>
      <c r="L615" s="119"/>
      <c r="V615" s="119"/>
      <c r="AF615" s="119"/>
      <c r="AP615" s="119"/>
      <c r="AZ615" s="119"/>
      <c r="BJ615" s="119"/>
      <c r="BT615" s="119"/>
      <c r="CD615" s="119"/>
      <c r="CN615" s="119"/>
      <c r="CX615" s="119"/>
      <c r="DH615" s="119"/>
      <c r="DR615" s="119"/>
      <c r="EB615" s="119"/>
      <c r="EL615" s="119"/>
      <c r="EV615" s="119"/>
      <c r="FF615" s="119"/>
      <c r="FP615" s="119"/>
      <c r="FZ615" s="119"/>
      <c r="GJ615" s="119"/>
      <c r="GT615" s="119"/>
      <c r="HD615" s="119"/>
      <c r="HN615" s="119"/>
      <c r="HX615" s="119"/>
    </row>
    <row xmlns:x14ac="http://schemas.microsoft.com/office/spreadsheetml/2009/9/ac" r="616" s="3" customFormat="true" x14ac:dyDescent="0.25">
      <c r="A616" s="368"/>
      <c r="B616" s="119"/>
      <c r="L616" s="119"/>
      <c r="V616" s="119"/>
      <c r="AF616" s="119"/>
      <c r="AP616" s="119"/>
      <c r="AZ616" s="119"/>
      <c r="BJ616" s="119"/>
      <c r="BT616" s="119"/>
      <c r="CD616" s="119"/>
      <c r="CN616" s="119"/>
      <c r="CX616" s="119"/>
      <c r="DH616" s="119"/>
      <c r="DR616" s="119"/>
      <c r="EB616" s="119"/>
      <c r="EL616" s="119"/>
      <c r="EV616" s="119"/>
      <c r="FF616" s="119"/>
      <c r="FP616" s="119"/>
      <c r="FZ616" s="119"/>
      <c r="GJ616" s="119"/>
      <c r="GT616" s="119"/>
      <c r="HD616" s="119"/>
      <c r="HN616" s="119"/>
      <c r="HX616" s="119"/>
    </row>
    <row xmlns:x14ac="http://schemas.microsoft.com/office/spreadsheetml/2009/9/ac" r="617" s="3" customFormat="true" x14ac:dyDescent="0.25">
      <c r="A617" s="368"/>
      <c r="B617" s="119"/>
      <c r="L617" s="119"/>
      <c r="V617" s="119"/>
      <c r="AF617" s="119"/>
      <c r="AP617" s="119"/>
      <c r="AZ617" s="119"/>
      <c r="BJ617" s="119"/>
      <c r="BT617" s="119"/>
      <c r="CD617" s="119"/>
      <c r="CN617" s="119"/>
      <c r="CX617" s="119"/>
      <c r="DH617" s="119"/>
      <c r="DR617" s="119"/>
      <c r="EB617" s="119"/>
      <c r="EL617" s="119"/>
      <c r="EV617" s="119"/>
      <c r="FF617" s="119"/>
      <c r="FP617" s="119"/>
      <c r="FZ617" s="119"/>
      <c r="GJ617" s="119"/>
      <c r="GT617" s="119"/>
      <c r="HD617" s="119"/>
      <c r="HN617" s="119"/>
      <c r="HX617" s="119"/>
    </row>
    <row xmlns:x14ac="http://schemas.microsoft.com/office/spreadsheetml/2009/9/ac" r="618" s="3" customFormat="true" x14ac:dyDescent="0.25">
      <c r="A618" s="368"/>
      <c r="B618" s="119"/>
      <c r="L618" s="119"/>
      <c r="V618" s="119"/>
      <c r="AF618" s="119"/>
      <c r="AP618" s="119"/>
      <c r="AZ618" s="119"/>
      <c r="BJ618" s="119"/>
      <c r="BT618" s="119"/>
      <c r="CD618" s="119"/>
      <c r="CN618" s="119"/>
      <c r="CX618" s="119"/>
      <c r="DH618" s="119"/>
      <c r="DR618" s="119"/>
      <c r="EB618" s="119"/>
      <c r="EL618" s="119"/>
      <c r="EV618" s="119"/>
      <c r="FF618" s="119"/>
      <c r="FP618" s="119"/>
      <c r="FZ618" s="119"/>
      <c r="GJ618" s="119"/>
      <c r="GT618" s="119"/>
      <c r="HD618" s="119"/>
      <c r="HN618" s="119"/>
      <c r="HX618" s="119"/>
    </row>
    <row xmlns:x14ac="http://schemas.microsoft.com/office/spreadsheetml/2009/9/ac" r="619" s="3" customFormat="true" x14ac:dyDescent="0.25">
      <c r="A619" s="368"/>
      <c r="B619" s="119"/>
      <c r="L619" s="119"/>
      <c r="V619" s="119"/>
      <c r="AF619" s="119"/>
      <c r="AP619" s="119"/>
      <c r="AZ619" s="119"/>
      <c r="BJ619" s="119"/>
      <c r="BT619" s="119"/>
      <c r="CD619" s="119"/>
      <c r="CN619" s="119"/>
      <c r="CX619" s="119"/>
      <c r="DH619" s="119"/>
      <c r="DR619" s="119"/>
      <c r="EB619" s="119"/>
      <c r="EL619" s="119"/>
      <c r="EV619" s="119"/>
      <c r="FF619" s="119"/>
      <c r="FP619" s="119"/>
      <c r="FZ619" s="119"/>
      <c r="GJ619" s="119"/>
      <c r="GT619" s="119"/>
      <c r="HD619" s="119"/>
      <c r="HN619" s="119"/>
      <c r="HX619" s="119"/>
    </row>
    <row xmlns:x14ac="http://schemas.microsoft.com/office/spreadsheetml/2009/9/ac" r="620" s="3" customFormat="true" x14ac:dyDescent="0.25">
      <c r="A620" s="368"/>
      <c r="B620" s="119"/>
      <c r="L620" s="119"/>
      <c r="V620" s="119"/>
      <c r="AF620" s="119"/>
      <c r="AP620" s="119"/>
      <c r="AZ620" s="119"/>
      <c r="BJ620" s="119"/>
      <c r="BT620" s="119"/>
      <c r="CD620" s="119"/>
      <c r="CN620" s="119"/>
      <c r="CX620" s="119"/>
      <c r="DH620" s="119"/>
      <c r="DR620" s="119"/>
      <c r="EB620" s="119"/>
      <c r="EL620" s="119"/>
      <c r="EV620" s="119"/>
      <c r="FF620" s="119"/>
      <c r="FP620" s="119"/>
      <c r="FZ620" s="119"/>
      <c r="GJ620" s="119"/>
      <c r="GT620" s="119"/>
      <c r="HD620" s="119"/>
      <c r="HN620" s="119"/>
      <c r="HX620" s="119"/>
    </row>
    <row xmlns:x14ac="http://schemas.microsoft.com/office/spreadsheetml/2009/9/ac" r="621" s="3" customFormat="true" x14ac:dyDescent="0.25">
      <c r="A621" s="368"/>
      <c r="B621" s="119"/>
      <c r="L621" s="119"/>
      <c r="V621" s="119"/>
      <c r="AF621" s="119"/>
      <c r="AP621" s="119"/>
      <c r="AZ621" s="119"/>
      <c r="BJ621" s="119"/>
      <c r="BT621" s="119"/>
      <c r="CD621" s="119"/>
      <c r="CN621" s="119"/>
      <c r="CX621" s="119"/>
      <c r="DH621" s="119"/>
      <c r="DR621" s="119"/>
      <c r="EB621" s="119"/>
      <c r="EL621" s="119"/>
      <c r="EV621" s="119"/>
      <c r="FF621" s="119"/>
      <c r="FP621" s="119"/>
      <c r="FZ621" s="119"/>
      <c r="GJ621" s="119"/>
      <c r="GT621" s="119"/>
      <c r="HD621" s="119"/>
      <c r="HN621" s="119"/>
      <c r="HX621" s="119"/>
    </row>
    <row xmlns:x14ac="http://schemas.microsoft.com/office/spreadsheetml/2009/9/ac" r="622" s="3" customFormat="true" x14ac:dyDescent="0.25">
      <c r="A622" s="368"/>
      <c r="B622" s="119"/>
      <c r="L622" s="119"/>
      <c r="V622" s="119"/>
      <c r="AF622" s="119"/>
      <c r="AP622" s="119"/>
      <c r="AZ622" s="119"/>
      <c r="BJ622" s="119"/>
      <c r="BT622" s="119"/>
      <c r="CD622" s="119"/>
      <c r="CN622" s="119"/>
      <c r="CX622" s="119"/>
      <c r="DH622" s="119"/>
      <c r="DR622" s="119"/>
      <c r="EB622" s="119"/>
      <c r="EL622" s="119"/>
      <c r="EV622" s="119"/>
      <c r="FF622" s="119"/>
      <c r="FP622" s="119"/>
      <c r="FZ622" s="119"/>
      <c r="GJ622" s="119"/>
      <c r="GT622" s="119"/>
      <c r="HD622" s="119"/>
      <c r="HN622" s="119"/>
      <c r="HX622" s="119"/>
    </row>
    <row xmlns:x14ac="http://schemas.microsoft.com/office/spreadsheetml/2009/9/ac" r="623" s="3" customFormat="true" x14ac:dyDescent="0.25">
      <c r="A623" s="368"/>
      <c r="B623" s="119"/>
      <c r="L623" s="119"/>
      <c r="V623" s="119"/>
      <c r="AF623" s="119"/>
      <c r="AP623" s="119"/>
      <c r="AZ623" s="119"/>
      <c r="BJ623" s="119"/>
      <c r="BT623" s="119"/>
      <c r="CD623" s="119"/>
      <c r="CN623" s="119"/>
      <c r="CX623" s="119"/>
      <c r="DH623" s="119"/>
      <c r="DR623" s="119"/>
      <c r="EB623" s="119"/>
      <c r="EL623" s="119"/>
      <c r="EV623" s="119"/>
      <c r="FF623" s="119"/>
      <c r="FP623" s="119"/>
      <c r="FZ623" s="119"/>
      <c r="GJ623" s="119"/>
      <c r="GT623" s="119"/>
      <c r="HD623" s="119"/>
      <c r="HN623" s="119"/>
      <c r="HX623" s="119"/>
    </row>
    <row xmlns:x14ac="http://schemas.microsoft.com/office/spreadsheetml/2009/9/ac" r="624" s="3" customFormat="true" x14ac:dyDescent="0.25">
      <c r="A624" s="368"/>
      <c r="B624" s="119"/>
      <c r="L624" s="119"/>
      <c r="V624" s="119"/>
      <c r="AF624" s="119"/>
      <c r="AP624" s="119"/>
      <c r="AZ624" s="119"/>
      <c r="BJ624" s="119"/>
      <c r="BT624" s="119"/>
      <c r="CD624" s="119"/>
      <c r="CN624" s="119"/>
      <c r="CX624" s="119"/>
      <c r="DH624" s="119"/>
      <c r="DR624" s="119"/>
      <c r="EB624" s="119"/>
      <c r="EL624" s="119"/>
      <c r="EV624" s="119"/>
      <c r="FF624" s="119"/>
      <c r="FP624" s="119"/>
      <c r="FZ624" s="119"/>
      <c r="GJ624" s="119"/>
      <c r="GT624" s="119"/>
      <c r="HD624" s="119"/>
      <c r="HN624" s="119"/>
      <c r="HX624" s="119"/>
    </row>
    <row xmlns:x14ac="http://schemas.microsoft.com/office/spreadsheetml/2009/9/ac" r="625" s="3" customFormat="true" x14ac:dyDescent="0.25">
      <c r="A625" s="368"/>
      <c r="B625" s="119"/>
      <c r="L625" s="119"/>
      <c r="V625" s="119"/>
      <c r="AF625" s="119"/>
      <c r="AP625" s="119"/>
      <c r="AZ625" s="119"/>
      <c r="BJ625" s="119"/>
      <c r="BT625" s="119"/>
      <c r="CD625" s="119"/>
      <c r="CN625" s="119"/>
      <c r="CX625" s="119"/>
      <c r="DH625" s="119"/>
      <c r="DR625" s="119"/>
      <c r="EB625" s="119"/>
      <c r="EL625" s="119"/>
      <c r="EV625" s="119"/>
      <c r="FF625" s="119"/>
      <c r="FP625" s="119"/>
      <c r="FZ625" s="119"/>
      <c r="GJ625" s="119"/>
      <c r="GT625" s="119"/>
      <c r="HD625" s="119"/>
      <c r="HN625" s="119"/>
      <c r="HX625" s="119"/>
    </row>
    <row xmlns:x14ac="http://schemas.microsoft.com/office/spreadsheetml/2009/9/ac" r="626" s="3" customFormat="true" x14ac:dyDescent="0.25">
      <c r="A626" s="368"/>
      <c r="B626" s="119"/>
      <c r="L626" s="119"/>
      <c r="V626" s="119"/>
      <c r="AF626" s="119"/>
      <c r="AP626" s="119"/>
      <c r="AZ626" s="119"/>
      <c r="BJ626" s="119"/>
      <c r="BT626" s="119"/>
      <c r="CD626" s="119"/>
      <c r="CN626" s="119"/>
      <c r="CX626" s="119"/>
      <c r="DH626" s="119"/>
      <c r="DR626" s="119"/>
      <c r="EB626" s="119"/>
      <c r="EL626" s="119"/>
      <c r="EV626" s="119"/>
      <c r="FF626" s="119"/>
      <c r="FP626" s="119"/>
      <c r="FZ626" s="119"/>
      <c r="GJ626" s="119"/>
      <c r="GT626" s="119"/>
      <c r="HD626" s="119"/>
      <c r="HN626" s="119"/>
      <c r="HX626" s="119"/>
    </row>
    <row xmlns:x14ac="http://schemas.microsoft.com/office/spreadsheetml/2009/9/ac" r="627" s="3" customFormat="true" x14ac:dyDescent="0.25">
      <c r="A627" s="368"/>
      <c r="B627" s="119"/>
      <c r="L627" s="119"/>
      <c r="V627" s="119"/>
      <c r="AF627" s="119"/>
      <c r="AP627" s="119"/>
      <c r="AZ627" s="119"/>
      <c r="BJ627" s="119"/>
      <c r="BT627" s="119"/>
      <c r="CD627" s="119"/>
      <c r="CN627" s="119"/>
      <c r="CX627" s="119"/>
      <c r="DH627" s="119"/>
      <c r="DR627" s="119"/>
      <c r="EB627" s="119"/>
      <c r="EL627" s="119"/>
      <c r="EV627" s="119"/>
      <c r="FF627" s="119"/>
      <c r="FP627" s="119"/>
      <c r="FZ627" s="119"/>
      <c r="GJ627" s="119"/>
      <c r="GT627" s="119"/>
      <c r="HD627" s="119"/>
      <c r="HN627" s="119"/>
      <c r="HX627" s="119"/>
    </row>
    <row xmlns:x14ac="http://schemas.microsoft.com/office/spreadsheetml/2009/9/ac" r="628" s="3" customFormat="true" x14ac:dyDescent="0.25">
      <c r="A628" s="368"/>
      <c r="B628" s="119"/>
      <c r="L628" s="119"/>
      <c r="V628" s="119"/>
      <c r="AF628" s="119"/>
      <c r="AP628" s="119"/>
      <c r="AZ628" s="119"/>
      <c r="BJ628" s="119"/>
      <c r="BT628" s="119"/>
      <c r="CD628" s="119"/>
      <c r="CN628" s="119"/>
      <c r="CX628" s="119"/>
      <c r="DH628" s="119"/>
      <c r="DR628" s="119"/>
      <c r="EB628" s="119"/>
      <c r="EL628" s="119"/>
      <c r="EV628" s="119"/>
      <c r="FF628" s="119"/>
      <c r="FP628" s="119"/>
      <c r="FZ628" s="119"/>
      <c r="GJ628" s="119"/>
      <c r="GT628" s="119"/>
      <c r="HD628" s="119"/>
      <c r="HN628" s="119"/>
      <c r="HX628" s="119"/>
    </row>
    <row xmlns:x14ac="http://schemas.microsoft.com/office/spreadsheetml/2009/9/ac" r="629" s="3" customFormat="true" x14ac:dyDescent="0.25">
      <c r="A629" s="368"/>
      <c r="B629" s="119"/>
      <c r="L629" s="119"/>
      <c r="V629" s="119"/>
      <c r="AF629" s="119"/>
      <c r="AP629" s="119"/>
      <c r="AZ629" s="119"/>
      <c r="BJ629" s="119"/>
      <c r="BT629" s="119"/>
      <c r="CD629" s="119"/>
      <c r="CN629" s="119"/>
      <c r="CX629" s="119"/>
      <c r="DH629" s="119"/>
      <c r="DR629" s="119"/>
      <c r="EB629" s="119"/>
      <c r="EL629" s="119"/>
      <c r="EV629" s="119"/>
      <c r="FF629" s="119"/>
      <c r="FP629" s="119"/>
      <c r="FZ629" s="119"/>
      <c r="GJ629" s="119"/>
      <c r="GT629" s="119"/>
      <c r="HD629" s="119"/>
      <c r="HN629" s="119"/>
      <c r="HX629" s="119"/>
    </row>
    <row xmlns:x14ac="http://schemas.microsoft.com/office/spreadsheetml/2009/9/ac" r="630" s="3" customFormat="true" x14ac:dyDescent="0.25">
      <c r="A630" s="368"/>
      <c r="B630" s="119"/>
      <c r="L630" s="119"/>
      <c r="V630" s="119"/>
      <c r="AF630" s="119"/>
      <c r="AP630" s="119"/>
      <c r="AZ630" s="119"/>
      <c r="BJ630" s="119"/>
      <c r="BT630" s="119"/>
      <c r="CD630" s="119"/>
      <c r="CN630" s="119"/>
      <c r="CX630" s="119"/>
      <c r="DH630" s="119"/>
      <c r="DR630" s="119"/>
      <c r="EB630" s="119"/>
      <c r="EL630" s="119"/>
      <c r="EV630" s="119"/>
      <c r="FF630" s="119"/>
      <c r="FP630" s="119"/>
      <c r="FZ630" s="119"/>
      <c r="GJ630" s="119"/>
      <c r="GT630" s="119"/>
      <c r="HD630" s="119"/>
      <c r="HN630" s="119"/>
      <c r="HX630" s="119"/>
    </row>
    <row xmlns:x14ac="http://schemas.microsoft.com/office/spreadsheetml/2009/9/ac" r="631" s="3" customFormat="true" x14ac:dyDescent="0.25">
      <c r="A631" s="368"/>
      <c r="B631" s="119"/>
      <c r="L631" s="119"/>
      <c r="V631" s="119"/>
      <c r="AF631" s="119"/>
      <c r="AP631" s="119"/>
      <c r="AZ631" s="119"/>
      <c r="BJ631" s="119"/>
      <c r="BT631" s="119"/>
      <c r="CD631" s="119"/>
      <c r="CN631" s="119"/>
      <c r="CX631" s="119"/>
      <c r="DH631" s="119"/>
      <c r="DR631" s="119"/>
      <c r="EB631" s="119"/>
      <c r="EL631" s="119"/>
      <c r="EV631" s="119"/>
      <c r="FF631" s="119"/>
      <c r="FP631" s="119"/>
      <c r="FZ631" s="119"/>
      <c r="GJ631" s="119"/>
      <c r="GT631" s="119"/>
      <c r="HD631" s="119"/>
      <c r="HN631" s="119"/>
      <c r="HX631" s="119"/>
    </row>
    <row xmlns:x14ac="http://schemas.microsoft.com/office/spreadsheetml/2009/9/ac" r="632" s="3" customFormat="true" x14ac:dyDescent="0.25">
      <c r="A632" s="368"/>
      <c r="B632" s="119"/>
      <c r="L632" s="119"/>
      <c r="V632" s="119"/>
      <c r="AF632" s="119"/>
      <c r="AP632" s="119"/>
      <c r="AZ632" s="119"/>
      <c r="BJ632" s="119"/>
      <c r="BT632" s="119"/>
      <c r="CD632" s="119"/>
      <c r="CN632" s="119"/>
      <c r="CX632" s="119"/>
      <c r="DH632" s="119"/>
      <c r="DR632" s="119"/>
      <c r="EB632" s="119"/>
      <c r="EL632" s="119"/>
      <c r="EV632" s="119"/>
      <c r="FF632" s="119"/>
      <c r="FP632" s="119"/>
      <c r="FZ632" s="119"/>
      <c r="GJ632" s="119"/>
      <c r="GT632" s="119"/>
      <c r="HD632" s="119"/>
      <c r="HN632" s="119"/>
      <c r="HX632" s="119"/>
    </row>
    <row xmlns:x14ac="http://schemas.microsoft.com/office/spreadsheetml/2009/9/ac" r="633" s="3" customFormat="true" x14ac:dyDescent="0.25">
      <c r="A633" s="368"/>
      <c r="B633" s="119"/>
      <c r="L633" s="119"/>
      <c r="V633" s="119"/>
      <c r="AF633" s="119"/>
      <c r="AP633" s="119"/>
      <c r="AZ633" s="119"/>
      <c r="BJ633" s="119"/>
      <c r="BT633" s="119"/>
      <c r="CD633" s="119"/>
      <c r="CN633" s="119"/>
      <c r="CX633" s="119"/>
      <c r="DH633" s="119"/>
      <c r="DR633" s="119"/>
      <c r="EB633" s="119"/>
      <c r="EL633" s="119"/>
      <c r="EV633" s="119"/>
      <c r="FF633" s="119"/>
      <c r="FP633" s="119"/>
      <c r="FZ633" s="119"/>
      <c r="GJ633" s="119"/>
      <c r="GT633" s="119"/>
      <c r="HD633" s="119"/>
      <c r="HN633" s="119"/>
      <c r="HX633" s="119"/>
    </row>
    <row xmlns:x14ac="http://schemas.microsoft.com/office/spreadsheetml/2009/9/ac" r="634" s="3" customFormat="true" x14ac:dyDescent="0.25">
      <c r="A634" s="368"/>
      <c r="B634" s="119"/>
      <c r="L634" s="119"/>
      <c r="V634" s="119"/>
      <c r="AF634" s="119"/>
      <c r="AP634" s="119"/>
      <c r="AZ634" s="119"/>
      <c r="BJ634" s="119"/>
      <c r="BT634" s="119"/>
      <c r="CD634" s="119"/>
      <c r="CN634" s="119"/>
      <c r="CX634" s="119"/>
      <c r="DH634" s="119"/>
      <c r="DR634" s="119"/>
      <c r="EB634" s="119"/>
      <c r="EL634" s="119"/>
      <c r="EV634" s="119"/>
      <c r="FF634" s="119"/>
      <c r="FP634" s="119"/>
      <c r="FZ634" s="119"/>
      <c r="GJ634" s="119"/>
      <c r="GT634" s="119"/>
      <c r="HD634" s="119"/>
      <c r="HN634" s="119"/>
      <c r="HX634" s="119"/>
    </row>
    <row xmlns:x14ac="http://schemas.microsoft.com/office/spreadsheetml/2009/9/ac" r="635" s="3" customFormat="true" x14ac:dyDescent="0.25">
      <c r="A635" s="368"/>
      <c r="B635" s="119"/>
      <c r="L635" s="119"/>
      <c r="V635" s="119"/>
      <c r="AF635" s="119"/>
      <c r="AP635" s="119"/>
      <c r="AZ635" s="119"/>
      <c r="BJ635" s="119"/>
      <c r="BT635" s="119"/>
      <c r="CD635" s="119"/>
      <c r="CN635" s="119"/>
      <c r="CX635" s="119"/>
      <c r="DH635" s="119"/>
      <c r="DR635" s="119"/>
      <c r="EB635" s="119"/>
      <c r="EL635" s="119"/>
      <c r="EV635" s="119"/>
      <c r="FF635" s="119"/>
      <c r="FP635" s="119"/>
      <c r="FZ635" s="119"/>
      <c r="GJ635" s="119"/>
      <c r="GT635" s="119"/>
      <c r="HD635" s="119"/>
      <c r="HN635" s="119"/>
      <c r="HX635" s="119"/>
    </row>
    <row xmlns:x14ac="http://schemas.microsoft.com/office/spreadsheetml/2009/9/ac" r="636" s="3" customFormat="true" x14ac:dyDescent="0.25">
      <c r="A636" s="368"/>
      <c r="B636" s="119"/>
      <c r="L636" s="119"/>
      <c r="V636" s="119"/>
      <c r="AF636" s="119"/>
      <c r="AP636" s="119"/>
      <c r="AZ636" s="119"/>
      <c r="BJ636" s="119"/>
      <c r="BT636" s="119"/>
      <c r="CD636" s="119"/>
      <c r="CN636" s="119"/>
      <c r="CX636" s="119"/>
      <c r="DH636" s="119"/>
      <c r="DR636" s="119"/>
      <c r="EB636" s="119"/>
      <c r="EL636" s="119"/>
      <c r="EV636" s="119"/>
      <c r="FF636" s="119"/>
      <c r="FP636" s="119"/>
      <c r="FZ636" s="119"/>
      <c r="GJ636" s="119"/>
      <c r="GT636" s="119"/>
      <c r="HD636" s="119"/>
      <c r="HN636" s="119"/>
      <c r="HX636" s="119"/>
    </row>
    <row xmlns:x14ac="http://schemas.microsoft.com/office/spreadsheetml/2009/9/ac" r="637" s="3" customFormat="true" x14ac:dyDescent="0.25">
      <c r="A637" s="368"/>
      <c r="B637" s="119"/>
      <c r="L637" s="119"/>
      <c r="V637" s="119"/>
      <c r="AF637" s="119"/>
      <c r="AP637" s="119"/>
      <c r="AZ637" s="119"/>
      <c r="BJ637" s="119"/>
      <c r="BT637" s="119"/>
      <c r="CD637" s="119"/>
      <c r="CN637" s="119"/>
      <c r="CX637" s="119"/>
      <c r="DH637" s="119"/>
      <c r="DR637" s="119"/>
      <c r="EB637" s="119"/>
      <c r="EL637" s="119"/>
      <c r="EV637" s="119"/>
      <c r="FF637" s="119"/>
      <c r="FP637" s="119"/>
      <c r="FZ637" s="119"/>
      <c r="GJ637" s="119"/>
      <c r="GT637" s="119"/>
      <c r="HD637" s="119"/>
      <c r="HN637" s="119"/>
      <c r="HX637" s="119"/>
    </row>
    <row xmlns:x14ac="http://schemas.microsoft.com/office/spreadsheetml/2009/9/ac" r="638" s="3" customFormat="true" x14ac:dyDescent="0.25">
      <c r="A638" s="368"/>
      <c r="B638" s="119"/>
      <c r="L638" s="119"/>
      <c r="V638" s="119"/>
      <c r="AF638" s="119"/>
      <c r="AP638" s="119"/>
      <c r="AZ638" s="119"/>
      <c r="BJ638" s="119"/>
      <c r="BT638" s="119"/>
      <c r="CD638" s="119"/>
      <c r="CN638" s="119"/>
      <c r="CX638" s="119"/>
      <c r="DH638" s="119"/>
      <c r="DR638" s="119"/>
      <c r="EB638" s="119"/>
      <c r="EL638" s="119"/>
      <c r="EV638" s="119"/>
      <c r="FF638" s="119"/>
      <c r="FP638" s="119"/>
      <c r="FZ638" s="119"/>
      <c r="GJ638" s="119"/>
      <c r="GT638" s="119"/>
      <c r="HD638" s="119"/>
      <c r="HN638" s="119"/>
      <c r="HX638" s="119"/>
    </row>
    <row xmlns:x14ac="http://schemas.microsoft.com/office/spreadsheetml/2009/9/ac" r="639" s="3" customFormat="true" x14ac:dyDescent="0.25">
      <c r="A639" s="368"/>
      <c r="B639" s="119"/>
      <c r="L639" s="119"/>
      <c r="V639" s="119"/>
      <c r="AF639" s="119"/>
      <c r="AP639" s="119"/>
      <c r="AZ639" s="119"/>
      <c r="BJ639" s="119"/>
      <c r="BT639" s="119"/>
      <c r="CD639" s="119"/>
      <c r="CN639" s="119"/>
      <c r="CX639" s="119"/>
      <c r="DH639" s="119"/>
      <c r="DR639" s="119"/>
      <c r="EB639" s="119"/>
      <c r="EL639" s="119"/>
      <c r="EV639" s="119"/>
      <c r="FF639" s="119"/>
      <c r="FP639" s="119"/>
      <c r="FZ639" s="119"/>
      <c r="GJ639" s="119"/>
      <c r="GT639" s="119"/>
      <c r="HD639" s="119"/>
      <c r="HN639" s="119"/>
      <c r="HX639" s="119"/>
    </row>
    <row xmlns:x14ac="http://schemas.microsoft.com/office/spreadsheetml/2009/9/ac" r="640" s="3" customFormat="true" x14ac:dyDescent="0.25">
      <c r="A640" s="368"/>
      <c r="B640" s="119"/>
      <c r="L640" s="119"/>
      <c r="V640" s="119"/>
      <c r="AF640" s="119"/>
      <c r="AP640" s="119"/>
      <c r="AZ640" s="119"/>
      <c r="BJ640" s="119"/>
      <c r="BT640" s="119"/>
      <c r="CD640" s="119"/>
      <c r="CN640" s="119"/>
      <c r="CX640" s="119"/>
      <c r="DH640" s="119"/>
      <c r="DR640" s="119"/>
      <c r="EB640" s="119"/>
      <c r="EL640" s="119"/>
      <c r="EV640" s="119"/>
      <c r="FF640" s="119"/>
      <c r="FP640" s="119"/>
      <c r="FZ640" s="119"/>
      <c r="GJ640" s="119"/>
      <c r="GT640" s="119"/>
      <c r="HD640" s="119"/>
      <c r="HN640" s="119"/>
      <c r="HX640" s="119"/>
    </row>
  </sheetData>
  <mergeCells count="7">
    <mergeCell ref="A2:A3"/>
    <mergeCell ref="C27:I27"/>
    <mergeCell ref="BA27:BG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0" customWidth="true"/>
    <col min="3" max="3" width="29.75" customWidth="true"/>
    <col min="4" max="9" width="7.875" customWidth="true"/>
    <col min="10" max="11" width="1.125" customWidth="true"/>
    <col min="12" max="12" width="24.625" style="120" customWidth="true"/>
    <col min="13" max="13" width="29.75" customWidth="true"/>
    <col min="14" max="19" width="7.875" customWidth="true"/>
    <col min="20" max="21" width="1.125" customWidth="true"/>
    <col min="22" max="22" width="24.625" style="120" customWidth="true"/>
    <col min="23" max="23" width="29.75" customWidth="true"/>
    <col min="24" max="29" width="7.875" customWidth="true"/>
    <col min="30" max="31" width="1.125" customWidth="true"/>
    <col min="32" max="32" width="24.625" style="120" customWidth="true"/>
    <col min="33" max="33" width="29.75" customWidth="true"/>
    <col min="34" max="39" width="7.875" customWidth="true"/>
    <col min="40" max="41" width="1.125" customWidth="true"/>
    <col min="42" max="42" width="24.625" style="120" customWidth="true"/>
    <col min="43" max="43" width="29.75" customWidth="true"/>
    <col min="44" max="49" width="7.875" customWidth="true"/>
    <col min="50" max="51" width="1.125" customWidth="true"/>
    <col min="52" max="52" width="24.625" style="120" customWidth="true"/>
    <col min="53" max="53" width="29.75" customWidth="true"/>
    <col min="54" max="59" width="7.875" customWidth="true"/>
    <col min="60" max="61" width="1.125" customWidth="true"/>
    <col min="62" max="62" width="24.625" style="120" customWidth="true"/>
    <col min="63" max="63" width="29.75" customWidth="true"/>
    <col min="64" max="69" width="7.875" customWidth="true"/>
    <col min="70" max="71" width="1.125" customWidth="true"/>
    <col min="72" max="72" width="24.625" style="120" customWidth="true"/>
    <col min="73" max="73" width="29.75" customWidth="true"/>
    <col min="74" max="79" width="7.875" customWidth="true"/>
    <col min="80" max="81" width="1.125" customWidth="true"/>
    <col min="82" max="82" width="24.625" style="120" customWidth="true"/>
    <col min="83" max="83" width="29.75" customWidth="true"/>
    <col min="84" max="89" width="7.875" customWidth="true"/>
    <col min="90" max="91" width="1.125" customWidth="true"/>
    <col min="92" max="92" width="24.625" style="120" customWidth="true"/>
    <col min="93" max="93" width="29.75" customWidth="true"/>
    <col min="94" max="99" width="7.875" customWidth="true"/>
    <col min="100" max="101" width="1.125" customWidth="true"/>
    <col min="102" max="102" width="24.625" style="120" customWidth="true"/>
    <col min="103" max="103" width="29.75" customWidth="true"/>
    <col min="104" max="109" width="7.875" customWidth="true"/>
    <col min="110" max="111" width="1.125" customWidth="true"/>
    <col min="112" max="112" width="24.625" style="120" customWidth="true"/>
    <col min="113" max="113" width="29.75" customWidth="true"/>
    <col min="114" max="119" width="7.875" customWidth="true"/>
    <col min="120" max="121" width="1.125" customWidth="true"/>
    <col min="122" max="122" width="24.625" style="120" customWidth="true"/>
    <col min="123" max="123" width="29.75" customWidth="true"/>
    <col min="124" max="129" width="7.875" customWidth="true"/>
    <col min="130" max="131" width="1.125" customWidth="true"/>
    <col min="132" max="132" width="24.625" style="120" customWidth="true"/>
    <col min="133" max="133" width="29.75" customWidth="true"/>
    <col min="134" max="139" width="7.875" customWidth="true"/>
    <col min="140" max="141" width="1.125" customWidth="true"/>
    <col min="142" max="142" width="24.625" style="120" customWidth="true"/>
    <col min="143" max="143" width="29.75" customWidth="true"/>
    <col min="144" max="149" width="7.875" customWidth="true"/>
    <col min="150" max="151" width="1.125" customWidth="true"/>
    <col min="152" max="152" width="24.625" style="120" customWidth="true"/>
    <col min="153" max="153" width="29.75" customWidth="true"/>
    <col min="154" max="159" width="7.875" customWidth="true"/>
    <col min="160" max="161" width="1.125" customWidth="true"/>
    <col min="162" max="162" width="24.625" style="120" customWidth="true"/>
    <col min="163" max="163" width="29.75" customWidth="true"/>
    <col min="164" max="169" width="7.875" customWidth="true"/>
    <col min="170" max="171" width="1.125" customWidth="true"/>
    <col min="172" max="172" width="24.625" style="120" customWidth="true"/>
    <col min="173" max="173" width="29.75" customWidth="true"/>
    <col min="174" max="179" width="7.875" customWidth="true"/>
    <col min="180" max="181" width="1.125" customWidth="true"/>
    <col min="182" max="182" width="24.625" style="120" customWidth="true"/>
    <col min="183" max="183" width="29.75" customWidth="true"/>
    <col min="184" max="189" width="7.875" customWidth="true"/>
    <col min="190" max="191" width="1.125" customWidth="true"/>
    <col min="192" max="192" width="24.625" style="120" customWidth="true"/>
    <col min="193" max="193" width="29.75" customWidth="true"/>
    <col min="194" max="199" width="7.875" customWidth="true"/>
    <col min="200" max="201" width="1.125" customWidth="true"/>
    <col min="202" max="202" width="24.625" style="120" customWidth="true"/>
    <col min="203" max="203" width="29.75" customWidth="true"/>
    <col min="204" max="209" width="7.875" customWidth="true"/>
    <col min="210" max="211" width="1.125" customWidth="true"/>
    <col min="212" max="212" width="24.625" style="120" customWidth="true"/>
    <col min="213" max="213" width="29.75" customWidth="true"/>
    <col min="214" max="219" width="7.875" customWidth="true"/>
    <col min="220" max="221" width="1.125" customWidth="true"/>
    <col min="222" max="222" width="24.625" style="120" customWidth="true"/>
    <col min="223" max="223" width="29.75" customWidth="true"/>
    <col min="224" max="229" width="7.875" customWidth="true"/>
    <col min="230" max="231" width="1.125" customWidth="true"/>
    <col min="232" max="232" width="24.625" style="120" customWidth="true"/>
    <col min="233" max="233" width="29.75" customWidth="true"/>
    <col min="234" max="239" width="7.875" customWidth="true"/>
    <col min="240" max="241" width="1.125" customWidth="true"/>
  </cols>
  <sheetData>
    <row xmlns:x14ac="http://schemas.microsoft.com/office/spreadsheetml/2009/9/ac" r="1" s="302" customFormat="true" ht="30" customHeight="true" x14ac:dyDescent="0.25">
      <c r="B1" s="316" t="s">
        <v>28</v>
      </c>
      <c r="C1" s="399" t="s">
        <v>246</v>
      </c>
      <c r="D1" s="311" t="s">
        <v>204</v>
      </c>
      <c r="E1" s="311"/>
      <c r="F1" s="311"/>
      <c r="G1" s="311"/>
      <c r="H1" s="311"/>
      <c r="I1" s="315"/>
      <c r="J1" s="303"/>
      <c r="K1" s="303"/>
      <c r="L1" s="316" t="s">
        <v>28</v>
      </c>
      <c r="M1" s="399" t="s">
        <v>247</v>
      </c>
      <c r="N1" s="311" t="s">
        <v>204</v>
      </c>
      <c r="O1" s="311"/>
      <c r="P1" s="311"/>
      <c r="Q1" s="311"/>
      <c r="R1" s="311"/>
      <c r="S1" s="315"/>
      <c r="T1" s="303"/>
      <c r="U1" s="303"/>
      <c r="V1" s="316" t="s">
        <v>28</v>
      </c>
      <c r="W1" s="399" t="s">
        <v>248</v>
      </c>
      <c r="X1" s="311" t="s">
        <v>204</v>
      </c>
      <c r="Y1" s="311"/>
      <c r="Z1" s="311"/>
      <c r="AA1" s="311"/>
      <c r="AB1" s="311"/>
      <c r="AC1" s="315"/>
      <c r="AD1" s="303"/>
      <c r="AE1" s="303"/>
      <c r="AF1" s="316" t="s">
        <v>28</v>
      </c>
      <c r="AG1" s="399">
        <v>2019</v>
      </c>
      <c r="AH1" s="311" t="s">
        <v>204</v>
      </c>
      <c r="AI1" s="311"/>
      <c r="AJ1" s="311"/>
      <c r="AK1" s="311"/>
      <c r="AL1" s="311"/>
      <c r="AM1" s="315"/>
      <c r="AN1" s="303"/>
      <c r="AO1" s="303"/>
      <c r="AP1" s="316" t="s">
        <v>28</v>
      </c>
      <c r="AQ1" s="399">
        <v>2021</v>
      </c>
      <c r="AR1" s="311" t="s">
        <v>204</v>
      </c>
      <c r="AS1" s="311"/>
      <c r="AT1" s="311"/>
      <c r="AU1" s="311"/>
      <c r="AV1" s="311"/>
      <c r="AW1" s="315"/>
      <c r="AX1" s="303"/>
      <c r="AY1" s="303"/>
      <c r="AZ1" s="316" t="s">
        <v>28</v>
      </c>
      <c r="BA1" s="399">
        <v>2022</v>
      </c>
      <c r="BB1" s="311" t="s">
        <v>204</v>
      </c>
      <c r="BC1" s="311"/>
      <c r="BD1" s="311"/>
      <c r="BE1" s="311"/>
      <c r="BF1" s="311"/>
      <c r="BG1" s="315"/>
      <c r="BH1" s="303"/>
      <c r="BI1" s="303"/>
    </row>
    <row xmlns:x14ac="http://schemas.microsoft.com/office/spreadsheetml/2009/9/ac" r="2" s="302" customFormat="true" ht="30" customHeight="true" x14ac:dyDescent="0.25">
      <c r="A2" s="556" t="s">
        <v>270</v>
      </c>
      <c r="B2" s="312" t="s">
        <v>243</v>
      </c>
      <c r="C2" s="234" t="s">
        <v>206</v>
      </c>
      <c r="D2" s="234" t="s">
        <v>205</v>
      </c>
      <c r="E2" s="313"/>
      <c r="F2" s="313"/>
      <c r="G2" s="313"/>
      <c r="H2" s="313"/>
      <c r="I2" s="314"/>
      <c r="J2" s="303" t="s">
        <v>249</v>
      </c>
      <c r="K2" s="303"/>
      <c r="L2" s="312" t="s">
        <v>244</v>
      </c>
      <c r="M2" s="234" t="s">
        <v>206</v>
      </c>
      <c r="N2" s="234" t="s">
        <v>219</v>
      </c>
      <c r="O2" s="313"/>
      <c r="P2" s="313"/>
      <c r="Q2" s="313"/>
      <c r="R2" s="313"/>
      <c r="S2" s="314"/>
      <c r="T2" s="303" t="s">
        <v>249</v>
      </c>
      <c r="U2" s="303"/>
      <c r="V2" s="312" t="s">
        <v>245</v>
      </c>
      <c r="W2" s="234" t="s">
        <v>206</v>
      </c>
      <c r="X2" s="234" t="s">
        <v>230</v>
      </c>
      <c r="Y2" s="313"/>
      <c r="Z2" s="313"/>
      <c r="AA2" s="313"/>
      <c r="AB2" s="313"/>
      <c r="AC2" s="314"/>
      <c r="AD2" s="303" t="s">
        <v>249</v>
      </c>
      <c r="AE2" s="303"/>
      <c r="AF2" s="312" t="s">
        <v>266</v>
      </c>
      <c r="AG2" s="234" t="s">
        <v>226</v>
      </c>
      <c r="AH2" s="234" t="s">
        <v>265</v>
      </c>
      <c r="AI2" s="313"/>
      <c r="AJ2" s="313"/>
      <c r="AK2" s="313"/>
      <c r="AL2" s="313"/>
      <c r="AM2" s="314"/>
      <c r="AN2" s="303" t="s">
        <v>249</v>
      </c>
      <c r="AO2" s="303"/>
      <c r="AP2" s="312" t="s">
        <v>275</v>
      </c>
      <c r="AQ2" s="234" t="s">
        <v>226</v>
      </c>
      <c r="AR2" s="234" t="s">
        <v>265</v>
      </c>
      <c r="AS2" s="313"/>
      <c r="AT2" s="313"/>
      <c r="AU2" s="313"/>
      <c r="AV2" s="313"/>
      <c r="AW2" s="314"/>
      <c r="AX2" s="303" t="s">
        <v>249</v>
      </c>
      <c r="AY2" s="303"/>
      <c r="AZ2" s="312" t="s">
        <v>276</v>
      </c>
      <c r="BA2" s="234" t="s">
        <v>226</v>
      </c>
      <c r="BB2" s="234" t="s">
        <v>265</v>
      </c>
      <c r="BC2" s="313"/>
      <c r="BD2" s="313"/>
      <c r="BE2" s="313"/>
      <c r="BF2" s="313"/>
      <c r="BG2" s="314"/>
      <c r="BH2" s="303" t="s">
        <v>249</v>
      </c>
      <c r="BI2" s="303"/>
    </row>
    <row xmlns:x14ac="http://schemas.microsoft.com/office/spreadsheetml/2009/9/ac" r="3" s="242" customFormat="true" ht="18" customHeight="true" x14ac:dyDescent="0.25">
      <c r="A3" s="556"/>
      <c r="B3" s="235" t="s">
        <v>167</v>
      </c>
      <c r="C3" s="236" t="s">
        <v>56</v>
      </c>
      <c r="D3" s="237" t="s">
        <v>7</v>
      </c>
      <c r="E3" s="238" t="s">
        <v>1</v>
      </c>
      <c r="F3" s="238" t="s">
        <v>2</v>
      </c>
      <c r="G3" s="238" t="s">
        <v>16</v>
      </c>
      <c r="H3" s="238" t="s">
        <v>17</v>
      </c>
      <c r="I3" s="239" t="s">
        <v>18</v>
      </c>
      <c r="J3" s="240"/>
      <c r="K3" s="240"/>
      <c r="L3" s="235" t="s">
        <v>167</v>
      </c>
      <c r="M3" s="236" t="s">
        <v>56</v>
      </c>
      <c r="N3" s="237" t="s">
        <v>7</v>
      </c>
      <c r="O3" s="238" t="s">
        <v>1</v>
      </c>
      <c r="P3" s="238" t="s">
        <v>2</v>
      </c>
      <c r="Q3" s="238" t="s">
        <v>16</v>
      </c>
      <c r="R3" s="238" t="s">
        <v>17</v>
      </c>
      <c r="S3" s="239" t="s">
        <v>18</v>
      </c>
      <c r="T3" s="240"/>
      <c r="U3" s="240"/>
      <c r="V3" s="235" t="s">
        <v>167</v>
      </c>
      <c r="W3" s="236" t="s">
        <v>56</v>
      </c>
      <c r="X3" s="237" t="s">
        <v>7</v>
      </c>
      <c r="Y3" s="238" t="s">
        <v>1</v>
      </c>
      <c r="Z3" s="238" t="s">
        <v>2</v>
      </c>
      <c r="AA3" s="238" t="s">
        <v>16</v>
      </c>
      <c r="AB3" s="238" t="s">
        <v>17</v>
      </c>
      <c r="AC3" s="239" t="s">
        <v>18</v>
      </c>
      <c r="AD3" s="240"/>
      <c r="AE3" s="240"/>
      <c r="AF3" s="235" t="s">
        <v>167</v>
      </c>
      <c r="AG3" s="236" t="s">
        <v>56</v>
      </c>
      <c r="AH3" s="237" t="s">
        <v>7</v>
      </c>
      <c r="AI3" s="238" t="s">
        <v>1</v>
      </c>
      <c r="AJ3" s="238" t="s">
        <v>2</v>
      </c>
      <c r="AK3" s="238" t="s">
        <v>16</v>
      </c>
      <c r="AL3" s="238" t="s">
        <v>17</v>
      </c>
      <c r="AM3" s="239" t="s">
        <v>18</v>
      </c>
      <c r="AN3" s="240"/>
      <c r="AO3" s="240"/>
      <c r="AP3" s="235" t="s">
        <v>167</v>
      </c>
      <c r="AQ3" s="236" t="s">
        <v>56</v>
      </c>
      <c r="AR3" s="237" t="s">
        <v>7</v>
      </c>
      <c r="AS3" s="238" t="s">
        <v>1</v>
      </c>
      <c r="AT3" s="238" t="s">
        <v>2</v>
      </c>
      <c r="AU3" s="238" t="s">
        <v>16</v>
      </c>
      <c r="AV3" s="238" t="s">
        <v>17</v>
      </c>
      <c r="AW3" s="239" t="s">
        <v>18</v>
      </c>
      <c r="AX3" s="240"/>
      <c r="AY3" s="240"/>
      <c r="AZ3" s="235" t="s">
        <v>167</v>
      </c>
      <c r="BA3" s="236" t="s">
        <v>56</v>
      </c>
      <c r="BB3" s="237" t="s">
        <v>7</v>
      </c>
      <c r="BC3" s="238" t="s">
        <v>1</v>
      </c>
      <c r="BD3" s="238" t="s">
        <v>2</v>
      </c>
      <c r="BE3" s="238" t="s">
        <v>16</v>
      </c>
      <c r="BF3" s="238" t="s">
        <v>17</v>
      </c>
      <c r="BG3" s="239" t="s">
        <v>18</v>
      </c>
      <c r="BH3" s="240"/>
      <c r="BI3" s="240"/>
      <c r="BJ3" s="241"/>
      <c r="BT3" s="241"/>
      <c r="CD3" s="241"/>
      <c r="CN3" s="241"/>
      <c r="CX3" s="241"/>
      <c r="DH3" s="241"/>
      <c r="DR3" s="241"/>
      <c r="EB3" s="241"/>
      <c r="EL3" s="241"/>
      <c r="EV3" s="241"/>
      <c r="FF3" s="241"/>
      <c r="FP3" s="241"/>
      <c r="FZ3" s="241"/>
      <c r="GJ3" s="241"/>
      <c r="GT3" s="241"/>
      <c r="HD3" s="241"/>
      <c r="HN3" s="241"/>
      <c r="HX3" s="241"/>
    </row>
    <row xmlns:x14ac="http://schemas.microsoft.com/office/spreadsheetml/2009/9/ac" r="4" s="4" customFormat="true" x14ac:dyDescent="0.25">
      <c r="A4" s="369" t="str">
        <f>IF(ISBLANK('Data Summary'!A6),"",'Data Summary'!A6)</f>
        <v>VNM_2006_SUR</v>
      </c>
      <c r="B4" s="113"/>
      <c r="C4" s="66" t="s">
        <v>24</v>
      </c>
      <c r="D4" s="9" t="str">
        <f t="shared" ref="D4:I4" si="0">IF(COUNTA(D13)=0,"",D13)</f>
        <v/>
      </c>
      <c r="E4" s="9" t="str">
        <f t="shared" si="0"/>
        <v/>
      </c>
      <c r="F4" s="9" t="str">
        <f t="shared" si="0"/>
        <v/>
      </c>
      <c r="G4" s="9" t="str">
        <f t="shared" si="0"/>
        <v/>
      </c>
      <c r="H4" s="9" t="str">
        <f t="shared" si="0"/>
        <v/>
      </c>
      <c r="I4" s="30" t="str">
        <f t="shared" si="0"/>
        <v/>
      </c>
      <c r="J4" s="24"/>
      <c r="K4" s="24"/>
      <c r="L4" s="113"/>
      <c r="M4" s="66" t="s">
        <v>24</v>
      </c>
      <c r="N4" s="9">
        <f t="shared" ref="N4:S4" si="1">IF(COUNTA(N13)=0,"",N13)</f>
        <v>2.1739099999999998</v>
      </c>
      <c r="O4" s="9" t="str">
        <f t="shared" si="1"/>
        <v/>
      </c>
      <c r="P4" s="9" t="str">
        <f t="shared" si="1"/>
        <v/>
      </c>
      <c r="Q4" s="9" t="str">
        <f t="shared" si="1"/>
        <v/>
      </c>
      <c r="R4" s="9">
        <f t="shared" si="1"/>
        <v>2.1739099999999998</v>
      </c>
      <c r="S4" s="30" t="str">
        <f t="shared" si="1"/>
        <v/>
      </c>
      <c r="T4" s="24"/>
      <c r="U4" s="24"/>
      <c r="V4" s="113"/>
      <c r="W4" s="66" t="s">
        <v>24</v>
      </c>
      <c r="X4" s="9" t="str">
        <f t="shared" ref="X4:AC4" si="2">IF(COUNTA(X13)=0,"",X13)</f>
        <v/>
      </c>
      <c r="Y4" s="9">
        <f t="shared" si="2"/>
        <v>4.9645400000000004</v>
      </c>
      <c r="Z4" s="9">
        <f t="shared" si="2"/>
        <v>3.4782600000000001</v>
      </c>
      <c r="AA4" s="9" t="str">
        <f t="shared" si="2"/>
        <v/>
      </c>
      <c r="AB4" s="9" t="str">
        <f t="shared" si="2"/>
        <v/>
      </c>
      <c r="AC4" s="30">
        <f t="shared" si="2"/>
        <v>4.4004399999999997</v>
      </c>
      <c r="AD4" s="24"/>
      <c r="AE4" s="24"/>
      <c r="AF4" s="113"/>
      <c r="AG4" s="66" t="s">
        <v>24</v>
      </c>
      <c r="AH4" s="9" t="str">
        <f t="shared" ref="AH4:AM4" si="3">IF(COUNTA(AH13)=0,"",AH13)</f>
        <v/>
      </c>
      <c r="AI4" s="9" t="str">
        <f t="shared" si="3"/>
        <v/>
      </c>
      <c r="AJ4" s="9" t="str">
        <f t="shared" si="3"/>
        <v/>
      </c>
      <c r="AK4" s="9" t="str">
        <f t="shared" si="3"/>
        <v/>
      </c>
      <c r="AL4" s="9" t="str">
        <f t="shared" si="3"/>
        <v/>
      </c>
      <c r="AM4" s="30" t="str">
        <f t="shared" si="3"/>
        <v/>
      </c>
      <c r="AN4" s="24"/>
      <c r="AO4" s="24"/>
      <c r="AP4" s="113"/>
      <c r="AQ4" s="66" t="s">
        <v>24</v>
      </c>
      <c r="AR4" s="9" t="str">
        <f t="shared" ref="AR4:AW4" si="4">IF(COUNTA(AR13)=0,"",AR13)</f>
        <v/>
      </c>
      <c r="AS4" s="9" t="str">
        <f t="shared" si="4"/>
        <v/>
      </c>
      <c r="AT4" s="9" t="str">
        <f t="shared" si="4"/>
        <v/>
      </c>
      <c r="AU4" s="9" t="str">
        <f t="shared" si="4"/>
        <v/>
      </c>
      <c r="AV4" s="9" t="str">
        <f t="shared" si="4"/>
        <v/>
      </c>
      <c r="AW4" s="30" t="str">
        <f t="shared" si="4"/>
        <v/>
      </c>
      <c r="AX4" s="24"/>
      <c r="AY4" s="24"/>
      <c r="AZ4" s="113"/>
      <c r="BA4" s="66" t="s">
        <v>24</v>
      </c>
      <c r="BB4" s="9" t="str">
        <f t="shared" ref="BB4:BG4" si="5">IF(COUNTA(BB13)=0,"",BB13)</f>
        <v/>
      </c>
      <c r="BC4" s="9" t="str">
        <f t="shared" si="5"/>
        <v/>
      </c>
      <c r="BD4" s="9" t="str">
        <f t="shared" si="5"/>
        <v/>
      </c>
      <c r="BE4" s="9" t="str">
        <f t="shared" si="5"/>
        <v/>
      </c>
      <c r="BF4" s="9" t="str">
        <f t="shared" si="5"/>
        <v/>
      </c>
      <c r="BG4" s="30" t="str">
        <f t="shared" si="5"/>
        <v/>
      </c>
      <c r="BH4" s="24"/>
      <c r="BI4" s="24"/>
      <c r="BJ4" s="121"/>
      <c r="BT4" s="121"/>
      <c r="CD4" s="121"/>
      <c r="CN4" s="121"/>
      <c r="CX4" s="121"/>
      <c r="DH4" s="121"/>
      <c r="DR4" s="121"/>
      <c r="EB4" s="121"/>
      <c r="EL4" s="121"/>
      <c r="EV4" s="121"/>
      <c r="FF4" s="121"/>
      <c r="FP4" s="121"/>
      <c r="FZ4" s="121"/>
      <c r="GJ4" s="121"/>
      <c r="GT4" s="121"/>
      <c r="HD4" s="121"/>
      <c r="HN4" s="121"/>
      <c r="HX4" s="121"/>
    </row>
    <row xmlns:x14ac="http://schemas.microsoft.com/office/spreadsheetml/2009/9/ac" r="5" s="4" customFormat="true" x14ac:dyDescent="0.25">
      <c r="A5" s="369" t="str">
        <f ca="true">IF(ISBLANK('Data Summary'!A7),"",'Data Summary'!A7)</f>
        <v>VNM_2012_YL</v>
      </c>
      <c r="B5" s="113"/>
      <c r="C5" s="66"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30" t="str">
        <f>IF((COUNTA(I14:I25)=0)+(COUNTA(I13)=0),"",100-I13-SUMPRODUCT(C14:C25,I14:I25))</f>
        <v/>
      </c>
      <c r="J5" s="24"/>
      <c r="K5" s="24"/>
      <c r="L5" s="113"/>
      <c r="M5" s="66" t="s">
        <v>0</v>
      </c>
      <c r="N5" s="9">
        <f>IF((COUNTA(N14:N25)=0)+(COUNTA(N13)=0),"",100-N13-SUMPRODUCT(M14:M25,N14:N25))</f>
        <v>47.82609999999999</v>
      </c>
      <c r="O5" s="9" t="str">
        <f>IF((COUNTA(O14:O25)=0)+(COUNTA(O13)=0),"",100-O13-SUMPRODUCT(M14:M25,O14:O25))</f>
        <v/>
      </c>
      <c r="P5" s="9" t="str">
        <f>IF((COUNTA(P14:P25)=0)+(COUNTA(P13)=0),"",100-P13-SUMPRODUCT(M14:M25,P14:P25))</f>
        <v/>
      </c>
      <c r="Q5" s="9" t="str">
        <f>IF((COUNTA(Q14:Q25)=0)+(COUNTA(Q13)=0),"",100-Q13-SUMPRODUCT(M14:M25,Q14:Q25))</f>
        <v/>
      </c>
      <c r="R5" s="9">
        <f>IF((COUNTA(R14:R25)=0)+(COUNTA(R13)=0),"",100-R13-SUMPRODUCT(M14:M25,R14:R25))</f>
        <v>47.82609999999999</v>
      </c>
      <c r="S5" s="30" t="str">
        <f>IF((COUNTA(S14:S25)=0)+(COUNTA(S13)=0),"",100-S13-SUMPRODUCT(M14:M25,S14:S25))</f>
        <v/>
      </c>
      <c r="T5" s="24"/>
      <c r="U5" s="24"/>
      <c r="V5" s="113"/>
      <c r="W5" s="66" t="s">
        <v>0</v>
      </c>
      <c r="X5" s="9" t="str">
        <f>IF((COUNTA(X14:X25)=0)+(COUNTA(X13)=0),"",100-X13-SUMPRODUCT(W14:W25,X14:X25))</f>
        <v/>
      </c>
      <c r="Y5" s="9">
        <f>IF((COUNTA(Y14:Y25)=0)+(COUNTA(Y13)=0),"",100-Y13-SUMPRODUCT(W14:W25,Y14:Y25))</f>
        <v>4.9645399999999995</v>
      </c>
      <c r="Z5" s="9">
        <f>IF((COUNTA(Z14:Z25)=0)+(COUNTA(Z13)=0),"",100-Z13-SUMPRODUCT(W14:W25,Z14:Z25))</f>
        <v>4.4927549999999883</v>
      </c>
      <c r="AA5" s="9" t="str">
        <f>IF((COUNTA(AA14:AA25)=0)+(COUNTA(AA13)=0),"",100-AA13-SUMPRODUCT(W14:W25,AA14:AA25))</f>
        <v/>
      </c>
      <c r="AB5" s="9" t="str">
        <f>IF((COUNTA(AB14:AB25)=0)+(COUNTA(AB13)=0),"",100-AB13-SUMPRODUCT(W14:W25,AB14:AB25))</f>
        <v/>
      </c>
      <c r="AC5" s="30">
        <f>IF((COUNTA(AC14:AC25)=0)+(COUNTA(AC13)=0),"",100-AC13-SUMPRODUCT(W14:W25,AC14:AC25))</f>
        <v>4.7854849999999942</v>
      </c>
      <c r="AD5" s="24"/>
      <c r="AE5" s="24"/>
      <c r="AF5" s="113"/>
      <c r="AG5" s="66"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30" t="str">
        <f>IF((COUNTA(AM14:AM25)=0)+(COUNTA(AM13)=0),"",100-AM13-SUMPRODUCT(AG14:AG25,AM14:AM25))</f>
        <v/>
      </c>
      <c r="AN5" s="24"/>
      <c r="AO5" s="24"/>
      <c r="AP5" s="113"/>
      <c r="AQ5" s="66"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30" t="str">
        <f>IF((COUNTA(AW14:AW25)=0)+(COUNTA(AW13)=0),"",100-AW13-SUMPRODUCT(AQ14:AQ25,AW14:AW25))</f>
        <v/>
      </c>
      <c r="AX5" s="24"/>
      <c r="AY5" s="24"/>
      <c r="AZ5" s="113"/>
      <c r="BA5" s="66" t="s">
        <v>0</v>
      </c>
      <c r="BB5" s="9" t="str">
        <f>IF((COUNTA(BB14:BB25)=0)+(COUNTA(BB13)=0),"",100-BB13-SUMPRODUCT(BA14:BA25,BB14:BB25))</f>
        <v/>
      </c>
      <c r="BC5" s="9" t="str">
        <f>IF((COUNTA(BC14:BC25)=0)+(COUNTA(BC13)=0),"",100-BC13-SUMPRODUCT(BA14:BA25,BC14:BC25))</f>
        <v/>
      </c>
      <c r="BD5" s="9" t="str">
        <f>IF((COUNTA(BD14:BD25)=0)+(COUNTA(BD13)=0),"",100-BD13-SUMPRODUCT(BA14:BA25,BD14:BD25))</f>
        <v/>
      </c>
      <c r="BE5" s="9" t="str">
        <f>IF((COUNTA(BE14:BE25)=0)+(COUNTA(BE13)=0),"",100-BE13-SUMPRODUCT(BA14:BA25,BE14:BE25))</f>
        <v/>
      </c>
      <c r="BF5" s="9" t="str">
        <f>IF((COUNTA(BF14:BF25)=0)+(COUNTA(BF13)=0),"",100-BF13-SUMPRODUCT(BA14:BA25,BF14:BF25))</f>
        <v/>
      </c>
      <c r="BG5" s="30" t="str">
        <f>IF((COUNTA(BG14:BG25)=0)+(COUNTA(BG13)=0),"",100-BG13-SUMPRODUCT(BA14:BA25,BG14:BG25))</f>
        <v/>
      </c>
      <c r="BH5" s="24"/>
      <c r="BI5" s="24"/>
      <c r="BJ5" s="121"/>
      <c r="BT5" s="121"/>
      <c r="CD5" s="121"/>
      <c r="CN5" s="121"/>
      <c r="CX5" s="121"/>
      <c r="DH5" s="121"/>
      <c r="DR5" s="121"/>
      <c r="EB5" s="121"/>
      <c r="EL5" s="121"/>
      <c r="EV5" s="121"/>
      <c r="FF5" s="121"/>
      <c r="FP5" s="121"/>
      <c r="FZ5" s="121"/>
      <c r="GJ5" s="121"/>
      <c r="GT5" s="121"/>
      <c r="HD5" s="121"/>
      <c r="HN5" s="121"/>
      <c r="HX5" s="121"/>
    </row>
    <row xmlns:x14ac="http://schemas.microsoft.com/office/spreadsheetml/2009/9/ac" r="6" s="4" customFormat="true" x14ac:dyDescent="0.25">
      <c r="A6" s="369" t="str">
        <f ca="true">IF(ISBLANK('Data Summary'!A8),"",'Data Summary'!A8)</f>
        <v>VNM_2017_YL</v>
      </c>
      <c r="B6" s="113"/>
      <c r="C6" s="66"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30" t="str">
        <f>IF(COUNTA(I14:I25)=0,"",SUMPRODUCT(I14:I25,C14:C25))</f>
        <v/>
      </c>
      <c r="J6" s="24"/>
      <c r="K6" s="24"/>
      <c r="L6" s="113"/>
      <c r="M6" s="66" t="s">
        <v>19</v>
      </c>
      <c r="N6" s="9">
        <f>IF(COUNTA(N14:N25)=0,"",SUMPRODUCT(N14:N25,M14:M25))</f>
        <v>49.999990000000004</v>
      </c>
      <c r="O6" s="9" t="str">
        <f>IF(COUNTA(O14:O25)=0,"",SUMPRODUCT(O14:O25,M14:M25))</f>
        <v/>
      </c>
      <c r="P6" s="9" t="str">
        <f>IF(COUNTA(P14:P25)=0,"",SUMPRODUCT(P14:P25,M14:M25))</f>
        <v/>
      </c>
      <c r="Q6" s="9" t="str">
        <f>IF(COUNTA(Q14:Q25)=0,"",SUMPRODUCT(Q14:Q25,M14:M25))</f>
        <v/>
      </c>
      <c r="R6" s="9">
        <f>IF(COUNTA(R14:R25)=0,"",SUMPRODUCT(R14:R25,M14:M25))</f>
        <v>49.999990000000004</v>
      </c>
      <c r="S6" s="30" t="str">
        <f>IF(COUNTA(S14:S25)=0,"",SUMPRODUCT(S14:S25,M14:M25))</f>
        <v/>
      </c>
      <c r="T6" s="24"/>
      <c r="U6" s="24"/>
      <c r="V6" s="113"/>
      <c r="W6" s="66" t="s">
        <v>19</v>
      </c>
      <c r="X6" s="9" t="str">
        <f>IF(COUNTA(X14:X25)=0,"",SUMPRODUCT(X14:X25,W14:W25))</f>
        <v/>
      </c>
      <c r="Y6" s="9">
        <f>IF(COUNTA(Y14:Y25)=0,"",SUMPRODUCT(Y14:Y25,W14:W25))</f>
        <v>90.070920000000001</v>
      </c>
      <c r="Z6" s="9">
        <f>IF(COUNTA(Z14:Z25)=0,"",SUMPRODUCT(Z14:Z25,W14:W25))</f>
        <v>92.028985000000006</v>
      </c>
      <c r="AA6" s="9" t="str">
        <f>IF(COUNTA(AA14:AA25)=0,"",SUMPRODUCT(AA14:AA25,W14:W25))</f>
        <v/>
      </c>
      <c r="AB6" s="9" t="str">
        <f>IF(COUNTA(AB14:AB25)=0,"",SUMPRODUCT(AB14:AB25,W14:W25))</f>
        <v/>
      </c>
      <c r="AC6" s="30">
        <f>IF(COUNTA(AC14:AC25)=0,"",SUMPRODUCT(AC14:AC25,W14:W25))</f>
        <v>90.814075000000003</v>
      </c>
      <c r="AD6" s="24"/>
      <c r="AE6" s="24"/>
      <c r="AF6" s="113"/>
      <c r="AG6" s="66" t="s">
        <v>19</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30" t="str">
        <f>IF(COUNTA(AM14:AM25)=0,"",SUMPRODUCT(AM14:AM25,AG14:AG25))</f>
        <v/>
      </c>
      <c r="AN6" s="24"/>
      <c r="AO6" s="24"/>
      <c r="AP6" s="113"/>
      <c r="AQ6" s="66" t="s">
        <v>19</v>
      </c>
      <c r="AR6" s="9" t="str">
        <f>IF(COUNTA(AR14:AR25)=0,"",SUMPRODUCT(AR14:AR25,AQ14:AQ25))</f>
        <v/>
      </c>
      <c r="AS6" s="9" t="str">
        <f>IF(COUNTA(AS14:AS25)=0,"",SUMPRODUCT(AS14:AS25,AQ14:AQ25))</f>
        <v/>
      </c>
      <c r="AT6" s="9" t="str">
        <f>IF(COUNTA(AT14:AT25)=0,"",SUMPRODUCT(AT14:AT25,AQ14:AQ25))</f>
        <v/>
      </c>
      <c r="AU6" s="9" t="str">
        <f>IF(COUNTA(AU14:AU25)=0,"",SUMPRODUCT(AU14:AU25,AQ14:AQ25))</f>
        <v/>
      </c>
      <c r="AV6" s="9" t="str">
        <f>IF(COUNTA(AV14:AV25)=0,"",SUMPRODUCT(AV14:AV25,AQ14:AQ25))</f>
        <v/>
      </c>
      <c r="AW6" s="30" t="str">
        <f>IF(COUNTA(AW14:AW25)=0,"",SUMPRODUCT(AW14:AW25,AQ14:AQ25))</f>
        <v/>
      </c>
      <c r="AX6" s="24"/>
      <c r="AY6" s="24"/>
      <c r="AZ6" s="113"/>
      <c r="BA6" s="66" t="s">
        <v>19</v>
      </c>
      <c r="BB6" s="9" t="str">
        <f>IF(COUNTA(BB14:BB25)=0,"",SUMPRODUCT(BB14:BB25,BA14:BA25))</f>
        <v/>
      </c>
      <c r="BC6" s="9" t="str">
        <f>IF(COUNTA(BC14:BC25)=0,"",SUMPRODUCT(BC14:BC25,BA14:BA25))</f>
        <v/>
      </c>
      <c r="BD6" s="9" t="str">
        <f>IF(COUNTA(BD14:BD25)=0,"",SUMPRODUCT(BD14:BD25,BA14:BA25))</f>
        <v/>
      </c>
      <c r="BE6" s="9" t="str">
        <f>IF(COUNTA(BE14:BE25)=0,"",SUMPRODUCT(BE14:BE25,BA14:BA25))</f>
        <v/>
      </c>
      <c r="BF6" s="9" t="str">
        <f>IF(COUNTA(BF14:BF25)=0,"",SUMPRODUCT(BF14:BF25,BA14:BA25))</f>
        <v/>
      </c>
      <c r="BG6" s="30" t="str">
        <f>IF(COUNTA(BG14:BG25)=0,"",SUMPRODUCT(BG14:BG25,BA14:BA25))</f>
        <v/>
      </c>
      <c r="BH6" s="24"/>
      <c r="BI6" s="24"/>
      <c r="BJ6" s="121"/>
      <c r="BT6" s="121"/>
      <c r="CD6" s="121"/>
      <c r="CN6" s="121"/>
      <c r="CX6" s="121"/>
      <c r="DH6" s="121"/>
      <c r="DR6" s="121"/>
      <c r="EB6" s="121"/>
      <c r="EL6" s="121"/>
      <c r="EV6" s="121"/>
      <c r="FF6" s="121"/>
      <c r="FP6" s="121"/>
      <c r="FZ6" s="121"/>
      <c r="GJ6" s="121"/>
      <c r="GT6" s="121"/>
      <c r="HD6" s="121"/>
      <c r="HN6" s="121"/>
      <c r="HX6" s="121"/>
    </row>
    <row xmlns:x14ac="http://schemas.microsoft.com/office/spreadsheetml/2009/9/ac" r="7" s="4" customFormat="true" x14ac:dyDescent="0.25">
      <c r="A7" s="369" t="str">
        <f ca="true">IF(ISBLANK('Data Summary'!A9),"",'Data Summary'!A9)</f>
        <v>VNM_2019_UIS</v>
      </c>
      <c r="B7" s="113"/>
      <c r="C7" s="102" t="s">
        <v>38</v>
      </c>
      <c r="D7" s="8"/>
      <c r="E7" s="8"/>
      <c r="F7" s="8"/>
      <c r="G7" s="8"/>
      <c r="H7" s="8"/>
      <c r="I7" s="30"/>
      <c r="J7" s="24"/>
      <c r="K7" s="24"/>
      <c r="L7" s="113"/>
      <c r="M7" s="102" t="s">
        <v>38</v>
      </c>
      <c r="N7" s="8"/>
      <c r="O7" s="8"/>
      <c r="P7" s="8"/>
      <c r="Q7" s="8"/>
      <c r="R7" s="8"/>
      <c r="S7" s="30"/>
      <c r="T7" s="24"/>
      <c r="U7" s="24"/>
      <c r="V7" s="113"/>
      <c r="W7" s="102" t="s">
        <v>38</v>
      </c>
      <c r="X7" s="8"/>
      <c r="Y7" s="8">
        <v>90.248230000000007</v>
      </c>
      <c r="Z7" s="8">
        <v>100</v>
      </c>
      <c r="AA7" s="8"/>
      <c r="AB7" s="8"/>
      <c r="AC7" s="30">
        <v>93.949389999999994</v>
      </c>
      <c r="AD7" s="24"/>
      <c r="AE7" s="24"/>
      <c r="AF7" s="113"/>
      <c r="AG7" s="102" t="s">
        <v>38</v>
      </c>
      <c r="AH7" s="8"/>
      <c r="AI7" s="8"/>
      <c r="AJ7" s="8"/>
      <c r="AK7" s="8"/>
      <c r="AL7" s="8"/>
      <c r="AM7" s="30"/>
      <c r="AN7" s="24"/>
      <c r="AO7" s="24"/>
      <c r="AP7" s="113"/>
      <c r="AQ7" s="102" t="s">
        <v>38</v>
      </c>
      <c r="AR7" s="8"/>
      <c r="AS7" s="8"/>
      <c r="AT7" s="8"/>
      <c r="AU7" s="8"/>
      <c r="AV7" s="8"/>
      <c r="AW7" s="30"/>
      <c r="AX7" s="24"/>
      <c r="AY7" s="24"/>
      <c r="AZ7" s="113"/>
      <c r="BA7" s="102" t="s">
        <v>38</v>
      </c>
      <c r="BB7" s="8"/>
      <c r="BC7" s="8"/>
      <c r="BD7" s="8"/>
      <c r="BE7" s="8"/>
      <c r="BF7" s="8"/>
      <c r="BG7" s="30"/>
      <c r="BH7" s="24"/>
      <c r="BI7" s="24"/>
      <c r="BJ7" s="121"/>
      <c r="BT7" s="121"/>
      <c r="CD7" s="121"/>
      <c r="CN7" s="121"/>
      <c r="CX7" s="121"/>
      <c r="DH7" s="121"/>
      <c r="DR7" s="121"/>
      <c r="EB7" s="121"/>
      <c r="EL7" s="121"/>
      <c r="EV7" s="121"/>
      <c r="FF7" s="121"/>
      <c r="FP7" s="121"/>
      <c r="FZ7" s="121"/>
      <c r="GJ7" s="121"/>
      <c r="GT7" s="121"/>
      <c r="HD7" s="121"/>
      <c r="HN7" s="121"/>
      <c r="HX7" s="121"/>
    </row>
    <row xmlns:x14ac="http://schemas.microsoft.com/office/spreadsheetml/2009/9/ac" r="8" s="4" customFormat="true" ht="15.6" customHeight="true" x14ac:dyDescent="0.25">
      <c r="A8" s="369" t="str">
        <f ca="true">IF(ISBLANK('Data Summary'!A10),"",'Data Summary'!A10)</f>
        <v>VNM_2021_UIS</v>
      </c>
      <c r="B8" s="113"/>
      <c r="C8" s="102" t="s">
        <v>106</v>
      </c>
      <c r="D8" s="9"/>
      <c r="E8" s="9"/>
      <c r="F8" s="9"/>
      <c r="G8" s="9"/>
      <c r="H8" s="9"/>
      <c r="I8" s="30"/>
      <c r="J8" s="24"/>
      <c r="K8" s="24"/>
      <c r="L8" s="113"/>
      <c r="M8" s="102" t="s">
        <v>106</v>
      </c>
      <c r="N8" s="9"/>
      <c r="O8" s="9"/>
      <c r="P8" s="9"/>
      <c r="Q8" s="9"/>
      <c r="R8" s="9"/>
      <c r="S8" s="30"/>
      <c r="T8" s="24"/>
      <c r="U8" s="24"/>
      <c r="V8" s="113"/>
      <c r="W8" s="102" t="s">
        <v>106</v>
      </c>
      <c r="X8" s="9"/>
      <c r="Y8" s="9"/>
      <c r="Z8" s="9"/>
      <c r="AA8" s="9"/>
      <c r="AB8" s="9"/>
      <c r="AC8" s="30"/>
      <c r="AD8" s="24"/>
      <c r="AE8" s="24"/>
      <c r="AF8" s="113"/>
      <c r="AG8" s="102" t="s">
        <v>106</v>
      </c>
      <c r="AH8" s="9"/>
      <c r="AI8" s="9"/>
      <c r="AJ8" s="9"/>
      <c r="AK8" s="9"/>
      <c r="AL8" s="9"/>
      <c r="AM8" s="30"/>
      <c r="AN8" s="24"/>
      <c r="AO8" s="24"/>
      <c r="AP8" s="113"/>
      <c r="AQ8" s="102" t="s">
        <v>106</v>
      </c>
      <c r="AR8" s="9"/>
      <c r="AS8" s="9"/>
      <c r="AT8" s="9"/>
      <c r="AU8" s="9"/>
      <c r="AV8" s="9"/>
      <c r="AW8" s="30"/>
      <c r="AX8" s="24"/>
      <c r="AY8" s="24"/>
      <c r="AZ8" s="113"/>
      <c r="BA8" s="102" t="s">
        <v>106</v>
      </c>
      <c r="BB8" s="9"/>
      <c r="BC8" s="9"/>
      <c r="BD8" s="9"/>
      <c r="BE8" s="9"/>
      <c r="BF8" s="9"/>
      <c r="BG8" s="30"/>
      <c r="BH8" s="24"/>
      <c r="BI8" s="24"/>
      <c r="BJ8" s="121"/>
      <c r="BT8" s="121"/>
      <c r="CD8" s="121"/>
      <c r="CN8" s="121"/>
      <c r="CX8" s="121"/>
      <c r="DH8" s="121"/>
      <c r="DR8" s="121"/>
      <c r="EB8" s="121"/>
      <c r="EL8" s="121"/>
      <c r="EV8" s="121"/>
      <c r="FF8" s="121"/>
      <c r="FP8" s="121"/>
      <c r="FZ8" s="121"/>
      <c r="GJ8" s="121"/>
      <c r="GT8" s="121"/>
      <c r="HD8" s="121"/>
      <c r="HN8" s="121"/>
      <c r="HX8" s="121"/>
    </row>
    <row xmlns:x14ac="http://schemas.microsoft.com/office/spreadsheetml/2009/9/ac" r="9" s="4" customFormat="true" x14ac:dyDescent="0.25">
      <c r="A9" s="369" t="str">
        <f ca="true">IF(ISBLANK('Data Summary'!A11),"",'Data Summary'!A11)</f>
        <v>VNM_2022_UIS</v>
      </c>
      <c r="B9" s="113"/>
      <c r="C9" s="66" t="s">
        <v>168</v>
      </c>
      <c r="D9" s="8"/>
      <c r="E9" s="7"/>
      <c r="F9" s="7"/>
      <c r="G9" s="7"/>
      <c r="H9" s="7"/>
      <c r="I9" s="26"/>
      <c r="J9" s="24"/>
      <c r="K9" s="24"/>
      <c r="L9" s="113"/>
      <c r="M9" s="66" t="s">
        <v>168</v>
      </c>
      <c r="N9" s="8"/>
      <c r="O9" s="7"/>
      <c r="P9" s="7"/>
      <c r="Q9" s="7"/>
      <c r="R9" s="7"/>
      <c r="S9" s="26"/>
      <c r="T9" s="24"/>
      <c r="U9" s="24"/>
      <c r="V9" s="113" t="s">
        <v>235</v>
      </c>
      <c r="W9" s="66" t="s">
        <v>168</v>
      </c>
      <c r="X9" s="8"/>
      <c r="Y9" s="7">
        <v>80.319149999999993</v>
      </c>
      <c r="Z9" s="7">
        <v>92.028985000000006</v>
      </c>
      <c r="AA9" s="7"/>
      <c r="AB9" s="7"/>
      <c r="AC9" s="26">
        <v>84.763480000000001</v>
      </c>
      <c r="AD9" s="24"/>
      <c r="AE9" s="24"/>
      <c r="AF9" s="113" t="s">
        <v>278</v>
      </c>
      <c r="AG9" s="66" t="s">
        <v>168</v>
      </c>
      <c r="AH9" s="7">
        <v>95.614829999999998</v>
      </c>
      <c r="AI9" s="7"/>
      <c r="AJ9" s="7"/>
      <c r="AK9" s="7"/>
      <c r="AL9" s="7">
        <v>95.614829999999998</v>
      </c>
      <c r="AM9" s="26"/>
      <c r="AN9" s="24"/>
      <c r="AO9" s="24"/>
      <c r="AP9" s="113" t="s">
        <v>278</v>
      </c>
      <c r="AQ9" s="66" t="s">
        <v>168</v>
      </c>
      <c r="AR9" s="7">
        <v>45.014897262943087</v>
      </c>
      <c r="AS9" s="7"/>
      <c r="AT9" s="7"/>
      <c r="AU9" s="7"/>
      <c r="AV9" s="7">
        <v>50.45</v>
      </c>
      <c r="AW9" s="26">
        <v>40.750818514440894</v>
      </c>
      <c r="AX9" s="24"/>
      <c r="AY9" s="24"/>
      <c r="AZ9" s="113" t="s">
        <v>278</v>
      </c>
      <c r="BA9" s="66" t="s">
        <v>168</v>
      </c>
      <c r="BB9" s="7">
        <v>62.735677539007554</v>
      </c>
      <c r="BC9" s="7"/>
      <c r="BD9" s="7"/>
      <c r="BE9" s="7"/>
      <c r="BF9" s="7">
        <v>64.489999999999995</v>
      </c>
      <c r="BG9" s="26">
        <v>61.368705512885569</v>
      </c>
      <c r="BH9" s="24"/>
      <c r="BI9" s="24"/>
      <c r="BJ9" s="121"/>
      <c r="BT9" s="121"/>
      <c r="CD9" s="121"/>
      <c r="CN9" s="121"/>
      <c r="CX9" s="121"/>
      <c r="DH9" s="121"/>
      <c r="DR9" s="121"/>
      <c r="EB9" s="121"/>
      <c r="EL9" s="121"/>
      <c r="EV9" s="121"/>
      <c r="FF9" s="121"/>
      <c r="FP9" s="121"/>
      <c r="FZ9" s="121"/>
      <c r="GJ9" s="121"/>
      <c r="GT9" s="121"/>
      <c r="HD9" s="121"/>
      <c r="HN9" s="121"/>
      <c r="HX9" s="121"/>
    </row>
    <row xmlns:x14ac="http://schemas.microsoft.com/office/spreadsheetml/2009/9/ac" r="10" s="4" customFormat="true" x14ac:dyDescent="0.25">
      <c r="A10" s="370" t="str">
        <f ca="true">IF(ISBLANK('Data Summary'!A12),"",'Data Summary'!A12)</f>
        <v/>
      </c>
      <c r="B10" s="113"/>
      <c r="C10" s="66" t="s">
        <v>107</v>
      </c>
      <c r="D10" s="19"/>
      <c r="E10" s="7"/>
      <c r="F10" s="7"/>
      <c r="G10" s="7"/>
      <c r="H10" s="7"/>
      <c r="I10" s="26"/>
      <c r="J10" s="24"/>
      <c r="K10" s="24"/>
      <c r="L10" s="113"/>
      <c r="M10" s="66" t="s">
        <v>107</v>
      </c>
      <c r="N10" s="19"/>
      <c r="O10" s="7"/>
      <c r="P10" s="7"/>
      <c r="Q10" s="7"/>
      <c r="R10" s="7"/>
      <c r="S10" s="26"/>
      <c r="T10" s="24"/>
      <c r="U10" s="24"/>
      <c r="V10" s="113"/>
      <c r="W10" s="66" t="s">
        <v>107</v>
      </c>
      <c r="X10" s="19"/>
      <c r="Y10" s="7"/>
      <c r="Z10" s="7"/>
      <c r="AA10" s="7"/>
      <c r="AB10" s="7"/>
      <c r="AC10" s="26"/>
      <c r="AD10" s="24"/>
      <c r="AE10" s="24"/>
      <c r="AF10" s="113"/>
      <c r="AG10" s="66" t="s">
        <v>107</v>
      </c>
      <c r="AH10" s="19"/>
      <c r="AI10" s="7"/>
      <c r="AJ10" s="7"/>
      <c r="AK10" s="7"/>
      <c r="AL10" s="7"/>
      <c r="AM10" s="26"/>
      <c r="AN10" s="24"/>
      <c r="AO10" s="24"/>
      <c r="AP10" s="113"/>
      <c r="AQ10" s="66" t="s">
        <v>107</v>
      </c>
      <c r="AR10" s="19"/>
      <c r="AS10" s="7"/>
      <c r="AT10" s="7"/>
      <c r="AU10" s="7"/>
      <c r="AV10" s="7"/>
      <c r="AW10" s="26"/>
      <c r="AX10" s="24"/>
      <c r="AY10" s="24"/>
      <c r="AZ10" s="113"/>
      <c r="BA10" s="66" t="s">
        <v>107</v>
      </c>
      <c r="BB10" s="19"/>
      <c r="BC10" s="7"/>
      <c r="BD10" s="7"/>
      <c r="BE10" s="7"/>
      <c r="BF10" s="7"/>
      <c r="BG10" s="26"/>
      <c r="BH10" s="24"/>
      <c r="BI10" s="24"/>
      <c r="BJ10" s="121"/>
      <c r="BT10" s="121"/>
      <c r="CD10" s="121"/>
      <c r="CN10" s="121"/>
      <c r="CX10" s="121"/>
      <c r="DH10" s="121"/>
      <c r="DR10" s="121"/>
      <c r="EB10" s="121"/>
      <c r="EL10" s="121"/>
      <c r="EV10" s="121"/>
      <c r="FF10" s="121"/>
      <c r="FP10" s="121"/>
      <c r="FZ10" s="121"/>
      <c r="GJ10" s="121"/>
      <c r="GT10" s="121"/>
      <c r="HD10" s="121"/>
      <c r="HN10" s="121"/>
      <c r="HX10" s="121"/>
    </row>
    <row xmlns:x14ac="http://schemas.microsoft.com/office/spreadsheetml/2009/9/ac" r="11" s="4" customFormat="true" x14ac:dyDescent="0.25">
      <c r="A11" s="370" t="str">
        <f ca="true">IF(ISBLANK('Data Summary'!A13),"",'Data Summary'!A13)</f>
        <v/>
      </c>
      <c r="B11" s="113"/>
      <c r="C11" s="66" t="s">
        <v>108</v>
      </c>
      <c r="D11" s="19"/>
      <c r="E11" s="7"/>
      <c r="F11" s="7"/>
      <c r="G11" s="7"/>
      <c r="H11" s="7"/>
      <c r="I11" s="26"/>
      <c r="J11" s="24"/>
      <c r="K11" s="24"/>
      <c r="L11" s="113"/>
      <c r="M11" s="66" t="s">
        <v>108</v>
      </c>
      <c r="N11" s="19"/>
      <c r="O11" s="7"/>
      <c r="P11" s="7"/>
      <c r="Q11" s="7"/>
      <c r="R11" s="7"/>
      <c r="S11" s="26"/>
      <c r="T11" s="24"/>
      <c r="U11" s="24"/>
      <c r="V11" s="113"/>
      <c r="W11" s="66" t="s">
        <v>108</v>
      </c>
      <c r="X11" s="19"/>
      <c r="Y11" s="7"/>
      <c r="Z11" s="7"/>
      <c r="AA11" s="7"/>
      <c r="AB11" s="7"/>
      <c r="AC11" s="26"/>
      <c r="AD11" s="24"/>
      <c r="AE11" s="24"/>
      <c r="AF11" s="113"/>
      <c r="AG11" s="66" t="s">
        <v>108</v>
      </c>
      <c r="AH11" s="19"/>
      <c r="AI11" s="7"/>
      <c r="AJ11" s="7"/>
      <c r="AK11" s="7"/>
      <c r="AL11" s="7"/>
      <c r="AM11" s="26"/>
      <c r="AN11" s="24"/>
      <c r="AO11" s="24"/>
      <c r="AP11" s="113"/>
      <c r="AQ11" s="66" t="s">
        <v>108</v>
      </c>
      <c r="AR11" s="19"/>
      <c r="AS11" s="7"/>
      <c r="AT11" s="7"/>
      <c r="AU11" s="7"/>
      <c r="AV11" s="7"/>
      <c r="AW11" s="26"/>
      <c r="AX11" s="24"/>
      <c r="AY11" s="24"/>
      <c r="AZ11" s="113"/>
      <c r="BA11" s="66" t="s">
        <v>108</v>
      </c>
      <c r="BB11" s="19"/>
      <c r="BC11" s="7"/>
      <c r="BD11" s="7"/>
      <c r="BE11" s="7"/>
      <c r="BF11" s="7"/>
      <c r="BG11" s="26"/>
      <c r="BH11" s="24"/>
      <c r="BI11" s="24"/>
      <c r="BJ11" s="121"/>
      <c r="BT11" s="121"/>
      <c r="CD11" s="121"/>
      <c r="CN11" s="121"/>
      <c r="CX11" s="121"/>
      <c r="DH11" s="121"/>
      <c r="DR11" s="121"/>
      <c r="EB11" s="121"/>
      <c r="EL11" s="121"/>
      <c r="EV11" s="121"/>
      <c r="FF11" s="121"/>
      <c r="FP11" s="121"/>
      <c r="FZ11" s="121"/>
      <c r="GJ11" s="121"/>
      <c r="GT11" s="121"/>
      <c r="HD11" s="121"/>
      <c r="HN11" s="121"/>
      <c r="HX11" s="121"/>
    </row>
    <row xmlns:x14ac="http://schemas.microsoft.com/office/spreadsheetml/2009/9/ac" r="12" s="248" customFormat="true" ht="18" customHeight="true" x14ac:dyDescent="0.2">
      <c r="A12" s="370" t="str">
        <f ca="true">IF(ISBLANK('Data Summary'!A14),"",'Data Summary'!A14)</f>
        <v/>
      </c>
      <c r="B12" s="243" t="s">
        <v>57</v>
      </c>
      <c r="C12" s="244" t="s">
        <v>27</v>
      </c>
      <c r="D12" s="245"/>
      <c r="E12" s="245"/>
      <c r="F12" s="245"/>
      <c r="G12" s="245"/>
      <c r="H12" s="245"/>
      <c r="I12" s="246"/>
      <c r="J12" s="240"/>
      <c r="K12" s="240"/>
      <c r="L12" s="243" t="s">
        <v>57</v>
      </c>
      <c r="M12" s="244" t="s">
        <v>27</v>
      </c>
      <c r="N12" s="245"/>
      <c r="O12" s="245"/>
      <c r="P12" s="245"/>
      <c r="Q12" s="245"/>
      <c r="R12" s="245"/>
      <c r="S12" s="246"/>
      <c r="T12" s="240"/>
      <c r="U12" s="240"/>
      <c r="V12" s="243" t="s">
        <v>57</v>
      </c>
      <c r="W12" s="244" t="s">
        <v>27</v>
      </c>
      <c r="X12" s="245"/>
      <c r="Y12" s="245"/>
      <c r="Z12" s="245"/>
      <c r="AA12" s="245"/>
      <c r="AB12" s="245"/>
      <c r="AC12" s="246"/>
      <c r="AD12" s="240"/>
      <c r="AE12" s="240"/>
      <c r="AF12" s="243" t="s">
        <v>57</v>
      </c>
      <c r="AG12" s="244" t="s">
        <v>27</v>
      </c>
      <c r="AH12" s="245"/>
      <c r="AI12" s="245"/>
      <c r="AJ12" s="245"/>
      <c r="AK12" s="245"/>
      <c r="AL12" s="245"/>
      <c r="AM12" s="246"/>
      <c r="AN12" s="240"/>
      <c r="AO12" s="240"/>
      <c r="AP12" s="243" t="s">
        <v>57</v>
      </c>
      <c r="AQ12" s="244" t="s">
        <v>27</v>
      </c>
      <c r="AR12" s="245"/>
      <c r="AS12" s="245"/>
      <c r="AT12" s="245"/>
      <c r="AU12" s="245"/>
      <c r="AV12" s="245"/>
      <c r="AW12" s="246"/>
      <c r="AX12" s="240"/>
      <c r="AY12" s="240"/>
      <c r="AZ12" s="243" t="s">
        <v>57</v>
      </c>
      <c r="BA12" s="244" t="s">
        <v>27</v>
      </c>
      <c r="BB12" s="245"/>
      <c r="BC12" s="245"/>
      <c r="BD12" s="245"/>
      <c r="BE12" s="245"/>
      <c r="BF12" s="245"/>
      <c r="BG12" s="246"/>
      <c r="BH12" s="240"/>
      <c r="BI12" s="240"/>
      <c r="BJ12" s="247"/>
      <c r="BT12" s="247"/>
      <c r="CD12" s="247"/>
      <c r="CN12" s="247"/>
      <c r="CX12" s="247"/>
      <c r="DH12" s="247"/>
      <c r="DR12" s="247"/>
      <c r="EB12" s="247"/>
      <c r="EL12" s="247"/>
      <c r="EV12" s="247"/>
      <c r="FF12" s="247"/>
      <c r="FP12" s="247"/>
      <c r="FZ12" s="247"/>
      <c r="GJ12" s="247"/>
      <c r="GT12" s="247"/>
      <c r="HD12" s="247"/>
      <c r="HN12" s="247"/>
      <c r="HX12" s="247"/>
    </row>
    <row xmlns:x14ac="http://schemas.microsoft.com/office/spreadsheetml/2009/9/ac" r="13" s="14" customFormat="true" ht="14.25" customHeight="true" x14ac:dyDescent="0.2">
      <c r="A13" s="370" t="str">
        <f ca="true">IF(ISBLANK('Data Summary'!A15),"",'Data Summary'!A15)</f>
        <v/>
      </c>
      <c r="B13" s="114" t="s">
        <v>55</v>
      </c>
      <c r="C13" s="5">
        <v>0</v>
      </c>
      <c r="D13" s="46"/>
      <c r="E13" s="46"/>
      <c r="F13" s="46"/>
      <c r="G13" s="46"/>
      <c r="H13" s="46"/>
      <c r="I13" s="67"/>
      <c r="J13" s="11"/>
      <c r="K13" s="11"/>
      <c r="L13" s="114" t="s">
        <v>55</v>
      </c>
      <c r="M13" s="5">
        <v>0</v>
      </c>
      <c r="N13" s="46">
        <v>2.1739099999999998</v>
      </c>
      <c r="O13" s="46"/>
      <c r="P13" s="46"/>
      <c r="Q13" s="46"/>
      <c r="R13" s="46">
        <v>2.1739099999999998</v>
      </c>
      <c r="S13" s="67"/>
      <c r="T13" s="11"/>
      <c r="U13" s="11"/>
      <c r="V13" s="114" t="s">
        <v>55</v>
      </c>
      <c r="W13" s="5">
        <v>0</v>
      </c>
      <c r="X13" s="46"/>
      <c r="Y13" s="46">
        <v>4.9645400000000004</v>
      </c>
      <c r="Z13" s="46">
        <v>3.4782600000000001</v>
      </c>
      <c r="AA13" s="46"/>
      <c r="AB13" s="46"/>
      <c r="AC13" s="67">
        <v>4.4004399999999997</v>
      </c>
      <c r="AD13" s="11"/>
      <c r="AE13" s="11"/>
      <c r="AF13" s="114" t="s">
        <v>55</v>
      </c>
      <c r="AG13" s="5">
        <v>0</v>
      </c>
      <c r="AH13" s="46"/>
      <c r="AI13" s="46"/>
      <c r="AJ13" s="46"/>
      <c r="AK13" s="46"/>
      <c r="AL13" s="46"/>
      <c r="AM13" s="67"/>
      <c r="AN13" s="11"/>
      <c r="AO13" s="11"/>
      <c r="AP13" s="114" t="s">
        <v>55</v>
      </c>
      <c r="AQ13" s="5">
        <v>0</v>
      </c>
      <c r="AR13" s="46"/>
      <c r="AS13" s="46"/>
      <c r="AT13" s="46"/>
      <c r="AU13" s="46"/>
      <c r="AV13" s="46"/>
      <c r="AW13" s="67"/>
      <c r="AX13" s="11"/>
      <c r="AY13" s="11"/>
      <c r="AZ13" s="114" t="s">
        <v>55</v>
      </c>
      <c r="BA13" s="5">
        <v>0</v>
      </c>
      <c r="BB13" s="46"/>
      <c r="BC13" s="46"/>
      <c r="BD13" s="46"/>
      <c r="BE13" s="46"/>
      <c r="BF13" s="46"/>
      <c r="BG13" s="67"/>
      <c r="BH13" s="11"/>
      <c r="BI13" s="11"/>
      <c r="BJ13" s="123"/>
      <c r="BT13" s="123"/>
      <c r="CD13" s="123"/>
      <c r="CN13" s="123"/>
      <c r="CX13" s="123"/>
      <c r="DH13" s="123"/>
      <c r="DR13" s="123"/>
      <c r="EB13" s="123"/>
      <c r="EL13" s="123"/>
      <c r="EV13" s="123"/>
      <c r="FF13" s="123"/>
      <c r="FP13" s="123"/>
      <c r="FZ13" s="123"/>
      <c r="GJ13" s="123"/>
      <c r="GT13" s="123"/>
      <c r="HD13" s="123"/>
      <c r="HN13" s="123"/>
      <c r="HX13" s="123"/>
    </row>
    <row xmlns:x14ac="http://schemas.microsoft.com/office/spreadsheetml/2009/9/ac" r="14" x14ac:dyDescent="0.25">
      <c r="A14" s="370" t="str">
        <f ca="true">IF(ISBLANK('Data Summary'!A16),"",'Data Summary'!A16)</f>
        <v/>
      </c>
      <c r="B14" s="115" t="s">
        <v>105</v>
      </c>
      <c r="C14" s="22">
        <v>0</v>
      </c>
      <c r="D14" s="46"/>
      <c r="E14" s="46"/>
      <c r="F14" s="46"/>
      <c r="G14" s="46"/>
      <c r="H14" s="46"/>
      <c r="I14" s="67"/>
      <c r="J14" s="11"/>
      <c r="K14" s="11"/>
      <c r="L14" s="115" t="s">
        <v>105</v>
      </c>
      <c r="M14" s="22">
        <v>0</v>
      </c>
      <c r="N14" s="46">
        <v>1.0869599999999999</v>
      </c>
      <c r="O14" s="46"/>
      <c r="P14" s="46"/>
      <c r="Q14" s="46"/>
      <c r="R14" s="46">
        <v>1.0869599999999999</v>
      </c>
      <c r="S14" s="67"/>
      <c r="T14" s="11"/>
      <c r="U14" s="11"/>
      <c r="V14" s="115" t="s">
        <v>105</v>
      </c>
      <c r="W14" s="22">
        <v>0</v>
      </c>
      <c r="X14" s="46"/>
      <c r="Y14" s="46"/>
      <c r="Z14" s="46"/>
      <c r="AA14" s="46"/>
      <c r="AB14" s="46"/>
      <c r="AC14" s="67"/>
      <c r="AD14" s="11"/>
      <c r="AE14" s="11"/>
      <c r="AF14" s="115" t="s">
        <v>105</v>
      </c>
      <c r="AG14" s="22">
        <v>0</v>
      </c>
      <c r="AH14" s="46"/>
      <c r="AI14" s="46"/>
      <c r="AJ14" s="46"/>
      <c r="AK14" s="46"/>
      <c r="AL14" s="46"/>
      <c r="AM14" s="67"/>
      <c r="AN14" s="11"/>
      <c r="AO14" s="11"/>
      <c r="AP14" s="115" t="s">
        <v>105</v>
      </c>
      <c r="AQ14" s="22">
        <v>0</v>
      </c>
      <c r="AR14" s="46"/>
      <c r="AS14" s="46"/>
      <c r="AT14" s="46"/>
      <c r="AU14" s="46"/>
      <c r="AV14" s="46"/>
      <c r="AW14" s="67"/>
      <c r="AX14" s="11"/>
      <c r="AY14" s="11"/>
      <c r="AZ14" s="115" t="s">
        <v>105</v>
      </c>
      <c r="BA14" s="22">
        <v>0</v>
      </c>
      <c r="BB14" s="46"/>
      <c r="BC14" s="46"/>
      <c r="BD14" s="46"/>
      <c r="BE14" s="46"/>
      <c r="BF14" s="46"/>
      <c r="BG14" s="67"/>
      <c r="BH14" s="11"/>
      <c r="BI14" s="11"/>
    </row>
    <row xmlns:x14ac="http://schemas.microsoft.com/office/spreadsheetml/2009/9/ac" r="15" s="2" customFormat="true" x14ac:dyDescent="0.25">
      <c r="A15" s="370" t="str">
        <f ca="true">IF(ISBLANK('Data Summary'!A17),"",'Data Summary'!A17)</f>
        <v/>
      </c>
      <c r="B15" s="115"/>
      <c r="C15" s="6"/>
      <c r="D15" s="46"/>
      <c r="E15" s="7"/>
      <c r="F15" s="7"/>
      <c r="G15" s="7"/>
      <c r="H15" s="46"/>
      <c r="I15" s="67"/>
      <c r="J15" s="11"/>
      <c r="K15" s="11"/>
      <c r="L15" s="115" t="s">
        <v>220</v>
      </c>
      <c r="M15" s="6">
        <v>1</v>
      </c>
      <c r="N15" s="46">
        <v>20.652170000000002</v>
      </c>
      <c r="O15" s="7"/>
      <c r="P15" s="7"/>
      <c r="Q15" s="7"/>
      <c r="R15" s="46">
        <v>20.652170000000002</v>
      </c>
      <c r="S15" s="67"/>
      <c r="T15" s="11"/>
      <c r="U15" s="11"/>
      <c r="V15" s="115" t="s">
        <v>220</v>
      </c>
      <c r="W15" s="6">
        <v>1</v>
      </c>
      <c r="X15" s="46"/>
      <c r="Y15" s="7">
        <v>45.03546</v>
      </c>
      <c r="Z15" s="7">
        <v>24.347829999999998</v>
      </c>
      <c r="AA15" s="7"/>
      <c r="AB15" s="46"/>
      <c r="AC15" s="67">
        <v>37.183720000000001</v>
      </c>
      <c r="AD15" s="11"/>
      <c r="AE15" s="11"/>
      <c r="AF15" s="115"/>
      <c r="AG15" s="6"/>
      <c r="AH15" s="46"/>
      <c r="AI15" s="7"/>
      <c r="AJ15" s="7"/>
      <c r="AK15" s="7"/>
      <c r="AL15" s="46"/>
      <c r="AM15" s="67"/>
      <c r="AN15" s="11"/>
      <c r="AO15" s="11"/>
      <c r="AP15" s="115"/>
      <c r="AQ15" s="6"/>
      <c r="AR15" s="46"/>
      <c r="AS15" s="7"/>
      <c r="AT15" s="7"/>
      <c r="AU15" s="7"/>
      <c r="AV15" s="46"/>
      <c r="AW15" s="67"/>
      <c r="AX15" s="11"/>
      <c r="AY15" s="11"/>
      <c r="AZ15" s="115"/>
      <c r="BA15" s="6"/>
      <c r="BB15" s="46"/>
      <c r="BC15" s="7"/>
      <c r="BD15" s="7"/>
      <c r="BE15" s="7"/>
      <c r="BF15" s="46"/>
      <c r="BG15" s="67"/>
      <c r="BH15" s="11"/>
      <c r="BI15" s="11"/>
      <c r="BJ15" s="124"/>
      <c r="BT15" s="124"/>
      <c r="CD15" s="124"/>
      <c r="CN15" s="124"/>
      <c r="CX15" s="124"/>
      <c r="DH15" s="124"/>
      <c r="DR15" s="124"/>
      <c r="EB15" s="124"/>
      <c r="EL15" s="124"/>
      <c r="EV15" s="124"/>
      <c r="FF15" s="124"/>
      <c r="FP15" s="124"/>
      <c r="FZ15" s="124"/>
      <c r="GJ15" s="124"/>
      <c r="GT15" s="124"/>
      <c r="HD15" s="124"/>
      <c r="HN15" s="124"/>
      <c r="HX15" s="124"/>
    </row>
    <row xmlns:x14ac="http://schemas.microsoft.com/office/spreadsheetml/2009/9/ac" r="16" s="2" customFormat="true" x14ac:dyDescent="0.25">
      <c r="A16" s="370" t="str">
        <f ca="true">IF(ISBLANK('Data Summary'!A18),"",'Data Summary'!A18)</f>
        <v/>
      </c>
      <c r="B16" s="115"/>
      <c r="C16" s="13"/>
      <c r="D16" s="46"/>
      <c r="E16" s="7"/>
      <c r="F16" s="7"/>
      <c r="G16" s="7"/>
      <c r="H16" s="46"/>
      <c r="I16" s="67"/>
      <c r="J16" s="11"/>
      <c r="K16" s="11"/>
      <c r="L16" s="115" t="s">
        <v>221</v>
      </c>
      <c r="M16" s="13">
        <v>0.5</v>
      </c>
      <c r="N16" s="46">
        <v>7.6086999999999998</v>
      </c>
      <c r="O16" s="7"/>
      <c r="P16" s="7"/>
      <c r="Q16" s="7"/>
      <c r="R16" s="46">
        <v>7.6086999999999998</v>
      </c>
      <c r="S16" s="67"/>
      <c r="T16" s="11"/>
      <c r="U16" s="11"/>
      <c r="V16" s="115" t="s">
        <v>231</v>
      </c>
      <c r="W16" s="13">
        <v>1</v>
      </c>
      <c r="X16" s="46"/>
      <c r="Y16" s="7">
        <v>10.28369</v>
      </c>
      <c r="Z16" s="7">
        <v>2.8985500000000002</v>
      </c>
      <c r="AA16" s="7"/>
      <c r="AB16" s="46"/>
      <c r="AC16" s="67">
        <v>7.4807499999999996</v>
      </c>
      <c r="AD16" s="11"/>
      <c r="AE16" s="11"/>
      <c r="AF16" s="115"/>
      <c r="AG16" s="13"/>
      <c r="AH16" s="46"/>
      <c r="AI16" s="7"/>
      <c r="AJ16" s="7"/>
      <c r="AK16" s="7"/>
      <c r="AL16" s="46"/>
      <c r="AM16" s="67"/>
      <c r="AN16" s="11"/>
      <c r="AO16" s="11"/>
      <c r="AP16" s="115"/>
      <c r="AQ16" s="13"/>
      <c r="AR16" s="46"/>
      <c r="AS16" s="7"/>
      <c r="AT16" s="7"/>
      <c r="AU16" s="7"/>
      <c r="AV16" s="46"/>
      <c r="AW16" s="67"/>
      <c r="AX16" s="11"/>
      <c r="AY16" s="11"/>
      <c r="AZ16" s="115"/>
      <c r="BA16" s="13"/>
      <c r="BB16" s="46"/>
      <c r="BC16" s="7"/>
      <c r="BD16" s="7"/>
      <c r="BE16" s="7"/>
      <c r="BF16" s="46"/>
      <c r="BG16" s="67"/>
      <c r="BH16" s="11"/>
      <c r="BI16" s="11"/>
      <c r="BJ16" s="124"/>
      <c r="BT16" s="124"/>
      <c r="CD16" s="124"/>
      <c r="CN16" s="124"/>
      <c r="CX16" s="124"/>
      <c r="DH16" s="124"/>
      <c r="DR16" s="124"/>
      <c r="EB16" s="124"/>
      <c r="EL16" s="124"/>
      <c r="EV16" s="124"/>
      <c r="FF16" s="124"/>
      <c r="FP16" s="124"/>
      <c r="FZ16" s="124"/>
      <c r="GJ16" s="124"/>
      <c r="GT16" s="124"/>
      <c r="HD16" s="124"/>
      <c r="HN16" s="124"/>
      <c r="HX16" s="124"/>
    </row>
    <row xmlns:x14ac="http://schemas.microsoft.com/office/spreadsheetml/2009/9/ac" r="17" s="2" customFormat="true" x14ac:dyDescent="0.25">
      <c r="A17" s="370" t="str">
        <f ca="true">IF(ISBLANK('Data Summary'!A19),"",'Data Summary'!A19)</f>
        <v/>
      </c>
      <c r="B17" s="115"/>
      <c r="C17" s="13"/>
      <c r="D17" s="46"/>
      <c r="E17" s="7"/>
      <c r="F17" s="7"/>
      <c r="G17" s="7"/>
      <c r="H17" s="7"/>
      <c r="I17" s="26"/>
      <c r="J17" s="11"/>
      <c r="K17" s="11"/>
      <c r="L17" s="115" t="s">
        <v>222</v>
      </c>
      <c r="M17" s="13">
        <v>0.5</v>
      </c>
      <c r="N17" s="46">
        <v>8.6956500000000005</v>
      </c>
      <c r="O17" s="7"/>
      <c r="P17" s="7"/>
      <c r="Q17" s="7"/>
      <c r="R17" s="7">
        <v>8.6956500000000005</v>
      </c>
      <c r="S17" s="26"/>
      <c r="T17" s="11"/>
      <c r="U17" s="11"/>
      <c r="V17" s="115" t="s">
        <v>221</v>
      </c>
      <c r="W17" s="13">
        <v>0.5</v>
      </c>
      <c r="X17" s="46"/>
      <c r="Y17" s="7">
        <v>0</v>
      </c>
      <c r="Z17" s="7">
        <v>3.1884100000000002</v>
      </c>
      <c r="AA17" s="7"/>
      <c r="AB17" s="7"/>
      <c r="AC17" s="26">
        <v>1.2101200000000001</v>
      </c>
      <c r="AD17" s="11"/>
      <c r="AE17" s="11"/>
      <c r="AF17" s="115"/>
      <c r="AG17" s="13"/>
      <c r="AH17" s="46"/>
      <c r="AI17" s="7"/>
      <c r="AJ17" s="7"/>
      <c r="AK17" s="7"/>
      <c r="AL17" s="7"/>
      <c r="AM17" s="26"/>
      <c r="AN17" s="11"/>
      <c r="AO17" s="11"/>
      <c r="AP17" s="115"/>
      <c r="AQ17" s="13"/>
      <c r="AR17" s="46"/>
      <c r="AS17" s="7"/>
      <c r="AT17" s="7"/>
      <c r="AU17" s="7"/>
      <c r="AV17" s="7"/>
      <c r="AW17" s="26"/>
      <c r="AX17" s="11"/>
      <c r="AY17" s="11"/>
      <c r="AZ17" s="115"/>
      <c r="BA17" s="13"/>
      <c r="BB17" s="46"/>
      <c r="BC17" s="7"/>
      <c r="BD17" s="7"/>
      <c r="BE17" s="7"/>
      <c r="BF17" s="7"/>
      <c r="BG17" s="26"/>
      <c r="BH17" s="11"/>
      <c r="BI17" s="11"/>
      <c r="BJ17" s="124"/>
      <c r="BT17" s="124"/>
      <c r="CD17" s="124"/>
      <c r="CN17" s="124"/>
      <c r="CX17" s="124"/>
      <c r="DH17" s="124"/>
      <c r="DR17" s="124"/>
      <c r="EB17" s="124"/>
      <c r="EL17" s="124"/>
      <c r="EV17" s="124"/>
      <c r="FF17" s="124"/>
      <c r="FP17" s="124"/>
      <c r="FZ17" s="124"/>
      <c r="GJ17" s="124"/>
      <c r="GT17" s="124"/>
      <c r="HD17" s="124"/>
      <c r="HN17" s="124"/>
      <c r="HX17" s="124"/>
    </row>
    <row xmlns:x14ac="http://schemas.microsoft.com/office/spreadsheetml/2009/9/ac" r="18" s="2" customFormat="true" x14ac:dyDescent="0.25">
      <c r="A18" s="370" t="str">
        <f ca="true">IF(ISBLANK('Data Summary'!A20),"",'Data Summary'!A20)</f>
        <v/>
      </c>
      <c r="B18" s="115"/>
      <c r="C18" s="13"/>
      <c r="D18" s="46"/>
      <c r="E18" s="68"/>
      <c r="F18" s="68"/>
      <c r="G18" s="7"/>
      <c r="H18" s="7"/>
      <c r="I18" s="26"/>
      <c r="J18" s="11"/>
      <c r="K18" s="11"/>
      <c r="L18" s="115" t="s">
        <v>223</v>
      </c>
      <c r="M18" s="13">
        <v>1</v>
      </c>
      <c r="N18" s="46">
        <v>5.4347799999999999</v>
      </c>
      <c r="O18" s="68"/>
      <c r="P18" s="68"/>
      <c r="Q18" s="7"/>
      <c r="R18" s="7">
        <v>5.4347799999999999</v>
      </c>
      <c r="S18" s="26"/>
      <c r="T18" s="11"/>
      <c r="U18" s="11"/>
      <c r="V18" s="115" t="s">
        <v>232</v>
      </c>
      <c r="W18" s="13">
        <v>0.5</v>
      </c>
      <c r="X18" s="46"/>
      <c r="Y18" s="68">
        <v>3.9007100000000001</v>
      </c>
      <c r="Z18" s="68">
        <v>0</v>
      </c>
      <c r="AA18" s="7"/>
      <c r="AB18" s="7"/>
      <c r="AC18" s="26">
        <v>2.4202400000000002</v>
      </c>
      <c r="AD18" s="11"/>
      <c r="AE18" s="11"/>
      <c r="AF18" s="115"/>
      <c r="AG18" s="13"/>
      <c r="AH18" s="46"/>
      <c r="AI18" s="68"/>
      <c r="AJ18" s="68"/>
      <c r="AK18" s="7"/>
      <c r="AL18" s="7"/>
      <c r="AM18" s="26"/>
      <c r="AN18" s="11"/>
      <c r="AO18" s="11"/>
      <c r="AP18" s="115"/>
      <c r="AQ18" s="13"/>
      <c r="AR18" s="46"/>
      <c r="AS18" s="68"/>
      <c r="AT18" s="68"/>
      <c r="AU18" s="7"/>
      <c r="AV18" s="7"/>
      <c r="AW18" s="26"/>
      <c r="AX18" s="11"/>
      <c r="AY18" s="11"/>
      <c r="AZ18" s="115"/>
      <c r="BA18" s="13"/>
      <c r="BB18" s="46"/>
      <c r="BC18" s="68"/>
      <c r="BD18" s="68"/>
      <c r="BE18" s="7"/>
      <c r="BF18" s="7"/>
      <c r="BG18" s="26"/>
      <c r="BH18" s="11"/>
      <c r="BI18" s="11"/>
      <c r="BJ18" s="124"/>
      <c r="BT18" s="124"/>
      <c r="CD18" s="124"/>
      <c r="CN18" s="124"/>
      <c r="CX18" s="124"/>
      <c r="DH18" s="124"/>
      <c r="DR18" s="124"/>
      <c r="EB18" s="124"/>
      <c r="EL18" s="124"/>
      <c r="EV18" s="124"/>
      <c r="FF18" s="124"/>
      <c r="FP18" s="124"/>
      <c r="FZ18" s="124"/>
      <c r="GJ18" s="124"/>
      <c r="GT18" s="124"/>
      <c r="HD18" s="124"/>
      <c r="HN18" s="124"/>
      <c r="HX18" s="124"/>
    </row>
    <row xmlns:x14ac="http://schemas.microsoft.com/office/spreadsheetml/2009/9/ac" r="19" s="2" customFormat="true" x14ac:dyDescent="0.25">
      <c r="A19" s="370" t="str">
        <f ca="true">IF(ISBLANK('Data Summary'!A21),"",'Data Summary'!A21)</f>
        <v/>
      </c>
      <c r="B19" s="115"/>
      <c r="C19" s="6"/>
      <c r="D19" s="46"/>
      <c r="E19" s="68"/>
      <c r="F19" s="68"/>
      <c r="G19" s="68"/>
      <c r="H19" s="68"/>
      <c r="I19" s="69"/>
      <c r="J19" s="11"/>
      <c r="K19" s="11"/>
      <c r="L19" s="115" t="s">
        <v>224</v>
      </c>
      <c r="M19" s="6">
        <v>1</v>
      </c>
      <c r="N19" s="46">
        <v>14.13043</v>
      </c>
      <c r="O19" s="68"/>
      <c r="P19" s="68"/>
      <c r="Q19" s="68"/>
      <c r="R19" s="68">
        <v>14.13043</v>
      </c>
      <c r="S19" s="69"/>
      <c r="T19" s="11"/>
      <c r="U19" s="11"/>
      <c r="V19" s="115" t="s">
        <v>222</v>
      </c>
      <c r="W19" s="6">
        <v>0.5</v>
      </c>
      <c r="X19" s="46"/>
      <c r="Y19" s="68">
        <v>6.0283699999999998</v>
      </c>
      <c r="Z19" s="68">
        <v>0</v>
      </c>
      <c r="AA19" s="68"/>
      <c r="AB19" s="68"/>
      <c r="AC19" s="69">
        <v>3.74037</v>
      </c>
      <c r="AD19" s="11"/>
      <c r="AE19" s="11"/>
      <c r="AF19" s="115"/>
      <c r="AG19" s="6"/>
      <c r="AH19" s="46"/>
      <c r="AI19" s="68"/>
      <c r="AJ19" s="68"/>
      <c r="AK19" s="68"/>
      <c r="AL19" s="68"/>
      <c r="AM19" s="69"/>
      <c r="AN19" s="11"/>
      <c r="AO19" s="11"/>
      <c r="AP19" s="115"/>
      <c r="AQ19" s="6"/>
      <c r="AR19" s="46"/>
      <c r="AS19" s="68"/>
      <c r="AT19" s="68"/>
      <c r="AU19" s="68"/>
      <c r="AV19" s="68"/>
      <c r="AW19" s="69"/>
      <c r="AX19" s="11"/>
      <c r="AY19" s="11"/>
      <c r="AZ19" s="115"/>
      <c r="BA19" s="6"/>
      <c r="BB19" s="46"/>
      <c r="BC19" s="68"/>
      <c r="BD19" s="68"/>
      <c r="BE19" s="68"/>
      <c r="BF19" s="68"/>
      <c r="BG19" s="69"/>
      <c r="BH19" s="11"/>
      <c r="BI19" s="11"/>
      <c r="BJ19" s="124"/>
      <c r="BT19" s="124"/>
      <c r="CD19" s="124"/>
      <c r="CN19" s="124"/>
      <c r="CX19" s="124"/>
      <c r="DH19" s="124"/>
      <c r="DR19" s="124"/>
      <c r="EB19" s="124"/>
      <c r="EL19" s="124"/>
      <c r="EV19" s="124"/>
      <c r="FF19" s="124"/>
      <c r="FP19" s="124"/>
      <c r="FZ19" s="124"/>
      <c r="GJ19" s="124"/>
      <c r="GT19" s="124"/>
      <c r="HD19" s="124"/>
      <c r="HN19" s="124"/>
      <c r="HX19" s="124"/>
    </row>
    <row xmlns:x14ac="http://schemas.microsoft.com/office/spreadsheetml/2009/9/ac" r="20" s="2" customFormat="true" x14ac:dyDescent="0.25">
      <c r="A20" s="370" t="str">
        <f ca="true">IF(ISBLANK('Data Summary'!A22),"",'Data Summary'!A22)</f>
        <v/>
      </c>
      <c r="B20" s="115"/>
      <c r="C20" s="6"/>
      <c r="D20" s="68"/>
      <c r="E20" s="68"/>
      <c r="F20" s="68"/>
      <c r="G20" s="68"/>
      <c r="H20" s="68"/>
      <c r="I20" s="70"/>
      <c r="J20" s="11"/>
      <c r="K20" s="11"/>
      <c r="L20" s="115" t="s">
        <v>226</v>
      </c>
      <c r="M20" s="13">
        <v>0.5</v>
      </c>
      <c r="N20" s="7">
        <v>3.2608700000000002</v>
      </c>
      <c r="O20" s="7"/>
      <c r="P20" s="7"/>
      <c r="Q20" s="7"/>
      <c r="R20" s="7">
        <v>3.2608700000000002</v>
      </c>
      <c r="S20" s="70"/>
      <c r="T20" s="11"/>
      <c r="U20" s="11"/>
      <c r="V20" s="115" t="s">
        <v>223</v>
      </c>
      <c r="W20" s="13">
        <v>1</v>
      </c>
      <c r="X20" s="7"/>
      <c r="Y20" s="7">
        <v>1.77305</v>
      </c>
      <c r="Z20" s="7">
        <v>17.97101</v>
      </c>
      <c r="AA20" s="7"/>
      <c r="AB20" s="7"/>
      <c r="AC20" s="70">
        <v>7.9207900000000002</v>
      </c>
      <c r="AD20" s="11"/>
      <c r="AE20" s="11"/>
      <c r="AF20" s="115"/>
      <c r="AG20" s="13"/>
      <c r="AH20" s="7"/>
      <c r="AI20" s="7"/>
      <c r="AJ20" s="7"/>
      <c r="AK20" s="7"/>
      <c r="AL20" s="7"/>
      <c r="AM20" s="70"/>
      <c r="AN20" s="11"/>
      <c r="AO20" s="11"/>
      <c r="AP20" s="115"/>
      <c r="AQ20" s="13"/>
      <c r="AR20" s="7"/>
      <c r="AS20" s="7"/>
      <c r="AT20" s="7"/>
      <c r="AU20" s="7"/>
      <c r="AV20" s="7"/>
      <c r="AW20" s="70"/>
      <c r="AX20" s="11"/>
      <c r="AY20" s="11"/>
      <c r="AZ20" s="115"/>
      <c r="BA20" s="13"/>
      <c r="BB20" s="7"/>
      <c r="BC20" s="7"/>
      <c r="BD20" s="7"/>
      <c r="BE20" s="7"/>
      <c r="BF20" s="7"/>
      <c r="BG20" s="70"/>
      <c r="BH20" s="11"/>
      <c r="BI20" s="11"/>
      <c r="BJ20" s="124"/>
      <c r="BT20" s="124"/>
      <c r="CD20" s="124"/>
      <c r="CN20" s="124"/>
      <c r="CX20" s="124"/>
      <c r="DH20" s="124"/>
      <c r="DR20" s="124"/>
      <c r="EB20" s="124"/>
      <c r="EL20" s="124"/>
      <c r="EV20" s="124"/>
      <c r="FF20" s="124"/>
      <c r="FP20" s="124"/>
      <c r="FZ20" s="124"/>
      <c r="GJ20" s="124"/>
      <c r="GT20" s="124"/>
      <c r="HD20" s="124"/>
      <c r="HN20" s="124"/>
      <c r="HX20" s="124"/>
    </row>
    <row xmlns:x14ac="http://schemas.microsoft.com/office/spreadsheetml/2009/9/ac" r="21" s="2" customFormat="true" x14ac:dyDescent="0.25">
      <c r="A21" s="370" t="str">
        <f ca="true">IF(ISBLANK('Data Summary'!A23),"",'Data Summary'!A23)</f>
        <v/>
      </c>
      <c r="B21" s="115"/>
      <c r="C21" s="13"/>
      <c r="D21" s="7"/>
      <c r="E21" s="7"/>
      <c r="F21" s="7"/>
      <c r="G21" s="7"/>
      <c r="H21" s="7"/>
      <c r="I21" s="70"/>
      <c r="J21" s="11"/>
      <c r="K21" s="11"/>
      <c r="L21" s="115" t="s">
        <v>225</v>
      </c>
      <c r="M21" s="6">
        <v>0</v>
      </c>
      <c r="N21" s="68">
        <v>36.956519999999998</v>
      </c>
      <c r="O21" s="68"/>
      <c r="P21" s="68"/>
      <c r="Q21" s="68"/>
      <c r="R21" s="68">
        <v>36.956519999999998</v>
      </c>
      <c r="S21" s="70"/>
      <c r="T21" s="11"/>
      <c r="U21" s="11"/>
      <c r="V21" s="115" t="s">
        <v>233</v>
      </c>
      <c r="W21" s="6">
        <v>1</v>
      </c>
      <c r="X21" s="68"/>
      <c r="Y21" s="68">
        <v>28.01418</v>
      </c>
      <c r="Z21" s="68">
        <v>45.217390000000002</v>
      </c>
      <c r="AA21" s="68"/>
      <c r="AB21" s="68"/>
      <c r="AC21" s="70">
        <v>34.54345</v>
      </c>
      <c r="AD21" s="11"/>
      <c r="AE21" s="11"/>
      <c r="AF21" s="115"/>
      <c r="AG21" s="6"/>
      <c r="AH21" s="68"/>
      <c r="AI21" s="68"/>
      <c r="AJ21" s="68"/>
      <c r="AK21" s="68"/>
      <c r="AL21" s="68"/>
      <c r="AM21" s="70"/>
      <c r="AN21" s="11"/>
      <c r="AO21" s="11"/>
      <c r="AP21" s="115"/>
      <c r="AQ21" s="6"/>
      <c r="AR21" s="68"/>
      <c r="AS21" s="68"/>
      <c r="AT21" s="68"/>
      <c r="AU21" s="68"/>
      <c r="AV21" s="68"/>
      <c r="AW21" s="70"/>
      <c r="AX21" s="11"/>
      <c r="AY21" s="11"/>
      <c r="AZ21" s="115"/>
      <c r="BA21" s="6"/>
      <c r="BB21" s="68"/>
      <c r="BC21" s="68"/>
      <c r="BD21" s="68"/>
      <c r="BE21" s="68"/>
      <c r="BF21" s="68"/>
      <c r="BG21" s="70"/>
      <c r="BH21" s="11"/>
      <c r="BI21" s="11"/>
      <c r="BJ21" s="124"/>
      <c r="BT21" s="124"/>
      <c r="CD21" s="124"/>
      <c r="CN21" s="124"/>
      <c r="CX21" s="124"/>
      <c r="DH21" s="124"/>
      <c r="DR21" s="124"/>
      <c r="EB21" s="124"/>
      <c r="EL21" s="124"/>
      <c r="EV21" s="124"/>
      <c r="FF21" s="124"/>
      <c r="FP21" s="124"/>
      <c r="FZ21" s="124"/>
      <c r="GJ21" s="124"/>
      <c r="GT21" s="124"/>
      <c r="HD21" s="124"/>
      <c r="HN21" s="124"/>
      <c r="HX21" s="124"/>
    </row>
    <row xmlns:x14ac="http://schemas.microsoft.com/office/spreadsheetml/2009/9/ac" r="22" s="2" customFormat="true" x14ac:dyDescent="0.25">
      <c r="A22" s="370" t="str">
        <f ca="true">IF(ISBLANK('Data Summary'!A24),"",'Data Summary'!A24)</f>
        <v/>
      </c>
      <c r="B22" s="115"/>
      <c r="C22" s="13"/>
      <c r="D22" s="7"/>
      <c r="E22" s="7"/>
      <c r="F22" s="7"/>
      <c r="G22" s="7"/>
      <c r="H22" s="7"/>
      <c r="I22" s="26"/>
      <c r="J22" s="11"/>
      <c r="K22" s="11"/>
      <c r="L22" s="115"/>
      <c r="M22" s="6"/>
      <c r="N22" s="68"/>
      <c r="O22" s="68"/>
      <c r="P22" s="68"/>
      <c r="Q22" s="68"/>
      <c r="R22" s="68"/>
      <c r="S22" s="26"/>
      <c r="T22" s="11"/>
      <c r="U22" s="11"/>
      <c r="V22" s="115" t="s">
        <v>234</v>
      </c>
      <c r="W22" s="6">
        <v>0</v>
      </c>
      <c r="X22" s="68"/>
      <c r="Y22" s="68">
        <v>0</v>
      </c>
      <c r="Z22" s="68">
        <v>2.8985500000000002</v>
      </c>
      <c r="AA22" s="68"/>
      <c r="AB22" s="68"/>
      <c r="AC22" s="26">
        <v>1.1001099999999999</v>
      </c>
      <c r="AD22" s="11"/>
      <c r="AE22" s="11"/>
      <c r="AF22" s="115"/>
      <c r="AG22" s="6"/>
      <c r="AH22" s="68"/>
      <c r="AI22" s="68"/>
      <c r="AJ22" s="68"/>
      <c r="AK22" s="68"/>
      <c r="AL22" s="68"/>
      <c r="AM22" s="26"/>
      <c r="AN22" s="11"/>
      <c r="AO22" s="11"/>
      <c r="AP22" s="115"/>
      <c r="AQ22" s="6"/>
      <c r="AR22" s="68"/>
      <c r="AS22" s="68"/>
      <c r="AT22" s="68"/>
      <c r="AU22" s="68"/>
      <c r="AV22" s="68"/>
      <c r="AW22" s="26"/>
      <c r="AX22" s="11"/>
      <c r="AY22" s="11"/>
      <c r="AZ22" s="115"/>
      <c r="BA22" s="6"/>
      <c r="BB22" s="68"/>
      <c r="BC22" s="68"/>
      <c r="BD22" s="68"/>
      <c r="BE22" s="68"/>
      <c r="BF22" s="68"/>
      <c r="BG22" s="26"/>
      <c r="BH22" s="11"/>
      <c r="BI22" s="11"/>
      <c r="BJ22" s="124"/>
      <c r="BT22" s="124"/>
      <c r="CD22" s="124"/>
      <c r="CN22" s="124"/>
      <c r="CX22" s="124"/>
      <c r="DH22" s="124"/>
      <c r="DR22" s="124"/>
      <c r="EB22" s="124"/>
      <c r="EL22" s="124"/>
      <c r="EV22" s="124"/>
      <c r="FF22" s="124"/>
      <c r="FP22" s="124"/>
      <c r="FZ22" s="124"/>
      <c r="GJ22" s="124"/>
      <c r="GT22" s="124"/>
      <c r="HD22" s="124"/>
      <c r="HN22" s="124"/>
      <c r="HX22" s="124"/>
    </row>
    <row xmlns:x14ac="http://schemas.microsoft.com/office/spreadsheetml/2009/9/ac" r="23" s="2" customFormat="true" x14ac:dyDescent="0.25">
      <c r="A23" s="370" t="str">
        <f ca="true">IF(ISBLANK('Data Summary'!A25),"",'Data Summary'!A25)</f>
        <v/>
      </c>
      <c r="B23" s="115"/>
      <c r="C23" s="13"/>
      <c r="D23" s="7"/>
      <c r="E23" s="7"/>
      <c r="F23" s="7"/>
      <c r="G23" s="7"/>
      <c r="H23" s="7"/>
      <c r="I23" s="26"/>
      <c r="J23" s="11"/>
      <c r="K23" s="11"/>
      <c r="L23" s="115"/>
      <c r="M23" s="13"/>
      <c r="N23" s="7"/>
      <c r="O23" s="7"/>
      <c r="P23" s="7"/>
      <c r="Q23" s="7"/>
      <c r="R23" s="7"/>
      <c r="S23" s="26"/>
      <c r="T23" s="11"/>
      <c r="U23" s="11"/>
      <c r="V23" s="115"/>
      <c r="W23" s="13"/>
      <c r="X23" s="7"/>
      <c r="Y23" s="7"/>
      <c r="Z23" s="7"/>
      <c r="AA23" s="7"/>
      <c r="AB23" s="7"/>
      <c r="AC23" s="26"/>
      <c r="AD23" s="11"/>
      <c r="AE23" s="11"/>
      <c r="AF23" s="115"/>
      <c r="AG23" s="13"/>
      <c r="AH23" s="7"/>
      <c r="AI23" s="7"/>
      <c r="AJ23" s="7"/>
      <c r="AK23" s="7"/>
      <c r="AL23" s="7"/>
      <c r="AM23" s="26"/>
      <c r="AN23" s="11"/>
      <c r="AO23" s="11"/>
      <c r="AP23" s="115"/>
      <c r="AQ23" s="13"/>
      <c r="AR23" s="7"/>
      <c r="AS23" s="7"/>
      <c r="AT23" s="7"/>
      <c r="AU23" s="7"/>
      <c r="AV23" s="7"/>
      <c r="AW23" s="26"/>
      <c r="AX23" s="11"/>
      <c r="AY23" s="11"/>
      <c r="AZ23" s="115"/>
      <c r="BA23" s="13"/>
      <c r="BB23" s="7"/>
      <c r="BC23" s="7"/>
      <c r="BD23" s="7"/>
      <c r="BE23" s="7"/>
      <c r="BF23" s="7"/>
      <c r="BG23" s="26"/>
      <c r="BH23" s="11"/>
      <c r="BI23" s="11"/>
      <c r="BJ23" s="124"/>
      <c r="BT23" s="124"/>
      <c r="CD23" s="124"/>
      <c r="CN23" s="124"/>
      <c r="CX23" s="124"/>
      <c r="DH23" s="124"/>
      <c r="DR23" s="124"/>
      <c r="EB23" s="124"/>
      <c r="EL23" s="124"/>
      <c r="EV23" s="124"/>
      <c r="FF23" s="124"/>
      <c r="FP23" s="124"/>
      <c r="FZ23" s="124"/>
      <c r="GJ23" s="124"/>
      <c r="GT23" s="124"/>
      <c r="HD23" s="124"/>
      <c r="HN23" s="124"/>
      <c r="HX23" s="124"/>
    </row>
    <row xmlns:x14ac="http://schemas.microsoft.com/office/spreadsheetml/2009/9/ac" r="24" s="2" customFormat="true" x14ac:dyDescent="0.25">
      <c r="A24" s="370" t="str">
        <f ca="true">IF(ISBLANK('Data Summary'!A26),"",'Data Summary'!A26)</f>
        <v/>
      </c>
      <c r="B24" s="115"/>
      <c r="C24" s="13"/>
      <c r="D24" s="7"/>
      <c r="E24" s="7"/>
      <c r="F24" s="7"/>
      <c r="G24" s="7"/>
      <c r="H24" s="7"/>
      <c r="I24" s="26"/>
      <c r="J24" s="11"/>
      <c r="K24" s="11"/>
      <c r="L24" s="115"/>
      <c r="M24" s="13"/>
      <c r="N24" s="7"/>
      <c r="O24" s="7"/>
      <c r="P24" s="7"/>
      <c r="Q24" s="7"/>
      <c r="R24" s="7"/>
      <c r="S24" s="26"/>
      <c r="T24" s="11"/>
      <c r="U24" s="11"/>
      <c r="V24" s="115"/>
      <c r="W24" s="13"/>
      <c r="X24" s="7"/>
      <c r="Y24" s="7"/>
      <c r="Z24" s="7"/>
      <c r="AA24" s="7"/>
      <c r="AB24" s="7"/>
      <c r="AC24" s="26"/>
      <c r="AD24" s="11"/>
      <c r="AE24" s="11"/>
      <c r="AF24" s="115"/>
      <c r="AG24" s="13"/>
      <c r="AH24" s="7"/>
      <c r="AI24" s="7"/>
      <c r="AJ24" s="7"/>
      <c r="AK24" s="7"/>
      <c r="AL24" s="7"/>
      <c r="AM24" s="26"/>
      <c r="AN24" s="11"/>
      <c r="AO24" s="11"/>
      <c r="AP24" s="115"/>
      <c r="AQ24" s="13"/>
      <c r="AR24" s="7"/>
      <c r="AS24" s="7"/>
      <c r="AT24" s="7"/>
      <c r="AU24" s="7"/>
      <c r="AV24" s="7"/>
      <c r="AW24" s="26"/>
      <c r="AX24" s="11"/>
      <c r="AY24" s="11"/>
      <c r="AZ24" s="115"/>
      <c r="BA24" s="13"/>
      <c r="BB24" s="7"/>
      <c r="BC24" s="7"/>
      <c r="BD24" s="7"/>
      <c r="BE24" s="7"/>
      <c r="BF24" s="7"/>
      <c r="BG24" s="26"/>
      <c r="BH24" s="11"/>
      <c r="BI24" s="11"/>
      <c r="BJ24" s="124"/>
      <c r="BT24" s="124"/>
      <c r="CD24" s="124"/>
      <c r="CN24" s="124"/>
      <c r="CX24" s="124"/>
      <c r="DH24" s="124"/>
      <c r="DR24" s="124"/>
      <c r="EB24" s="124"/>
      <c r="EL24" s="124"/>
      <c r="EV24" s="124"/>
      <c r="FF24" s="124"/>
      <c r="FP24" s="124"/>
      <c r="FZ24" s="124"/>
      <c r="GJ24" s="124"/>
      <c r="GT24" s="124"/>
      <c r="HD24" s="124"/>
      <c r="HN24" s="124"/>
      <c r="HX24" s="124"/>
    </row>
    <row xmlns:x14ac="http://schemas.microsoft.com/office/spreadsheetml/2009/9/ac" r="25" s="2" customFormat="true" x14ac:dyDescent="0.25">
      <c r="A25" s="370" t="str">
        <f ca="true">IF(ISBLANK('Data Summary'!A27),"",'Data Summary'!A27)</f>
        <v/>
      </c>
      <c r="B25" s="115"/>
      <c r="C25" s="13"/>
      <c r="D25" s="7"/>
      <c r="E25" s="7"/>
      <c r="F25" s="7"/>
      <c r="G25" s="7"/>
      <c r="H25" s="7"/>
      <c r="I25" s="26"/>
      <c r="J25" s="11"/>
      <c r="K25" s="11"/>
      <c r="L25" s="115"/>
      <c r="M25" s="13"/>
      <c r="N25" s="7"/>
      <c r="O25" s="7"/>
      <c r="P25" s="7"/>
      <c r="Q25" s="7"/>
      <c r="R25" s="7"/>
      <c r="S25" s="26"/>
      <c r="T25" s="11"/>
      <c r="U25" s="11"/>
      <c r="V25" s="115"/>
      <c r="W25" s="13"/>
      <c r="X25" s="7"/>
      <c r="Y25" s="7"/>
      <c r="Z25" s="7"/>
      <c r="AA25" s="7"/>
      <c r="AB25" s="7"/>
      <c r="AC25" s="26"/>
      <c r="AD25" s="11"/>
      <c r="AE25" s="11"/>
      <c r="AF25" s="115"/>
      <c r="AG25" s="13"/>
      <c r="AH25" s="7"/>
      <c r="AI25" s="7"/>
      <c r="AJ25" s="7"/>
      <c r="AK25" s="7"/>
      <c r="AL25" s="7"/>
      <c r="AM25" s="26"/>
      <c r="AN25" s="11"/>
      <c r="AO25" s="11"/>
      <c r="AP25" s="115"/>
      <c r="AQ25" s="13"/>
      <c r="AR25" s="7"/>
      <c r="AS25" s="7"/>
      <c r="AT25" s="7"/>
      <c r="AU25" s="7"/>
      <c r="AV25" s="7"/>
      <c r="AW25" s="26"/>
      <c r="AX25" s="11"/>
      <c r="AY25" s="11"/>
      <c r="AZ25" s="115"/>
      <c r="BA25" s="13"/>
      <c r="BB25" s="7"/>
      <c r="BC25" s="7"/>
      <c r="BD25" s="7"/>
      <c r="BE25" s="7"/>
      <c r="BF25" s="7"/>
      <c r="BG25" s="26"/>
      <c r="BH25" s="11"/>
      <c r="BI25" s="11"/>
      <c r="BJ25" s="124"/>
      <c r="BT25" s="124"/>
      <c r="CD25" s="124"/>
      <c r="CN25" s="124"/>
      <c r="CX25" s="124"/>
      <c r="DH25" s="124"/>
      <c r="DR25" s="124"/>
      <c r="EB25" s="124"/>
      <c r="EL25" s="124"/>
      <c r="EV25" s="124"/>
      <c r="FF25" s="124"/>
      <c r="FP25" s="124"/>
      <c r="FZ25" s="124"/>
      <c r="GJ25" s="124"/>
      <c r="GT25" s="124"/>
      <c r="HD25" s="124"/>
      <c r="HN25" s="124"/>
      <c r="HX25" s="124"/>
    </row>
    <row xmlns:x14ac="http://schemas.microsoft.com/office/spreadsheetml/2009/9/ac" r="26" s="2" customFormat="true" ht="83.25" customHeight="true" x14ac:dyDescent="0.25">
      <c r="A26" s="370" t="str">
        <f ca="true">IF(ISBLANK('Data Summary'!A28),"",'Data Summary'!A28)</f>
        <v/>
      </c>
      <c r="B26" s="116" t="s">
        <v>12</v>
      </c>
      <c r="C26" s="557" t="s">
        <v>207</v>
      </c>
      <c r="D26" s="557"/>
      <c r="E26" s="557"/>
      <c r="F26" s="557"/>
      <c r="G26" s="557"/>
      <c r="H26" s="557"/>
      <c r="I26" s="558"/>
      <c r="J26" s="11"/>
      <c r="K26" s="11"/>
      <c r="L26" s="116" t="s">
        <v>12</v>
      </c>
      <c r="M26" s="557" t="s">
        <v>239</v>
      </c>
      <c r="N26" s="557"/>
      <c r="O26" s="557"/>
      <c r="P26" s="557"/>
      <c r="Q26" s="557"/>
      <c r="R26" s="557"/>
      <c r="S26" s="558"/>
      <c r="T26" s="11"/>
      <c r="U26" s="11"/>
      <c r="V26" s="116" t="s">
        <v>12</v>
      </c>
      <c r="W26" s="557" t="s">
        <v>240</v>
      </c>
      <c r="X26" s="557"/>
      <c r="Y26" s="557"/>
      <c r="Z26" s="557"/>
      <c r="AA26" s="557"/>
      <c r="AB26" s="557"/>
      <c r="AC26" s="558"/>
      <c r="AD26" s="11"/>
      <c r="AE26" s="11"/>
      <c r="AF26" s="116" t="s">
        <v>12</v>
      </c>
      <c r="AG26" s="559" t="s">
        <v>267</v>
      </c>
      <c r="AH26" s="560"/>
      <c r="AI26" s="560"/>
      <c r="AJ26" s="560"/>
      <c r="AK26" s="560"/>
      <c r="AL26" s="560"/>
      <c r="AM26" s="561"/>
      <c r="AN26" s="11"/>
      <c r="AO26" s="11"/>
      <c r="AP26" s="116" t="s">
        <v>12</v>
      </c>
      <c r="AQ26" s="559" t="s">
        <v>277</v>
      </c>
      <c r="AR26" s="560"/>
      <c r="AS26" s="560"/>
      <c r="AT26" s="560"/>
      <c r="AU26" s="560"/>
      <c r="AV26" s="560"/>
      <c r="AW26" s="561"/>
      <c r="AX26" s="11"/>
      <c r="AY26" s="11"/>
      <c r="AZ26" s="116" t="s">
        <v>12</v>
      </c>
      <c r="BA26" s="559" t="s">
        <v>277</v>
      </c>
      <c r="BB26" s="560"/>
      <c r="BC26" s="560"/>
      <c r="BD26" s="560"/>
      <c r="BE26" s="560"/>
      <c r="BF26" s="560"/>
      <c r="BG26" s="561"/>
      <c r="BH26" s="11"/>
      <c r="BI26" s="11"/>
      <c r="BJ26" s="124"/>
      <c r="BT26" s="124"/>
      <c r="CD26" s="124"/>
      <c r="CN26" s="124"/>
      <c r="CX26" s="124"/>
      <c r="DH26" s="124"/>
      <c r="DR26" s="124"/>
      <c r="EB26" s="124"/>
      <c r="EL26" s="124"/>
      <c r="EV26" s="124"/>
      <c r="FF26" s="124"/>
      <c r="FP26" s="124"/>
      <c r="FZ26" s="124"/>
      <c r="GJ26" s="124"/>
      <c r="GT26" s="124"/>
      <c r="HD26" s="124"/>
      <c r="HN26" s="124"/>
      <c r="HX26" s="124"/>
    </row>
    <row xmlns:x14ac="http://schemas.microsoft.com/office/spreadsheetml/2009/9/ac" r="27" s="2" customFormat="true" ht="15.75" customHeight="true" x14ac:dyDescent="0.25">
      <c r="A27" s="370" t="str">
        <f ca="true">IF(ISBLANK('Data Summary'!A29),"",'Data Summary'!A29)</f>
        <v/>
      </c>
      <c r="B27" s="116"/>
      <c r="C27" s="65" t="s">
        <v>120</v>
      </c>
      <c r="D27" s="53"/>
      <c r="E27" s="53"/>
      <c r="F27" s="53"/>
      <c r="G27" s="53"/>
      <c r="H27" s="53"/>
      <c r="I27" s="100"/>
      <c r="J27" s="11"/>
      <c r="K27" s="11"/>
      <c r="L27" s="116"/>
      <c r="M27" s="65" t="s">
        <v>120</v>
      </c>
      <c r="N27" s="53" t="s">
        <v>218</v>
      </c>
      <c r="O27" s="53"/>
      <c r="P27" s="53"/>
      <c r="Q27" s="53"/>
      <c r="R27" s="53" t="s">
        <v>218</v>
      </c>
      <c r="S27" s="179"/>
      <c r="T27" s="11"/>
      <c r="U27" s="11"/>
      <c r="V27" s="116"/>
      <c r="W27" s="65" t="s">
        <v>120</v>
      </c>
      <c r="X27" s="53"/>
      <c r="Y27" s="53" t="s">
        <v>218</v>
      </c>
      <c r="Z27" s="53" t="s">
        <v>218</v>
      </c>
      <c r="AA27" s="53"/>
      <c r="AB27" s="53"/>
      <c r="AC27" s="98" t="s">
        <v>218</v>
      </c>
      <c r="AD27" s="11"/>
      <c r="AE27" s="11"/>
      <c r="AF27" s="116"/>
      <c r="AG27" s="65" t="s">
        <v>120</v>
      </c>
      <c r="AH27" s="53"/>
      <c r="AI27" s="53"/>
      <c r="AJ27" s="53"/>
      <c r="AK27" s="53"/>
      <c r="AL27" s="53"/>
      <c r="AM27" s="98"/>
      <c r="AN27" s="11"/>
      <c r="AO27" s="11"/>
      <c r="AP27" s="116"/>
      <c r="AQ27" s="65" t="s">
        <v>120</v>
      </c>
      <c r="AR27" s="53"/>
      <c r="AS27" s="53"/>
      <c r="AT27" s="53"/>
      <c r="AU27" s="53"/>
      <c r="AV27" s="53"/>
      <c r="AW27" s="98"/>
      <c r="AX27" s="11"/>
      <c r="AY27" s="11"/>
      <c r="AZ27" s="116"/>
      <c r="BA27" s="65" t="s">
        <v>120</v>
      </c>
      <c r="BB27" s="53"/>
      <c r="BC27" s="53"/>
      <c r="BD27" s="53"/>
      <c r="BE27" s="53"/>
      <c r="BF27" s="53"/>
      <c r="BG27" s="98"/>
      <c r="BH27" s="11"/>
      <c r="BI27" s="11"/>
      <c r="BJ27" s="124"/>
      <c r="BT27" s="124"/>
      <c r="CD27" s="124"/>
      <c r="CN27" s="124"/>
      <c r="CX27" s="124"/>
      <c r="DH27" s="124"/>
      <c r="DR27" s="124"/>
      <c r="EB27" s="124"/>
      <c r="EL27" s="124"/>
      <c r="EV27" s="124"/>
      <c r="FF27" s="124"/>
      <c r="FP27" s="124"/>
      <c r="FZ27" s="124"/>
      <c r="GJ27" s="124"/>
      <c r="GT27" s="124"/>
      <c r="HD27" s="124"/>
      <c r="HN27" s="124"/>
      <c r="HX27" s="124"/>
    </row>
    <row xmlns:x14ac="http://schemas.microsoft.com/office/spreadsheetml/2009/9/ac" r="28" s="2" customFormat="true" ht="15.75" customHeight="true" x14ac:dyDescent="0.25">
      <c r="A28" s="370" t="str">
        <f ca="true">IF(ISBLANK('Data Summary'!A30),"",'Data Summary'!A30)</f>
        <v/>
      </c>
      <c r="B28" s="116"/>
      <c r="C28" s="65" t="s">
        <v>102</v>
      </c>
      <c r="D28" s="53"/>
      <c r="E28" s="53"/>
      <c r="F28" s="53"/>
      <c r="G28" s="53"/>
      <c r="H28" s="53"/>
      <c r="I28" s="98"/>
      <c r="J28" s="11"/>
      <c r="K28" s="11"/>
      <c r="L28" s="116"/>
      <c r="M28" s="65" t="s">
        <v>102</v>
      </c>
      <c r="N28" s="53" t="s">
        <v>218</v>
      </c>
      <c r="O28" s="53"/>
      <c r="P28" s="53"/>
      <c r="Q28" s="53"/>
      <c r="R28" s="53" t="s">
        <v>218</v>
      </c>
      <c r="S28" s="98"/>
      <c r="T28" s="11"/>
      <c r="U28" s="11"/>
      <c r="V28" s="116"/>
      <c r="W28" s="65" t="s">
        <v>102</v>
      </c>
      <c r="X28" s="53"/>
      <c r="Y28" s="53" t="s">
        <v>218</v>
      </c>
      <c r="Z28" s="53" t="s">
        <v>218</v>
      </c>
      <c r="AA28" s="53"/>
      <c r="AB28" s="53"/>
      <c r="AC28" s="98" t="s">
        <v>218</v>
      </c>
      <c r="AD28" s="11"/>
      <c r="AE28" s="11"/>
      <c r="AF28" s="116"/>
      <c r="AG28" s="65" t="s">
        <v>102</v>
      </c>
      <c r="AH28" s="53"/>
      <c r="AI28" s="53"/>
      <c r="AJ28" s="53"/>
      <c r="AK28" s="53"/>
      <c r="AL28" s="53"/>
      <c r="AM28" s="98"/>
      <c r="AN28" s="11"/>
      <c r="AO28" s="11"/>
      <c r="AP28" s="116"/>
      <c r="AQ28" s="65" t="s">
        <v>102</v>
      </c>
      <c r="AR28" s="53"/>
      <c r="AS28" s="53"/>
      <c r="AT28" s="53"/>
      <c r="AU28" s="53"/>
      <c r="AV28" s="53"/>
      <c r="AW28" s="98"/>
      <c r="AX28" s="11"/>
      <c r="AY28" s="11"/>
      <c r="AZ28" s="116"/>
      <c r="BA28" s="65" t="s">
        <v>102</v>
      </c>
      <c r="BB28" s="53"/>
      <c r="BC28" s="53"/>
      <c r="BD28" s="53"/>
      <c r="BE28" s="53"/>
      <c r="BF28" s="53"/>
      <c r="BG28" s="98"/>
      <c r="BH28" s="11"/>
      <c r="BI28" s="11"/>
      <c r="BJ28" s="124"/>
      <c r="BT28" s="124"/>
      <c r="CD28" s="124"/>
      <c r="CN28" s="124"/>
      <c r="CX28" s="124"/>
      <c r="DH28" s="124"/>
      <c r="DR28" s="124"/>
      <c r="EB28" s="124"/>
      <c r="EL28" s="124"/>
      <c r="EV28" s="124"/>
      <c r="FF28" s="124"/>
      <c r="FP28" s="124"/>
      <c r="FZ28" s="124"/>
      <c r="GJ28" s="124"/>
      <c r="GT28" s="124"/>
      <c r="HD28" s="124"/>
      <c r="HN28" s="124"/>
      <c r="HX28" s="124"/>
    </row>
    <row xmlns:x14ac="http://schemas.microsoft.com/office/spreadsheetml/2009/9/ac" r="29" ht="15.75" customHeight="true" x14ac:dyDescent="0.25">
      <c r="A29" s="370" t="str">
        <f ca="true">IF(ISBLANK('Data Summary'!A31),"",'Data Summary'!A31)</f>
        <v/>
      </c>
      <c r="B29" s="116"/>
      <c r="C29" s="65" t="s">
        <v>159</v>
      </c>
      <c r="D29" s="53"/>
      <c r="E29" s="53"/>
      <c r="F29" s="53"/>
      <c r="G29" s="53"/>
      <c r="H29" s="53"/>
      <c r="I29" s="98"/>
      <c r="J29" s="11"/>
      <c r="K29" s="11"/>
      <c r="L29" s="116"/>
      <c r="M29" s="65" t="s">
        <v>159</v>
      </c>
      <c r="N29" s="53"/>
      <c r="O29" s="53"/>
      <c r="P29" s="53"/>
      <c r="Q29" s="53"/>
      <c r="R29" s="53"/>
      <c r="S29" s="98"/>
      <c r="T29" s="11"/>
      <c r="U29" s="11"/>
      <c r="V29" s="116"/>
      <c r="W29" s="65" t="s">
        <v>159</v>
      </c>
      <c r="X29" s="53"/>
      <c r="Y29" s="53" t="s">
        <v>218</v>
      </c>
      <c r="Z29" s="53" t="s">
        <v>218</v>
      </c>
      <c r="AA29" s="53"/>
      <c r="AB29" s="53"/>
      <c r="AC29" s="98" t="s">
        <v>218</v>
      </c>
      <c r="AD29" s="11"/>
      <c r="AE29" s="11"/>
      <c r="AF29" s="116"/>
      <c r="AG29" s="65" t="s">
        <v>159</v>
      </c>
      <c r="AH29" s="53" t="s">
        <v>158</v>
      </c>
      <c r="AI29" s="53"/>
      <c r="AJ29" s="53"/>
      <c r="AK29" s="53"/>
      <c r="AL29" s="53" t="s">
        <v>158</v>
      </c>
      <c r="AM29" s="98"/>
      <c r="AN29" s="11"/>
      <c r="AO29" s="11"/>
      <c r="AP29" s="116"/>
      <c r="AQ29" s="65" t="s">
        <v>159</v>
      </c>
      <c r="AR29" s="53" t="s">
        <v>158</v>
      </c>
      <c r="AS29" s="53"/>
      <c r="AT29" s="53"/>
      <c r="AU29" s="53"/>
      <c r="AV29" s="53" t="s">
        <v>158</v>
      </c>
      <c r="AW29" s="98" t="s">
        <v>158</v>
      </c>
      <c r="AX29" s="11"/>
      <c r="AY29" s="11"/>
      <c r="AZ29" s="116"/>
      <c r="BA29" s="65" t="s">
        <v>159</v>
      </c>
      <c r="BB29" s="53" t="s">
        <v>158</v>
      </c>
      <c r="BC29" s="53"/>
      <c r="BD29" s="53"/>
      <c r="BE29" s="53"/>
      <c r="BF29" s="53" t="s">
        <v>158</v>
      </c>
      <c r="BG29" s="98" t="s">
        <v>158</v>
      </c>
      <c r="BH29" s="11"/>
      <c r="BI29" s="11"/>
    </row>
    <row xmlns:x14ac="http://schemas.microsoft.com/office/spreadsheetml/2009/9/ac" r="30" ht="15.75" customHeight="true" x14ac:dyDescent="0.25">
      <c r="A30" s="370" t="str">
        <f ca="true">IF(ISBLANK('Data Summary'!A32),"",'Data Summary'!A32)</f>
        <v/>
      </c>
      <c r="B30" s="117"/>
      <c r="C30" s="12" t="s">
        <v>23</v>
      </c>
      <c r="D30" s="71"/>
      <c r="E30" s="71"/>
      <c r="F30" s="71"/>
      <c r="G30" s="72"/>
      <c r="H30" s="73"/>
      <c r="I30" s="74"/>
      <c r="J30" s="11"/>
      <c r="K30" s="11"/>
      <c r="L30" s="117"/>
      <c r="M30" s="12" t="s">
        <v>23</v>
      </c>
      <c r="N30" s="71"/>
      <c r="O30" s="71"/>
      <c r="P30" s="71"/>
      <c r="Q30" s="72"/>
      <c r="R30" s="73"/>
      <c r="S30" s="74"/>
      <c r="T30" s="11"/>
      <c r="U30" s="11"/>
      <c r="V30" s="117"/>
      <c r="W30" s="12" t="s">
        <v>23</v>
      </c>
      <c r="X30" s="71"/>
      <c r="Y30" s="71"/>
      <c r="Z30" s="71"/>
      <c r="AA30" s="72"/>
      <c r="AB30" s="73"/>
      <c r="AC30" s="74"/>
      <c r="AD30" s="11"/>
      <c r="AE30" s="11"/>
      <c r="AF30" s="117"/>
      <c r="AG30" s="12" t="s">
        <v>23</v>
      </c>
      <c r="AH30" s="71"/>
      <c r="AI30" s="71"/>
      <c r="AJ30" s="71"/>
      <c r="AK30" s="72"/>
      <c r="AL30" s="73"/>
      <c r="AM30" s="74"/>
      <c r="AN30" s="11"/>
      <c r="AO30" s="11"/>
      <c r="AP30" s="117"/>
      <c r="AQ30" s="12" t="s">
        <v>23</v>
      </c>
      <c r="AR30" s="71"/>
      <c r="AS30" s="71"/>
      <c r="AT30" s="71"/>
      <c r="AU30" s="72"/>
      <c r="AV30" s="73"/>
      <c r="AW30" s="74"/>
      <c r="AX30" s="11"/>
      <c r="AY30" s="11"/>
      <c r="AZ30" s="117"/>
      <c r="BA30" s="12" t="s">
        <v>23</v>
      </c>
      <c r="BB30" s="71"/>
      <c r="BC30" s="71"/>
      <c r="BD30" s="71"/>
      <c r="BE30" s="72"/>
      <c r="BF30" s="73"/>
      <c r="BG30" s="74"/>
      <c r="BH30" s="11"/>
      <c r="BI30" s="11"/>
    </row>
    <row xmlns:x14ac="http://schemas.microsoft.com/office/spreadsheetml/2009/9/ac" r="31" s="3" customFormat="true" ht="16.5" thickBot="true" x14ac:dyDescent="0.3">
      <c r="A31" s="370" t="str">
        <f ca="true">IF(ISBLANK('Data Summary'!A33),"",'Data Summary'!A33)</f>
        <v/>
      </c>
      <c r="B31" s="118"/>
      <c r="C31" s="75" t="s">
        <v>20</v>
      </c>
      <c r="D31" s="76"/>
      <c r="E31" s="76"/>
      <c r="F31" s="76">
        <v>966</v>
      </c>
      <c r="G31" s="76"/>
      <c r="H31" s="76"/>
      <c r="I31" s="77"/>
      <c r="J31" s="11"/>
      <c r="K31" s="11"/>
      <c r="L31" s="118"/>
      <c r="M31" s="75" t="s">
        <v>20</v>
      </c>
      <c r="N31" s="76">
        <v>92</v>
      </c>
      <c r="O31" s="76"/>
      <c r="P31" s="76"/>
      <c r="Q31" s="76"/>
      <c r="R31" s="76">
        <v>92</v>
      </c>
      <c r="S31" s="77"/>
      <c r="T31" s="11"/>
      <c r="U31" s="11"/>
      <c r="V31" s="118"/>
      <c r="W31" s="75" t="s">
        <v>20</v>
      </c>
      <c r="X31" s="76"/>
      <c r="Y31" s="76">
        <v>29</v>
      </c>
      <c r="Z31" s="76">
        <v>23</v>
      </c>
      <c r="AA31" s="76"/>
      <c r="AB31" s="76"/>
      <c r="AC31" s="77">
        <v>52</v>
      </c>
      <c r="AD31" s="11"/>
      <c r="AE31" s="11"/>
      <c r="AF31" s="118"/>
      <c r="AG31" s="75" t="s">
        <v>20</v>
      </c>
      <c r="AH31" s="76"/>
      <c r="AI31" s="76"/>
      <c r="AJ31" s="76"/>
      <c r="AK31" s="76"/>
      <c r="AL31" s="76"/>
      <c r="AM31" s="77"/>
      <c r="AN31" s="11"/>
      <c r="AO31" s="11"/>
      <c r="AP31" s="118"/>
      <c r="AQ31" s="75" t="s">
        <v>20</v>
      </c>
      <c r="AR31" s="76"/>
      <c r="AS31" s="76"/>
      <c r="AT31" s="76"/>
      <c r="AU31" s="76"/>
      <c r="AV31" s="76"/>
      <c r="AW31" s="77"/>
      <c r="AX31" s="11"/>
      <c r="AY31" s="11"/>
      <c r="AZ31" s="118"/>
      <c r="BA31" s="75" t="s">
        <v>20</v>
      </c>
      <c r="BB31" s="76"/>
      <c r="BC31" s="76"/>
      <c r="BD31" s="76"/>
      <c r="BE31" s="76"/>
      <c r="BF31" s="76"/>
      <c r="BG31" s="77"/>
      <c r="BH31" s="11"/>
      <c r="BI31" s="11"/>
      <c r="BJ31" s="119"/>
      <c r="BT31" s="119"/>
      <c r="CD31" s="119"/>
      <c r="CN31" s="119"/>
      <c r="CX31" s="119"/>
      <c r="DH31" s="119"/>
      <c r="DR31" s="119"/>
      <c r="EB31" s="119"/>
      <c r="EL31" s="119"/>
      <c r="EV31" s="119"/>
      <c r="FF31" s="119"/>
      <c r="FP31" s="119"/>
      <c r="FZ31" s="119"/>
      <c r="GJ31" s="119"/>
      <c r="GT31" s="119"/>
      <c r="HD31" s="119"/>
      <c r="HN31" s="119"/>
      <c r="HX31" s="119"/>
    </row>
    <row xmlns:x14ac="http://schemas.microsoft.com/office/spreadsheetml/2009/9/ac" r="32" s="3" customFormat="true" x14ac:dyDescent="0.25">
      <c r="A32" s="370" t="str">
        <f ca="true">IF(ISBLANK('Data Summary'!A34),"",'Data Summary'!A34)</f>
        <v/>
      </c>
      <c r="B32" s="119"/>
      <c r="L32" s="119"/>
      <c r="V32" s="119"/>
      <c r="AF32" s="119"/>
      <c r="AP32" s="119"/>
      <c r="AZ32" s="119"/>
      <c r="BJ32" s="119"/>
      <c r="BT32" s="119"/>
      <c r="CD32" s="119"/>
      <c r="CN32" s="119"/>
      <c r="CX32" s="119"/>
      <c r="DH32" s="119"/>
      <c r="DR32" s="119"/>
      <c r="EB32" s="119"/>
      <c r="EL32" s="119"/>
      <c r="EV32" s="119"/>
      <c r="FF32" s="119"/>
      <c r="FP32" s="119"/>
      <c r="FZ32" s="119"/>
      <c r="GJ32" s="119"/>
      <c r="GT32" s="119"/>
      <c r="HD32" s="119"/>
      <c r="HN32" s="119"/>
      <c r="HX32" s="119"/>
    </row>
    <row xmlns:x14ac="http://schemas.microsoft.com/office/spreadsheetml/2009/9/ac" r="33" s="3" customFormat="true" x14ac:dyDescent="0.25">
      <c r="A33" s="370" t="str">
        <f ca="true">IF(ISBLANK('Data Summary'!A35),"",'Data Summary'!A35)</f>
        <v/>
      </c>
      <c r="B33" s="119"/>
      <c r="L33" s="119"/>
      <c r="V33" s="119"/>
      <c r="AF33" s="119"/>
      <c r="AP33" s="119"/>
      <c r="AZ33" s="119"/>
      <c r="BJ33" s="119"/>
      <c r="BT33" s="119"/>
      <c r="CD33" s="119"/>
      <c r="CN33" s="119"/>
      <c r="CX33" s="119"/>
      <c r="DH33" s="119"/>
      <c r="DR33" s="119"/>
      <c r="EB33" s="119"/>
      <c r="EL33" s="119"/>
      <c r="EV33" s="119"/>
      <c r="FF33" s="119"/>
      <c r="FP33" s="119"/>
      <c r="FZ33" s="119"/>
      <c r="GJ33" s="119"/>
      <c r="GT33" s="119"/>
      <c r="HD33" s="119"/>
      <c r="HN33" s="119"/>
      <c r="HX33" s="119"/>
    </row>
    <row xmlns:x14ac="http://schemas.microsoft.com/office/spreadsheetml/2009/9/ac" r="34" s="3" customFormat="true" x14ac:dyDescent="0.25">
      <c r="A34" s="370" t="str">
        <f ca="true">IF(ISBLANK('Data Summary'!A36),"",'Data Summary'!A36)</f>
        <v/>
      </c>
      <c r="B34" s="119"/>
      <c r="L34" s="119"/>
      <c r="V34" s="119"/>
      <c r="AF34" s="119"/>
      <c r="AP34" s="119"/>
      <c r="AZ34" s="119"/>
      <c r="BJ34" s="119"/>
      <c r="BT34" s="119"/>
      <c r="CD34" s="119"/>
      <c r="CN34" s="119"/>
      <c r="CX34" s="119"/>
      <c r="DH34" s="119"/>
      <c r="DR34" s="119"/>
      <c r="EB34" s="119"/>
      <c r="EL34" s="119"/>
      <c r="EV34" s="119"/>
      <c r="FF34" s="119"/>
      <c r="FP34" s="119"/>
      <c r="FZ34" s="119"/>
      <c r="GJ34" s="119"/>
      <c r="GT34" s="119"/>
      <c r="HD34" s="119"/>
      <c r="HN34" s="119"/>
      <c r="HX34" s="119"/>
    </row>
    <row xmlns:x14ac="http://schemas.microsoft.com/office/spreadsheetml/2009/9/ac" r="35" s="3" customFormat="true" x14ac:dyDescent="0.25">
      <c r="A35" s="370" t="str">
        <f ca="true">IF(ISBLANK('Data Summary'!A37),"",'Data Summary'!A37)</f>
        <v/>
      </c>
      <c r="B35" s="119"/>
      <c r="L35" s="119"/>
      <c r="V35" s="119"/>
      <c r="AF35" s="119"/>
      <c r="AP35" s="119"/>
      <c r="AZ35" s="119"/>
      <c r="BJ35" s="119"/>
      <c r="BT35" s="119"/>
      <c r="CD35" s="119"/>
      <c r="CN35" s="119"/>
      <c r="CX35" s="119"/>
      <c r="DH35" s="119"/>
      <c r="DR35" s="119"/>
      <c r="EB35" s="119"/>
      <c r="EL35" s="119"/>
      <c r="EV35" s="119"/>
      <c r="FF35" s="119"/>
      <c r="FP35" s="119"/>
      <c r="FZ35" s="119"/>
      <c r="GJ35" s="119"/>
      <c r="GT35" s="119"/>
      <c r="HD35" s="119"/>
      <c r="HN35" s="119"/>
      <c r="HX35" s="119"/>
    </row>
    <row xmlns:x14ac="http://schemas.microsoft.com/office/spreadsheetml/2009/9/ac" r="36" s="3" customFormat="true" x14ac:dyDescent="0.25">
      <c r="A36" s="370" t="str">
        <f ca="true">IF(ISBLANK('Data Summary'!A38),"",'Data Summary'!A38)</f>
        <v/>
      </c>
      <c r="B36" s="119"/>
      <c r="L36" s="119"/>
      <c r="V36" s="119"/>
      <c r="AF36" s="119"/>
      <c r="AP36" s="119"/>
      <c r="AZ36" s="119"/>
      <c r="BJ36" s="119"/>
      <c r="BT36" s="119"/>
      <c r="CD36" s="119"/>
      <c r="CN36" s="119"/>
      <c r="CX36" s="119"/>
      <c r="DH36" s="119"/>
      <c r="DR36" s="119"/>
      <c r="EB36" s="119"/>
      <c r="EL36" s="119"/>
      <c r="EV36" s="119"/>
      <c r="FF36" s="119"/>
      <c r="FP36" s="119"/>
      <c r="FZ36" s="119"/>
      <c r="GJ36" s="119"/>
      <c r="GT36" s="119"/>
      <c r="HD36" s="119"/>
      <c r="HN36" s="119"/>
      <c r="HX36" s="119"/>
    </row>
    <row xmlns:x14ac="http://schemas.microsoft.com/office/spreadsheetml/2009/9/ac" r="37" s="3" customFormat="true" x14ac:dyDescent="0.25">
      <c r="A37" s="370" t="str">
        <f ca="true">IF(ISBLANK('Data Summary'!A39),"",'Data Summary'!A39)</f>
        <v/>
      </c>
      <c r="B37" s="119"/>
      <c r="L37" s="119"/>
      <c r="V37" s="119"/>
      <c r="AF37" s="119"/>
      <c r="AP37" s="119"/>
      <c r="AZ37" s="119"/>
      <c r="BJ37" s="119"/>
      <c r="BT37" s="119"/>
      <c r="CD37" s="119"/>
      <c r="CN37" s="119"/>
      <c r="CX37" s="119"/>
      <c r="DH37" s="119"/>
      <c r="DR37" s="119"/>
      <c r="EB37" s="119"/>
      <c r="EL37" s="119"/>
      <c r="EV37" s="119"/>
      <c r="FF37" s="119"/>
      <c r="FP37" s="119"/>
      <c r="FZ37" s="119"/>
      <c r="GJ37" s="119"/>
      <c r="GT37" s="119"/>
      <c r="HD37" s="119"/>
      <c r="HN37" s="119"/>
      <c r="HX37" s="119"/>
    </row>
    <row xmlns:x14ac="http://schemas.microsoft.com/office/spreadsheetml/2009/9/ac" r="38" s="3" customFormat="true" x14ac:dyDescent="0.25">
      <c r="A38" s="370" t="str">
        <f ca="true">IF(ISBLANK('Data Summary'!A40),"",'Data Summary'!A40)</f>
        <v/>
      </c>
      <c r="B38" s="119"/>
      <c r="L38" s="119"/>
      <c r="V38" s="119"/>
      <c r="AF38" s="119"/>
      <c r="AP38" s="119"/>
      <c r="AZ38" s="119"/>
      <c r="BJ38" s="119"/>
      <c r="BT38" s="119"/>
      <c r="CD38" s="119"/>
      <c r="CN38" s="119"/>
      <c r="CX38" s="119"/>
      <c r="DH38" s="119"/>
      <c r="DR38" s="119"/>
      <c r="EB38" s="119"/>
      <c r="EL38" s="119"/>
      <c r="EV38" s="119"/>
      <c r="FF38" s="119"/>
      <c r="FP38" s="119"/>
      <c r="FZ38" s="119"/>
      <c r="GJ38" s="119"/>
      <c r="GT38" s="119"/>
      <c r="HD38" s="119"/>
      <c r="HN38" s="119"/>
      <c r="HX38" s="119"/>
    </row>
    <row xmlns:x14ac="http://schemas.microsoft.com/office/spreadsheetml/2009/9/ac" r="39" s="3" customFormat="true" x14ac:dyDescent="0.25">
      <c r="A39" s="370" t="str">
        <f ca="true">IF(ISBLANK('Data Summary'!A41),"",'Data Summary'!A41)</f>
        <v/>
      </c>
      <c r="B39" s="119"/>
      <c r="L39" s="119"/>
      <c r="V39" s="119"/>
      <c r="AF39" s="119"/>
      <c r="AP39" s="119"/>
      <c r="AZ39" s="119"/>
      <c r="BJ39" s="119"/>
      <c r="BT39" s="119"/>
      <c r="CD39" s="119"/>
      <c r="CN39" s="119"/>
      <c r="CX39" s="119"/>
      <c r="DH39" s="119"/>
      <c r="DR39" s="119"/>
      <c r="EB39" s="119"/>
      <c r="EL39" s="119"/>
      <c r="EV39" s="119"/>
      <c r="FF39" s="119"/>
      <c r="FP39" s="119"/>
      <c r="FZ39" s="119"/>
      <c r="GJ39" s="119"/>
      <c r="GT39" s="119"/>
      <c r="HD39" s="119"/>
      <c r="HN39" s="119"/>
      <c r="HX39" s="119"/>
    </row>
    <row xmlns:x14ac="http://schemas.microsoft.com/office/spreadsheetml/2009/9/ac" r="40" s="3" customFormat="true" x14ac:dyDescent="0.25">
      <c r="A40" s="370" t="str">
        <f ca="true">IF(ISBLANK('Data Summary'!A42),"",'Data Summary'!A42)</f>
        <v/>
      </c>
      <c r="B40" s="119"/>
      <c r="L40" s="119"/>
      <c r="V40" s="119"/>
      <c r="AF40" s="119"/>
      <c r="AP40" s="119"/>
      <c r="AZ40" s="119"/>
      <c r="BJ40" s="119"/>
      <c r="BT40" s="119"/>
      <c r="CD40" s="119"/>
      <c r="CN40" s="119"/>
      <c r="CX40" s="119"/>
      <c r="DH40" s="119"/>
      <c r="DR40" s="119"/>
      <c r="EB40" s="119"/>
      <c r="EL40" s="119"/>
      <c r="EV40" s="119"/>
      <c r="FF40" s="119"/>
      <c r="FP40" s="119"/>
      <c r="FZ40" s="119"/>
      <c r="GJ40" s="119"/>
      <c r="GT40" s="119"/>
      <c r="HD40" s="119"/>
      <c r="HN40" s="119"/>
      <c r="HX40" s="119"/>
    </row>
    <row xmlns:x14ac="http://schemas.microsoft.com/office/spreadsheetml/2009/9/ac" r="41" s="3" customFormat="true" x14ac:dyDescent="0.25">
      <c r="A41" s="370" t="str">
        <f ca="true">IF(ISBLANK('Data Summary'!A43),"",'Data Summary'!A43)</f>
        <v/>
      </c>
      <c r="B41" s="119"/>
      <c r="L41" s="119"/>
      <c r="V41" s="119"/>
      <c r="AF41" s="119"/>
      <c r="AP41" s="119"/>
      <c r="AZ41" s="119"/>
      <c r="BJ41" s="119"/>
      <c r="BT41" s="119"/>
      <c r="CD41" s="119"/>
      <c r="CN41" s="119"/>
      <c r="CX41" s="119"/>
      <c r="DH41" s="119"/>
      <c r="DR41" s="119"/>
      <c r="EB41" s="119"/>
      <c r="EL41" s="119"/>
      <c r="EV41" s="119"/>
      <c r="FF41" s="119"/>
      <c r="FP41" s="119"/>
      <c r="FZ41" s="119"/>
      <c r="GJ41" s="119"/>
      <c r="GT41" s="119"/>
      <c r="HD41" s="119"/>
      <c r="HN41" s="119"/>
      <c r="HX41" s="119"/>
    </row>
    <row xmlns:x14ac="http://schemas.microsoft.com/office/spreadsheetml/2009/9/ac" r="42" s="3" customFormat="true" x14ac:dyDescent="0.25">
      <c r="A42" s="370" t="str">
        <f ca="true">IF(ISBLANK('Data Summary'!A44),"",'Data Summary'!A44)</f>
        <v/>
      </c>
      <c r="B42" s="119"/>
      <c r="L42" s="119"/>
      <c r="V42" s="119"/>
      <c r="AF42" s="119"/>
      <c r="AP42" s="119"/>
      <c r="AZ42" s="119"/>
      <c r="BJ42" s="119"/>
      <c r="BT42" s="119"/>
      <c r="CD42" s="119"/>
      <c r="CN42" s="119"/>
      <c r="CX42" s="119"/>
      <c r="DH42" s="119"/>
      <c r="DR42" s="119"/>
      <c r="EB42" s="119"/>
      <c r="EL42" s="119"/>
      <c r="EV42" s="119"/>
      <c r="FF42" s="119"/>
      <c r="FP42" s="119"/>
      <c r="FZ42" s="119"/>
      <c r="GJ42" s="119"/>
      <c r="GT42" s="119"/>
      <c r="HD42" s="119"/>
      <c r="HN42" s="119"/>
      <c r="HX42" s="119"/>
    </row>
    <row xmlns:x14ac="http://schemas.microsoft.com/office/spreadsheetml/2009/9/ac" r="43" s="3" customFormat="true" x14ac:dyDescent="0.25">
      <c r="A43" s="370" t="str">
        <f ca="true">IF(ISBLANK('Data Summary'!A45),"",'Data Summary'!A45)</f>
        <v/>
      </c>
      <c r="B43" s="119"/>
      <c r="L43" s="119"/>
      <c r="V43" s="119"/>
      <c r="AF43" s="119"/>
      <c r="AP43" s="119"/>
      <c r="AZ43" s="119"/>
      <c r="BJ43" s="119"/>
      <c r="BT43" s="119"/>
      <c r="CD43" s="119"/>
      <c r="CN43" s="119"/>
      <c r="CX43" s="119"/>
      <c r="DH43" s="119"/>
      <c r="DR43" s="119"/>
      <c r="EB43" s="119"/>
      <c r="EL43" s="119"/>
      <c r="EV43" s="119"/>
      <c r="FF43" s="119"/>
      <c r="FP43" s="119"/>
      <c r="FZ43" s="119"/>
      <c r="GJ43" s="119"/>
      <c r="GT43" s="119"/>
      <c r="HD43" s="119"/>
      <c r="HN43" s="119"/>
      <c r="HX43" s="119"/>
    </row>
    <row xmlns:x14ac="http://schemas.microsoft.com/office/spreadsheetml/2009/9/ac" r="44" s="3" customFormat="true" x14ac:dyDescent="0.25">
      <c r="A44" s="370" t="str">
        <f ca="true">IF(ISBLANK('Data Summary'!A46),"",'Data Summary'!A46)</f>
        <v/>
      </c>
      <c r="B44" s="119"/>
      <c r="L44" s="119"/>
      <c r="V44" s="119"/>
      <c r="AF44" s="119"/>
      <c r="AP44" s="119"/>
      <c r="AZ44" s="119"/>
      <c r="BJ44" s="119"/>
      <c r="BT44" s="119"/>
      <c r="CD44" s="119"/>
      <c r="CN44" s="119"/>
      <c r="CX44" s="119"/>
      <c r="DH44" s="119"/>
      <c r="DR44" s="119"/>
      <c r="EB44" s="119"/>
      <c r="EL44" s="119"/>
      <c r="EV44" s="119"/>
      <c r="FF44" s="119"/>
      <c r="FP44" s="119"/>
      <c r="FZ44" s="119"/>
      <c r="GJ44" s="119"/>
      <c r="GT44" s="119"/>
      <c r="HD44" s="119"/>
      <c r="HN44" s="119"/>
      <c r="HX44" s="119"/>
    </row>
    <row xmlns:x14ac="http://schemas.microsoft.com/office/spreadsheetml/2009/9/ac" r="45" s="3" customFormat="true" x14ac:dyDescent="0.25">
      <c r="A45" s="370" t="str">
        <f ca="true">IF(ISBLANK('Data Summary'!A47),"",'Data Summary'!A47)</f>
        <v/>
      </c>
      <c r="B45" s="119"/>
      <c r="L45" s="119"/>
      <c r="V45" s="119"/>
      <c r="AF45" s="119"/>
      <c r="AP45" s="119"/>
      <c r="AZ45" s="119"/>
      <c r="BJ45" s="119"/>
      <c r="BT45" s="119"/>
      <c r="CD45" s="119"/>
      <c r="CN45" s="119"/>
      <c r="CX45" s="119"/>
      <c r="DH45" s="119"/>
      <c r="DR45" s="119"/>
      <c r="EB45" s="119"/>
      <c r="EL45" s="119"/>
      <c r="EV45" s="119"/>
      <c r="FF45" s="119"/>
      <c r="FP45" s="119"/>
      <c r="FZ45" s="119"/>
      <c r="GJ45" s="119"/>
      <c r="GT45" s="119"/>
      <c r="HD45" s="119"/>
      <c r="HN45" s="119"/>
      <c r="HX45" s="119"/>
    </row>
    <row xmlns:x14ac="http://schemas.microsoft.com/office/spreadsheetml/2009/9/ac" r="46" s="3" customFormat="true" x14ac:dyDescent="0.25">
      <c r="A46" s="370" t="str">
        <f ca="true">IF(ISBLANK('Data Summary'!A48),"",'Data Summary'!A48)</f>
        <v/>
      </c>
      <c r="B46" s="119"/>
      <c r="L46" s="119"/>
      <c r="V46" s="119"/>
      <c r="AF46" s="119"/>
      <c r="AP46" s="119"/>
      <c r="AZ46" s="119"/>
      <c r="BJ46" s="119"/>
      <c r="BT46" s="119"/>
      <c r="CD46" s="119"/>
      <c r="CN46" s="119"/>
      <c r="CX46" s="119"/>
      <c r="DH46" s="119"/>
      <c r="DR46" s="119"/>
      <c r="EB46" s="119"/>
      <c r="EL46" s="119"/>
      <c r="EV46" s="119"/>
      <c r="FF46" s="119"/>
      <c r="FP46" s="119"/>
      <c r="FZ46" s="119"/>
      <c r="GJ46" s="119"/>
      <c r="GT46" s="119"/>
      <c r="HD46" s="119"/>
      <c r="HN46" s="119"/>
      <c r="HX46" s="119"/>
    </row>
    <row xmlns:x14ac="http://schemas.microsoft.com/office/spreadsheetml/2009/9/ac" r="47" s="3" customFormat="true" x14ac:dyDescent="0.25">
      <c r="A47" s="370" t="str">
        <f ca="true">IF(ISBLANK('Data Summary'!A49),"",'Data Summary'!A49)</f>
        <v/>
      </c>
      <c r="B47" s="119"/>
      <c r="L47" s="119"/>
      <c r="V47" s="119"/>
      <c r="AF47" s="119"/>
      <c r="AP47" s="119"/>
      <c r="AZ47" s="119"/>
      <c r="BJ47" s="119"/>
      <c r="BT47" s="119"/>
      <c r="CD47" s="119"/>
      <c r="CN47" s="119"/>
      <c r="CX47" s="119"/>
      <c r="DH47" s="119"/>
      <c r="DR47" s="119"/>
      <c r="EB47" s="119"/>
      <c r="EL47" s="119"/>
      <c r="EV47" s="119"/>
      <c r="FF47" s="119"/>
      <c r="FP47" s="119"/>
      <c r="FZ47" s="119"/>
      <c r="GJ47" s="119"/>
      <c r="GT47" s="119"/>
      <c r="HD47" s="119"/>
      <c r="HN47" s="119"/>
      <c r="HX47" s="119"/>
    </row>
    <row xmlns:x14ac="http://schemas.microsoft.com/office/spreadsheetml/2009/9/ac" r="48" s="3" customFormat="true" x14ac:dyDescent="0.25">
      <c r="A48" s="370" t="str">
        <f ca="true">IF(ISBLANK('Data Summary'!A50),"",'Data Summary'!A50)</f>
        <v/>
      </c>
      <c r="B48" s="119"/>
      <c r="L48" s="119"/>
      <c r="V48" s="119"/>
      <c r="AF48" s="119"/>
      <c r="AP48" s="119"/>
      <c r="AZ48" s="119"/>
      <c r="BJ48" s="119"/>
      <c r="BT48" s="119"/>
      <c r="CD48" s="119"/>
      <c r="CN48" s="119"/>
      <c r="CX48" s="119"/>
      <c r="DH48" s="119"/>
      <c r="DR48" s="119"/>
      <c r="EB48" s="119"/>
      <c r="EL48" s="119"/>
      <c r="EV48" s="119"/>
      <c r="FF48" s="119"/>
      <c r="FP48" s="119"/>
      <c r="FZ48" s="119"/>
      <c r="GJ48" s="119"/>
      <c r="GT48" s="119"/>
      <c r="HD48" s="119"/>
      <c r="HN48" s="119"/>
      <c r="HX48" s="119"/>
    </row>
    <row xmlns:x14ac="http://schemas.microsoft.com/office/spreadsheetml/2009/9/ac" r="49" s="3" customFormat="true" x14ac:dyDescent="0.25">
      <c r="A49" s="370" t="str">
        <f ca="true">IF(ISBLANK('Data Summary'!A51),"",'Data Summary'!A51)</f>
        <v/>
      </c>
      <c r="B49" s="119"/>
      <c r="L49" s="119"/>
      <c r="V49" s="119"/>
      <c r="AF49" s="119"/>
      <c r="AP49" s="119"/>
      <c r="AZ49" s="119"/>
      <c r="BJ49" s="119"/>
      <c r="BT49" s="119"/>
      <c r="CD49" s="119"/>
      <c r="CN49" s="119"/>
      <c r="CX49" s="119"/>
      <c r="DH49" s="119"/>
      <c r="DR49" s="119"/>
      <c r="EB49" s="119"/>
      <c r="EL49" s="119"/>
      <c r="EV49" s="119"/>
      <c r="FF49" s="119"/>
      <c r="FP49" s="119"/>
      <c r="FZ49" s="119"/>
      <c r="GJ49" s="119"/>
      <c r="GT49" s="119"/>
      <c r="HD49" s="119"/>
      <c r="HN49" s="119"/>
      <c r="HX49" s="119"/>
    </row>
    <row xmlns:x14ac="http://schemas.microsoft.com/office/spreadsheetml/2009/9/ac" r="50" s="3" customFormat="true" x14ac:dyDescent="0.25">
      <c r="A50" s="370" t="str">
        <f ca="true">IF(ISBLANK('Data Summary'!A52),"",'Data Summary'!A52)</f>
        <v/>
      </c>
      <c r="B50" s="119"/>
      <c r="L50" s="119"/>
      <c r="V50" s="119"/>
      <c r="AF50" s="119"/>
      <c r="AP50" s="119"/>
      <c r="AZ50" s="119"/>
      <c r="BJ50" s="119"/>
      <c r="BT50" s="119"/>
      <c r="CD50" s="119"/>
      <c r="CN50" s="119"/>
      <c r="CX50" s="119"/>
      <c r="DH50" s="119"/>
      <c r="DR50" s="119"/>
      <c r="EB50" s="119"/>
      <c r="EL50" s="119"/>
      <c r="EV50" s="119"/>
      <c r="FF50" s="119"/>
      <c r="FP50" s="119"/>
      <c r="FZ50" s="119"/>
      <c r="GJ50" s="119"/>
      <c r="GT50" s="119"/>
      <c r="HD50" s="119"/>
      <c r="HN50" s="119"/>
      <c r="HX50" s="119"/>
    </row>
    <row xmlns:x14ac="http://schemas.microsoft.com/office/spreadsheetml/2009/9/ac" r="51" s="3" customFormat="true" x14ac:dyDescent="0.25">
      <c r="A51" s="370" t="str">
        <f ca="true">IF(ISBLANK('Data Summary'!A53),"",'Data Summary'!A53)</f>
        <v/>
      </c>
      <c r="B51" s="119"/>
      <c r="L51" s="119"/>
      <c r="V51" s="119"/>
      <c r="AF51" s="119"/>
      <c r="AP51" s="119"/>
      <c r="AZ51" s="119"/>
      <c r="BJ51" s="119"/>
      <c r="BT51" s="119"/>
      <c r="CD51" s="119"/>
      <c r="CN51" s="119"/>
      <c r="CX51" s="119"/>
      <c r="DH51" s="119"/>
      <c r="DR51" s="119"/>
      <c r="EB51" s="119"/>
      <c r="EL51" s="119"/>
      <c r="EV51" s="119"/>
      <c r="FF51" s="119"/>
      <c r="FP51" s="119"/>
      <c r="FZ51" s="119"/>
      <c r="GJ51" s="119"/>
      <c r="GT51" s="119"/>
      <c r="HD51" s="119"/>
      <c r="HN51" s="119"/>
      <c r="HX51" s="119"/>
    </row>
    <row xmlns:x14ac="http://schemas.microsoft.com/office/spreadsheetml/2009/9/ac" r="52" s="3" customFormat="true" x14ac:dyDescent="0.25">
      <c r="A52" s="370" t="str">
        <f ca="true">IF(ISBLANK('Data Summary'!A54),"",'Data Summary'!A54)</f>
        <v/>
      </c>
      <c r="B52" s="119"/>
      <c r="L52" s="119"/>
      <c r="V52" s="119"/>
      <c r="AF52" s="119"/>
      <c r="AP52" s="119"/>
      <c r="AZ52" s="119"/>
      <c r="BJ52" s="119"/>
      <c r="BT52" s="119"/>
      <c r="CD52" s="119"/>
      <c r="CN52" s="119"/>
      <c r="CX52" s="119"/>
      <c r="DH52" s="119"/>
      <c r="DR52" s="119"/>
      <c r="EB52" s="119"/>
      <c r="EL52" s="119"/>
      <c r="EV52" s="119"/>
      <c r="FF52" s="119"/>
      <c r="FP52" s="119"/>
      <c r="FZ52" s="119"/>
      <c r="GJ52" s="119"/>
      <c r="GT52" s="119"/>
      <c r="HD52" s="119"/>
      <c r="HN52" s="119"/>
      <c r="HX52" s="119"/>
    </row>
    <row xmlns:x14ac="http://schemas.microsoft.com/office/spreadsheetml/2009/9/ac" r="53" s="3" customFormat="true" x14ac:dyDescent="0.25">
      <c r="A53" s="370" t="str">
        <f ca="true">IF(ISBLANK('Data Summary'!A55),"",'Data Summary'!A55)</f>
        <v/>
      </c>
      <c r="B53" s="119"/>
      <c r="L53" s="119"/>
      <c r="V53" s="119"/>
      <c r="AF53" s="119"/>
      <c r="AP53" s="119"/>
      <c r="AZ53" s="119"/>
      <c r="BJ53" s="119"/>
      <c r="BT53" s="119"/>
      <c r="CD53" s="119"/>
      <c r="CN53" s="119"/>
      <c r="CX53" s="119"/>
      <c r="DH53" s="119"/>
      <c r="DR53" s="119"/>
      <c r="EB53" s="119"/>
      <c r="EL53" s="119"/>
      <c r="EV53" s="119"/>
      <c r="FF53" s="119"/>
      <c r="FP53" s="119"/>
      <c r="FZ53" s="119"/>
      <c r="GJ53" s="119"/>
      <c r="GT53" s="119"/>
      <c r="HD53" s="119"/>
      <c r="HN53" s="119"/>
      <c r="HX53" s="119"/>
    </row>
    <row xmlns:x14ac="http://schemas.microsoft.com/office/spreadsheetml/2009/9/ac" r="54" s="3" customFormat="true" x14ac:dyDescent="0.25">
      <c r="A54" s="370" t="str">
        <f ca="true">IF(ISBLANK('Data Summary'!A56),"",'Data Summary'!A56)</f>
        <v/>
      </c>
      <c r="B54" s="119"/>
      <c r="L54" s="119"/>
      <c r="V54" s="119"/>
      <c r="AF54" s="119"/>
      <c r="AP54" s="119"/>
      <c r="AZ54" s="119"/>
      <c r="BJ54" s="119"/>
      <c r="BT54" s="119"/>
      <c r="CD54" s="119"/>
      <c r="CN54" s="119"/>
      <c r="CX54" s="119"/>
      <c r="DH54" s="119"/>
      <c r="DR54" s="119"/>
      <c r="EB54" s="119"/>
      <c r="EL54" s="119"/>
      <c r="EV54" s="119"/>
      <c r="FF54" s="119"/>
      <c r="FP54" s="119"/>
      <c r="FZ54" s="119"/>
      <c r="GJ54" s="119"/>
      <c r="GT54" s="119"/>
      <c r="HD54" s="119"/>
      <c r="HN54" s="119"/>
      <c r="HX54" s="119"/>
    </row>
    <row xmlns:x14ac="http://schemas.microsoft.com/office/spreadsheetml/2009/9/ac" r="55" s="3" customFormat="true" x14ac:dyDescent="0.25">
      <c r="A55" s="370" t="str">
        <f ca="true">IF(ISBLANK('Data Summary'!A57),"",'Data Summary'!A57)</f>
        <v/>
      </c>
      <c r="B55" s="119"/>
      <c r="L55" s="119"/>
      <c r="V55" s="119"/>
      <c r="AF55" s="119"/>
      <c r="AP55" s="119"/>
      <c r="AZ55" s="119"/>
      <c r="BJ55" s="119"/>
      <c r="BT55" s="119"/>
      <c r="CD55" s="119"/>
      <c r="CN55" s="119"/>
      <c r="CX55" s="119"/>
      <c r="DH55" s="119"/>
      <c r="DR55" s="119"/>
      <c r="EB55" s="119"/>
      <c r="EL55" s="119"/>
      <c r="EV55" s="119"/>
      <c r="FF55" s="119"/>
      <c r="FP55" s="119"/>
      <c r="FZ55" s="119"/>
      <c r="GJ55" s="119"/>
      <c r="GT55" s="119"/>
      <c r="HD55" s="119"/>
      <c r="HN55" s="119"/>
      <c r="HX55" s="119"/>
    </row>
    <row xmlns:x14ac="http://schemas.microsoft.com/office/spreadsheetml/2009/9/ac" r="56" s="3" customFormat="true" x14ac:dyDescent="0.25">
      <c r="A56" s="370" t="str">
        <f ca="true">IF(ISBLANK('Data Summary'!A58),"",'Data Summary'!A58)</f>
        <v/>
      </c>
      <c r="B56" s="119"/>
      <c r="L56" s="119"/>
      <c r="V56" s="119"/>
      <c r="AF56" s="119"/>
      <c r="AP56" s="119"/>
      <c r="AZ56" s="119"/>
      <c r="BJ56" s="119"/>
      <c r="BT56" s="119"/>
      <c r="CD56" s="119"/>
      <c r="CN56" s="119"/>
      <c r="CX56" s="119"/>
      <c r="DH56" s="119"/>
      <c r="DR56" s="119"/>
      <c r="EB56" s="119"/>
      <c r="EL56" s="119"/>
      <c r="EV56" s="119"/>
      <c r="FF56" s="119"/>
      <c r="FP56" s="119"/>
      <c r="FZ56" s="119"/>
      <c r="GJ56" s="119"/>
      <c r="GT56" s="119"/>
      <c r="HD56" s="119"/>
      <c r="HN56" s="119"/>
      <c r="HX56" s="119"/>
    </row>
    <row xmlns:x14ac="http://schemas.microsoft.com/office/spreadsheetml/2009/9/ac" r="57" s="3" customFormat="true" x14ac:dyDescent="0.25">
      <c r="A57" s="370" t="str">
        <f ca="true">IF(ISBLANK('Data Summary'!A59),"",'Data Summary'!A59)</f>
        <v/>
      </c>
      <c r="B57" s="119"/>
      <c r="L57" s="119"/>
      <c r="V57" s="119"/>
      <c r="AF57" s="119"/>
      <c r="AP57" s="119"/>
      <c r="AZ57" s="119"/>
      <c r="BJ57" s="119"/>
      <c r="BT57" s="119"/>
      <c r="CD57" s="119"/>
      <c r="CN57" s="119"/>
      <c r="CX57" s="119"/>
      <c r="DH57" s="119"/>
      <c r="DR57" s="119"/>
      <c r="EB57" s="119"/>
      <c r="EL57" s="119"/>
      <c r="EV57" s="119"/>
      <c r="FF57" s="119"/>
      <c r="FP57" s="119"/>
      <c r="FZ57" s="119"/>
      <c r="GJ57" s="119"/>
      <c r="GT57" s="119"/>
      <c r="HD57" s="119"/>
      <c r="HN57" s="119"/>
      <c r="HX57" s="119"/>
    </row>
    <row xmlns:x14ac="http://schemas.microsoft.com/office/spreadsheetml/2009/9/ac" r="58" s="3" customFormat="true" x14ac:dyDescent="0.25">
      <c r="A58" s="370" t="str">
        <f ca="true">IF(ISBLANK('Data Summary'!A60),"",'Data Summary'!A60)</f>
        <v/>
      </c>
      <c r="B58" s="119"/>
      <c r="L58" s="119"/>
      <c r="V58" s="119"/>
      <c r="AF58" s="119"/>
      <c r="AP58" s="119"/>
      <c r="AZ58" s="119"/>
      <c r="BJ58" s="119"/>
      <c r="BT58" s="119"/>
      <c r="CD58" s="119"/>
      <c r="CN58" s="119"/>
      <c r="CX58" s="119"/>
      <c r="DH58" s="119"/>
      <c r="DR58" s="119"/>
      <c r="EB58" s="119"/>
      <c r="EL58" s="119"/>
      <c r="EV58" s="119"/>
      <c r="FF58" s="119"/>
      <c r="FP58" s="119"/>
      <c r="FZ58" s="119"/>
      <c r="GJ58" s="119"/>
      <c r="GT58" s="119"/>
      <c r="HD58" s="119"/>
      <c r="HN58" s="119"/>
      <c r="HX58" s="119"/>
    </row>
    <row xmlns:x14ac="http://schemas.microsoft.com/office/spreadsheetml/2009/9/ac" r="59" s="3" customFormat="true" x14ac:dyDescent="0.25">
      <c r="A59" s="370" t="str">
        <f ca="true">IF(ISBLANK('Data Summary'!A61),"",'Data Summary'!A61)</f>
        <v/>
      </c>
      <c r="B59" s="119"/>
      <c r="L59" s="119"/>
      <c r="V59" s="119"/>
      <c r="AF59" s="119"/>
      <c r="AP59" s="119"/>
      <c r="AZ59" s="119"/>
      <c r="BJ59" s="119"/>
      <c r="BT59" s="119"/>
      <c r="CD59" s="119"/>
      <c r="CN59" s="119"/>
      <c r="CX59" s="119"/>
      <c r="DH59" s="119"/>
      <c r="DR59" s="119"/>
      <c r="EB59" s="119"/>
      <c r="EL59" s="119"/>
      <c r="EV59" s="119"/>
      <c r="FF59" s="119"/>
      <c r="FP59" s="119"/>
      <c r="FZ59" s="119"/>
      <c r="GJ59" s="119"/>
      <c r="GT59" s="119"/>
      <c r="HD59" s="119"/>
      <c r="HN59" s="119"/>
      <c r="HX59" s="119"/>
    </row>
    <row xmlns:x14ac="http://schemas.microsoft.com/office/spreadsheetml/2009/9/ac" r="60" s="3" customFormat="true" x14ac:dyDescent="0.25">
      <c r="A60" s="370" t="str">
        <f ca="true">IF(ISBLANK('Data Summary'!A62),"",'Data Summary'!A62)</f>
        <v/>
      </c>
      <c r="B60" s="119"/>
      <c r="L60" s="119"/>
      <c r="V60" s="119"/>
      <c r="AF60" s="119"/>
      <c r="AP60" s="119"/>
      <c r="AZ60" s="119"/>
      <c r="BJ60" s="119"/>
      <c r="BT60" s="119"/>
      <c r="CD60" s="119"/>
      <c r="CN60" s="119"/>
      <c r="CX60" s="119"/>
      <c r="DH60" s="119"/>
      <c r="DR60" s="119"/>
      <c r="EB60" s="119"/>
      <c r="EL60" s="119"/>
      <c r="EV60" s="119"/>
      <c r="FF60" s="119"/>
      <c r="FP60" s="119"/>
      <c r="FZ60" s="119"/>
      <c r="GJ60" s="119"/>
      <c r="GT60" s="119"/>
      <c r="HD60" s="119"/>
      <c r="HN60" s="119"/>
      <c r="HX60" s="119"/>
    </row>
    <row xmlns:x14ac="http://schemas.microsoft.com/office/spreadsheetml/2009/9/ac" r="61" s="3" customFormat="true" x14ac:dyDescent="0.25">
      <c r="A61" s="370" t="str">
        <f ca="true">IF(ISBLANK('Data Summary'!A63),"",'Data Summary'!A63)</f>
        <v/>
      </c>
      <c r="B61" s="119"/>
      <c r="L61" s="119"/>
      <c r="V61" s="119"/>
      <c r="AF61" s="119"/>
      <c r="AP61" s="119"/>
      <c r="AZ61" s="119"/>
      <c r="BJ61" s="119"/>
      <c r="BT61" s="119"/>
      <c r="CD61" s="119"/>
      <c r="CN61" s="119"/>
      <c r="CX61" s="119"/>
      <c r="DH61" s="119"/>
      <c r="DR61" s="119"/>
      <c r="EB61" s="119"/>
      <c r="EL61" s="119"/>
      <c r="EV61" s="119"/>
      <c r="FF61" s="119"/>
      <c r="FP61" s="119"/>
      <c r="FZ61" s="119"/>
      <c r="GJ61" s="119"/>
      <c r="GT61" s="119"/>
      <c r="HD61" s="119"/>
      <c r="HN61" s="119"/>
      <c r="HX61" s="119"/>
    </row>
    <row xmlns:x14ac="http://schemas.microsoft.com/office/spreadsheetml/2009/9/ac" r="62" s="3" customFormat="true" x14ac:dyDescent="0.25">
      <c r="A62" s="370" t="str">
        <f ca="true">IF(ISBLANK('Data Summary'!A64),"",'Data Summary'!A64)</f>
        <v/>
      </c>
      <c r="B62" s="119"/>
      <c r="L62" s="119"/>
      <c r="V62" s="119"/>
      <c r="AF62" s="119"/>
      <c r="AP62" s="119"/>
      <c r="AZ62" s="119"/>
      <c r="BJ62" s="119"/>
      <c r="BT62" s="119"/>
      <c r="CD62" s="119"/>
      <c r="CN62" s="119"/>
      <c r="CX62" s="119"/>
      <c r="DH62" s="119"/>
      <c r="DR62" s="119"/>
      <c r="EB62" s="119"/>
      <c r="EL62" s="119"/>
      <c r="EV62" s="119"/>
      <c r="FF62" s="119"/>
      <c r="FP62" s="119"/>
      <c r="FZ62" s="119"/>
      <c r="GJ62" s="119"/>
      <c r="GT62" s="119"/>
      <c r="HD62" s="119"/>
      <c r="HN62" s="119"/>
      <c r="HX62" s="119"/>
    </row>
    <row xmlns:x14ac="http://schemas.microsoft.com/office/spreadsheetml/2009/9/ac" r="63" s="3" customFormat="true" x14ac:dyDescent="0.25">
      <c r="A63" s="370" t="str">
        <f ca="true">IF(ISBLANK('Data Summary'!A65),"",'Data Summary'!A65)</f>
        <v/>
      </c>
      <c r="B63" s="119"/>
      <c r="L63" s="119"/>
      <c r="V63" s="119"/>
      <c r="AF63" s="119"/>
      <c r="AP63" s="119"/>
      <c r="AZ63" s="119"/>
      <c r="BJ63" s="119"/>
      <c r="BT63" s="119"/>
      <c r="CD63" s="119"/>
      <c r="CN63" s="119"/>
      <c r="CX63" s="119"/>
      <c r="DH63" s="119"/>
      <c r="DR63" s="119"/>
      <c r="EB63" s="119"/>
      <c r="EL63" s="119"/>
      <c r="EV63" s="119"/>
      <c r="FF63" s="119"/>
      <c r="FP63" s="119"/>
      <c r="FZ63" s="119"/>
      <c r="GJ63" s="119"/>
      <c r="GT63" s="119"/>
      <c r="HD63" s="119"/>
      <c r="HN63" s="119"/>
      <c r="HX63" s="119"/>
    </row>
    <row xmlns:x14ac="http://schemas.microsoft.com/office/spreadsheetml/2009/9/ac" r="64" s="3" customFormat="true" x14ac:dyDescent="0.25">
      <c r="A64" s="370" t="str">
        <f ca="true">IF(ISBLANK('Data Summary'!A66),"",'Data Summary'!A66)</f>
        <v/>
      </c>
      <c r="B64" s="119"/>
      <c r="L64" s="119"/>
      <c r="V64" s="119"/>
      <c r="AF64" s="119"/>
      <c r="AP64" s="119"/>
      <c r="AZ64" s="119"/>
      <c r="BJ64" s="119"/>
      <c r="BT64" s="119"/>
      <c r="CD64" s="119"/>
      <c r="CN64" s="119"/>
      <c r="CX64" s="119"/>
      <c r="DH64" s="119"/>
      <c r="DR64" s="119"/>
      <c r="EB64" s="119"/>
      <c r="EL64" s="119"/>
      <c r="EV64" s="119"/>
      <c r="FF64" s="119"/>
      <c r="FP64" s="119"/>
      <c r="FZ64" s="119"/>
      <c r="GJ64" s="119"/>
      <c r="GT64" s="119"/>
      <c r="HD64" s="119"/>
      <c r="HN64" s="119"/>
      <c r="HX64" s="119"/>
    </row>
    <row xmlns:x14ac="http://schemas.microsoft.com/office/spreadsheetml/2009/9/ac" r="65" s="3" customFormat="true" x14ac:dyDescent="0.25">
      <c r="A65" s="370" t="str">
        <f ca="true">IF(ISBLANK('Data Summary'!A67),"",'Data Summary'!A67)</f>
        <v/>
      </c>
      <c r="B65" s="119"/>
      <c r="L65" s="119"/>
      <c r="V65" s="119"/>
      <c r="AF65" s="119"/>
      <c r="AP65" s="119"/>
      <c r="AZ65" s="119"/>
      <c r="BJ65" s="119"/>
      <c r="BT65" s="119"/>
      <c r="CD65" s="119"/>
      <c r="CN65" s="119"/>
      <c r="CX65" s="119"/>
      <c r="DH65" s="119"/>
      <c r="DR65" s="119"/>
      <c r="EB65" s="119"/>
      <c r="EL65" s="119"/>
      <c r="EV65" s="119"/>
      <c r="FF65" s="119"/>
      <c r="FP65" s="119"/>
      <c r="FZ65" s="119"/>
      <c r="GJ65" s="119"/>
      <c r="GT65" s="119"/>
      <c r="HD65" s="119"/>
      <c r="HN65" s="119"/>
      <c r="HX65" s="119"/>
    </row>
    <row xmlns:x14ac="http://schemas.microsoft.com/office/spreadsheetml/2009/9/ac" r="66" s="3" customFormat="true" x14ac:dyDescent="0.25">
      <c r="A66" s="370" t="str">
        <f ca="true">IF(ISBLANK('Data Summary'!A68),"",'Data Summary'!A68)</f>
        <v/>
      </c>
      <c r="B66" s="119"/>
      <c r="L66" s="119"/>
      <c r="V66" s="119"/>
      <c r="AF66" s="119"/>
      <c r="AP66" s="119"/>
      <c r="AZ66" s="119"/>
      <c r="BJ66" s="119"/>
      <c r="BT66" s="119"/>
      <c r="CD66" s="119"/>
      <c r="CN66" s="119"/>
      <c r="CX66" s="119"/>
      <c r="DH66" s="119"/>
      <c r="DR66" s="119"/>
      <c r="EB66" s="119"/>
      <c r="EL66" s="119"/>
      <c r="EV66" s="119"/>
      <c r="FF66" s="119"/>
      <c r="FP66" s="119"/>
      <c r="FZ66" s="119"/>
      <c r="GJ66" s="119"/>
      <c r="GT66" s="119"/>
      <c r="HD66" s="119"/>
      <c r="HN66" s="119"/>
      <c r="HX66" s="119"/>
    </row>
    <row xmlns:x14ac="http://schemas.microsoft.com/office/spreadsheetml/2009/9/ac" r="67" s="3" customFormat="true" x14ac:dyDescent="0.25">
      <c r="A67" s="370" t="str">
        <f ca="true">IF(ISBLANK('Data Summary'!A69),"",'Data Summary'!A69)</f>
        <v/>
      </c>
      <c r="B67" s="119"/>
      <c r="L67" s="119"/>
      <c r="V67" s="119"/>
      <c r="AF67" s="119"/>
      <c r="AP67" s="119"/>
      <c r="AZ67" s="119"/>
      <c r="BJ67" s="119"/>
      <c r="BT67" s="119"/>
      <c r="CD67" s="119"/>
      <c r="CN67" s="119"/>
      <c r="CX67" s="119"/>
      <c r="DH67" s="119"/>
      <c r="DR67" s="119"/>
      <c r="EB67" s="119"/>
      <c r="EL67" s="119"/>
      <c r="EV67" s="119"/>
      <c r="FF67" s="119"/>
      <c r="FP67" s="119"/>
      <c r="FZ67" s="119"/>
      <c r="GJ67" s="119"/>
      <c r="GT67" s="119"/>
      <c r="HD67" s="119"/>
      <c r="HN67" s="119"/>
      <c r="HX67" s="119"/>
    </row>
    <row xmlns:x14ac="http://schemas.microsoft.com/office/spreadsheetml/2009/9/ac" r="68" s="3" customFormat="true" x14ac:dyDescent="0.25">
      <c r="A68" s="370" t="str">
        <f ca="true">IF(ISBLANK('Data Summary'!A70),"",'Data Summary'!A70)</f>
        <v/>
      </c>
      <c r="B68" s="119"/>
      <c r="L68" s="119"/>
      <c r="V68" s="119"/>
      <c r="AF68" s="119"/>
      <c r="AP68" s="119"/>
      <c r="AZ68" s="119"/>
      <c r="BJ68" s="119"/>
      <c r="BT68" s="119"/>
      <c r="CD68" s="119"/>
      <c r="CN68" s="119"/>
      <c r="CX68" s="119"/>
      <c r="DH68" s="119"/>
      <c r="DR68" s="119"/>
      <c r="EB68" s="119"/>
      <c r="EL68" s="119"/>
      <c r="EV68" s="119"/>
      <c r="FF68" s="119"/>
      <c r="FP68" s="119"/>
      <c r="FZ68" s="119"/>
      <c r="GJ68" s="119"/>
      <c r="GT68" s="119"/>
      <c r="HD68" s="119"/>
      <c r="HN68" s="119"/>
      <c r="HX68" s="119"/>
    </row>
    <row xmlns:x14ac="http://schemas.microsoft.com/office/spreadsheetml/2009/9/ac" r="69" s="3" customFormat="true" x14ac:dyDescent="0.25">
      <c r="A69" s="370" t="str">
        <f ca="true">IF(ISBLANK('Data Summary'!A71),"",'Data Summary'!A71)</f>
        <v/>
      </c>
      <c r="B69" s="119"/>
      <c r="L69" s="119"/>
      <c r="V69" s="119"/>
      <c r="AF69" s="119"/>
      <c r="AP69" s="119"/>
      <c r="AZ69" s="119"/>
      <c r="BJ69" s="119"/>
      <c r="BT69" s="119"/>
      <c r="CD69" s="119"/>
      <c r="CN69" s="119"/>
      <c r="CX69" s="119"/>
      <c r="DH69" s="119"/>
      <c r="DR69" s="119"/>
      <c r="EB69" s="119"/>
      <c r="EL69" s="119"/>
      <c r="EV69" s="119"/>
      <c r="FF69" s="119"/>
      <c r="FP69" s="119"/>
      <c r="FZ69" s="119"/>
      <c r="GJ69" s="119"/>
      <c r="GT69" s="119"/>
      <c r="HD69" s="119"/>
      <c r="HN69" s="119"/>
      <c r="HX69" s="119"/>
    </row>
    <row xmlns:x14ac="http://schemas.microsoft.com/office/spreadsheetml/2009/9/ac" r="70" s="3" customFormat="true" x14ac:dyDescent="0.25">
      <c r="A70" s="370" t="str">
        <f ca="true">IF(ISBLANK('Data Summary'!A72),"",'Data Summary'!A72)</f>
        <v/>
      </c>
      <c r="B70" s="119"/>
      <c r="L70" s="119"/>
      <c r="V70" s="119"/>
      <c r="AF70" s="119"/>
      <c r="AP70" s="119"/>
      <c r="AZ70" s="119"/>
      <c r="BJ70" s="119"/>
      <c r="BT70" s="119"/>
      <c r="CD70" s="119"/>
      <c r="CN70" s="119"/>
      <c r="CX70" s="119"/>
      <c r="DH70" s="119"/>
      <c r="DR70" s="119"/>
      <c r="EB70" s="119"/>
      <c r="EL70" s="119"/>
      <c r="EV70" s="119"/>
      <c r="FF70" s="119"/>
      <c r="FP70" s="119"/>
      <c r="FZ70" s="119"/>
      <c r="GJ70" s="119"/>
      <c r="GT70" s="119"/>
      <c r="HD70" s="119"/>
      <c r="HN70" s="119"/>
      <c r="HX70" s="119"/>
    </row>
    <row xmlns:x14ac="http://schemas.microsoft.com/office/spreadsheetml/2009/9/ac" r="71" s="3" customFormat="true" x14ac:dyDescent="0.25">
      <c r="A71" s="370" t="str">
        <f ca="true">IF(ISBLANK('Data Summary'!A73),"",'Data Summary'!A73)</f>
        <v/>
      </c>
      <c r="B71" s="119"/>
      <c r="L71" s="119"/>
      <c r="V71" s="119"/>
      <c r="AF71" s="119"/>
      <c r="AP71" s="119"/>
      <c r="AZ71" s="119"/>
      <c r="BJ71" s="119"/>
      <c r="BT71" s="119"/>
      <c r="CD71" s="119"/>
      <c r="CN71" s="119"/>
      <c r="CX71" s="119"/>
      <c r="DH71" s="119"/>
      <c r="DR71" s="119"/>
      <c r="EB71" s="119"/>
      <c r="EL71" s="119"/>
      <c r="EV71" s="119"/>
      <c r="FF71" s="119"/>
      <c r="FP71" s="119"/>
      <c r="FZ71" s="119"/>
      <c r="GJ71" s="119"/>
      <c r="GT71" s="119"/>
      <c r="HD71" s="119"/>
      <c r="HN71" s="119"/>
      <c r="HX71" s="119"/>
    </row>
    <row xmlns:x14ac="http://schemas.microsoft.com/office/spreadsheetml/2009/9/ac" r="72" s="3" customFormat="true" x14ac:dyDescent="0.25">
      <c r="A72" s="370" t="str">
        <f ca="true">IF(ISBLANK('Data Summary'!A74),"",'Data Summary'!A74)</f>
        <v/>
      </c>
      <c r="B72" s="119"/>
      <c r="L72" s="119"/>
      <c r="V72" s="119"/>
      <c r="AF72" s="119"/>
      <c r="AP72" s="119"/>
      <c r="AZ72" s="119"/>
      <c r="BJ72" s="119"/>
      <c r="BT72" s="119"/>
      <c r="CD72" s="119"/>
      <c r="CN72" s="119"/>
      <c r="CX72" s="119"/>
      <c r="DH72" s="119"/>
      <c r="DR72" s="119"/>
      <c r="EB72" s="119"/>
      <c r="EL72" s="119"/>
      <c r="EV72" s="119"/>
      <c r="FF72" s="119"/>
      <c r="FP72" s="119"/>
      <c r="FZ72" s="119"/>
      <c r="GJ72" s="119"/>
      <c r="GT72" s="119"/>
      <c r="HD72" s="119"/>
      <c r="HN72" s="119"/>
      <c r="HX72" s="119"/>
    </row>
    <row xmlns:x14ac="http://schemas.microsoft.com/office/spreadsheetml/2009/9/ac" r="73" s="3" customFormat="true" x14ac:dyDescent="0.25">
      <c r="A73" s="370" t="str">
        <f ca="true">IF(ISBLANK('Data Summary'!A75),"",'Data Summary'!A75)</f>
        <v/>
      </c>
      <c r="B73" s="119"/>
      <c r="L73" s="119"/>
      <c r="V73" s="119"/>
      <c r="AF73" s="119"/>
      <c r="AP73" s="119"/>
      <c r="AZ73" s="119"/>
      <c r="BJ73" s="119"/>
      <c r="BT73" s="119"/>
      <c r="CD73" s="119"/>
      <c r="CN73" s="119"/>
      <c r="CX73" s="119"/>
      <c r="DH73" s="119"/>
      <c r="DR73" s="119"/>
      <c r="EB73" s="119"/>
      <c r="EL73" s="119"/>
      <c r="EV73" s="119"/>
      <c r="FF73" s="119"/>
      <c r="FP73" s="119"/>
      <c r="FZ73" s="119"/>
      <c r="GJ73" s="119"/>
      <c r="GT73" s="119"/>
      <c r="HD73" s="119"/>
      <c r="HN73" s="119"/>
      <c r="HX73" s="119"/>
    </row>
    <row xmlns:x14ac="http://schemas.microsoft.com/office/spreadsheetml/2009/9/ac" r="74" s="3" customFormat="true" x14ac:dyDescent="0.25">
      <c r="A74" s="370" t="str">
        <f ca="true">IF(ISBLANK('Data Summary'!A76),"",'Data Summary'!A76)</f>
        <v/>
      </c>
      <c r="B74" s="119"/>
      <c r="L74" s="119"/>
      <c r="V74" s="119"/>
      <c r="AF74" s="119"/>
      <c r="AP74" s="119"/>
      <c r="AZ74" s="119"/>
      <c r="BJ74" s="119"/>
      <c r="BT74" s="119"/>
      <c r="CD74" s="119"/>
      <c r="CN74" s="119"/>
      <c r="CX74" s="119"/>
      <c r="DH74" s="119"/>
      <c r="DR74" s="119"/>
      <c r="EB74" s="119"/>
      <c r="EL74" s="119"/>
      <c r="EV74" s="119"/>
      <c r="FF74" s="119"/>
      <c r="FP74" s="119"/>
      <c r="FZ74" s="119"/>
      <c r="GJ74" s="119"/>
      <c r="GT74" s="119"/>
      <c r="HD74" s="119"/>
      <c r="HN74" s="119"/>
      <c r="HX74" s="119"/>
    </row>
    <row xmlns:x14ac="http://schemas.microsoft.com/office/spreadsheetml/2009/9/ac" r="75" s="3" customFormat="true" x14ac:dyDescent="0.25">
      <c r="A75" s="370" t="str">
        <f ca="true">IF(ISBLANK('Data Summary'!A77),"",'Data Summary'!A77)</f>
        <v/>
      </c>
      <c r="B75" s="119"/>
      <c r="L75" s="119"/>
      <c r="V75" s="119"/>
      <c r="AF75" s="119"/>
      <c r="AP75" s="119"/>
      <c r="AZ75" s="119"/>
      <c r="BJ75" s="119"/>
      <c r="BT75" s="119"/>
      <c r="CD75" s="119"/>
      <c r="CN75" s="119"/>
      <c r="CX75" s="119"/>
      <c r="DH75" s="119"/>
      <c r="DR75" s="119"/>
      <c r="EB75" s="119"/>
      <c r="EL75" s="119"/>
      <c r="EV75" s="119"/>
      <c r="FF75" s="119"/>
      <c r="FP75" s="119"/>
      <c r="FZ75" s="119"/>
      <c r="GJ75" s="119"/>
      <c r="GT75" s="119"/>
      <c r="HD75" s="119"/>
      <c r="HN75" s="119"/>
      <c r="HX75" s="119"/>
    </row>
    <row xmlns:x14ac="http://schemas.microsoft.com/office/spreadsheetml/2009/9/ac" r="76" s="3" customFormat="true" x14ac:dyDescent="0.25">
      <c r="A76" s="370" t="str">
        <f ca="true">IF(ISBLANK('Data Summary'!A78),"",'Data Summary'!A78)</f>
        <v/>
      </c>
      <c r="B76" s="119"/>
      <c r="L76" s="119"/>
      <c r="V76" s="119"/>
      <c r="AF76" s="119"/>
      <c r="AP76" s="119"/>
      <c r="AZ76" s="119"/>
      <c r="BJ76" s="119"/>
      <c r="BT76" s="119"/>
      <c r="CD76" s="119"/>
      <c r="CN76" s="119"/>
      <c r="CX76" s="119"/>
      <c r="DH76" s="119"/>
      <c r="DR76" s="119"/>
      <c r="EB76" s="119"/>
      <c r="EL76" s="119"/>
      <c r="EV76" s="119"/>
      <c r="FF76" s="119"/>
      <c r="FP76" s="119"/>
      <c r="FZ76" s="119"/>
      <c r="GJ76" s="119"/>
      <c r="GT76" s="119"/>
      <c r="HD76" s="119"/>
      <c r="HN76" s="119"/>
      <c r="HX76" s="119"/>
    </row>
    <row xmlns:x14ac="http://schemas.microsoft.com/office/spreadsheetml/2009/9/ac" r="77" s="3" customFormat="true" x14ac:dyDescent="0.25">
      <c r="A77" s="370" t="str">
        <f ca="true">IF(ISBLANK('Data Summary'!A79),"",'Data Summary'!A79)</f>
        <v/>
      </c>
      <c r="B77" s="119"/>
      <c r="L77" s="119"/>
      <c r="V77" s="119"/>
      <c r="AF77" s="119"/>
      <c r="AP77" s="119"/>
      <c r="AZ77" s="119"/>
      <c r="BJ77" s="119"/>
      <c r="BT77" s="119"/>
      <c r="CD77" s="119"/>
      <c r="CN77" s="119"/>
      <c r="CX77" s="119"/>
      <c r="DH77" s="119"/>
      <c r="DR77" s="119"/>
      <c r="EB77" s="119"/>
      <c r="EL77" s="119"/>
      <c r="EV77" s="119"/>
      <c r="FF77" s="119"/>
      <c r="FP77" s="119"/>
      <c r="FZ77" s="119"/>
      <c r="GJ77" s="119"/>
      <c r="GT77" s="119"/>
      <c r="HD77" s="119"/>
      <c r="HN77" s="119"/>
      <c r="HX77" s="119"/>
    </row>
    <row xmlns:x14ac="http://schemas.microsoft.com/office/spreadsheetml/2009/9/ac" r="78" s="3" customFormat="true" x14ac:dyDescent="0.25">
      <c r="A78" s="370" t="str">
        <f ca="true">IF(ISBLANK('Data Summary'!A80),"",'Data Summary'!A80)</f>
        <v/>
      </c>
      <c r="B78" s="119"/>
      <c r="L78" s="119"/>
      <c r="V78" s="119"/>
      <c r="AF78" s="119"/>
      <c r="AP78" s="119"/>
      <c r="AZ78" s="119"/>
      <c r="BJ78" s="119"/>
      <c r="BT78" s="119"/>
      <c r="CD78" s="119"/>
      <c r="CN78" s="119"/>
      <c r="CX78" s="119"/>
      <c r="DH78" s="119"/>
      <c r="DR78" s="119"/>
      <c r="EB78" s="119"/>
      <c r="EL78" s="119"/>
      <c r="EV78" s="119"/>
      <c r="FF78" s="119"/>
      <c r="FP78" s="119"/>
      <c r="FZ78" s="119"/>
      <c r="GJ78" s="119"/>
      <c r="GT78" s="119"/>
      <c r="HD78" s="119"/>
      <c r="HN78" s="119"/>
      <c r="HX78" s="119"/>
    </row>
    <row xmlns:x14ac="http://schemas.microsoft.com/office/spreadsheetml/2009/9/ac" r="79" s="3" customFormat="true" x14ac:dyDescent="0.25">
      <c r="A79" s="370" t="str">
        <f ca="true">IF(ISBLANK('Data Summary'!A81),"",'Data Summary'!A81)</f>
        <v/>
      </c>
      <c r="B79" s="119"/>
      <c r="L79" s="119"/>
      <c r="V79" s="119"/>
      <c r="AF79" s="119"/>
      <c r="AP79" s="119"/>
      <c r="AZ79" s="119"/>
      <c r="BJ79" s="119"/>
      <c r="BT79" s="119"/>
      <c r="CD79" s="119"/>
      <c r="CN79" s="119"/>
      <c r="CX79" s="119"/>
      <c r="DH79" s="119"/>
      <c r="DR79" s="119"/>
      <c r="EB79" s="119"/>
      <c r="EL79" s="119"/>
      <c r="EV79" s="119"/>
      <c r="FF79" s="119"/>
      <c r="FP79" s="119"/>
      <c r="FZ79" s="119"/>
      <c r="GJ79" s="119"/>
      <c r="GT79" s="119"/>
      <c r="HD79" s="119"/>
      <c r="HN79" s="119"/>
      <c r="HX79" s="119"/>
    </row>
    <row xmlns:x14ac="http://schemas.microsoft.com/office/spreadsheetml/2009/9/ac" r="80" s="3" customFormat="true" x14ac:dyDescent="0.25">
      <c r="A80" s="370" t="str">
        <f ca="true">IF(ISBLANK('Data Summary'!A82),"",'Data Summary'!A82)</f>
        <v/>
      </c>
      <c r="B80" s="119"/>
      <c r="L80" s="119"/>
      <c r="V80" s="119"/>
      <c r="AF80" s="119"/>
      <c r="AP80" s="119"/>
      <c r="AZ80" s="119"/>
      <c r="BJ80" s="119"/>
      <c r="BT80" s="119"/>
      <c r="CD80" s="119"/>
      <c r="CN80" s="119"/>
      <c r="CX80" s="119"/>
      <c r="DH80" s="119"/>
      <c r="DR80" s="119"/>
      <c r="EB80" s="119"/>
      <c r="EL80" s="119"/>
      <c r="EV80" s="119"/>
      <c r="FF80" s="119"/>
      <c r="FP80" s="119"/>
      <c r="FZ80" s="119"/>
      <c r="GJ80" s="119"/>
      <c r="GT80" s="119"/>
      <c r="HD80" s="119"/>
      <c r="HN80" s="119"/>
      <c r="HX80" s="119"/>
    </row>
    <row xmlns:x14ac="http://schemas.microsoft.com/office/spreadsheetml/2009/9/ac" r="81" s="3" customFormat="true" x14ac:dyDescent="0.25">
      <c r="A81" s="370" t="str">
        <f ca="true">IF(ISBLANK('Data Summary'!A83),"",'Data Summary'!A83)</f>
        <v/>
      </c>
      <c r="B81" s="119"/>
      <c r="L81" s="119"/>
      <c r="V81" s="119"/>
      <c r="AF81" s="119"/>
      <c r="AP81" s="119"/>
      <c r="AZ81" s="119"/>
      <c r="BJ81" s="119"/>
      <c r="BT81" s="119"/>
      <c r="CD81" s="119"/>
      <c r="CN81" s="119"/>
      <c r="CX81" s="119"/>
      <c r="DH81" s="119"/>
      <c r="DR81" s="119"/>
      <c r="EB81" s="119"/>
      <c r="EL81" s="119"/>
      <c r="EV81" s="119"/>
      <c r="FF81" s="119"/>
      <c r="FP81" s="119"/>
      <c r="FZ81" s="119"/>
      <c r="GJ81" s="119"/>
      <c r="GT81" s="119"/>
      <c r="HD81" s="119"/>
      <c r="HN81" s="119"/>
      <c r="HX81" s="119"/>
    </row>
    <row xmlns:x14ac="http://schemas.microsoft.com/office/spreadsheetml/2009/9/ac" r="82" s="3" customFormat="true" x14ac:dyDescent="0.25">
      <c r="A82" s="370" t="str">
        <f ca="true">IF(ISBLANK('Data Summary'!A84),"",'Data Summary'!A84)</f>
        <v/>
      </c>
      <c r="B82" s="119"/>
      <c r="L82" s="119"/>
      <c r="V82" s="119"/>
      <c r="AF82" s="119"/>
      <c r="AP82" s="119"/>
      <c r="AZ82" s="119"/>
      <c r="BJ82" s="119"/>
      <c r="BT82" s="119"/>
      <c r="CD82" s="119"/>
      <c r="CN82" s="119"/>
      <c r="CX82" s="119"/>
      <c r="DH82" s="119"/>
      <c r="DR82" s="119"/>
      <c r="EB82" s="119"/>
      <c r="EL82" s="119"/>
      <c r="EV82" s="119"/>
      <c r="FF82" s="119"/>
      <c r="FP82" s="119"/>
      <c r="FZ82" s="119"/>
      <c r="GJ82" s="119"/>
      <c r="GT82" s="119"/>
      <c r="HD82" s="119"/>
      <c r="HN82" s="119"/>
      <c r="HX82" s="119"/>
    </row>
    <row xmlns:x14ac="http://schemas.microsoft.com/office/spreadsheetml/2009/9/ac" r="83" s="3" customFormat="true" x14ac:dyDescent="0.25">
      <c r="A83" s="370" t="str">
        <f ca="true">IF(ISBLANK('Data Summary'!A85),"",'Data Summary'!A85)</f>
        <v/>
      </c>
      <c r="B83" s="119"/>
      <c r="L83" s="119"/>
      <c r="V83" s="119"/>
      <c r="AF83" s="119"/>
      <c r="AP83" s="119"/>
      <c r="AZ83" s="119"/>
      <c r="BJ83" s="119"/>
      <c r="BT83" s="119"/>
      <c r="CD83" s="119"/>
      <c r="CN83" s="119"/>
      <c r="CX83" s="119"/>
      <c r="DH83" s="119"/>
      <c r="DR83" s="119"/>
      <c r="EB83" s="119"/>
      <c r="EL83" s="119"/>
      <c r="EV83" s="119"/>
      <c r="FF83" s="119"/>
      <c r="FP83" s="119"/>
      <c r="FZ83" s="119"/>
      <c r="GJ83" s="119"/>
      <c r="GT83" s="119"/>
      <c r="HD83" s="119"/>
      <c r="HN83" s="119"/>
      <c r="HX83" s="119"/>
    </row>
    <row xmlns:x14ac="http://schemas.microsoft.com/office/spreadsheetml/2009/9/ac" r="84" s="3" customFormat="true" x14ac:dyDescent="0.25">
      <c r="A84" s="370" t="str">
        <f ca="true">IF(ISBLANK('Data Summary'!A86),"",'Data Summary'!A86)</f>
        <v/>
      </c>
      <c r="B84" s="119"/>
      <c r="L84" s="119"/>
      <c r="V84" s="119"/>
      <c r="AF84" s="119"/>
      <c r="AP84" s="119"/>
      <c r="AZ84" s="119"/>
      <c r="BJ84" s="119"/>
      <c r="BT84" s="119"/>
      <c r="CD84" s="119"/>
      <c r="CN84" s="119"/>
      <c r="CX84" s="119"/>
      <c r="DH84" s="119"/>
      <c r="DR84" s="119"/>
      <c r="EB84" s="119"/>
      <c r="EL84" s="119"/>
      <c r="EV84" s="119"/>
      <c r="FF84" s="119"/>
      <c r="FP84" s="119"/>
      <c r="FZ84" s="119"/>
      <c r="GJ84" s="119"/>
      <c r="GT84" s="119"/>
      <c r="HD84" s="119"/>
      <c r="HN84" s="119"/>
      <c r="HX84" s="119"/>
    </row>
    <row xmlns:x14ac="http://schemas.microsoft.com/office/spreadsheetml/2009/9/ac" r="85" s="3" customFormat="true" x14ac:dyDescent="0.25">
      <c r="A85" s="370" t="str">
        <f ca="true">IF(ISBLANK('Data Summary'!A87),"",'Data Summary'!A87)</f>
        <v/>
      </c>
      <c r="B85" s="119"/>
      <c r="L85" s="119"/>
      <c r="V85" s="119"/>
      <c r="AF85" s="119"/>
      <c r="AP85" s="119"/>
      <c r="AZ85" s="119"/>
      <c r="BJ85" s="119"/>
      <c r="BT85" s="119"/>
      <c r="CD85" s="119"/>
      <c r="CN85" s="119"/>
      <c r="CX85" s="119"/>
      <c r="DH85" s="119"/>
      <c r="DR85" s="119"/>
      <c r="EB85" s="119"/>
      <c r="EL85" s="119"/>
      <c r="EV85" s="119"/>
      <c r="FF85" s="119"/>
      <c r="FP85" s="119"/>
      <c r="FZ85" s="119"/>
      <c r="GJ85" s="119"/>
      <c r="GT85" s="119"/>
      <c r="HD85" s="119"/>
      <c r="HN85" s="119"/>
      <c r="HX85" s="119"/>
    </row>
    <row xmlns:x14ac="http://schemas.microsoft.com/office/spreadsheetml/2009/9/ac" r="86" s="3" customFormat="true" x14ac:dyDescent="0.25">
      <c r="A86" s="370" t="str">
        <f ca="true">IF(ISBLANK('Data Summary'!A88),"",'Data Summary'!A88)</f>
        <v/>
      </c>
      <c r="B86" s="119"/>
      <c r="L86" s="119"/>
      <c r="V86" s="119"/>
      <c r="AF86" s="119"/>
      <c r="AP86" s="119"/>
      <c r="AZ86" s="119"/>
      <c r="BJ86" s="119"/>
      <c r="BT86" s="119"/>
      <c r="CD86" s="119"/>
      <c r="CN86" s="119"/>
      <c r="CX86" s="119"/>
      <c r="DH86" s="119"/>
      <c r="DR86" s="119"/>
      <c r="EB86" s="119"/>
      <c r="EL86" s="119"/>
      <c r="EV86" s="119"/>
      <c r="FF86" s="119"/>
      <c r="FP86" s="119"/>
      <c r="FZ86" s="119"/>
      <c r="GJ86" s="119"/>
      <c r="GT86" s="119"/>
      <c r="HD86" s="119"/>
      <c r="HN86" s="119"/>
      <c r="HX86" s="119"/>
    </row>
    <row xmlns:x14ac="http://schemas.microsoft.com/office/spreadsheetml/2009/9/ac" r="87" s="3" customFormat="true" x14ac:dyDescent="0.25">
      <c r="A87" s="370" t="str">
        <f ca="true">IF(ISBLANK('Data Summary'!A89),"",'Data Summary'!A89)</f>
        <v/>
      </c>
      <c r="B87" s="119"/>
      <c r="L87" s="119"/>
      <c r="V87" s="119"/>
      <c r="AF87" s="119"/>
      <c r="AP87" s="119"/>
      <c r="AZ87" s="119"/>
      <c r="BJ87" s="119"/>
      <c r="BT87" s="119"/>
      <c r="CD87" s="119"/>
      <c r="CN87" s="119"/>
      <c r="CX87" s="119"/>
      <c r="DH87" s="119"/>
      <c r="DR87" s="119"/>
      <c r="EB87" s="119"/>
      <c r="EL87" s="119"/>
      <c r="EV87" s="119"/>
      <c r="FF87" s="119"/>
      <c r="FP87" s="119"/>
      <c r="FZ87" s="119"/>
      <c r="GJ87" s="119"/>
      <c r="GT87" s="119"/>
      <c r="HD87" s="119"/>
      <c r="HN87" s="119"/>
      <c r="HX87" s="119"/>
    </row>
    <row xmlns:x14ac="http://schemas.microsoft.com/office/spreadsheetml/2009/9/ac" r="88" s="3" customFormat="true" x14ac:dyDescent="0.25">
      <c r="A88" s="370" t="str">
        <f ca="true">IF(ISBLANK('Data Summary'!A90),"",'Data Summary'!A90)</f>
        <v/>
      </c>
      <c r="B88" s="119"/>
      <c r="L88" s="119"/>
      <c r="V88" s="119"/>
      <c r="AF88" s="119"/>
      <c r="AP88" s="119"/>
      <c r="AZ88" s="119"/>
      <c r="BJ88" s="119"/>
      <c r="BT88" s="119"/>
      <c r="CD88" s="119"/>
      <c r="CN88" s="119"/>
      <c r="CX88" s="119"/>
      <c r="DH88" s="119"/>
      <c r="DR88" s="119"/>
      <c r="EB88" s="119"/>
      <c r="EL88" s="119"/>
      <c r="EV88" s="119"/>
      <c r="FF88" s="119"/>
      <c r="FP88" s="119"/>
      <c r="FZ88" s="119"/>
      <c r="GJ88" s="119"/>
      <c r="GT88" s="119"/>
      <c r="HD88" s="119"/>
      <c r="HN88" s="119"/>
      <c r="HX88" s="119"/>
    </row>
    <row xmlns:x14ac="http://schemas.microsoft.com/office/spreadsheetml/2009/9/ac" r="89" s="3" customFormat="true" x14ac:dyDescent="0.25">
      <c r="A89" s="370" t="str">
        <f ca="true">IF(ISBLANK('Data Summary'!A91),"",'Data Summary'!A91)</f>
        <v/>
      </c>
      <c r="B89" s="119"/>
      <c r="L89" s="119"/>
      <c r="V89" s="119"/>
      <c r="AF89" s="119"/>
      <c r="AP89" s="119"/>
      <c r="AZ89" s="119"/>
      <c r="BJ89" s="119"/>
      <c r="BT89" s="119"/>
      <c r="CD89" s="119"/>
      <c r="CN89" s="119"/>
      <c r="CX89" s="119"/>
      <c r="DH89" s="119"/>
      <c r="DR89" s="119"/>
      <c r="EB89" s="119"/>
      <c r="EL89" s="119"/>
      <c r="EV89" s="119"/>
      <c r="FF89" s="119"/>
      <c r="FP89" s="119"/>
      <c r="FZ89" s="119"/>
      <c r="GJ89" s="119"/>
      <c r="GT89" s="119"/>
      <c r="HD89" s="119"/>
      <c r="HN89" s="119"/>
      <c r="HX89" s="119"/>
    </row>
    <row xmlns:x14ac="http://schemas.microsoft.com/office/spreadsheetml/2009/9/ac" r="90" s="3" customFormat="true" x14ac:dyDescent="0.25">
      <c r="A90" s="370" t="str">
        <f ca="true">IF(ISBLANK('Data Summary'!A92),"",'Data Summary'!A92)</f>
        <v/>
      </c>
      <c r="B90" s="119"/>
      <c r="L90" s="119"/>
      <c r="V90" s="119"/>
      <c r="AF90" s="119"/>
      <c r="AP90" s="119"/>
      <c r="AZ90" s="119"/>
      <c r="BJ90" s="119"/>
      <c r="BT90" s="119"/>
      <c r="CD90" s="119"/>
      <c r="CN90" s="119"/>
      <c r="CX90" s="119"/>
      <c r="DH90" s="119"/>
      <c r="DR90" s="119"/>
      <c r="EB90" s="119"/>
      <c r="EL90" s="119"/>
      <c r="EV90" s="119"/>
      <c r="FF90" s="119"/>
      <c r="FP90" s="119"/>
      <c r="FZ90" s="119"/>
      <c r="GJ90" s="119"/>
      <c r="GT90" s="119"/>
      <c r="HD90" s="119"/>
      <c r="HN90" s="119"/>
      <c r="HX90" s="119"/>
    </row>
    <row xmlns:x14ac="http://schemas.microsoft.com/office/spreadsheetml/2009/9/ac" r="91" s="3" customFormat="true" x14ac:dyDescent="0.25">
      <c r="A91" s="370" t="str">
        <f ca="true">IF(ISBLANK('Data Summary'!A93),"",'Data Summary'!A93)</f>
        <v/>
      </c>
      <c r="B91" s="119"/>
      <c r="L91" s="119"/>
      <c r="V91" s="119"/>
      <c r="AF91" s="119"/>
      <c r="AP91" s="119"/>
      <c r="AZ91" s="119"/>
      <c r="BJ91" s="119"/>
      <c r="BT91" s="119"/>
      <c r="CD91" s="119"/>
      <c r="CN91" s="119"/>
      <c r="CX91" s="119"/>
      <c r="DH91" s="119"/>
      <c r="DR91" s="119"/>
      <c r="EB91" s="119"/>
      <c r="EL91" s="119"/>
      <c r="EV91" s="119"/>
      <c r="FF91" s="119"/>
      <c r="FP91" s="119"/>
      <c r="FZ91" s="119"/>
      <c r="GJ91" s="119"/>
      <c r="GT91" s="119"/>
      <c r="HD91" s="119"/>
      <c r="HN91" s="119"/>
      <c r="HX91" s="119"/>
    </row>
    <row xmlns:x14ac="http://schemas.microsoft.com/office/spreadsheetml/2009/9/ac" r="92" s="3" customFormat="true" x14ac:dyDescent="0.25">
      <c r="A92" s="370" t="str">
        <f ca="true">IF(ISBLANK('Data Summary'!A94),"",'Data Summary'!A94)</f>
        <v/>
      </c>
      <c r="B92" s="119"/>
      <c r="L92" s="119"/>
      <c r="V92" s="119"/>
      <c r="AF92" s="119"/>
      <c r="AP92" s="119"/>
      <c r="AZ92" s="119"/>
      <c r="BJ92" s="119"/>
      <c r="BT92" s="119"/>
      <c r="CD92" s="119"/>
      <c r="CN92" s="119"/>
      <c r="CX92" s="119"/>
      <c r="DH92" s="119"/>
      <c r="DR92" s="119"/>
      <c r="EB92" s="119"/>
      <c r="EL92" s="119"/>
      <c r="EV92" s="119"/>
      <c r="FF92" s="119"/>
      <c r="FP92" s="119"/>
      <c r="FZ92" s="119"/>
      <c r="GJ92" s="119"/>
      <c r="GT92" s="119"/>
      <c r="HD92" s="119"/>
      <c r="HN92" s="119"/>
      <c r="HX92" s="119"/>
    </row>
    <row xmlns:x14ac="http://schemas.microsoft.com/office/spreadsheetml/2009/9/ac" r="93" s="3" customFormat="true" x14ac:dyDescent="0.25">
      <c r="A93" s="370" t="str">
        <f ca="true">IF(ISBLANK('Data Summary'!A95),"",'Data Summary'!A95)</f>
        <v/>
      </c>
      <c r="B93" s="119"/>
      <c r="L93" s="119"/>
      <c r="V93" s="119"/>
      <c r="AF93" s="119"/>
      <c r="AP93" s="119"/>
      <c r="AZ93" s="119"/>
      <c r="BJ93" s="119"/>
      <c r="BT93" s="119"/>
      <c r="CD93" s="119"/>
      <c r="CN93" s="119"/>
      <c r="CX93" s="119"/>
      <c r="DH93" s="119"/>
      <c r="DR93" s="119"/>
      <c r="EB93" s="119"/>
      <c r="EL93" s="119"/>
      <c r="EV93" s="119"/>
      <c r="FF93" s="119"/>
      <c r="FP93" s="119"/>
      <c r="FZ93" s="119"/>
      <c r="GJ93" s="119"/>
      <c r="GT93" s="119"/>
      <c r="HD93" s="119"/>
      <c r="HN93" s="119"/>
      <c r="HX93" s="119"/>
    </row>
    <row xmlns:x14ac="http://schemas.microsoft.com/office/spreadsheetml/2009/9/ac" r="94" s="3" customFormat="true" x14ac:dyDescent="0.25">
      <c r="A94" s="370" t="str">
        <f ca="true">IF(ISBLANK('Data Summary'!A96),"",'Data Summary'!A96)</f>
        <v/>
      </c>
      <c r="B94" s="119"/>
      <c r="L94" s="119"/>
      <c r="V94" s="119"/>
      <c r="AF94" s="119"/>
      <c r="AP94" s="119"/>
      <c r="AZ94" s="119"/>
      <c r="BJ94" s="119"/>
      <c r="BT94" s="119"/>
      <c r="CD94" s="119"/>
      <c r="CN94" s="119"/>
      <c r="CX94" s="119"/>
      <c r="DH94" s="119"/>
      <c r="DR94" s="119"/>
      <c r="EB94" s="119"/>
      <c r="EL94" s="119"/>
      <c r="EV94" s="119"/>
      <c r="FF94" s="119"/>
      <c r="FP94" s="119"/>
      <c r="FZ94" s="119"/>
      <c r="GJ94" s="119"/>
      <c r="GT94" s="119"/>
      <c r="HD94" s="119"/>
      <c r="HN94" s="119"/>
      <c r="HX94" s="119"/>
    </row>
    <row xmlns:x14ac="http://schemas.microsoft.com/office/spreadsheetml/2009/9/ac" r="95" s="3" customFormat="true" x14ac:dyDescent="0.25">
      <c r="A95" s="370" t="str">
        <f ca="true">IF(ISBLANK('Data Summary'!A97),"",'Data Summary'!A97)</f>
        <v/>
      </c>
      <c r="B95" s="119"/>
      <c r="L95" s="119"/>
      <c r="V95" s="119"/>
      <c r="AF95" s="119"/>
      <c r="AP95" s="119"/>
      <c r="AZ95" s="119"/>
      <c r="BJ95" s="119"/>
      <c r="BT95" s="119"/>
      <c r="CD95" s="119"/>
      <c r="CN95" s="119"/>
      <c r="CX95" s="119"/>
      <c r="DH95" s="119"/>
      <c r="DR95" s="119"/>
      <c r="EB95" s="119"/>
      <c r="EL95" s="119"/>
      <c r="EV95" s="119"/>
      <c r="FF95" s="119"/>
      <c r="FP95" s="119"/>
      <c r="FZ95" s="119"/>
      <c r="GJ95" s="119"/>
      <c r="GT95" s="119"/>
      <c r="HD95" s="119"/>
      <c r="HN95" s="119"/>
      <c r="HX95" s="119"/>
    </row>
    <row xmlns:x14ac="http://schemas.microsoft.com/office/spreadsheetml/2009/9/ac" r="96" s="3" customFormat="true" x14ac:dyDescent="0.25">
      <c r="A96" s="370" t="str">
        <f ca="true">IF(ISBLANK('Data Summary'!A98),"",'Data Summary'!A98)</f>
        <v/>
      </c>
      <c r="B96" s="119"/>
      <c r="L96" s="119"/>
      <c r="V96" s="119"/>
      <c r="AF96" s="119"/>
      <c r="AP96" s="119"/>
      <c r="AZ96" s="119"/>
      <c r="BJ96" s="119"/>
      <c r="BT96" s="119"/>
      <c r="CD96" s="119"/>
      <c r="CN96" s="119"/>
      <c r="CX96" s="119"/>
      <c r="DH96" s="119"/>
      <c r="DR96" s="119"/>
      <c r="EB96" s="119"/>
      <c r="EL96" s="119"/>
      <c r="EV96" s="119"/>
      <c r="FF96" s="119"/>
      <c r="FP96" s="119"/>
      <c r="FZ96" s="119"/>
      <c r="GJ96" s="119"/>
      <c r="GT96" s="119"/>
      <c r="HD96" s="119"/>
      <c r="HN96" s="119"/>
      <c r="HX96" s="119"/>
    </row>
    <row xmlns:x14ac="http://schemas.microsoft.com/office/spreadsheetml/2009/9/ac" r="97" s="3" customFormat="true" x14ac:dyDescent="0.25">
      <c r="A97" s="370" t="str">
        <f ca="true">IF(ISBLANK('Data Summary'!A99),"",'Data Summary'!A99)</f>
        <v/>
      </c>
      <c r="B97" s="119"/>
      <c r="L97" s="119"/>
      <c r="V97" s="119"/>
      <c r="AF97" s="119"/>
      <c r="AP97" s="119"/>
      <c r="AZ97" s="119"/>
      <c r="BJ97" s="119"/>
      <c r="BT97" s="119"/>
      <c r="CD97" s="119"/>
      <c r="CN97" s="119"/>
      <c r="CX97" s="119"/>
      <c r="DH97" s="119"/>
      <c r="DR97" s="119"/>
      <c r="EB97" s="119"/>
      <c r="EL97" s="119"/>
      <c r="EV97" s="119"/>
      <c r="FF97" s="119"/>
      <c r="FP97" s="119"/>
      <c r="FZ97" s="119"/>
      <c r="GJ97" s="119"/>
      <c r="GT97" s="119"/>
      <c r="HD97" s="119"/>
      <c r="HN97" s="119"/>
      <c r="HX97" s="119"/>
    </row>
    <row xmlns:x14ac="http://schemas.microsoft.com/office/spreadsheetml/2009/9/ac" r="98" s="3" customFormat="true" x14ac:dyDescent="0.25">
      <c r="A98" s="370" t="str">
        <f ca="true">IF(ISBLANK('Data Summary'!A100),"",'Data Summary'!A100)</f>
        <v/>
      </c>
      <c r="B98" s="119"/>
      <c r="L98" s="119"/>
      <c r="V98" s="119"/>
      <c r="AF98" s="119"/>
      <c r="AP98" s="119"/>
      <c r="AZ98" s="119"/>
      <c r="BJ98" s="119"/>
      <c r="BT98" s="119"/>
      <c r="CD98" s="119"/>
      <c r="CN98" s="119"/>
      <c r="CX98" s="119"/>
      <c r="DH98" s="119"/>
      <c r="DR98" s="119"/>
      <c r="EB98" s="119"/>
      <c r="EL98" s="119"/>
      <c r="EV98" s="119"/>
      <c r="FF98" s="119"/>
      <c r="FP98" s="119"/>
      <c r="FZ98" s="119"/>
      <c r="GJ98" s="119"/>
      <c r="GT98" s="119"/>
      <c r="HD98" s="119"/>
      <c r="HN98" s="119"/>
      <c r="HX98" s="119"/>
    </row>
    <row xmlns:x14ac="http://schemas.microsoft.com/office/spreadsheetml/2009/9/ac" r="99" s="3" customFormat="true" x14ac:dyDescent="0.25">
      <c r="A99" s="370" t="str">
        <f ca="true">IF(ISBLANK('Data Summary'!A101),"",'Data Summary'!A101)</f>
        <v/>
      </c>
      <c r="B99" s="119"/>
      <c r="L99" s="119"/>
      <c r="V99" s="119"/>
      <c r="AF99" s="119"/>
      <c r="AP99" s="119"/>
      <c r="AZ99" s="119"/>
      <c r="BJ99" s="119"/>
      <c r="BT99" s="119"/>
      <c r="CD99" s="119"/>
      <c r="CN99" s="119"/>
      <c r="CX99" s="119"/>
      <c r="DH99" s="119"/>
      <c r="DR99" s="119"/>
      <c r="EB99" s="119"/>
      <c r="EL99" s="119"/>
      <c r="EV99" s="119"/>
      <c r="FF99" s="119"/>
      <c r="FP99" s="119"/>
      <c r="FZ99" s="119"/>
      <c r="GJ99" s="119"/>
      <c r="GT99" s="119"/>
      <c r="HD99" s="119"/>
      <c r="HN99" s="119"/>
      <c r="HX99" s="119"/>
    </row>
    <row xmlns:x14ac="http://schemas.microsoft.com/office/spreadsheetml/2009/9/ac" r="100" s="3" customFormat="true" x14ac:dyDescent="0.25">
      <c r="A100" s="370" t="str">
        <f ca="true">IF(ISBLANK('Data Summary'!A102),"",'Data Summary'!A102)</f>
        <v/>
      </c>
      <c r="B100" s="119"/>
      <c r="L100" s="119"/>
      <c r="V100" s="119"/>
      <c r="AF100" s="119"/>
      <c r="AP100" s="119"/>
      <c r="AZ100" s="119"/>
      <c r="BJ100" s="119"/>
      <c r="BT100" s="119"/>
      <c r="CD100" s="119"/>
      <c r="CN100" s="119"/>
      <c r="CX100" s="119"/>
      <c r="DH100" s="119"/>
      <c r="DR100" s="119"/>
      <c r="EB100" s="119"/>
      <c r="EL100" s="119"/>
      <c r="EV100" s="119"/>
      <c r="FF100" s="119"/>
      <c r="FP100" s="119"/>
      <c r="FZ100" s="119"/>
      <c r="GJ100" s="119"/>
      <c r="GT100" s="119"/>
      <c r="HD100" s="119"/>
      <c r="HN100" s="119"/>
      <c r="HX100" s="119"/>
    </row>
    <row xmlns:x14ac="http://schemas.microsoft.com/office/spreadsheetml/2009/9/ac" r="101" s="3" customFormat="true" x14ac:dyDescent="0.25">
      <c r="A101" s="370" t="str">
        <f ca="true">IF(ISBLANK('Data Summary'!A103),"",'Data Summary'!A103)</f>
        <v/>
      </c>
      <c r="B101" s="119"/>
      <c r="L101" s="119"/>
      <c r="V101" s="119"/>
      <c r="AF101" s="119"/>
      <c r="AP101" s="119"/>
      <c r="AZ101" s="119"/>
      <c r="BJ101" s="119"/>
      <c r="BT101" s="119"/>
      <c r="CD101" s="119"/>
      <c r="CN101" s="119"/>
      <c r="CX101" s="119"/>
      <c r="DH101" s="119"/>
      <c r="DR101" s="119"/>
      <c r="EB101" s="119"/>
      <c r="EL101" s="119"/>
      <c r="EV101" s="119"/>
      <c r="FF101" s="119"/>
      <c r="FP101" s="119"/>
      <c r="FZ101" s="119"/>
      <c r="GJ101" s="119"/>
      <c r="GT101" s="119"/>
      <c r="HD101" s="119"/>
      <c r="HN101" s="119"/>
      <c r="HX101" s="119"/>
    </row>
    <row xmlns:x14ac="http://schemas.microsoft.com/office/spreadsheetml/2009/9/ac" r="102" s="3" customFormat="true" x14ac:dyDescent="0.25">
      <c r="A102" s="370" t="str">
        <f ca="true">IF(ISBLANK('Data Summary'!A104),"",'Data Summary'!A104)</f>
        <v/>
      </c>
      <c r="B102" s="119"/>
      <c r="L102" s="119"/>
      <c r="V102" s="119"/>
      <c r="AF102" s="119"/>
      <c r="AP102" s="119"/>
      <c r="AZ102" s="119"/>
      <c r="BJ102" s="119"/>
      <c r="BT102" s="119"/>
      <c r="CD102" s="119"/>
      <c r="CN102" s="119"/>
      <c r="CX102" s="119"/>
      <c r="DH102" s="119"/>
      <c r="DR102" s="119"/>
      <c r="EB102" s="119"/>
      <c r="EL102" s="119"/>
      <c r="EV102" s="119"/>
      <c r="FF102" s="119"/>
      <c r="FP102" s="119"/>
      <c r="FZ102" s="119"/>
      <c r="GJ102" s="119"/>
      <c r="GT102" s="119"/>
      <c r="HD102" s="119"/>
      <c r="HN102" s="119"/>
      <c r="HX102" s="119"/>
    </row>
    <row xmlns:x14ac="http://schemas.microsoft.com/office/spreadsheetml/2009/9/ac" r="103" s="3" customFormat="true" x14ac:dyDescent="0.25">
      <c r="A103" s="370" t="str">
        <f ca="true">IF(ISBLANK('Data Summary'!A105),"",'Data Summary'!A105)</f>
        <v/>
      </c>
      <c r="B103" s="119"/>
      <c r="L103" s="119"/>
      <c r="V103" s="119"/>
      <c r="AF103" s="119"/>
      <c r="AP103" s="119"/>
      <c r="AZ103" s="119"/>
      <c r="BJ103" s="119"/>
      <c r="BT103" s="119"/>
      <c r="CD103" s="119"/>
      <c r="CN103" s="119"/>
      <c r="CX103" s="119"/>
      <c r="DH103" s="119"/>
      <c r="DR103" s="119"/>
      <c r="EB103" s="119"/>
      <c r="EL103" s="119"/>
      <c r="EV103" s="119"/>
      <c r="FF103" s="119"/>
      <c r="FP103" s="119"/>
      <c r="FZ103" s="119"/>
      <c r="GJ103" s="119"/>
      <c r="GT103" s="119"/>
      <c r="HD103" s="119"/>
      <c r="HN103" s="119"/>
      <c r="HX103" s="119"/>
    </row>
    <row xmlns:x14ac="http://schemas.microsoft.com/office/spreadsheetml/2009/9/ac" r="104" s="3" customFormat="true" x14ac:dyDescent="0.25">
      <c r="A104" s="370" t="str">
        <f ca="true">IF(ISBLANK('Data Summary'!A106),"",'Data Summary'!A106)</f>
        <v/>
      </c>
      <c r="B104" s="119"/>
      <c r="L104" s="119"/>
      <c r="V104" s="119"/>
      <c r="AF104" s="119"/>
      <c r="AP104" s="119"/>
      <c r="AZ104" s="119"/>
      <c r="BJ104" s="119"/>
      <c r="BT104" s="119"/>
      <c r="CD104" s="119"/>
      <c r="CN104" s="119"/>
      <c r="CX104" s="119"/>
      <c r="DH104" s="119"/>
      <c r="DR104" s="119"/>
      <c r="EB104" s="119"/>
      <c r="EL104" s="119"/>
      <c r="EV104" s="119"/>
      <c r="FF104" s="119"/>
      <c r="FP104" s="119"/>
      <c r="FZ104" s="119"/>
      <c r="GJ104" s="119"/>
      <c r="GT104" s="119"/>
      <c r="HD104" s="119"/>
      <c r="HN104" s="119"/>
      <c r="HX104" s="119"/>
    </row>
    <row xmlns:x14ac="http://schemas.microsoft.com/office/spreadsheetml/2009/9/ac" r="105" s="3" customFormat="true" x14ac:dyDescent="0.25">
      <c r="A105" s="370" t="str">
        <f ca="true">IF(ISBLANK('Data Summary'!A107),"",'Data Summary'!A107)</f>
        <v/>
      </c>
      <c r="B105" s="119"/>
      <c r="L105" s="119"/>
      <c r="V105" s="119"/>
      <c r="AF105" s="119"/>
      <c r="AP105" s="119"/>
      <c r="AZ105" s="119"/>
      <c r="BJ105" s="119"/>
      <c r="BT105" s="119"/>
      <c r="CD105" s="119"/>
      <c r="CN105" s="119"/>
      <c r="CX105" s="119"/>
      <c r="DH105" s="119"/>
      <c r="DR105" s="119"/>
      <c r="EB105" s="119"/>
      <c r="EL105" s="119"/>
      <c r="EV105" s="119"/>
      <c r="FF105" s="119"/>
      <c r="FP105" s="119"/>
      <c r="FZ105" s="119"/>
      <c r="GJ105" s="119"/>
      <c r="GT105" s="119"/>
      <c r="HD105" s="119"/>
      <c r="HN105" s="119"/>
      <c r="HX105" s="119"/>
    </row>
    <row xmlns:x14ac="http://schemas.microsoft.com/office/spreadsheetml/2009/9/ac" r="106" s="3" customFormat="true" x14ac:dyDescent="0.25">
      <c r="A106" s="370" t="str">
        <f ca="true">IF(ISBLANK('Data Summary'!A108),"",'Data Summary'!A108)</f>
        <v/>
      </c>
      <c r="B106" s="119"/>
      <c r="L106" s="119"/>
      <c r="V106" s="119"/>
      <c r="AF106" s="119"/>
      <c r="AP106" s="119"/>
      <c r="AZ106" s="119"/>
      <c r="BJ106" s="119"/>
      <c r="BT106" s="119"/>
      <c r="CD106" s="119"/>
      <c r="CN106" s="119"/>
      <c r="CX106" s="119"/>
      <c r="DH106" s="119"/>
      <c r="DR106" s="119"/>
      <c r="EB106" s="119"/>
      <c r="EL106" s="119"/>
      <c r="EV106" s="119"/>
      <c r="FF106" s="119"/>
      <c r="FP106" s="119"/>
      <c r="FZ106" s="119"/>
      <c r="GJ106" s="119"/>
      <c r="GT106" s="119"/>
      <c r="HD106" s="119"/>
      <c r="HN106" s="119"/>
      <c r="HX106" s="119"/>
    </row>
    <row xmlns:x14ac="http://schemas.microsoft.com/office/spreadsheetml/2009/9/ac" r="107" s="3" customFormat="true" x14ac:dyDescent="0.25">
      <c r="A107" s="370" t="str">
        <f ca="true">IF(ISBLANK('Data Summary'!A109),"",'Data Summary'!A109)</f>
        <v/>
      </c>
      <c r="B107" s="119"/>
      <c r="L107" s="119"/>
      <c r="V107" s="119"/>
      <c r="AF107" s="119"/>
      <c r="AP107" s="119"/>
      <c r="AZ107" s="119"/>
      <c r="BJ107" s="119"/>
      <c r="BT107" s="119"/>
      <c r="CD107" s="119"/>
      <c r="CN107" s="119"/>
      <c r="CX107" s="119"/>
      <c r="DH107" s="119"/>
      <c r="DR107" s="119"/>
      <c r="EB107" s="119"/>
      <c r="EL107" s="119"/>
      <c r="EV107" s="119"/>
      <c r="FF107" s="119"/>
      <c r="FP107" s="119"/>
      <c r="FZ107" s="119"/>
      <c r="GJ107" s="119"/>
      <c r="GT107" s="119"/>
      <c r="HD107" s="119"/>
      <c r="HN107" s="119"/>
      <c r="HX107" s="119"/>
    </row>
    <row xmlns:x14ac="http://schemas.microsoft.com/office/spreadsheetml/2009/9/ac" r="108" s="3" customFormat="true" x14ac:dyDescent="0.25">
      <c r="A108" s="370" t="str">
        <f ca="true">IF(ISBLANK('Data Summary'!A110),"",'Data Summary'!A110)</f>
        <v/>
      </c>
      <c r="B108" s="119"/>
      <c r="L108" s="119"/>
      <c r="V108" s="119"/>
      <c r="AF108" s="119"/>
      <c r="AP108" s="119"/>
      <c r="AZ108" s="119"/>
      <c r="BJ108" s="119"/>
      <c r="BT108" s="119"/>
      <c r="CD108" s="119"/>
      <c r="CN108" s="119"/>
      <c r="CX108" s="119"/>
      <c r="DH108" s="119"/>
      <c r="DR108" s="119"/>
      <c r="EB108" s="119"/>
      <c r="EL108" s="119"/>
      <c r="EV108" s="119"/>
      <c r="FF108" s="119"/>
      <c r="FP108" s="119"/>
      <c r="FZ108" s="119"/>
      <c r="GJ108" s="119"/>
      <c r="GT108" s="119"/>
      <c r="HD108" s="119"/>
      <c r="HN108" s="119"/>
      <c r="HX108" s="119"/>
    </row>
    <row xmlns:x14ac="http://schemas.microsoft.com/office/spreadsheetml/2009/9/ac" r="109" s="3" customFormat="true" x14ac:dyDescent="0.25">
      <c r="A109" s="370" t="str">
        <f ca="true">IF(ISBLANK('Data Summary'!A111),"",'Data Summary'!A111)</f>
        <v/>
      </c>
      <c r="B109" s="119"/>
      <c r="L109" s="119"/>
      <c r="V109" s="119"/>
      <c r="AF109" s="119"/>
      <c r="AP109" s="119"/>
      <c r="AZ109" s="119"/>
      <c r="BJ109" s="119"/>
      <c r="BT109" s="119"/>
      <c r="CD109" s="119"/>
      <c r="CN109" s="119"/>
      <c r="CX109" s="119"/>
      <c r="DH109" s="119"/>
      <c r="DR109" s="119"/>
      <c r="EB109" s="119"/>
      <c r="EL109" s="119"/>
      <c r="EV109" s="119"/>
      <c r="FF109" s="119"/>
      <c r="FP109" s="119"/>
      <c r="FZ109" s="119"/>
      <c r="GJ109" s="119"/>
      <c r="GT109" s="119"/>
      <c r="HD109" s="119"/>
      <c r="HN109" s="119"/>
      <c r="HX109" s="119"/>
    </row>
    <row xmlns:x14ac="http://schemas.microsoft.com/office/spreadsheetml/2009/9/ac" r="110" s="3" customFormat="true" x14ac:dyDescent="0.25">
      <c r="A110" s="370" t="str">
        <f ca="true">IF(ISBLANK('Data Summary'!A112),"",'Data Summary'!A112)</f>
        <v/>
      </c>
      <c r="B110" s="119"/>
      <c r="L110" s="119"/>
      <c r="V110" s="119"/>
      <c r="AF110" s="119"/>
      <c r="AP110" s="119"/>
      <c r="AZ110" s="119"/>
      <c r="BJ110" s="119"/>
      <c r="BT110" s="119"/>
      <c r="CD110" s="119"/>
      <c r="CN110" s="119"/>
      <c r="CX110" s="119"/>
      <c r="DH110" s="119"/>
      <c r="DR110" s="119"/>
      <c r="EB110" s="119"/>
      <c r="EL110" s="119"/>
      <c r="EV110" s="119"/>
      <c r="FF110" s="119"/>
      <c r="FP110" s="119"/>
      <c r="FZ110" s="119"/>
      <c r="GJ110" s="119"/>
      <c r="GT110" s="119"/>
      <c r="HD110" s="119"/>
      <c r="HN110" s="119"/>
      <c r="HX110" s="119"/>
    </row>
    <row xmlns:x14ac="http://schemas.microsoft.com/office/spreadsheetml/2009/9/ac" r="111" s="3" customFormat="true" x14ac:dyDescent="0.25">
      <c r="A111" s="370" t="str">
        <f ca="true">IF(ISBLANK('Data Summary'!A113),"",'Data Summary'!A113)</f>
        <v/>
      </c>
      <c r="B111" s="119"/>
      <c r="L111" s="119"/>
      <c r="V111" s="119"/>
      <c r="AF111" s="119"/>
      <c r="AP111" s="119"/>
      <c r="AZ111" s="119"/>
      <c r="BJ111" s="119"/>
      <c r="BT111" s="119"/>
      <c r="CD111" s="119"/>
      <c r="CN111" s="119"/>
      <c r="CX111" s="119"/>
      <c r="DH111" s="119"/>
      <c r="DR111" s="119"/>
      <c r="EB111" s="119"/>
      <c r="EL111" s="119"/>
      <c r="EV111" s="119"/>
      <c r="FF111" s="119"/>
      <c r="FP111" s="119"/>
      <c r="FZ111" s="119"/>
      <c r="GJ111" s="119"/>
      <c r="GT111" s="119"/>
      <c r="HD111" s="119"/>
      <c r="HN111" s="119"/>
      <c r="HX111" s="119"/>
    </row>
    <row xmlns:x14ac="http://schemas.microsoft.com/office/spreadsheetml/2009/9/ac" r="112" s="3" customFormat="true" x14ac:dyDescent="0.25">
      <c r="A112" s="370" t="str">
        <f ca="true">IF(ISBLANK('Data Summary'!A114),"",'Data Summary'!A114)</f>
        <v/>
      </c>
      <c r="B112" s="119"/>
      <c r="L112" s="119"/>
      <c r="V112" s="119"/>
      <c r="AF112" s="119"/>
      <c r="AP112" s="119"/>
      <c r="AZ112" s="119"/>
      <c r="BJ112" s="119"/>
      <c r="BT112" s="119"/>
      <c r="CD112" s="119"/>
      <c r="CN112" s="119"/>
      <c r="CX112" s="119"/>
      <c r="DH112" s="119"/>
      <c r="DR112" s="119"/>
      <c r="EB112" s="119"/>
      <c r="EL112" s="119"/>
      <c r="EV112" s="119"/>
      <c r="FF112" s="119"/>
      <c r="FP112" s="119"/>
      <c r="FZ112" s="119"/>
      <c r="GJ112" s="119"/>
      <c r="GT112" s="119"/>
      <c r="HD112" s="119"/>
      <c r="HN112" s="119"/>
      <c r="HX112" s="119"/>
    </row>
    <row xmlns:x14ac="http://schemas.microsoft.com/office/spreadsheetml/2009/9/ac" r="113" s="3" customFormat="true" x14ac:dyDescent="0.25">
      <c r="A113" s="370" t="str">
        <f ca="true">IF(ISBLANK('Data Summary'!A115),"",'Data Summary'!A115)</f>
        <v/>
      </c>
      <c r="B113" s="119"/>
      <c r="L113" s="119"/>
      <c r="V113" s="119"/>
      <c r="AF113" s="119"/>
      <c r="AP113" s="119"/>
      <c r="AZ113" s="119"/>
      <c r="BJ113" s="119"/>
      <c r="BT113" s="119"/>
      <c r="CD113" s="119"/>
      <c r="CN113" s="119"/>
      <c r="CX113" s="119"/>
      <c r="DH113" s="119"/>
      <c r="DR113" s="119"/>
      <c r="EB113" s="119"/>
      <c r="EL113" s="119"/>
      <c r="EV113" s="119"/>
      <c r="FF113" s="119"/>
      <c r="FP113" s="119"/>
      <c r="FZ113" s="119"/>
      <c r="GJ113" s="119"/>
      <c r="GT113" s="119"/>
      <c r="HD113" s="119"/>
      <c r="HN113" s="119"/>
      <c r="HX113" s="119"/>
    </row>
    <row xmlns:x14ac="http://schemas.microsoft.com/office/spreadsheetml/2009/9/ac" r="114" s="3" customFormat="true" x14ac:dyDescent="0.25">
      <c r="A114" s="370" t="str">
        <f ca="true">IF(ISBLANK('Data Summary'!A116),"",'Data Summary'!A116)</f>
        <v/>
      </c>
      <c r="B114" s="119"/>
      <c r="L114" s="119"/>
      <c r="V114" s="119"/>
      <c r="AF114" s="119"/>
      <c r="AP114" s="119"/>
      <c r="AZ114" s="119"/>
      <c r="BJ114" s="119"/>
      <c r="BT114" s="119"/>
      <c r="CD114" s="119"/>
      <c r="CN114" s="119"/>
      <c r="CX114" s="119"/>
      <c r="DH114" s="119"/>
      <c r="DR114" s="119"/>
      <c r="EB114" s="119"/>
      <c r="EL114" s="119"/>
      <c r="EV114" s="119"/>
      <c r="FF114" s="119"/>
      <c r="FP114" s="119"/>
      <c r="FZ114" s="119"/>
      <c r="GJ114" s="119"/>
      <c r="GT114" s="119"/>
      <c r="HD114" s="119"/>
      <c r="HN114" s="119"/>
      <c r="HX114" s="119"/>
    </row>
    <row xmlns:x14ac="http://schemas.microsoft.com/office/spreadsheetml/2009/9/ac" r="115" s="3" customFormat="true" x14ac:dyDescent="0.25">
      <c r="A115" s="370" t="str">
        <f ca="true">IF(ISBLANK('Data Summary'!A117),"",'Data Summary'!A117)</f>
        <v/>
      </c>
      <c r="B115" s="119"/>
      <c r="L115" s="119"/>
      <c r="V115" s="119"/>
      <c r="AF115" s="119"/>
      <c r="AP115" s="119"/>
      <c r="AZ115" s="119"/>
      <c r="BJ115" s="119"/>
      <c r="BT115" s="119"/>
      <c r="CD115" s="119"/>
      <c r="CN115" s="119"/>
      <c r="CX115" s="119"/>
      <c r="DH115" s="119"/>
      <c r="DR115" s="119"/>
      <c r="EB115" s="119"/>
      <c r="EL115" s="119"/>
      <c r="EV115" s="119"/>
      <c r="FF115" s="119"/>
      <c r="FP115" s="119"/>
      <c r="FZ115" s="119"/>
      <c r="GJ115" s="119"/>
      <c r="GT115" s="119"/>
      <c r="HD115" s="119"/>
      <c r="HN115" s="119"/>
      <c r="HX115" s="119"/>
    </row>
    <row xmlns:x14ac="http://schemas.microsoft.com/office/spreadsheetml/2009/9/ac" r="116" s="3" customFormat="true" x14ac:dyDescent="0.25">
      <c r="A116" s="370" t="str">
        <f ca="true">IF(ISBLANK('Data Summary'!A118),"",'Data Summary'!A118)</f>
        <v/>
      </c>
      <c r="B116" s="119"/>
      <c r="L116" s="119"/>
      <c r="V116" s="119"/>
      <c r="AF116" s="119"/>
      <c r="AP116" s="119"/>
      <c r="AZ116" s="119"/>
      <c r="BJ116" s="119"/>
      <c r="BT116" s="119"/>
      <c r="CD116" s="119"/>
      <c r="CN116" s="119"/>
      <c r="CX116" s="119"/>
      <c r="DH116" s="119"/>
      <c r="DR116" s="119"/>
      <c r="EB116" s="119"/>
      <c r="EL116" s="119"/>
      <c r="EV116" s="119"/>
      <c r="FF116" s="119"/>
      <c r="FP116" s="119"/>
      <c r="FZ116" s="119"/>
      <c r="GJ116" s="119"/>
      <c r="GT116" s="119"/>
      <c r="HD116" s="119"/>
      <c r="HN116" s="119"/>
      <c r="HX116" s="119"/>
    </row>
    <row xmlns:x14ac="http://schemas.microsoft.com/office/spreadsheetml/2009/9/ac" r="117" s="3" customFormat="true" x14ac:dyDescent="0.25">
      <c r="A117" s="370" t="str">
        <f ca="true">IF(ISBLANK('Data Summary'!A119),"",'Data Summary'!A119)</f>
        <v/>
      </c>
      <c r="B117" s="119"/>
      <c r="L117" s="119"/>
      <c r="V117" s="119"/>
      <c r="AF117" s="119"/>
      <c r="AP117" s="119"/>
      <c r="AZ117" s="119"/>
      <c r="BJ117" s="119"/>
      <c r="BT117" s="119"/>
      <c r="CD117" s="119"/>
      <c r="CN117" s="119"/>
      <c r="CX117" s="119"/>
      <c r="DH117" s="119"/>
      <c r="DR117" s="119"/>
      <c r="EB117" s="119"/>
      <c r="EL117" s="119"/>
      <c r="EV117" s="119"/>
      <c r="FF117" s="119"/>
      <c r="FP117" s="119"/>
      <c r="FZ117" s="119"/>
      <c r="GJ117" s="119"/>
      <c r="GT117" s="119"/>
      <c r="HD117" s="119"/>
      <c r="HN117" s="119"/>
      <c r="HX117" s="119"/>
    </row>
    <row xmlns:x14ac="http://schemas.microsoft.com/office/spreadsheetml/2009/9/ac" r="118" s="3" customFormat="true" x14ac:dyDescent="0.25">
      <c r="A118" s="370" t="str">
        <f ca="true">IF(ISBLANK('Data Summary'!A120),"",'Data Summary'!A120)</f>
        <v/>
      </c>
      <c r="B118" s="119"/>
      <c r="L118" s="119"/>
      <c r="V118" s="119"/>
      <c r="AF118" s="119"/>
      <c r="AP118" s="119"/>
      <c r="AZ118" s="119"/>
      <c r="BJ118" s="119"/>
      <c r="BT118" s="119"/>
      <c r="CD118" s="119"/>
      <c r="CN118" s="119"/>
      <c r="CX118" s="119"/>
      <c r="DH118" s="119"/>
      <c r="DR118" s="119"/>
      <c r="EB118" s="119"/>
      <c r="EL118" s="119"/>
      <c r="EV118" s="119"/>
      <c r="FF118" s="119"/>
      <c r="FP118" s="119"/>
      <c r="FZ118" s="119"/>
      <c r="GJ118" s="119"/>
      <c r="GT118" s="119"/>
      <c r="HD118" s="119"/>
      <c r="HN118" s="119"/>
      <c r="HX118" s="119"/>
    </row>
    <row xmlns:x14ac="http://schemas.microsoft.com/office/spreadsheetml/2009/9/ac" r="119" s="3" customFormat="true" x14ac:dyDescent="0.25">
      <c r="A119" s="370" t="str">
        <f ca="true">IF(ISBLANK('Data Summary'!A121),"",'Data Summary'!A121)</f>
        <v/>
      </c>
      <c r="B119" s="119"/>
      <c r="L119" s="119"/>
      <c r="V119" s="119"/>
      <c r="AF119" s="119"/>
      <c r="AP119" s="119"/>
      <c r="AZ119" s="119"/>
      <c r="BJ119" s="119"/>
      <c r="BT119" s="119"/>
      <c r="CD119" s="119"/>
      <c r="CN119" s="119"/>
      <c r="CX119" s="119"/>
      <c r="DH119" s="119"/>
      <c r="DR119" s="119"/>
      <c r="EB119" s="119"/>
      <c r="EL119" s="119"/>
      <c r="EV119" s="119"/>
      <c r="FF119" s="119"/>
      <c r="FP119" s="119"/>
      <c r="FZ119" s="119"/>
      <c r="GJ119" s="119"/>
      <c r="GT119" s="119"/>
      <c r="HD119" s="119"/>
      <c r="HN119" s="119"/>
      <c r="HX119" s="119"/>
    </row>
    <row xmlns:x14ac="http://schemas.microsoft.com/office/spreadsheetml/2009/9/ac" r="120" s="3" customFormat="true" x14ac:dyDescent="0.25">
      <c r="A120" s="370" t="str">
        <f ca="true">IF(ISBLANK('Data Summary'!A122),"",'Data Summary'!A122)</f>
        <v/>
      </c>
      <c r="B120" s="119"/>
      <c r="L120" s="119"/>
      <c r="V120" s="119"/>
      <c r="AF120" s="119"/>
      <c r="AP120" s="119"/>
      <c r="AZ120" s="119"/>
      <c r="BJ120" s="119"/>
      <c r="BT120" s="119"/>
      <c r="CD120" s="119"/>
      <c r="CN120" s="119"/>
      <c r="CX120" s="119"/>
      <c r="DH120" s="119"/>
      <c r="DR120" s="119"/>
      <c r="EB120" s="119"/>
      <c r="EL120" s="119"/>
      <c r="EV120" s="119"/>
      <c r="FF120" s="119"/>
      <c r="FP120" s="119"/>
      <c r="FZ120" s="119"/>
      <c r="GJ120" s="119"/>
      <c r="GT120" s="119"/>
      <c r="HD120" s="119"/>
      <c r="HN120" s="119"/>
      <c r="HX120" s="119"/>
    </row>
    <row xmlns:x14ac="http://schemas.microsoft.com/office/spreadsheetml/2009/9/ac" r="121" s="3" customFormat="true" x14ac:dyDescent="0.25">
      <c r="A121" s="370" t="str">
        <f ca="true">IF(ISBLANK('Data Summary'!A123),"",'Data Summary'!A123)</f>
        <v/>
      </c>
      <c r="B121" s="119"/>
      <c r="L121" s="119"/>
      <c r="V121" s="119"/>
      <c r="AF121" s="119"/>
      <c r="AP121" s="119"/>
      <c r="AZ121" s="119"/>
      <c r="BJ121" s="119"/>
      <c r="BT121" s="119"/>
      <c r="CD121" s="119"/>
      <c r="CN121" s="119"/>
      <c r="CX121" s="119"/>
      <c r="DH121" s="119"/>
      <c r="DR121" s="119"/>
      <c r="EB121" s="119"/>
      <c r="EL121" s="119"/>
      <c r="EV121" s="119"/>
      <c r="FF121" s="119"/>
      <c r="FP121" s="119"/>
      <c r="FZ121" s="119"/>
      <c r="GJ121" s="119"/>
      <c r="GT121" s="119"/>
      <c r="HD121" s="119"/>
      <c r="HN121" s="119"/>
      <c r="HX121" s="119"/>
    </row>
    <row xmlns:x14ac="http://schemas.microsoft.com/office/spreadsheetml/2009/9/ac" r="122" s="3" customFormat="true" x14ac:dyDescent="0.25">
      <c r="A122" s="370" t="str">
        <f ca="true">IF(ISBLANK('Data Summary'!A124),"",'Data Summary'!A124)</f>
        <v/>
      </c>
      <c r="B122" s="119"/>
      <c r="L122" s="119"/>
      <c r="V122" s="119"/>
      <c r="AF122" s="119"/>
      <c r="AP122" s="119"/>
      <c r="AZ122" s="119"/>
      <c r="BJ122" s="119"/>
      <c r="BT122" s="119"/>
      <c r="CD122" s="119"/>
      <c r="CN122" s="119"/>
      <c r="CX122" s="119"/>
      <c r="DH122" s="119"/>
      <c r="DR122" s="119"/>
      <c r="EB122" s="119"/>
      <c r="EL122" s="119"/>
      <c r="EV122" s="119"/>
      <c r="FF122" s="119"/>
      <c r="FP122" s="119"/>
      <c r="FZ122" s="119"/>
      <c r="GJ122" s="119"/>
      <c r="GT122" s="119"/>
      <c r="HD122" s="119"/>
      <c r="HN122" s="119"/>
      <c r="HX122" s="119"/>
    </row>
    <row xmlns:x14ac="http://schemas.microsoft.com/office/spreadsheetml/2009/9/ac" r="123" s="3" customFormat="true" x14ac:dyDescent="0.25">
      <c r="A123" s="370" t="str">
        <f ca="true">IF(ISBLANK('Data Summary'!A125),"",'Data Summary'!A125)</f>
        <v/>
      </c>
      <c r="B123" s="119"/>
      <c r="L123" s="119"/>
      <c r="V123" s="119"/>
      <c r="AF123" s="119"/>
      <c r="AP123" s="119"/>
      <c r="AZ123" s="119"/>
      <c r="BJ123" s="119"/>
      <c r="BT123" s="119"/>
      <c r="CD123" s="119"/>
      <c r="CN123" s="119"/>
      <c r="CX123" s="119"/>
      <c r="DH123" s="119"/>
      <c r="DR123" s="119"/>
      <c r="EB123" s="119"/>
      <c r="EL123" s="119"/>
      <c r="EV123" s="119"/>
      <c r="FF123" s="119"/>
      <c r="FP123" s="119"/>
      <c r="FZ123" s="119"/>
      <c r="GJ123" s="119"/>
      <c r="GT123" s="119"/>
      <c r="HD123" s="119"/>
      <c r="HN123" s="119"/>
      <c r="HX123" s="119"/>
    </row>
    <row xmlns:x14ac="http://schemas.microsoft.com/office/spreadsheetml/2009/9/ac" r="124" s="3" customFormat="true" x14ac:dyDescent="0.25">
      <c r="A124" s="370" t="str">
        <f ca="true">IF(ISBLANK('Data Summary'!A126),"",'Data Summary'!A126)</f>
        <v/>
      </c>
      <c r="B124" s="119"/>
      <c r="L124" s="119"/>
      <c r="V124" s="119"/>
      <c r="AF124" s="119"/>
      <c r="AP124" s="119"/>
      <c r="AZ124" s="119"/>
      <c r="BJ124" s="119"/>
      <c r="BT124" s="119"/>
      <c r="CD124" s="119"/>
      <c r="CN124" s="119"/>
      <c r="CX124" s="119"/>
      <c r="DH124" s="119"/>
      <c r="DR124" s="119"/>
      <c r="EB124" s="119"/>
      <c r="EL124" s="119"/>
      <c r="EV124" s="119"/>
      <c r="FF124" s="119"/>
      <c r="FP124" s="119"/>
      <c r="FZ124" s="119"/>
      <c r="GJ124" s="119"/>
      <c r="GT124" s="119"/>
      <c r="HD124" s="119"/>
      <c r="HN124" s="119"/>
      <c r="HX124" s="119"/>
    </row>
    <row xmlns:x14ac="http://schemas.microsoft.com/office/spreadsheetml/2009/9/ac" r="125" s="3" customFormat="true" x14ac:dyDescent="0.25">
      <c r="A125" s="370" t="str">
        <f ca="true">IF(ISBLANK('Data Summary'!A127),"",'Data Summary'!A127)</f>
        <v/>
      </c>
      <c r="B125" s="119"/>
      <c r="L125" s="119"/>
      <c r="V125" s="119"/>
      <c r="AF125" s="119"/>
      <c r="AP125" s="119"/>
      <c r="AZ125" s="119"/>
      <c r="BJ125" s="119"/>
      <c r="BT125" s="119"/>
      <c r="CD125" s="119"/>
      <c r="CN125" s="119"/>
      <c r="CX125" s="119"/>
      <c r="DH125" s="119"/>
      <c r="DR125" s="119"/>
      <c r="EB125" s="119"/>
      <c r="EL125" s="119"/>
      <c r="EV125" s="119"/>
      <c r="FF125" s="119"/>
      <c r="FP125" s="119"/>
      <c r="FZ125" s="119"/>
      <c r="GJ125" s="119"/>
      <c r="GT125" s="119"/>
      <c r="HD125" s="119"/>
      <c r="HN125" s="119"/>
      <c r="HX125" s="119"/>
    </row>
    <row xmlns:x14ac="http://schemas.microsoft.com/office/spreadsheetml/2009/9/ac" r="126" s="3" customFormat="true" x14ac:dyDescent="0.25">
      <c r="A126" s="370" t="str">
        <f ca="true">IF(ISBLANK('Data Summary'!A128),"",'Data Summary'!A128)</f>
        <v/>
      </c>
      <c r="B126" s="119"/>
      <c r="L126" s="119"/>
      <c r="V126" s="119"/>
      <c r="AF126" s="119"/>
      <c r="AP126" s="119"/>
      <c r="AZ126" s="119"/>
      <c r="BJ126" s="119"/>
      <c r="BT126" s="119"/>
      <c r="CD126" s="119"/>
      <c r="CN126" s="119"/>
      <c r="CX126" s="119"/>
      <c r="DH126" s="119"/>
      <c r="DR126" s="119"/>
      <c r="EB126" s="119"/>
      <c r="EL126" s="119"/>
      <c r="EV126" s="119"/>
      <c r="FF126" s="119"/>
      <c r="FP126" s="119"/>
      <c r="FZ126" s="119"/>
      <c r="GJ126" s="119"/>
      <c r="GT126" s="119"/>
      <c r="HD126" s="119"/>
      <c r="HN126" s="119"/>
      <c r="HX126" s="119"/>
    </row>
    <row xmlns:x14ac="http://schemas.microsoft.com/office/spreadsheetml/2009/9/ac" r="127" s="3" customFormat="true" x14ac:dyDescent="0.25">
      <c r="A127" s="370" t="str">
        <f ca="true">IF(ISBLANK('Data Summary'!A129),"",'Data Summary'!A129)</f>
        <v/>
      </c>
      <c r="B127" s="119"/>
      <c r="L127" s="119"/>
      <c r="V127" s="119"/>
      <c r="AF127" s="119"/>
      <c r="AP127" s="119"/>
      <c r="AZ127" s="119"/>
      <c r="BJ127" s="119"/>
      <c r="BT127" s="119"/>
      <c r="CD127" s="119"/>
      <c r="CN127" s="119"/>
      <c r="CX127" s="119"/>
      <c r="DH127" s="119"/>
      <c r="DR127" s="119"/>
      <c r="EB127" s="119"/>
      <c r="EL127" s="119"/>
      <c r="EV127" s="119"/>
      <c r="FF127" s="119"/>
      <c r="FP127" s="119"/>
      <c r="FZ127" s="119"/>
      <c r="GJ127" s="119"/>
      <c r="GT127" s="119"/>
      <c r="HD127" s="119"/>
      <c r="HN127" s="119"/>
      <c r="HX127" s="119"/>
    </row>
    <row xmlns:x14ac="http://schemas.microsoft.com/office/spreadsheetml/2009/9/ac" r="128" s="3" customFormat="true" x14ac:dyDescent="0.25">
      <c r="A128" s="370" t="str">
        <f ca="true">IF(ISBLANK('Data Summary'!A130),"",'Data Summary'!A130)</f>
        <v/>
      </c>
      <c r="B128" s="119"/>
      <c r="L128" s="119"/>
      <c r="V128" s="119"/>
      <c r="AF128" s="119"/>
      <c r="AP128" s="119"/>
      <c r="AZ128" s="119"/>
      <c r="BJ128" s="119"/>
      <c r="BT128" s="119"/>
      <c r="CD128" s="119"/>
      <c r="CN128" s="119"/>
      <c r="CX128" s="119"/>
      <c r="DH128" s="119"/>
      <c r="DR128" s="119"/>
      <c r="EB128" s="119"/>
      <c r="EL128" s="119"/>
      <c r="EV128" s="119"/>
      <c r="FF128" s="119"/>
      <c r="FP128" s="119"/>
      <c r="FZ128" s="119"/>
      <c r="GJ128" s="119"/>
      <c r="GT128" s="119"/>
      <c r="HD128" s="119"/>
      <c r="HN128" s="119"/>
      <c r="HX128" s="119"/>
    </row>
    <row xmlns:x14ac="http://schemas.microsoft.com/office/spreadsheetml/2009/9/ac" r="129" s="3" customFormat="true" x14ac:dyDescent="0.25">
      <c r="A129" s="370" t="str">
        <f ca="true">IF(ISBLANK('Data Summary'!A131),"",'Data Summary'!A131)</f>
        <v/>
      </c>
      <c r="B129" s="119"/>
      <c r="L129" s="119"/>
      <c r="V129" s="119"/>
      <c r="AF129" s="119"/>
      <c r="AP129" s="119"/>
      <c r="AZ129" s="119"/>
      <c r="BJ129" s="119"/>
      <c r="BT129" s="119"/>
      <c r="CD129" s="119"/>
      <c r="CN129" s="119"/>
      <c r="CX129" s="119"/>
      <c r="DH129" s="119"/>
      <c r="DR129" s="119"/>
      <c r="EB129" s="119"/>
      <c r="EL129" s="119"/>
      <c r="EV129" s="119"/>
      <c r="FF129" s="119"/>
      <c r="FP129" s="119"/>
      <c r="FZ129" s="119"/>
      <c r="GJ129" s="119"/>
      <c r="GT129" s="119"/>
      <c r="HD129" s="119"/>
      <c r="HN129" s="119"/>
      <c r="HX129" s="119"/>
    </row>
    <row xmlns:x14ac="http://schemas.microsoft.com/office/spreadsheetml/2009/9/ac" r="130" s="3" customFormat="true" x14ac:dyDescent="0.25">
      <c r="A130" s="370" t="str">
        <f ca="true">IF(ISBLANK('Data Summary'!A132),"",'Data Summary'!A132)</f>
        <v/>
      </c>
      <c r="B130" s="119"/>
      <c r="L130" s="119"/>
      <c r="V130" s="119"/>
      <c r="AF130" s="119"/>
      <c r="AP130" s="119"/>
      <c r="AZ130" s="119"/>
      <c r="BJ130" s="119"/>
      <c r="BT130" s="119"/>
      <c r="CD130" s="119"/>
      <c r="CN130" s="119"/>
      <c r="CX130" s="119"/>
      <c r="DH130" s="119"/>
      <c r="DR130" s="119"/>
      <c r="EB130" s="119"/>
      <c r="EL130" s="119"/>
      <c r="EV130" s="119"/>
      <c r="FF130" s="119"/>
      <c r="FP130" s="119"/>
      <c r="FZ130" s="119"/>
      <c r="GJ130" s="119"/>
      <c r="GT130" s="119"/>
      <c r="HD130" s="119"/>
      <c r="HN130" s="119"/>
      <c r="HX130" s="119"/>
    </row>
    <row xmlns:x14ac="http://schemas.microsoft.com/office/spreadsheetml/2009/9/ac" r="131" s="3" customFormat="true" x14ac:dyDescent="0.25">
      <c r="A131" s="370" t="str">
        <f ca="true">IF(ISBLANK('Data Summary'!A133),"",'Data Summary'!A133)</f>
        <v/>
      </c>
      <c r="B131" s="119"/>
      <c r="L131" s="119"/>
      <c r="V131" s="119"/>
      <c r="AF131" s="119"/>
      <c r="AP131" s="119"/>
      <c r="AZ131" s="119"/>
      <c r="BJ131" s="119"/>
      <c r="BT131" s="119"/>
      <c r="CD131" s="119"/>
      <c r="CN131" s="119"/>
      <c r="CX131" s="119"/>
      <c r="DH131" s="119"/>
      <c r="DR131" s="119"/>
      <c r="EB131" s="119"/>
      <c r="EL131" s="119"/>
      <c r="EV131" s="119"/>
      <c r="FF131" s="119"/>
      <c r="FP131" s="119"/>
      <c r="FZ131" s="119"/>
      <c r="GJ131" s="119"/>
      <c r="GT131" s="119"/>
      <c r="HD131" s="119"/>
      <c r="HN131" s="119"/>
      <c r="HX131" s="119"/>
    </row>
    <row xmlns:x14ac="http://schemas.microsoft.com/office/spreadsheetml/2009/9/ac" r="132" s="3" customFormat="true" x14ac:dyDescent="0.25">
      <c r="A132" s="370" t="str">
        <f ca="true">IF(ISBLANK('Data Summary'!A134),"",'Data Summary'!A134)</f>
        <v/>
      </c>
      <c r="B132" s="119"/>
      <c r="L132" s="119"/>
      <c r="V132" s="119"/>
      <c r="AF132" s="119"/>
      <c r="AP132" s="119"/>
      <c r="AZ132" s="119"/>
      <c r="BJ132" s="119"/>
      <c r="BT132" s="119"/>
      <c r="CD132" s="119"/>
      <c r="CN132" s="119"/>
      <c r="CX132" s="119"/>
      <c r="DH132" s="119"/>
      <c r="DR132" s="119"/>
      <c r="EB132" s="119"/>
      <c r="EL132" s="119"/>
      <c r="EV132" s="119"/>
      <c r="FF132" s="119"/>
      <c r="FP132" s="119"/>
      <c r="FZ132" s="119"/>
      <c r="GJ132" s="119"/>
      <c r="GT132" s="119"/>
      <c r="HD132" s="119"/>
      <c r="HN132" s="119"/>
      <c r="HX132" s="119"/>
    </row>
    <row xmlns:x14ac="http://schemas.microsoft.com/office/spreadsheetml/2009/9/ac" r="133" s="3" customFormat="true" x14ac:dyDescent="0.25">
      <c r="A133" s="370" t="str">
        <f ca="true">IF(ISBLANK('Data Summary'!A135),"",'Data Summary'!A135)</f>
        <v/>
      </c>
      <c r="B133" s="119"/>
      <c r="L133" s="119"/>
      <c r="V133" s="119"/>
      <c r="AF133" s="119"/>
      <c r="AP133" s="119"/>
      <c r="AZ133" s="119"/>
      <c r="BJ133" s="119"/>
      <c r="BT133" s="119"/>
      <c r="CD133" s="119"/>
      <c r="CN133" s="119"/>
      <c r="CX133" s="119"/>
      <c r="DH133" s="119"/>
      <c r="DR133" s="119"/>
      <c r="EB133" s="119"/>
      <c r="EL133" s="119"/>
      <c r="EV133" s="119"/>
      <c r="FF133" s="119"/>
      <c r="FP133" s="119"/>
      <c r="FZ133" s="119"/>
      <c r="GJ133" s="119"/>
      <c r="GT133" s="119"/>
      <c r="HD133" s="119"/>
      <c r="HN133" s="119"/>
      <c r="HX133" s="119"/>
    </row>
    <row xmlns:x14ac="http://schemas.microsoft.com/office/spreadsheetml/2009/9/ac" r="134" s="3" customFormat="true" x14ac:dyDescent="0.25">
      <c r="A134" s="370" t="str">
        <f ca="true">IF(ISBLANK('Data Summary'!A136),"",'Data Summary'!A136)</f>
        <v/>
      </c>
      <c r="B134" s="119"/>
      <c r="L134" s="119"/>
      <c r="V134" s="119"/>
      <c r="AF134" s="119"/>
      <c r="AP134" s="119"/>
      <c r="AZ134" s="119"/>
      <c r="BJ134" s="119"/>
      <c r="BT134" s="119"/>
      <c r="CD134" s="119"/>
      <c r="CN134" s="119"/>
      <c r="CX134" s="119"/>
      <c r="DH134" s="119"/>
      <c r="DR134" s="119"/>
      <c r="EB134" s="119"/>
      <c r="EL134" s="119"/>
      <c r="EV134" s="119"/>
      <c r="FF134" s="119"/>
      <c r="FP134" s="119"/>
      <c r="FZ134" s="119"/>
      <c r="GJ134" s="119"/>
      <c r="GT134" s="119"/>
      <c r="HD134" s="119"/>
      <c r="HN134" s="119"/>
      <c r="HX134" s="119"/>
    </row>
    <row xmlns:x14ac="http://schemas.microsoft.com/office/spreadsheetml/2009/9/ac" r="135" s="3" customFormat="true" x14ac:dyDescent="0.25">
      <c r="A135" s="370" t="str">
        <f ca="true">IF(ISBLANK('Data Summary'!A137),"",'Data Summary'!A137)</f>
        <v/>
      </c>
      <c r="B135" s="119"/>
      <c r="L135" s="119"/>
      <c r="V135" s="119"/>
      <c r="AF135" s="119"/>
      <c r="AP135" s="119"/>
      <c r="AZ135" s="119"/>
      <c r="BJ135" s="119"/>
      <c r="BT135" s="119"/>
      <c r="CD135" s="119"/>
      <c r="CN135" s="119"/>
      <c r="CX135" s="119"/>
      <c r="DH135" s="119"/>
      <c r="DR135" s="119"/>
      <c r="EB135" s="119"/>
      <c r="EL135" s="119"/>
      <c r="EV135" s="119"/>
      <c r="FF135" s="119"/>
      <c r="FP135" s="119"/>
      <c r="FZ135" s="119"/>
      <c r="GJ135" s="119"/>
      <c r="GT135" s="119"/>
      <c r="HD135" s="119"/>
      <c r="HN135" s="119"/>
      <c r="HX135" s="119"/>
    </row>
    <row xmlns:x14ac="http://schemas.microsoft.com/office/spreadsheetml/2009/9/ac" r="136" s="3" customFormat="true" x14ac:dyDescent="0.25">
      <c r="A136" s="370" t="str">
        <f ca="true">IF(ISBLANK('Data Summary'!A138),"",'Data Summary'!A138)</f>
        <v/>
      </c>
      <c r="B136" s="119"/>
      <c r="L136" s="119"/>
      <c r="V136" s="119"/>
      <c r="AF136" s="119"/>
      <c r="AP136" s="119"/>
      <c r="AZ136" s="119"/>
      <c r="BJ136" s="119"/>
      <c r="BT136" s="119"/>
      <c r="CD136" s="119"/>
      <c r="CN136" s="119"/>
      <c r="CX136" s="119"/>
      <c r="DH136" s="119"/>
      <c r="DR136" s="119"/>
      <c r="EB136" s="119"/>
      <c r="EL136" s="119"/>
      <c r="EV136" s="119"/>
      <c r="FF136" s="119"/>
      <c r="FP136" s="119"/>
      <c r="FZ136" s="119"/>
      <c r="GJ136" s="119"/>
      <c r="GT136" s="119"/>
      <c r="HD136" s="119"/>
      <c r="HN136" s="119"/>
      <c r="HX136" s="119"/>
    </row>
    <row xmlns:x14ac="http://schemas.microsoft.com/office/spreadsheetml/2009/9/ac" r="137" s="3" customFormat="true" x14ac:dyDescent="0.25">
      <c r="A137" s="370" t="str">
        <f ca="true">IF(ISBLANK('Data Summary'!A139),"",'Data Summary'!A139)</f>
        <v/>
      </c>
      <c r="B137" s="119"/>
      <c r="L137" s="119"/>
      <c r="V137" s="119"/>
      <c r="AF137" s="119"/>
      <c r="AP137" s="119"/>
      <c r="AZ137" s="119"/>
      <c r="BJ137" s="119"/>
      <c r="BT137" s="119"/>
      <c r="CD137" s="119"/>
      <c r="CN137" s="119"/>
      <c r="CX137" s="119"/>
      <c r="DH137" s="119"/>
      <c r="DR137" s="119"/>
      <c r="EB137" s="119"/>
      <c r="EL137" s="119"/>
      <c r="EV137" s="119"/>
      <c r="FF137" s="119"/>
      <c r="FP137" s="119"/>
      <c r="FZ137" s="119"/>
      <c r="GJ137" s="119"/>
      <c r="GT137" s="119"/>
      <c r="HD137" s="119"/>
      <c r="HN137" s="119"/>
      <c r="HX137" s="119"/>
    </row>
    <row xmlns:x14ac="http://schemas.microsoft.com/office/spreadsheetml/2009/9/ac" r="138" s="3" customFormat="true" x14ac:dyDescent="0.25">
      <c r="A138" s="370" t="str">
        <f ca="true">IF(ISBLANK('Data Summary'!A140),"",'Data Summary'!A140)</f>
        <v/>
      </c>
      <c r="B138" s="119"/>
      <c r="L138" s="119"/>
      <c r="V138" s="119"/>
      <c r="AF138" s="119"/>
      <c r="AP138" s="119"/>
      <c r="AZ138" s="119"/>
      <c r="BJ138" s="119"/>
      <c r="BT138" s="119"/>
      <c r="CD138" s="119"/>
      <c r="CN138" s="119"/>
      <c r="CX138" s="119"/>
      <c r="DH138" s="119"/>
      <c r="DR138" s="119"/>
      <c r="EB138" s="119"/>
      <c r="EL138" s="119"/>
      <c r="EV138" s="119"/>
      <c r="FF138" s="119"/>
      <c r="FP138" s="119"/>
      <c r="FZ138" s="119"/>
      <c r="GJ138" s="119"/>
      <c r="GT138" s="119"/>
      <c r="HD138" s="119"/>
      <c r="HN138" s="119"/>
      <c r="HX138" s="119"/>
    </row>
    <row xmlns:x14ac="http://schemas.microsoft.com/office/spreadsheetml/2009/9/ac" r="139" s="3" customFormat="true" x14ac:dyDescent="0.25">
      <c r="A139" s="370" t="str">
        <f ca="true">IF(ISBLANK('Data Summary'!A141),"",'Data Summary'!A141)</f>
        <v/>
      </c>
      <c r="B139" s="119"/>
      <c r="L139" s="119"/>
      <c r="V139" s="119"/>
      <c r="AF139" s="119"/>
      <c r="AP139" s="119"/>
      <c r="AZ139" s="119"/>
      <c r="BJ139" s="119"/>
      <c r="BT139" s="119"/>
      <c r="CD139" s="119"/>
      <c r="CN139" s="119"/>
      <c r="CX139" s="119"/>
      <c r="DH139" s="119"/>
      <c r="DR139" s="119"/>
      <c r="EB139" s="119"/>
      <c r="EL139" s="119"/>
      <c r="EV139" s="119"/>
      <c r="FF139" s="119"/>
      <c r="FP139" s="119"/>
      <c r="FZ139" s="119"/>
      <c r="GJ139" s="119"/>
      <c r="GT139" s="119"/>
      <c r="HD139" s="119"/>
      <c r="HN139" s="119"/>
      <c r="HX139" s="119"/>
    </row>
    <row xmlns:x14ac="http://schemas.microsoft.com/office/spreadsheetml/2009/9/ac" r="140" s="3" customFormat="true" x14ac:dyDescent="0.25">
      <c r="A140" s="370" t="str">
        <f ca="true">IF(ISBLANK('Data Summary'!A142),"",'Data Summary'!A142)</f>
        <v/>
      </c>
      <c r="B140" s="119"/>
      <c r="L140" s="119"/>
      <c r="V140" s="119"/>
      <c r="AF140" s="119"/>
      <c r="AP140" s="119"/>
      <c r="AZ140" s="119"/>
      <c r="BJ140" s="119"/>
      <c r="BT140" s="119"/>
      <c r="CD140" s="119"/>
      <c r="CN140" s="119"/>
      <c r="CX140" s="119"/>
      <c r="DH140" s="119"/>
      <c r="DR140" s="119"/>
      <c r="EB140" s="119"/>
      <c r="EL140" s="119"/>
      <c r="EV140" s="119"/>
      <c r="FF140" s="119"/>
      <c r="FP140" s="119"/>
      <c r="FZ140" s="119"/>
      <c r="GJ140" s="119"/>
      <c r="GT140" s="119"/>
      <c r="HD140" s="119"/>
      <c r="HN140" s="119"/>
      <c r="HX140" s="119"/>
    </row>
    <row xmlns:x14ac="http://schemas.microsoft.com/office/spreadsheetml/2009/9/ac" r="141" s="3" customFormat="true" x14ac:dyDescent="0.25">
      <c r="A141" s="370" t="str">
        <f ca="true">IF(ISBLANK('Data Summary'!A143),"",'Data Summary'!A143)</f>
        <v/>
      </c>
      <c r="B141" s="119"/>
      <c r="L141" s="119"/>
      <c r="V141" s="119"/>
      <c r="AF141" s="119"/>
      <c r="AP141" s="119"/>
      <c r="AZ141" s="119"/>
      <c r="BJ141" s="119"/>
      <c r="BT141" s="119"/>
      <c r="CD141" s="119"/>
      <c r="CN141" s="119"/>
      <c r="CX141" s="119"/>
      <c r="DH141" s="119"/>
      <c r="DR141" s="119"/>
      <c r="EB141" s="119"/>
      <c r="EL141" s="119"/>
      <c r="EV141" s="119"/>
      <c r="FF141" s="119"/>
      <c r="FP141" s="119"/>
      <c r="FZ141" s="119"/>
      <c r="GJ141" s="119"/>
      <c r="GT141" s="119"/>
      <c r="HD141" s="119"/>
      <c r="HN141" s="119"/>
      <c r="HX141" s="119"/>
    </row>
    <row xmlns:x14ac="http://schemas.microsoft.com/office/spreadsheetml/2009/9/ac" r="142" s="3" customFormat="true" x14ac:dyDescent="0.25">
      <c r="A142" s="370" t="str">
        <f ca="true">IF(ISBLANK('Data Summary'!A144),"",'Data Summary'!A144)</f>
        <v/>
      </c>
      <c r="B142" s="119"/>
      <c r="L142" s="119"/>
      <c r="V142" s="119"/>
      <c r="AF142" s="119"/>
      <c r="AP142" s="119"/>
      <c r="AZ142" s="119"/>
      <c r="BJ142" s="119"/>
      <c r="BT142" s="119"/>
      <c r="CD142" s="119"/>
      <c r="CN142" s="119"/>
      <c r="CX142" s="119"/>
      <c r="DH142" s="119"/>
      <c r="DR142" s="119"/>
      <c r="EB142" s="119"/>
      <c r="EL142" s="119"/>
      <c r="EV142" s="119"/>
      <c r="FF142" s="119"/>
      <c r="FP142" s="119"/>
      <c r="FZ142" s="119"/>
      <c r="GJ142" s="119"/>
      <c r="GT142" s="119"/>
      <c r="HD142" s="119"/>
      <c r="HN142" s="119"/>
      <c r="HX142" s="119"/>
    </row>
    <row xmlns:x14ac="http://schemas.microsoft.com/office/spreadsheetml/2009/9/ac" r="143" s="3" customFormat="true" x14ac:dyDescent="0.25">
      <c r="A143" s="370" t="str">
        <f ca="true">IF(ISBLANK('Data Summary'!A145),"",'Data Summary'!A145)</f>
        <v/>
      </c>
      <c r="B143" s="119"/>
      <c r="L143" s="119"/>
      <c r="V143" s="119"/>
      <c r="AF143" s="119"/>
      <c r="AP143" s="119"/>
      <c r="AZ143" s="119"/>
      <c r="BJ143" s="119"/>
      <c r="BT143" s="119"/>
      <c r="CD143" s="119"/>
      <c r="CN143" s="119"/>
      <c r="CX143" s="119"/>
      <c r="DH143" s="119"/>
      <c r="DR143" s="119"/>
      <c r="EB143" s="119"/>
      <c r="EL143" s="119"/>
      <c r="EV143" s="119"/>
      <c r="FF143" s="119"/>
      <c r="FP143" s="119"/>
      <c r="FZ143" s="119"/>
      <c r="GJ143" s="119"/>
      <c r="GT143" s="119"/>
      <c r="HD143" s="119"/>
      <c r="HN143" s="119"/>
      <c r="HX143" s="119"/>
    </row>
    <row xmlns:x14ac="http://schemas.microsoft.com/office/spreadsheetml/2009/9/ac" r="144" s="3" customFormat="true" x14ac:dyDescent="0.25">
      <c r="A144" s="370" t="str">
        <f ca="true">IF(ISBLANK('Data Summary'!A146),"",'Data Summary'!A146)</f>
        <v/>
      </c>
      <c r="B144" s="119"/>
      <c r="L144" s="119"/>
      <c r="V144" s="119"/>
      <c r="AF144" s="119"/>
      <c r="AP144" s="119"/>
      <c r="AZ144" s="119"/>
      <c r="BJ144" s="119"/>
      <c r="BT144" s="119"/>
      <c r="CD144" s="119"/>
      <c r="CN144" s="119"/>
      <c r="CX144" s="119"/>
      <c r="DH144" s="119"/>
      <c r="DR144" s="119"/>
      <c r="EB144" s="119"/>
      <c r="EL144" s="119"/>
      <c r="EV144" s="119"/>
      <c r="FF144" s="119"/>
      <c r="FP144" s="119"/>
      <c r="FZ144" s="119"/>
      <c r="GJ144" s="119"/>
      <c r="GT144" s="119"/>
      <c r="HD144" s="119"/>
      <c r="HN144" s="119"/>
      <c r="HX144" s="119"/>
    </row>
    <row xmlns:x14ac="http://schemas.microsoft.com/office/spreadsheetml/2009/9/ac" r="145" s="3" customFormat="true" x14ac:dyDescent="0.25">
      <c r="A145" s="370" t="str">
        <f ca="true">IF(ISBLANK('Data Summary'!A147),"",'Data Summary'!A147)</f>
        <v/>
      </c>
      <c r="B145" s="119"/>
      <c r="L145" s="119"/>
      <c r="V145" s="119"/>
      <c r="AF145" s="119"/>
      <c r="AP145" s="119"/>
      <c r="AZ145" s="119"/>
      <c r="BJ145" s="119"/>
      <c r="BT145" s="119"/>
      <c r="CD145" s="119"/>
      <c r="CN145" s="119"/>
      <c r="CX145" s="119"/>
      <c r="DH145" s="119"/>
      <c r="DR145" s="119"/>
      <c r="EB145" s="119"/>
      <c r="EL145" s="119"/>
      <c r="EV145" s="119"/>
      <c r="FF145" s="119"/>
      <c r="FP145" s="119"/>
      <c r="FZ145" s="119"/>
      <c r="GJ145" s="119"/>
      <c r="GT145" s="119"/>
      <c r="HD145" s="119"/>
      <c r="HN145" s="119"/>
      <c r="HX145" s="119"/>
    </row>
    <row xmlns:x14ac="http://schemas.microsoft.com/office/spreadsheetml/2009/9/ac" r="146" s="3" customFormat="true" x14ac:dyDescent="0.25">
      <c r="A146" s="370" t="str">
        <f ca="true">IF(ISBLANK('Data Summary'!A148),"",'Data Summary'!A148)</f>
        <v/>
      </c>
      <c r="B146" s="119"/>
      <c r="L146" s="119"/>
      <c r="V146" s="119"/>
      <c r="AF146" s="119"/>
      <c r="AP146" s="119"/>
      <c r="AZ146" s="119"/>
      <c r="BJ146" s="119"/>
      <c r="BT146" s="119"/>
      <c r="CD146" s="119"/>
      <c r="CN146" s="119"/>
      <c r="CX146" s="119"/>
      <c r="DH146" s="119"/>
      <c r="DR146" s="119"/>
      <c r="EB146" s="119"/>
      <c r="EL146" s="119"/>
      <c r="EV146" s="119"/>
      <c r="FF146" s="119"/>
      <c r="FP146" s="119"/>
      <c r="FZ146" s="119"/>
      <c r="GJ146" s="119"/>
      <c r="GT146" s="119"/>
      <c r="HD146" s="119"/>
      <c r="HN146" s="119"/>
      <c r="HX146" s="119"/>
    </row>
    <row xmlns:x14ac="http://schemas.microsoft.com/office/spreadsheetml/2009/9/ac" r="147" s="3" customFormat="true" x14ac:dyDescent="0.25">
      <c r="A147" s="370" t="str">
        <f ca="true">IF(ISBLANK('Data Summary'!A149),"",'Data Summary'!A149)</f>
        <v/>
      </c>
      <c r="B147" s="119"/>
      <c r="L147" s="119"/>
      <c r="V147" s="119"/>
      <c r="AF147" s="119"/>
      <c r="AP147" s="119"/>
      <c r="AZ147" s="119"/>
      <c r="BJ147" s="119"/>
      <c r="BT147" s="119"/>
      <c r="CD147" s="119"/>
      <c r="CN147" s="119"/>
      <c r="CX147" s="119"/>
      <c r="DH147" s="119"/>
      <c r="DR147" s="119"/>
      <c r="EB147" s="119"/>
      <c r="EL147" s="119"/>
      <c r="EV147" s="119"/>
      <c r="FF147" s="119"/>
      <c r="FP147" s="119"/>
      <c r="FZ147" s="119"/>
      <c r="GJ147" s="119"/>
      <c r="GT147" s="119"/>
      <c r="HD147" s="119"/>
      <c r="HN147" s="119"/>
      <c r="HX147" s="119"/>
    </row>
    <row xmlns:x14ac="http://schemas.microsoft.com/office/spreadsheetml/2009/9/ac" r="148" s="3" customFormat="true" x14ac:dyDescent="0.25">
      <c r="A148" s="370" t="str">
        <f ca="true">IF(ISBLANK('Data Summary'!A150),"",'Data Summary'!A150)</f>
        <v/>
      </c>
      <c r="B148" s="119"/>
      <c r="L148" s="119"/>
      <c r="V148" s="119"/>
      <c r="AF148" s="119"/>
      <c r="AP148" s="119"/>
      <c r="AZ148" s="119"/>
      <c r="BJ148" s="119"/>
      <c r="BT148" s="119"/>
      <c r="CD148" s="119"/>
      <c r="CN148" s="119"/>
      <c r="CX148" s="119"/>
      <c r="DH148" s="119"/>
      <c r="DR148" s="119"/>
      <c r="EB148" s="119"/>
      <c r="EL148" s="119"/>
      <c r="EV148" s="119"/>
      <c r="FF148" s="119"/>
      <c r="FP148" s="119"/>
      <c r="FZ148" s="119"/>
      <c r="GJ148" s="119"/>
      <c r="GT148" s="119"/>
      <c r="HD148" s="119"/>
      <c r="HN148" s="119"/>
      <c r="HX148" s="119"/>
    </row>
    <row xmlns:x14ac="http://schemas.microsoft.com/office/spreadsheetml/2009/9/ac" r="149" s="3" customFormat="true" x14ac:dyDescent="0.25">
      <c r="A149" s="370" t="str">
        <f ca="true">IF(ISBLANK('Data Summary'!A151),"",'Data Summary'!A151)</f>
        <v/>
      </c>
      <c r="B149" s="119"/>
      <c r="L149" s="119"/>
      <c r="V149" s="119"/>
      <c r="AF149" s="119"/>
      <c r="AP149" s="119"/>
      <c r="AZ149" s="119"/>
      <c r="BJ149" s="119"/>
      <c r="BT149" s="119"/>
      <c r="CD149" s="119"/>
      <c r="CN149" s="119"/>
      <c r="CX149" s="119"/>
      <c r="DH149" s="119"/>
      <c r="DR149" s="119"/>
      <c r="EB149" s="119"/>
      <c r="EL149" s="119"/>
      <c r="EV149" s="119"/>
      <c r="FF149" s="119"/>
      <c r="FP149" s="119"/>
      <c r="FZ149" s="119"/>
      <c r="GJ149" s="119"/>
      <c r="GT149" s="119"/>
      <c r="HD149" s="119"/>
      <c r="HN149" s="119"/>
      <c r="HX149" s="119"/>
    </row>
    <row xmlns:x14ac="http://schemas.microsoft.com/office/spreadsheetml/2009/9/ac" r="150" s="3" customFormat="true" x14ac:dyDescent="0.25">
      <c r="A150" s="370" t="str">
        <f ca="true">IF(ISBLANK('Data Summary'!A152),"",'Data Summary'!A152)</f>
        <v/>
      </c>
      <c r="B150" s="119"/>
      <c r="L150" s="119"/>
      <c r="V150" s="119"/>
      <c r="AF150" s="119"/>
      <c r="AP150" s="119"/>
      <c r="AZ150" s="119"/>
      <c r="BJ150" s="119"/>
      <c r="BT150" s="119"/>
      <c r="CD150" s="119"/>
      <c r="CN150" s="119"/>
      <c r="CX150" s="119"/>
      <c r="DH150" s="119"/>
      <c r="DR150" s="119"/>
      <c r="EB150" s="119"/>
      <c r="EL150" s="119"/>
      <c r="EV150" s="119"/>
      <c r="FF150" s="119"/>
      <c r="FP150" s="119"/>
      <c r="FZ150" s="119"/>
      <c r="GJ150" s="119"/>
      <c r="GT150" s="119"/>
      <c r="HD150" s="119"/>
      <c r="HN150" s="119"/>
      <c r="HX150" s="119"/>
    </row>
    <row xmlns:x14ac="http://schemas.microsoft.com/office/spreadsheetml/2009/9/ac" r="151" s="3" customFormat="true" x14ac:dyDescent="0.25">
      <c r="A151" s="370" t="str">
        <f ca="true">IF(ISBLANK('Data Summary'!A153),"",'Data Summary'!A153)</f>
        <v/>
      </c>
      <c r="B151" s="119"/>
      <c r="L151" s="119"/>
      <c r="V151" s="119"/>
      <c r="AF151" s="119"/>
      <c r="AP151" s="119"/>
      <c r="AZ151" s="119"/>
      <c r="BJ151" s="119"/>
      <c r="BT151" s="119"/>
      <c r="CD151" s="119"/>
      <c r="CN151" s="119"/>
      <c r="CX151" s="119"/>
      <c r="DH151" s="119"/>
      <c r="DR151" s="119"/>
      <c r="EB151" s="119"/>
      <c r="EL151" s="119"/>
      <c r="EV151" s="119"/>
      <c r="FF151" s="119"/>
      <c r="FP151" s="119"/>
      <c r="FZ151" s="119"/>
      <c r="GJ151" s="119"/>
      <c r="GT151" s="119"/>
      <c r="HD151" s="119"/>
      <c r="HN151" s="119"/>
      <c r="HX151" s="119"/>
    </row>
    <row xmlns:x14ac="http://schemas.microsoft.com/office/spreadsheetml/2009/9/ac" r="152" s="3" customFormat="true" x14ac:dyDescent="0.25">
      <c r="A152" s="368"/>
      <c r="B152" s="119"/>
      <c r="L152" s="119"/>
      <c r="V152" s="119"/>
      <c r="AF152" s="119"/>
      <c r="AP152" s="119"/>
      <c r="AZ152" s="119"/>
      <c r="BJ152" s="119"/>
      <c r="BT152" s="119"/>
      <c r="CD152" s="119"/>
      <c r="CN152" s="119"/>
      <c r="CX152" s="119"/>
      <c r="DH152" s="119"/>
      <c r="DR152" s="119"/>
      <c r="EB152" s="119"/>
      <c r="EL152" s="119"/>
      <c r="EV152" s="119"/>
      <c r="FF152" s="119"/>
      <c r="FP152" s="119"/>
      <c r="FZ152" s="119"/>
      <c r="GJ152" s="119"/>
      <c r="GT152" s="119"/>
      <c r="HD152" s="119"/>
      <c r="HN152" s="119"/>
      <c r="HX152" s="119"/>
    </row>
    <row xmlns:x14ac="http://schemas.microsoft.com/office/spreadsheetml/2009/9/ac" r="153" s="3" customFormat="true" x14ac:dyDescent="0.25">
      <c r="A153" s="368"/>
      <c r="B153" s="119"/>
      <c r="L153" s="119"/>
      <c r="V153" s="119"/>
      <c r="AF153" s="119"/>
      <c r="AP153" s="119"/>
      <c r="AZ153" s="119"/>
      <c r="BJ153" s="119"/>
      <c r="BT153" s="119"/>
      <c r="CD153" s="119"/>
      <c r="CN153" s="119"/>
      <c r="CX153" s="119"/>
      <c r="DH153" s="119"/>
      <c r="DR153" s="119"/>
      <c r="EB153" s="119"/>
      <c r="EL153" s="119"/>
      <c r="EV153" s="119"/>
      <c r="FF153" s="119"/>
      <c r="FP153" s="119"/>
      <c r="FZ153" s="119"/>
      <c r="GJ153" s="119"/>
      <c r="GT153" s="119"/>
      <c r="HD153" s="119"/>
      <c r="HN153" s="119"/>
      <c r="HX153" s="119"/>
    </row>
    <row xmlns:x14ac="http://schemas.microsoft.com/office/spreadsheetml/2009/9/ac" r="154" s="3" customFormat="true" x14ac:dyDescent="0.25">
      <c r="A154" s="368"/>
      <c r="B154" s="119"/>
      <c r="L154" s="119"/>
      <c r="V154" s="119"/>
      <c r="AF154" s="119"/>
      <c r="AP154" s="119"/>
      <c r="AZ154" s="119"/>
      <c r="BJ154" s="119"/>
      <c r="BT154" s="119"/>
      <c r="CD154" s="119"/>
      <c r="CN154" s="119"/>
      <c r="CX154" s="119"/>
      <c r="DH154" s="119"/>
      <c r="DR154" s="119"/>
      <c r="EB154" s="119"/>
      <c r="EL154" s="119"/>
      <c r="EV154" s="119"/>
      <c r="FF154" s="119"/>
      <c r="FP154" s="119"/>
      <c r="FZ154" s="119"/>
      <c r="GJ154" s="119"/>
      <c r="GT154" s="119"/>
      <c r="HD154" s="119"/>
      <c r="HN154" s="119"/>
      <c r="HX154" s="119"/>
    </row>
    <row xmlns:x14ac="http://schemas.microsoft.com/office/spreadsheetml/2009/9/ac" r="155" s="3" customFormat="true" x14ac:dyDescent="0.25">
      <c r="A155" s="368"/>
      <c r="B155" s="119"/>
      <c r="L155" s="119"/>
      <c r="V155" s="119"/>
      <c r="AF155" s="119"/>
      <c r="AP155" s="119"/>
      <c r="AZ155" s="119"/>
      <c r="BJ155" s="119"/>
      <c r="BT155" s="119"/>
      <c r="CD155" s="119"/>
      <c r="CN155" s="119"/>
      <c r="CX155" s="119"/>
      <c r="DH155" s="119"/>
      <c r="DR155" s="119"/>
      <c r="EB155" s="119"/>
      <c r="EL155" s="119"/>
      <c r="EV155" s="119"/>
      <c r="FF155" s="119"/>
      <c r="FP155" s="119"/>
      <c r="FZ155" s="119"/>
      <c r="GJ155" s="119"/>
      <c r="GT155" s="119"/>
      <c r="HD155" s="119"/>
      <c r="HN155" s="119"/>
      <c r="HX155" s="119"/>
    </row>
    <row xmlns:x14ac="http://schemas.microsoft.com/office/spreadsheetml/2009/9/ac" r="156" s="3" customFormat="true" x14ac:dyDescent="0.25">
      <c r="A156" s="368"/>
      <c r="B156" s="119"/>
      <c r="L156" s="119"/>
      <c r="V156" s="119"/>
      <c r="AF156" s="119"/>
      <c r="AP156" s="119"/>
      <c r="AZ156" s="119"/>
      <c r="BJ156" s="119"/>
      <c r="BT156" s="119"/>
      <c r="CD156" s="119"/>
      <c r="CN156" s="119"/>
      <c r="CX156" s="119"/>
      <c r="DH156" s="119"/>
      <c r="DR156" s="119"/>
      <c r="EB156" s="119"/>
      <c r="EL156" s="119"/>
      <c r="EV156" s="119"/>
      <c r="FF156" s="119"/>
      <c r="FP156" s="119"/>
      <c r="FZ156" s="119"/>
      <c r="GJ156" s="119"/>
      <c r="GT156" s="119"/>
      <c r="HD156" s="119"/>
      <c r="HN156" s="119"/>
      <c r="HX156" s="119"/>
    </row>
    <row xmlns:x14ac="http://schemas.microsoft.com/office/spreadsheetml/2009/9/ac" r="157" s="3" customFormat="true" x14ac:dyDescent="0.25">
      <c r="A157" s="368"/>
      <c r="B157" s="119"/>
      <c r="L157" s="119"/>
      <c r="V157" s="119"/>
      <c r="AF157" s="119"/>
      <c r="AP157" s="119"/>
      <c r="AZ157" s="119"/>
      <c r="BJ157" s="119"/>
      <c r="BT157" s="119"/>
      <c r="CD157" s="119"/>
      <c r="CN157" s="119"/>
      <c r="CX157" s="119"/>
      <c r="DH157" s="119"/>
      <c r="DR157" s="119"/>
      <c r="EB157" s="119"/>
      <c r="EL157" s="119"/>
      <c r="EV157" s="119"/>
      <c r="FF157" s="119"/>
      <c r="FP157" s="119"/>
      <c r="FZ157" s="119"/>
      <c r="GJ157" s="119"/>
      <c r="GT157" s="119"/>
      <c r="HD157" s="119"/>
      <c r="HN157" s="119"/>
      <c r="HX157" s="119"/>
    </row>
    <row xmlns:x14ac="http://schemas.microsoft.com/office/spreadsheetml/2009/9/ac" r="158" s="3" customFormat="true" x14ac:dyDescent="0.25">
      <c r="A158" s="368"/>
      <c r="B158" s="119"/>
      <c r="L158" s="119"/>
      <c r="V158" s="119"/>
      <c r="AF158" s="119"/>
      <c r="AP158" s="119"/>
      <c r="AZ158" s="119"/>
      <c r="BJ158" s="119"/>
      <c r="BT158" s="119"/>
      <c r="CD158" s="119"/>
      <c r="CN158" s="119"/>
      <c r="CX158" s="119"/>
      <c r="DH158" s="119"/>
      <c r="DR158" s="119"/>
      <c r="EB158" s="119"/>
      <c r="EL158" s="119"/>
      <c r="EV158" s="119"/>
      <c r="FF158" s="119"/>
      <c r="FP158" s="119"/>
      <c r="FZ158" s="119"/>
      <c r="GJ158" s="119"/>
      <c r="GT158" s="119"/>
      <c r="HD158" s="119"/>
      <c r="HN158" s="119"/>
      <c r="HX158" s="119"/>
    </row>
    <row xmlns:x14ac="http://schemas.microsoft.com/office/spreadsheetml/2009/9/ac" r="159" s="3" customFormat="true" x14ac:dyDescent="0.25">
      <c r="A159" s="368"/>
      <c r="B159" s="119"/>
      <c r="L159" s="119"/>
      <c r="V159" s="119"/>
      <c r="AF159" s="119"/>
      <c r="AP159" s="119"/>
      <c r="AZ159" s="119"/>
      <c r="BJ159" s="119"/>
      <c r="BT159" s="119"/>
      <c r="CD159" s="119"/>
      <c r="CN159" s="119"/>
      <c r="CX159" s="119"/>
      <c r="DH159" s="119"/>
      <c r="DR159" s="119"/>
      <c r="EB159" s="119"/>
      <c r="EL159" s="119"/>
      <c r="EV159" s="119"/>
      <c r="FF159" s="119"/>
      <c r="FP159" s="119"/>
      <c r="FZ159" s="119"/>
      <c r="GJ159" s="119"/>
      <c r="GT159" s="119"/>
      <c r="HD159" s="119"/>
      <c r="HN159" s="119"/>
      <c r="HX159" s="119"/>
    </row>
    <row xmlns:x14ac="http://schemas.microsoft.com/office/spreadsheetml/2009/9/ac" r="160" s="3" customFormat="true" x14ac:dyDescent="0.25">
      <c r="A160" s="368"/>
      <c r="B160" s="119"/>
      <c r="L160" s="119"/>
      <c r="V160" s="119"/>
      <c r="AF160" s="119"/>
      <c r="AP160" s="119"/>
      <c r="AZ160" s="119"/>
      <c r="BJ160" s="119"/>
      <c r="BT160" s="119"/>
      <c r="CD160" s="119"/>
      <c r="CN160" s="119"/>
      <c r="CX160" s="119"/>
      <c r="DH160" s="119"/>
      <c r="DR160" s="119"/>
      <c r="EB160" s="119"/>
      <c r="EL160" s="119"/>
      <c r="EV160" s="119"/>
      <c r="FF160" s="119"/>
      <c r="FP160" s="119"/>
      <c r="FZ160" s="119"/>
      <c r="GJ160" s="119"/>
      <c r="GT160" s="119"/>
      <c r="HD160" s="119"/>
      <c r="HN160" s="119"/>
      <c r="HX160" s="119"/>
    </row>
    <row xmlns:x14ac="http://schemas.microsoft.com/office/spreadsheetml/2009/9/ac" r="161" s="3" customFormat="true" x14ac:dyDescent="0.25">
      <c r="A161" s="368"/>
      <c r="B161" s="119"/>
      <c r="L161" s="119"/>
      <c r="V161" s="119"/>
      <c r="AF161" s="119"/>
      <c r="AP161" s="119"/>
      <c r="AZ161" s="119"/>
      <c r="BJ161" s="119"/>
      <c r="BT161" s="119"/>
      <c r="CD161" s="119"/>
      <c r="CN161" s="119"/>
      <c r="CX161" s="119"/>
      <c r="DH161" s="119"/>
      <c r="DR161" s="119"/>
      <c r="EB161" s="119"/>
      <c r="EL161" s="119"/>
      <c r="EV161" s="119"/>
      <c r="FF161" s="119"/>
      <c r="FP161" s="119"/>
      <c r="FZ161" s="119"/>
      <c r="GJ161" s="119"/>
      <c r="GT161" s="119"/>
      <c r="HD161" s="119"/>
      <c r="HN161" s="119"/>
      <c r="HX161" s="119"/>
    </row>
    <row xmlns:x14ac="http://schemas.microsoft.com/office/spreadsheetml/2009/9/ac" r="162" s="3" customFormat="true" x14ac:dyDescent="0.25">
      <c r="A162" s="368"/>
      <c r="B162" s="119"/>
      <c r="L162" s="119"/>
      <c r="V162" s="119"/>
      <c r="AF162" s="119"/>
      <c r="AP162" s="119"/>
      <c r="AZ162" s="119"/>
      <c r="BJ162" s="119"/>
      <c r="BT162" s="119"/>
      <c r="CD162" s="119"/>
      <c r="CN162" s="119"/>
      <c r="CX162" s="119"/>
      <c r="DH162" s="119"/>
      <c r="DR162" s="119"/>
      <c r="EB162" s="119"/>
      <c r="EL162" s="119"/>
      <c r="EV162" s="119"/>
      <c r="FF162" s="119"/>
      <c r="FP162" s="119"/>
      <c r="FZ162" s="119"/>
      <c r="GJ162" s="119"/>
      <c r="GT162" s="119"/>
      <c r="HD162" s="119"/>
      <c r="HN162" s="119"/>
      <c r="HX162" s="119"/>
    </row>
    <row xmlns:x14ac="http://schemas.microsoft.com/office/spreadsheetml/2009/9/ac" r="163" s="3" customFormat="true" x14ac:dyDescent="0.25">
      <c r="A163" s="368"/>
      <c r="B163" s="119"/>
      <c r="L163" s="119"/>
      <c r="V163" s="119"/>
      <c r="AF163" s="119"/>
      <c r="AP163" s="119"/>
      <c r="AZ163" s="119"/>
      <c r="BJ163" s="119"/>
      <c r="BT163" s="119"/>
      <c r="CD163" s="119"/>
      <c r="CN163" s="119"/>
      <c r="CX163" s="119"/>
      <c r="DH163" s="119"/>
      <c r="DR163" s="119"/>
      <c r="EB163" s="119"/>
      <c r="EL163" s="119"/>
      <c r="EV163" s="119"/>
      <c r="FF163" s="119"/>
      <c r="FP163" s="119"/>
      <c r="FZ163" s="119"/>
      <c r="GJ163" s="119"/>
      <c r="GT163" s="119"/>
      <c r="HD163" s="119"/>
      <c r="HN163" s="119"/>
      <c r="HX163" s="119"/>
    </row>
    <row xmlns:x14ac="http://schemas.microsoft.com/office/spreadsheetml/2009/9/ac" r="164" s="3" customFormat="true" x14ac:dyDescent="0.25">
      <c r="A164" s="368"/>
      <c r="B164" s="119"/>
      <c r="L164" s="119"/>
      <c r="V164" s="119"/>
      <c r="AF164" s="119"/>
      <c r="AP164" s="119"/>
      <c r="AZ164" s="119"/>
      <c r="BJ164" s="119"/>
      <c r="BT164" s="119"/>
      <c r="CD164" s="119"/>
      <c r="CN164" s="119"/>
      <c r="CX164" s="119"/>
      <c r="DH164" s="119"/>
      <c r="DR164" s="119"/>
      <c r="EB164" s="119"/>
      <c r="EL164" s="119"/>
      <c r="EV164" s="119"/>
      <c r="FF164" s="119"/>
      <c r="FP164" s="119"/>
      <c r="FZ164" s="119"/>
      <c r="GJ164" s="119"/>
      <c r="GT164" s="119"/>
      <c r="HD164" s="119"/>
      <c r="HN164" s="119"/>
      <c r="HX164" s="119"/>
    </row>
    <row xmlns:x14ac="http://schemas.microsoft.com/office/spreadsheetml/2009/9/ac" r="165" s="3" customFormat="true" x14ac:dyDescent="0.25">
      <c r="A165" s="368"/>
      <c r="B165" s="119"/>
      <c r="L165" s="119"/>
      <c r="V165" s="119"/>
      <c r="AF165" s="119"/>
      <c r="AP165" s="119"/>
      <c r="AZ165" s="119"/>
      <c r="BJ165" s="119"/>
      <c r="BT165" s="119"/>
      <c r="CD165" s="119"/>
      <c r="CN165" s="119"/>
      <c r="CX165" s="119"/>
      <c r="DH165" s="119"/>
      <c r="DR165" s="119"/>
      <c r="EB165" s="119"/>
      <c r="EL165" s="119"/>
      <c r="EV165" s="119"/>
      <c r="FF165" s="119"/>
      <c r="FP165" s="119"/>
      <c r="FZ165" s="119"/>
      <c r="GJ165" s="119"/>
      <c r="GT165" s="119"/>
      <c r="HD165" s="119"/>
      <c r="HN165" s="119"/>
      <c r="HX165" s="119"/>
    </row>
    <row xmlns:x14ac="http://schemas.microsoft.com/office/spreadsheetml/2009/9/ac" r="166" s="3" customFormat="true" x14ac:dyDescent="0.25">
      <c r="A166" s="368"/>
      <c r="B166" s="119"/>
      <c r="L166" s="119"/>
      <c r="V166" s="119"/>
      <c r="AF166" s="119"/>
      <c r="AP166" s="119"/>
      <c r="AZ166" s="119"/>
      <c r="BJ166" s="119"/>
      <c r="BT166" s="119"/>
      <c r="CD166" s="119"/>
      <c r="CN166" s="119"/>
      <c r="CX166" s="119"/>
      <c r="DH166" s="119"/>
      <c r="DR166" s="119"/>
      <c r="EB166" s="119"/>
      <c r="EL166" s="119"/>
      <c r="EV166" s="119"/>
      <c r="FF166" s="119"/>
      <c r="FP166" s="119"/>
      <c r="FZ166" s="119"/>
      <c r="GJ166" s="119"/>
      <c r="GT166" s="119"/>
      <c r="HD166" s="119"/>
      <c r="HN166" s="119"/>
      <c r="HX166" s="119"/>
    </row>
    <row xmlns:x14ac="http://schemas.microsoft.com/office/spreadsheetml/2009/9/ac" r="167" s="3" customFormat="true" x14ac:dyDescent="0.25">
      <c r="A167" s="368"/>
      <c r="B167" s="119"/>
      <c r="L167" s="119"/>
      <c r="V167" s="119"/>
      <c r="AF167" s="119"/>
      <c r="AP167" s="119"/>
      <c r="AZ167" s="119"/>
      <c r="BJ167" s="119"/>
      <c r="BT167" s="119"/>
      <c r="CD167" s="119"/>
      <c r="CN167" s="119"/>
      <c r="CX167" s="119"/>
      <c r="DH167" s="119"/>
      <c r="DR167" s="119"/>
      <c r="EB167" s="119"/>
      <c r="EL167" s="119"/>
      <c r="EV167" s="119"/>
      <c r="FF167" s="119"/>
      <c r="FP167" s="119"/>
      <c r="FZ167" s="119"/>
      <c r="GJ167" s="119"/>
      <c r="GT167" s="119"/>
      <c r="HD167" s="119"/>
      <c r="HN167" s="119"/>
      <c r="HX167" s="119"/>
    </row>
    <row xmlns:x14ac="http://schemas.microsoft.com/office/spreadsheetml/2009/9/ac" r="168" s="3" customFormat="true" x14ac:dyDescent="0.25">
      <c r="A168" s="368"/>
      <c r="B168" s="119"/>
      <c r="L168" s="119"/>
      <c r="V168" s="119"/>
      <c r="AF168" s="119"/>
      <c r="AP168" s="119"/>
      <c r="AZ168" s="119"/>
      <c r="BJ168" s="119"/>
      <c r="BT168" s="119"/>
      <c r="CD168" s="119"/>
      <c r="CN168" s="119"/>
      <c r="CX168" s="119"/>
      <c r="DH168" s="119"/>
      <c r="DR168" s="119"/>
      <c r="EB168" s="119"/>
      <c r="EL168" s="119"/>
      <c r="EV168" s="119"/>
      <c r="FF168" s="119"/>
      <c r="FP168" s="119"/>
      <c r="FZ168" s="119"/>
      <c r="GJ168" s="119"/>
      <c r="GT168" s="119"/>
      <c r="HD168" s="119"/>
      <c r="HN168" s="119"/>
      <c r="HX168" s="119"/>
    </row>
    <row xmlns:x14ac="http://schemas.microsoft.com/office/spreadsheetml/2009/9/ac" r="169" s="3" customFormat="true" x14ac:dyDescent="0.25">
      <c r="A169" s="368"/>
      <c r="B169" s="119"/>
      <c r="L169" s="119"/>
      <c r="V169" s="119"/>
      <c r="AF169" s="119"/>
      <c r="AP169" s="119"/>
      <c r="AZ169" s="119"/>
      <c r="BJ169" s="119"/>
      <c r="BT169" s="119"/>
      <c r="CD169" s="119"/>
      <c r="CN169" s="119"/>
      <c r="CX169" s="119"/>
      <c r="DH169" s="119"/>
      <c r="DR169" s="119"/>
      <c r="EB169" s="119"/>
      <c r="EL169" s="119"/>
      <c r="EV169" s="119"/>
      <c r="FF169" s="119"/>
      <c r="FP169" s="119"/>
      <c r="FZ169" s="119"/>
      <c r="GJ169" s="119"/>
      <c r="GT169" s="119"/>
      <c r="HD169" s="119"/>
      <c r="HN169" s="119"/>
      <c r="HX169" s="119"/>
    </row>
    <row xmlns:x14ac="http://schemas.microsoft.com/office/spreadsheetml/2009/9/ac" r="170" s="3" customFormat="true" x14ac:dyDescent="0.25">
      <c r="A170" s="368"/>
      <c r="B170" s="119"/>
      <c r="L170" s="119"/>
      <c r="V170" s="119"/>
      <c r="AF170" s="119"/>
      <c r="AP170" s="119"/>
      <c r="AZ170" s="119"/>
      <c r="BJ170" s="119"/>
      <c r="BT170" s="119"/>
      <c r="CD170" s="119"/>
      <c r="CN170" s="119"/>
      <c r="CX170" s="119"/>
      <c r="DH170" s="119"/>
      <c r="DR170" s="119"/>
      <c r="EB170" s="119"/>
      <c r="EL170" s="119"/>
      <c r="EV170" s="119"/>
      <c r="FF170" s="119"/>
      <c r="FP170" s="119"/>
      <c r="FZ170" s="119"/>
      <c r="GJ170" s="119"/>
      <c r="GT170" s="119"/>
      <c r="HD170" s="119"/>
      <c r="HN170" s="119"/>
      <c r="HX170" s="119"/>
    </row>
    <row xmlns:x14ac="http://schemas.microsoft.com/office/spreadsheetml/2009/9/ac" r="171" s="3" customFormat="true" x14ac:dyDescent="0.25">
      <c r="A171" s="368"/>
      <c r="B171" s="119"/>
      <c r="L171" s="119"/>
      <c r="V171" s="119"/>
      <c r="AF171" s="119"/>
      <c r="AP171" s="119"/>
      <c r="AZ171" s="119"/>
      <c r="BJ171" s="119"/>
      <c r="BT171" s="119"/>
      <c r="CD171" s="119"/>
      <c r="CN171" s="119"/>
      <c r="CX171" s="119"/>
      <c r="DH171" s="119"/>
      <c r="DR171" s="119"/>
      <c r="EB171" s="119"/>
      <c r="EL171" s="119"/>
      <c r="EV171" s="119"/>
      <c r="FF171" s="119"/>
      <c r="FP171" s="119"/>
      <c r="FZ171" s="119"/>
      <c r="GJ171" s="119"/>
      <c r="GT171" s="119"/>
      <c r="HD171" s="119"/>
      <c r="HN171" s="119"/>
      <c r="HX171" s="119"/>
    </row>
    <row xmlns:x14ac="http://schemas.microsoft.com/office/spreadsheetml/2009/9/ac" r="172" s="3" customFormat="true" x14ac:dyDescent="0.25">
      <c r="A172" s="368"/>
      <c r="B172" s="119"/>
      <c r="L172" s="119"/>
      <c r="V172" s="119"/>
      <c r="AF172" s="119"/>
      <c r="AP172" s="119"/>
      <c r="AZ172" s="119"/>
      <c r="BJ172" s="119"/>
      <c r="BT172" s="119"/>
      <c r="CD172" s="119"/>
      <c r="CN172" s="119"/>
      <c r="CX172" s="119"/>
      <c r="DH172" s="119"/>
      <c r="DR172" s="119"/>
      <c r="EB172" s="119"/>
      <c r="EL172" s="119"/>
      <c r="EV172" s="119"/>
      <c r="FF172" s="119"/>
      <c r="FP172" s="119"/>
      <c r="FZ172" s="119"/>
      <c r="GJ172" s="119"/>
      <c r="GT172" s="119"/>
      <c r="HD172" s="119"/>
      <c r="HN172" s="119"/>
      <c r="HX172" s="119"/>
    </row>
    <row xmlns:x14ac="http://schemas.microsoft.com/office/spreadsheetml/2009/9/ac" r="173" s="3" customFormat="true" x14ac:dyDescent="0.25">
      <c r="A173" s="368"/>
      <c r="B173" s="119"/>
      <c r="L173" s="119"/>
      <c r="V173" s="119"/>
      <c r="AF173" s="119"/>
      <c r="AP173" s="119"/>
      <c r="AZ173" s="119"/>
      <c r="BJ173" s="119"/>
      <c r="BT173" s="119"/>
      <c r="CD173" s="119"/>
      <c r="CN173" s="119"/>
      <c r="CX173" s="119"/>
      <c r="DH173" s="119"/>
      <c r="DR173" s="119"/>
      <c r="EB173" s="119"/>
      <c r="EL173" s="119"/>
      <c r="EV173" s="119"/>
      <c r="FF173" s="119"/>
      <c r="FP173" s="119"/>
      <c r="FZ173" s="119"/>
      <c r="GJ173" s="119"/>
      <c r="GT173" s="119"/>
      <c r="HD173" s="119"/>
      <c r="HN173" s="119"/>
      <c r="HX173" s="119"/>
    </row>
    <row xmlns:x14ac="http://schemas.microsoft.com/office/spreadsheetml/2009/9/ac" r="174" s="3" customFormat="true" x14ac:dyDescent="0.25">
      <c r="A174" s="368"/>
      <c r="B174" s="119"/>
      <c r="L174" s="119"/>
      <c r="V174" s="119"/>
      <c r="AF174" s="119"/>
      <c r="AP174" s="119"/>
      <c r="AZ174" s="119"/>
      <c r="BJ174" s="119"/>
      <c r="BT174" s="119"/>
      <c r="CD174" s="119"/>
      <c r="CN174" s="119"/>
      <c r="CX174" s="119"/>
      <c r="DH174" s="119"/>
      <c r="DR174" s="119"/>
      <c r="EB174" s="119"/>
      <c r="EL174" s="119"/>
      <c r="EV174" s="119"/>
      <c r="FF174" s="119"/>
      <c r="FP174" s="119"/>
      <c r="FZ174" s="119"/>
      <c r="GJ174" s="119"/>
      <c r="GT174" s="119"/>
      <c r="HD174" s="119"/>
      <c r="HN174" s="119"/>
      <c r="HX174" s="119"/>
    </row>
    <row xmlns:x14ac="http://schemas.microsoft.com/office/spreadsheetml/2009/9/ac" r="175" s="3" customFormat="true" x14ac:dyDescent="0.25">
      <c r="A175" s="368"/>
      <c r="B175" s="119"/>
      <c r="L175" s="119"/>
      <c r="V175" s="119"/>
      <c r="AF175" s="119"/>
      <c r="AP175" s="119"/>
      <c r="AZ175" s="119"/>
      <c r="BJ175" s="119"/>
      <c r="BT175" s="119"/>
      <c r="CD175" s="119"/>
      <c r="CN175" s="119"/>
      <c r="CX175" s="119"/>
      <c r="DH175" s="119"/>
      <c r="DR175" s="119"/>
      <c r="EB175" s="119"/>
      <c r="EL175" s="119"/>
      <c r="EV175" s="119"/>
      <c r="FF175" s="119"/>
      <c r="FP175" s="119"/>
      <c r="FZ175" s="119"/>
      <c r="GJ175" s="119"/>
      <c r="GT175" s="119"/>
      <c r="HD175" s="119"/>
      <c r="HN175" s="119"/>
      <c r="HX175" s="119"/>
    </row>
    <row xmlns:x14ac="http://schemas.microsoft.com/office/spreadsheetml/2009/9/ac" r="176" s="3" customFormat="true" x14ac:dyDescent="0.25">
      <c r="A176" s="368"/>
      <c r="B176" s="119"/>
      <c r="L176" s="119"/>
      <c r="V176" s="119"/>
      <c r="AF176" s="119"/>
      <c r="AP176" s="119"/>
      <c r="AZ176" s="119"/>
      <c r="BJ176" s="119"/>
      <c r="BT176" s="119"/>
      <c r="CD176" s="119"/>
      <c r="CN176" s="119"/>
      <c r="CX176" s="119"/>
      <c r="DH176" s="119"/>
      <c r="DR176" s="119"/>
      <c r="EB176" s="119"/>
      <c r="EL176" s="119"/>
      <c r="EV176" s="119"/>
      <c r="FF176" s="119"/>
      <c r="FP176" s="119"/>
      <c r="FZ176" s="119"/>
      <c r="GJ176" s="119"/>
      <c r="GT176" s="119"/>
      <c r="HD176" s="119"/>
      <c r="HN176" s="119"/>
      <c r="HX176" s="119"/>
    </row>
    <row xmlns:x14ac="http://schemas.microsoft.com/office/spreadsheetml/2009/9/ac" r="177" s="3" customFormat="true" x14ac:dyDescent="0.25">
      <c r="A177" s="368"/>
      <c r="B177" s="119"/>
      <c r="L177" s="119"/>
      <c r="V177" s="119"/>
      <c r="AF177" s="119"/>
      <c r="AP177" s="119"/>
      <c r="AZ177" s="119"/>
      <c r="BJ177" s="119"/>
      <c r="BT177" s="119"/>
      <c r="CD177" s="119"/>
      <c r="CN177" s="119"/>
      <c r="CX177" s="119"/>
      <c r="DH177" s="119"/>
      <c r="DR177" s="119"/>
      <c r="EB177" s="119"/>
      <c r="EL177" s="119"/>
      <c r="EV177" s="119"/>
      <c r="FF177" s="119"/>
      <c r="FP177" s="119"/>
      <c r="FZ177" s="119"/>
      <c r="GJ177" s="119"/>
      <c r="GT177" s="119"/>
      <c r="HD177" s="119"/>
      <c r="HN177" s="119"/>
      <c r="HX177" s="119"/>
    </row>
    <row xmlns:x14ac="http://schemas.microsoft.com/office/spreadsheetml/2009/9/ac" r="178" s="3" customFormat="true" x14ac:dyDescent="0.25">
      <c r="A178" s="368"/>
      <c r="B178" s="119"/>
      <c r="L178" s="119"/>
      <c r="V178" s="119"/>
      <c r="AF178" s="119"/>
      <c r="AP178" s="119"/>
      <c r="AZ178" s="119"/>
      <c r="BJ178" s="119"/>
      <c r="BT178" s="119"/>
      <c r="CD178" s="119"/>
      <c r="CN178" s="119"/>
      <c r="CX178" s="119"/>
      <c r="DH178" s="119"/>
      <c r="DR178" s="119"/>
      <c r="EB178" s="119"/>
      <c r="EL178" s="119"/>
      <c r="EV178" s="119"/>
      <c r="FF178" s="119"/>
      <c r="FP178" s="119"/>
      <c r="FZ178" s="119"/>
      <c r="GJ178" s="119"/>
      <c r="GT178" s="119"/>
      <c r="HD178" s="119"/>
      <c r="HN178" s="119"/>
      <c r="HX178" s="119"/>
    </row>
    <row xmlns:x14ac="http://schemas.microsoft.com/office/spreadsheetml/2009/9/ac" r="179" s="3" customFormat="true" x14ac:dyDescent="0.25">
      <c r="A179" s="368"/>
      <c r="B179" s="119"/>
      <c r="L179" s="119"/>
      <c r="V179" s="119"/>
      <c r="AF179" s="119"/>
      <c r="AP179" s="119"/>
      <c r="AZ179" s="119"/>
      <c r="BJ179" s="119"/>
      <c r="BT179" s="119"/>
      <c r="CD179" s="119"/>
      <c r="CN179" s="119"/>
      <c r="CX179" s="119"/>
      <c r="DH179" s="119"/>
      <c r="DR179" s="119"/>
      <c r="EB179" s="119"/>
      <c r="EL179" s="119"/>
      <c r="EV179" s="119"/>
      <c r="FF179" s="119"/>
      <c r="FP179" s="119"/>
      <c r="FZ179" s="119"/>
      <c r="GJ179" s="119"/>
      <c r="GT179" s="119"/>
      <c r="HD179" s="119"/>
      <c r="HN179" s="119"/>
      <c r="HX179" s="119"/>
    </row>
    <row xmlns:x14ac="http://schemas.microsoft.com/office/spreadsheetml/2009/9/ac" r="180" s="3" customFormat="true" x14ac:dyDescent="0.25">
      <c r="A180" s="368"/>
      <c r="B180" s="119"/>
      <c r="L180" s="119"/>
      <c r="V180" s="119"/>
      <c r="AF180" s="119"/>
      <c r="AP180" s="119"/>
      <c r="AZ180" s="119"/>
      <c r="BJ180" s="119"/>
      <c r="BT180" s="119"/>
      <c r="CD180" s="119"/>
      <c r="CN180" s="119"/>
      <c r="CX180" s="119"/>
      <c r="DH180" s="119"/>
      <c r="DR180" s="119"/>
      <c r="EB180" s="119"/>
      <c r="EL180" s="119"/>
      <c r="EV180" s="119"/>
      <c r="FF180" s="119"/>
      <c r="FP180" s="119"/>
      <c r="FZ180" s="119"/>
      <c r="GJ180" s="119"/>
      <c r="GT180" s="119"/>
      <c r="HD180" s="119"/>
      <c r="HN180" s="119"/>
      <c r="HX180" s="119"/>
    </row>
    <row xmlns:x14ac="http://schemas.microsoft.com/office/spreadsheetml/2009/9/ac" r="181" s="3" customFormat="true" x14ac:dyDescent="0.25">
      <c r="A181" s="368"/>
      <c r="B181" s="119"/>
      <c r="L181" s="119"/>
      <c r="V181" s="119"/>
      <c r="AF181" s="119"/>
      <c r="AP181" s="119"/>
      <c r="AZ181" s="119"/>
      <c r="BJ181" s="119"/>
      <c r="BT181" s="119"/>
      <c r="CD181" s="119"/>
      <c r="CN181" s="119"/>
      <c r="CX181" s="119"/>
      <c r="DH181" s="119"/>
      <c r="DR181" s="119"/>
      <c r="EB181" s="119"/>
      <c r="EL181" s="119"/>
      <c r="EV181" s="119"/>
      <c r="FF181" s="119"/>
      <c r="FP181" s="119"/>
      <c r="FZ181" s="119"/>
      <c r="GJ181" s="119"/>
      <c r="GT181" s="119"/>
      <c r="HD181" s="119"/>
      <c r="HN181" s="119"/>
      <c r="HX181" s="119"/>
    </row>
    <row xmlns:x14ac="http://schemas.microsoft.com/office/spreadsheetml/2009/9/ac" r="182" s="3" customFormat="true" x14ac:dyDescent="0.25">
      <c r="A182" s="368"/>
      <c r="B182" s="119"/>
      <c r="L182" s="119"/>
      <c r="V182" s="119"/>
      <c r="AF182" s="119"/>
      <c r="AP182" s="119"/>
      <c r="AZ182" s="119"/>
      <c r="BJ182" s="119"/>
      <c r="BT182" s="119"/>
      <c r="CD182" s="119"/>
      <c r="CN182" s="119"/>
      <c r="CX182" s="119"/>
      <c r="DH182" s="119"/>
      <c r="DR182" s="119"/>
      <c r="EB182" s="119"/>
      <c r="EL182" s="119"/>
      <c r="EV182" s="119"/>
      <c r="FF182" s="119"/>
      <c r="FP182" s="119"/>
      <c r="FZ182" s="119"/>
      <c r="GJ182" s="119"/>
      <c r="GT182" s="119"/>
      <c r="HD182" s="119"/>
      <c r="HN182" s="119"/>
      <c r="HX182" s="119"/>
    </row>
    <row xmlns:x14ac="http://schemas.microsoft.com/office/spreadsheetml/2009/9/ac" r="183" s="3" customFormat="true" x14ac:dyDescent="0.25">
      <c r="A183" s="368"/>
      <c r="B183" s="119"/>
      <c r="L183" s="119"/>
      <c r="V183" s="119"/>
      <c r="AF183" s="119"/>
      <c r="AP183" s="119"/>
      <c r="AZ183" s="119"/>
      <c r="BJ183" s="119"/>
      <c r="BT183" s="119"/>
      <c r="CD183" s="119"/>
      <c r="CN183" s="119"/>
      <c r="CX183" s="119"/>
      <c r="DH183" s="119"/>
      <c r="DR183" s="119"/>
      <c r="EB183" s="119"/>
      <c r="EL183" s="119"/>
      <c r="EV183" s="119"/>
      <c r="FF183" s="119"/>
      <c r="FP183" s="119"/>
      <c r="FZ183" s="119"/>
      <c r="GJ183" s="119"/>
      <c r="GT183" s="119"/>
      <c r="HD183" s="119"/>
      <c r="HN183" s="119"/>
      <c r="HX183" s="119"/>
    </row>
    <row xmlns:x14ac="http://schemas.microsoft.com/office/spreadsheetml/2009/9/ac" r="184" s="3" customFormat="true" x14ac:dyDescent="0.25">
      <c r="A184" s="368"/>
      <c r="B184" s="119"/>
      <c r="L184" s="119"/>
      <c r="V184" s="119"/>
      <c r="AF184" s="119"/>
      <c r="AP184" s="119"/>
      <c r="AZ184" s="119"/>
      <c r="BJ184" s="119"/>
      <c r="BT184" s="119"/>
      <c r="CD184" s="119"/>
      <c r="CN184" s="119"/>
      <c r="CX184" s="119"/>
      <c r="DH184" s="119"/>
      <c r="DR184" s="119"/>
      <c r="EB184" s="119"/>
      <c r="EL184" s="119"/>
      <c r="EV184" s="119"/>
      <c r="FF184" s="119"/>
      <c r="FP184" s="119"/>
      <c r="FZ184" s="119"/>
      <c r="GJ184" s="119"/>
      <c r="GT184" s="119"/>
      <c r="HD184" s="119"/>
      <c r="HN184" s="119"/>
      <c r="HX184" s="119"/>
    </row>
    <row xmlns:x14ac="http://schemas.microsoft.com/office/spreadsheetml/2009/9/ac" r="185" s="3" customFormat="true" x14ac:dyDescent="0.25">
      <c r="A185" s="368"/>
      <c r="B185" s="119"/>
      <c r="L185" s="119"/>
      <c r="V185" s="119"/>
      <c r="AF185" s="119"/>
      <c r="AP185" s="119"/>
      <c r="AZ185" s="119"/>
      <c r="BJ185" s="119"/>
      <c r="BT185" s="119"/>
      <c r="CD185" s="119"/>
      <c r="CN185" s="119"/>
      <c r="CX185" s="119"/>
      <c r="DH185" s="119"/>
      <c r="DR185" s="119"/>
      <c r="EB185" s="119"/>
      <c r="EL185" s="119"/>
      <c r="EV185" s="119"/>
      <c r="FF185" s="119"/>
      <c r="FP185" s="119"/>
      <c r="FZ185" s="119"/>
      <c r="GJ185" s="119"/>
      <c r="GT185" s="119"/>
      <c r="HD185" s="119"/>
      <c r="HN185" s="119"/>
      <c r="HX185" s="119"/>
    </row>
    <row xmlns:x14ac="http://schemas.microsoft.com/office/spreadsheetml/2009/9/ac" r="186" s="3" customFormat="true" x14ac:dyDescent="0.25">
      <c r="A186" s="368"/>
      <c r="B186" s="119"/>
      <c r="L186" s="119"/>
      <c r="V186" s="119"/>
      <c r="AF186" s="119"/>
      <c r="AP186" s="119"/>
      <c r="AZ186" s="119"/>
      <c r="BJ186" s="119"/>
      <c r="BT186" s="119"/>
      <c r="CD186" s="119"/>
      <c r="CN186" s="119"/>
      <c r="CX186" s="119"/>
      <c r="DH186" s="119"/>
      <c r="DR186" s="119"/>
      <c r="EB186" s="119"/>
      <c r="EL186" s="119"/>
      <c r="EV186" s="119"/>
      <c r="FF186" s="119"/>
      <c r="FP186" s="119"/>
      <c r="FZ186" s="119"/>
      <c r="GJ186" s="119"/>
      <c r="GT186" s="119"/>
      <c r="HD186" s="119"/>
      <c r="HN186" s="119"/>
      <c r="HX186" s="119"/>
    </row>
    <row xmlns:x14ac="http://schemas.microsoft.com/office/spreadsheetml/2009/9/ac" r="187" s="3" customFormat="true" x14ac:dyDescent="0.25">
      <c r="A187" s="368"/>
      <c r="B187" s="119"/>
      <c r="L187" s="119"/>
      <c r="V187" s="119"/>
      <c r="AF187" s="119"/>
      <c r="AP187" s="119"/>
      <c r="AZ187" s="119"/>
      <c r="BJ187" s="119"/>
      <c r="BT187" s="119"/>
      <c r="CD187" s="119"/>
      <c r="CN187" s="119"/>
      <c r="CX187" s="119"/>
      <c r="DH187" s="119"/>
      <c r="DR187" s="119"/>
      <c r="EB187" s="119"/>
      <c r="EL187" s="119"/>
      <c r="EV187" s="119"/>
      <c r="FF187" s="119"/>
      <c r="FP187" s="119"/>
      <c r="FZ187" s="119"/>
      <c r="GJ187" s="119"/>
      <c r="GT187" s="119"/>
      <c r="HD187" s="119"/>
      <c r="HN187" s="119"/>
      <c r="HX187" s="119"/>
    </row>
    <row xmlns:x14ac="http://schemas.microsoft.com/office/spreadsheetml/2009/9/ac" r="188" s="3" customFormat="true" x14ac:dyDescent="0.25">
      <c r="A188" s="368"/>
      <c r="B188" s="119"/>
      <c r="L188" s="119"/>
      <c r="V188" s="119"/>
      <c r="AF188" s="119"/>
      <c r="AP188" s="119"/>
      <c r="AZ188" s="119"/>
      <c r="BJ188" s="119"/>
      <c r="BT188" s="119"/>
      <c r="CD188" s="119"/>
      <c r="CN188" s="119"/>
      <c r="CX188" s="119"/>
      <c r="DH188" s="119"/>
      <c r="DR188" s="119"/>
      <c r="EB188" s="119"/>
      <c r="EL188" s="119"/>
      <c r="EV188" s="119"/>
      <c r="FF188" s="119"/>
      <c r="FP188" s="119"/>
      <c r="FZ188" s="119"/>
      <c r="GJ188" s="119"/>
      <c r="GT188" s="119"/>
      <c r="HD188" s="119"/>
      <c r="HN188" s="119"/>
      <c r="HX188" s="119"/>
    </row>
    <row xmlns:x14ac="http://schemas.microsoft.com/office/spreadsheetml/2009/9/ac" r="189" s="3" customFormat="true" x14ac:dyDescent="0.25">
      <c r="A189" s="368"/>
      <c r="B189" s="119"/>
      <c r="L189" s="119"/>
      <c r="V189" s="119"/>
      <c r="AF189" s="119"/>
      <c r="AP189" s="119"/>
      <c r="AZ189" s="119"/>
      <c r="BJ189" s="119"/>
      <c r="BT189" s="119"/>
      <c r="CD189" s="119"/>
      <c r="CN189" s="119"/>
      <c r="CX189" s="119"/>
      <c r="DH189" s="119"/>
      <c r="DR189" s="119"/>
      <c r="EB189" s="119"/>
      <c r="EL189" s="119"/>
      <c r="EV189" s="119"/>
      <c r="FF189" s="119"/>
      <c r="FP189" s="119"/>
      <c r="FZ189" s="119"/>
      <c r="GJ189" s="119"/>
      <c r="GT189" s="119"/>
      <c r="HD189" s="119"/>
      <c r="HN189" s="119"/>
      <c r="HX189" s="119"/>
    </row>
    <row xmlns:x14ac="http://schemas.microsoft.com/office/spreadsheetml/2009/9/ac" r="190" s="3" customFormat="true" x14ac:dyDescent="0.25">
      <c r="A190" s="368"/>
      <c r="B190" s="119"/>
      <c r="L190" s="119"/>
      <c r="V190" s="119"/>
      <c r="AF190" s="119"/>
      <c r="AP190" s="119"/>
      <c r="AZ190" s="119"/>
      <c r="BJ190" s="119"/>
      <c r="BT190" s="119"/>
      <c r="CD190" s="119"/>
      <c r="CN190" s="119"/>
      <c r="CX190" s="119"/>
      <c r="DH190" s="119"/>
      <c r="DR190" s="119"/>
      <c r="EB190" s="119"/>
      <c r="EL190" s="119"/>
      <c r="EV190" s="119"/>
      <c r="FF190" s="119"/>
      <c r="FP190" s="119"/>
      <c r="FZ190" s="119"/>
      <c r="GJ190" s="119"/>
      <c r="GT190" s="119"/>
      <c r="HD190" s="119"/>
      <c r="HN190" s="119"/>
      <c r="HX190" s="119"/>
    </row>
    <row xmlns:x14ac="http://schemas.microsoft.com/office/spreadsheetml/2009/9/ac" r="191" s="3" customFormat="true" x14ac:dyDescent="0.25">
      <c r="A191" s="368"/>
      <c r="B191" s="119"/>
      <c r="L191" s="119"/>
      <c r="V191" s="119"/>
      <c r="AF191" s="119"/>
      <c r="AP191" s="119"/>
      <c r="AZ191" s="119"/>
      <c r="BJ191" s="119"/>
      <c r="BT191" s="119"/>
      <c r="CD191" s="119"/>
      <c r="CN191" s="119"/>
      <c r="CX191" s="119"/>
      <c r="DH191" s="119"/>
      <c r="DR191" s="119"/>
      <c r="EB191" s="119"/>
      <c r="EL191" s="119"/>
      <c r="EV191" s="119"/>
      <c r="FF191" s="119"/>
      <c r="FP191" s="119"/>
      <c r="FZ191" s="119"/>
      <c r="GJ191" s="119"/>
      <c r="GT191" s="119"/>
      <c r="HD191" s="119"/>
      <c r="HN191" s="119"/>
      <c r="HX191" s="119"/>
    </row>
    <row xmlns:x14ac="http://schemas.microsoft.com/office/spreadsheetml/2009/9/ac" r="192" s="3" customFormat="true" x14ac:dyDescent="0.25">
      <c r="A192" s="368"/>
      <c r="B192" s="119"/>
      <c r="L192" s="119"/>
      <c r="V192" s="119"/>
      <c r="AF192" s="119"/>
      <c r="AP192" s="119"/>
      <c r="AZ192" s="119"/>
      <c r="BJ192" s="119"/>
      <c r="BT192" s="119"/>
      <c r="CD192" s="119"/>
      <c r="CN192" s="119"/>
      <c r="CX192" s="119"/>
      <c r="DH192" s="119"/>
      <c r="DR192" s="119"/>
      <c r="EB192" s="119"/>
      <c r="EL192" s="119"/>
      <c r="EV192" s="119"/>
      <c r="FF192" s="119"/>
      <c r="FP192" s="119"/>
      <c r="FZ192" s="119"/>
      <c r="GJ192" s="119"/>
      <c r="GT192" s="119"/>
      <c r="HD192" s="119"/>
      <c r="HN192" s="119"/>
      <c r="HX192" s="119"/>
    </row>
    <row xmlns:x14ac="http://schemas.microsoft.com/office/spreadsheetml/2009/9/ac" r="193" s="3" customFormat="true" x14ac:dyDescent="0.25">
      <c r="A193" s="368"/>
      <c r="B193" s="119"/>
      <c r="L193" s="119"/>
      <c r="V193" s="119"/>
      <c r="AF193" s="119"/>
      <c r="AP193" s="119"/>
      <c r="AZ193" s="119"/>
      <c r="BJ193" s="119"/>
      <c r="BT193" s="119"/>
      <c r="CD193" s="119"/>
      <c r="CN193" s="119"/>
      <c r="CX193" s="119"/>
      <c r="DH193" s="119"/>
      <c r="DR193" s="119"/>
      <c r="EB193" s="119"/>
      <c r="EL193" s="119"/>
      <c r="EV193" s="119"/>
      <c r="FF193" s="119"/>
      <c r="FP193" s="119"/>
      <c r="FZ193" s="119"/>
      <c r="GJ193" s="119"/>
      <c r="GT193" s="119"/>
      <c r="HD193" s="119"/>
      <c r="HN193" s="119"/>
      <c r="HX193" s="119"/>
    </row>
    <row xmlns:x14ac="http://schemas.microsoft.com/office/spreadsheetml/2009/9/ac" r="194" s="3" customFormat="true" x14ac:dyDescent="0.25">
      <c r="A194" s="368"/>
      <c r="B194" s="119"/>
      <c r="L194" s="119"/>
      <c r="V194" s="119"/>
      <c r="AF194" s="119"/>
      <c r="AP194" s="119"/>
      <c r="AZ194" s="119"/>
      <c r="BJ194" s="119"/>
      <c r="BT194" s="119"/>
      <c r="CD194" s="119"/>
      <c r="CN194" s="119"/>
      <c r="CX194" s="119"/>
      <c r="DH194" s="119"/>
      <c r="DR194" s="119"/>
      <c r="EB194" s="119"/>
      <c r="EL194" s="119"/>
      <c r="EV194" s="119"/>
      <c r="FF194" s="119"/>
      <c r="FP194" s="119"/>
      <c r="FZ194" s="119"/>
      <c r="GJ194" s="119"/>
      <c r="GT194" s="119"/>
      <c r="HD194" s="119"/>
      <c r="HN194" s="119"/>
      <c r="HX194" s="119"/>
    </row>
    <row xmlns:x14ac="http://schemas.microsoft.com/office/spreadsheetml/2009/9/ac" r="195" s="3" customFormat="true" x14ac:dyDescent="0.25">
      <c r="A195" s="368"/>
      <c r="B195" s="119"/>
      <c r="L195" s="119"/>
      <c r="V195" s="119"/>
      <c r="AF195" s="119"/>
      <c r="AP195" s="119"/>
      <c r="AZ195" s="119"/>
      <c r="BJ195" s="119"/>
      <c r="BT195" s="119"/>
      <c r="CD195" s="119"/>
      <c r="CN195" s="119"/>
      <c r="CX195" s="119"/>
      <c r="DH195" s="119"/>
      <c r="DR195" s="119"/>
      <c r="EB195" s="119"/>
      <c r="EL195" s="119"/>
      <c r="EV195" s="119"/>
      <c r="FF195" s="119"/>
      <c r="FP195" s="119"/>
      <c r="FZ195" s="119"/>
      <c r="GJ195" s="119"/>
      <c r="GT195" s="119"/>
      <c r="HD195" s="119"/>
      <c r="HN195" s="119"/>
      <c r="HX195" s="119"/>
    </row>
    <row xmlns:x14ac="http://schemas.microsoft.com/office/spreadsheetml/2009/9/ac" r="196" s="3" customFormat="true" x14ac:dyDescent="0.25">
      <c r="A196" s="368"/>
      <c r="B196" s="119"/>
      <c r="L196" s="119"/>
      <c r="V196" s="119"/>
      <c r="AF196" s="119"/>
      <c r="AP196" s="119"/>
      <c r="AZ196" s="119"/>
      <c r="BJ196" s="119"/>
      <c r="BT196" s="119"/>
      <c r="CD196" s="119"/>
      <c r="CN196" s="119"/>
      <c r="CX196" s="119"/>
      <c r="DH196" s="119"/>
      <c r="DR196" s="119"/>
      <c r="EB196" s="119"/>
      <c r="EL196" s="119"/>
      <c r="EV196" s="119"/>
      <c r="FF196" s="119"/>
      <c r="FP196" s="119"/>
      <c r="FZ196" s="119"/>
      <c r="GJ196" s="119"/>
      <c r="GT196" s="119"/>
      <c r="HD196" s="119"/>
      <c r="HN196" s="119"/>
      <c r="HX196" s="119"/>
    </row>
    <row xmlns:x14ac="http://schemas.microsoft.com/office/spreadsheetml/2009/9/ac" r="197" s="3" customFormat="true" x14ac:dyDescent="0.25">
      <c r="A197" s="368"/>
      <c r="B197" s="119"/>
      <c r="L197" s="119"/>
      <c r="V197" s="119"/>
      <c r="AF197" s="119"/>
      <c r="AP197" s="119"/>
      <c r="AZ197" s="119"/>
      <c r="BJ197" s="119"/>
      <c r="BT197" s="119"/>
      <c r="CD197" s="119"/>
      <c r="CN197" s="119"/>
      <c r="CX197" s="119"/>
      <c r="DH197" s="119"/>
      <c r="DR197" s="119"/>
      <c r="EB197" s="119"/>
      <c r="EL197" s="119"/>
      <c r="EV197" s="119"/>
      <c r="FF197" s="119"/>
      <c r="FP197" s="119"/>
      <c r="FZ197" s="119"/>
      <c r="GJ197" s="119"/>
      <c r="GT197" s="119"/>
      <c r="HD197" s="119"/>
      <c r="HN197" s="119"/>
      <c r="HX197" s="119"/>
    </row>
    <row xmlns:x14ac="http://schemas.microsoft.com/office/spreadsheetml/2009/9/ac" r="198" s="3" customFormat="true" x14ac:dyDescent="0.25">
      <c r="A198" s="368"/>
      <c r="B198" s="119"/>
      <c r="L198" s="119"/>
      <c r="V198" s="119"/>
      <c r="AF198" s="119"/>
      <c r="AP198" s="119"/>
      <c r="AZ198" s="119"/>
      <c r="BJ198" s="119"/>
      <c r="BT198" s="119"/>
      <c r="CD198" s="119"/>
      <c r="CN198" s="119"/>
      <c r="CX198" s="119"/>
      <c r="DH198" s="119"/>
      <c r="DR198" s="119"/>
      <c r="EB198" s="119"/>
      <c r="EL198" s="119"/>
      <c r="EV198" s="119"/>
      <c r="FF198" s="119"/>
      <c r="FP198" s="119"/>
      <c r="FZ198" s="119"/>
      <c r="GJ198" s="119"/>
      <c r="GT198" s="119"/>
      <c r="HD198" s="119"/>
      <c r="HN198" s="119"/>
      <c r="HX198" s="119"/>
    </row>
    <row xmlns:x14ac="http://schemas.microsoft.com/office/spreadsheetml/2009/9/ac" r="199" s="3" customFormat="true" x14ac:dyDescent="0.25">
      <c r="A199" s="368"/>
      <c r="B199" s="119"/>
      <c r="L199" s="119"/>
      <c r="V199" s="119"/>
      <c r="AF199" s="119"/>
      <c r="AP199" s="119"/>
      <c r="AZ199" s="119"/>
      <c r="BJ199" s="119"/>
      <c r="BT199" s="119"/>
      <c r="CD199" s="119"/>
      <c r="CN199" s="119"/>
      <c r="CX199" s="119"/>
      <c r="DH199" s="119"/>
      <c r="DR199" s="119"/>
      <c r="EB199" s="119"/>
      <c r="EL199" s="119"/>
      <c r="EV199" s="119"/>
      <c r="FF199" s="119"/>
      <c r="FP199" s="119"/>
      <c r="FZ199" s="119"/>
      <c r="GJ199" s="119"/>
      <c r="GT199" s="119"/>
      <c r="HD199" s="119"/>
      <c r="HN199" s="119"/>
      <c r="HX199" s="119"/>
    </row>
    <row xmlns:x14ac="http://schemas.microsoft.com/office/spreadsheetml/2009/9/ac" r="200" s="3" customFormat="true" x14ac:dyDescent="0.25">
      <c r="A200" s="368"/>
      <c r="B200" s="119"/>
      <c r="L200" s="119"/>
      <c r="V200" s="119"/>
      <c r="AF200" s="119"/>
      <c r="AP200" s="119"/>
      <c r="AZ200" s="119"/>
      <c r="BJ200" s="119"/>
      <c r="BT200" s="119"/>
      <c r="CD200" s="119"/>
      <c r="CN200" s="119"/>
      <c r="CX200" s="119"/>
      <c r="DH200" s="119"/>
      <c r="DR200" s="119"/>
      <c r="EB200" s="119"/>
      <c r="EL200" s="119"/>
      <c r="EV200" s="119"/>
      <c r="FF200" s="119"/>
      <c r="FP200" s="119"/>
      <c r="FZ200" s="119"/>
      <c r="GJ200" s="119"/>
      <c r="GT200" s="119"/>
      <c r="HD200" s="119"/>
      <c r="HN200" s="119"/>
      <c r="HX200" s="119"/>
    </row>
    <row xmlns:x14ac="http://schemas.microsoft.com/office/spreadsheetml/2009/9/ac" r="201" s="3" customFormat="true" x14ac:dyDescent="0.25">
      <c r="A201" s="368"/>
      <c r="B201" s="119"/>
      <c r="L201" s="119"/>
      <c r="V201" s="119"/>
      <c r="AF201" s="119"/>
      <c r="AP201" s="119"/>
      <c r="AZ201" s="119"/>
      <c r="BJ201" s="119"/>
      <c r="BT201" s="119"/>
      <c r="CD201" s="119"/>
      <c r="CN201" s="119"/>
      <c r="CX201" s="119"/>
      <c r="DH201" s="119"/>
      <c r="DR201" s="119"/>
      <c r="EB201" s="119"/>
      <c r="EL201" s="119"/>
      <c r="EV201" s="119"/>
      <c r="FF201" s="119"/>
      <c r="FP201" s="119"/>
      <c r="FZ201" s="119"/>
      <c r="GJ201" s="119"/>
      <c r="GT201" s="119"/>
      <c r="HD201" s="119"/>
      <c r="HN201" s="119"/>
      <c r="HX201" s="119"/>
    </row>
    <row xmlns:x14ac="http://schemas.microsoft.com/office/spreadsheetml/2009/9/ac" r="202" s="3" customFormat="true" x14ac:dyDescent="0.25">
      <c r="A202" s="368"/>
      <c r="B202" s="119"/>
      <c r="L202" s="119"/>
      <c r="V202" s="119"/>
      <c r="AF202" s="119"/>
      <c r="AP202" s="119"/>
      <c r="AZ202" s="119"/>
      <c r="BJ202" s="119"/>
      <c r="BT202" s="119"/>
      <c r="CD202" s="119"/>
      <c r="CN202" s="119"/>
      <c r="CX202" s="119"/>
      <c r="DH202" s="119"/>
      <c r="DR202" s="119"/>
      <c r="EB202" s="119"/>
      <c r="EL202" s="119"/>
      <c r="EV202" s="119"/>
      <c r="FF202" s="119"/>
      <c r="FP202" s="119"/>
      <c r="FZ202" s="119"/>
      <c r="GJ202" s="119"/>
      <c r="GT202" s="119"/>
      <c r="HD202" s="119"/>
      <c r="HN202" s="119"/>
      <c r="HX202" s="119"/>
    </row>
    <row xmlns:x14ac="http://schemas.microsoft.com/office/spreadsheetml/2009/9/ac" r="203" s="3" customFormat="true" x14ac:dyDescent="0.25">
      <c r="A203" s="368"/>
      <c r="B203" s="119"/>
      <c r="L203" s="119"/>
      <c r="V203" s="119"/>
      <c r="AF203" s="119"/>
      <c r="AP203" s="119"/>
      <c r="AZ203" s="119"/>
      <c r="BJ203" s="119"/>
      <c r="BT203" s="119"/>
      <c r="CD203" s="119"/>
      <c r="CN203" s="119"/>
      <c r="CX203" s="119"/>
      <c r="DH203" s="119"/>
      <c r="DR203" s="119"/>
      <c r="EB203" s="119"/>
      <c r="EL203" s="119"/>
      <c r="EV203" s="119"/>
      <c r="FF203" s="119"/>
      <c r="FP203" s="119"/>
      <c r="FZ203" s="119"/>
      <c r="GJ203" s="119"/>
      <c r="GT203" s="119"/>
      <c r="HD203" s="119"/>
      <c r="HN203" s="119"/>
      <c r="HX203" s="119"/>
    </row>
    <row xmlns:x14ac="http://schemas.microsoft.com/office/spreadsheetml/2009/9/ac" r="204" s="3" customFormat="true" x14ac:dyDescent="0.25">
      <c r="A204" s="368"/>
      <c r="B204" s="119"/>
      <c r="L204" s="119"/>
      <c r="V204" s="119"/>
      <c r="AF204" s="119"/>
      <c r="AP204" s="119"/>
      <c r="AZ204" s="119"/>
      <c r="BJ204" s="119"/>
      <c r="BT204" s="119"/>
      <c r="CD204" s="119"/>
      <c r="CN204" s="119"/>
      <c r="CX204" s="119"/>
      <c r="DH204" s="119"/>
      <c r="DR204" s="119"/>
      <c r="EB204" s="119"/>
      <c r="EL204" s="119"/>
      <c r="EV204" s="119"/>
      <c r="FF204" s="119"/>
      <c r="FP204" s="119"/>
      <c r="FZ204" s="119"/>
      <c r="GJ204" s="119"/>
      <c r="GT204" s="119"/>
      <c r="HD204" s="119"/>
      <c r="HN204" s="119"/>
      <c r="HX204" s="119"/>
    </row>
    <row xmlns:x14ac="http://schemas.microsoft.com/office/spreadsheetml/2009/9/ac" r="205" s="3" customFormat="true" x14ac:dyDescent="0.25">
      <c r="A205" s="368"/>
      <c r="B205" s="119"/>
      <c r="L205" s="119"/>
      <c r="V205" s="119"/>
      <c r="AF205" s="119"/>
      <c r="AP205" s="119"/>
      <c r="AZ205" s="119"/>
      <c r="BJ205" s="119"/>
      <c r="BT205" s="119"/>
      <c r="CD205" s="119"/>
      <c r="CN205" s="119"/>
      <c r="CX205" s="119"/>
      <c r="DH205" s="119"/>
      <c r="DR205" s="119"/>
      <c r="EB205" s="119"/>
      <c r="EL205" s="119"/>
      <c r="EV205" s="119"/>
      <c r="FF205" s="119"/>
      <c r="FP205" s="119"/>
      <c r="FZ205" s="119"/>
      <c r="GJ205" s="119"/>
      <c r="GT205" s="119"/>
      <c r="HD205" s="119"/>
      <c r="HN205" s="119"/>
      <c r="HX205" s="119"/>
    </row>
    <row xmlns:x14ac="http://schemas.microsoft.com/office/spreadsheetml/2009/9/ac" r="206" s="3" customFormat="true" x14ac:dyDescent="0.25">
      <c r="A206" s="368"/>
      <c r="B206" s="119"/>
      <c r="L206" s="119"/>
      <c r="V206" s="119"/>
      <c r="AF206" s="119"/>
      <c r="AP206" s="119"/>
      <c r="AZ206" s="119"/>
      <c r="BJ206" s="119"/>
      <c r="BT206" s="119"/>
      <c r="CD206" s="119"/>
      <c r="CN206" s="119"/>
      <c r="CX206" s="119"/>
      <c r="DH206" s="119"/>
      <c r="DR206" s="119"/>
      <c r="EB206" s="119"/>
      <c r="EL206" s="119"/>
      <c r="EV206" s="119"/>
      <c r="FF206" s="119"/>
      <c r="FP206" s="119"/>
      <c r="FZ206" s="119"/>
      <c r="GJ206" s="119"/>
      <c r="GT206" s="119"/>
      <c r="HD206" s="119"/>
      <c r="HN206" s="119"/>
      <c r="HX206" s="119"/>
    </row>
    <row xmlns:x14ac="http://schemas.microsoft.com/office/spreadsheetml/2009/9/ac" r="207" s="3" customFormat="true" x14ac:dyDescent="0.25">
      <c r="A207" s="368"/>
      <c r="B207" s="119"/>
      <c r="L207" s="119"/>
      <c r="V207" s="119"/>
      <c r="AF207" s="119"/>
      <c r="AP207" s="119"/>
      <c r="AZ207" s="119"/>
      <c r="BJ207" s="119"/>
      <c r="BT207" s="119"/>
      <c r="CD207" s="119"/>
      <c r="CN207" s="119"/>
      <c r="CX207" s="119"/>
      <c r="DH207" s="119"/>
      <c r="DR207" s="119"/>
      <c r="EB207" s="119"/>
      <c r="EL207" s="119"/>
      <c r="EV207" s="119"/>
      <c r="FF207" s="119"/>
      <c r="FP207" s="119"/>
      <c r="FZ207" s="119"/>
      <c r="GJ207" s="119"/>
      <c r="GT207" s="119"/>
      <c r="HD207" s="119"/>
      <c r="HN207" s="119"/>
      <c r="HX207" s="119"/>
    </row>
    <row xmlns:x14ac="http://schemas.microsoft.com/office/spreadsheetml/2009/9/ac" r="208" s="3" customFormat="true" x14ac:dyDescent="0.25">
      <c r="A208" s="368"/>
      <c r="B208" s="119"/>
      <c r="L208" s="119"/>
      <c r="V208" s="119"/>
      <c r="AF208" s="119"/>
      <c r="AP208" s="119"/>
      <c r="AZ208" s="119"/>
      <c r="BJ208" s="119"/>
      <c r="BT208" s="119"/>
      <c r="CD208" s="119"/>
      <c r="CN208" s="119"/>
      <c r="CX208" s="119"/>
      <c r="DH208" s="119"/>
      <c r="DR208" s="119"/>
      <c r="EB208" s="119"/>
      <c r="EL208" s="119"/>
      <c r="EV208" s="119"/>
      <c r="FF208" s="119"/>
      <c r="FP208" s="119"/>
      <c r="FZ208" s="119"/>
      <c r="GJ208" s="119"/>
      <c r="GT208" s="119"/>
      <c r="HD208" s="119"/>
      <c r="HN208" s="119"/>
      <c r="HX208" s="119"/>
    </row>
    <row xmlns:x14ac="http://schemas.microsoft.com/office/spreadsheetml/2009/9/ac" r="209" s="3" customFormat="true" x14ac:dyDescent="0.25">
      <c r="A209" s="368"/>
      <c r="B209" s="119"/>
      <c r="L209" s="119"/>
      <c r="V209" s="119"/>
      <c r="AF209" s="119"/>
      <c r="AP209" s="119"/>
      <c r="AZ209" s="119"/>
      <c r="BJ209" s="119"/>
      <c r="BT209" s="119"/>
      <c r="CD209" s="119"/>
      <c r="CN209" s="119"/>
      <c r="CX209" s="119"/>
      <c r="DH209" s="119"/>
      <c r="DR209" s="119"/>
      <c r="EB209" s="119"/>
      <c r="EL209" s="119"/>
      <c r="EV209" s="119"/>
      <c r="FF209" s="119"/>
      <c r="FP209" s="119"/>
      <c r="FZ209" s="119"/>
      <c r="GJ209" s="119"/>
      <c r="GT209" s="119"/>
      <c r="HD209" s="119"/>
      <c r="HN209" s="119"/>
      <c r="HX209" s="119"/>
    </row>
    <row xmlns:x14ac="http://schemas.microsoft.com/office/spreadsheetml/2009/9/ac" r="210" s="3" customFormat="true" x14ac:dyDescent="0.25">
      <c r="A210" s="368"/>
      <c r="B210" s="119"/>
      <c r="L210" s="119"/>
      <c r="V210" s="119"/>
      <c r="AF210" s="119"/>
      <c r="AP210" s="119"/>
      <c r="AZ210" s="119"/>
      <c r="BJ210" s="119"/>
      <c r="BT210" s="119"/>
      <c r="CD210" s="119"/>
      <c r="CN210" s="119"/>
      <c r="CX210" s="119"/>
      <c r="DH210" s="119"/>
      <c r="DR210" s="119"/>
      <c r="EB210" s="119"/>
      <c r="EL210" s="119"/>
      <c r="EV210" s="119"/>
      <c r="FF210" s="119"/>
      <c r="FP210" s="119"/>
      <c r="FZ210" s="119"/>
      <c r="GJ210" s="119"/>
      <c r="GT210" s="119"/>
      <c r="HD210" s="119"/>
      <c r="HN210" s="119"/>
      <c r="HX210" s="119"/>
    </row>
    <row xmlns:x14ac="http://schemas.microsoft.com/office/spreadsheetml/2009/9/ac" r="211" s="3" customFormat="true" x14ac:dyDescent="0.25">
      <c r="A211" s="368"/>
      <c r="B211" s="119"/>
      <c r="L211" s="119"/>
      <c r="V211" s="119"/>
      <c r="AF211" s="119"/>
      <c r="AP211" s="119"/>
      <c r="AZ211" s="119"/>
      <c r="BJ211" s="119"/>
      <c r="BT211" s="119"/>
      <c r="CD211" s="119"/>
      <c r="CN211" s="119"/>
      <c r="CX211" s="119"/>
      <c r="DH211" s="119"/>
      <c r="DR211" s="119"/>
      <c r="EB211" s="119"/>
      <c r="EL211" s="119"/>
      <c r="EV211" s="119"/>
      <c r="FF211" s="119"/>
      <c r="FP211" s="119"/>
      <c r="FZ211" s="119"/>
      <c r="GJ211" s="119"/>
      <c r="GT211" s="119"/>
      <c r="HD211" s="119"/>
      <c r="HN211" s="119"/>
      <c r="HX211" s="119"/>
    </row>
    <row xmlns:x14ac="http://schemas.microsoft.com/office/spreadsheetml/2009/9/ac" r="212" s="3" customFormat="true" x14ac:dyDescent="0.25">
      <c r="A212" s="368"/>
      <c r="B212" s="119"/>
      <c r="L212" s="119"/>
      <c r="V212" s="119"/>
      <c r="AF212" s="119"/>
      <c r="AP212" s="119"/>
      <c r="AZ212" s="119"/>
      <c r="BJ212" s="119"/>
      <c r="BT212" s="119"/>
      <c r="CD212" s="119"/>
      <c r="CN212" s="119"/>
      <c r="CX212" s="119"/>
      <c r="DH212" s="119"/>
      <c r="DR212" s="119"/>
      <c r="EB212" s="119"/>
      <c r="EL212" s="119"/>
      <c r="EV212" s="119"/>
      <c r="FF212" s="119"/>
      <c r="FP212" s="119"/>
      <c r="FZ212" s="119"/>
      <c r="GJ212" s="119"/>
      <c r="GT212" s="119"/>
      <c r="HD212" s="119"/>
      <c r="HN212" s="119"/>
      <c r="HX212" s="119"/>
    </row>
    <row xmlns:x14ac="http://schemas.microsoft.com/office/spreadsheetml/2009/9/ac" r="213" s="3" customFormat="true" x14ac:dyDescent="0.25">
      <c r="A213" s="368"/>
      <c r="B213" s="119"/>
      <c r="L213" s="119"/>
      <c r="V213" s="119"/>
      <c r="AF213" s="119"/>
      <c r="AP213" s="119"/>
      <c r="AZ213" s="119"/>
      <c r="BJ213" s="119"/>
      <c r="BT213" s="119"/>
      <c r="CD213" s="119"/>
      <c r="CN213" s="119"/>
      <c r="CX213" s="119"/>
      <c r="DH213" s="119"/>
      <c r="DR213" s="119"/>
      <c r="EB213" s="119"/>
      <c r="EL213" s="119"/>
      <c r="EV213" s="119"/>
      <c r="FF213" s="119"/>
      <c r="FP213" s="119"/>
      <c r="FZ213" s="119"/>
      <c r="GJ213" s="119"/>
      <c r="GT213" s="119"/>
      <c r="HD213" s="119"/>
      <c r="HN213" s="119"/>
      <c r="HX213" s="119"/>
    </row>
    <row xmlns:x14ac="http://schemas.microsoft.com/office/spreadsheetml/2009/9/ac" r="214" s="3" customFormat="true" x14ac:dyDescent="0.25">
      <c r="A214" s="368"/>
      <c r="B214" s="119"/>
      <c r="L214" s="119"/>
      <c r="V214" s="119"/>
      <c r="AF214" s="119"/>
      <c r="AP214" s="119"/>
      <c r="AZ214" s="119"/>
      <c r="BJ214" s="119"/>
      <c r="BT214" s="119"/>
      <c r="CD214" s="119"/>
      <c r="CN214" s="119"/>
      <c r="CX214" s="119"/>
      <c r="DH214" s="119"/>
      <c r="DR214" s="119"/>
      <c r="EB214" s="119"/>
      <c r="EL214" s="119"/>
      <c r="EV214" s="119"/>
      <c r="FF214" s="119"/>
      <c r="FP214" s="119"/>
      <c r="FZ214" s="119"/>
      <c r="GJ214" s="119"/>
      <c r="GT214" s="119"/>
      <c r="HD214" s="119"/>
      <c r="HN214" s="119"/>
      <c r="HX214" s="119"/>
    </row>
    <row xmlns:x14ac="http://schemas.microsoft.com/office/spreadsheetml/2009/9/ac" r="215" s="3" customFormat="true" x14ac:dyDescent="0.25">
      <c r="A215" s="368"/>
      <c r="B215" s="119"/>
      <c r="L215" s="119"/>
      <c r="V215" s="119"/>
      <c r="AF215" s="119"/>
      <c r="AP215" s="119"/>
      <c r="AZ215" s="119"/>
      <c r="BJ215" s="119"/>
      <c r="BT215" s="119"/>
      <c r="CD215" s="119"/>
      <c r="CN215" s="119"/>
      <c r="CX215" s="119"/>
      <c r="DH215" s="119"/>
      <c r="DR215" s="119"/>
      <c r="EB215" s="119"/>
      <c r="EL215" s="119"/>
      <c r="EV215" s="119"/>
      <c r="FF215" s="119"/>
      <c r="FP215" s="119"/>
      <c r="FZ215" s="119"/>
      <c r="GJ215" s="119"/>
      <c r="GT215" s="119"/>
      <c r="HD215" s="119"/>
      <c r="HN215" s="119"/>
      <c r="HX215" s="119"/>
    </row>
    <row xmlns:x14ac="http://schemas.microsoft.com/office/spreadsheetml/2009/9/ac" r="216" s="3" customFormat="true" x14ac:dyDescent="0.25">
      <c r="A216" s="368"/>
      <c r="B216" s="119"/>
      <c r="L216" s="119"/>
      <c r="V216" s="119"/>
      <c r="AF216" s="119"/>
      <c r="AP216" s="119"/>
      <c r="AZ216" s="119"/>
      <c r="BJ216" s="119"/>
      <c r="BT216" s="119"/>
      <c r="CD216" s="119"/>
      <c r="CN216" s="119"/>
      <c r="CX216" s="119"/>
      <c r="DH216" s="119"/>
      <c r="DR216" s="119"/>
      <c r="EB216" s="119"/>
      <c r="EL216" s="119"/>
      <c r="EV216" s="119"/>
      <c r="FF216" s="119"/>
      <c r="FP216" s="119"/>
      <c r="FZ216" s="119"/>
      <c r="GJ216" s="119"/>
      <c r="GT216" s="119"/>
      <c r="HD216" s="119"/>
      <c r="HN216" s="119"/>
      <c r="HX216" s="119"/>
    </row>
    <row xmlns:x14ac="http://schemas.microsoft.com/office/spreadsheetml/2009/9/ac" r="217" s="3" customFormat="true" x14ac:dyDescent="0.25">
      <c r="A217" s="368"/>
      <c r="B217" s="119"/>
      <c r="L217" s="119"/>
      <c r="V217" s="119"/>
      <c r="AF217" s="119"/>
      <c r="AP217" s="119"/>
      <c r="AZ217" s="119"/>
      <c r="BJ217" s="119"/>
      <c r="BT217" s="119"/>
      <c r="CD217" s="119"/>
      <c r="CN217" s="119"/>
      <c r="CX217" s="119"/>
      <c r="DH217" s="119"/>
      <c r="DR217" s="119"/>
      <c r="EB217" s="119"/>
      <c r="EL217" s="119"/>
      <c r="EV217" s="119"/>
      <c r="FF217" s="119"/>
      <c r="FP217" s="119"/>
      <c r="FZ217" s="119"/>
      <c r="GJ217" s="119"/>
      <c r="GT217" s="119"/>
      <c r="HD217" s="119"/>
      <c r="HN217" s="119"/>
      <c r="HX217" s="119"/>
    </row>
    <row xmlns:x14ac="http://schemas.microsoft.com/office/spreadsheetml/2009/9/ac" r="218" s="3" customFormat="true" x14ac:dyDescent="0.25">
      <c r="A218" s="368"/>
      <c r="B218" s="119"/>
      <c r="L218" s="119"/>
      <c r="V218" s="119"/>
      <c r="AF218" s="119"/>
      <c r="AP218" s="119"/>
      <c r="AZ218" s="119"/>
      <c r="BJ218" s="119"/>
      <c r="BT218" s="119"/>
      <c r="CD218" s="119"/>
      <c r="CN218" s="119"/>
      <c r="CX218" s="119"/>
      <c r="DH218" s="119"/>
      <c r="DR218" s="119"/>
      <c r="EB218" s="119"/>
      <c r="EL218" s="119"/>
      <c r="EV218" s="119"/>
      <c r="FF218" s="119"/>
      <c r="FP218" s="119"/>
      <c r="FZ218" s="119"/>
      <c r="GJ218" s="119"/>
      <c r="GT218" s="119"/>
      <c r="HD218" s="119"/>
      <c r="HN218" s="119"/>
      <c r="HX218" s="119"/>
    </row>
    <row xmlns:x14ac="http://schemas.microsoft.com/office/spreadsheetml/2009/9/ac" r="219" s="3" customFormat="true" x14ac:dyDescent="0.25">
      <c r="A219" s="368"/>
      <c r="B219" s="119"/>
      <c r="L219" s="119"/>
      <c r="V219" s="119"/>
      <c r="AF219" s="119"/>
      <c r="AP219" s="119"/>
      <c r="AZ219" s="119"/>
      <c r="BJ219" s="119"/>
      <c r="BT219" s="119"/>
      <c r="CD219" s="119"/>
      <c r="CN219" s="119"/>
      <c r="CX219" s="119"/>
      <c r="DH219" s="119"/>
      <c r="DR219" s="119"/>
      <c r="EB219" s="119"/>
      <c r="EL219" s="119"/>
      <c r="EV219" s="119"/>
      <c r="FF219" s="119"/>
      <c r="FP219" s="119"/>
      <c r="FZ219" s="119"/>
      <c r="GJ219" s="119"/>
      <c r="GT219" s="119"/>
      <c r="HD219" s="119"/>
      <c r="HN219" s="119"/>
      <c r="HX219" s="119"/>
    </row>
    <row xmlns:x14ac="http://schemas.microsoft.com/office/spreadsheetml/2009/9/ac" r="220" s="3" customFormat="true" x14ac:dyDescent="0.25">
      <c r="A220" s="368"/>
      <c r="B220" s="119"/>
      <c r="L220" s="119"/>
      <c r="V220" s="119"/>
      <c r="AF220" s="119"/>
      <c r="AP220" s="119"/>
      <c r="AZ220" s="119"/>
      <c r="BJ220" s="119"/>
      <c r="BT220" s="119"/>
      <c r="CD220" s="119"/>
      <c r="CN220" s="119"/>
      <c r="CX220" s="119"/>
      <c r="DH220" s="119"/>
      <c r="DR220" s="119"/>
      <c r="EB220" s="119"/>
      <c r="EL220" s="119"/>
      <c r="EV220" s="119"/>
      <c r="FF220" s="119"/>
      <c r="FP220" s="119"/>
      <c r="FZ220" s="119"/>
      <c r="GJ220" s="119"/>
      <c r="GT220" s="119"/>
      <c r="HD220" s="119"/>
      <c r="HN220" s="119"/>
      <c r="HX220" s="119"/>
    </row>
    <row xmlns:x14ac="http://schemas.microsoft.com/office/spreadsheetml/2009/9/ac" r="221" s="3" customFormat="true" x14ac:dyDescent="0.25">
      <c r="A221" s="368"/>
      <c r="B221" s="119"/>
      <c r="L221" s="119"/>
      <c r="V221" s="119"/>
      <c r="AF221" s="119"/>
      <c r="AP221" s="119"/>
      <c r="AZ221" s="119"/>
      <c r="BJ221" s="119"/>
      <c r="BT221" s="119"/>
      <c r="CD221" s="119"/>
      <c r="CN221" s="119"/>
      <c r="CX221" s="119"/>
      <c r="DH221" s="119"/>
      <c r="DR221" s="119"/>
      <c r="EB221" s="119"/>
      <c r="EL221" s="119"/>
      <c r="EV221" s="119"/>
      <c r="FF221" s="119"/>
      <c r="FP221" s="119"/>
      <c r="FZ221" s="119"/>
      <c r="GJ221" s="119"/>
      <c r="GT221" s="119"/>
      <c r="HD221" s="119"/>
      <c r="HN221" s="119"/>
      <c r="HX221" s="119"/>
    </row>
    <row xmlns:x14ac="http://schemas.microsoft.com/office/spreadsheetml/2009/9/ac" r="222" s="3" customFormat="true" x14ac:dyDescent="0.25">
      <c r="A222" s="368"/>
      <c r="B222" s="119"/>
      <c r="L222" s="119"/>
      <c r="V222" s="119"/>
      <c r="AF222" s="119"/>
      <c r="AP222" s="119"/>
      <c r="AZ222" s="119"/>
      <c r="BJ222" s="119"/>
      <c r="BT222" s="119"/>
      <c r="CD222" s="119"/>
      <c r="CN222" s="119"/>
      <c r="CX222" s="119"/>
      <c r="DH222" s="119"/>
      <c r="DR222" s="119"/>
      <c r="EB222" s="119"/>
      <c r="EL222" s="119"/>
      <c r="EV222" s="119"/>
      <c r="FF222" s="119"/>
      <c r="FP222" s="119"/>
      <c r="FZ222" s="119"/>
      <c r="GJ222" s="119"/>
      <c r="GT222" s="119"/>
      <c r="HD222" s="119"/>
      <c r="HN222" s="119"/>
      <c r="HX222" s="119"/>
    </row>
    <row xmlns:x14ac="http://schemas.microsoft.com/office/spreadsheetml/2009/9/ac" r="223" s="3" customFormat="true" x14ac:dyDescent="0.25">
      <c r="A223" s="368"/>
      <c r="B223" s="119"/>
      <c r="L223" s="119"/>
      <c r="V223" s="119"/>
      <c r="AF223" s="119"/>
      <c r="AP223" s="119"/>
      <c r="AZ223" s="119"/>
      <c r="BJ223" s="119"/>
      <c r="BT223" s="119"/>
      <c r="CD223" s="119"/>
      <c r="CN223" s="119"/>
      <c r="CX223" s="119"/>
      <c r="DH223" s="119"/>
      <c r="DR223" s="119"/>
      <c r="EB223" s="119"/>
      <c r="EL223" s="119"/>
      <c r="EV223" s="119"/>
      <c r="FF223" s="119"/>
      <c r="FP223" s="119"/>
      <c r="FZ223" s="119"/>
      <c r="GJ223" s="119"/>
      <c r="GT223" s="119"/>
      <c r="HD223" s="119"/>
      <c r="HN223" s="119"/>
      <c r="HX223" s="119"/>
    </row>
    <row xmlns:x14ac="http://schemas.microsoft.com/office/spreadsheetml/2009/9/ac" r="224" s="3" customFormat="true" x14ac:dyDescent="0.25">
      <c r="A224" s="368"/>
      <c r="B224" s="119"/>
      <c r="L224" s="119"/>
      <c r="V224" s="119"/>
      <c r="AF224" s="119"/>
      <c r="AP224" s="119"/>
      <c r="AZ224" s="119"/>
      <c r="BJ224" s="119"/>
      <c r="BT224" s="119"/>
      <c r="CD224" s="119"/>
      <c r="CN224" s="119"/>
      <c r="CX224" s="119"/>
      <c r="DH224" s="119"/>
      <c r="DR224" s="119"/>
      <c r="EB224" s="119"/>
      <c r="EL224" s="119"/>
      <c r="EV224" s="119"/>
      <c r="FF224" s="119"/>
      <c r="FP224" s="119"/>
      <c r="FZ224" s="119"/>
      <c r="GJ224" s="119"/>
      <c r="GT224" s="119"/>
      <c r="HD224" s="119"/>
      <c r="HN224" s="119"/>
      <c r="HX224" s="119"/>
    </row>
    <row xmlns:x14ac="http://schemas.microsoft.com/office/spreadsheetml/2009/9/ac" r="225" s="3" customFormat="true" x14ac:dyDescent="0.25">
      <c r="A225" s="368"/>
      <c r="B225" s="119"/>
      <c r="L225" s="119"/>
      <c r="V225" s="119"/>
      <c r="AF225" s="119"/>
      <c r="AP225" s="119"/>
      <c r="AZ225" s="119"/>
      <c r="BJ225" s="119"/>
      <c r="BT225" s="119"/>
      <c r="CD225" s="119"/>
      <c r="CN225" s="119"/>
      <c r="CX225" s="119"/>
      <c r="DH225" s="119"/>
      <c r="DR225" s="119"/>
      <c r="EB225" s="119"/>
      <c r="EL225" s="119"/>
      <c r="EV225" s="119"/>
      <c r="FF225" s="119"/>
      <c r="FP225" s="119"/>
      <c r="FZ225" s="119"/>
      <c r="GJ225" s="119"/>
      <c r="GT225" s="119"/>
      <c r="HD225" s="119"/>
      <c r="HN225" s="119"/>
      <c r="HX225" s="119"/>
    </row>
    <row xmlns:x14ac="http://schemas.microsoft.com/office/spreadsheetml/2009/9/ac" r="226" s="3" customFormat="true" x14ac:dyDescent="0.25">
      <c r="A226" s="368"/>
      <c r="B226" s="119"/>
      <c r="L226" s="119"/>
      <c r="V226" s="119"/>
      <c r="AF226" s="119"/>
      <c r="AP226" s="119"/>
      <c r="AZ226" s="119"/>
      <c r="BJ226" s="119"/>
      <c r="BT226" s="119"/>
      <c r="CD226" s="119"/>
      <c r="CN226" s="119"/>
      <c r="CX226" s="119"/>
      <c r="DH226" s="119"/>
      <c r="DR226" s="119"/>
      <c r="EB226" s="119"/>
      <c r="EL226" s="119"/>
      <c r="EV226" s="119"/>
      <c r="FF226" s="119"/>
      <c r="FP226" s="119"/>
      <c r="FZ226" s="119"/>
      <c r="GJ226" s="119"/>
      <c r="GT226" s="119"/>
      <c r="HD226" s="119"/>
      <c r="HN226" s="119"/>
      <c r="HX226" s="119"/>
    </row>
    <row xmlns:x14ac="http://schemas.microsoft.com/office/spreadsheetml/2009/9/ac" r="227" s="3" customFormat="true" x14ac:dyDescent="0.25">
      <c r="A227" s="368"/>
      <c r="B227" s="119"/>
      <c r="L227" s="119"/>
      <c r="V227" s="119"/>
      <c r="AF227" s="119"/>
      <c r="AP227" s="119"/>
      <c r="AZ227" s="119"/>
      <c r="BJ227" s="119"/>
      <c r="BT227" s="119"/>
      <c r="CD227" s="119"/>
      <c r="CN227" s="119"/>
      <c r="CX227" s="119"/>
      <c r="DH227" s="119"/>
      <c r="DR227" s="119"/>
      <c r="EB227" s="119"/>
      <c r="EL227" s="119"/>
      <c r="EV227" s="119"/>
      <c r="FF227" s="119"/>
      <c r="FP227" s="119"/>
      <c r="FZ227" s="119"/>
      <c r="GJ227" s="119"/>
      <c r="GT227" s="119"/>
      <c r="HD227" s="119"/>
      <c r="HN227" s="119"/>
      <c r="HX227" s="119"/>
    </row>
    <row xmlns:x14ac="http://schemas.microsoft.com/office/spreadsheetml/2009/9/ac" r="228" s="3" customFormat="true" x14ac:dyDescent="0.25">
      <c r="A228" s="368"/>
      <c r="B228" s="119"/>
      <c r="L228" s="119"/>
      <c r="V228" s="119"/>
      <c r="AF228" s="119"/>
      <c r="AP228" s="119"/>
      <c r="AZ228" s="119"/>
      <c r="BJ228" s="119"/>
      <c r="BT228" s="119"/>
      <c r="CD228" s="119"/>
      <c r="CN228" s="119"/>
      <c r="CX228" s="119"/>
      <c r="DH228" s="119"/>
      <c r="DR228" s="119"/>
      <c r="EB228" s="119"/>
      <c r="EL228" s="119"/>
      <c r="EV228" s="119"/>
      <c r="FF228" s="119"/>
      <c r="FP228" s="119"/>
      <c r="FZ228" s="119"/>
      <c r="GJ228" s="119"/>
      <c r="GT228" s="119"/>
      <c r="HD228" s="119"/>
      <c r="HN228" s="119"/>
      <c r="HX228" s="119"/>
    </row>
    <row xmlns:x14ac="http://schemas.microsoft.com/office/spreadsheetml/2009/9/ac" r="229" s="3" customFormat="true" x14ac:dyDescent="0.25">
      <c r="A229" s="368"/>
      <c r="B229" s="119"/>
      <c r="L229" s="119"/>
      <c r="V229" s="119"/>
      <c r="AF229" s="119"/>
      <c r="AP229" s="119"/>
      <c r="AZ229" s="119"/>
      <c r="BJ229" s="119"/>
      <c r="BT229" s="119"/>
      <c r="CD229" s="119"/>
      <c r="CN229" s="119"/>
      <c r="CX229" s="119"/>
      <c r="DH229" s="119"/>
      <c r="DR229" s="119"/>
      <c r="EB229" s="119"/>
      <c r="EL229" s="119"/>
      <c r="EV229" s="119"/>
      <c r="FF229" s="119"/>
      <c r="FP229" s="119"/>
      <c r="FZ229" s="119"/>
      <c r="GJ229" s="119"/>
      <c r="GT229" s="119"/>
      <c r="HD229" s="119"/>
      <c r="HN229" s="119"/>
      <c r="HX229" s="119"/>
    </row>
    <row xmlns:x14ac="http://schemas.microsoft.com/office/spreadsheetml/2009/9/ac" r="230" s="3" customFormat="true" x14ac:dyDescent="0.25">
      <c r="A230" s="368"/>
      <c r="B230" s="119"/>
      <c r="L230" s="119"/>
      <c r="V230" s="119"/>
      <c r="AF230" s="119"/>
      <c r="AP230" s="119"/>
      <c r="AZ230" s="119"/>
      <c r="BJ230" s="119"/>
      <c r="BT230" s="119"/>
      <c r="CD230" s="119"/>
      <c r="CN230" s="119"/>
      <c r="CX230" s="119"/>
      <c r="DH230" s="119"/>
      <c r="DR230" s="119"/>
      <c r="EB230" s="119"/>
      <c r="EL230" s="119"/>
      <c r="EV230" s="119"/>
      <c r="FF230" s="119"/>
      <c r="FP230" s="119"/>
      <c r="FZ230" s="119"/>
      <c r="GJ230" s="119"/>
      <c r="GT230" s="119"/>
      <c r="HD230" s="119"/>
      <c r="HN230" s="119"/>
      <c r="HX230" s="119"/>
    </row>
    <row xmlns:x14ac="http://schemas.microsoft.com/office/spreadsheetml/2009/9/ac" r="231" s="3" customFormat="true" x14ac:dyDescent="0.25">
      <c r="A231" s="368"/>
      <c r="B231" s="119"/>
      <c r="L231" s="119"/>
      <c r="V231" s="119"/>
      <c r="AF231" s="119"/>
      <c r="AP231" s="119"/>
      <c r="AZ231" s="119"/>
      <c r="BJ231" s="119"/>
      <c r="BT231" s="119"/>
      <c r="CD231" s="119"/>
      <c r="CN231" s="119"/>
      <c r="CX231" s="119"/>
      <c r="DH231" s="119"/>
      <c r="DR231" s="119"/>
      <c r="EB231" s="119"/>
      <c r="EL231" s="119"/>
      <c r="EV231" s="119"/>
      <c r="FF231" s="119"/>
      <c r="FP231" s="119"/>
      <c r="FZ231" s="119"/>
      <c r="GJ231" s="119"/>
      <c r="GT231" s="119"/>
      <c r="HD231" s="119"/>
      <c r="HN231" s="119"/>
      <c r="HX231" s="119"/>
    </row>
    <row xmlns:x14ac="http://schemas.microsoft.com/office/spreadsheetml/2009/9/ac" r="232" s="3" customFormat="true" x14ac:dyDescent="0.25">
      <c r="A232" s="368"/>
      <c r="B232" s="119"/>
      <c r="L232" s="119"/>
      <c r="V232" s="119"/>
      <c r="AF232" s="119"/>
      <c r="AP232" s="119"/>
      <c r="AZ232" s="119"/>
      <c r="BJ232" s="119"/>
      <c r="BT232" s="119"/>
      <c r="CD232" s="119"/>
      <c r="CN232" s="119"/>
      <c r="CX232" s="119"/>
      <c r="DH232" s="119"/>
      <c r="DR232" s="119"/>
      <c r="EB232" s="119"/>
      <c r="EL232" s="119"/>
      <c r="EV232" s="119"/>
      <c r="FF232" s="119"/>
      <c r="FP232" s="119"/>
      <c r="FZ232" s="119"/>
      <c r="GJ232" s="119"/>
      <c r="GT232" s="119"/>
      <c r="HD232" s="119"/>
      <c r="HN232" s="119"/>
      <c r="HX232" s="119"/>
    </row>
    <row xmlns:x14ac="http://schemas.microsoft.com/office/spreadsheetml/2009/9/ac" r="233" s="3" customFormat="true" x14ac:dyDescent="0.25">
      <c r="A233" s="368"/>
      <c r="B233" s="119"/>
      <c r="L233" s="119"/>
      <c r="V233" s="119"/>
      <c r="AF233" s="119"/>
      <c r="AP233" s="119"/>
      <c r="AZ233" s="119"/>
      <c r="BJ233" s="119"/>
      <c r="BT233" s="119"/>
      <c r="CD233" s="119"/>
      <c r="CN233" s="119"/>
      <c r="CX233" s="119"/>
      <c r="DH233" s="119"/>
      <c r="DR233" s="119"/>
      <c r="EB233" s="119"/>
      <c r="EL233" s="119"/>
      <c r="EV233" s="119"/>
      <c r="FF233" s="119"/>
      <c r="FP233" s="119"/>
      <c r="FZ233" s="119"/>
      <c r="GJ233" s="119"/>
      <c r="GT233" s="119"/>
      <c r="HD233" s="119"/>
      <c r="HN233" s="119"/>
      <c r="HX233" s="119"/>
    </row>
    <row xmlns:x14ac="http://schemas.microsoft.com/office/spreadsheetml/2009/9/ac" r="234" s="3" customFormat="true" x14ac:dyDescent="0.25">
      <c r="A234" s="368"/>
      <c r="B234" s="119"/>
      <c r="L234" s="119"/>
      <c r="V234" s="119"/>
      <c r="AF234" s="119"/>
      <c r="AP234" s="119"/>
      <c r="AZ234" s="119"/>
      <c r="BJ234" s="119"/>
      <c r="BT234" s="119"/>
      <c r="CD234" s="119"/>
      <c r="CN234" s="119"/>
      <c r="CX234" s="119"/>
      <c r="DH234" s="119"/>
      <c r="DR234" s="119"/>
      <c r="EB234" s="119"/>
      <c r="EL234" s="119"/>
      <c r="EV234" s="119"/>
      <c r="FF234" s="119"/>
      <c r="FP234" s="119"/>
      <c r="FZ234" s="119"/>
      <c r="GJ234" s="119"/>
      <c r="GT234" s="119"/>
      <c r="HD234" s="119"/>
      <c r="HN234" s="119"/>
      <c r="HX234" s="119"/>
    </row>
    <row xmlns:x14ac="http://schemas.microsoft.com/office/spreadsheetml/2009/9/ac" r="235" s="3" customFormat="true" x14ac:dyDescent="0.25">
      <c r="A235" s="368"/>
      <c r="B235" s="119"/>
      <c r="L235" s="119"/>
      <c r="V235" s="119"/>
      <c r="AF235" s="119"/>
      <c r="AP235" s="119"/>
      <c r="AZ235" s="119"/>
      <c r="BJ235" s="119"/>
      <c r="BT235" s="119"/>
      <c r="CD235" s="119"/>
      <c r="CN235" s="119"/>
      <c r="CX235" s="119"/>
      <c r="DH235" s="119"/>
      <c r="DR235" s="119"/>
      <c r="EB235" s="119"/>
      <c r="EL235" s="119"/>
      <c r="EV235" s="119"/>
      <c r="FF235" s="119"/>
      <c r="FP235" s="119"/>
      <c r="FZ235" s="119"/>
      <c r="GJ235" s="119"/>
      <c r="GT235" s="119"/>
      <c r="HD235" s="119"/>
      <c r="HN235" s="119"/>
      <c r="HX235" s="119"/>
    </row>
    <row xmlns:x14ac="http://schemas.microsoft.com/office/spreadsheetml/2009/9/ac" r="236" s="3" customFormat="true" x14ac:dyDescent="0.25">
      <c r="A236" s="368"/>
      <c r="B236" s="119"/>
      <c r="L236" s="119"/>
      <c r="V236" s="119"/>
      <c r="AF236" s="119"/>
      <c r="AP236" s="119"/>
      <c r="AZ236" s="119"/>
      <c r="BJ236" s="119"/>
      <c r="BT236" s="119"/>
      <c r="CD236" s="119"/>
      <c r="CN236" s="119"/>
      <c r="CX236" s="119"/>
      <c r="DH236" s="119"/>
      <c r="DR236" s="119"/>
      <c r="EB236" s="119"/>
      <c r="EL236" s="119"/>
      <c r="EV236" s="119"/>
      <c r="FF236" s="119"/>
      <c r="FP236" s="119"/>
      <c r="FZ236" s="119"/>
      <c r="GJ236" s="119"/>
      <c r="GT236" s="119"/>
      <c r="HD236" s="119"/>
      <c r="HN236" s="119"/>
      <c r="HX236" s="119"/>
    </row>
    <row xmlns:x14ac="http://schemas.microsoft.com/office/spreadsheetml/2009/9/ac" r="237" s="3" customFormat="true" x14ac:dyDescent="0.25">
      <c r="A237" s="368"/>
      <c r="B237" s="119"/>
      <c r="L237" s="119"/>
      <c r="V237" s="119"/>
      <c r="AF237" s="119"/>
      <c r="AP237" s="119"/>
      <c r="AZ237" s="119"/>
      <c r="BJ237" s="119"/>
      <c r="BT237" s="119"/>
      <c r="CD237" s="119"/>
      <c r="CN237" s="119"/>
      <c r="CX237" s="119"/>
      <c r="DH237" s="119"/>
      <c r="DR237" s="119"/>
      <c r="EB237" s="119"/>
      <c r="EL237" s="119"/>
      <c r="EV237" s="119"/>
      <c r="FF237" s="119"/>
      <c r="FP237" s="119"/>
      <c r="FZ237" s="119"/>
      <c r="GJ237" s="119"/>
      <c r="GT237" s="119"/>
      <c r="HD237" s="119"/>
      <c r="HN237" s="119"/>
      <c r="HX237" s="119"/>
    </row>
    <row xmlns:x14ac="http://schemas.microsoft.com/office/spreadsheetml/2009/9/ac" r="238" s="3" customFormat="true" x14ac:dyDescent="0.25">
      <c r="A238" s="368"/>
      <c r="B238" s="119"/>
      <c r="L238" s="119"/>
      <c r="V238" s="119"/>
      <c r="AF238" s="119"/>
      <c r="AP238" s="119"/>
      <c r="AZ238" s="119"/>
      <c r="BJ238" s="119"/>
      <c r="BT238" s="119"/>
      <c r="CD238" s="119"/>
      <c r="CN238" s="119"/>
      <c r="CX238" s="119"/>
      <c r="DH238" s="119"/>
      <c r="DR238" s="119"/>
      <c r="EB238" s="119"/>
      <c r="EL238" s="119"/>
      <c r="EV238" s="119"/>
      <c r="FF238" s="119"/>
      <c r="FP238" s="119"/>
      <c r="FZ238" s="119"/>
      <c r="GJ238" s="119"/>
      <c r="GT238" s="119"/>
      <c r="HD238" s="119"/>
      <c r="HN238" s="119"/>
      <c r="HX238" s="119"/>
    </row>
    <row xmlns:x14ac="http://schemas.microsoft.com/office/spreadsheetml/2009/9/ac" r="239" s="3" customFormat="true" x14ac:dyDescent="0.25">
      <c r="A239" s="368"/>
      <c r="B239" s="119"/>
      <c r="L239" s="119"/>
      <c r="V239" s="119"/>
      <c r="AF239" s="119"/>
      <c r="AP239" s="119"/>
      <c r="AZ239" s="119"/>
      <c r="BJ239" s="119"/>
      <c r="BT239" s="119"/>
      <c r="CD239" s="119"/>
      <c r="CN239" s="119"/>
      <c r="CX239" s="119"/>
      <c r="DH239" s="119"/>
      <c r="DR239" s="119"/>
      <c r="EB239" s="119"/>
      <c r="EL239" s="119"/>
      <c r="EV239" s="119"/>
      <c r="FF239" s="119"/>
      <c r="FP239" s="119"/>
      <c r="FZ239" s="119"/>
      <c r="GJ239" s="119"/>
      <c r="GT239" s="119"/>
      <c r="HD239" s="119"/>
      <c r="HN239" s="119"/>
      <c r="HX239" s="119"/>
    </row>
    <row xmlns:x14ac="http://schemas.microsoft.com/office/spreadsheetml/2009/9/ac" r="240" s="3" customFormat="true" x14ac:dyDescent="0.25">
      <c r="A240" s="368"/>
      <c r="B240" s="119"/>
      <c r="L240" s="119"/>
      <c r="V240" s="119"/>
      <c r="AF240" s="119"/>
      <c r="AP240" s="119"/>
      <c r="AZ240" s="119"/>
      <c r="BJ240" s="119"/>
      <c r="BT240" s="119"/>
      <c r="CD240" s="119"/>
      <c r="CN240" s="119"/>
      <c r="CX240" s="119"/>
      <c r="DH240" s="119"/>
      <c r="DR240" s="119"/>
      <c r="EB240" s="119"/>
      <c r="EL240" s="119"/>
      <c r="EV240" s="119"/>
      <c r="FF240" s="119"/>
      <c r="FP240" s="119"/>
      <c r="FZ240" s="119"/>
      <c r="GJ240" s="119"/>
      <c r="GT240" s="119"/>
      <c r="HD240" s="119"/>
      <c r="HN240" s="119"/>
      <c r="HX240" s="119"/>
    </row>
    <row xmlns:x14ac="http://schemas.microsoft.com/office/spreadsheetml/2009/9/ac" r="241" s="3" customFormat="true" x14ac:dyDescent="0.25">
      <c r="A241" s="368"/>
      <c r="B241" s="119"/>
      <c r="L241" s="119"/>
      <c r="V241" s="119"/>
      <c r="AF241" s="119"/>
      <c r="AP241" s="119"/>
      <c r="AZ241" s="119"/>
      <c r="BJ241" s="119"/>
      <c r="BT241" s="119"/>
      <c r="CD241" s="119"/>
      <c r="CN241" s="119"/>
      <c r="CX241" s="119"/>
      <c r="DH241" s="119"/>
      <c r="DR241" s="119"/>
      <c r="EB241" s="119"/>
      <c r="EL241" s="119"/>
      <c r="EV241" s="119"/>
      <c r="FF241" s="119"/>
      <c r="FP241" s="119"/>
      <c r="FZ241" s="119"/>
      <c r="GJ241" s="119"/>
      <c r="GT241" s="119"/>
      <c r="HD241" s="119"/>
      <c r="HN241" s="119"/>
      <c r="HX241" s="119"/>
    </row>
    <row xmlns:x14ac="http://schemas.microsoft.com/office/spreadsheetml/2009/9/ac" r="242" s="3" customFormat="true" x14ac:dyDescent="0.25">
      <c r="A242" s="368"/>
      <c r="B242" s="119"/>
      <c r="L242" s="119"/>
      <c r="V242" s="119"/>
      <c r="AF242" s="119"/>
      <c r="AP242" s="119"/>
      <c r="AZ242" s="119"/>
      <c r="BJ242" s="119"/>
      <c r="BT242" s="119"/>
      <c r="CD242" s="119"/>
      <c r="CN242" s="119"/>
      <c r="CX242" s="119"/>
      <c r="DH242" s="119"/>
      <c r="DR242" s="119"/>
      <c r="EB242" s="119"/>
      <c r="EL242" s="119"/>
      <c r="EV242" s="119"/>
      <c r="FF242" s="119"/>
      <c r="FP242" s="119"/>
      <c r="FZ242" s="119"/>
      <c r="GJ242" s="119"/>
      <c r="GT242" s="119"/>
      <c r="HD242" s="119"/>
      <c r="HN242" s="119"/>
      <c r="HX242" s="119"/>
    </row>
    <row xmlns:x14ac="http://schemas.microsoft.com/office/spreadsheetml/2009/9/ac" r="243" s="3" customFormat="true" x14ac:dyDescent="0.25">
      <c r="A243" s="368"/>
      <c r="B243" s="119"/>
      <c r="L243" s="119"/>
      <c r="V243" s="119"/>
      <c r="AF243" s="119"/>
      <c r="AP243" s="119"/>
      <c r="AZ243" s="119"/>
      <c r="BJ243" s="119"/>
      <c r="BT243" s="119"/>
      <c r="CD243" s="119"/>
      <c r="CN243" s="119"/>
      <c r="CX243" s="119"/>
      <c r="DH243" s="119"/>
      <c r="DR243" s="119"/>
      <c r="EB243" s="119"/>
      <c r="EL243" s="119"/>
      <c r="EV243" s="119"/>
      <c r="FF243" s="119"/>
      <c r="FP243" s="119"/>
      <c r="FZ243" s="119"/>
      <c r="GJ243" s="119"/>
      <c r="GT243" s="119"/>
      <c r="HD243" s="119"/>
      <c r="HN243" s="119"/>
      <c r="HX243" s="119"/>
    </row>
    <row xmlns:x14ac="http://schemas.microsoft.com/office/spreadsheetml/2009/9/ac" r="244" s="3" customFormat="true" x14ac:dyDescent="0.25">
      <c r="A244" s="368"/>
      <c r="B244" s="119"/>
      <c r="L244" s="119"/>
      <c r="V244" s="119"/>
      <c r="AF244" s="119"/>
      <c r="AP244" s="119"/>
      <c r="AZ244" s="119"/>
      <c r="BJ244" s="119"/>
      <c r="BT244" s="119"/>
      <c r="CD244" s="119"/>
      <c r="CN244" s="119"/>
      <c r="CX244" s="119"/>
      <c r="DH244" s="119"/>
      <c r="DR244" s="119"/>
      <c r="EB244" s="119"/>
      <c r="EL244" s="119"/>
      <c r="EV244" s="119"/>
      <c r="FF244" s="119"/>
      <c r="FP244" s="119"/>
      <c r="FZ244" s="119"/>
      <c r="GJ244" s="119"/>
      <c r="GT244" s="119"/>
      <c r="HD244" s="119"/>
      <c r="HN244" s="119"/>
      <c r="HX244" s="119"/>
    </row>
    <row xmlns:x14ac="http://schemas.microsoft.com/office/spreadsheetml/2009/9/ac" r="245" s="3" customFormat="true" x14ac:dyDescent="0.25">
      <c r="A245" s="368"/>
      <c r="B245" s="119"/>
      <c r="L245" s="119"/>
      <c r="V245" s="119"/>
      <c r="AF245" s="119"/>
      <c r="AP245" s="119"/>
      <c r="AZ245" s="119"/>
      <c r="BJ245" s="119"/>
      <c r="BT245" s="119"/>
      <c r="CD245" s="119"/>
      <c r="CN245" s="119"/>
      <c r="CX245" s="119"/>
      <c r="DH245" s="119"/>
      <c r="DR245" s="119"/>
      <c r="EB245" s="119"/>
      <c r="EL245" s="119"/>
      <c r="EV245" s="119"/>
      <c r="FF245" s="119"/>
      <c r="FP245" s="119"/>
      <c r="FZ245" s="119"/>
      <c r="GJ245" s="119"/>
      <c r="GT245" s="119"/>
      <c r="HD245" s="119"/>
      <c r="HN245" s="119"/>
      <c r="HX245" s="119"/>
    </row>
    <row xmlns:x14ac="http://schemas.microsoft.com/office/spreadsheetml/2009/9/ac" r="246" s="3" customFormat="true" x14ac:dyDescent="0.25">
      <c r="A246" s="368"/>
      <c r="B246" s="119"/>
      <c r="L246" s="119"/>
      <c r="V246" s="119"/>
      <c r="AF246" s="119"/>
      <c r="AP246" s="119"/>
      <c r="AZ246" s="119"/>
      <c r="BJ246" s="119"/>
      <c r="BT246" s="119"/>
      <c r="CD246" s="119"/>
      <c r="CN246" s="119"/>
      <c r="CX246" s="119"/>
      <c r="DH246" s="119"/>
      <c r="DR246" s="119"/>
      <c r="EB246" s="119"/>
      <c r="EL246" s="119"/>
      <c r="EV246" s="119"/>
      <c r="FF246" s="119"/>
      <c r="FP246" s="119"/>
      <c r="FZ246" s="119"/>
      <c r="GJ246" s="119"/>
      <c r="GT246" s="119"/>
      <c r="HD246" s="119"/>
      <c r="HN246" s="119"/>
      <c r="HX246" s="119"/>
    </row>
    <row xmlns:x14ac="http://schemas.microsoft.com/office/spreadsheetml/2009/9/ac" r="247" s="3" customFormat="true" x14ac:dyDescent="0.25">
      <c r="A247" s="368"/>
      <c r="B247" s="119"/>
      <c r="L247" s="119"/>
      <c r="V247" s="119"/>
      <c r="AF247" s="119"/>
      <c r="AP247" s="119"/>
      <c r="AZ247" s="119"/>
      <c r="BJ247" s="119"/>
      <c r="BT247" s="119"/>
      <c r="CD247" s="119"/>
      <c r="CN247" s="119"/>
      <c r="CX247" s="119"/>
      <c r="DH247" s="119"/>
      <c r="DR247" s="119"/>
      <c r="EB247" s="119"/>
      <c r="EL247" s="119"/>
      <c r="EV247" s="119"/>
      <c r="FF247" s="119"/>
      <c r="FP247" s="119"/>
      <c r="FZ247" s="119"/>
      <c r="GJ247" s="119"/>
      <c r="GT247" s="119"/>
      <c r="HD247" s="119"/>
      <c r="HN247" s="119"/>
      <c r="HX247" s="119"/>
    </row>
    <row xmlns:x14ac="http://schemas.microsoft.com/office/spreadsheetml/2009/9/ac" r="248" s="3" customFormat="true" x14ac:dyDescent="0.25">
      <c r="A248" s="368"/>
      <c r="B248" s="119"/>
      <c r="L248" s="119"/>
      <c r="V248" s="119"/>
      <c r="AF248" s="119"/>
      <c r="AP248" s="119"/>
      <c r="AZ248" s="119"/>
      <c r="BJ248" s="119"/>
      <c r="BT248" s="119"/>
      <c r="CD248" s="119"/>
      <c r="CN248" s="119"/>
      <c r="CX248" s="119"/>
      <c r="DH248" s="119"/>
      <c r="DR248" s="119"/>
      <c r="EB248" s="119"/>
      <c r="EL248" s="119"/>
      <c r="EV248" s="119"/>
      <c r="FF248" s="119"/>
      <c r="FP248" s="119"/>
      <c r="FZ248" s="119"/>
      <c r="GJ248" s="119"/>
      <c r="GT248" s="119"/>
      <c r="HD248" s="119"/>
      <c r="HN248" s="119"/>
      <c r="HX248" s="119"/>
    </row>
    <row xmlns:x14ac="http://schemas.microsoft.com/office/spreadsheetml/2009/9/ac" r="249" s="3" customFormat="true" x14ac:dyDescent="0.25">
      <c r="A249" s="368"/>
      <c r="B249" s="119"/>
      <c r="L249" s="119"/>
      <c r="V249" s="119"/>
      <c r="AF249" s="119"/>
      <c r="AP249" s="119"/>
      <c r="AZ249" s="119"/>
      <c r="BJ249" s="119"/>
      <c r="BT249" s="119"/>
      <c r="CD249" s="119"/>
      <c r="CN249" s="119"/>
      <c r="CX249" s="119"/>
      <c r="DH249" s="119"/>
      <c r="DR249" s="119"/>
      <c r="EB249" s="119"/>
      <c r="EL249" s="119"/>
      <c r="EV249" s="119"/>
      <c r="FF249" s="119"/>
      <c r="FP249" s="119"/>
      <c r="FZ249" s="119"/>
      <c r="GJ249" s="119"/>
      <c r="GT249" s="119"/>
      <c r="HD249" s="119"/>
      <c r="HN249" s="119"/>
      <c r="HX249" s="119"/>
    </row>
    <row xmlns:x14ac="http://schemas.microsoft.com/office/spreadsheetml/2009/9/ac" r="250" s="3" customFormat="true" x14ac:dyDescent="0.25">
      <c r="A250" s="368"/>
      <c r="B250" s="119"/>
      <c r="L250" s="119"/>
      <c r="V250" s="119"/>
      <c r="AF250" s="119"/>
      <c r="AP250" s="119"/>
      <c r="AZ250" s="119"/>
      <c r="BJ250" s="119"/>
      <c r="BT250" s="119"/>
      <c r="CD250" s="119"/>
      <c r="CN250" s="119"/>
      <c r="CX250" s="119"/>
      <c r="DH250" s="119"/>
      <c r="DR250" s="119"/>
      <c r="EB250" s="119"/>
      <c r="EL250" s="119"/>
      <c r="EV250" s="119"/>
      <c r="FF250" s="119"/>
      <c r="FP250" s="119"/>
      <c r="FZ250" s="119"/>
      <c r="GJ250" s="119"/>
      <c r="GT250" s="119"/>
      <c r="HD250" s="119"/>
      <c r="HN250" s="119"/>
      <c r="HX250" s="119"/>
    </row>
    <row xmlns:x14ac="http://schemas.microsoft.com/office/spreadsheetml/2009/9/ac" r="251" s="3" customFormat="true" x14ac:dyDescent="0.25">
      <c r="A251" s="368"/>
      <c r="B251" s="119"/>
      <c r="L251" s="119"/>
      <c r="V251" s="119"/>
      <c r="AF251" s="119"/>
      <c r="AP251" s="119"/>
      <c r="AZ251" s="119"/>
      <c r="BJ251" s="119"/>
      <c r="BT251" s="119"/>
      <c r="CD251" s="119"/>
      <c r="CN251" s="119"/>
      <c r="CX251" s="119"/>
      <c r="DH251" s="119"/>
      <c r="DR251" s="119"/>
      <c r="EB251" s="119"/>
      <c r="EL251" s="119"/>
      <c r="EV251" s="119"/>
      <c r="FF251" s="119"/>
      <c r="FP251" s="119"/>
      <c r="FZ251" s="119"/>
      <c r="GJ251" s="119"/>
      <c r="GT251" s="119"/>
      <c r="HD251" s="119"/>
      <c r="HN251" s="119"/>
      <c r="HX251" s="119"/>
    </row>
    <row xmlns:x14ac="http://schemas.microsoft.com/office/spreadsheetml/2009/9/ac" r="252" s="3" customFormat="true" x14ac:dyDescent="0.25">
      <c r="A252" s="368"/>
      <c r="B252" s="119"/>
      <c r="L252" s="119"/>
      <c r="V252" s="119"/>
      <c r="AF252" s="119"/>
      <c r="AP252" s="119"/>
      <c r="AZ252" s="119"/>
      <c r="BJ252" s="119"/>
      <c r="BT252" s="119"/>
      <c r="CD252" s="119"/>
      <c r="CN252" s="119"/>
      <c r="CX252" s="119"/>
      <c r="DH252" s="119"/>
      <c r="DR252" s="119"/>
      <c r="EB252" s="119"/>
      <c r="EL252" s="119"/>
      <c r="EV252" s="119"/>
      <c r="FF252" s="119"/>
      <c r="FP252" s="119"/>
      <c r="FZ252" s="119"/>
      <c r="GJ252" s="119"/>
      <c r="GT252" s="119"/>
      <c r="HD252" s="119"/>
      <c r="HN252" s="119"/>
      <c r="HX252" s="119"/>
    </row>
    <row xmlns:x14ac="http://schemas.microsoft.com/office/spreadsheetml/2009/9/ac" r="253" s="3" customFormat="true" x14ac:dyDescent="0.25">
      <c r="A253" s="368"/>
      <c r="B253" s="119"/>
      <c r="L253" s="119"/>
      <c r="V253" s="119"/>
      <c r="AF253" s="119"/>
      <c r="AP253" s="119"/>
      <c r="AZ253" s="119"/>
      <c r="BJ253" s="119"/>
      <c r="BT253" s="119"/>
      <c r="CD253" s="119"/>
      <c r="CN253" s="119"/>
      <c r="CX253" s="119"/>
      <c r="DH253" s="119"/>
      <c r="DR253" s="119"/>
      <c r="EB253" s="119"/>
      <c r="EL253" s="119"/>
      <c r="EV253" s="119"/>
      <c r="FF253" s="119"/>
      <c r="FP253" s="119"/>
      <c r="FZ253" s="119"/>
      <c r="GJ253" s="119"/>
      <c r="GT253" s="119"/>
      <c r="HD253" s="119"/>
      <c r="HN253" s="119"/>
      <c r="HX253" s="119"/>
    </row>
    <row xmlns:x14ac="http://schemas.microsoft.com/office/spreadsheetml/2009/9/ac" r="254" s="3" customFormat="true" x14ac:dyDescent="0.25">
      <c r="A254" s="368"/>
      <c r="B254" s="119"/>
      <c r="L254" s="119"/>
      <c r="V254" s="119"/>
      <c r="AF254" s="119"/>
      <c r="AP254" s="119"/>
      <c r="AZ254" s="119"/>
      <c r="BJ254" s="119"/>
      <c r="BT254" s="119"/>
      <c r="CD254" s="119"/>
      <c r="CN254" s="119"/>
      <c r="CX254" s="119"/>
      <c r="DH254" s="119"/>
      <c r="DR254" s="119"/>
      <c r="EB254" s="119"/>
      <c r="EL254" s="119"/>
      <c r="EV254" s="119"/>
      <c r="FF254" s="119"/>
      <c r="FP254" s="119"/>
      <c r="FZ254" s="119"/>
      <c r="GJ254" s="119"/>
      <c r="GT254" s="119"/>
      <c r="HD254" s="119"/>
      <c r="HN254" s="119"/>
      <c r="HX254" s="119"/>
    </row>
    <row xmlns:x14ac="http://schemas.microsoft.com/office/spreadsheetml/2009/9/ac" r="255" s="3" customFormat="true" x14ac:dyDescent="0.25">
      <c r="A255" s="368"/>
      <c r="B255" s="119"/>
      <c r="L255" s="119"/>
      <c r="V255" s="119"/>
      <c r="AF255" s="119"/>
      <c r="AP255" s="119"/>
      <c r="AZ255" s="119"/>
      <c r="BJ255" s="119"/>
      <c r="BT255" s="119"/>
      <c r="CD255" s="119"/>
      <c r="CN255" s="119"/>
      <c r="CX255" s="119"/>
      <c r="DH255" s="119"/>
      <c r="DR255" s="119"/>
      <c r="EB255" s="119"/>
      <c r="EL255" s="119"/>
      <c r="EV255" s="119"/>
      <c r="FF255" s="119"/>
      <c r="FP255" s="119"/>
      <c r="FZ255" s="119"/>
      <c r="GJ255" s="119"/>
      <c r="GT255" s="119"/>
      <c r="HD255" s="119"/>
      <c r="HN255" s="119"/>
      <c r="HX255" s="119"/>
    </row>
    <row xmlns:x14ac="http://schemas.microsoft.com/office/spreadsheetml/2009/9/ac" r="256" s="3" customFormat="true" x14ac:dyDescent="0.25">
      <c r="A256" s="368"/>
      <c r="B256" s="119"/>
      <c r="L256" s="119"/>
      <c r="V256" s="119"/>
      <c r="AF256" s="119"/>
      <c r="AP256" s="119"/>
      <c r="AZ256" s="119"/>
      <c r="BJ256" s="119"/>
      <c r="BT256" s="119"/>
      <c r="CD256" s="119"/>
      <c r="CN256" s="119"/>
      <c r="CX256" s="119"/>
      <c r="DH256" s="119"/>
      <c r="DR256" s="119"/>
      <c r="EB256" s="119"/>
      <c r="EL256" s="119"/>
      <c r="EV256" s="119"/>
      <c r="FF256" s="119"/>
      <c r="FP256" s="119"/>
      <c r="FZ256" s="119"/>
      <c r="GJ256" s="119"/>
      <c r="GT256" s="119"/>
      <c r="HD256" s="119"/>
      <c r="HN256" s="119"/>
      <c r="HX256" s="119"/>
    </row>
    <row xmlns:x14ac="http://schemas.microsoft.com/office/spreadsheetml/2009/9/ac" r="257" s="3" customFormat="true" x14ac:dyDescent="0.25">
      <c r="A257" s="368"/>
      <c r="B257" s="119"/>
      <c r="L257" s="119"/>
      <c r="V257" s="119"/>
      <c r="AF257" s="119"/>
      <c r="AP257" s="119"/>
      <c r="AZ257" s="119"/>
      <c r="BJ257" s="119"/>
      <c r="BT257" s="119"/>
      <c r="CD257" s="119"/>
      <c r="CN257" s="119"/>
      <c r="CX257" s="119"/>
      <c r="DH257" s="119"/>
      <c r="DR257" s="119"/>
      <c r="EB257" s="119"/>
      <c r="EL257" s="119"/>
      <c r="EV257" s="119"/>
      <c r="FF257" s="119"/>
      <c r="FP257" s="119"/>
      <c r="FZ257" s="119"/>
      <c r="GJ257" s="119"/>
      <c r="GT257" s="119"/>
      <c r="HD257" s="119"/>
      <c r="HN257" s="119"/>
      <c r="HX257" s="119"/>
    </row>
    <row xmlns:x14ac="http://schemas.microsoft.com/office/spreadsheetml/2009/9/ac" r="258" s="3" customFormat="true" x14ac:dyDescent="0.25">
      <c r="A258" s="368"/>
      <c r="B258" s="119"/>
      <c r="L258" s="119"/>
      <c r="V258" s="119"/>
      <c r="AF258" s="119"/>
      <c r="AP258" s="119"/>
      <c r="AZ258" s="119"/>
      <c r="BJ258" s="119"/>
      <c r="BT258" s="119"/>
      <c r="CD258" s="119"/>
      <c r="CN258" s="119"/>
      <c r="CX258" s="119"/>
      <c r="DH258" s="119"/>
      <c r="DR258" s="119"/>
      <c r="EB258" s="119"/>
      <c r="EL258" s="119"/>
      <c r="EV258" s="119"/>
      <c r="FF258" s="119"/>
      <c r="FP258" s="119"/>
      <c r="FZ258" s="119"/>
      <c r="GJ258" s="119"/>
      <c r="GT258" s="119"/>
      <c r="HD258" s="119"/>
      <c r="HN258" s="119"/>
      <c r="HX258" s="119"/>
    </row>
    <row xmlns:x14ac="http://schemas.microsoft.com/office/spreadsheetml/2009/9/ac" r="259" s="3" customFormat="true" x14ac:dyDescent="0.25">
      <c r="A259" s="368"/>
      <c r="B259" s="119"/>
      <c r="L259" s="119"/>
      <c r="V259" s="119"/>
      <c r="AF259" s="119"/>
      <c r="AP259" s="119"/>
      <c r="AZ259" s="119"/>
      <c r="BJ259" s="119"/>
      <c r="BT259" s="119"/>
      <c r="CD259" s="119"/>
      <c r="CN259" s="119"/>
      <c r="CX259" s="119"/>
      <c r="DH259" s="119"/>
      <c r="DR259" s="119"/>
      <c r="EB259" s="119"/>
      <c r="EL259" s="119"/>
      <c r="EV259" s="119"/>
      <c r="FF259" s="119"/>
      <c r="FP259" s="119"/>
      <c r="FZ259" s="119"/>
      <c r="GJ259" s="119"/>
      <c r="GT259" s="119"/>
      <c r="HD259" s="119"/>
      <c r="HN259" s="119"/>
      <c r="HX259" s="119"/>
    </row>
    <row xmlns:x14ac="http://schemas.microsoft.com/office/spreadsheetml/2009/9/ac" r="260" s="3" customFormat="true" x14ac:dyDescent="0.25">
      <c r="A260" s="368"/>
      <c r="B260" s="119"/>
      <c r="L260" s="119"/>
      <c r="V260" s="119"/>
      <c r="AF260" s="119"/>
      <c r="AP260" s="119"/>
      <c r="AZ260" s="119"/>
      <c r="BJ260" s="119"/>
      <c r="BT260" s="119"/>
      <c r="CD260" s="119"/>
      <c r="CN260" s="119"/>
      <c r="CX260" s="119"/>
      <c r="DH260" s="119"/>
      <c r="DR260" s="119"/>
      <c r="EB260" s="119"/>
      <c r="EL260" s="119"/>
      <c r="EV260" s="119"/>
      <c r="FF260" s="119"/>
      <c r="FP260" s="119"/>
      <c r="FZ260" s="119"/>
      <c r="GJ260" s="119"/>
      <c r="GT260" s="119"/>
      <c r="HD260" s="119"/>
      <c r="HN260" s="119"/>
      <c r="HX260" s="119"/>
    </row>
    <row xmlns:x14ac="http://schemas.microsoft.com/office/spreadsheetml/2009/9/ac" r="261" s="3" customFormat="true" x14ac:dyDescent="0.25">
      <c r="A261" s="368"/>
      <c r="B261" s="119"/>
      <c r="L261" s="119"/>
      <c r="V261" s="119"/>
      <c r="AF261" s="119"/>
      <c r="AP261" s="119"/>
      <c r="AZ261" s="119"/>
      <c r="BJ261" s="119"/>
      <c r="BT261" s="119"/>
      <c r="CD261" s="119"/>
      <c r="CN261" s="119"/>
      <c r="CX261" s="119"/>
      <c r="DH261" s="119"/>
      <c r="DR261" s="119"/>
      <c r="EB261" s="119"/>
      <c r="EL261" s="119"/>
      <c r="EV261" s="119"/>
      <c r="FF261" s="119"/>
      <c r="FP261" s="119"/>
      <c r="FZ261" s="119"/>
      <c r="GJ261" s="119"/>
      <c r="GT261" s="119"/>
      <c r="HD261" s="119"/>
      <c r="HN261" s="119"/>
      <c r="HX261" s="119"/>
    </row>
    <row xmlns:x14ac="http://schemas.microsoft.com/office/spreadsheetml/2009/9/ac" r="262" s="3" customFormat="true" x14ac:dyDescent="0.25">
      <c r="A262" s="368"/>
      <c r="B262" s="119"/>
      <c r="L262" s="119"/>
      <c r="V262" s="119"/>
      <c r="AF262" s="119"/>
      <c r="AP262" s="119"/>
      <c r="AZ262" s="119"/>
      <c r="BJ262" s="119"/>
      <c r="BT262" s="119"/>
      <c r="CD262" s="119"/>
      <c r="CN262" s="119"/>
      <c r="CX262" s="119"/>
      <c r="DH262" s="119"/>
      <c r="DR262" s="119"/>
      <c r="EB262" s="119"/>
      <c r="EL262" s="119"/>
      <c r="EV262" s="119"/>
      <c r="FF262" s="119"/>
      <c r="FP262" s="119"/>
      <c r="FZ262" s="119"/>
      <c r="GJ262" s="119"/>
      <c r="GT262" s="119"/>
      <c r="HD262" s="119"/>
      <c r="HN262" s="119"/>
      <c r="HX262" s="119"/>
    </row>
    <row xmlns:x14ac="http://schemas.microsoft.com/office/spreadsheetml/2009/9/ac" r="263" s="3" customFormat="true" x14ac:dyDescent="0.25">
      <c r="A263" s="368"/>
      <c r="B263" s="119"/>
      <c r="L263" s="119"/>
      <c r="V263" s="119"/>
      <c r="AF263" s="119"/>
      <c r="AP263" s="119"/>
      <c r="AZ263" s="119"/>
      <c r="BJ263" s="119"/>
      <c r="BT263" s="119"/>
      <c r="CD263" s="119"/>
      <c r="CN263" s="119"/>
      <c r="CX263" s="119"/>
      <c r="DH263" s="119"/>
      <c r="DR263" s="119"/>
      <c r="EB263" s="119"/>
      <c r="EL263" s="119"/>
      <c r="EV263" s="119"/>
      <c r="FF263" s="119"/>
      <c r="FP263" s="119"/>
      <c r="FZ263" s="119"/>
      <c r="GJ263" s="119"/>
      <c r="GT263" s="119"/>
      <c r="HD263" s="119"/>
      <c r="HN263" s="119"/>
      <c r="HX263" s="119"/>
    </row>
    <row xmlns:x14ac="http://schemas.microsoft.com/office/spreadsheetml/2009/9/ac" r="264" s="3" customFormat="true" x14ac:dyDescent="0.25">
      <c r="A264" s="368"/>
      <c r="B264" s="119"/>
      <c r="L264" s="119"/>
      <c r="V264" s="119"/>
      <c r="AF264" s="119"/>
      <c r="AP264" s="119"/>
      <c r="AZ264" s="119"/>
      <c r="BJ264" s="119"/>
      <c r="BT264" s="119"/>
      <c r="CD264" s="119"/>
      <c r="CN264" s="119"/>
      <c r="CX264" s="119"/>
      <c r="DH264" s="119"/>
      <c r="DR264" s="119"/>
      <c r="EB264" s="119"/>
      <c r="EL264" s="119"/>
      <c r="EV264" s="119"/>
      <c r="FF264" s="119"/>
      <c r="FP264" s="119"/>
      <c r="FZ264" s="119"/>
      <c r="GJ264" s="119"/>
      <c r="GT264" s="119"/>
      <c r="HD264" s="119"/>
      <c r="HN264" s="119"/>
      <c r="HX264" s="119"/>
    </row>
    <row xmlns:x14ac="http://schemas.microsoft.com/office/spreadsheetml/2009/9/ac" r="265" s="3" customFormat="true" x14ac:dyDescent="0.25">
      <c r="A265" s="368"/>
      <c r="B265" s="119"/>
      <c r="L265" s="119"/>
      <c r="V265" s="119"/>
      <c r="AF265" s="119"/>
      <c r="AP265" s="119"/>
      <c r="AZ265" s="119"/>
      <c r="BJ265" s="119"/>
      <c r="BT265" s="119"/>
      <c r="CD265" s="119"/>
      <c r="CN265" s="119"/>
      <c r="CX265" s="119"/>
      <c r="DH265" s="119"/>
      <c r="DR265" s="119"/>
      <c r="EB265" s="119"/>
      <c r="EL265" s="119"/>
      <c r="EV265" s="119"/>
      <c r="FF265" s="119"/>
      <c r="FP265" s="119"/>
      <c r="FZ265" s="119"/>
      <c r="GJ265" s="119"/>
      <c r="GT265" s="119"/>
      <c r="HD265" s="119"/>
      <c r="HN265" s="119"/>
      <c r="HX265" s="119"/>
    </row>
    <row xmlns:x14ac="http://schemas.microsoft.com/office/spreadsheetml/2009/9/ac" r="266" s="3" customFormat="true" x14ac:dyDescent="0.25">
      <c r="A266" s="368"/>
      <c r="B266" s="119"/>
      <c r="L266" s="119"/>
      <c r="V266" s="119"/>
      <c r="AF266" s="119"/>
      <c r="AP266" s="119"/>
      <c r="AZ266" s="119"/>
      <c r="BJ266" s="119"/>
      <c r="BT266" s="119"/>
      <c r="CD266" s="119"/>
      <c r="CN266" s="119"/>
      <c r="CX266" s="119"/>
      <c r="DH266" s="119"/>
      <c r="DR266" s="119"/>
      <c r="EB266" s="119"/>
      <c r="EL266" s="119"/>
      <c r="EV266" s="119"/>
      <c r="FF266" s="119"/>
      <c r="FP266" s="119"/>
      <c r="FZ266" s="119"/>
      <c r="GJ266" s="119"/>
      <c r="GT266" s="119"/>
      <c r="HD266" s="119"/>
      <c r="HN266" s="119"/>
      <c r="HX266" s="119"/>
    </row>
    <row xmlns:x14ac="http://schemas.microsoft.com/office/spreadsheetml/2009/9/ac" r="267" s="3" customFormat="true" x14ac:dyDescent="0.25">
      <c r="A267" s="368"/>
      <c r="B267" s="119"/>
      <c r="L267" s="119"/>
      <c r="V267" s="119"/>
      <c r="AF267" s="119"/>
      <c r="AP267" s="119"/>
      <c r="AZ267" s="119"/>
      <c r="BJ267" s="119"/>
      <c r="BT267" s="119"/>
      <c r="CD267" s="119"/>
      <c r="CN267" s="119"/>
      <c r="CX267" s="119"/>
      <c r="DH267" s="119"/>
      <c r="DR267" s="119"/>
      <c r="EB267" s="119"/>
      <c r="EL267" s="119"/>
      <c r="EV267" s="119"/>
      <c r="FF267" s="119"/>
      <c r="FP267" s="119"/>
      <c r="FZ267" s="119"/>
      <c r="GJ267" s="119"/>
      <c r="GT267" s="119"/>
      <c r="HD267" s="119"/>
      <c r="HN267" s="119"/>
      <c r="HX267" s="119"/>
    </row>
    <row xmlns:x14ac="http://schemas.microsoft.com/office/spreadsheetml/2009/9/ac" r="268" s="3" customFormat="true" x14ac:dyDescent="0.25">
      <c r="A268" s="368"/>
      <c r="B268" s="119"/>
      <c r="L268" s="119"/>
      <c r="V268" s="119"/>
      <c r="AF268" s="119"/>
      <c r="AP268" s="119"/>
      <c r="AZ268" s="119"/>
      <c r="BJ268" s="119"/>
      <c r="BT268" s="119"/>
      <c r="CD268" s="119"/>
      <c r="CN268" s="119"/>
      <c r="CX268" s="119"/>
      <c r="DH268" s="119"/>
      <c r="DR268" s="119"/>
      <c r="EB268" s="119"/>
      <c r="EL268" s="119"/>
      <c r="EV268" s="119"/>
      <c r="FF268" s="119"/>
      <c r="FP268" s="119"/>
      <c r="FZ268" s="119"/>
      <c r="GJ268" s="119"/>
      <c r="GT268" s="119"/>
      <c r="HD268" s="119"/>
      <c r="HN268" s="119"/>
      <c r="HX268" s="119"/>
    </row>
    <row xmlns:x14ac="http://schemas.microsoft.com/office/spreadsheetml/2009/9/ac" r="269" s="3" customFormat="true" x14ac:dyDescent="0.25">
      <c r="A269" s="368"/>
      <c r="B269" s="119"/>
      <c r="L269" s="119"/>
      <c r="V269" s="119"/>
      <c r="AF269" s="119"/>
      <c r="AP269" s="119"/>
      <c r="AZ269" s="119"/>
      <c r="BJ269" s="119"/>
      <c r="BT269" s="119"/>
      <c r="CD269" s="119"/>
      <c r="CN269" s="119"/>
      <c r="CX269" s="119"/>
      <c r="DH269" s="119"/>
      <c r="DR269" s="119"/>
      <c r="EB269" s="119"/>
      <c r="EL269" s="119"/>
      <c r="EV269" s="119"/>
      <c r="FF269" s="119"/>
      <c r="FP269" s="119"/>
      <c r="FZ269" s="119"/>
      <c r="GJ269" s="119"/>
      <c r="GT269" s="119"/>
      <c r="HD269" s="119"/>
      <c r="HN269" s="119"/>
      <c r="HX269" s="119"/>
    </row>
    <row xmlns:x14ac="http://schemas.microsoft.com/office/spreadsheetml/2009/9/ac" r="270" s="3" customFormat="true" x14ac:dyDescent="0.25">
      <c r="A270" s="368"/>
      <c r="B270" s="119"/>
      <c r="L270" s="119"/>
      <c r="V270" s="119"/>
      <c r="AF270" s="119"/>
      <c r="AP270" s="119"/>
      <c r="AZ270" s="119"/>
      <c r="BJ270" s="119"/>
      <c r="BT270" s="119"/>
      <c r="CD270" s="119"/>
      <c r="CN270" s="119"/>
      <c r="CX270" s="119"/>
      <c r="DH270" s="119"/>
      <c r="DR270" s="119"/>
      <c r="EB270" s="119"/>
      <c r="EL270" s="119"/>
      <c r="EV270" s="119"/>
      <c r="FF270" s="119"/>
      <c r="FP270" s="119"/>
      <c r="FZ270" s="119"/>
      <c r="GJ270" s="119"/>
      <c r="GT270" s="119"/>
      <c r="HD270" s="119"/>
      <c r="HN270" s="119"/>
      <c r="HX270" s="119"/>
    </row>
    <row xmlns:x14ac="http://schemas.microsoft.com/office/spreadsheetml/2009/9/ac" r="271" s="3" customFormat="true" x14ac:dyDescent="0.25">
      <c r="A271" s="368"/>
      <c r="B271" s="119"/>
      <c r="L271" s="119"/>
      <c r="V271" s="119"/>
      <c r="AF271" s="119"/>
      <c r="AP271" s="119"/>
      <c r="AZ271" s="119"/>
      <c r="BJ271" s="119"/>
      <c r="BT271" s="119"/>
      <c r="CD271" s="119"/>
      <c r="CN271" s="119"/>
      <c r="CX271" s="119"/>
      <c r="DH271" s="119"/>
      <c r="DR271" s="119"/>
      <c r="EB271" s="119"/>
      <c r="EL271" s="119"/>
      <c r="EV271" s="119"/>
      <c r="FF271" s="119"/>
      <c r="FP271" s="119"/>
      <c r="FZ271" s="119"/>
      <c r="GJ271" s="119"/>
      <c r="GT271" s="119"/>
      <c r="HD271" s="119"/>
      <c r="HN271" s="119"/>
      <c r="HX271" s="119"/>
    </row>
    <row xmlns:x14ac="http://schemas.microsoft.com/office/spreadsheetml/2009/9/ac" r="272" s="3" customFormat="true" x14ac:dyDescent="0.25">
      <c r="A272" s="368"/>
      <c r="B272" s="119"/>
      <c r="L272" s="119"/>
      <c r="V272" s="119"/>
      <c r="AF272" s="119"/>
      <c r="AP272" s="119"/>
      <c r="AZ272" s="119"/>
      <c r="BJ272" s="119"/>
      <c r="BT272" s="119"/>
      <c r="CD272" s="119"/>
      <c r="CN272" s="119"/>
      <c r="CX272" s="119"/>
      <c r="DH272" s="119"/>
      <c r="DR272" s="119"/>
      <c r="EB272" s="119"/>
      <c r="EL272" s="119"/>
      <c r="EV272" s="119"/>
      <c r="FF272" s="119"/>
      <c r="FP272" s="119"/>
      <c r="FZ272" s="119"/>
      <c r="GJ272" s="119"/>
      <c r="GT272" s="119"/>
      <c r="HD272" s="119"/>
      <c r="HN272" s="119"/>
      <c r="HX272" s="119"/>
    </row>
    <row xmlns:x14ac="http://schemas.microsoft.com/office/spreadsheetml/2009/9/ac" r="273" s="3" customFormat="true" x14ac:dyDescent="0.25">
      <c r="A273" s="368"/>
      <c r="B273" s="119"/>
      <c r="L273" s="119"/>
      <c r="V273" s="119"/>
      <c r="AF273" s="119"/>
      <c r="AP273" s="119"/>
      <c r="AZ273" s="119"/>
      <c r="BJ273" s="119"/>
      <c r="BT273" s="119"/>
      <c r="CD273" s="119"/>
      <c r="CN273" s="119"/>
      <c r="CX273" s="119"/>
      <c r="DH273" s="119"/>
      <c r="DR273" s="119"/>
      <c r="EB273" s="119"/>
      <c r="EL273" s="119"/>
      <c r="EV273" s="119"/>
      <c r="FF273" s="119"/>
      <c r="FP273" s="119"/>
      <c r="FZ273" s="119"/>
      <c r="GJ273" s="119"/>
      <c r="GT273" s="119"/>
      <c r="HD273" s="119"/>
      <c r="HN273" s="119"/>
      <c r="HX273" s="119"/>
    </row>
    <row xmlns:x14ac="http://schemas.microsoft.com/office/spreadsheetml/2009/9/ac" r="274" s="3" customFormat="true" x14ac:dyDescent="0.25">
      <c r="A274" s="368"/>
      <c r="B274" s="119"/>
      <c r="L274" s="119"/>
      <c r="V274" s="119"/>
      <c r="AF274" s="119"/>
      <c r="AP274" s="119"/>
      <c r="AZ274" s="119"/>
      <c r="BJ274" s="119"/>
      <c r="BT274" s="119"/>
      <c r="CD274" s="119"/>
      <c r="CN274" s="119"/>
      <c r="CX274" s="119"/>
      <c r="DH274" s="119"/>
      <c r="DR274" s="119"/>
      <c r="EB274" s="119"/>
      <c r="EL274" s="119"/>
      <c r="EV274" s="119"/>
      <c r="FF274" s="119"/>
      <c r="FP274" s="119"/>
      <c r="FZ274" s="119"/>
      <c r="GJ274" s="119"/>
      <c r="GT274" s="119"/>
      <c r="HD274" s="119"/>
      <c r="HN274" s="119"/>
      <c r="HX274" s="119"/>
    </row>
    <row xmlns:x14ac="http://schemas.microsoft.com/office/spreadsheetml/2009/9/ac" r="275" s="3" customFormat="true" x14ac:dyDescent="0.25">
      <c r="A275" s="368"/>
      <c r="B275" s="119"/>
      <c r="L275" s="119"/>
      <c r="V275" s="119"/>
      <c r="AF275" s="119"/>
      <c r="AP275" s="119"/>
      <c r="AZ275" s="119"/>
      <c r="BJ275" s="119"/>
      <c r="BT275" s="119"/>
      <c r="CD275" s="119"/>
      <c r="CN275" s="119"/>
      <c r="CX275" s="119"/>
      <c r="DH275" s="119"/>
      <c r="DR275" s="119"/>
      <c r="EB275" s="119"/>
      <c r="EL275" s="119"/>
      <c r="EV275" s="119"/>
      <c r="FF275" s="119"/>
      <c r="FP275" s="119"/>
      <c r="FZ275" s="119"/>
      <c r="GJ275" s="119"/>
      <c r="GT275" s="119"/>
      <c r="HD275" s="119"/>
      <c r="HN275" s="119"/>
      <c r="HX275" s="119"/>
    </row>
    <row xmlns:x14ac="http://schemas.microsoft.com/office/spreadsheetml/2009/9/ac" r="276" s="3" customFormat="true" x14ac:dyDescent="0.25">
      <c r="A276" s="368"/>
      <c r="B276" s="119"/>
      <c r="L276" s="119"/>
      <c r="V276" s="119"/>
      <c r="AF276" s="119"/>
      <c r="AP276" s="119"/>
      <c r="AZ276" s="119"/>
      <c r="BJ276" s="119"/>
      <c r="BT276" s="119"/>
      <c r="CD276" s="119"/>
      <c r="CN276" s="119"/>
      <c r="CX276" s="119"/>
      <c r="DH276" s="119"/>
      <c r="DR276" s="119"/>
      <c r="EB276" s="119"/>
      <c r="EL276" s="119"/>
      <c r="EV276" s="119"/>
      <c r="FF276" s="119"/>
      <c r="FP276" s="119"/>
      <c r="FZ276" s="119"/>
      <c r="GJ276" s="119"/>
      <c r="GT276" s="119"/>
      <c r="HD276" s="119"/>
      <c r="HN276" s="119"/>
      <c r="HX276" s="119"/>
    </row>
    <row xmlns:x14ac="http://schemas.microsoft.com/office/spreadsheetml/2009/9/ac" r="277" s="3" customFormat="true" x14ac:dyDescent="0.25">
      <c r="A277" s="368"/>
      <c r="B277" s="119"/>
      <c r="L277" s="119"/>
      <c r="V277" s="119"/>
      <c r="AF277" s="119"/>
      <c r="AP277" s="119"/>
      <c r="AZ277" s="119"/>
      <c r="BJ277" s="119"/>
      <c r="BT277" s="119"/>
      <c r="CD277" s="119"/>
      <c r="CN277" s="119"/>
      <c r="CX277" s="119"/>
      <c r="DH277" s="119"/>
      <c r="DR277" s="119"/>
      <c r="EB277" s="119"/>
      <c r="EL277" s="119"/>
      <c r="EV277" s="119"/>
      <c r="FF277" s="119"/>
      <c r="FP277" s="119"/>
      <c r="FZ277" s="119"/>
      <c r="GJ277" s="119"/>
      <c r="GT277" s="119"/>
      <c r="HD277" s="119"/>
      <c r="HN277" s="119"/>
      <c r="HX277" s="119"/>
    </row>
    <row xmlns:x14ac="http://schemas.microsoft.com/office/spreadsheetml/2009/9/ac" r="278" s="3" customFormat="true" x14ac:dyDescent="0.25">
      <c r="A278" s="368"/>
      <c r="B278" s="119"/>
      <c r="L278" s="119"/>
      <c r="V278" s="119"/>
      <c r="AF278" s="119"/>
      <c r="AP278" s="119"/>
      <c r="AZ278" s="119"/>
      <c r="BJ278" s="119"/>
      <c r="BT278" s="119"/>
      <c r="CD278" s="119"/>
      <c r="CN278" s="119"/>
      <c r="CX278" s="119"/>
      <c r="DH278" s="119"/>
      <c r="DR278" s="119"/>
      <c r="EB278" s="119"/>
      <c r="EL278" s="119"/>
      <c r="EV278" s="119"/>
      <c r="FF278" s="119"/>
      <c r="FP278" s="119"/>
      <c r="FZ278" s="119"/>
      <c r="GJ278" s="119"/>
      <c r="GT278" s="119"/>
      <c r="HD278" s="119"/>
      <c r="HN278" s="119"/>
      <c r="HX278" s="119"/>
    </row>
    <row xmlns:x14ac="http://schemas.microsoft.com/office/spreadsheetml/2009/9/ac" r="279" s="3" customFormat="true" x14ac:dyDescent="0.25">
      <c r="A279" s="368"/>
      <c r="B279" s="119"/>
      <c r="L279" s="119"/>
      <c r="V279" s="119"/>
      <c r="AF279" s="119"/>
      <c r="AP279" s="119"/>
      <c r="AZ279" s="119"/>
      <c r="BJ279" s="119"/>
      <c r="BT279" s="119"/>
      <c r="CD279" s="119"/>
      <c r="CN279" s="119"/>
      <c r="CX279" s="119"/>
      <c r="DH279" s="119"/>
      <c r="DR279" s="119"/>
      <c r="EB279" s="119"/>
      <c r="EL279" s="119"/>
      <c r="EV279" s="119"/>
      <c r="FF279" s="119"/>
      <c r="FP279" s="119"/>
      <c r="FZ279" s="119"/>
      <c r="GJ279" s="119"/>
      <c r="GT279" s="119"/>
      <c r="HD279" s="119"/>
      <c r="HN279" s="119"/>
      <c r="HX279" s="119"/>
    </row>
    <row xmlns:x14ac="http://schemas.microsoft.com/office/spreadsheetml/2009/9/ac" r="280" s="3" customFormat="true" x14ac:dyDescent="0.25">
      <c r="A280" s="368"/>
      <c r="B280" s="119"/>
      <c r="L280" s="119"/>
      <c r="V280" s="119"/>
      <c r="AF280" s="119"/>
      <c r="AP280" s="119"/>
      <c r="AZ280" s="119"/>
      <c r="BJ280" s="119"/>
      <c r="BT280" s="119"/>
      <c r="CD280" s="119"/>
      <c r="CN280" s="119"/>
      <c r="CX280" s="119"/>
      <c r="DH280" s="119"/>
      <c r="DR280" s="119"/>
      <c r="EB280" s="119"/>
      <c r="EL280" s="119"/>
      <c r="EV280" s="119"/>
      <c r="FF280" s="119"/>
      <c r="FP280" s="119"/>
      <c r="FZ280" s="119"/>
      <c r="GJ280" s="119"/>
      <c r="GT280" s="119"/>
      <c r="HD280" s="119"/>
      <c r="HN280" s="119"/>
      <c r="HX280" s="119"/>
    </row>
    <row xmlns:x14ac="http://schemas.microsoft.com/office/spreadsheetml/2009/9/ac" r="281" s="3" customFormat="true" x14ac:dyDescent="0.25">
      <c r="A281" s="368"/>
      <c r="B281" s="119"/>
      <c r="L281" s="119"/>
      <c r="V281" s="119"/>
      <c r="AF281" s="119"/>
      <c r="AP281" s="119"/>
      <c r="AZ281" s="119"/>
      <c r="BJ281" s="119"/>
      <c r="BT281" s="119"/>
      <c r="CD281" s="119"/>
      <c r="CN281" s="119"/>
      <c r="CX281" s="119"/>
      <c r="DH281" s="119"/>
      <c r="DR281" s="119"/>
      <c r="EB281" s="119"/>
      <c r="EL281" s="119"/>
      <c r="EV281" s="119"/>
      <c r="FF281" s="119"/>
      <c r="FP281" s="119"/>
      <c r="FZ281" s="119"/>
      <c r="GJ281" s="119"/>
      <c r="GT281" s="119"/>
      <c r="HD281" s="119"/>
      <c r="HN281" s="119"/>
      <c r="HX281" s="119"/>
    </row>
    <row xmlns:x14ac="http://schemas.microsoft.com/office/spreadsheetml/2009/9/ac" r="282" s="3" customFormat="true" x14ac:dyDescent="0.25">
      <c r="A282" s="368"/>
      <c r="B282" s="119"/>
      <c r="L282" s="119"/>
      <c r="V282" s="119"/>
      <c r="AF282" s="119"/>
      <c r="AP282" s="119"/>
      <c r="AZ282" s="119"/>
      <c r="BJ282" s="119"/>
      <c r="BT282" s="119"/>
      <c r="CD282" s="119"/>
      <c r="CN282" s="119"/>
      <c r="CX282" s="119"/>
      <c r="DH282" s="119"/>
      <c r="DR282" s="119"/>
      <c r="EB282" s="119"/>
      <c r="EL282" s="119"/>
      <c r="EV282" s="119"/>
      <c r="FF282" s="119"/>
      <c r="FP282" s="119"/>
      <c r="FZ282" s="119"/>
      <c r="GJ282" s="119"/>
      <c r="GT282" s="119"/>
      <c r="HD282" s="119"/>
      <c r="HN282" s="119"/>
      <c r="HX282" s="119"/>
    </row>
    <row xmlns:x14ac="http://schemas.microsoft.com/office/spreadsheetml/2009/9/ac" r="283" s="3" customFormat="true" x14ac:dyDescent="0.25">
      <c r="A283" s="368"/>
      <c r="B283" s="119"/>
      <c r="L283" s="119"/>
      <c r="V283" s="119"/>
      <c r="AF283" s="119"/>
      <c r="AP283" s="119"/>
      <c r="AZ283" s="119"/>
      <c r="BJ283" s="119"/>
      <c r="BT283" s="119"/>
      <c r="CD283" s="119"/>
      <c r="CN283" s="119"/>
      <c r="CX283" s="119"/>
      <c r="DH283" s="119"/>
      <c r="DR283" s="119"/>
      <c r="EB283" s="119"/>
      <c r="EL283" s="119"/>
      <c r="EV283" s="119"/>
      <c r="FF283" s="119"/>
      <c r="FP283" s="119"/>
      <c r="FZ283" s="119"/>
      <c r="GJ283" s="119"/>
      <c r="GT283" s="119"/>
      <c r="HD283" s="119"/>
      <c r="HN283" s="119"/>
      <c r="HX283" s="119"/>
    </row>
    <row xmlns:x14ac="http://schemas.microsoft.com/office/spreadsheetml/2009/9/ac" r="284" s="3" customFormat="true" x14ac:dyDescent="0.25">
      <c r="A284" s="368"/>
      <c r="B284" s="119"/>
      <c r="L284" s="119"/>
      <c r="V284" s="119"/>
      <c r="AF284" s="119"/>
      <c r="AP284" s="119"/>
      <c r="AZ284" s="119"/>
      <c r="BJ284" s="119"/>
      <c r="BT284" s="119"/>
      <c r="CD284" s="119"/>
      <c r="CN284" s="119"/>
      <c r="CX284" s="119"/>
      <c r="DH284" s="119"/>
      <c r="DR284" s="119"/>
      <c r="EB284" s="119"/>
      <c r="EL284" s="119"/>
      <c r="EV284" s="119"/>
      <c r="FF284" s="119"/>
      <c r="FP284" s="119"/>
      <c r="FZ284" s="119"/>
      <c r="GJ284" s="119"/>
      <c r="GT284" s="119"/>
      <c r="HD284" s="119"/>
      <c r="HN284" s="119"/>
      <c r="HX284" s="119"/>
    </row>
    <row xmlns:x14ac="http://schemas.microsoft.com/office/spreadsheetml/2009/9/ac" r="285" s="3" customFormat="true" x14ac:dyDescent="0.25">
      <c r="A285" s="368"/>
      <c r="B285" s="119"/>
      <c r="L285" s="119"/>
      <c r="V285" s="119"/>
      <c r="AF285" s="119"/>
      <c r="AP285" s="119"/>
      <c r="AZ285" s="119"/>
      <c r="BJ285" s="119"/>
      <c r="BT285" s="119"/>
      <c r="CD285" s="119"/>
      <c r="CN285" s="119"/>
      <c r="CX285" s="119"/>
      <c r="DH285" s="119"/>
      <c r="DR285" s="119"/>
      <c r="EB285" s="119"/>
      <c r="EL285" s="119"/>
      <c r="EV285" s="119"/>
      <c r="FF285" s="119"/>
      <c r="FP285" s="119"/>
      <c r="FZ285" s="119"/>
      <c r="GJ285" s="119"/>
      <c r="GT285" s="119"/>
      <c r="HD285" s="119"/>
      <c r="HN285" s="119"/>
      <c r="HX285" s="119"/>
    </row>
    <row xmlns:x14ac="http://schemas.microsoft.com/office/spreadsheetml/2009/9/ac" r="286" s="3" customFormat="true" x14ac:dyDescent="0.25">
      <c r="A286" s="368"/>
      <c r="B286" s="119"/>
      <c r="L286" s="119"/>
      <c r="V286" s="119"/>
      <c r="AF286" s="119"/>
      <c r="AP286" s="119"/>
      <c r="AZ286" s="119"/>
      <c r="BJ286" s="119"/>
      <c r="BT286" s="119"/>
      <c r="CD286" s="119"/>
      <c r="CN286" s="119"/>
      <c r="CX286" s="119"/>
      <c r="DH286" s="119"/>
      <c r="DR286" s="119"/>
      <c r="EB286" s="119"/>
      <c r="EL286" s="119"/>
      <c r="EV286" s="119"/>
      <c r="FF286" s="119"/>
      <c r="FP286" s="119"/>
      <c r="FZ286" s="119"/>
      <c r="GJ286" s="119"/>
      <c r="GT286" s="119"/>
      <c r="HD286" s="119"/>
      <c r="HN286" s="119"/>
      <c r="HX286" s="119"/>
    </row>
    <row xmlns:x14ac="http://schemas.microsoft.com/office/spreadsheetml/2009/9/ac" r="287" s="3" customFormat="true" x14ac:dyDescent="0.25">
      <c r="A287" s="368"/>
      <c r="B287" s="119"/>
      <c r="L287" s="119"/>
      <c r="V287" s="119"/>
      <c r="AF287" s="119"/>
      <c r="AP287" s="119"/>
      <c r="AZ287" s="119"/>
      <c r="BJ287" s="119"/>
      <c r="BT287" s="119"/>
      <c r="CD287" s="119"/>
      <c r="CN287" s="119"/>
      <c r="CX287" s="119"/>
      <c r="DH287" s="119"/>
      <c r="DR287" s="119"/>
      <c r="EB287" s="119"/>
      <c r="EL287" s="119"/>
      <c r="EV287" s="119"/>
      <c r="FF287" s="119"/>
      <c r="FP287" s="119"/>
      <c r="FZ287" s="119"/>
      <c r="GJ287" s="119"/>
      <c r="GT287" s="119"/>
      <c r="HD287" s="119"/>
      <c r="HN287" s="119"/>
      <c r="HX287" s="119"/>
    </row>
    <row xmlns:x14ac="http://schemas.microsoft.com/office/spreadsheetml/2009/9/ac" r="288" s="3" customFormat="true" x14ac:dyDescent="0.25">
      <c r="A288" s="368"/>
      <c r="B288" s="119"/>
      <c r="L288" s="119"/>
      <c r="V288" s="119"/>
      <c r="AF288" s="119"/>
      <c r="AP288" s="119"/>
      <c r="AZ288" s="119"/>
      <c r="BJ288" s="119"/>
      <c r="BT288" s="119"/>
      <c r="CD288" s="119"/>
      <c r="CN288" s="119"/>
      <c r="CX288" s="119"/>
      <c r="DH288" s="119"/>
      <c r="DR288" s="119"/>
      <c r="EB288" s="119"/>
      <c r="EL288" s="119"/>
      <c r="EV288" s="119"/>
      <c r="FF288" s="119"/>
      <c r="FP288" s="119"/>
      <c r="FZ288" s="119"/>
      <c r="GJ288" s="119"/>
      <c r="GT288" s="119"/>
      <c r="HD288" s="119"/>
      <c r="HN288" s="119"/>
      <c r="HX288" s="119"/>
    </row>
    <row xmlns:x14ac="http://schemas.microsoft.com/office/spreadsheetml/2009/9/ac" r="289" s="3" customFormat="true" x14ac:dyDescent="0.25">
      <c r="A289" s="368"/>
      <c r="B289" s="119"/>
      <c r="L289" s="119"/>
      <c r="V289" s="119"/>
      <c r="AF289" s="119"/>
      <c r="AP289" s="119"/>
      <c r="AZ289" s="119"/>
      <c r="BJ289" s="119"/>
      <c r="BT289" s="119"/>
      <c r="CD289" s="119"/>
      <c r="CN289" s="119"/>
      <c r="CX289" s="119"/>
      <c r="DH289" s="119"/>
      <c r="DR289" s="119"/>
      <c r="EB289" s="119"/>
      <c r="EL289" s="119"/>
      <c r="EV289" s="119"/>
      <c r="FF289" s="119"/>
      <c r="FP289" s="119"/>
      <c r="FZ289" s="119"/>
      <c r="GJ289" s="119"/>
      <c r="GT289" s="119"/>
      <c r="HD289" s="119"/>
      <c r="HN289" s="119"/>
      <c r="HX289" s="119"/>
    </row>
    <row xmlns:x14ac="http://schemas.microsoft.com/office/spreadsheetml/2009/9/ac" r="290" s="3" customFormat="true" x14ac:dyDescent="0.25">
      <c r="A290" s="368"/>
      <c r="B290" s="119"/>
      <c r="L290" s="119"/>
      <c r="V290" s="119"/>
      <c r="AF290" s="119"/>
      <c r="AP290" s="119"/>
      <c r="AZ290" s="119"/>
      <c r="BJ290" s="119"/>
      <c r="BT290" s="119"/>
      <c r="CD290" s="119"/>
      <c r="CN290" s="119"/>
      <c r="CX290" s="119"/>
      <c r="DH290" s="119"/>
      <c r="DR290" s="119"/>
      <c r="EB290" s="119"/>
      <c r="EL290" s="119"/>
      <c r="EV290" s="119"/>
      <c r="FF290" s="119"/>
      <c r="FP290" s="119"/>
      <c r="FZ290" s="119"/>
      <c r="GJ290" s="119"/>
      <c r="GT290" s="119"/>
      <c r="HD290" s="119"/>
      <c r="HN290" s="119"/>
      <c r="HX290" s="119"/>
    </row>
    <row xmlns:x14ac="http://schemas.microsoft.com/office/spreadsheetml/2009/9/ac" r="291" s="3" customFormat="true" x14ac:dyDescent="0.25">
      <c r="A291" s="368"/>
      <c r="B291" s="119"/>
      <c r="L291" s="119"/>
      <c r="V291" s="119"/>
      <c r="AF291" s="119"/>
      <c r="AP291" s="119"/>
      <c r="AZ291" s="119"/>
      <c r="BJ291" s="119"/>
      <c r="BT291" s="119"/>
      <c r="CD291" s="119"/>
      <c r="CN291" s="119"/>
      <c r="CX291" s="119"/>
      <c r="DH291" s="119"/>
      <c r="DR291" s="119"/>
      <c r="EB291" s="119"/>
      <c r="EL291" s="119"/>
      <c r="EV291" s="119"/>
      <c r="FF291" s="119"/>
      <c r="FP291" s="119"/>
      <c r="FZ291" s="119"/>
      <c r="GJ291" s="119"/>
      <c r="GT291" s="119"/>
      <c r="HD291" s="119"/>
      <c r="HN291" s="119"/>
      <c r="HX291" s="119"/>
    </row>
    <row xmlns:x14ac="http://schemas.microsoft.com/office/spreadsheetml/2009/9/ac" r="292" s="3" customFormat="true" x14ac:dyDescent="0.25">
      <c r="A292" s="368"/>
      <c r="B292" s="119"/>
      <c r="L292" s="119"/>
      <c r="V292" s="119"/>
      <c r="AF292" s="119"/>
      <c r="AP292" s="119"/>
      <c r="AZ292" s="119"/>
      <c r="BJ292" s="119"/>
      <c r="BT292" s="119"/>
      <c r="CD292" s="119"/>
      <c r="CN292" s="119"/>
      <c r="CX292" s="119"/>
      <c r="DH292" s="119"/>
      <c r="DR292" s="119"/>
      <c r="EB292" s="119"/>
      <c r="EL292" s="119"/>
      <c r="EV292" s="119"/>
      <c r="FF292" s="119"/>
      <c r="FP292" s="119"/>
      <c r="FZ292" s="119"/>
      <c r="GJ292" s="119"/>
      <c r="GT292" s="119"/>
      <c r="HD292" s="119"/>
      <c r="HN292" s="119"/>
      <c r="HX292" s="119"/>
    </row>
    <row xmlns:x14ac="http://schemas.microsoft.com/office/spreadsheetml/2009/9/ac" r="293" s="3" customFormat="true" x14ac:dyDescent="0.25">
      <c r="A293" s="368"/>
      <c r="B293" s="119"/>
      <c r="L293" s="119"/>
      <c r="V293" s="119"/>
      <c r="AF293" s="119"/>
      <c r="AP293" s="119"/>
      <c r="AZ293" s="119"/>
      <c r="BJ293" s="119"/>
      <c r="BT293" s="119"/>
      <c r="CD293" s="119"/>
      <c r="CN293" s="119"/>
      <c r="CX293" s="119"/>
      <c r="DH293" s="119"/>
      <c r="DR293" s="119"/>
      <c r="EB293" s="119"/>
      <c r="EL293" s="119"/>
      <c r="EV293" s="119"/>
      <c r="FF293" s="119"/>
      <c r="FP293" s="119"/>
      <c r="FZ293" s="119"/>
      <c r="GJ293" s="119"/>
      <c r="GT293" s="119"/>
      <c r="HD293" s="119"/>
      <c r="HN293" s="119"/>
      <c r="HX293" s="119"/>
    </row>
    <row xmlns:x14ac="http://schemas.microsoft.com/office/spreadsheetml/2009/9/ac" r="294" s="3" customFormat="true" x14ac:dyDescent="0.25">
      <c r="A294" s="368"/>
      <c r="B294" s="119"/>
      <c r="L294" s="119"/>
      <c r="V294" s="119"/>
      <c r="AF294" s="119"/>
      <c r="AP294" s="119"/>
      <c r="AZ294" s="119"/>
      <c r="BJ294" s="119"/>
      <c r="BT294" s="119"/>
      <c r="CD294" s="119"/>
      <c r="CN294" s="119"/>
      <c r="CX294" s="119"/>
      <c r="DH294" s="119"/>
      <c r="DR294" s="119"/>
      <c r="EB294" s="119"/>
      <c r="EL294" s="119"/>
      <c r="EV294" s="119"/>
      <c r="FF294" s="119"/>
      <c r="FP294" s="119"/>
      <c r="FZ294" s="119"/>
      <c r="GJ294" s="119"/>
      <c r="GT294" s="119"/>
      <c r="HD294" s="119"/>
      <c r="HN294" s="119"/>
      <c r="HX294" s="119"/>
    </row>
    <row xmlns:x14ac="http://schemas.microsoft.com/office/spreadsheetml/2009/9/ac" r="295" s="3" customFormat="true" x14ac:dyDescent="0.25">
      <c r="A295" s="368"/>
      <c r="B295" s="119"/>
      <c r="L295" s="119"/>
      <c r="V295" s="119"/>
      <c r="AF295" s="119"/>
      <c r="AP295" s="119"/>
      <c r="AZ295" s="119"/>
      <c r="BJ295" s="119"/>
      <c r="BT295" s="119"/>
      <c r="CD295" s="119"/>
      <c r="CN295" s="119"/>
      <c r="CX295" s="119"/>
      <c r="DH295" s="119"/>
      <c r="DR295" s="119"/>
      <c r="EB295" s="119"/>
      <c r="EL295" s="119"/>
      <c r="EV295" s="119"/>
      <c r="FF295" s="119"/>
      <c r="FP295" s="119"/>
      <c r="FZ295" s="119"/>
      <c r="GJ295" s="119"/>
      <c r="GT295" s="119"/>
      <c r="HD295" s="119"/>
      <c r="HN295" s="119"/>
      <c r="HX295" s="119"/>
    </row>
    <row xmlns:x14ac="http://schemas.microsoft.com/office/spreadsheetml/2009/9/ac" r="296" s="3" customFormat="true" x14ac:dyDescent="0.25">
      <c r="A296" s="368"/>
      <c r="B296" s="119"/>
      <c r="L296" s="119"/>
      <c r="V296" s="119"/>
      <c r="AF296" s="119"/>
      <c r="AP296" s="119"/>
      <c r="AZ296" s="119"/>
      <c r="BJ296" s="119"/>
      <c r="BT296" s="119"/>
      <c r="CD296" s="119"/>
      <c r="CN296" s="119"/>
      <c r="CX296" s="119"/>
      <c r="DH296" s="119"/>
      <c r="DR296" s="119"/>
      <c r="EB296" s="119"/>
      <c r="EL296" s="119"/>
      <c r="EV296" s="119"/>
      <c r="FF296" s="119"/>
      <c r="FP296" s="119"/>
      <c r="FZ296" s="119"/>
      <c r="GJ296" s="119"/>
      <c r="GT296" s="119"/>
      <c r="HD296" s="119"/>
      <c r="HN296" s="119"/>
      <c r="HX296" s="119"/>
    </row>
    <row xmlns:x14ac="http://schemas.microsoft.com/office/spreadsheetml/2009/9/ac" r="297" s="3" customFormat="true" x14ac:dyDescent="0.25">
      <c r="A297" s="368"/>
      <c r="B297" s="119"/>
      <c r="L297" s="119"/>
      <c r="V297" s="119"/>
      <c r="AF297" s="119"/>
      <c r="AP297" s="119"/>
      <c r="AZ297" s="119"/>
      <c r="BJ297" s="119"/>
      <c r="BT297" s="119"/>
      <c r="CD297" s="119"/>
      <c r="CN297" s="119"/>
      <c r="CX297" s="119"/>
      <c r="DH297" s="119"/>
      <c r="DR297" s="119"/>
      <c r="EB297" s="119"/>
      <c r="EL297" s="119"/>
      <c r="EV297" s="119"/>
      <c r="FF297" s="119"/>
      <c r="FP297" s="119"/>
      <c r="FZ297" s="119"/>
      <c r="GJ297" s="119"/>
      <c r="GT297" s="119"/>
      <c r="HD297" s="119"/>
      <c r="HN297" s="119"/>
      <c r="HX297" s="119"/>
    </row>
    <row xmlns:x14ac="http://schemas.microsoft.com/office/spreadsheetml/2009/9/ac" r="298" s="3" customFormat="true" x14ac:dyDescent="0.25">
      <c r="A298" s="368"/>
      <c r="B298" s="119"/>
      <c r="L298" s="119"/>
      <c r="V298" s="119"/>
      <c r="AF298" s="119"/>
      <c r="AP298" s="119"/>
      <c r="AZ298" s="119"/>
      <c r="BJ298" s="119"/>
      <c r="BT298" s="119"/>
      <c r="CD298" s="119"/>
      <c r="CN298" s="119"/>
      <c r="CX298" s="119"/>
      <c r="DH298" s="119"/>
      <c r="DR298" s="119"/>
      <c r="EB298" s="119"/>
      <c r="EL298" s="119"/>
      <c r="EV298" s="119"/>
      <c r="FF298" s="119"/>
      <c r="FP298" s="119"/>
      <c r="FZ298" s="119"/>
      <c r="GJ298" s="119"/>
      <c r="GT298" s="119"/>
      <c r="HD298" s="119"/>
      <c r="HN298" s="119"/>
      <c r="HX298" s="119"/>
    </row>
    <row xmlns:x14ac="http://schemas.microsoft.com/office/spreadsheetml/2009/9/ac" r="299" s="3" customFormat="true" x14ac:dyDescent="0.25">
      <c r="A299" s="368"/>
      <c r="B299" s="119"/>
      <c r="L299" s="119"/>
      <c r="V299" s="119"/>
      <c r="AF299" s="119"/>
      <c r="AP299" s="119"/>
      <c r="AZ299" s="119"/>
      <c r="BJ299" s="119"/>
      <c r="BT299" s="119"/>
      <c r="CD299" s="119"/>
      <c r="CN299" s="119"/>
      <c r="CX299" s="119"/>
      <c r="DH299" s="119"/>
      <c r="DR299" s="119"/>
      <c r="EB299" s="119"/>
      <c r="EL299" s="119"/>
      <c r="EV299" s="119"/>
      <c r="FF299" s="119"/>
      <c r="FP299" s="119"/>
      <c r="FZ299" s="119"/>
      <c r="GJ299" s="119"/>
      <c r="GT299" s="119"/>
      <c r="HD299" s="119"/>
      <c r="HN299" s="119"/>
      <c r="HX299" s="119"/>
    </row>
    <row xmlns:x14ac="http://schemas.microsoft.com/office/spreadsheetml/2009/9/ac" r="300" s="3" customFormat="true" x14ac:dyDescent="0.25">
      <c r="A300" s="368"/>
      <c r="B300" s="119"/>
      <c r="L300" s="119"/>
      <c r="V300" s="119"/>
      <c r="AF300" s="119"/>
      <c r="AP300" s="119"/>
      <c r="AZ300" s="119"/>
      <c r="BJ300" s="119"/>
      <c r="BT300" s="119"/>
      <c r="CD300" s="119"/>
      <c r="CN300" s="119"/>
      <c r="CX300" s="119"/>
      <c r="DH300" s="119"/>
      <c r="DR300" s="119"/>
      <c r="EB300" s="119"/>
      <c r="EL300" s="119"/>
      <c r="EV300" s="119"/>
      <c r="FF300" s="119"/>
      <c r="FP300" s="119"/>
      <c r="FZ300" s="119"/>
      <c r="GJ300" s="119"/>
      <c r="GT300" s="119"/>
      <c r="HD300" s="119"/>
      <c r="HN300" s="119"/>
      <c r="HX300" s="119"/>
    </row>
    <row xmlns:x14ac="http://schemas.microsoft.com/office/spreadsheetml/2009/9/ac" r="301" s="3" customFormat="true" x14ac:dyDescent="0.25">
      <c r="A301" s="368"/>
      <c r="B301" s="119"/>
      <c r="L301" s="119"/>
      <c r="V301" s="119"/>
      <c r="AF301" s="119"/>
      <c r="AP301" s="119"/>
      <c r="AZ301" s="119"/>
      <c r="BJ301" s="119"/>
      <c r="BT301" s="119"/>
      <c r="CD301" s="119"/>
      <c r="CN301" s="119"/>
      <c r="CX301" s="119"/>
      <c r="DH301" s="119"/>
      <c r="DR301" s="119"/>
      <c r="EB301" s="119"/>
      <c r="EL301" s="119"/>
      <c r="EV301" s="119"/>
      <c r="FF301" s="119"/>
      <c r="FP301" s="119"/>
      <c r="FZ301" s="119"/>
      <c r="GJ301" s="119"/>
      <c r="GT301" s="119"/>
      <c r="HD301" s="119"/>
      <c r="HN301" s="119"/>
      <c r="HX301" s="119"/>
    </row>
    <row xmlns:x14ac="http://schemas.microsoft.com/office/spreadsheetml/2009/9/ac" r="302" s="3" customFormat="true" x14ac:dyDescent="0.25">
      <c r="A302" s="368"/>
      <c r="B302" s="119"/>
      <c r="L302" s="119"/>
      <c r="V302" s="119"/>
      <c r="AF302" s="119"/>
      <c r="AP302" s="119"/>
      <c r="AZ302" s="119"/>
      <c r="BJ302" s="119"/>
      <c r="BT302" s="119"/>
      <c r="CD302" s="119"/>
      <c r="CN302" s="119"/>
      <c r="CX302" s="119"/>
      <c r="DH302" s="119"/>
      <c r="DR302" s="119"/>
      <c r="EB302" s="119"/>
      <c r="EL302" s="119"/>
      <c r="EV302" s="119"/>
      <c r="FF302" s="119"/>
      <c r="FP302" s="119"/>
      <c r="FZ302" s="119"/>
      <c r="GJ302" s="119"/>
      <c r="GT302" s="119"/>
      <c r="HD302" s="119"/>
      <c r="HN302" s="119"/>
      <c r="HX302" s="119"/>
    </row>
    <row xmlns:x14ac="http://schemas.microsoft.com/office/spreadsheetml/2009/9/ac" r="303" s="3" customFormat="true" x14ac:dyDescent="0.25">
      <c r="A303" s="368"/>
      <c r="B303" s="119"/>
      <c r="L303" s="119"/>
      <c r="V303" s="119"/>
      <c r="AF303" s="119"/>
      <c r="AP303" s="119"/>
      <c r="AZ303" s="119"/>
      <c r="BJ303" s="119"/>
      <c r="BT303" s="119"/>
      <c r="CD303" s="119"/>
      <c r="CN303" s="119"/>
      <c r="CX303" s="119"/>
      <c r="DH303" s="119"/>
      <c r="DR303" s="119"/>
      <c r="EB303" s="119"/>
      <c r="EL303" s="119"/>
      <c r="EV303" s="119"/>
      <c r="FF303" s="119"/>
      <c r="FP303" s="119"/>
      <c r="FZ303" s="119"/>
      <c r="GJ303" s="119"/>
      <c r="GT303" s="119"/>
      <c r="HD303" s="119"/>
      <c r="HN303" s="119"/>
      <c r="HX303" s="119"/>
    </row>
    <row xmlns:x14ac="http://schemas.microsoft.com/office/spreadsheetml/2009/9/ac" r="304" s="3" customFormat="true" x14ac:dyDescent="0.25">
      <c r="A304" s="368"/>
      <c r="B304" s="119"/>
      <c r="L304" s="119"/>
      <c r="V304" s="119"/>
      <c r="AF304" s="119"/>
      <c r="AP304" s="119"/>
      <c r="AZ304" s="119"/>
      <c r="BJ304" s="119"/>
      <c r="BT304" s="119"/>
      <c r="CD304" s="119"/>
      <c r="CN304" s="119"/>
      <c r="CX304" s="119"/>
      <c r="DH304" s="119"/>
      <c r="DR304" s="119"/>
      <c r="EB304" s="119"/>
      <c r="EL304" s="119"/>
      <c r="EV304" s="119"/>
      <c r="FF304" s="119"/>
      <c r="FP304" s="119"/>
      <c r="FZ304" s="119"/>
      <c r="GJ304" s="119"/>
      <c r="GT304" s="119"/>
      <c r="HD304" s="119"/>
      <c r="HN304" s="119"/>
      <c r="HX304" s="119"/>
    </row>
    <row xmlns:x14ac="http://schemas.microsoft.com/office/spreadsheetml/2009/9/ac" r="305" s="3" customFormat="true" x14ac:dyDescent="0.25">
      <c r="A305" s="368"/>
      <c r="B305" s="119"/>
      <c r="L305" s="119"/>
      <c r="V305" s="119"/>
      <c r="AF305" s="119"/>
      <c r="AP305" s="119"/>
      <c r="AZ305" s="119"/>
      <c r="BJ305" s="119"/>
      <c r="BT305" s="119"/>
      <c r="CD305" s="119"/>
      <c r="CN305" s="119"/>
      <c r="CX305" s="119"/>
      <c r="DH305" s="119"/>
      <c r="DR305" s="119"/>
      <c r="EB305" s="119"/>
      <c r="EL305" s="119"/>
      <c r="EV305" s="119"/>
      <c r="FF305" s="119"/>
      <c r="FP305" s="119"/>
      <c r="FZ305" s="119"/>
      <c r="GJ305" s="119"/>
      <c r="GT305" s="119"/>
      <c r="HD305" s="119"/>
      <c r="HN305" s="119"/>
      <c r="HX305" s="119"/>
    </row>
    <row xmlns:x14ac="http://schemas.microsoft.com/office/spreadsheetml/2009/9/ac" r="306" s="3" customFormat="true" x14ac:dyDescent="0.25">
      <c r="A306" s="368"/>
      <c r="B306" s="119"/>
      <c r="L306" s="119"/>
      <c r="V306" s="119"/>
      <c r="AF306" s="119"/>
      <c r="AP306" s="119"/>
      <c r="AZ306" s="119"/>
      <c r="BJ306" s="119"/>
      <c r="BT306" s="119"/>
      <c r="CD306" s="119"/>
      <c r="CN306" s="119"/>
      <c r="CX306" s="119"/>
      <c r="DH306" s="119"/>
      <c r="DR306" s="119"/>
      <c r="EB306" s="119"/>
      <c r="EL306" s="119"/>
      <c r="EV306" s="119"/>
      <c r="FF306" s="119"/>
      <c r="FP306" s="119"/>
      <c r="FZ306" s="119"/>
      <c r="GJ306" s="119"/>
      <c r="GT306" s="119"/>
      <c r="HD306" s="119"/>
      <c r="HN306" s="119"/>
      <c r="HX306" s="119"/>
    </row>
    <row xmlns:x14ac="http://schemas.microsoft.com/office/spreadsheetml/2009/9/ac" r="307" s="3" customFormat="true" x14ac:dyDescent="0.25">
      <c r="A307" s="368"/>
      <c r="B307" s="119"/>
      <c r="L307" s="119"/>
      <c r="V307" s="119"/>
      <c r="AF307" s="119"/>
      <c r="AP307" s="119"/>
      <c r="AZ307" s="119"/>
      <c r="BJ307" s="119"/>
      <c r="BT307" s="119"/>
      <c r="CD307" s="119"/>
      <c r="CN307" s="119"/>
      <c r="CX307" s="119"/>
      <c r="DH307" s="119"/>
      <c r="DR307" s="119"/>
      <c r="EB307" s="119"/>
      <c r="EL307" s="119"/>
      <c r="EV307" s="119"/>
      <c r="FF307" s="119"/>
      <c r="FP307" s="119"/>
      <c r="FZ307" s="119"/>
      <c r="GJ307" s="119"/>
      <c r="GT307" s="119"/>
      <c r="HD307" s="119"/>
      <c r="HN307" s="119"/>
      <c r="HX307" s="119"/>
    </row>
    <row xmlns:x14ac="http://schemas.microsoft.com/office/spreadsheetml/2009/9/ac" r="308" s="3" customFormat="true" x14ac:dyDescent="0.25">
      <c r="A308" s="368"/>
      <c r="B308" s="119"/>
      <c r="L308" s="119"/>
      <c r="V308" s="119"/>
      <c r="AF308" s="119"/>
      <c r="AP308" s="119"/>
      <c r="AZ308" s="119"/>
      <c r="BJ308" s="119"/>
      <c r="BT308" s="119"/>
      <c r="CD308" s="119"/>
      <c r="CN308" s="119"/>
      <c r="CX308" s="119"/>
      <c r="DH308" s="119"/>
      <c r="DR308" s="119"/>
      <c r="EB308" s="119"/>
      <c r="EL308" s="119"/>
      <c r="EV308" s="119"/>
      <c r="FF308" s="119"/>
      <c r="FP308" s="119"/>
      <c r="FZ308" s="119"/>
      <c r="GJ308" s="119"/>
      <c r="GT308" s="119"/>
      <c r="HD308" s="119"/>
      <c r="HN308" s="119"/>
      <c r="HX308" s="119"/>
    </row>
    <row xmlns:x14ac="http://schemas.microsoft.com/office/spreadsheetml/2009/9/ac" r="309" s="3" customFormat="true" x14ac:dyDescent="0.25">
      <c r="A309" s="368"/>
      <c r="B309" s="119"/>
      <c r="L309" s="119"/>
      <c r="V309" s="119"/>
      <c r="AF309" s="119"/>
      <c r="AP309" s="119"/>
      <c r="AZ309" s="119"/>
      <c r="BJ309" s="119"/>
      <c r="BT309" s="119"/>
      <c r="CD309" s="119"/>
      <c r="CN309" s="119"/>
      <c r="CX309" s="119"/>
      <c r="DH309" s="119"/>
      <c r="DR309" s="119"/>
      <c r="EB309" s="119"/>
      <c r="EL309" s="119"/>
      <c r="EV309" s="119"/>
      <c r="FF309" s="119"/>
      <c r="FP309" s="119"/>
      <c r="FZ309" s="119"/>
      <c r="GJ309" s="119"/>
      <c r="GT309" s="119"/>
      <c r="HD309" s="119"/>
      <c r="HN309" s="119"/>
      <c r="HX309" s="119"/>
    </row>
    <row xmlns:x14ac="http://schemas.microsoft.com/office/spreadsheetml/2009/9/ac" r="310" s="3" customFormat="true" x14ac:dyDescent="0.25">
      <c r="A310" s="368"/>
      <c r="B310" s="119"/>
      <c r="L310" s="119"/>
      <c r="V310" s="119"/>
      <c r="AF310" s="119"/>
      <c r="AP310" s="119"/>
      <c r="AZ310" s="119"/>
      <c r="BJ310" s="119"/>
      <c r="BT310" s="119"/>
      <c r="CD310" s="119"/>
      <c r="CN310" s="119"/>
      <c r="CX310" s="119"/>
      <c r="DH310" s="119"/>
      <c r="DR310" s="119"/>
      <c r="EB310" s="119"/>
      <c r="EL310" s="119"/>
      <c r="EV310" s="119"/>
      <c r="FF310" s="119"/>
      <c r="FP310" s="119"/>
      <c r="FZ310" s="119"/>
      <c r="GJ310" s="119"/>
      <c r="GT310" s="119"/>
      <c r="HD310" s="119"/>
      <c r="HN310" s="119"/>
      <c r="HX310" s="119"/>
    </row>
    <row xmlns:x14ac="http://schemas.microsoft.com/office/spreadsheetml/2009/9/ac" r="311" s="3" customFormat="true" x14ac:dyDescent="0.25">
      <c r="A311" s="368"/>
      <c r="B311" s="119"/>
      <c r="L311" s="119"/>
      <c r="V311" s="119"/>
      <c r="AF311" s="119"/>
      <c r="AP311" s="119"/>
      <c r="AZ311" s="119"/>
      <c r="BJ311" s="119"/>
      <c r="BT311" s="119"/>
      <c r="CD311" s="119"/>
      <c r="CN311" s="119"/>
      <c r="CX311" s="119"/>
      <c r="DH311" s="119"/>
      <c r="DR311" s="119"/>
      <c r="EB311" s="119"/>
      <c r="EL311" s="119"/>
      <c r="EV311" s="119"/>
      <c r="FF311" s="119"/>
      <c r="FP311" s="119"/>
      <c r="FZ311" s="119"/>
      <c r="GJ311" s="119"/>
      <c r="GT311" s="119"/>
      <c r="HD311" s="119"/>
      <c r="HN311" s="119"/>
      <c r="HX311" s="119"/>
    </row>
    <row xmlns:x14ac="http://schemas.microsoft.com/office/spreadsheetml/2009/9/ac" r="312" s="3" customFormat="true" x14ac:dyDescent="0.25">
      <c r="A312" s="368"/>
      <c r="B312" s="119"/>
      <c r="L312" s="119"/>
      <c r="V312" s="119"/>
      <c r="AF312" s="119"/>
      <c r="AP312" s="119"/>
      <c r="AZ312" s="119"/>
      <c r="BJ312" s="119"/>
      <c r="BT312" s="119"/>
      <c r="CD312" s="119"/>
      <c r="CN312" s="119"/>
      <c r="CX312" s="119"/>
      <c r="DH312" s="119"/>
      <c r="DR312" s="119"/>
      <c r="EB312" s="119"/>
      <c r="EL312" s="119"/>
      <c r="EV312" s="119"/>
      <c r="FF312" s="119"/>
      <c r="FP312" s="119"/>
      <c r="FZ312" s="119"/>
      <c r="GJ312" s="119"/>
      <c r="GT312" s="119"/>
      <c r="HD312" s="119"/>
      <c r="HN312" s="119"/>
      <c r="HX312" s="119"/>
    </row>
    <row xmlns:x14ac="http://schemas.microsoft.com/office/spreadsheetml/2009/9/ac" r="313" s="3" customFormat="true" x14ac:dyDescent="0.25">
      <c r="A313" s="368"/>
      <c r="B313" s="119"/>
      <c r="L313" s="119"/>
      <c r="V313" s="119"/>
      <c r="AF313" s="119"/>
      <c r="AP313" s="119"/>
      <c r="AZ313" s="119"/>
      <c r="BJ313" s="119"/>
      <c r="BT313" s="119"/>
      <c r="CD313" s="119"/>
      <c r="CN313" s="119"/>
      <c r="CX313" s="119"/>
      <c r="DH313" s="119"/>
      <c r="DR313" s="119"/>
      <c r="EB313" s="119"/>
      <c r="EL313" s="119"/>
      <c r="EV313" s="119"/>
      <c r="FF313" s="119"/>
      <c r="FP313" s="119"/>
      <c r="FZ313" s="119"/>
      <c r="GJ313" s="119"/>
      <c r="GT313" s="119"/>
      <c r="HD313" s="119"/>
      <c r="HN313" s="119"/>
      <c r="HX313" s="119"/>
    </row>
    <row xmlns:x14ac="http://schemas.microsoft.com/office/spreadsheetml/2009/9/ac" r="314" s="3" customFormat="true" x14ac:dyDescent="0.25">
      <c r="A314" s="368"/>
      <c r="B314" s="119"/>
      <c r="L314" s="119"/>
      <c r="V314" s="119"/>
      <c r="AF314" s="119"/>
      <c r="AP314" s="119"/>
      <c r="AZ314" s="119"/>
      <c r="BJ314" s="119"/>
      <c r="BT314" s="119"/>
      <c r="CD314" s="119"/>
      <c r="CN314" s="119"/>
      <c r="CX314" s="119"/>
      <c r="DH314" s="119"/>
      <c r="DR314" s="119"/>
      <c r="EB314" s="119"/>
      <c r="EL314" s="119"/>
      <c r="EV314" s="119"/>
      <c r="FF314" s="119"/>
      <c r="FP314" s="119"/>
      <c r="FZ314" s="119"/>
      <c r="GJ314" s="119"/>
      <c r="GT314" s="119"/>
      <c r="HD314" s="119"/>
      <c r="HN314" s="119"/>
      <c r="HX314" s="119"/>
    </row>
    <row xmlns:x14ac="http://schemas.microsoft.com/office/spreadsheetml/2009/9/ac" r="315" s="3" customFormat="true" x14ac:dyDescent="0.25">
      <c r="A315" s="368"/>
      <c r="B315" s="119"/>
      <c r="L315" s="119"/>
      <c r="V315" s="119"/>
      <c r="AF315" s="119"/>
      <c r="AP315" s="119"/>
      <c r="AZ315" s="119"/>
      <c r="BJ315" s="119"/>
      <c r="BT315" s="119"/>
      <c r="CD315" s="119"/>
      <c r="CN315" s="119"/>
      <c r="CX315" s="119"/>
      <c r="DH315" s="119"/>
      <c r="DR315" s="119"/>
      <c r="EB315" s="119"/>
      <c r="EL315" s="119"/>
      <c r="EV315" s="119"/>
      <c r="FF315" s="119"/>
      <c r="FP315" s="119"/>
      <c r="FZ315" s="119"/>
      <c r="GJ315" s="119"/>
      <c r="GT315" s="119"/>
      <c r="HD315" s="119"/>
      <c r="HN315" s="119"/>
      <c r="HX315" s="119"/>
    </row>
    <row xmlns:x14ac="http://schemas.microsoft.com/office/spreadsheetml/2009/9/ac" r="316" s="3" customFormat="true" x14ac:dyDescent="0.25">
      <c r="A316" s="368"/>
      <c r="B316" s="119"/>
      <c r="L316" s="119"/>
      <c r="V316" s="119"/>
      <c r="AF316" s="119"/>
      <c r="AP316" s="119"/>
      <c r="AZ316" s="119"/>
      <c r="BJ316" s="119"/>
      <c r="BT316" s="119"/>
      <c r="CD316" s="119"/>
      <c r="CN316" s="119"/>
      <c r="CX316" s="119"/>
      <c r="DH316" s="119"/>
      <c r="DR316" s="119"/>
      <c r="EB316" s="119"/>
      <c r="EL316" s="119"/>
      <c r="EV316" s="119"/>
      <c r="FF316" s="119"/>
      <c r="FP316" s="119"/>
      <c r="FZ316" s="119"/>
      <c r="GJ316" s="119"/>
      <c r="GT316" s="119"/>
      <c r="HD316" s="119"/>
      <c r="HN316" s="119"/>
      <c r="HX316" s="119"/>
    </row>
    <row xmlns:x14ac="http://schemas.microsoft.com/office/spreadsheetml/2009/9/ac" r="317" s="3" customFormat="true" x14ac:dyDescent="0.25">
      <c r="A317" s="368"/>
      <c r="B317" s="119"/>
      <c r="L317" s="119"/>
      <c r="V317" s="119"/>
      <c r="AF317" s="119"/>
      <c r="AP317" s="119"/>
      <c r="AZ317" s="119"/>
      <c r="BJ317" s="119"/>
      <c r="BT317" s="119"/>
      <c r="CD317" s="119"/>
      <c r="CN317" s="119"/>
      <c r="CX317" s="119"/>
      <c r="DH317" s="119"/>
      <c r="DR317" s="119"/>
      <c r="EB317" s="119"/>
      <c r="EL317" s="119"/>
      <c r="EV317" s="119"/>
      <c r="FF317" s="119"/>
      <c r="FP317" s="119"/>
      <c r="FZ317" s="119"/>
      <c r="GJ317" s="119"/>
      <c r="GT317" s="119"/>
      <c r="HD317" s="119"/>
      <c r="HN317" s="119"/>
      <c r="HX317" s="119"/>
    </row>
    <row xmlns:x14ac="http://schemas.microsoft.com/office/spreadsheetml/2009/9/ac" r="318" s="3" customFormat="true" x14ac:dyDescent="0.25">
      <c r="A318" s="368"/>
      <c r="B318" s="119"/>
      <c r="L318" s="119"/>
      <c r="V318" s="119"/>
      <c r="AF318" s="119"/>
      <c r="AP318" s="119"/>
      <c r="AZ318" s="119"/>
      <c r="BJ318" s="119"/>
      <c r="BT318" s="119"/>
      <c r="CD318" s="119"/>
      <c r="CN318" s="119"/>
      <c r="CX318" s="119"/>
      <c r="DH318" s="119"/>
      <c r="DR318" s="119"/>
      <c r="EB318" s="119"/>
      <c r="EL318" s="119"/>
      <c r="EV318" s="119"/>
      <c r="FF318" s="119"/>
      <c r="FP318" s="119"/>
      <c r="FZ318" s="119"/>
      <c r="GJ318" s="119"/>
      <c r="GT318" s="119"/>
      <c r="HD318" s="119"/>
      <c r="HN318" s="119"/>
      <c r="HX318" s="119"/>
    </row>
    <row xmlns:x14ac="http://schemas.microsoft.com/office/spreadsheetml/2009/9/ac" r="319" s="3" customFormat="true" x14ac:dyDescent="0.25">
      <c r="A319" s="368"/>
      <c r="B319" s="119"/>
      <c r="L319" s="119"/>
      <c r="V319" s="119"/>
      <c r="AF319" s="119"/>
      <c r="AP319" s="119"/>
      <c r="AZ319" s="119"/>
      <c r="BJ319" s="119"/>
      <c r="BT319" s="119"/>
      <c r="CD319" s="119"/>
      <c r="CN319" s="119"/>
      <c r="CX319" s="119"/>
      <c r="DH319" s="119"/>
      <c r="DR319" s="119"/>
      <c r="EB319" s="119"/>
      <c r="EL319" s="119"/>
      <c r="EV319" s="119"/>
      <c r="FF319" s="119"/>
      <c r="FP319" s="119"/>
      <c r="FZ319" s="119"/>
      <c r="GJ319" s="119"/>
      <c r="GT319" s="119"/>
      <c r="HD319" s="119"/>
      <c r="HN319" s="119"/>
      <c r="HX319" s="119"/>
    </row>
    <row xmlns:x14ac="http://schemas.microsoft.com/office/spreadsheetml/2009/9/ac" r="320" s="3" customFormat="true" x14ac:dyDescent="0.25">
      <c r="A320" s="368"/>
      <c r="B320" s="119"/>
      <c r="L320" s="119"/>
      <c r="V320" s="119"/>
      <c r="AF320" s="119"/>
      <c r="AP320" s="119"/>
      <c r="AZ320" s="119"/>
      <c r="BJ320" s="119"/>
      <c r="BT320" s="119"/>
      <c r="CD320" s="119"/>
      <c r="CN320" s="119"/>
      <c r="CX320" s="119"/>
      <c r="DH320" s="119"/>
      <c r="DR320" s="119"/>
      <c r="EB320" s="119"/>
      <c r="EL320" s="119"/>
      <c r="EV320" s="119"/>
      <c r="FF320" s="119"/>
      <c r="FP320" s="119"/>
      <c r="FZ320" s="119"/>
      <c r="GJ320" s="119"/>
      <c r="GT320" s="119"/>
      <c r="HD320" s="119"/>
      <c r="HN320" s="119"/>
      <c r="HX320" s="119"/>
    </row>
    <row xmlns:x14ac="http://schemas.microsoft.com/office/spreadsheetml/2009/9/ac" r="321" s="3" customFormat="true" x14ac:dyDescent="0.25">
      <c r="A321" s="368"/>
      <c r="B321" s="119"/>
      <c r="L321" s="119"/>
      <c r="V321" s="119"/>
      <c r="AF321" s="119"/>
      <c r="AP321" s="119"/>
      <c r="AZ321" s="119"/>
      <c r="BJ321" s="119"/>
      <c r="BT321" s="119"/>
      <c r="CD321" s="119"/>
      <c r="CN321" s="119"/>
      <c r="CX321" s="119"/>
      <c r="DH321" s="119"/>
      <c r="DR321" s="119"/>
      <c r="EB321" s="119"/>
      <c r="EL321" s="119"/>
      <c r="EV321" s="119"/>
      <c r="FF321" s="119"/>
      <c r="FP321" s="119"/>
      <c r="FZ321" s="119"/>
      <c r="GJ321" s="119"/>
      <c r="GT321" s="119"/>
      <c r="HD321" s="119"/>
      <c r="HN321" s="119"/>
      <c r="HX321" s="119"/>
    </row>
    <row xmlns:x14ac="http://schemas.microsoft.com/office/spreadsheetml/2009/9/ac" r="322" s="3" customFormat="true" x14ac:dyDescent="0.25">
      <c r="A322" s="368"/>
      <c r="B322" s="119"/>
      <c r="L322" s="119"/>
      <c r="V322" s="119"/>
      <c r="AF322" s="119"/>
      <c r="AP322" s="119"/>
      <c r="AZ322" s="119"/>
      <c r="BJ322" s="119"/>
      <c r="BT322" s="119"/>
      <c r="CD322" s="119"/>
      <c r="CN322" s="119"/>
      <c r="CX322" s="119"/>
      <c r="DH322" s="119"/>
      <c r="DR322" s="119"/>
      <c r="EB322" s="119"/>
      <c r="EL322" s="119"/>
      <c r="EV322" s="119"/>
      <c r="FF322" s="119"/>
      <c r="FP322" s="119"/>
      <c r="FZ322" s="119"/>
      <c r="GJ322" s="119"/>
      <c r="GT322" s="119"/>
      <c r="HD322" s="119"/>
      <c r="HN322" s="119"/>
      <c r="HX322" s="119"/>
    </row>
    <row xmlns:x14ac="http://schemas.microsoft.com/office/spreadsheetml/2009/9/ac" r="323" s="3" customFormat="true" x14ac:dyDescent="0.25">
      <c r="A323" s="368"/>
      <c r="B323" s="119"/>
      <c r="L323" s="119"/>
      <c r="V323" s="119"/>
      <c r="AF323" s="119"/>
      <c r="AP323" s="119"/>
      <c r="AZ323" s="119"/>
      <c r="BJ323" s="119"/>
      <c r="BT323" s="119"/>
      <c r="CD323" s="119"/>
      <c r="CN323" s="119"/>
      <c r="CX323" s="119"/>
      <c r="DH323" s="119"/>
      <c r="DR323" s="119"/>
      <c r="EB323" s="119"/>
      <c r="EL323" s="119"/>
      <c r="EV323" s="119"/>
      <c r="FF323" s="119"/>
      <c r="FP323" s="119"/>
      <c r="FZ323" s="119"/>
      <c r="GJ323" s="119"/>
      <c r="GT323" s="119"/>
      <c r="HD323" s="119"/>
      <c r="HN323" s="119"/>
      <c r="HX323" s="119"/>
    </row>
    <row xmlns:x14ac="http://schemas.microsoft.com/office/spreadsheetml/2009/9/ac" r="324" s="3" customFormat="true" x14ac:dyDescent="0.25">
      <c r="A324" s="368"/>
      <c r="B324" s="119"/>
      <c r="L324" s="119"/>
      <c r="V324" s="119"/>
      <c r="AF324" s="119"/>
      <c r="AP324" s="119"/>
      <c r="AZ324" s="119"/>
      <c r="BJ324" s="119"/>
      <c r="BT324" s="119"/>
      <c r="CD324" s="119"/>
      <c r="CN324" s="119"/>
      <c r="CX324" s="119"/>
      <c r="DH324" s="119"/>
      <c r="DR324" s="119"/>
      <c r="EB324" s="119"/>
      <c r="EL324" s="119"/>
      <c r="EV324" s="119"/>
      <c r="FF324" s="119"/>
      <c r="FP324" s="119"/>
      <c r="FZ324" s="119"/>
      <c r="GJ324" s="119"/>
      <c r="GT324" s="119"/>
      <c r="HD324" s="119"/>
      <c r="HN324" s="119"/>
      <c r="HX324" s="119"/>
    </row>
    <row xmlns:x14ac="http://schemas.microsoft.com/office/spreadsheetml/2009/9/ac" r="325" s="3" customFormat="true" x14ac:dyDescent="0.25">
      <c r="A325" s="368"/>
      <c r="B325" s="119"/>
      <c r="L325" s="119"/>
      <c r="V325" s="119"/>
      <c r="AF325" s="119"/>
      <c r="AP325" s="119"/>
      <c r="AZ325" s="119"/>
      <c r="BJ325" s="119"/>
      <c r="BT325" s="119"/>
      <c r="CD325" s="119"/>
      <c r="CN325" s="119"/>
      <c r="CX325" s="119"/>
      <c r="DH325" s="119"/>
      <c r="DR325" s="119"/>
      <c r="EB325" s="119"/>
      <c r="EL325" s="119"/>
      <c r="EV325" s="119"/>
      <c r="FF325" s="119"/>
      <c r="FP325" s="119"/>
      <c r="FZ325" s="119"/>
      <c r="GJ325" s="119"/>
      <c r="GT325" s="119"/>
      <c r="HD325" s="119"/>
      <c r="HN325" s="119"/>
      <c r="HX325" s="119"/>
    </row>
    <row xmlns:x14ac="http://schemas.microsoft.com/office/spreadsheetml/2009/9/ac" r="326" s="3" customFormat="true" x14ac:dyDescent="0.25">
      <c r="A326" s="368"/>
      <c r="B326" s="119"/>
      <c r="L326" s="119"/>
      <c r="V326" s="119"/>
      <c r="AF326" s="119"/>
      <c r="AP326" s="119"/>
      <c r="AZ326" s="119"/>
      <c r="BJ326" s="119"/>
      <c r="BT326" s="119"/>
      <c r="CD326" s="119"/>
      <c r="CN326" s="119"/>
      <c r="CX326" s="119"/>
      <c r="DH326" s="119"/>
      <c r="DR326" s="119"/>
      <c r="EB326" s="119"/>
      <c r="EL326" s="119"/>
      <c r="EV326" s="119"/>
      <c r="FF326" s="119"/>
      <c r="FP326" s="119"/>
      <c r="FZ326" s="119"/>
      <c r="GJ326" s="119"/>
      <c r="GT326" s="119"/>
      <c r="HD326" s="119"/>
      <c r="HN326" s="119"/>
      <c r="HX326" s="119"/>
    </row>
    <row xmlns:x14ac="http://schemas.microsoft.com/office/spreadsheetml/2009/9/ac" r="327" s="3" customFormat="true" x14ac:dyDescent="0.25">
      <c r="A327" s="368"/>
      <c r="B327" s="119"/>
      <c r="L327" s="119"/>
      <c r="V327" s="119"/>
      <c r="AF327" s="119"/>
      <c r="AP327" s="119"/>
      <c r="AZ327" s="119"/>
      <c r="BJ327" s="119"/>
      <c r="BT327" s="119"/>
      <c r="CD327" s="119"/>
      <c r="CN327" s="119"/>
      <c r="CX327" s="119"/>
      <c r="DH327" s="119"/>
      <c r="DR327" s="119"/>
      <c r="EB327" s="119"/>
      <c r="EL327" s="119"/>
      <c r="EV327" s="119"/>
      <c r="FF327" s="119"/>
      <c r="FP327" s="119"/>
      <c r="FZ327" s="119"/>
      <c r="GJ327" s="119"/>
      <c r="GT327" s="119"/>
      <c r="HD327" s="119"/>
      <c r="HN327" s="119"/>
      <c r="HX327" s="119"/>
    </row>
    <row xmlns:x14ac="http://schemas.microsoft.com/office/spreadsheetml/2009/9/ac" r="328" s="3" customFormat="true" x14ac:dyDescent="0.25">
      <c r="A328" s="368"/>
      <c r="B328" s="119"/>
      <c r="L328" s="119"/>
      <c r="V328" s="119"/>
      <c r="AF328" s="119"/>
      <c r="AP328" s="119"/>
      <c r="AZ328" s="119"/>
      <c r="BJ328" s="119"/>
      <c r="BT328" s="119"/>
      <c r="CD328" s="119"/>
      <c r="CN328" s="119"/>
      <c r="CX328" s="119"/>
      <c r="DH328" s="119"/>
      <c r="DR328" s="119"/>
      <c r="EB328" s="119"/>
      <c r="EL328" s="119"/>
      <c r="EV328" s="119"/>
      <c r="FF328" s="119"/>
      <c r="FP328" s="119"/>
      <c r="FZ328" s="119"/>
      <c r="GJ328" s="119"/>
      <c r="GT328" s="119"/>
      <c r="HD328" s="119"/>
      <c r="HN328" s="119"/>
      <c r="HX328" s="119"/>
    </row>
    <row xmlns:x14ac="http://schemas.microsoft.com/office/spreadsheetml/2009/9/ac" r="329" s="3" customFormat="true" x14ac:dyDescent="0.25">
      <c r="A329" s="368"/>
      <c r="B329" s="119"/>
      <c r="L329" s="119"/>
      <c r="V329" s="119"/>
      <c r="AF329" s="119"/>
      <c r="AP329" s="119"/>
      <c r="AZ329" s="119"/>
      <c r="BJ329" s="119"/>
      <c r="BT329" s="119"/>
      <c r="CD329" s="119"/>
      <c r="CN329" s="119"/>
      <c r="CX329" s="119"/>
      <c r="DH329" s="119"/>
      <c r="DR329" s="119"/>
      <c r="EB329" s="119"/>
      <c r="EL329" s="119"/>
      <c r="EV329" s="119"/>
      <c r="FF329" s="119"/>
      <c r="FP329" s="119"/>
      <c r="FZ329" s="119"/>
      <c r="GJ329" s="119"/>
      <c r="GT329" s="119"/>
      <c r="HD329" s="119"/>
      <c r="HN329" s="119"/>
      <c r="HX329" s="119"/>
    </row>
    <row xmlns:x14ac="http://schemas.microsoft.com/office/spreadsheetml/2009/9/ac" r="330" s="3" customFormat="true" x14ac:dyDescent="0.25">
      <c r="A330" s="368"/>
      <c r="B330" s="119"/>
      <c r="L330" s="119"/>
      <c r="V330" s="119"/>
      <c r="AF330" s="119"/>
      <c r="AP330" s="119"/>
      <c r="AZ330" s="119"/>
      <c r="BJ330" s="119"/>
      <c r="BT330" s="119"/>
      <c r="CD330" s="119"/>
      <c r="CN330" s="119"/>
      <c r="CX330" s="119"/>
      <c r="DH330" s="119"/>
      <c r="DR330" s="119"/>
      <c r="EB330" s="119"/>
      <c r="EL330" s="119"/>
      <c r="EV330" s="119"/>
      <c r="FF330" s="119"/>
      <c r="FP330" s="119"/>
      <c r="FZ330" s="119"/>
      <c r="GJ330" s="119"/>
      <c r="GT330" s="119"/>
      <c r="HD330" s="119"/>
      <c r="HN330" s="119"/>
      <c r="HX330" s="119"/>
    </row>
    <row xmlns:x14ac="http://schemas.microsoft.com/office/spreadsheetml/2009/9/ac" r="331" s="3" customFormat="true" x14ac:dyDescent="0.25">
      <c r="A331" s="368"/>
      <c r="B331" s="119"/>
      <c r="L331" s="119"/>
      <c r="V331" s="119"/>
      <c r="AF331" s="119"/>
      <c r="AP331" s="119"/>
      <c r="AZ331" s="119"/>
      <c r="BJ331" s="119"/>
      <c r="BT331" s="119"/>
      <c r="CD331" s="119"/>
      <c r="CN331" s="119"/>
      <c r="CX331" s="119"/>
      <c r="DH331" s="119"/>
      <c r="DR331" s="119"/>
      <c r="EB331" s="119"/>
      <c r="EL331" s="119"/>
      <c r="EV331" s="119"/>
      <c r="FF331" s="119"/>
      <c r="FP331" s="119"/>
      <c r="FZ331" s="119"/>
      <c r="GJ331" s="119"/>
      <c r="GT331" s="119"/>
      <c r="HD331" s="119"/>
      <c r="HN331" s="119"/>
      <c r="HX331" s="119"/>
    </row>
    <row xmlns:x14ac="http://schemas.microsoft.com/office/spreadsheetml/2009/9/ac" r="332" s="3" customFormat="true" x14ac:dyDescent="0.25">
      <c r="A332" s="368"/>
      <c r="B332" s="119"/>
      <c r="L332" s="119"/>
      <c r="V332" s="119"/>
      <c r="AF332" s="119"/>
      <c r="AP332" s="119"/>
      <c r="AZ332" s="119"/>
      <c r="BJ332" s="119"/>
      <c r="BT332" s="119"/>
      <c r="CD332" s="119"/>
      <c r="CN332" s="119"/>
      <c r="CX332" s="119"/>
      <c r="DH332" s="119"/>
      <c r="DR332" s="119"/>
      <c r="EB332" s="119"/>
      <c r="EL332" s="119"/>
      <c r="EV332" s="119"/>
      <c r="FF332" s="119"/>
      <c r="FP332" s="119"/>
      <c r="FZ332" s="119"/>
      <c r="GJ332" s="119"/>
      <c r="GT332" s="119"/>
      <c r="HD332" s="119"/>
      <c r="HN332" s="119"/>
      <c r="HX332" s="119"/>
    </row>
    <row xmlns:x14ac="http://schemas.microsoft.com/office/spreadsheetml/2009/9/ac" r="333" s="3" customFormat="true" x14ac:dyDescent="0.25">
      <c r="A333" s="368"/>
      <c r="B333" s="119"/>
      <c r="L333" s="119"/>
      <c r="V333" s="119"/>
      <c r="AF333" s="119"/>
      <c r="AP333" s="119"/>
      <c r="AZ333" s="119"/>
      <c r="BJ333" s="119"/>
      <c r="BT333" s="119"/>
      <c r="CD333" s="119"/>
      <c r="CN333" s="119"/>
      <c r="CX333" s="119"/>
      <c r="DH333" s="119"/>
      <c r="DR333" s="119"/>
      <c r="EB333" s="119"/>
      <c r="EL333" s="119"/>
      <c r="EV333" s="119"/>
      <c r="FF333" s="119"/>
      <c r="FP333" s="119"/>
      <c r="FZ333" s="119"/>
      <c r="GJ333" s="119"/>
      <c r="GT333" s="119"/>
      <c r="HD333" s="119"/>
      <c r="HN333" s="119"/>
      <c r="HX333" s="119"/>
    </row>
    <row xmlns:x14ac="http://schemas.microsoft.com/office/spreadsheetml/2009/9/ac" r="334" s="3" customFormat="true" x14ac:dyDescent="0.25">
      <c r="A334" s="368"/>
      <c r="B334" s="119"/>
      <c r="L334" s="119"/>
      <c r="V334" s="119"/>
      <c r="AF334" s="119"/>
      <c r="AP334" s="119"/>
      <c r="AZ334" s="119"/>
      <c r="BJ334" s="119"/>
      <c r="BT334" s="119"/>
      <c r="CD334" s="119"/>
      <c r="CN334" s="119"/>
      <c r="CX334" s="119"/>
      <c r="DH334" s="119"/>
      <c r="DR334" s="119"/>
      <c r="EB334" s="119"/>
      <c r="EL334" s="119"/>
      <c r="EV334" s="119"/>
      <c r="FF334" s="119"/>
      <c r="FP334" s="119"/>
      <c r="FZ334" s="119"/>
      <c r="GJ334" s="119"/>
      <c r="GT334" s="119"/>
      <c r="HD334" s="119"/>
      <c r="HN334" s="119"/>
      <c r="HX334" s="119"/>
    </row>
    <row xmlns:x14ac="http://schemas.microsoft.com/office/spreadsheetml/2009/9/ac" r="335" s="3" customFormat="true" x14ac:dyDescent="0.25">
      <c r="A335" s="368"/>
      <c r="B335" s="119"/>
      <c r="L335" s="119"/>
      <c r="V335" s="119"/>
      <c r="AF335" s="119"/>
      <c r="AP335" s="119"/>
      <c r="AZ335" s="119"/>
      <c r="BJ335" s="119"/>
      <c r="BT335" s="119"/>
      <c r="CD335" s="119"/>
      <c r="CN335" s="119"/>
      <c r="CX335" s="119"/>
      <c r="DH335" s="119"/>
      <c r="DR335" s="119"/>
      <c r="EB335" s="119"/>
      <c r="EL335" s="119"/>
      <c r="EV335" s="119"/>
      <c r="FF335" s="119"/>
      <c r="FP335" s="119"/>
      <c r="FZ335" s="119"/>
      <c r="GJ335" s="119"/>
      <c r="GT335" s="119"/>
      <c r="HD335" s="119"/>
      <c r="HN335" s="119"/>
      <c r="HX335" s="119"/>
    </row>
    <row xmlns:x14ac="http://schemas.microsoft.com/office/spreadsheetml/2009/9/ac" r="336" s="3" customFormat="true" x14ac:dyDescent="0.25">
      <c r="A336" s="368"/>
      <c r="B336" s="119"/>
      <c r="L336" s="119"/>
      <c r="V336" s="119"/>
      <c r="AF336" s="119"/>
      <c r="AP336" s="119"/>
      <c r="AZ336" s="119"/>
      <c r="BJ336" s="119"/>
      <c r="BT336" s="119"/>
      <c r="CD336" s="119"/>
      <c r="CN336" s="119"/>
      <c r="CX336" s="119"/>
      <c r="DH336" s="119"/>
      <c r="DR336" s="119"/>
      <c r="EB336" s="119"/>
      <c r="EL336" s="119"/>
      <c r="EV336" s="119"/>
      <c r="FF336" s="119"/>
      <c r="FP336" s="119"/>
      <c r="FZ336" s="119"/>
      <c r="GJ336" s="119"/>
      <c r="GT336" s="119"/>
      <c r="HD336" s="119"/>
      <c r="HN336" s="119"/>
      <c r="HX336" s="119"/>
    </row>
    <row xmlns:x14ac="http://schemas.microsoft.com/office/spreadsheetml/2009/9/ac" r="337" s="3" customFormat="true" x14ac:dyDescent="0.25">
      <c r="A337" s="368"/>
      <c r="B337" s="119"/>
      <c r="L337" s="119"/>
      <c r="V337" s="119"/>
      <c r="AF337" s="119"/>
      <c r="AP337" s="119"/>
      <c r="AZ337" s="119"/>
      <c r="BJ337" s="119"/>
      <c r="BT337" s="119"/>
      <c r="CD337" s="119"/>
      <c r="CN337" s="119"/>
      <c r="CX337" s="119"/>
      <c r="DH337" s="119"/>
      <c r="DR337" s="119"/>
      <c r="EB337" s="119"/>
      <c r="EL337" s="119"/>
      <c r="EV337" s="119"/>
      <c r="FF337" s="119"/>
      <c r="FP337" s="119"/>
      <c r="FZ337" s="119"/>
      <c r="GJ337" s="119"/>
      <c r="GT337" s="119"/>
      <c r="HD337" s="119"/>
      <c r="HN337" s="119"/>
      <c r="HX337" s="119"/>
    </row>
    <row xmlns:x14ac="http://schemas.microsoft.com/office/spreadsheetml/2009/9/ac" r="338" s="3" customFormat="true" x14ac:dyDescent="0.25">
      <c r="A338" s="368"/>
      <c r="B338" s="119"/>
      <c r="L338" s="119"/>
      <c r="V338" s="119"/>
      <c r="AF338" s="119"/>
      <c r="AP338" s="119"/>
      <c r="AZ338" s="119"/>
      <c r="BJ338" s="119"/>
      <c r="BT338" s="119"/>
      <c r="CD338" s="119"/>
      <c r="CN338" s="119"/>
      <c r="CX338" s="119"/>
      <c r="DH338" s="119"/>
      <c r="DR338" s="119"/>
      <c r="EB338" s="119"/>
      <c r="EL338" s="119"/>
      <c r="EV338" s="119"/>
      <c r="FF338" s="119"/>
      <c r="FP338" s="119"/>
      <c r="FZ338" s="119"/>
      <c r="GJ338" s="119"/>
      <c r="GT338" s="119"/>
      <c r="HD338" s="119"/>
      <c r="HN338" s="119"/>
      <c r="HX338" s="119"/>
    </row>
    <row xmlns:x14ac="http://schemas.microsoft.com/office/spreadsheetml/2009/9/ac" r="339" s="3" customFormat="true" x14ac:dyDescent="0.25">
      <c r="A339" s="368"/>
      <c r="B339" s="119"/>
      <c r="L339" s="119"/>
      <c r="V339" s="119"/>
      <c r="AF339" s="119"/>
      <c r="AP339" s="119"/>
      <c r="AZ339" s="119"/>
      <c r="BJ339" s="119"/>
      <c r="BT339" s="119"/>
      <c r="CD339" s="119"/>
      <c r="CN339" s="119"/>
      <c r="CX339" s="119"/>
      <c r="DH339" s="119"/>
      <c r="DR339" s="119"/>
      <c r="EB339" s="119"/>
      <c r="EL339" s="119"/>
      <c r="EV339" s="119"/>
      <c r="FF339" s="119"/>
      <c r="FP339" s="119"/>
      <c r="FZ339" s="119"/>
      <c r="GJ339" s="119"/>
      <c r="GT339" s="119"/>
      <c r="HD339" s="119"/>
      <c r="HN339" s="119"/>
      <c r="HX339" s="119"/>
    </row>
    <row xmlns:x14ac="http://schemas.microsoft.com/office/spreadsheetml/2009/9/ac" r="340" s="3" customFormat="true" x14ac:dyDescent="0.25">
      <c r="A340" s="368"/>
      <c r="B340" s="119"/>
      <c r="L340" s="119"/>
      <c r="V340" s="119"/>
      <c r="AF340" s="119"/>
      <c r="AP340" s="119"/>
      <c r="AZ340" s="119"/>
      <c r="BJ340" s="119"/>
      <c r="BT340" s="119"/>
      <c r="CD340" s="119"/>
      <c r="CN340" s="119"/>
      <c r="CX340" s="119"/>
      <c r="DH340" s="119"/>
      <c r="DR340" s="119"/>
      <c r="EB340" s="119"/>
      <c r="EL340" s="119"/>
      <c r="EV340" s="119"/>
      <c r="FF340" s="119"/>
      <c r="FP340" s="119"/>
      <c r="FZ340" s="119"/>
      <c r="GJ340" s="119"/>
      <c r="GT340" s="119"/>
      <c r="HD340" s="119"/>
      <c r="HN340" s="119"/>
      <c r="HX340" s="119"/>
    </row>
    <row xmlns:x14ac="http://schemas.microsoft.com/office/spreadsheetml/2009/9/ac" r="341" s="3" customFormat="true" x14ac:dyDescent="0.25">
      <c r="A341" s="368"/>
      <c r="B341" s="119"/>
      <c r="L341" s="119"/>
      <c r="V341" s="119"/>
      <c r="AF341" s="119"/>
      <c r="AP341" s="119"/>
      <c r="AZ341" s="119"/>
      <c r="BJ341" s="119"/>
      <c r="BT341" s="119"/>
      <c r="CD341" s="119"/>
      <c r="CN341" s="119"/>
      <c r="CX341" s="119"/>
      <c r="DH341" s="119"/>
      <c r="DR341" s="119"/>
      <c r="EB341" s="119"/>
      <c r="EL341" s="119"/>
      <c r="EV341" s="119"/>
      <c r="FF341" s="119"/>
      <c r="FP341" s="119"/>
      <c r="FZ341" s="119"/>
      <c r="GJ341" s="119"/>
      <c r="GT341" s="119"/>
      <c r="HD341" s="119"/>
      <c r="HN341" s="119"/>
      <c r="HX341" s="119"/>
    </row>
    <row xmlns:x14ac="http://schemas.microsoft.com/office/spreadsheetml/2009/9/ac" r="342" s="3" customFormat="true" x14ac:dyDescent="0.25">
      <c r="A342" s="368"/>
      <c r="B342" s="119"/>
      <c r="L342" s="119"/>
      <c r="V342" s="119"/>
      <c r="AF342" s="119"/>
      <c r="AP342" s="119"/>
      <c r="AZ342" s="119"/>
      <c r="BJ342" s="119"/>
      <c r="BT342" s="119"/>
      <c r="CD342" s="119"/>
      <c r="CN342" s="119"/>
      <c r="CX342" s="119"/>
      <c r="DH342" s="119"/>
      <c r="DR342" s="119"/>
      <c r="EB342" s="119"/>
      <c r="EL342" s="119"/>
      <c r="EV342" s="119"/>
      <c r="FF342" s="119"/>
      <c r="FP342" s="119"/>
      <c r="FZ342" s="119"/>
      <c r="GJ342" s="119"/>
      <c r="GT342" s="119"/>
      <c r="HD342" s="119"/>
      <c r="HN342" s="119"/>
      <c r="HX342" s="119"/>
    </row>
    <row xmlns:x14ac="http://schemas.microsoft.com/office/spreadsheetml/2009/9/ac" r="343" s="3" customFormat="true" x14ac:dyDescent="0.25">
      <c r="A343" s="368"/>
      <c r="B343" s="119"/>
      <c r="L343" s="119"/>
      <c r="V343" s="119"/>
      <c r="AF343" s="119"/>
      <c r="AP343" s="119"/>
      <c r="AZ343" s="119"/>
      <c r="BJ343" s="119"/>
      <c r="BT343" s="119"/>
      <c r="CD343" s="119"/>
      <c r="CN343" s="119"/>
      <c r="CX343" s="119"/>
      <c r="DH343" s="119"/>
      <c r="DR343" s="119"/>
      <c r="EB343" s="119"/>
      <c r="EL343" s="119"/>
      <c r="EV343" s="119"/>
      <c r="FF343" s="119"/>
      <c r="FP343" s="119"/>
      <c r="FZ343" s="119"/>
      <c r="GJ343" s="119"/>
      <c r="GT343" s="119"/>
      <c r="HD343" s="119"/>
      <c r="HN343" s="119"/>
      <c r="HX343" s="119"/>
    </row>
    <row xmlns:x14ac="http://schemas.microsoft.com/office/spreadsheetml/2009/9/ac" r="344" s="3" customFormat="true" x14ac:dyDescent="0.25">
      <c r="A344" s="368"/>
      <c r="B344" s="119"/>
      <c r="L344" s="119"/>
      <c r="V344" s="119"/>
      <c r="AF344" s="119"/>
      <c r="AP344" s="119"/>
      <c r="AZ344" s="119"/>
      <c r="BJ344" s="119"/>
      <c r="BT344" s="119"/>
      <c r="CD344" s="119"/>
      <c r="CN344" s="119"/>
      <c r="CX344" s="119"/>
      <c r="DH344" s="119"/>
      <c r="DR344" s="119"/>
      <c r="EB344" s="119"/>
      <c r="EL344" s="119"/>
      <c r="EV344" s="119"/>
      <c r="FF344" s="119"/>
      <c r="FP344" s="119"/>
      <c r="FZ344" s="119"/>
      <c r="GJ344" s="119"/>
      <c r="GT344" s="119"/>
      <c r="HD344" s="119"/>
      <c r="HN344" s="119"/>
      <c r="HX344" s="119"/>
    </row>
    <row xmlns:x14ac="http://schemas.microsoft.com/office/spreadsheetml/2009/9/ac" r="345" s="3" customFormat="true" x14ac:dyDescent="0.25">
      <c r="A345" s="368"/>
      <c r="B345" s="119"/>
      <c r="L345" s="119"/>
      <c r="V345" s="119"/>
      <c r="AF345" s="119"/>
      <c r="AP345" s="119"/>
      <c r="AZ345" s="119"/>
      <c r="BJ345" s="119"/>
      <c r="BT345" s="119"/>
      <c r="CD345" s="119"/>
      <c r="CN345" s="119"/>
      <c r="CX345" s="119"/>
      <c r="DH345" s="119"/>
      <c r="DR345" s="119"/>
      <c r="EB345" s="119"/>
      <c r="EL345" s="119"/>
      <c r="EV345" s="119"/>
      <c r="FF345" s="119"/>
      <c r="FP345" s="119"/>
      <c r="FZ345" s="119"/>
      <c r="GJ345" s="119"/>
      <c r="GT345" s="119"/>
      <c r="HD345" s="119"/>
      <c r="HN345" s="119"/>
      <c r="HX345" s="119"/>
    </row>
    <row xmlns:x14ac="http://schemas.microsoft.com/office/spreadsheetml/2009/9/ac" r="346" s="3" customFormat="true" x14ac:dyDescent="0.25">
      <c r="A346" s="368"/>
      <c r="B346" s="119"/>
      <c r="L346" s="119"/>
      <c r="V346" s="119"/>
      <c r="AF346" s="119"/>
      <c r="AP346" s="119"/>
      <c r="AZ346" s="119"/>
      <c r="BJ346" s="119"/>
      <c r="BT346" s="119"/>
      <c r="CD346" s="119"/>
      <c r="CN346" s="119"/>
      <c r="CX346" s="119"/>
      <c r="DH346" s="119"/>
      <c r="DR346" s="119"/>
      <c r="EB346" s="119"/>
      <c r="EL346" s="119"/>
      <c r="EV346" s="119"/>
      <c r="FF346" s="119"/>
      <c r="FP346" s="119"/>
      <c r="FZ346" s="119"/>
      <c r="GJ346" s="119"/>
      <c r="GT346" s="119"/>
      <c r="HD346" s="119"/>
      <c r="HN346" s="119"/>
      <c r="HX346" s="119"/>
    </row>
    <row xmlns:x14ac="http://schemas.microsoft.com/office/spreadsheetml/2009/9/ac" r="347" s="3" customFormat="true" x14ac:dyDescent="0.25">
      <c r="A347" s="368"/>
      <c r="B347" s="119"/>
      <c r="L347" s="119"/>
      <c r="V347" s="119"/>
      <c r="AF347" s="119"/>
      <c r="AP347" s="119"/>
      <c r="AZ347" s="119"/>
      <c r="BJ347" s="119"/>
      <c r="BT347" s="119"/>
      <c r="CD347" s="119"/>
      <c r="CN347" s="119"/>
      <c r="CX347" s="119"/>
      <c r="DH347" s="119"/>
      <c r="DR347" s="119"/>
      <c r="EB347" s="119"/>
      <c r="EL347" s="119"/>
      <c r="EV347" s="119"/>
      <c r="FF347" s="119"/>
      <c r="FP347" s="119"/>
      <c r="FZ347" s="119"/>
      <c r="GJ347" s="119"/>
      <c r="GT347" s="119"/>
      <c r="HD347" s="119"/>
      <c r="HN347" s="119"/>
      <c r="HX347" s="119"/>
    </row>
    <row xmlns:x14ac="http://schemas.microsoft.com/office/spreadsheetml/2009/9/ac" r="348" s="3" customFormat="true" x14ac:dyDescent="0.25">
      <c r="A348" s="368"/>
      <c r="B348" s="119"/>
      <c r="L348" s="119"/>
      <c r="V348" s="119"/>
      <c r="AF348" s="119"/>
      <c r="AP348" s="119"/>
      <c r="AZ348" s="119"/>
      <c r="BJ348" s="119"/>
      <c r="BT348" s="119"/>
      <c r="CD348" s="119"/>
      <c r="CN348" s="119"/>
      <c r="CX348" s="119"/>
      <c r="DH348" s="119"/>
      <c r="DR348" s="119"/>
      <c r="EB348" s="119"/>
      <c r="EL348" s="119"/>
      <c r="EV348" s="119"/>
      <c r="FF348" s="119"/>
      <c r="FP348" s="119"/>
      <c r="FZ348" s="119"/>
      <c r="GJ348" s="119"/>
      <c r="GT348" s="119"/>
      <c r="HD348" s="119"/>
      <c r="HN348" s="119"/>
      <c r="HX348" s="119"/>
    </row>
    <row xmlns:x14ac="http://schemas.microsoft.com/office/spreadsheetml/2009/9/ac" r="349" s="3" customFormat="true" x14ac:dyDescent="0.25">
      <c r="A349" s="368"/>
      <c r="B349" s="119"/>
      <c r="L349" s="119"/>
      <c r="V349" s="119"/>
      <c r="AF349" s="119"/>
      <c r="AP349" s="119"/>
      <c r="AZ349" s="119"/>
      <c r="BJ349" s="119"/>
      <c r="BT349" s="119"/>
      <c r="CD349" s="119"/>
      <c r="CN349" s="119"/>
      <c r="CX349" s="119"/>
      <c r="DH349" s="119"/>
      <c r="DR349" s="119"/>
      <c r="EB349" s="119"/>
      <c r="EL349" s="119"/>
      <c r="EV349" s="119"/>
      <c r="FF349" s="119"/>
      <c r="FP349" s="119"/>
      <c r="FZ349" s="119"/>
      <c r="GJ349" s="119"/>
      <c r="GT349" s="119"/>
      <c r="HD349" s="119"/>
      <c r="HN349" s="119"/>
      <c r="HX349" s="119"/>
    </row>
    <row xmlns:x14ac="http://schemas.microsoft.com/office/spreadsheetml/2009/9/ac" r="350" s="3" customFormat="true" x14ac:dyDescent="0.25">
      <c r="A350" s="368"/>
      <c r="B350" s="119"/>
      <c r="L350" s="119"/>
      <c r="V350" s="119"/>
      <c r="AF350" s="119"/>
      <c r="AP350" s="119"/>
      <c r="AZ350" s="119"/>
      <c r="BJ350" s="119"/>
      <c r="BT350" s="119"/>
      <c r="CD350" s="119"/>
      <c r="CN350" s="119"/>
      <c r="CX350" s="119"/>
      <c r="DH350" s="119"/>
      <c r="DR350" s="119"/>
      <c r="EB350" s="119"/>
      <c r="EL350" s="119"/>
      <c r="EV350" s="119"/>
      <c r="FF350" s="119"/>
      <c r="FP350" s="119"/>
      <c r="FZ350" s="119"/>
      <c r="GJ350" s="119"/>
      <c r="GT350" s="119"/>
      <c r="HD350" s="119"/>
      <c r="HN350" s="119"/>
      <c r="HX350" s="119"/>
    </row>
    <row xmlns:x14ac="http://schemas.microsoft.com/office/spreadsheetml/2009/9/ac" r="351" s="3" customFormat="true" x14ac:dyDescent="0.25">
      <c r="A351" s="368"/>
      <c r="B351" s="119"/>
      <c r="L351" s="119"/>
      <c r="V351" s="119"/>
      <c r="AF351" s="119"/>
      <c r="AP351" s="119"/>
      <c r="AZ351" s="119"/>
      <c r="BJ351" s="119"/>
      <c r="BT351" s="119"/>
      <c r="CD351" s="119"/>
      <c r="CN351" s="119"/>
      <c r="CX351" s="119"/>
      <c r="DH351" s="119"/>
      <c r="DR351" s="119"/>
      <c r="EB351" s="119"/>
      <c r="EL351" s="119"/>
      <c r="EV351" s="119"/>
      <c r="FF351" s="119"/>
      <c r="FP351" s="119"/>
      <c r="FZ351" s="119"/>
      <c r="GJ351" s="119"/>
      <c r="GT351" s="119"/>
      <c r="HD351" s="119"/>
      <c r="HN351" s="119"/>
      <c r="HX351" s="119"/>
    </row>
    <row xmlns:x14ac="http://schemas.microsoft.com/office/spreadsheetml/2009/9/ac" r="352" s="3" customFormat="true" x14ac:dyDescent="0.25">
      <c r="A352" s="368"/>
      <c r="B352" s="119"/>
      <c r="L352" s="119"/>
      <c r="V352" s="119"/>
      <c r="AF352" s="119"/>
      <c r="AP352" s="119"/>
      <c r="AZ352" s="119"/>
      <c r="BJ352" s="119"/>
      <c r="BT352" s="119"/>
      <c r="CD352" s="119"/>
      <c r="CN352" s="119"/>
      <c r="CX352" s="119"/>
      <c r="DH352" s="119"/>
      <c r="DR352" s="119"/>
      <c r="EB352" s="119"/>
      <c r="EL352" s="119"/>
      <c r="EV352" s="119"/>
      <c r="FF352" s="119"/>
      <c r="FP352" s="119"/>
      <c r="FZ352" s="119"/>
      <c r="GJ352" s="119"/>
      <c r="GT352" s="119"/>
      <c r="HD352" s="119"/>
      <c r="HN352" s="119"/>
      <c r="HX352" s="119"/>
    </row>
    <row xmlns:x14ac="http://schemas.microsoft.com/office/spreadsheetml/2009/9/ac" r="353" s="3" customFormat="true" x14ac:dyDescent="0.25">
      <c r="A353" s="368"/>
      <c r="B353" s="119"/>
      <c r="L353" s="119"/>
      <c r="V353" s="119"/>
      <c r="AF353" s="119"/>
      <c r="AP353" s="119"/>
      <c r="AZ353" s="119"/>
      <c r="BJ353" s="119"/>
      <c r="BT353" s="119"/>
      <c r="CD353" s="119"/>
      <c r="CN353" s="119"/>
      <c r="CX353" s="119"/>
      <c r="DH353" s="119"/>
      <c r="DR353" s="119"/>
      <c r="EB353" s="119"/>
      <c r="EL353" s="119"/>
      <c r="EV353" s="119"/>
      <c r="FF353" s="119"/>
      <c r="FP353" s="119"/>
      <c r="FZ353" s="119"/>
      <c r="GJ353" s="119"/>
      <c r="GT353" s="119"/>
      <c r="HD353" s="119"/>
      <c r="HN353" s="119"/>
      <c r="HX353" s="119"/>
    </row>
    <row xmlns:x14ac="http://schemas.microsoft.com/office/spreadsheetml/2009/9/ac" r="354" s="3" customFormat="true" x14ac:dyDescent="0.25">
      <c r="A354" s="368"/>
      <c r="B354" s="119"/>
      <c r="L354" s="119"/>
      <c r="V354" s="119"/>
      <c r="AF354" s="119"/>
      <c r="AP354" s="119"/>
      <c r="AZ354" s="119"/>
      <c r="BJ354" s="119"/>
      <c r="BT354" s="119"/>
      <c r="CD354" s="119"/>
      <c r="CN354" s="119"/>
      <c r="CX354" s="119"/>
      <c r="DH354" s="119"/>
      <c r="DR354" s="119"/>
      <c r="EB354" s="119"/>
      <c r="EL354" s="119"/>
      <c r="EV354" s="119"/>
      <c r="FF354" s="119"/>
      <c r="FP354" s="119"/>
      <c r="FZ354" s="119"/>
      <c r="GJ354" s="119"/>
      <c r="GT354" s="119"/>
      <c r="HD354" s="119"/>
      <c r="HN354" s="119"/>
      <c r="HX354" s="119"/>
    </row>
    <row xmlns:x14ac="http://schemas.microsoft.com/office/spreadsheetml/2009/9/ac" r="355" s="3" customFormat="true" x14ac:dyDescent="0.25">
      <c r="A355" s="368"/>
      <c r="B355" s="119"/>
      <c r="L355" s="119"/>
      <c r="V355" s="119"/>
      <c r="AF355" s="119"/>
      <c r="AP355" s="119"/>
      <c r="AZ355" s="119"/>
      <c r="BJ355" s="119"/>
      <c r="BT355" s="119"/>
      <c r="CD355" s="119"/>
      <c r="CN355" s="119"/>
      <c r="CX355" s="119"/>
      <c r="DH355" s="119"/>
      <c r="DR355" s="119"/>
      <c r="EB355" s="119"/>
      <c r="EL355" s="119"/>
      <c r="EV355" s="119"/>
      <c r="FF355" s="119"/>
      <c r="FP355" s="119"/>
      <c r="FZ355" s="119"/>
      <c r="GJ355" s="119"/>
      <c r="GT355" s="119"/>
      <c r="HD355" s="119"/>
      <c r="HN355" s="119"/>
      <c r="HX355" s="119"/>
    </row>
    <row xmlns:x14ac="http://schemas.microsoft.com/office/spreadsheetml/2009/9/ac" r="356" s="3" customFormat="true" x14ac:dyDescent="0.25">
      <c r="A356" s="368"/>
      <c r="B356" s="119"/>
      <c r="L356" s="119"/>
      <c r="V356" s="119"/>
      <c r="AF356" s="119"/>
      <c r="AP356" s="119"/>
      <c r="AZ356" s="119"/>
      <c r="BJ356" s="119"/>
      <c r="BT356" s="119"/>
      <c r="CD356" s="119"/>
      <c r="CN356" s="119"/>
      <c r="CX356" s="119"/>
      <c r="DH356" s="119"/>
      <c r="DR356" s="119"/>
      <c r="EB356" s="119"/>
      <c r="EL356" s="119"/>
      <c r="EV356" s="119"/>
      <c r="FF356" s="119"/>
      <c r="FP356" s="119"/>
      <c r="FZ356" s="119"/>
      <c r="GJ356" s="119"/>
      <c r="GT356" s="119"/>
      <c r="HD356" s="119"/>
      <c r="HN356" s="119"/>
      <c r="HX356" s="119"/>
    </row>
    <row xmlns:x14ac="http://schemas.microsoft.com/office/spreadsheetml/2009/9/ac" r="357" s="3" customFormat="true" x14ac:dyDescent="0.25">
      <c r="A357" s="368"/>
      <c r="B357" s="119"/>
      <c r="L357" s="119"/>
      <c r="V357" s="119"/>
      <c r="AF357" s="119"/>
      <c r="AP357" s="119"/>
      <c r="AZ357" s="119"/>
      <c r="BJ357" s="119"/>
      <c r="BT357" s="119"/>
      <c r="CD357" s="119"/>
      <c r="CN357" s="119"/>
      <c r="CX357" s="119"/>
      <c r="DH357" s="119"/>
      <c r="DR357" s="119"/>
      <c r="EB357" s="119"/>
      <c r="EL357" s="119"/>
      <c r="EV357" s="119"/>
      <c r="FF357" s="119"/>
      <c r="FP357" s="119"/>
      <c r="FZ357" s="119"/>
      <c r="GJ357" s="119"/>
      <c r="GT357" s="119"/>
      <c r="HD357" s="119"/>
      <c r="HN357" s="119"/>
      <c r="HX357" s="119"/>
    </row>
    <row xmlns:x14ac="http://schemas.microsoft.com/office/spreadsheetml/2009/9/ac" r="358" s="3" customFormat="true" x14ac:dyDescent="0.25">
      <c r="A358" s="368"/>
      <c r="B358" s="119"/>
      <c r="L358" s="119"/>
      <c r="V358" s="119"/>
      <c r="AF358" s="119"/>
      <c r="AP358" s="119"/>
      <c r="AZ358" s="119"/>
      <c r="BJ358" s="119"/>
      <c r="BT358" s="119"/>
      <c r="CD358" s="119"/>
      <c r="CN358" s="119"/>
      <c r="CX358" s="119"/>
      <c r="DH358" s="119"/>
      <c r="DR358" s="119"/>
      <c r="EB358" s="119"/>
      <c r="EL358" s="119"/>
      <c r="EV358" s="119"/>
      <c r="FF358" s="119"/>
      <c r="FP358" s="119"/>
      <c r="FZ358" s="119"/>
      <c r="GJ358" s="119"/>
      <c r="GT358" s="119"/>
      <c r="HD358" s="119"/>
      <c r="HN358" s="119"/>
      <c r="HX358" s="119"/>
    </row>
    <row xmlns:x14ac="http://schemas.microsoft.com/office/spreadsheetml/2009/9/ac" r="359" s="3" customFormat="true" x14ac:dyDescent="0.25">
      <c r="A359" s="368"/>
      <c r="B359" s="119"/>
      <c r="L359" s="119"/>
      <c r="V359" s="119"/>
      <c r="AF359" s="119"/>
      <c r="AP359" s="119"/>
      <c r="AZ359" s="119"/>
      <c r="BJ359" s="119"/>
      <c r="BT359" s="119"/>
      <c r="CD359" s="119"/>
      <c r="CN359" s="119"/>
      <c r="CX359" s="119"/>
      <c r="DH359" s="119"/>
      <c r="DR359" s="119"/>
      <c r="EB359" s="119"/>
      <c r="EL359" s="119"/>
      <c r="EV359" s="119"/>
      <c r="FF359" s="119"/>
      <c r="FP359" s="119"/>
      <c r="FZ359" s="119"/>
      <c r="GJ359" s="119"/>
      <c r="GT359" s="119"/>
      <c r="HD359" s="119"/>
      <c r="HN359" s="119"/>
      <c r="HX359" s="119"/>
    </row>
    <row xmlns:x14ac="http://schemas.microsoft.com/office/spreadsheetml/2009/9/ac" r="360" s="3" customFormat="true" x14ac:dyDescent="0.25">
      <c r="A360" s="368"/>
      <c r="B360" s="119"/>
      <c r="L360" s="119"/>
      <c r="V360" s="119"/>
      <c r="AF360" s="119"/>
      <c r="AP360" s="119"/>
      <c r="AZ360" s="119"/>
      <c r="BJ360" s="119"/>
      <c r="BT360" s="119"/>
      <c r="CD360" s="119"/>
      <c r="CN360" s="119"/>
      <c r="CX360" s="119"/>
      <c r="DH360" s="119"/>
      <c r="DR360" s="119"/>
      <c r="EB360" s="119"/>
      <c r="EL360" s="119"/>
      <c r="EV360" s="119"/>
      <c r="FF360" s="119"/>
      <c r="FP360" s="119"/>
      <c r="FZ360" s="119"/>
      <c r="GJ360" s="119"/>
      <c r="GT360" s="119"/>
      <c r="HD360" s="119"/>
      <c r="HN360" s="119"/>
      <c r="HX360" s="119"/>
    </row>
    <row xmlns:x14ac="http://schemas.microsoft.com/office/spreadsheetml/2009/9/ac" r="361" s="3" customFormat="true" x14ac:dyDescent="0.25">
      <c r="A361" s="368"/>
      <c r="B361" s="119"/>
      <c r="L361" s="119"/>
      <c r="V361" s="119"/>
      <c r="AF361" s="119"/>
      <c r="AP361" s="119"/>
      <c r="AZ361" s="119"/>
      <c r="BJ361" s="119"/>
      <c r="BT361" s="119"/>
      <c r="CD361" s="119"/>
      <c r="CN361" s="119"/>
      <c r="CX361" s="119"/>
      <c r="DH361" s="119"/>
      <c r="DR361" s="119"/>
      <c r="EB361" s="119"/>
      <c r="EL361" s="119"/>
      <c r="EV361" s="119"/>
      <c r="FF361" s="119"/>
      <c r="FP361" s="119"/>
      <c r="FZ361" s="119"/>
      <c r="GJ361" s="119"/>
      <c r="GT361" s="119"/>
      <c r="HD361" s="119"/>
      <c r="HN361" s="119"/>
      <c r="HX361" s="119"/>
    </row>
    <row xmlns:x14ac="http://schemas.microsoft.com/office/spreadsheetml/2009/9/ac" r="362" s="3" customFormat="true" x14ac:dyDescent="0.25">
      <c r="A362" s="368"/>
      <c r="B362" s="119"/>
      <c r="L362" s="119"/>
      <c r="V362" s="119"/>
      <c r="AF362" s="119"/>
      <c r="AP362" s="119"/>
      <c r="AZ362" s="119"/>
      <c r="BJ362" s="119"/>
      <c r="BT362" s="119"/>
      <c r="CD362" s="119"/>
      <c r="CN362" s="119"/>
      <c r="CX362" s="119"/>
      <c r="DH362" s="119"/>
      <c r="DR362" s="119"/>
      <c r="EB362" s="119"/>
      <c r="EL362" s="119"/>
      <c r="EV362" s="119"/>
      <c r="FF362" s="119"/>
      <c r="FP362" s="119"/>
      <c r="FZ362" s="119"/>
      <c r="GJ362" s="119"/>
      <c r="GT362" s="119"/>
      <c r="HD362" s="119"/>
      <c r="HN362" s="119"/>
      <c r="HX362" s="119"/>
    </row>
    <row xmlns:x14ac="http://schemas.microsoft.com/office/spreadsheetml/2009/9/ac" r="363" s="3" customFormat="true" x14ac:dyDescent="0.25">
      <c r="A363" s="368"/>
      <c r="B363" s="119"/>
      <c r="L363" s="119"/>
      <c r="V363" s="119"/>
      <c r="AF363" s="119"/>
      <c r="AP363" s="119"/>
      <c r="AZ363" s="119"/>
      <c r="BJ363" s="119"/>
      <c r="BT363" s="119"/>
      <c r="CD363" s="119"/>
      <c r="CN363" s="119"/>
      <c r="CX363" s="119"/>
      <c r="DH363" s="119"/>
      <c r="DR363" s="119"/>
      <c r="EB363" s="119"/>
      <c r="EL363" s="119"/>
      <c r="EV363" s="119"/>
      <c r="FF363" s="119"/>
      <c r="FP363" s="119"/>
      <c r="FZ363" s="119"/>
      <c r="GJ363" s="119"/>
      <c r="GT363" s="119"/>
      <c r="HD363" s="119"/>
      <c r="HN363" s="119"/>
      <c r="HX363" s="119"/>
    </row>
    <row xmlns:x14ac="http://schemas.microsoft.com/office/spreadsheetml/2009/9/ac" r="364" s="3" customFormat="true" x14ac:dyDescent="0.25">
      <c r="A364" s="368"/>
      <c r="B364" s="119"/>
      <c r="L364" s="119"/>
      <c r="V364" s="119"/>
      <c r="AF364" s="119"/>
      <c r="AP364" s="119"/>
      <c r="AZ364" s="119"/>
      <c r="BJ364" s="119"/>
      <c r="BT364" s="119"/>
      <c r="CD364" s="119"/>
      <c r="CN364" s="119"/>
      <c r="CX364" s="119"/>
      <c r="DH364" s="119"/>
      <c r="DR364" s="119"/>
      <c r="EB364" s="119"/>
      <c r="EL364" s="119"/>
      <c r="EV364" s="119"/>
      <c r="FF364" s="119"/>
      <c r="FP364" s="119"/>
      <c r="FZ364" s="119"/>
      <c r="GJ364" s="119"/>
      <c r="GT364" s="119"/>
      <c r="HD364" s="119"/>
      <c r="HN364" s="119"/>
      <c r="HX364" s="119"/>
    </row>
    <row xmlns:x14ac="http://schemas.microsoft.com/office/spreadsheetml/2009/9/ac" r="365" s="3" customFormat="true" x14ac:dyDescent="0.25">
      <c r="A365" s="368"/>
      <c r="B365" s="119"/>
      <c r="L365" s="119"/>
      <c r="V365" s="119"/>
      <c r="AF365" s="119"/>
      <c r="AP365" s="119"/>
      <c r="AZ365" s="119"/>
      <c r="BJ365" s="119"/>
      <c r="BT365" s="119"/>
      <c r="CD365" s="119"/>
      <c r="CN365" s="119"/>
      <c r="CX365" s="119"/>
      <c r="DH365" s="119"/>
      <c r="DR365" s="119"/>
      <c r="EB365" s="119"/>
      <c r="EL365" s="119"/>
      <c r="EV365" s="119"/>
      <c r="FF365" s="119"/>
      <c r="FP365" s="119"/>
      <c r="FZ365" s="119"/>
      <c r="GJ365" s="119"/>
      <c r="GT365" s="119"/>
      <c r="HD365" s="119"/>
      <c r="HN365" s="119"/>
      <c r="HX365" s="119"/>
    </row>
    <row xmlns:x14ac="http://schemas.microsoft.com/office/spreadsheetml/2009/9/ac" r="366" s="3" customFormat="true" x14ac:dyDescent="0.25">
      <c r="A366" s="368"/>
      <c r="B366" s="119"/>
      <c r="L366" s="119"/>
      <c r="V366" s="119"/>
      <c r="AF366" s="119"/>
      <c r="AP366" s="119"/>
      <c r="AZ366" s="119"/>
      <c r="BJ366" s="119"/>
      <c r="BT366" s="119"/>
      <c r="CD366" s="119"/>
      <c r="CN366" s="119"/>
      <c r="CX366" s="119"/>
      <c r="DH366" s="119"/>
      <c r="DR366" s="119"/>
      <c r="EB366" s="119"/>
      <c r="EL366" s="119"/>
      <c r="EV366" s="119"/>
      <c r="FF366" s="119"/>
      <c r="FP366" s="119"/>
      <c r="FZ366" s="119"/>
      <c r="GJ366" s="119"/>
      <c r="GT366" s="119"/>
      <c r="HD366" s="119"/>
      <c r="HN366" s="119"/>
      <c r="HX366" s="119"/>
    </row>
    <row xmlns:x14ac="http://schemas.microsoft.com/office/spreadsheetml/2009/9/ac" r="367" s="3" customFormat="true" x14ac:dyDescent="0.25">
      <c r="A367" s="368"/>
      <c r="B367" s="119"/>
      <c r="L367" s="119"/>
      <c r="V367" s="119"/>
      <c r="AF367" s="119"/>
      <c r="AP367" s="119"/>
      <c r="AZ367" s="119"/>
      <c r="BJ367" s="119"/>
      <c r="BT367" s="119"/>
      <c r="CD367" s="119"/>
      <c r="CN367" s="119"/>
      <c r="CX367" s="119"/>
      <c r="DH367" s="119"/>
      <c r="DR367" s="119"/>
      <c r="EB367" s="119"/>
      <c r="EL367" s="119"/>
      <c r="EV367" s="119"/>
      <c r="FF367" s="119"/>
      <c r="FP367" s="119"/>
      <c r="FZ367" s="119"/>
      <c r="GJ367" s="119"/>
      <c r="GT367" s="119"/>
      <c r="HD367" s="119"/>
      <c r="HN367" s="119"/>
      <c r="HX367" s="119"/>
    </row>
    <row xmlns:x14ac="http://schemas.microsoft.com/office/spreadsheetml/2009/9/ac" r="368" s="3" customFormat="true" x14ac:dyDescent="0.25">
      <c r="A368" s="368"/>
      <c r="B368" s="119"/>
      <c r="L368" s="119"/>
      <c r="V368" s="119"/>
      <c r="AF368" s="119"/>
      <c r="AP368" s="119"/>
      <c r="AZ368" s="119"/>
      <c r="BJ368" s="119"/>
      <c r="BT368" s="119"/>
      <c r="CD368" s="119"/>
      <c r="CN368" s="119"/>
      <c r="CX368" s="119"/>
      <c r="DH368" s="119"/>
      <c r="DR368" s="119"/>
      <c r="EB368" s="119"/>
      <c r="EL368" s="119"/>
      <c r="EV368" s="119"/>
      <c r="FF368" s="119"/>
      <c r="FP368" s="119"/>
      <c r="FZ368" s="119"/>
      <c r="GJ368" s="119"/>
      <c r="GT368" s="119"/>
      <c r="HD368" s="119"/>
      <c r="HN368" s="119"/>
      <c r="HX368" s="119"/>
    </row>
    <row xmlns:x14ac="http://schemas.microsoft.com/office/spreadsheetml/2009/9/ac" r="369" s="3" customFormat="true" x14ac:dyDescent="0.25">
      <c r="A369" s="368"/>
      <c r="B369" s="119"/>
      <c r="L369" s="119"/>
      <c r="V369" s="119"/>
      <c r="AF369" s="119"/>
      <c r="AP369" s="119"/>
      <c r="AZ369" s="119"/>
      <c r="BJ369" s="119"/>
      <c r="BT369" s="119"/>
      <c r="CD369" s="119"/>
      <c r="CN369" s="119"/>
      <c r="CX369" s="119"/>
      <c r="DH369" s="119"/>
      <c r="DR369" s="119"/>
      <c r="EB369" s="119"/>
      <c r="EL369" s="119"/>
      <c r="EV369" s="119"/>
      <c r="FF369" s="119"/>
      <c r="FP369" s="119"/>
      <c r="FZ369" s="119"/>
      <c r="GJ369" s="119"/>
      <c r="GT369" s="119"/>
      <c r="HD369" s="119"/>
      <c r="HN369" s="119"/>
      <c r="HX369" s="119"/>
    </row>
    <row xmlns:x14ac="http://schemas.microsoft.com/office/spreadsheetml/2009/9/ac" r="370" s="3" customFormat="true" x14ac:dyDescent="0.25">
      <c r="A370" s="368"/>
      <c r="B370" s="119"/>
      <c r="L370" s="119"/>
      <c r="V370" s="119"/>
      <c r="AF370" s="119"/>
      <c r="AP370" s="119"/>
      <c r="AZ370" s="119"/>
      <c r="BJ370" s="119"/>
      <c r="BT370" s="119"/>
      <c r="CD370" s="119"/>
      <c r="CN370" s="119"/>
      <c r="CX370" s="119"/>
      <c r="DH370" s="119"/>
      <c r="DR370" s="119"/>
      <c r="EB370" s="119"/>
      <c r="EL370" s="119"/>
      <c r="EV370" s="119"/>
      <c r="FF370" s="119"/>
      <c r="FP370" s="119"/>
      <c r="FZ370" s="119"/>
      <c r="GJ370" s="119"/>
      <c r="GT370" s="119"/>
      <c r="HD370" s="119"/>
      <c r="HN370" s="119"/>
      <c r="HX370" s="119"/>
    </row>
    <row xmlns:x14ac="http://schemas.microsoft.com/office/spreadsheetml/2009/9/ac" r="371" s="3" customFormat="true" x14ac:dyDescent="0.25">
      <c r="A371" s="368"/>
      <c r="B371" s="119"/>
      <c r="L371" s="119"/>
      <c r="V371" s="119"/>
      <c r="AF371" s="119"/>
      <c r="AP371" s="119"/>
      <c r="AZ371" s="119"/>
      <c r="BJ371" s="119"/>
      <c r="BT371" s="119"/>
      <c r="CD371" s="119"/>
      <c r="CN371" s="119"/>
      <c r="CX371" s="119"/>
      <c r="DH371" s="119"/>
      <c r="DR371" s="119"/>
      <c r="EB371" s="119"/>
      <c r="EL371" s="119"/>
      <c r="EV371" s="119"/>
      <c r="FF371" s="119"/>
      <c r="FP371" s="119"/>
      <c r="FZ371" s="119"/>
      <c r="GJ371" s="119"/>
      <c r="GT371" s="119"/>
      <c r="HD371" s="119"/>
      <c r="HN371" s="119"/>
      <c r="HX371" s="119"/>
    </row>
    <row xmlns:x14ac="http://schemas.microsoft.com/office/spreadsheetml/2009/9/ac" r="372" s="3" customFormat="true" x14ac:dyDescent="0.25">
      <c r="A372" s="368"/>
      <c r="B372" s="119"/>
      <c r="L372" s="119"/>
      <c r="V372" s="119"/>
      <c r="AF372" s="119"/>
      <c r="AP372" s="119"/>
      <c r="AZ372" s="119"/>
      <c r="BJ372" s="119"/>
      <c r="BT372" s="119"/>
      <c r="CD372" s="119"/>
      <c r="CN372" s="119"/>
      <c r="CX372" s="119"/>
      <c r="DH372" s="119"/>
      <c r="DR372" s="119"/>
      <c r="EB372" s="119"/>
      <c r="EL372" s="119"/>
      <c r="EV372" s="119"/>
      <c r="FF372" s="119"/>
      <c r="FP372" s="119"/>
      <c r="FZ372" s="119"/>
      <c r="GJ372" s="119"/>
      <c r="GT372" s="119"/>
      <c r="HD372" s="119"/>
      <c r="HN372" s="119"/>
      <c r="HX372" s="119"/>
    </row>
    <row xmlns:x14ac="http://schemas.microsoft.com/office/spreadsheetml/2009/9/ac" r="373" s="3" customFormat="true" x14ac:dyDescent="0.25">
      <c r="A373" s="368"/>
      <c r="B373" s="119"/>
      <c r="L373" s="119"/>
      <c r="V373" s="119"/>
      <c r="AF373" s="119"/>
      <c r="AP373" s="119"/>
      <c r="AZ373" s="119"/>
      <c r="BJ373" s="119"/>
      <c r="BT373" s="119"/>
      <c r="CD373" s="119"/>
      <c r="CN373" s="119"/>
      <c r="CX373" s="119"/>
      <c r="DH373" s="119"/>
      <c r="DR373" s="119"/>
      <c r="EB373" s="119"/>
      <c r="EL373" s="119"/>
      <c r="EV373" s="119"/>
      <c r="FF373" s="119"/>
      <c r="FP373" s="119"/>
      <c r="FZ373" s="119"/>
      <c r="GJ373" s="119"/>
      <c r="GT373" s="119"/>
      <c r="HD373" s="119"/>
      <c r="HN373" s="119"/>
      <c r="HX373" s="119"/>
    </row>
    <row xmlns:x14ac="http://schemas.microsoft.com/office/spreadsheetml/2009/9/ac" r="374" s="3" customFormat="true" x14ac:dyDescent="0.25">
      <c r="A374" s="368"/>
      <c r="B374" s="119"/>
      <c r="L374" s="119"/>
      <c r="V374" s="119"/>
      <c r="AF374" s="119"/>
      <c r="AP374" s="119"/>
      <c r="AZ374" s="119"/>
      <c r="BJ374" s="119"/>
      <c r="BT374" s="119"/>
      <c r="CD374" s="119"/>
      <c r="CN374" s="119"/>
      <c r="CX374" s="119"/>
      <c r="DH374" s="119"/>
      <c r="DR374" s="119"/>
      <c r="EB374" s="119"/>
      <c r="EL374" s="119"/>
      <c r="EV374" s="119"/>
      <c r="FF374" s="119"/>
      <c r="FP374" s="119"/>
      <c r="FZ374" s="119"/>
      <c r="GJ374" s="119"/>
      <c r="GT374" s="119"/>
      <c r="HD374" s="119"/>
      <c r="HN374" s="119"/>
      <c r="HX374" s="119"/>
    </row>
    <row xmlns:x14ac="http://schemas.microsoft.com/office/spreadsheetml/2009/9/ac" r="375" s="3" customFormat="true" x14ac:dyDescent="0.25">
      <c r="A375" s="368"/>
      <c r="B375" s="119"/>
      <c r="L375" s="119"/>
      <c r="V375" s="119"/>
      <c r="AF375" s="119"/>
      <c r="AP375" s="119"/>
      <c r="AZ375" s="119"/>
      <c r="BJ375" s="119"/>
      <c r="BT375" s="119"/>
      <c r="CD375" s="119"/>
      <c r="CN375" s="119"/>
      <c r="CX375" s="119"/>
      <c r="DH375" s="119"/>
      <c r="DR375" s="119"/>
      <c r="EB375" s="119"/>
      <c r="EL375" s="119"/>
      <c r="EV375" s="119"/>
      <c r="FF375" s="119"/>
      <c r="FP375" s="119"/>
      <c r="FZ375" s="119"/>
      <c r="GJ375" s="119"/>
      <c r="GT375" s="119"/>
      <c r="HD375" s="119"/>
      <c r="HN375" s="119"/>
      <c r="HX375" s="119"/>
    </row>
    <row xmlns:x14ac="http://schemas.microsoft.com/office/spreadsheetml/2009/9/ac" r="376" s="3" customFormat="true" x14ac:dyDescent="0.25">
      <c r="A376" s="368"/>
      <c r="B376" s="119"/>
      <c r="L376" s="119"/>
      <c r="V376" s="119"/>
      <c r="AF376" s="119"/>
      <c r="AP376" s="119"/>
      <c r="AZ376" s="119"/>
      <c r="BJ376" s="119"/>
      <c r="BT376" s="119"/>
      <c r="CD376" s="119"/>
      <c r="CN376" s="119"/>
      <c r="CX376" s="119"/>
      <c r="DH376" s="119"/>
      <c r="DR376" s="119"/>
      <c r="EB376" s="119"/>
      <c r="EL376" s="119"/>
      <c r="EV376" s="119"/>
      <c r="FF376" s="119"/>
      <c r="FP376" s="119"/>
      <c r="FZ376" s="119"/>
      <c r="GJ376" s="119"/>
      <c r="GT376" s="119"/>
      <c r="HD376" s="119"/>
      <c r="HN376" s="119"/>
      <c r="HX376" s="119"/>
    </row>
    <row xmlns:x14ac="http://schemas.microsoft.com/office/spreadsheetml/2009/9/ac" r="377" s="3" customFormat="true" x14ac:dyDescent="0.25">
      <c r="A377" s="368"/>
      <c r="B377" s="119"/>
      <c r="L377" s="119"/>
      <c r="V377" s="119"/>
      <c r="AF377" s="119"/>
      <c r="AP377" s="119"/>
      <c r="AZ377" s="119"/>
      <c r="BJ377" s="119"/>
      <c r="BT377" s="119"/>
      <c r="CD377" s="119"/>
      <c r="CN377" s="119"/>
      <c r="CX377" s="119"/>
      <c r="DH377" s="119"/>
      <c r="DR377" s="119"/>
      <c r="EB377" s="119"/>
      <c r="EL377" s="119"/>
      <c r="EV377" s="119"/>
      <c r="FF377" s="119"/>
      <c r="FP377" s="119"/>
      <c r="FZ377" s="119"/>
      <c r="GJ377" s="119"/>
      <c r="GT377" s="119"/>
      <c r="HD377" s="119"/>
      <c r="HN377" s="119"/>
      <c r="HX377" s="119"/>
    </row>
    <row xmlns:x14ac="http://schemas.microsoft.com/office/spreadsheetml/2009/9/ac" r="378" s="3" customFormat="true" x14ac:dyDescent="0.25">
      <c r="A378" s="368"/>
      <c r="B378" s="119"/>
      <c r="L378" s="119"/>
      <c r="V378" s="119"/>
      <c r="AF378" s="119"/>
      <c r="AP378" s="119"/>
      <c r="AZ378" s="119"/>
      <c r="BJ378" s="119"/>
      <c r="BT378" s="119"/>
      <c r="CD378" s="119"/>
      <c r="CN378" s="119"/>
      <c r="CX378" s="119"/>
      <c r="DH378" s="119"/>
      <c r="DR378" s="119"/>
      <c r="EB378" s="119"/>
      <c r="EL378" s="119"/>
      <c r="EV378" s="119"/>
      <c r="FF378" s="119"/>
      <c r="FP378" s="119"/>
      <c r="FZ378" s="119"/>
      <c r="GJ378" s="119"/>
      <c r="GT378" s="119"/>
      <c r="HD378" s="119"/>
      <c r="HN378" s="119"/>
      <c r="HX378" s="119"/>
    </row>
    <row xmlns:x14ac="http://schemas.microsoft.com/office/spreadsheetml/2009/9/ac" r="379" s="3" customFormat="true" x14ac:dyDescent="0.25">
      <c r="A379" s="368"/>
      <c r="B379" s="119"/>
      <c r="L379" s="119"/>
      <c r="V379" s="119"/>
      <c r="AF379" s="119"/>
      <c r="AP379" s="119"/>
      <c r="AZ379" s="119"/>
      <c r="BJ379" s="119"/>
      <c r="BT379" s="119"/>
      <c r="CD379" s="119"/>
      <c r="CN379" s="119"/>
      <c r="CX379" s="119"/>
      <c r="DH379" s="119"/>
      <c r="DR379" s="119"/>
      <c r="EB379" s="119"/>
      <c r="EL379" s="119"/>
      <c r="EV379" s="119"/>
      <c r="FF379" s="119"/>
      <c r="FP379" s="119"/>
      <c r="FZ379" s="119"/>
      <c r="GJ379" s="119"/>
      <c r="GT379" s="119"/>
      <c r="HD379" s="119"/>
      <c r="HN379" s="119"/>
      <c r="HX379" s="119"/>
    </row>
    <row xmlns:x14ac="http://schemas.microsoft.com/office/spreadsheetml/2009/9/ac" r="380" s="3" customFormat="true" x14ac:dyDescent="0.25">
      <c r="A380" s="368"/>
      <c r="B380" s="119"/>
      <c r="L380" s="119"/>
      <c r="V380" s="119"/>
      <c r="AF380" s="119"/>
      <c r="AP380" s="119"/>
      <c r="AZ380" s="119"/>
      <c r="BJ380" s="119"/>
      <c r="BT380" s="119"/>
      <c r="CD380" s="119"/>
      <c r="CN380" s="119"/>
      <c r="CX380" s="119"/>
      <c r="DH380" s="119"/>
      <c r="DR380" s="119"/>
      <c r="EB380" s="119"/>
      <c r="EL380" s="119"/>
      <c r="EV380" s="119"/>
      <c r="FF380" s="119"/>
      <c r="FP380" s="119"/>
      <c r="FZ380" s="119"/>
      <c r="GJ380" s="119"/>
      <c r="GT380" s="119"/>
      <c r="HD380" s="119"/>
      <c r="HN380" s="119"/>
      <c r="HX380" s="119"/>
    </row>
    <row xmlns:x14ac="http://schemas.microsoft.com/office/spreadsheetml/2009/9/ac" r="381" s="3" customFormat="true" x14ac:dyDescent="0.25">
      <c r="A381" s="368"/>
      <c r="B381" s="119"/>
      <c r="L381" s="119"/>
      <c r="V381" s="119"/>
      <c r="AF381" s="119"/>
      <c r="AP381" s="119"/>
      <c r="AZ381" s="119"/>
      <c r="BJ381" s="119"/>
      <c r="BT381" s="119"/>
      <c r="CD381" s="119"/>
      <c r="CN381" s="119"/>
      <c r="CX381" s="119"/>
      <c r="DH381" s="119"/>
      <c r="DR381" s="119"/>
      <c r="EB381" s="119"/>
      <c r="EL381" s="119"/>
      <c r="EV381" s="119"/>
      <c r="FF381" s="119"/>
      <c r="FP381" s="119"/>
      <c r="FZ381" s="119"/>
      <c r="GJ381" s="119"/>
      <c r="GT381" s="119"/>
      <c r="HD381" s="119"/>
      <c r="HN381" s="119"/>
      <c r="HX381" s="119"/>
    </row>
    <row xmlns:x14ac="http://schemas.microsoft.com/office/spreadsheetml/2009/9/ac" r="382" s="3" customFormat="true" x14ac:dyDescent="0.25">
      <c r="A382" s="368"/>
      <c r="B382" s="119"/>
      <c r="L382" s="119"/>
      <c r="V382" s="119"/>
      <c r="AF382" s="119"/>
      <c r="AP382" s="119"/>
      <c r="AZ382" s="119"/>
      <c r="BJ382" s="119"/>
      <c r="BT382" s="119"/>
      <c r="CD382" s="119"/>
      <c r="CN382" s="119"/>
      <c r="CX382" s="119"/>
      <c r="DH382" s="119"/>
      <c r="DR382" s="119"/>
      <c r="EB382" s="119"/>
      <c r="EL382" s="119"/>
      <c r="EV382" s="119"/>
      <c r="FF382" s="119"/>
      <c r="FP382" s="119"/>
      <c r="FZ382" s="119"/>
      <c r="GJ382" s="119"/>
      <c r="GT382" s="119"/>
      <c r="HD382" s="119"/>
      <c r="HN382" s="119"/>
      <c r="HX382" s="119"/>
    </row>
    <row xmlns:x14ac="http://schemas.microsoft.com/office/spreadsheetml/2009/9/ac" r="383" s="3" customFormat="true" x14ac:dyDescent="0.25">
      <c r="A383" s="368"/>
      <c r="B383" s="119"/>
      <c r="L383" s="119"/>
      <c r="V383" s="119"/>
      <c r="AF383" s="119"/>
      <c r="AP383" s="119"/>
      <c r="AZ383" s="119"/>
      <c r="BJ383" s="119"/>
      <c r="BT383" s="119"/>
      <c r="CD383" s="119"/>
      <c r="CN383" s="119"/>
      <c r="CX383" s="119"/>
      <c r="DH383" s="119"/>
      <c r="DR383" s="119"/>
      <c r="EB383" s="119"/>
      <c r="EL383" s="119"/>
      <c r="EV383" s="119"/>
      <c r="FF383" s="119"/>
      <c r="FP383" s="119"/>
      <c r="FZ383" s="119"/>
      <c r="GJ383" s="119"/>
      <c r="GT383" s="119"/>
      <c r="HD383" s="119"/>
      <c r="HN383" s="119"/>
      <c r="HX383" s="119"/>
    </row>
    <row xmlns:x14ac="http://schemas.microsoft.com/office/spreadsheetml/2009/9/ac" r="384" s="3" customFormat="true" x14ac:dyDescent="0.25">
      <c r="A384" s="368"/>
      <c r="B384" s="119"/>
      <c r="L384" s="119"/>
      <c r="V384" s="119"/>
      <c r="AF384" s="119"/>
      <c r="AP384" s="119"/>
      <c r="AZ384" s="119"/>
      <c r="BJ384" s="119"/>
      <c r="BT384" s="119"/>
      <c r="CD384" s="119"/>
      <c r="CN384" s="119"/>
      <c r="CX384" s="119"/>
      <c r="DH384" s="119"/>
      <c r="DR384" s="119"/>
      <c r="EB384" s="119"/>
      <c r="EL384" s="119"/>
      <c r="EV384" s="119"/>
      <c r="FF384" s="119"/>
      <c r="FP384" s="119"/>
      <c r="FZ384" s="119"/>
      <c r="GJ384" s="119"/>
      <c r="GT384" s="119"/>
      <c r="HD384" s="119"/>
      <c r="HN384" s="119"/>
      <c r="HX384" s="119"/>
    </row>
    <row xmlns:x14ac="http://schemas.microsoft.com/office/spreadsheetml/2009/9/ac" r="385" s="3" customFormat="true" x14ac:dyDescent="0.25">
      <c r="A385" s="368"/>
      <c r="B385" s="119"/>
      <c r="L385" s="119"/>
      <c r="V385" s="119"/>
      <c r="AF385" s="119"/>
      <c r="AP385" s="119"/>
      <c r="AZ385" s="119"/>
      <c r="BJ385" s="119"/>
      <c r="BT385" s="119"/>
      <c r="CD385" s="119"/>
      <c r="CN385" s="119"/>
      <c r="CX385" s="119"/>
      <c r="DH385" s="119"/>
      <c r="DR385" s="119"/>
      <c r="EB385" s="119"/>
      <c r="EL385" s="119"/>
      <c r="EV385" s="119"/>
      <c r="FF385" s="119"/>
      <c r="FP385" s="119"/>
      <c r="FZ385" s="119"/>
      <c r="GJ385" s="119"/>
      <c r="GT385" s="119"/>
      <c r="HD385" s="119"/>
      <c r="HN385" s="119"/>
      <c r="HX385" s="119"/>
    </row>
    <row xmlns:x14ac="http://schemas.microsoft.com/office/spreadsheetml/2009/9/ac" r="386" s="3" customFormat="true" x14ac:dyDescent="0.25">
      <c r="A386" s="368"/>
      <c r="B386" s="119"/>
      <c r="L386" s="119"/>
      <c r="V386" s="119"/>
      <c r="AF386" s="119"/>
      <c r="AP386" s="119"/>
      <c r="AZ386" s="119"/>
      <c r="BJ386" s="119"/>
      <c r="BT386" s="119"/>
      <c r="CD386" s="119"/>
      <c r="CN386" s="119"/>
      <c r="CX386" s="119"/>
      <c r="DH386" s="119"/>
      <c r="DR386" s="119"/>
      <c r="EB386" s="119"/>
      <c r="EL386" s="119"/>
      <c r="EV386" s="119"/>
      <c r="FF386" s="119"/>
      <c r="FP386" s="119"/>
      <c r="FZ386" s="119"/>
      <c r="GJ386" s="119"/>
      <c r="GT386" s="119"/>
      <c r="HD386" s="119"/>
      <c r="HN386" s="119"/>
      <c r="HX386" s="119"/>
    </row>
    <row xmlns:x14ac="http://schemas.microsoft.com/office/spreadsheetml/2009/9/ac" r="387" s="3" customFormat="true" x14ac:dyDescent="0.25">
      <c r="A387" s="368"/>
      <c r="B387" s="119"/>
      <c r="L387" s="119"/>
      <c r="V387" s="119"/>
      <c r="AF387" s="119"/>
      <c r="AP387" s="119"/>
      <c r="AZ387" s="119"/>
      <c r="BJ387" s="119"/>
      <c r="BT387" s="119"/>
      <c r="CD387" s="119"/>
      <c r="CN387" s="119"/>
      <c r="CX387" s="119"/>
      <c r="DH387" s="119"/>
      <c r="DR387" s="119"/>
      <c r="EB387" s="119"/>
      <c r="EL387" s="119"/>
      <c r="EV387" s="119"/>
      <c r="FF387" s="119"/>
      <c r="FP387" s="119"/>
      <c r="FZ387" s="119"/>
      <c r="GJ387" s="119"/>
      <c r="GT387" s="119"/>
      <c r="HD387" s="119"/>
      <c r="HN387" s="119"/>
      <c r="HX387" s="119"/>
    </row>
    <row xmlns:x14ac="http://schemas.microsoft.com/office/spreadsheetml/2009/9/ac" r="388" s="3" customFormat="true" x14ac:dyDescent="0.25">
      <c r="A388" s="368"/>
      <c r="B388" s="119"/>
      <c r="L388" s="119"/>
      <c r="V388" s="119"/>
      <c r="AF388" s="119"/>
      <c r="AP388" s="119"/>
      <c r="AZ388" s="119"/>
      <c r="BJ388" s="119"/>
      <c r="BT388" s="119"/>
      <c r="CD388" s="119"/>
      <c r="CN388" s="119"/>
      <c r="CX388" s="119"/>
      <c r="DH388" s="119"/>
      <c r="DR388" s="119"/>
      <c r="EB388" s="119"/>
      <c r="EL388" s="119"/>
      <c r="EV388" s="119"/>
      <c r="FF388" s="119"/>
      <c r="FP388" s="119"/>
      <c r="FZ388" s="119"/>
      <c r="GJ388" s="119"/>
      <c r="GT388" s="119"/>
      <c r="HD388" s="119"/>
      <c r="HN388" s="119"/>
      <c r="HX388" s="119"/>
    </row>
    <row xmlns:x14ac="http://schemas.microsoft.com/office/spreadsheetml/2009/9/ac" r="389" s="3" customFormat="true" x14ac:dyDescent="0.25">
      <c r="A389" s="368"/>
      <c r="B389" s="119"/>
      <c r="L389" s="119"/>
      <c r="V389" s="119"/>
      <c r="AF389" s="119"/>
      <c r="AP389" s="119"/>
      <c r="AZ389" s="119"/>
      <c r="BJ389" s="119"/>
      <c r="BT389" s="119"/>
      <c r="CD389" s="119"/>
      <c r="CN389" s="119"/>
      <c r="CX389" s="119"/>
      <c r="DH389" s="119"/>
      <c r="DR389" s="119"/>
      <c r="EB389" s="119"/>
      <c r="EL389" s="119"/>
      <c r="EV389" s="119"/>
      <c r="FF389" s="119"/>
      <c r="FP389" s="119"/>
      <c r="FZ389" s="119"/>
      <c r="GJ389" s="119"/>
      <c r="GT389" s="119"/>
      <c r="HD389" s="119"/>
      <c r="HN389" s="119"/>
      <c r="HX389" s="119"/>
    </row>
    <row xmlns:x14ac="http://schemas.microsoft.com/office/spreadsheetml/2009/9/ac" r="390" s="3" customFormat="true" x14ac:dyDescent="0.25">
      <c r="A390" s="368"/>
      <c r="B390" s="119"/>
      <c r="L390" s="119"/>
      <c r="V390" s="119"/>
      <c r="AF390" s="119"/>
      <c r="AP390" s="119"/>
      <c r="AZ390" s="119"/>
      <c r="BJ390" s="119"/>
      <c r="BT390" s="119"/>
      <c r="CD390" s="119"/>
      <c r="CN390" s="119"/>
      <c r="CX390" s="119"/>
      <c r="DH390" s="119"/>
      <c r="DR390" s="119"/>
      <c r="EB390" s="119"/>
      <c r="EL390" s="119"/>
      <c r="EV390" s="119"/>
      <c r="FF390" s="119"/>
      <c r="FP390" s="119"/>
      <c r="FZ390" s="119"/>
      <c r="GJ390" s="119"/>
      <c r="GT390" s="119"/>
      <c r="HD390" s="119"/>
      <c r="HN390" s="119"/>
      <c r="HX390" s="119"/>
    </row>
    <row xmlns:x14ac="http://schemas.microsoft.com/office/spreadsheetml/2009/9/ac" r="391" s="3" customFormat="true" x14ac:dyDescent="0.25">
      <c r="A391" s="368"/>
      <c r="B391" s="119"/>
      <c r="L391" s="119"/>
      <c r="V391" s="119"/>
      <c r="AF391" s="119"/>
      <c r="AP391" s="119"/>
      <c r="AZ391" s="119"/>
      <c r="BJ391" s="119"/>
      <c r="BT391" s="119"/>
      <c r="CD391" s="119"/>
      <c r="CN391" s="119"/>
      <c r="CX391" s="119"/>
      <c r="DH391" s="119"/>
      <c r="DR391" s="119"/>
      <c r="EB391" s="119"/>
      <c r="EL391" s="119"/>
      <c r="EV391" s="119"/>
      <c r="FF391" s="119"/>
      <c r="FP391" s="119"/>
      <c r="FZ391" s="119"/>
      <c r="GJ391" s="119"/>
      <c r="GT391" s="119"/>
      <c r="HD391" s="119"/>
      <c r="HN391" s="119"/>
      <c r="HX391" s="119"/>
    </row>
    <row xmlns:x14ac="http://schemas.microsoft.com/office/spreadsheetml/2009/9/ac" r="392" s="3" customFormat="true" x14ac:dyDescent="0.25">
      <c r="A392" s="368"/>
      <c r="B392" s="119"/>
      <c r="L392" s="119"/>
      <c r="V392" s="119"/>
      <c r="AF392" s="119"/>
      <c r="AP392" s="119"/>
      <c r="AZ392" s="119"/>
      <c r="BJ392" s="119"/>
      <c r="BT392" s="119"/>
      <c r="CD392" s="119"/>
      <c r="CN392" s="119"/>
      <c r="CX392" s="119"/>
      <c r="DH392" s="119"/>
      <c r="DR392" s="119"/>
      <c r="EB392" s="119"/>
      <c r="EL392" s="119"/>
      <c r="EV392" s="119"/>
      <c r="FF392" s="119"/>
      <c r="FP392" s="119"/>
      <c r="FZ392" s="119"/>
      <c r="GJ392" s="119"/>
      <c r="GT392" s="119"/>
      <c r="HD392" s="119"/>
      <c r="HN392" s="119"/>
      <c r="HX392" s="119"/>
    </row>
    <row xmlns:x14ac="http://schemas.microsoft.com/office/spreadsheetml/2009/9/ac" r="393" s="3" customFormat="true" x14ac:dyDescent="0.25">
      <c r="A393" s="368"/>
      <c r="B393" s="119"/>
      <c r="L393" s="119"/>
      <c r="V393" s="119"/>
      <c r="AF393" s="119"/>
      <c r="AP393" s="119"/>
      <c r="AZ393" s="119"/>
      <c r="BJ393" s="119"/>
      <c r="BT393" s="119"/>
      <c r="CD393" s="119"/>
      <c r="CN393" s="119"/>
      <c r="CX393" s="119"/>
      <c r="DH393" s="119"/>
      <c r="DR393" s="119"/>
      <c r="EB393" s="119"/>
      <c r="EL393" s="119"/>
      <c r="EV393" s="119"/>
      <c r="FF393" s="119"/>
      <c r="FP393" s="119"/>
      <c r="FZ393" s="119"/>
      <c r="GJ393" s="119"/>
      <c r="GT393" s="119"/>
      <c r="HD393" s="119"/>
      <c r="HN393" s="119"/>
      <c r="HX393" s="119"/>
    </row>
    <row xmlns:x14ac="http://schemas.microsoft.com/office/spreadsheetml/2009/9/ac" r="394" s="3" customFormat="true" x14ac:dyDescent="0.25">
      <c r="A394" s="368"/>
      <c r="B394" s="119"/>
      <c r="L394" s="119"/>
      <c r="V394" s="119"/>
      <c r="AF394" s="119"/>
      <c r="AP394" s="119"/>
      <c r="AZ394" s="119"/>
      <c r="BJ394" s="119"/>
      <c r="BT394" s="119"/>
      <c r="CD394" s="119"/>
      <c r="CN394" s="119"/>
      <c r="CX394" s="119"/>
      <c r="DH394" s="119"/>
      <c r="DR394" s="119"/>
      <c r="EB394" s="119"/>
      <c r="EL394" s="119"/>
      <c r="EV394" s="119"/>
      <c r="FF394" s="119"/>
      <c r="FP394" s="119"/>
      <c r="FZ394" s="119"/>
      <c r="GJ394" s="119"/>
      <c r="GT394" s="119"/>
      <c r="HD394" s="119"/>
      <c r="HN394" s="119"/>
      <c r="HX394" s="119"/>
    </row>
    <row xmlns:x14ac="http://schemas.microsoft.com/office/spreadsheetml/2009/9/ac" r="395" s="3" customFormat="true" x14ac:dyDescent="0.25">
      <c r="A395" s="368"/>
      <c r="B395" s="119"/>
      <c r="L395" s="119"/>
      <c r="V395" s="119"/>
      <c r="AF395" s="119"/>
      <c r="AP395" s="119"/>
      <c r="AZ395" s="119"/>
      <c r="BJ395" s="119"/>
      <c r="BT395" s="119"/>
      <c r="CD395" s="119"/>
      <c r="CN395" s="119"/>
      <c r="CX395" s="119"/>
      <c r="DH395" s="119"/>
      <c r="DR395" s="119"/>
      <c r="EB395" s="119"/>
      <c r="EL395" s="119"/>
      <c r="EV395" s="119"/>
      <c r="FF395" s="119"/>
      <c r="FP395" s="119"/>
      <c r="FZ395" s="119"/>
      <c r="GJ395" s="119"/>
      <c r="GT395" s="119"/>
      <c r="HD395" s="119"/>
      <c r="HN395" s="119"/>
      <c r="HX395" s="119"/>
    </row>
    <row xmlns:x14ac="http://schemas.microsoft.com/office/spreadsheetml/2009/9/ac" r="396" s="3" customFormat="true" x14ac:dyDescent="0.25">
      <c r="A396" s="368"/>
      <c r="B396" s="119"/>
      <c r="L396" s="119"/>
      <c r="V396" s="119"/>
      <c r="AF396" s="119"/>
      <c r="AP396" s="119"/>
      <c r="AZ396" s="119"/>
      <c r="BJ396" s="119"/>
      <c r="BT396" s="119"/>
      <c r="CD396" s="119"/>
      <c r="CN396" s="119"/>
      <c r="CX396" s="119"/>
      <c r="DH396" s="119"/>
      <c r="DR396" s="119"/>
      <c r="EB396" s="119"/>
      <c r="EL396" s="119"/>
      <c r="EV396" s="119"/>
      <c r="FF396" s="119"/>
      <c r="FP396" s="119"/>
      <c r="FZ396" s="119"/>
      <c r="GJ396" s="119"/>
      <c r="GT396" s="119"/>
      <c r="HD396" s="119"/>
      <c r="HN396" s="119"/>
      <c r="HX396" s="119"/>
    </row>
    <row xmlns:x14ac="http://schemas.microsoft.com/office/spreadsheetml/2009/9/ac" r="397" s="3" customFormat="true" x14ac:dyDescent="0.25">
      <c r="A397" s="368"/>
      <c r="B397" s="119"/>
      <c r="L397" s="119"/>
      <c r="V397" s="119"/>
      <c r="AF397" s="119"/>
      <c r="AP397" s="119"/>
      <c r="AZ397" s="119"/>
      <c r="BJ397" s="119"/>
      <c r="BT397" s="119"/>
      <c r="CD397" s="119"/>
      <c r="CN397" s="119"/>
      <c r="CX397" s="119"/>
      <c r="DH397" s="119"/>
      <c r="DR397" s="119"/>
      <c r="EB397" s="119"/>
      <c r="EL397" s="119"/>
      <c r="EV397" s="119"/>
      <c r="FF397" s="119"/>
      <c r="FP397" s="119"/>
      <c r="FZ397" s="119"/>
      <c r="GJ397" s="119"/>
      <c r="GT397" s="119"/>
      <c r="HD397" s="119"/>
      <c r="HN397" s="119"/>
      <c r="HX397" s="119"/>
    </row>
    <row xmlns:x14ac="http://schemas.microsoft.com/office/spreadsheetml/2009/9/ac" r="398" s="3" customFormat="true" x14ac:dyDescent="0.25">
      <c r="A398" s="368"/>
      <c r="B398" s="119"/>
      <c r="L398" s="119"/>
      <c r="V398" s="119"/>
      <c r="AF398" s="119"/>
      <c r="AP398" s="119"/>
      <c r="AZ398" s="119"/>
      <c r="BJ398" s="119"/>
      <c r="BT398" s="119"/>
      <c r="CD398" s="119"/>
      <c r="CN398" s="119"/>
      <c r="CX398" s="119"/>
      <c r="DH398" s="119"/>
      <c r="DR398" s="119"/>
      <c r="EB398" s="119"/>
      <c r="EL398" s="119"/>
      <c r="EV398" s="119"/>
      <c r="FF398" s="119"/>
      <c r="FP398" s="119"/>
      <c r="FZ398" s="119"/>
      <c r="GJ398" s="119"/>
      <c r="GT398" s="119"/>
      <c r="HD398" s="119"/>
      <c r="HN398" s="119"/>
      <c r="HX398" s="119"/>
    </row>
    <row xmlns:x14ac="http://schemas.microsoft.com/office/spreadsheetml/2009/9/ac" r="399" s="3" customFormat="true" x14ac:dyDescent="0.25">
      <c r="A399" s="368"/>
      <c r="B399" s="119"/>
      <c r="L399" s="119"/>
      <c r="V399" s="119"/>
      <c r="AF399" s="119"/>
      <c r="AP399" s="119"/>
      <c r="AZ399" s="119"/>
      <c r="BJ399" s="119"/>
      <c r="BT399" s="119"/>
      <c r="CD399" s="119"/>
      <c r="CN399" s="119"/>
      <c r="CX399" s="119"/>
      <c r="DH399" s="119"/>
      <c r="DR399" s="119"/>
      <c r="EB399" s="119"/>
      <c r="EL399" s="119"/>
      <c r="EV399" s="119"/>
      <c r="FF399" s="119"/>
      <c r="FP399" s="119"/>
      <c r="FZ399" s="119"/>
      <c r="GJ399" s="119"/>
      <c r="GT399" s="119"/>
      <c r="HD399" s="119"/>
      <c r="HN399" s="119"/>
      <c r="HX399" s="119"/>
    </row>
    <row xmlns:x14ac="http://schemas.microsoft.com/office/spreadsheetml/2009/9/ac" r="400" s="3" customFormat="true" x14ac:dyDescent="0.25">
      <c r="A400" s="368"/>
      <c r="B400" s="119"/>
      <c r="L400" s="119"/>
      <c r="V400" s="119"/>
      <c r="AF400" s="119"/>
      <c r="AP400" s="119"/>
      <c r="AZ400" s="119"/>
      <c r="BJ400" s="119"/>
      <c r="BT400" s="119"/>
      <c r="CD400" s="119"/>
      <c r="CN400" s="119"/>
      <c r="CX400" s="119"/>
      <c r="DH400" s="119"/>
      <c r="DR400" s="119"/>
      <c r="EB400" s="119"/>
      <c r="EL400" s="119"/>
      <c r="EV400" s="119"/>
      <c r="FF400" s="119"/>
      <c r="FP400" s="119"/>
      <c r="FZ400" s="119"/>
      <c r="GJ400" s="119"/>
      <c r="GT400" s="119"/>
      <c r="HD400" s="119"/>
      <c r="HN400" s="119"/>
      <c r="HX400" s="119"/>
    </row>
    <row xmlns:x14ac="http://schemas.microsoft.com/office/spreadsheetml/2009/9/ac" r="401" s="3" customFormat="true" x14ac:dyDescent="0.25">
      <c r="A401" s="368"/>
      <c r="B401" s="119"/>
      <c r="L401" s="119"/>
      <c r="V401" s="119"/>
      <c r="AF401" s="119"/>
      <c r="AP401" s="119"/>
      <c r="AZ401" s="119"/>
      <c r="BJ401" s="119"/>
      <c r="BT401" s="119"/>
      <c r="CD401" s="119"/>
      <c r="CN401" s="119"/>
      <c r="CX401" s="119"/>
      <c r="DH401" s="119"/>
      <c r="DR401" s="119"/>
      <c r="EB401" s="119"/>
      <c r="EL401" s="119"/>
      <c r="EV401" s="119"/>
      <c r="FF401" s="119"/>
      <c r="FP401" s="119"/>
      <c r="FZ401" s="119"/>
      <c r="GJ401" s="119"/>
      <c r="GT401" s="119"/>
      <c r="HD401" s="119"/>
      <c r="HN401" s="119"/>
      <c r="HX401" s="119"/>
    </row>
    <row xmlns:x14ac="http://schemas.microsoft.com/office/spreadsheetml/2009/9/ac" r="402" s="3" customFormat="true" x14ac:dyDescent="0.25">
      <c r="A402" s="368"/>
      <c r="B402" s="119"/>
      <c r="L402" s="119"/>
      <c r="V402" s="119"/>
      <c r="AF402" s="119"/>
      <c r="AP402" s="119"/>
      <c r="AZ402" s="119"/>
      <c r="BJ402" s="119"/>
      <c r="BT402" s="119"/>
      <c r="CD402" s="119"/>
      <c r="CN402" s="119"/>
      <c r="CX402" s="119"/>
      <c r="DH402" s="119"/>
      <c r="DR402" s="119"/>
      <c r="EB402" s="119"/>
      <c r="EL402" s="119"/>
      <c r="EV402" s="119"/>
      <c r="FF402" s="119"/>
      <c r="FP402" s="119"/>
      <c r="FZ402" s="119"/>
      <c r="GJ402" s="119"/>
      <c r="GT402" s="119"/>
      <c r="HD402" s="119"/>
      <c r="HN402" s="119"/>
      <c r="HX402" s="119"/>
    </row>
    <row xmlns:x14ac="http://schemas.microsoft.com/office/spreadsheetml/2009/9/ac" r="403" s="3" customFormat="true" x14ac:dyDescent="0.25">
      <c r="A403" s="368"/>
      <c r="B403" s="119"/>
      <c r="L403" s="119"/>
      <c r="V403" s="119"/>
      <c r="AF403" s="119"/>
      <c r="AP403" s="119"/>
      <c r="AZ403" s="119"/>
      <c r="BJ403" s="119"/>
      <c r="BT403" s="119"/>
      <c r="CD403" s="119"/>
      <c r="CN403" s="119"/>
      <c r="CX403" s="119"/>
      <c r="DH403" s="119"/>
      <c r="DR403" s="119"/>
      <c r="EB403" s="119"/>
      <c r="EL403" s="119"/>
      <c r="EV403" s="119"/>
      <c r="FF403" s="119"/>
      <c r="FP403" s="119"/>
      <c r="FZ403" s="119"/>
      <c r="GJ403" s="119"/>
      <c r="GT403" s="119"/>
      <c r="HD403" s="119"/>
      <c r="HN403" s="119"/>
      <c r="HX403" s="119"/>
    </row>
    <row xmlns:x14ac="http://schemas.microsoft.com/office/spreadsheetml/2009/9/ac" r="404" s="3" customFormat="true" x14ac:dyDescent="0.25">
      <c r="A404" s="368"/>
      <c r="B404" s="119"/>
      <c r="L404" s="119"/>
      <c r="V404" s="119"/>
      <c r="AF404" s="119"/>
      <c r="AP404" s="119"/>
      <c r="AZ404" s="119"/>
      <c r="BJ404" s="119"/>
      <c r="BT404" s="119"/>
      <c r="CD404" s="119"/>
      <c r="CN404" s="119"/>
      <c r="CX404" s="119"/>
      <c r="DH404" s="119"/>
      <c r="DR404" s="119"/>
      <c r="EB404" s="119"/>
      <c r="EL404" s="119"/>
      <c r="EV404" s="119"/>
      <c r="FF404" s="119"/>
      <c r="FP404" s="119"/>
      <c r="FZ404" s="119"/>
      <c r="GJ404" s="119"/>
      <c r="GT404" s="119"/>
      <c r="HD404" s="119"/>
      <c r="HN404" s="119"/>
      <c r="HX404" s="119"/>
    </row>
    <row xmlns:x14ac="http://schemas.microsoft.com/office/spreadsheetml/2009/9/ac" r="405" s="3" customFormat="true" x14ac:dyDescent="0.25">
      <c r="A405" s="368"/>
      <c r="B405" s="119"/>
      <c r="L405" s="119"/>
      <c r="V405" s="119"/>
      <c r="AF405" s="119"/>
      <c r="AP405" s="119"/>
      <c r="AZ405" s="119"/>
      <c r="BJ405" s="119"/>
      <c r="BT405" s="119"/>
      <c r="CD405" s="119"/>
      <c r="CN405" s="119"/>
      <c r="CX405" s="119"/>
      <c r="DH405" s="119"/>
      <c r="DR405" s="119"/>
      <c r="EB405" s="119"/>
      <c r="EL405" s="119"/>
      <c r="EV405" s="119"/>
      <c r="FF405" s="119"/>
      <c r="FP405" s="119"/>
      <c r="FZ405" s="119"/>
      <c r="GJ405" s="119"/>
      <c r="GT405" s="119"/>
      <c r="HD405" s="119"/>
      <c r="HN405" s="119"/>
      <c r="HX405" s="119"/>
    </row>
    <row xmlns:x14ac="http://schemas.microsoft.com/office/spreadsheetml/2009/9/ac" r="406" s="3" customFormat="true" x14ac:dyDescent="0.25">
      <c r="A406" s="368"/>
      <c r="B406" s="119"/>
      <c r="L406" s="119"/>
      <c r="V406" s="119"/>
      <c r="AF406" s="119"/>
      <c r="AP406" s="119"/>
      <c r="AZ406" s="119"/>
      <c r="BJ406" s="119"/>
      <c r="BT406" s="119"/>
      <c r="CD406" s="119"/>
      <c r="CN406" s="119"/>
      <c r="CX406" s="119"/>
      <c r="DH406" s="119"/>
      <c r="DR406" s="119"/>
      <c r="EB406" s="119"/>
      <c r="EL406" s="119"/>
      <c r="EV406" s="119"/>
      <c r="FF406" s="119"/>
      <c r="FP406" s="119"/>
      <c r="FZ406" s="119"/>
      <c r="GJ406" s="119"/>
      <c r="GT406" s="119"/>
      <c r="HD406" s="119"/>
      <c r="HN406" s="119"/>
      <c r="HX406" s="119"/>
    </row>
    <row xmlns:x14ac="http://schemas.microsoft.com/office/spreadsheetml/2009/9/ac" r="407" s="3" customFormat="true" x14ac:dyDescent="0.25">
      <c r="A407" s="368"/>
      <c r="B407" s="119"/>
      <c r="L407" s="119"/>
      <c r="V407" s="119"/>
      <c r="AF407" s="119"/>
      <c r="AP407" s="119"/>
      <c r="AZ407" s="119"/>
      <c r="BJ407" s="119"/>
      <c r="BT407" s="119"/>
      <c r="CD407" s="119"/>
      <c r="CN407" s="119"/>
      <c r="CX407" s="119"/>
      <c r="DH407" s="119"/>
      <c r="DR407" s="119"/>
      <c r="EB407" s="119"/>
      <c r="EL407" s="119"/>
      <c r="EV407" s="119"/>
      <c r="FF407" s="119"/>
      <c r="FP407" s="119"/>
      <c r="FZ407" s="119"/>
      <c r="GJ407" s="119"/>
      <c r="GT407" s="119"/>
      <c r="HD407" s="119"/>
      <c r="HN407" s="119"/>
      <c r="HX407" s="119"/>
    </row>
    <row xmlns:x14ac="http://schemas.microsoft.com/office/spreadsheetml/2009/9/ac" r="408" s="3" customFormat="true" x14ac:dyDescent="0.25">
      <c r="A408" s="368"/>
      <c r="B408" s="119"/>
      <c r="L408" s="119"/>
      <c r="V408" s="119"/>
      <c r="AF408" s="119"/>
      <c r="AP408" s="119"/>
      <c r="AZ408" s="119"/>
      <c r="BJ408" s="119"/>
      <c r="BT408" s="119"/>
      <c r="CD408" s="119"/>
      <c r="CN408" s="119"/>
      <c r="CX408" s="119"/>
      <c r="DH408" s="119"/>
      <c r="DR408" s="119"/>
      <c r="EB408" s="119"/>
      <c r="EL408" s="119"/>
      <c r="EV408" s="119"/>
      <c r="FF408" s="119"/>
      <c r="FP408" s="119"/>
      <c r="FZ408" s="119"/>
      <c r="GJ408" s="119"/>
      <c r="GT408" s="119"/>
      <c r="HD408" s="119"/>
      <c r="HN408" s="119"/>
      <c r="HX408" s="119"/>
    </row>
    <row xmlns:x14ac="http://schemas.microsoft.com/office/spreadsheetml/2009/9/ac" r="409" s="3" customFormat="true" x14ac:dyDescent="0.25">
      <c r="A409" s="368"/>
      <c r="B409" s="119"/>
      <c r="L409" s="119"/>
      <c r="V409" s="119"/>
      <c r="AF409" s="119"/>
      <c r="AP409" s="119"/>
      <c r="AZ409" s="119"/>
      <c r="BJ409" s="119"/>
      <c r="BT409" s="119"/>
      <c r="CD409" s="119"/>
      <c r="CN409" s="119"/>
      <c r="CX409" s="119"/>
      <c r="DH409" s="119"/>
      <c r="DR409" s="119"/>
      <c r="EB409" s="119"/>
      <c r="EL409" s="119"/>
      <c r="EV409" s="119"/>
      <c r="FF409" s="119"/>
      <c r="FP409" s="119"/>
      <c r="FZ409" s="119"/>
      <c r="GJ409" s="119"/>
      <c r="GT409" s="119"/>
      <c r="HD409" s="119"/>
      <c r="HN409" s="119"/>
      <c r="HX409" s="119"/>
    </row>
    <row xmlns:x14ac="http://schemas.microsoft.com/office/spreadsheetml/2009/9/ac" r="410" s="3" customFormat="true" x14ac:dyDescent="0.25">
      <c r="A410" s="368"/>
      <c r="B410" s="119"/>
      <c r="L410" s="119"/>
      <c r="V410" s="119"/>
      <c r="AF410" s="119"/>
      <c r="AP410" s="119"/>
      <c r="AZ410" s="119"/>
      <c r="BJ410" s="119"/>
      <c r="BT410" s="119"/>
      <c r="CD410" s="119"/>
      <c r="CN410" s="119"/>
      <c r="CX410" s="119"/>
      <c r="DH410" s="119"/>
      <c r="DR410" s="119"/>
      <c r="EB410" s="119"/>
      <c r="EL410" s="119"/>
      <c r="EV410" s="119"/>
      <c r="FF410" s="119"/>
      <c r="FP410" s="119"/>
      <c r="FZ410" s="119"/>
      <c r="GJ410" s="119"/>
      <c r="GT410" s="119"/>
      <c r="HD410" s="119"/>
      <c r="HN410" s="119"/>
      <c r="HX410" s="119"/>
    </row>
    <row xmlns:x14ac="http://schemas.microsoft.com/office/spreadsheetml/2009/9/ac" r="411" s="3" customFormat="true" x14ac:dyDescent="0.25">
      <c r="A411" s="368"/>
      <c r="B411" s="119"/>
      <c r="L411" s="119"/>
      <c r="V411" s="119"/>
      <c r="AF411" s="119"/>
      <c r="AP411" s="119"/>
      <c r="AZ411" s="119"/>
      <c r="BJ411" s="119"/>
      <c r="BT411" s="119"/>
      <c r="CD411" s="119"/>
      <c r="CN411" s="119"/>
      <c r="CX411" s="119"/>
      <c r="DH411" s="119"/>
      <c r="DR411" s="119"/>
      <c r="EB411" s="119"/>
      <c r="EL411" s="119"/>
      <c r="EV411" s="119"/>
      <c r="FF411" s="119"/>
      <c r="FP411" s="119"/>
      <c r="FZ411" s="119"/>
      <c r="GJ411" s="119"/>
      <c r="GT411" s="119"/>
      <c r="HD411" s="119"/>
      <c r="HN411" s="119"/>
      <c r="HX411" s="119"/>
    </row>
    <row xmlns:x14ac="http://schemas.microsoft.com/office/spreadsheetml/2009/9/ac" r="412" s="3" customFormat="true" x14ac:dyDescent="0.25">
      <c r="A412" s="368"/>
      <c r="B412" s="119"/>
      <c r="L412" s="119"/>
      <c r="V412" s="119"/>
      <c r="AF412" s="119"/>
      <c r="AP412" s="119"/>
      <c r="AZ412" s="119"/>
      <c r="BJ412" s="119"/>
      <c r="BT412" s="119"/>
      <c r="CD412" s="119"/>
      <c r="CN412" s="119"/>
      <c r="CX412" s="119"/>
      <c r="DH412" s="119"/>
      <c r="DR412" s="119"/>
      <c r="EB412" s="119"/>
      <c r="EL412" s="119"/>
      <c r="EV412" s="119"/>
      <c r="FF412" s="119"/>
      <c r="FP412" s="119"/>
      <c r="FZ412" s="119"/>
      <c r="GJ412" s="119"/>
      <c r="GT412" s="119"/>
      <c r="HD412" s="119"/>
      <c r="HN412" s="119"/>
      <c r="HX412" s="119"/>
    </row>
    <row xmlns:x14ac="http://schemas.microsoft.com/office/spreadsheetml/2009/9/ac" r="413" s="3" customFormat="true" x14ac:dyDescent="0.25">
      <c r="A413" s="368"/>
      <c r="B413" s="119"/>
      <c r="L413" s="119"/>
      <c r="V413" s="119"/>
      <c r="AF413" s="119"/>
      <c r="AP413" s="119"/>
      <c r="AZ413" s="119"/>
      <c r="BJ413" s="119"/>
      <c r="BT413" s="119"/>
      <c r="CD413" s="119"/>
      <c r="CN413" s="119"/>
      <c r="CX413" s="119"/>
      <c r="DH413" s="119"/>
      <c r="DR413" s="119"/>
      <c r="EB413" s="119"/>
      <c r="EL413" s="119"/>
      <c r="EV413" s="119"/>
      <c r="FF413" s="119"/>
      <c r="FP413" s="119"/>
      <c r="FZ413" s="119"/>
      <c r="GJ413" s="119"/>
      <c r="GT413" s="119"/>
      <c r="HD413" s="119"/>
      <c r="HN413" s="119"/>
      <c r="HX413" s="119"/>
    </row>
    <row xmlns:x14ac="http://schemas.microsoft.com/office/spreadsheetml/2009/9/ac" r="414" s="3" customFormat="true" x14ac:dyDescent="0.25">
      <c r="A414" s="368"/>
      <c r="B414" s="119"/>
      <c r="L414" s="119"/>
      <c r="V414" s="119"/>
      <c r="AF414" s="119"/>
      <c r="AP414" s="119"/>
      <c r="AZ414" s="119"/>
      <c r="BJ414" s="119"/>
      <c r="BT414" s="119"/>
      <c r="CD414" s="119"/>
      <c r="CN414" s="119"/>
      <c r="CX414" s="119"/>
      <c r="DH414" s="119"/>
      <c r="DR414" s="119"/>
      <c r="EB414" s="119"/>
      <c r="EL414" s="119"/>
      <c r="EV414" s="119"/>
      <c r="FF414" s="119"/>
      <c r="FP414" s="119"/>
      <c r="FZ414" s="119"/>
      <c r="GJ414" s="119"/>
      <c r="GT414" s="119"/>
      <c r="HD414" s="119"/>
      <c r="HN414" s="119"/>
      <c r="HX414" s="119"/>
    </row>
    <row xmlns:x14ac="http://schemas.microsoft.com/office/spreadsheetml/2009/9/ac" r="415" s="3" customFormat="true" x14ac:dyDescent="0.25">
      <c r="A415" s="368"/>
      <c r="B415" s="119"/>
      <c r="L415" s="119"/>
      <c r="V415" s="119"/>
      <c r="AF415" s="119"/>
      <c r="AP415" s="119"/>
      <c r="AZ415" s="119"/>
      <c r="BJ415" s="119"/>
      <c r="BT415" s="119"/>
      <c r="CD415" s="119"/>
      <c r="CN415" s="119"/>
      <c r="CX415" s="119"/>
      <c r="DH415" s="119"/>
      <c r="DR415" s="119"/>
      <c r="EB415" s="119"/>
      <c r="EL415" s="119"/>
      <c r="EV415" s="119"/>
      <c r="FF415" s="119"/>
      <c r="FP415" s="119"/>
      <c r="FZ415" s="119"/>
      <c r="GJ415" s="119"/>
      <c r="GT415" s="119"/>
      <c r="HD415" s="119"/>
      <c r="HN415" s="119"/>
      <c r="HX415" s="119"/>
    </row>
    <row xmlns:x14ac="http://schemas.microsoft.com/office/spreadsheetml/2009/9/ac" r="416" s="3" customFormat="true" x14ac:dyDescent="0.25">
      <c r="A416" s="368"/>
      <c r="B416" s="119"/>
      <c r="L416" s="119"/>
      <c r="V416" s="119"/>
      <c r="AF416" s="119"/>
      <c r="AP416" s="119"/>
      <c r="AZ416" s="119"/>
      <c r="BJ416" s="119"/>
      <c r="BT416" s="119"/>
      <c r="CD416" s="119"/>
      <c r="CN416" s="119"/>
      <c r="CX416" s="119"/>
      <c r="DH416" s="119"/>
      <c r="DR416" s="119"/>
      <c r="EB416" s="119"/>
      <c r="EL416" s="119"/>
      <c r="EV416" s="119"/>
      <c r="FF416" s="119"/>
      <c r="FP416" s="119"/>
      <c r="FZ416" s="119"/>
      <c r="GJ416" s="119"/>
      <c r="GT416" s="119"/>
      <c r="HD416" s="119"/>
      <c r="HN416" s="119"/>
      <c r="HX416" s="119"/>
    </row>
    <row xmlns:x14ac="http://schemas.microsoft.com/office/spreadsheetml/2009/9/ac" r="417" s="3" customFormat="true" x14ac:dyDescent="0.25">
      <c r="A417" s="368"/>
      <c r="B417" s="119"/>
      <c r="L417" s="119"/>
      <c r="V417" s="119"/>
      <c r="AF417" s="119"/>
      <c r="AP417" s="119"/>
      <c r="AZ417" s="119"/>
      <c r="BJ417" s="119"/>
      <c r="BT417" s="119"/>
      <c r="CD417" s="119"/>
      <c r="CN417" s="119"/>
      <c r="CX417" s="119"/>
      <c r="DH417" s="119"/>
      <c r="DR417" s="119"/>
      <c r="EB417" s="119"/>
      <c r="EL417" s="119"/>
      <c r="EV417" s="119"/>
      <c r="FF417" s="119"/>
      <c r="FP417" s="119"/>
      <c r="FZ417" s="119"/>
      <c r="GJ417" s="119"/>
      <c r="GT417" s="119"/>
      <c r="HD417" s="119"/>
      <c r="HN417" s="119"/>
      <c r="HX417" s="119"/>
    </row>
    <row xmlns:x14ac="http://schemas.microsoft.com/office/spreadsheetml/2009/9/ac" r="418" s="3" customFormat="true" x14ac:dyDescent="0.25">
      <c r="A418" s="368"/>
      <c r="B418" s="119"/>
      <c r="L418" s="119"/>
      <c r="V418" s="119"/>
      <c r="AF418" s="119"/>
      <c r="AP418" s="119"/>
      <c r="AZ418" s="119"/>
      <c r="BJ418" s="119"/>
      <c r="BT418" s="119"/>
      <c r="CD418" s="119"/>
      <c r="CN418" s="119"/>
      <c r="CX418" s="119"/>
      <c r="DH418" s="119"/>
      <c r="DR418" s="119"/>
      <c r="EB418" s="119"/>
      <c r="EL418" s="119"/>
      <c r="EV418" s="119"/>
      <c r="FF418" s="119"/>
      <c r="FP418" s="119"/>
      <c r="FZ418" s="119"/>
      <c r="GJ418" s="119"/>
      <c r="GT418" s="119"/>
      <c r="HD418" s="119"/>
      <c r="HN418" s="119"/>
      <c r="HX418" s="119"/>
    </row>
    <row xmlns:x14ac="http://schemas.microsoft.com/office/spreadsheetml/2009/9/ac" r="419" s="3" customFormat="true" x14ac:dyDescent="0.25">
      <c r="A419" s="368"/>
      <c r="B419" s="119"/>
      <c r="L419" s="119"/>
      <c r="V419" s="119"/>
      <c r="AF419" s="119"/>
      <c r="AP419" s="119"/>
      <c r="AZ419" s="119"/>
      <c r="BJ419" s="119"/>
      <c r="BT419" s="119"/>
      <c r="CD419" s="119"/>
      <c r="CN419" s="119"/>
      <c r="CX419" s="119"/>
      <c r="DH419" s="119"/>
      <c r="DR419" s="119"/>
      <c r="EB419" s="119"/>
      <c r="EL419" s="119"/>
      <c r="EV419" s="119"/>
      <c r="FF419" s="119"/>
      <c r="FP419" s="119"/>
      <c r="FZ419" s="119"/>
      <c r="GJ419" s="119"/>
      <c r="GT419" s="119"/>
      <c r="HD419" s="119"/>
      <c r="HN419" s="119"/>
      <c r="HX419" s="119"/>
    </row>
    <row xmlns:x14ac="http://schemas.microsoft.com/office/spreadsheetml/2009/9/ac" r="420" s="3" customFormat="true" x14ac:dyDescent="0.25">
      <c r="A420" s="368"/>
      <c r="B420" s="119"/>
      <c r="L420" s="119"/>
      <c r="V420" s="119"/>
      <c r="AF420" s="119"/>
      <c r="AP420" s="119"/>
      <c r="AZ420" s="119"/>
      <c r="BJ420" s="119"/>
      <c r="BT420" s="119"/>
      <c r="CD420" s="119"/>
      <c r="CN420" s="119"/>
      <c r="CX420" s="119"/>
      <c r="DH420" s="119"/>
      <c r="DR420" s="119"/>
      <c r="EB420" s="119"/>
      <c r="EL420" s="119"/>
      <c r="EV420" s="119"/>
      <c r="FF420" s="119"/>
      <c r="FP420" s="119"/>
      <c r="FZ420" s="119"/>
      <c r="GJ420" s="119"/>
      <c r="GT420" s="119"/>
      <c r="HD420" s="119"/>
      <c r="HN420" s="119"/>
      <c r="HX420" s="119"/>
    </row>
    <row xmlns:x14ac="http://schemas.microsoft.com/office/spreadsheetml/2009/9/ac" r="421" s="3" customFormat="true" x14ac:dyDescent="0.25">
      <c r="A421" s="368"/>
      <c r="B421" s="119"/>
      <c r="L421" s="119"/>
      <c r="V421" s="119"/>
      <c r="AF421" s="119"/>
      <c r="AP421" s="119"/>
      <c r="AZ421" s="119"/>
      <c r="BJ421" s="119"/>
      <c r="BT421" s="119"/>
      <c r="CD421" s="119"/>
      <c r="CN421" s="119"/>
      <c r="CX421" s="119"/>
      <c r="DH421" s="119"/>
      <c r="DR421" s="119"/>
      <c r="EB421" s="119"/>
      <c r="EL421" s="119"/>
      <c r="EV421" s="119"/>
      <c r="FF421" s="119"/>
      <c r="FP421" s="119"/>
      <c r="FZ421" s="119"/>
      <c r="GJ421" s="119"/>
      <c r="GT421" s="119"/>
      <c r="HD421" s="119"/>
      <c r="HN421" s="119"/>
      <c r="HX421" s="119"/>
    </row>
    <row xmlns:x14ac="http://schemas.microsoft.com/office/spreadsheetml/2009/9/ac" r="422" s="3" customFormat="true" x14ac:dyDescent="0.25">
      <c r="A422" s="368"/>
      <c r="B422" s="119"/>
      <c r="L422" s="119"/>
      <c r="V422" s="119"/>
      <c r="AF422" s="119"/>
      <c r="AP422" s="119"/>
      <c r="AZ422" s="119"/>
      <c r="BJ422" s="119"/>
      <c r="BT422" s="119"/>
      <c r="CD422" s="119"/>
      <c r="CN422" s="119"/>
      <c r="CX422" s="119"/>
      <c r="DH422" s="119"/>
      <c r="DR422" s="119"/>
      <c r="EB422" s="119"/>
      <c r="EL422" s="119"/>
      <c r="EV422" s="119"/>
      <c r="FF422" s="119"/>
      <c r="FP422" s="119"/>
      <c r="FZ422" s="119"/>
      <c r="GJ422" s="119"/>
      <c r="GT422" s="119"/>
      <c r="HD422" s="119"/>
      <c r="HN422" s="119"/>
      <c r="HX422" s="119"/>
    </row>
    <row xmlns:x14ac="http://schemas.microsoft.com/office/spreadsheetml/2009/9/ac" r="423" s="3" customFormat="true" x14ac:dyDescent="0.25">
      <c r="A423" s="368"/>
      <c r="B423" s="119"/>
      <c r="L423" s="119"/>
      <c r="V423" s="119"/>
      <c r="AF423" s="119"/>
      <c r="AP423" s="119"/>
      <c r="AZ423" s="119"/>
      <c r="BJ423" s="119"/>
      <c r="BT423" s="119"/>
      <c r="CD423" s="119"/>
      <c r="CN423" s="119"/>
      <c r="CX423" s="119"/>
      <c r="DH423" s="119"/>
      <c r="DR423" s="119"/>
      <c r="EB423" s="119"/>
      <c r="EL423" s="119"/>
      <c r="EV423" s="119"/>
      <c r="FF423" s="119"/>
      <c r="FP423" s="119"/>
      <c r="FZ423" s="119"/>
      <c r="GJ423" s="119"/>
      <c r="GT423" s="119"/>
      <c r="HD423" s="119"/>
      <c r="HN423" s="119"/>
      <c r="HX423" s="119"/>
    </row>
    <row xmlns:x14ac="http://schemas.microsoft.com/office/spreadsheetml/2009/9/ac" r="424" s="3" customFormat="true" x14ac:dyDescent="0.25">
      <c r="A424" s="368"/>
      <c r="B424" s="119"/>
      <c r="L424" s="119"/>
      <c r="V424" s="119"/>
      <c r="AF424" s="119"/>
      <c r="AP424" s="119"/>
      <c r="AZ424" s="119"/>
      <c r="BJ424" s="119"/>
      <c r="BT424" s="119"/>
      <c r="CD424" s="119"/>
      <c r="CN424" s="119"/>
      <c r="CX424" s="119"/>
      <c r="DH424" s="119"/>
      <c r="DR424" s="119"/>
      <c r="EB424" s="119"/>
      <c r="EL424" s="119"/>
      <c r="EV424" s="119"/>
      <c r="FF424" s="119"/>
      <c r="FP424" s="119"/>
      <c r="FZ424" s="119"/>
      <c r="GJ424" s="119"/>
      <c r="GT424" s="119"/>
      <c r="HD424" s="119"/>
      <c r="HN424" s="119"/>
      <c r="HX424" s="119"/>
    </row>
    <row xmlns:x14ac="http://schemas.microsoft.com/office/spreadsheetml/2009/9/ac" r="425" s="3" customFormat="true" x14ac:dyDescent="0.25">
      <c r="A425" s="368"/>
      <c r="B425" s="119"/>
      <c r="L425" s="119"/>
      <c r="V425" s="119"/>
      <c r="AF425" s="119"/>
      <c r="AP425" s="119"/>
      <c r="AZ425" s="119"/>
      <c r="BJ425" s="119"/>
      <c r="BT425" s="119"/>
      <c r="CD425" s="119"/>
      <c r="CN425" s="119"/>
      <c r="CX425" s="119"/>
      <c r="DH425" s="119"/>
      <c r="DR425" s="119"/>
      <c r="EB425" s="119"/>
      <c r="EL425" s="119"/>
      <c r="EV425" s="119"/>
      <c r="FF425" s="119"/>
      <c r="FP425" s="119"/>
      <c r="FZ425" s="119"/>
      <c r="GJ425" s="119"/>
      <c r="GT425" s="119"/>
      <c r="HD425" s="119"/>
      <c r="HN425" s="119"/>
      <c r="HX425" s="119"/>
    </row>
    <row xmlns:x14ac="http://schemas.microsoft.com/office/spreadsheetml/2009/9/ac" r="426" s="3" customFormat="true" x14ac:dyDescent="0.25">
      <c r="A426" s="368"/>
      <c r="B426" s="119"/>
      <c r="L426" s="119"/>
      <c r="V426" s="119"/>
      <c r="AF426" s="119"/>
      <c r="AP426" s="119"/>
      <c r="AZ426" s="119"/>
      <c r="BJ426" s="119"/>
      <c r="BT426" s="119"/>
      <c r="CD426" s="119"/>
      <c r="CN426" s="119"/>
      <c r="CX426" s="119"/>
      <c r="DH426" s="119"/>
      <c r="DR426" s="119"/>
      <c r="EB426" s="119"/>
      <c r="EL426" s="119"/>
      <c r="EV426" s="119"/>
      <c r="FF426" s="119"/>
      <c r="FP426" s="119"/>
      <c r="FZ426" s="119"/>
      <c r="GJ426" s="119"/>
      <c r="GT426" s="119"/>
      <c r="HD426" s="119"/>
      <c r="HN426" s="119"/>
      <c r="HX426" s="119"/>
    </row>
    <row xmlns:x14ac="http://schemas.microsoft.com/office/spreadsheetml/2009/9/ac" r="427" s="3" customFormat="true" x14ac:dyDescent="0.25">
      <c r="A427" s="368"/>
      <c r="B427" s="119"/>
      <c r="L427" s="119"/>
      <c r="V427" s="119"/>
      <c r="AF427" s="119"/>
      <c r="AP427" s="119"/>
      <c r="AZ427" s="119"/>
      <c r="BJ427" s="119"/>
      <c r="BT427" s="119"/>
      <c r="CD427" s="119"/>
      <c r="CN427" s="119"/>
      <c r="CX427" s="119"/>
      <c r="DH427" s="119"/>
      <c r="DR427" s="119"/>
      <c r="EB427" s="119"/>
      <c r="EL427" s="119"/>
      <c r="EV427" s="119"/>
      <c r="FF427" s="119"/>
      <c r="FP427" s="119"/>
      <c r="FZ427" s="119"/>
      <c r="GJ427" s="119"/>
      <c r="GT427" s="119"/>
      <c r="HD427" s="119"/>
      <c r="HN427" s="119"/>
      <c r="HX427" s="119"/>
    </row>
    <row xmlns:x14ac="http://schemas.microsoft.com/office/spreadsheetml/2009/9/ac" r="428" s="3" customFormat="true" x14ac:dyDescent="0.25">
      <c r="A428" s="368"/>
      <c r="B428" s="119"/>
      <c r="L428" s="119"/>
      <c r="V428" s="119"/>
      <c r="AF428" s="119"/>
      <c r="AP428" s="119"/>
      <c r="AZ428" s="119"/>
      <c r="BJ428" s="119"/>
      <c r="BT428" s="119"/>
      <c r="CD428" s="119"/>
      <c r="CN428" s="119"/>
      <c r="CX428" s="119"/>
      <c r="DH428" s="119"/>
      <c r="DR428" s="119"/>
      <c r="EB428" s="119"/>
      <c r="EL428" s="119"/>
      <c r="EV428" s="119"/>
      <c r="FF428" s="119"/>
      <c r="FP428" s="119"/>
      <c r="FZ428" s="119"/>
      <c r="GJ428" s="119"/>
      <c r="GT428" s="119"/>
      <c r="HD428" s="119"/>
      <c r="HN428" s="119"/>
      <c r="HX428" s="119"/>
    </row>
    <row xmlns:x14ac="http://schemas.microsoft.com/office/spreadsheetml/2009/9/ac" r="429" s="3" customFormat="true" x14ac:dyDescent="0.25">
      <c r="A429" s="368"/>
      <c r="B429" s="119"/>
      <c r="L429" s="119"/>
      <c r="V429" s="119"/>
      <c r="AF429" s="119"/>
      <c r="AP429" s="119"/>
      <c r="AZ429" s="119"/>
      <c r="BJ429" s="119"/>
      <c r="BT429" s="119"/>
      <c r="CD429" s="119"/>
      <c r="CN429" s="119"/>
      <c r="CX429" s="119"/>
      <c r="DH429" s="119"/>
      <c r="DR429" s="119"/>
      <c r="EB429" s="119"/>
      <c r="EL429" s="119"/>
      <c r="EV429" s="119"/>
      <c r="FF429" s="119"/>
      <c r="FP429" s="119"/>
      <c r="FZ429" s="119"/>
      <c r="GJ429" s="119"/>
      <c r="GT429" s="119"/>
      <c r="HD429" s="119"/>
      <c r="HN429" s="119"/>
      <c r="HX429" s="119"/>
    </row>
    <row xmlns:x14ac="http://schemas.microsoft.com/office/spreadsheetml/2009/9/ac" r="430" s="3" customFormat="true" x14ac:dyDescent="0.25">
      <c r="A430" s="368"/>
      <c r="B430" s="119"/>
      <c r="L430" s="119"/>
      <c r="V430" s="119"/>
      <c r="AF430" s="119"/>
      <c r="AP430" s="119"/>
      <c r="AZ430" s="119"/>
      <c r="BJ430" s="119"/>
      <c r="BT430" s="119"/>
      <c r="CD430" s="119"/>
      <c r="CN430" s="119"/>
      <c r="CX430" s="119"/>
      <c r="DH430" s="119"/>
      <c r="DR430" s="119"/>
      <c r="EB430" s="119"/>
      <c r="EL430" s="119"/>
      <c r="EV430" s="119"/>
      <c r="FF430" s="119"/>
      <c r="FP430" s="119"/>
      <c r="FZ430" s="119"/>
      <c r="GJ430" s="119"/>
      <c r="GT430" s="119"/>
      <c r="HD430" s="119"/>
      <c r="HN430" s="119"/>
      <c r="HX430" s="119"/>
    </row>
    <row xmlns:x14ac="http://schemas.microsoft.com/office/spreadsheetml/2009/9/ac" r="431" s="3" customFormat="true" x14ac:dyDescent="0.25">
      <c r="A431" s="368"/>
      <c r="B431" s="119"/>
      <c r="L431" s="119"/>
      <c r="V431" s="119"/>
      <c r="AF431" s="119"/>
      <c r="AP431" s="119"/>
      <c r="AZ431" s="119"/>
      <c r="BJ431" s="119"/>
      <c r="BT431" s="119"/>
      <c r="CD431" s="119"/>
      <c r="CN431" s="119"/>
      <c r="CX431" s="119"/>
      <c r="DH431" s="119"/>
      <c r="DR431" s="119"/>
      <c r="EB431" s="119"/>
      <c r="EL431" s="119"/>
      <c r="EV431" s="119"/>
      <c r="FF431" s="119"/>
      <c r="FP431" s="119"/>
      <c r="FZ431" s="119"/>
      <c r="GJ431" s="119"/>
      <c r="GT431" s="119"/>
      <c r="HD431" s="119"/>
      <c r="HN431" s="119"/>
      <c r="HX431" s="119"/>
    </row>
    <row xmlns:x14ac="http://schemas.microsoft.com/office/spreadsheetml/2009/9/ac" r="432" s="3" customFormat="true" x14ac:dyDescent="0.25">
      <c r="A432" s="368"/>
      <c r="B432" s="119"/>
      <c r="L432" s="119"/>
      <c r="V432" s="119"/>
      <c r="AF432" s="119"/>
      <c r="AP432" s="119"/>
      <c r="AZ432" s="119"/>
      <c r="BJ432" s="119"/>
      <c r="BT432" s="119"/>
      <c r="CD432" s="119"/>
      <c r="CN432" s="119"/>
      <c r="CX432" s="119"/>
      <c r="DH432" s="119"/>
      <c r="DR432" s="119"/>
      <c r="EB432" s="119"/>
      <c r="EL432" s="119"/>
      <c r="EV432" s="119"/>
      <c r="FF432" s="119"/>
      <c r="FP432" s="119"/>
      <c r="FZ432" s="119"/>
      <c r="GJ432" s="119"/>
      <c r="GT432" s="119"/>
      <c r="HD432" s="119"/>
      <c r="HN432" s="119"/>
      <c r="HX432" s="119"/>
    </row>
    <row xmlns:x14ac="http://schemas.microsoft.com/office/spreadsheetml/2009/9/ac" r="433" s="3" customFormat="true" x14ac:dyDescent="0.25">
      <c r="A433" s="368"/>
      <c r="B433" s="119"/>
      <c r="L433" s="119"/>
      <c r="V433" s="119"/>
      <c r="AF433" s="119"/>
      <c r="AP433" s="119"/>
      <c r="AZ433" s="119"/>
      <c r="BJ433" s="119"/>
      <c r="BT433" s="119"/>
      <c r="CD433" s="119"/>
      <c r="CN433" s="119"/>
      <c r="CX433" s="119"/>
      <c r="DH433" s="119"/>
      <c r="DR433" s="119"/>
      <c r="EB433" s="119"/>
      <c r="EL433" s="119"/>
      <c r="EV433" s="119"/>
      <c r="FF433" s="119"/>
      <c r="FP433" s="119"/>
      <c r="FZ433" s="119"/>
      <c r="GJ433" s="119"/>
      <c r="GT433" s="119"/>
      <c r="HD433" s="119"/>
      <c r="HN433" s="119"/>
      <c r="HX433" s="119"/>
    </row>
    <row xmlns:x14ac="http://schemas.microsoft.com/office/spreadsheetml/2009/9/ac" r="434" s="3" customFormat="true" x14ac:dyDescent="0.25">
      <c r="A434" s="368"/>
      <c r="B434" s="119"/>
      <c r="L434" s="119"/>
      <c r="V434" s="119"/>
      <c r="AF434" s="119"/>
      <c r="AP434" s="119"/>
      <c r="AZ434" s="119"/>
      <c r="BJ434" s="119"/>
      <c r="BT434" s="119"/>
      <c r="CD434" s="119"/>
      <c r="CN434" s="119"/>
      <c r="CX434" s="119"/>
      <c r="DH434" s="119"/>
      <c r="DR434" s="119"/>
      <c r="EB434" s="119"/>
      <c r="EL434" s="119"/>
      <c r="EV434" s="119"/>
      <c r="FF434" s="119"/>
      <c r="FP434" s="119"/>
      <c r="FZ434" s="119"/>
      <c r="GJ434" s="119"/>
      <c r="GT434" s="119"/>
      <c r="HD434" s="119"/>
      <c r="HN434" s="119"/>
      <c r="HX434" s="119"/>
    </row>
    <row xmlns:x14ac="http://schemas.microsoft.com/office/spreadsheetml/2009/9/ac" r="435" s="3" customFormat="true" x14ac:dyDescent="0.25">
      <c r="A435" s="368"/>
      <c r="B435" s="119"/>
      <c r="L435" s="119"/>
      <c r="V435" s="119"/>
      <c r="AF435" s="119"/>
      <c r="AP435" s="119"/>
      <c r="AZ435" s="119"/>
      <c r="BJ435" s="119"/>
      <c r="BT435" s="119"/>
      <c r="CD435" s="119"/>
      <c r="CN435" s="119"/>
      <c r="CX435" s="119"/>
      <c r="DH435" s="119"/>
      <c r="DR435" s="119"/>
      <c r="EB435" s="119"/>
      <c r="EL435" s="119"/>
      <c r="EV435" s="119"/>
      <c r="FF435" s="119"/>
      <c r="FP435" s="119"/>
      <c r="FZ435" s="119"/>
      <c r="GJ435" s="119"/>
      <c r="GT435" s="119"/>
      <c r="HD435" s="119"/>
      <c r="HN435" s="119"/>
      <c r="HX435" s="119"/>
    </row>
    <row xmlns:x14ac="http://schemas.microsoft.com/office/spreadsheetml/2009/9/ac" r="436" s="3" customFormat="true" x14ac:dyDescent="0.25">
      <c r="A436" s="368"/>
      <c r="B436" s="119"/>
      <c r="L436" s="119"/>
      <c r="V436" s="119"/>
      <c r="AF436" s="119"/>
      <c r="AP436" s="119"/>
      <c r="AZ436" s="119"/>
      <c r="BJ436" s="119"/>
      <c r="BT436" s="119"/>
      <c r="CD436" s="119"/>
      <c r="CN436" s="119"/>
      <c r="CX436" s="119"/>
      <c r="DH436" s="119"/>
      <c r="DR436" s="119"/>
      <c r="EB436" s="119"/>
      <c r="EL436" s="119"/>
      <c r="EV436" s="119"/>
      <c r="FF436" s="119"/>
      <c r="FP436" s="119"/>
      <c r="FZ436" s="119"/>
      <c r="GJ436" s="119"/>
      <c r="GT436" s="119"/>
      <c r="HD436" s="119"/>
      <c r="HN436" s="119"/>
      <c r="HX436" s="119"/>
    </row>
    <row xmlns:x14ac="http://schemas.microsoft.com/office/spreadsheetml/2009/9/ac" r="437" s="3" customFormat="true" x14ac:dyDescent="0.25">
      <c r="A437" s="368"/>
      <c r="B437" s="119"/>
      <c r="L437" s="119"/>
      <c r="V437" s="119"/>
      <c r="AF437" s="119"/>
      <c r="AP437" s="119"/>
      <c r="AZ437" s="119"/>
      <c r="BJ437" s="119"/>
      <c r="BT437" s="119"/>
      <c r="CD437" s="119"/>
      <c r="CN437" s="119"/>
      <c r="CX437" s="119"/>
      <c r="DH437" s="119"/>
      <c r="DR437" s="119"/>
      <c r="EB437" s="119"/>
      <c r="EL437" s="119"/>
      <c r="EV437" s="119"/>
      <c r="FF437" s="119"/>
      <c r="FP437" s="119"/>
      <c r="FZ437" s="119"/>
      <c r="GJ437" s="119"/>
      <c r="GT437" s="119"/>
      <c r="HD437" s="119"/>
      <c r="HN437" s="119"/>
      <c r="HX437" s="119"/>
    </row>
    <row xmlns:x14ac="http://schemas.microsoft.com/office/spreadsheetml/2009/9/ac" r="438" s="3" customFormat="true" x14ac:dyDescent="0.25">
      <c r="A438" s="368"/>
      <c r="B438" s="119"/>
      <c r="L438" s="119"/>
      <c r="V438" s="119"/>
      <c r="AF438" s="119"/>
      <c r="AP438" s="119"/>
      <c r="AZ438" s="119"/>
      <c r="BJ438" s="119"/>
      <c r="BT438" s="119"/>
      <c r="CD438" s="119"/>
      <c r="CN438" s="119"/>
      <c r="CX438" s="119"/>
      <c r="DH438" s="119"/>
      <c r="DR438" s="119"/>
      <c r="EB438" s="119"/>
      <c r="EL438" s="119"/>
      <c r="EV438" s="119"/>
      <c r="FF438" s="119"/>
      <c r="FP438" s="119"/>
      <c r="FZ438" s="119"/>
      <c r="GJ438" s="119"/>
      <c r="GT438" s="119"/>
      <c r="HD438" s="119"/>
      <c r="HN438" s="119"/>
      <c r="HX438" s="119"/>
    </row>
    <row xmlns:x14ac="http://schemas.microsoft.com/office/spreadsheetml/2009/9/ac" r="439" s="3" customFormat="true" x14ac:dyDescent="0.25">
      <c r="A439" s="368"/>
      <c r="B439" s="119"/>
      <c r="L439" s="119"/>
      <c r="V439" s="119"/>
      <c r="AF439" s="119"/>
      <c r="AP439" s="119"/>
      <c r="AZ439" s="119"/>
      <c r="BJ439" s="119"/>
      <c r="BT439" s="119"/>
      <c r="CD439" s="119"/>
      <c r="CN439" s="119"/>
      <c r="CX439" s="119"/>
      <c r="DH439" s="119"/>
      <c r="DR439" s="119"/>
      <c r="EB439" s="119"/>
      <c r="EL439" s="119"/>
      <c r="EV439" s="119"/>
      <c r="FF439" s="119"/>
      <c r="FP439" s="119"/>
      <c r="FZ439" s="119"/>
      <c r="GJ439" s="119"/>
      <c r="GT439" s="119"/>
      <c r="HD439" s="119"/>
      <c r="HN439" s="119"/>
      <c r="HX439" s="119"/>
    </row>
    <row xmlns:x14ac="http://schemas.microsoft.com/office/spreadsheetml/2009/9/ac" r="440" s="3" customFormat="true" x14ac:dyDescent="0.25">
      <c r="A440" s="368"/>
      <c r="B440" s="119"/>
      <c r="L440" s="119"/>
      <c r="V440" s="119"/>
      <c r="AF440" s="119"/>
      <c r="AP440" s="119"/>
      <c r="AZ440" s="119"/>
      <c r="BJ440" s="119"/>
      <c r="BT440" s="119"/>
      <c r="CD440" s="119"/>
      <c r="CN440" s="119"/>
      <c r="CX440" s="119"/>
      <c r="DH440" s="119"/>
      <c r="DR440" s="119"/>
      <c r="EB440" s="119"/>
      <c r="EL440" s="119"/>
      <c r="EV440" s="119"/>
      <c r="FF440" s="119"/>
      <c r="FP440" s="119"/>
      <c r="FZ440" s="119"/>
      <c r="GJ440" s="119"/>
      <c r="GT440" s="119"/>
      <c r="HD440" s="119"/>
      <c r="HN440" s="119"/>
      <c r="HX440" s="119"/>
    </row>
    <row xmlns:x14ac="http://schemas.microsoft.com/office/spreadsheetml/2009/9/ac" r="441" s="3" customFormat="true" x14ac:dyDescent="0.25">
      <c r="A441" s="368"/>
      <c r="B441" s="119"/>
      <c r="L441" s="119"/>
      <c r="V441" s="119"/>
      <c r="AF441" s="119"/>
      <c r="AP441" s="119"/>
      <c r="AZ441" s="119"/>
      <c r="BJ441" s="119"/>
      <c r="BT441" s="119"/>
      <c r="CD441" s="119"/>
      <c r="CN441" s="119"/>
      <c r="CX441" s="119"/>
      <c r="DH441" s="119"/>
      <c r="DR441" s="119"/>
      <c r="EB441" s="119"/>
      <c r="EL441" s="119"/>
      <c r="EV441" s="119"/>
      <c r="FF441" s="119"/>
      <c r="FP441" s="119"/>
      <c r="FZ441" s="119"/>
      <c r="GJ441" s="119"/>
      <c r="GT441" s="119"/>
      <c r="HD441" s="119"/>
      <c r="HN441" s="119"/>
      <c r="HX441" s="119"/>
    </row>
    <row xmlns:x14ac="http://schemas.microsoft.com/office/spreadsheetml/2009/9/ac" r="442" s="3" customFormat="true" x14ac:dyDescent="0.25">
      <c r="A442" s="368"/>
      <c r="B442" s="119"/>
      <c r="L442" s="119"/>
      <c r="V442" s="119"/>
      <c r="AF442" s="119"/>
      <c r="AP442" s="119"/>
      <c r="AZ442" s="119"/>
      <c r="BJ442" s="119"/>
      <c r="BT442" s="119"/>
      <c r="CD442" s="119"/>
      <c r="CN442" s="119"/>
      <c r="CX442" s="119"/>
      <c r="DH442" s="119"/>
      <c r="DR442" s="119"/>
      <c r="EB442" s="119"/>
      <c r="EL442" s="119"/>
      <c r="EV442" s="119"/>
      <c r="FF442" s="119"/>
      <c r="FP442" s="119"/>
      <c r="FZ442" s="119"/>
      <c r="GJ442" s="119"/>
      <c r="GT442" s="119"/>
      <c r="HD442" s="119"/>
      <c r="HN442" s="119"/>
      <c r="HX442" s="119"/>
    </row>
    <row xmlns:x14ac="http://schemas.microsoft.com/office/spreadsheetml/2009/9/ac" r="443" s="3" customFormat="true" x14ac:dyDescent="0.25">
      <c r="A443" s="368"/>
      <c r="B443" s="119"/>
      <c r="L443" s="119"/>
      <c r="V443" s="119"/>
      <c r="AF443" s="119"/>
      <c r="AP443" s="119"/>
      <c r="AZ443" s="119"/>
      <c r="BJ443" s="119"/>
      <c r="BT443" s="119"/>
      <c r="CD443" s="119"/>
      <c r="CN443" s="119"/>
      <c r="CX443" s="119"/>
      <c r="DH443" s="119"/>
      <c r="DR443" s="119"/>
      <c r="EB443" s="119"/>
      <c r="EL443" s="119"/>
      <c r="EV443" s="119"/>
      <c r="FF443" s="119"/>
      <c r="FP443" s="119"/>
      <c r="FZ443" s="119"/>
      <c r="GJ443" s="119"/>
      <c r="GT443" s="119"/>
      <c r="HD443" s="119"/>
      <c r="HN443" s="119"/>
      <c r="HX443" s="119"/>
    </row>
    <row xmlns:x14ac="http://schemas.microsoft.com/office/spreadsheetml/2009/9/ac" r="444" s="3" customFormat="true" x14ac:dyDescent="0.25">
      <c r="A444" s="368"/>
      <c r="B444" s="119"/>
      <c r="L444" s="119"/>
      <c r="V444" s="119"/>
      <c r="AF444" s="119"/>
      <c r="AP444" s="119"/>
      <c r="AZ444" s="119"/>
      <c r="BJ444" s="119"/>
      <c r="BT444" s="119"/>
      <c r="CD444" s="119"/>
      <c r="CN444" s="119"/>
      <c r="CX444" s="119"/>
      <c r="DH444" s="119"/>
      <c r="DR444" s="119"/>
      <c r="EB444" s="119"/>
      <c r="EL444" s="119"/>
      <c r="EV444" s="119"/>
      <c r="FF444" s="119"/>
      <c r="FP444" s="119"/>
      <c r="FZ444" s="119"/>
      <c r="GJ444" s="119"/>
      <c r="GT444" s="119"/>
      <c r="HD444" s="119"/>
      <c r="HN444" s="119"/>
      <c r="HX444" s="119"/>
    </row>
    <row xmlns:x14ac="http://schemas.microsoft.com/office/spreadsheetml/2009/9/ac" r="445" s="3" customFormat="true" x14ac:dyDescent="0.25">
      <c r="A445" s="368"/>
      <c r="B445" s="119"/>
      <c r="L445" s="119"/>
      <c r="V445" s="119"/>
      <c r="AF445" s="119"/>
      <c r="AP445" s="119"/>
      <c r="AZ445" s="119"/>
      <c r="BJ445" s="119"/>
      <c r="BT445" s="119"/>
      <c r="CD445" s="119"/>
      <c r="CN445" s="119"/>
      <c r="CX445" s="119"/>
      <c r="DH445" s="119"/>
      <c r="DR445" s="119"/>
      <c r="EB445" s="119"/>
      <c r="EL445" s="119"/>
      <c r="EV445" s="119"/>
      <c r="FF445" s="119"/>
      <c r="FP445" s="119"/>
      <c r="FZ445" s="119"/>
      <c r="GJ445" s="119"/>
      <c r="GT445" s="119"/>
      <c r="HD445" s="119"/>
      <c r="HN445" s="119"/>
      <c r="HX445" s="119"/>
    </row>
    <row xmlns:x14ac="http://schemas.microsoft.com/office/spreadsheetml/2009/9/ac" r="446" s="3" customFormat="true" x14ac:dyDescent="0.25">
      <c r="A446" s="368"/>
      <c r="B446" s="119"/>
      <c r="L446" s="119"/>
      <c r="V446" s="119"/>
      <c r="AF446" s="119"/>
      <c r="AP446" s="119"/>
      <c r="AZ446" s="119"/>
      <c r="BJ446" s="119"/>
      <c r="BT446" s="119"/>
      <c r="CD446" s="119"/>
      <c r="CN446" s="119"/>
      <c r="CX446" s="119"/>
      <c r="DH446" s="119"/>
      <c r="DR446" s="119"/>
      <c r="EB446" s="119"/>
      <c r="EL446" s="119"/>
      <c r="EV446" s="119"/>
      <c r="FF446" s="119"/>
      <c r="FP446" s="119"/>
      <c r="FZ446" s="119"/>
      <c r="GJ446" s="119"/>
      <c r="GT446" s="119"/>
      <c r="HD446" s="119"/>
      <c r="HN446" s="119"/>
      <c r="HX446" s="119"/>
    </row>
    <row xmlns:x14ac="http://schemas.microsoft.com/office/spreadsheetml/2009/9/ac" r="447" s="3" customFormat="true" x14ac:dyDescent="0.25">
      <c r="A447" s="368"/>
      <c r="B447" s="119"/>
      <c r="L447" s="119"/>
      <c r="V447" s="119"/>
      <c r="AF447" s="119"/>
      <c r="AP447" s="119"/>
      <c r="AZ447" s="119"/>
      <c r="BJ447" s="119"/>
      <c r="BT447" s="119"/>
      <c r="CD447" s="119"/>
      <c r="CN447" s="119"/>
      <c r="CX447" s="119"/>
      <c r="DH447" s="119"/>
      <c r="DR447" s="119"/>
      <c r="EB447" s="119"/>
      <c r="EL447" s="119"/>
      <c r="EV447" s="119"/>
      <c r="FF447" s="119"/>
      <c r="FP447" s="119"/>
      <c r="FZ447" s="119"/>
      <c r="GJ447" s="119"/>
      <c r="GT447" s="119"/>
      <c r="HD447" s="119"/>
      <c r="HN447" s="119"/>
      <c r="HX447" s="119"/>
    </row>
    <row xmlns:x14ac="http://schemas.microsoft.com/office/spreadsheetml/2009/9/ac" r="448" s="3" customFormat="true" x14ac:dyDescent="0.25">
      <c r="A448" s="368"/>
      <c r="B448" s="119"/>
      <c r="L448" s="119"/>
      <c r="V448" s="119"/>
      <c r="AF448" s="119"/>
      <c r="AP448" s="119"/>
      <c r="AZ448" s="119"/>
      <c r="BJ448" s="119"/>
      <c r="BT448" s="119"/>
      <c r="CD448" s="119"/>
      <c r="CN448" s="119"/>
      <c r="CX448" s="119"/>
      <c r="DH448" s="119"/>
      <c r="DR448" s="119"/>
      <c r="EB448" s="119"/>
      <c r="EL448" s="119"/>
      <c r="EV448" s="119"/>
      <c r="FF448" s="119"/>
      <c r="FP448" s="119"/>
      <c r="FZ448" s="119"/>
      <c r="GJ448" s="119"/>
      <c r="GT448" s="119"/>
      <c r="HD448" s="119"/>
      <c r="HN448" s="119"/>
      <c r="HX448" s="119"/>
    </row>
    <row xmlns:x14ac="http://schemas.microsoft.com/office/spreadsheetml/2009/9/ac" r="449" s="3" customFormat="true" x14ac:dyDescent="0.25">
      <c r="A449" s="368"/>
      <c r="B449" s="119"/>
      <c r="L449" s="119"/>
      <c r="V449" s="119"/>
      <c r="AF449" s="119"/>
      <c r="AP449" s="119"/>
      <c r="AZ449" s="119"/>
      <c r="BJ449" s="119"/>
      <c r="BT449" s="119"/>
      <c r="CD449" s="119"/>
      <c r="CN449" s="119"/>
      <c r="CX449" s="119"/>
      <c r="DH449" s="119"/>
      <c r="DR449" s="119"/>
      <c r="EB449" s="119"/>
      <c r="EL449" s="119"/>
      <c r="EV449" s="119"/>
      <c r="FF449" s="119"/>
      <c r="FP449" s="119"/>
      <c r="FZ449" s="119"/>
      <c r="GJ449" s="119"/>
      <c r="GT449" s="119"/>
      <c r="HD449" s="119"/>
      <c r="HN449" s="119"/>
      <c r="HX449" s="119"/>
    </row>
    <row xmlns:x14ac="http://schemas.microsoft.com/office/spreadsheetml/2009/9/ac" r="450" s="3" customFormat="true" x14ac:dyDescent="0.25">
      <c r="A450" s="368"/>
      <c r="B450" s="119"/>
      <c r="L450" s="119"/>
      <c r="V450" s="119"/>
      <c r="AF450" s="119"/>
      <c r="AP450" s="119"/>
      <c r="AZ450" s="119"/>
      <c r="BJ450" s="119"/>
      <c r="BT450" s="119"/>
      <c r="CD450" s="119"/>
      <c r="CN450" s="119"/>
      <c r="CX450" s="119"/>
      <c r="DH450" s="119"/>
      <c r="DR450" s="119"/>
      <c r="EB450" s="119"/>
      <c r="EL450" s="119"/>
      <c r="EV450" s="119"/>
      <c r="FF450" s="119"/>
      <c r="FP450" s="119"/>
      <c r="FZ450" s="119"/>
      <c r="GJ450" s="119"/>
      <c r="GT450" s="119"/>
      <c r="HD450" s="119"/>
      <c r="HN450" s="119"/>
      <c r="HX450" s="119"/>
    </row>
    <row xmlns:x14ac="http://schemas.microsoft.com/office/spreadsheetml/2009/9/ac" r="451" s="3" customFormat="true" x14ac:dyDescent="0.25">
      <c r="A451" s="368"/>
      <c r="B451" s="119"/>
      <c r="L451" s="119"/>
      <c r="V451" s="119"/>
      <c r="AF451" s="119"/>
      <c r="AP451" s="119"/>
      <c r="AZ451" s="119"/>
      <c r="BJ451" s="119"/>
      <c r="BT451" s="119"/>
      <c r="CD451" s="119"/>
      <c r="CN451" s="119"/>
      <c r="CX451" s="119"/>
      <c r="DH451" s="119"/>
      <c r="DR451" s="119"/>
      <c r="EB451" s="119"/>
      <c r="EL451" s="119"/>
      <c r="EV451" s="119"/>
      <c r="FF451" s="119"/>
      <c r="FP451" s="119"/>
      <c r="FZ451" s="119"/>
      <c r="GJ451" s="119"/>
      <c r="GT451" s="119"/>
      <c r="HD451" s="119"/>
      <c r="HN451" s="119"/>
      <c r="HX451" s="119"/>
    </row>
    <row xmlns:x14ac="http://schemas.microsoft.com/office/spreadsheetml/2009/9/ac" r="452" s="3" customFormat="true" x14ac:dyDescent="0.25">
      <c r="A452" s="368"/>
      <c r="B452" s="119"/>
      <c r="L452" s="119"/>
      <c r="V452" s="119"/>
      <c r="AF452" s="119"/>
      <c r="AP452" s="119"/>
      <c r="AZ452" s="119"/>
      <c r="BJ452" s="119"/>
      <c r="BT452" s="119"/>
      <c r="CD452" s="119"/>
      <c r="CN452" s="119"/>
      <c r="CX452" s="119"/>
      <c r="DH452" s="119"/>
      <c r="DR452" s="119"/>
      <c r="EB452" s="119"/>
      <c r="EL452" s="119"/>
      <c r="EV452" s="119"/>
      <c r="FF452" s="119"/>
      <c r="FP452" s="119"/>
      <c r="FZ452" s="119"/>
      <c r="GJ452" s="119"/>
      <c r="GT452" s="119"/>
      <c r="HD452" s="119"/>
      <c r="HN452" s="119"/>
      <c r="HX452" s="119"/>
    </row>
    <row xmlns:x14ac="http://schemas.microsoft.com/office/spreadsheetml/2009/9/ac" r="453" s="3" customFormat="true" x14ac:dyDescent="0.25">
      <c r="A453" s="368"/>
      <c r="B453" s="119"/>
      <c r="L453" s="119"/>
      <c r="V453" s="119"/>
      <c r="AF453" s="119"/>
      <c r="AP453" s="119"/>
      <c r="AZ453" s="119"/>
      <c r="BJ453" s="119"/>
      <c r="BT453" s="119"/>
      <c r="CD453" s="119"/>
      <c r="CN453" s="119"/>
      <c r="CX453" s="119"/>
      <c r="DH453" s="119"/>
      <c r="DR453" s="119"/>
      <c r="EB453" s="119"/>
      <c r="EL453" s="119"/>
      <c r="EV453" s="119"/>
      <c r="FF453" s="119"/>
      <c r="FP453" s="119"/>
      <c r="FZ453" s="119"/>
      <c r="GJ453" s="119"/>
      <c r="GT453" s="119"/>
      <c r="HD453" s="119"/>
      <c r="HN453" s="119"/>
      <c r="HX453" s="119"/>
    </row>
    <row xmlns:x14ac="http://schemas.microsoft.com/office/spreadsheetml/2009/9/ac" r="454" s="3" customFormat="true" x14ac:dyDescent="0.25">
      <c r="A454" s="368"/>
      <c r="B454" s="119"/>
      <c r="L454" s="119"/>
      <c r="V454" s="119"/>
      <c r="AF454" s="119"/>
      <c r="AP454" s="119"/>
      <c r="AZ454" s="119"/>
      <c r="BJ454" s="119"/>
      <c r="BT454" s="119"/>
      <c r="CD454" s="119"/>
      <c r="CN454" s="119"/>
      <c r="CX454" s="119"/>
      <c r="DH454" s="119"/>
      <c r="DR454" s="119"/>
      <c r="EB454" s="119"/>
      <c r="EL454" s="119"/>
      <c r="EV454" s="119"/>
      <c r="FF454" s="119"/>
      <c r="FP454" s="119"/>
      <c r="FZ454" s="119"/>
      <c r="GJ454" s="119"/>
      <c r="GT454" s="119"/>
      <c r="HD454" s="119"/>
      <c r="HN454" s="119"/>
      <c r="HX454" s="119"/>
    </row>
    <row xmlns:x14ac="http://schemas.microsoft.com/office/spreadsheetml/2009/9/ac" r="455" s="3" customFormat="true" x14ac:dyDescent="0.25">
      <c r="A455" s="368"/>
      <c r="B455" s="119"/>
      <c r="L455" s="119"/>
      <c r="V455" s="119"/>
      <c r="AF455" s="119"/>
      <c r="AP455" s="119"/>
      <c r="AZ455" s="119"/>
      <c r="BJ455" s="119"/>
      <c r="BT455" s="119"/>
      <c r="CD455" s="119"/>
      <c r="CN455" s="119"/>
      <c r="CX455" s="119"/>
      <c r="DH455" s="119"/>
      <c r="DR455" s="119"/>
      <c r="EB455" s="119"/>
      <c r="EL455" s="119"/>
      <c r="EV455" s="119"/>
      <c r="FF455" s="119"/>
      <c r="FP455" s="119"/>
      <c r="FZ455" s="119"/>
      <c r="GJ455" s="119"/>
      <c r="GT455" s="119"/>
      <c r="HD455" s="119"/>
      <c r="HN455" s="119"/>
      <c r="HX455" s="119"/>
    </row>
    <row xmlns:x14ac="http://schemas.microsoft.com/office/spreadsheetml/2009/9/ac" r="456" s="3" customFormat="true" x14ac:dyDescent="0.25">
      <c r="A456" s="368"/>
      <c r="B456" s="119"/>
      <c r="L456" s="119"/>
      <c r="V456" s="119"/>
      <c r="AF456" s="119"/>
      <c r="AP456" s="119"/>
      <c r="AZ456" s="119"/>
      <c r="BJ456" s="119"/>
      <c r="BT456" s="119"/>
      <c r="CD456" s="119"/>
      <c r="CN456" s="119"/>
      <c r="CX456" s="119"/>
      <c r="DH456" s="119"/>
      <c r="DR456" s="119"/>
      <c r="EB456" s="119"/>
      <c r="EL456" s="119"/>
      <c r="EV456" s="119"/>
      <c r="FF456" s="119"/>
      <c r="FP456" s="119"/>
      <c r="FZ456" s="119"/>
      <c r="GJ456" s="119"/>
      <c r="GT456" s="119"/>
      <c r="HD456" s="119"/>
      <c r="HN456" s="119"/>
      <c r="HX456" s="119"/>
    </row>
    <row xmlns:x14ac="http://schemas.microsoft.com/office/spreadsheetml/2009/9/ac" r="457" s="3" customFormat="true" x14ac:dyDescent="0.25">
      <c r="A457" s="368"/>
      <c r="B457" s="119"/>
      <c r="L457" s="119"/>
      <c r="V457" s="119"/>
      <c r="AF457" s="119"/>
      <c r="AP457" s="119"/>
      <c r="AZ457" s="119"/>
      <c r="BJ457" s="119"/>
      <c r="BT457" s="119"/>
      <c r="CD457" s="119"/>
      <c r="CN457" s="119"/>
      <c r="CX457" s="119"/>
      <c r="DH457" s="119"/>
      <c r="DR457" s="119"/>
      <c r="EB457" s="119"/>
      <c r="EL457" s="119"/>
      <c r="EV457" s="119"/>
      <c r="FF457" s="119"/>
      <c r="FP457" s="119"/>
      <c r="FZ457" s="119"/>
      <c r="GJ457" s="119"/>
      <c r="GT457" s="119"/>
      <c r="HD457" s="119"/>
      <c r="HN457" s="119"/>
      <c r="HX457" s="119"/>
    </row>
    <row xmlns:x14ac="http://schemas.microsoft.com/office/spreadsheetml/2009/9/ac" r="458" s="3" customFormat="true" x14ac:dyDescent="0.25">
      <c r="A458" s="368"/>
      <c r="B458" s="119"/>
      <c r="L458" s="119"/>
      <c r="V458" s="119"/>
      <c r="AF458" s="119"/>
      <c r="AP458" s="119"/>
      <c r="AZ458" s="119"/>
      <c r="BJ458" s="119"/>
      <c r="BT458" s="119"/>
      <c r="CD458" s="119"/>
      <c r="CN458" s="119"/>
      <c r="CX458" s="119"/>
      <c r="DH458" s="119"/>
      <c r="DR458" s="119"/>
      <c r="EB458" s="119"/>
      <c r="EL458" s="119"/>
      <c r="EV458" s="119"/>
      <c r="FF458" s="119"/>
      <c r="FP458" s="119"/>
      <c r="FZ458" s="119"/>
      <c r="GJ458" s="119"/>
      <c r="GT458" s="119"/>
      <c r="HD458" s="119"/>
      <c r="HN458" s="119"/>
      <c r="HX458" s="119"/>
    </row>
    <row xmlns:x14ac="http://schemas.microsoft.com/office/spreadsheetml/2009/9/ac" r="459" s="3" customFormat="true" x14ac:dyDescent="0.25">
      <c r="A459" s="368"/>
      <c r="B459" s="119"/>
      <c r="L459" s="119"/>
      <c r="V459" s="119"/>
      <c r="AF459" s="119"/>
      <c r="AP459" s="119"/>
      <c r="AZ459" s="119"/>
      <c r="BJ459" s="119"/>
      <c r="BT459" s="119"/>
      <c r="CD459" s="119"/>
      <c r="CN459" s="119"/>
      <c r="CX459" s="119"/>
      <c r="DH459" s="119"/>
      <c r="DR459" s="119"/>
      <c r="EB459" s="119"/>
      <c r="EL459" s="119"/>
      <c r="EV459" s="119"/>
      <c r="FF459" s="119"/>
      <c r="FP459" s="119"/>
      <c r="FZ459" s="119"/>
      <c r="GJ459" s="119"/>
      <c r="GT459" s="119"/>
      <c r="HD459" s="119"/>
      <c r="HN459" s="119"/>
      <c r="HX459" s="119"/>
    </row>
    <row xmlns:x14ac="http://schemas.microsoft.com/office/spreadsheetml/2009/9/ac" r="460" s="3" customFormat="true" x14ac:dyDescent="0.25">
      <c r="A460" s="368"/>
      <c r="B460" s="119"/>
      <c r="L460" s="119"/>
      <c r="V460" s="119"/>
      <c r="AF460" s="119"/>
      <c r="AP460" s="119"/>
      <c r="AZ460" s="119"/>
      <c r="BJ460" s="119"/>
      <c r="BT460" s="119"/>
      <c r="CD460" s="119"/>
      <c r="CN460" s="119"/>
      <c r="CX460" s="119"/>
      <c r="DH460" s="119"/>
      <c r="DR460" s="119"/>
      <c r="EB460" s="119"/>
      <c r="EL460" s="119"/>
      <c r="EV460" s="119"/>
      <c r="FF460" s="119"/>
      <c r="FP460" s="119"/>
      <c r="FZ460" s="119"/>
      <c r="GJ460" s="119"/>
      <c r="GT460" s="119"/>
      <c r="HD460" s="119"/>
      <c r="HN460" s="119"/>
      <c r="HX460" s="119"/>
    </row>
    <row xmlns:x14ac="http://schemas.microsoft.com/office/spreadsheetml/2009/9/ac" r="461" s="3" customFormat="true" x14ac:dyDescent="0.25">
      <c r="A461" s="368"/>
      <c r="B461" s="119"/>
      <c r="L461" s="119"/>
      <c r="V461" s="119"/>
      <c r="AF461" s="119"/>
      <c r="AP461" s="119"/>
      <c r="AZ461" s="119"/>
      <c r="BJ461" s="119"/>
      <c r="BT461" s="119"/>
      <c r="CD461" s="119"/>
      <c r="CN461" s="119"/>
      <c r="CX461" s="119"/>
      <c r="DH461" s="119"/>
      <c r="DR461" s="119"/>
      <c r="EB461" s="119"/>
      <c r="EL461" s="119"/>
      <c r="EV461" s="119"/>
      <c r="FF461" s="119"/>
      <c r="FP461" s="119"/>
      <c r="FZ461" s="119"/>
      <c r="GJ461" s="119"/>
      <c r="GT461" s="119"/>
      <c r="HD461" s="119"/>
      <c r="HN461" s="119"/>
      <c r="HX461" s="119"/>
    </row>
    <row xmlns:x14ac="http://schemas.microsoft.com/office/spreadsheetml/2009/9/ac" r="462" s="3" customFormat="true" x14ac:dyDescent="0.25">
      <c r="A462" s="368"/>
      <c r="B462" s="119"/>
      <c r="L462" s="119"/>
      <c r="V462" s="119"/>
      <c r="AF462" s="119"/>
      <c r="AP462" s="119"/>
      <c r="AZ462" s="119"/>
      <c r="BJ462" s="119"/>
      <c r="BT462" s="119"/>
      <c r="CD462" s="119"/>
      <c r="CN462" s="119"/>
      <c r="CX462" s="119"/>
      <c r="DH462" s="119"/>
      <c r="DR462" s="119"/>
      <c r="EB462" s="119"/>
      <c r="EL462" s="119"/>
      <c r="EV462" s="119"/>
      <c r="FF462" s="119"/>
      <c r="FP462" s="119"/>
      <c r="FZ462" s="119"/>
      <c r="GJ462" s="119"/>
      <c r="GT462" s="119"/>
      <c r="HD462" s="119"/>
      <c r="HN462" s="119"/>
      <c r="HX462" s="119"/>
    </row>
    <row xmlns:x14ac="http://schemas.microsoft.com/office/spreadsheetml/2009/9/ac" r="463" s="3" customFormat="true" x14ac:dyDescent="0.25">
      <c r="A463" s="368"/>
      <c r="B463" s="119"/>
      <c r="L463" s="119"/>
      <c r="V463" s="119"/>
      <c r="AF463" s="119"/>
      <c r="AP463" s="119"/>
      <c r="AZ463" s="119"/>
      <c r="BJ463" s="119"/>
      <c r="BT463" s="119"/>
      <c r="CD463" s="119"/>
      <c r="CN463" s="119"/>
      <c r="CX463" s="119"/>
      <c r="DH463" s="119"/>
      <c r="DR463" s="119"/>
      <c r="EB463" s="119"/>
      <c r="EL463" s="119"/>
      <c r="EV463" s="119"/>
      <c r="FF463" s="119"/>
      <c r="FP463" s="119"/>
      <c r="FZ463" s="119"/>
      <c r="GJ463" s="119"/>
      <c r="GT463" s="119"/>
      <c r="HD463" s="119"/>
      <c r="HN463" s="119"/>
      <c r="HX463" s="119"/>
    </row>
    <row xmlns:x14ac="http://schemas.microsoft.com/office/spreadsheetml/2009/9/ac" r="464" s="3" customFormat="true" x14ac:dyDescent="0.25">
      <c r="A464" s="368"/>
      <c r="B464" s="119"/>
      <c r="L464" s="119"/>
      <c r="V464" s="119"/>
      <c r="AF464" s="119"/>
      <c r="AP464" s="119"/>
      <c r="AZ464" s="119"/>
      <c r="BJ464" s="119"/>
      <c r="BT464" s="119"/>
      <c r="CD464" s="119"/>
      <c r="CN464" s="119"/>
      <c r="CX464" s="119"/>
      <c r="DH464" s="119"/>
      <c r="DR464" s="119"/>
      <c r="EB464" s="119"/>
      <c r="EL464" s="119"/>
      <c r="EV464" s="119"/>
      <c r="FF464" s="119"/>
      <c r="FP464" s="119"/>
      <c r="FZ464" s="119"/>
      <c r="GJ464" s="119"/>
      <c r="GT464" s="119"/>
      <c r="HD464" s="119"/>
      <c r="HN464" s="119"/>
      <c r="HX464" s="119"/>
    </row>
    <row xmlns:x14ac="http://schemas.microsoft.com/office/spreadsheetml/2009/9/ac" r="465" s="3" customFormat="true" x14ac:dyDescent="0.25">
      <c r="A465" s="368"/>
      <c r="B465" s="119"/>
      <c r="L465" s="119"/>
      <c r="V465" s="119"/>
      <c r="AF465" s="119"/>
      <c r="AP465" s="119"/>
      <c r="AZ465" s="119"/>
      <c r="BJ465" s="119"/>
      <c r="BT465" s="119"/>
      <c r="CD465" s="119"/>
      <c r="CN465" s="119"/>
      <c r="CX465" s="119"/>
      <c r="DH465" s="119"/>
      <c r="DR465" s="119"/>
      <c r="EB465" s="119"/>
      <c r="EL465" s="119"/>
      <c r="EV465" s="119"/>
      <c r="FF465" s="119"/>
      <c r="FP465" s="119"/>
      <c r="FZ465" s="119"/>
      <c r="GJ465" s="119"/>
      <c r="GT465" s="119"/>
      <c r="HD465" s="119"/>
      <c r="HN465" s="119"/>
      <c r="HX465" s="119"/>
    </row>
    <row xmlns:x14ac="http://schemas.microsoft.com/office/spreadsheetml/2009/9/ac" r="466" s="3" customFormat="true" x14ac:dyDescent="0.25">
      <c r="A466" s="368"/>
      <c r="B466" s="119"/>
      <c r="L466" s="119"/>
      <c r="V466" s="119"/>
      <c r="AF466" s="119"/>
      <c r="AP466" s="119"/>
      <c r="AZ466" s="119"/>
      <c r="BJ466" s="119"/>
      <c r="BT466" s="119"/>
      <c r="CD466" s="119"/>
      <c r="CN466" s="119"/>
      <c r="CX466" s="119"/>
      <c r="DH466" s="119"/>
      <c r="DR466" s="119"/>
      <c r="EB466" s="119"/>
      <c r="EL466" s="119"/>
      <c r="EV466" s="119"/>
      <c r="FF466" s="119"/>
      <c r="FP466" s="119"/>
      <c r="FZ466" s="119"/>
      <c r="GJ466" s="119"/>
      <c r="GT466" s="119"/>
      <c r="HD466" s="119"/>
      <c r="HN466" s="119"/>
      <c r="HX466" s="119"/>
    </row>
    <row xmlns:x14ac="http://schemas.microsoft.com/office/spreadsheetml/2009/9/ac" r="467" s="3" customFormat="true" x14ac:dyDescent="0.25">
      <c r="A467" s="368"/>
      <c r="B467" s="119"/>
      <c r="L467" s="119"/>
      <c r="V467" s="119"/>
      <c r="AF467" s="119"/>
      <c r="AP467" s="119"/>
      <c r="AZ467" s="119"/>
      <c r="BJ467" s="119"/>
      <c r="BT467" s="119"/>
      <c r="CD467" s="119"/>
      <c r="CN467" s="119"/>
      <c r="CX467" s="119"/>
      <c r="DH467" s="119"/>
      <c r="DR467" s="119"/>
      <c r="EB467" s="119"/>
      <c r="EL467" s="119"/>
      <c r="EV467" s="119"/>
      <c r="FF467" s="119"/>
      <c r="FP467" s="119"/>
      <c r="FZ467" s="119"/>
      <c r="GJ467" s="119"/>
      <c r="GT467" s="119"/>
      <c r="HD467" s="119"/>
      <c r="HN467" s="119"/>
      <c r="HX467" s="119"/>
    </row>
    <row xmlns:x14ac="http://schemas.microsoft.com/office/spreadsheetml/2009/9/ac" r="468" s="3" customFormat="true" x14ac:dyDescent="0.25">
      <c r="A468" s="368"/>
      <c r="B468" s="119"/>
      <c r="L468" s="119"/>
      <c r="V468" s="119"/>
      <c r="AF468" s="119"/>
      <c r="AP468" s="119"/>
      <c r="AZ468" s="119"/>
      <c r="BJ468" s="119"/>
      <c r="BT468" s="119"/>
      <c r="CD468" s="119"/>
      <c r="CN468" s="119"/>
      <c r="CX468" s="119"/>
      <c r="DH468" s="119"/>
      <c r="DR468" s="119"/>
      <c r="EB468" s="119"/>
      <c r="EL468" s="119"/>
      <c r="EV468" s="119"/>
      <c r="FF468" s="119"/>
      <c r="FP468" s="119"/>
      <c r="FZ468" s="119"/>
      <c r="GJ468" s="119"/>
      <c r="GT468" s="119"/>
      <c r="HD468" s="119"/>
      <c r="HN468" s="119"/>
      <c r="HX468" s="119"/>
    </row>
    <row xmlns:x14ac="http://schemas.microsoft.com/office/spreadsheetml/2009/9/ac" r="469" s="3" customFormat="true" x14ac:dyDescent="0.25">
      <c r="A469" s="368"/>
      <c r="B469" s="119"/>
      <c r="L469" s="119"/>
      <c r="V469" s="119"/>
      <c r="AF469" s="119"/>
      <c r="AP469" s="119"/>
      <c r="AZ469" s="119"/>
      <c r="BJ469" s="119"/>
      <c r="BT469" s="119"/>
      <c r="CD469" s="119"/>
      <c r="CN469" s="119"/>
      <c r="CX469" s="119"/>
      <c r="DH469" s="119"/>
      <c r="DR469" s="119"/>
      <c r="EB469" s="119"/>
      <c r="EL469" s="119"/>
      <c r="EV469" s="119"/>
      <c r="FF469" s="119"/>
      <c r="FP469" s="119"/>
      <c r="FZ469" s="119"/>
      <c r="GJ469" s="119"/>
      <c r="GT469" s="119"/>
      <c r="HD469" s="119"/>
      <c r="HN469" s="119"/>
      <c r="HX469" s="119"/>
    </row>
    <row xmlns:x14ac="http://schemas.microsoft.com/office/spreadsheetml/2009/9/ac" r="470" s="3" customFormat="true" x14ac:dyDescent="0.25">
      <c r="A470" s="368"/>
      <c r="B470" s="119"/>
      <c r="L470" s="119"/>
      <c r="V470" s="119"/>
      <c r="AF470" s="119"/>
      <c r="AP470" s="119"/>
      <c r="AZ470" s="119"/>
      <c r="BJ470" s="119"/>
      <c r="BT470" s="119"/>
      <c r="CD470" s="119"/>
      <c r="CN470" s="119"/>
      <c r="CX470" s="119"/>
      <c r="DH470" s="119"/>
      <c r="DR470" s="119"/>
      <c r="EB470" s="119"/>
      <c r="EL470" s="119"/>
      <c r="EV470" s="119"/>
      <c r="FF470" s="119"/>
      <c r="FP470" s="119"/>
      <c r="FZ470" s="119"/>
      <c r="GJ470" s="119"/>
      <c r="GT470" s="119"/>
      <c r="HD470" s="119"/>
      <c r="HN470" s="119"/>
      <c r="HX470" s="119"/>
    </row>
    <row xmlns:x14ac="http://schemas.microsoft.com/office/spreadsheetml/2009/9/ac" r="471" s="3" customFormat="true" x14ac:dyDescent="0.25">
      <c r="A471" s="368"/>
      <c r="B471" s="119"/>
      <c r="L471" s="119"/>
      <c r="V471" s="119"/>
      <c r="AF471" s="119"/>
      <c r="AP471" s="119"/>
      <c r="AZ471" s="119"/>
      <c r="BJ471" s="119"/>
      <c r="BT471" s="119"/>
      <c r="CD471" s="119"/>
      <c r="CN471" s="119"/>
      <c r="CX471" s="119"/>
      <c r="DH471" s="119"/>
      <c r="DR471" s="119"/>
      <c r="EB471" s="119"/>
      <c r="EL471" s="119"/>
      <c r="EV471" s="119"/>
      <c r="FF471" s="119"/>
      <c r="FP471" s="119"/>
      <c r="FZ471" s="119"/>
      <c r="GJ471" s="119"/>
      <c r="GT471" s="119"/>
      <c r="HD471" s="119"/>
      <c r="HN471" s="119"/>
      <c r="HX471" s="119"/>
    </row>
    <row xmlns:x14ac="http://schemas.microsoft.com/office/spreadsheetml/2009/9/ac" r="472" s="3" customFormat="true" x14ac:dyDescent="0.25">
      <c r="A472" s="368"/>
      <c r="B472" s="119"/>
      <c r="L472" s="119"/>
      <c r="V472" s="119"/>
      <c r="AF472" s="119"/>
      <c r="AP472" s="119"/>
      <c r="AZ472" s="119"/>
      <c r="BJ472" s="119"/>
      <c r="BT472" s="119"/>
      <c r="CD472" s="119"/>
      <c r="CN472" s="119"/>
      <c r="CX472" s="119"/>
      <c r="DH472" s="119"/>
      <c r="DR472" s="119"/>
      <c r="EB472" s="119"/>
      <c r="EL472" s="119"/>
      <c r="EV472" s="119"/>
      <c r="FF472" s="119"/>
      <c r="FP472" s="119"/>
      <c r="FZ472" s="119"/>
      <c r="GJ472" s="119"/>
      <c r="GT472" s="119"/>
      <c r="HD472" s="119"/>
      <c r="HN472" s="119"/>
      <c r="HX472" s="119"/>
    </row>
    <row xmlns:x14ac="http://schemas.microsoft.com/office/spreadsheetml/2009/9/ac" r="473" s="3" customFormat="true" x14ac:dyDescent="0.25">
      <c r="A473" s="368"/>
      <c r="B473" s="119"/>
      <c r="L473" s="119"/>
      <c r="V473" s="119"/>
      <c r="AF473" s="119"/>
      <c r="AP473" s="119"/>
      <c r="AZ473" s="119"/>
      <c r="BJ473" s="119"/>
      <c r="BT473" s="119"/>
      <c r="CD473" s="119"/>
      <c r="CN473" s="119"/>
      <c r="CX473" s="119"/>
      <c r="DH473" s="119"/>
      <c r="DR473" s="119"/>
      <c r="EB473" s="119"/>
      <c r="EL473" s="119"/>
      <c r="EV473" s="119"/>
      <c r="FF473" s="119"/>
      <c r="FP473" s="119"/>
      <c r="FZ473" s="119"/>
      <c r="GJ473" s="119"/>
      <c r="GT473" s="119"/>
      <c r="HD473" s="119"/>
      <c r="HN473" s="119"/>
      <c r="HX473" s="119"/>
    </row>
    <row xmlns:x14ac="http://schemas.microsoft.com/office/spreadsheetml/2009/9/ac" r="474" s="3" customFormat="true" x14ac:dyDescent="0.25">
      <c r="A474" s="368"/>
      <c r="B474" s="119"/>
      <c r="L474" s="119"/>
      <c r="V474" s="119"/>
      <c r="AF474" s="119"/>
      <c r="AP474" s="119"/>
      <c r="AZ474" s="119"/>
      <c r="BJ474" s="119"/>
      <c r="BT474" s="119"/>
      <c r="CD474" s="119"/>
      <c r="CN474" s="119"/>
      <c r="CX474" s="119"/>
      <c r="DH474" s="119"/>
      <c r="DR474" s="119"/>
      <c r="EB474" s="119"/>
      <c r="EL474" s="119"/>
      <c r="EV474" s="119"/>
      <c r="FF474" s="119"/>
      <c r="FP474" s="119"/>
      <c r="FZ474" s="119"/>
      <c r="GJ474" s="119"/>
      <c r="GT474" s="119"/>
      <c r="HD474" s="119"/>
      <c r="HN474" s="119"/>
      <c r="HX474" s="119"/>
    </row>
    <row xmlns:x14ac="http://schemas.microsoft.com/office/spreadsheetml/2009/9/ac" r="475" s="3" customFormat="true" x14ac:dyDescent="0.25">
      <c r="A475" s="368"/>
      <c r="B475" s="119"/>
      <c r="L475" s="119"/>
      <c r="V475" s="119"/>
      <c r="AF475" s="119"/>
      <c r="AP475" s="119"/>
      <c r="AZ475" s="119"/>
      <c r="BJ475" s="119"/>
      <c r="BT475" s="119"/>
      <c r="CD475" s="119"/>
      <c r="CN475" s="119"/>
      <c r="CX475" s="119"/>
      <c r="DH475" s="119"/>
      <c r="DR475" s="119"/>
      <c r="EB475" s="119"/>
      <c r="EL475" s="119"/>
      <c r="EV475" s="119"/>
      <c r="FF475" s="119"/>
      <c r="FP475" s="119"/>
      <c r="FZ475" s="119"/>
      <c r="GJ475" s="119"/>
      <c r="GT475" s="119"/>
      <c r="HD475" s="119"/>
      <c r="HN475" s="119"/>
      <c r="HX475" s="119"/>
    </row>
    <row xmlns:x14ac="http://schemas.microsoft.com/office/spreadsheetml/2009/9/ac" r="476" s="3" customFormat="true" x14ac:dyDescent="0.25">
      <c r="A476" s="368"/>
      <c r="B476" s="119"/>
      <c r="L476" s="119"/>
      <c r="V476" s="119"/>
      <c r="AF476" s="119"/>
      <c r="AP476" s="119"/>
      <c r="AZ476" s="119"/>
      <c r="BJ476" s="119"/>
      <c r="BT476" s="119"/>
      <c r="CD476" s="119"/>
      <c r="CN476" s="119"/>
      <c r="CX476" s="119"/>
      <c r="DH476" s="119"/>
      <c r="DR476" s="119"/>
      <c r="EB476" s="119"/>
      <c r="EL476" s="119"/>
      <c r="EV476" s="119"/>
      <c r="FF476" s="119"/>
      <c r="FP476" s="119"/>
      <c r="FZ476" s="119"/>
      <c r="GJ476" s="119"/>
      <c r="GT476" s="119"/>
      <c r="HD476" s="119"/>
      <c r="HN476" s="119"/>
      <c r="HX476" s="119"/>
    </row>
    <row xmlns:x14ac="http://schemas.microsoft.com/office/spreadsheetml/2009/9/ac" r="477" s="3" customFormat="true" x14ac:dyDescent="0.25">
      <c r="A477" s="368"/>
      <c r="B477" s="119"/>
      <c r="L477" s="119"/>
      <c r="V477" s="119"/>
      <c r="AF477" s="119"/>
      <c r="AP477" s="119"/>
      <c r="AZ477" s="119"/>
      <c r="BJ477" s="119"/>
      <c r="BT477" s="119"/>
      <c r="CD477" s="119"/>
      <c r="CN477" s="119"/>
      <c r="CX477" s="119"/>
      <c r="DH477" s="119"/>
      <c r="DR477" s="119"/>
      <c r="EB477" s="119"/>
      <c r="EL477" s="119"/>
      <c r="EV477" s="119"/>
      <c r="FF477" s="119"/>
      <c r="FP477" s="119"/>
      <c r="FZ477" s="119"/>
      <c r="GJ477" s="119"/>
      <c r="GT477" s="119"/>
      <c r="HD477" s="119"/>
      <c r="HN477" s="119"/>
      <c r="HX477" s="119"/>
    </row>
    <row xmlns:x14ac="http://schemas.microsoft.com/office/spreadsheetml/2009/9/ac" r="478" s="3" customFormat="true" x14ac:dyDescent="0.25">
      <c r="A478" s="368"/>
      <c r="B478" s="119"/>
      <c r="L478" s="119"/>
      <c r="V478" s="119"/>
      <c r="AF478" s="119"/>
      <c r="AP478" s="119"/>
      <c r="AZ478" s="119"/>
      <c r="BJ478" s="119"/>
      <c r="BT478" s="119"/>
      <c r="CD478" s="119"/>
      <c r="CN478" s="119"/>
      <c r="CX478" s="119"/>
      <c r="DH478" s="119"/>
      <c r="DR478" s="119"/>
      <c r="EB478" s="119"/>
      <c r="EL478" s="119"/>
      <c r="EV478" s="119"/>
      <c r="FF478" s="119"/>
      <c r="FP478" s="119"/>
      <c r="FZ478" s="119"/>
      <c r="GJ478" s="119"/>
      <c r="GT478" s="119"/>
      <c r="HD478" s="119"/>
      <c r="HN478" s="119"/>
      <c r="HX478" s="119"/>
    </row>
    <row xmlns:x14ac="http://schemas.microsoft.com/office/spreadsheetml/2009/9/ac" r="479" s="3" customFormat="true" x14ac:dyDescent="0.25">
      <c r="A479" s="368"/>
      <c r="B479" s="119"/>
      <c r="L479" s="119"/>
      <c r="V479" s="119"/>
      <c r="AF479" s="119"/>
      <c r="AP479" s="119"/>
      <c r="AZ479" s="119"/>
      <c r="BJ479" s="119"/>
      <c r="BT479" s="119"/>
      <c r="CD479" s="119"/>
      <c r="CN479" s="119"/>
      <c r="CX479" s="119"/>
      <c r="DH479" s="119"/>
      <c r="DR479" s="119"/>
      <c r="EB479" s="119"/>
      <c r="EL479" s="119"/>
      <c r="EV479" s="119"/>
      <c r="FF479" s="119"/>
      <c r="FP479" s="119"/>
      <c r="FZ479" s="119"/>
      <c r="GJ479" s="119"/>
      <c r="GT479" s="119"/>
      <c r="HD479" s="119"/>
      <c r="HN479" s="119"/>
      <c r="HX479" s="119"/>
    </row>
    <row xmlns:x14ac="http://schemas.microsoft.com/office/spreadsheetml/2009/9/ac" r="480" s="3" customFormat="true" x14ac:dyDescent="0.25">
      <c r="A480" s="368"/>
      <c r="B480" s="119"/>
      <c r="L480" s="119"/>
      <c r="V480" s="119"/>
      <c r="AF480" s="119"/>
      <c r="AP480" s="119"/>
      <c r="AZ480" s="119"/>
      <c r="BJ480" s="119"/>
      <c r="BT480" s="119"/>
      <c r="CD480" s="119"/>
      <c r="CN480" s="119"/>
      <c r="CX480" s="119"/>
      <c r="DH480" s="119"/>
      <c r="DR480" s="119"/>
      <c r="EB480" s="119"/>
      <c r="EL480" s="119"/>
      <c r="EV480" s="119"/>
      <c r="FF480" s="119"/>
      <c r="FP480" s="119"/>
      <c r="FZ480" s="119"/>
      <c r="GJ480" s="119"/>
      <c r="GT480" s="119"/>
      <c r="HD480" s="119"/>
      <c r="HN480" s="119"/>
      <c r="HX480" s="119"/>
    </row>
    <row xmlns:x14ac="http://schemas.microsoft.com/office/spreadsheetml/2009/9/ac" r="481" s="3" customFormat="true" x14ac:dyDescent="0.25">
      <c r="A481" s="368"/>
      <c r="B481" s="119"/>
      <c r="L481" s="119"/>
      <c r="V481" s="119"/>
      <c r="AF481" s="119"/>
      <c r="AP481" s="119"/>
      <c r="AZ481" s="119"/>
      <c r="BJ481" s="119"/>
      <c r="BT481" s="119"/>
      <c r="CD481" s="119"/>
      <c r="CN481" s="119"/>
      <c r="CX481" s="119"/>
      <c r="DH481" s="119"/>
      <c r="DR481" s="119"/>
      <c r="EB481" s="119"/>
      <c r="EL481" s="119"/>
      <c r="EV481" s="119"/>
      <c r="FF481" s="119"/>
      <c r="FP481" s="119"/>
      <c r="FZ481" s="119"/>
      <c r="GJ481" s="119"/>
      <c r="GT481" s="119"/>
      <c r="HD481" s="119"/>
      <c r="HN481" s="119"/>
      <c r="HX481" s="119"/>
    </row>
    <row xmlns:x14ac="http://schemas.microsoft.com/office/spreadsheetml/2009/9/ac" r="482" s="3" customFormat="true" x14ac:dyDescent="0.25">
      <c r="A482" s="368"/>
      <c r="B482" s="119"/>
      <c r="L482" s="119"/>
      <c r="V482" s="119"/>
      <c r="AF482" s="119"/>
      <c r="AP482" s="119"/>
      <c r="AZ482" s="119"/>
      <c r="BJ482" s="119"/>
      <c r="BT482" s="119"/>
      <c r="CD482" s="119"/>
      <c r="CN482" s="119"/>
      <c r="CX482" s="119"/>
      <c r="DH482" s="119"/>
      <c r="DR482" s="119"/>
      <c r="EB482" s="119"/>
      <c r="EL482" s="119"/>
      <c r="EV482" s="119"/>
      <c r="FF482" s="119"/>
      <c r="FP482" s="119"/>
      <c r="FZ482" s="119"/>
      <c r="GJ482" s="119"/>
      <c r="GT482" s="119"/>
      <c r="HD482" s="119"/>
      <c r="HN482" s="119"/>
      <c r="HX482" s="119"/>
    </row>
    <row xmlns:x14ac="http://schemas.microsoft.com/office/spreadsheetml/2009/9/ac" r="483" s="3" customFormat="true" x14ac:dyDescent="0.25">
      <c r="A483" s="368"/>
      <c r="B483" s="119"/>
      <c r="L483" s="119"/>
      <c r="V483" s="119"/>
      <c r="AF483" s="119"/>
      <c r="AP483" s="119"/>
      <c r="AZ483" s="119"/>
      <c r="BJ483" s="119"/>
      <c r="BT483" s="119"/>
      <c r="CD483" s="119"/>
      <c r="CN483" s="119"/>
      <c r="CX483" s="119"/>
      <c r="DH483" s="119"/>
      <c r="DR483" s="119"/>
      <c r="EB483" s="119"/>
      <c r="EL483" s="119"/>
      <c r="EV483" s="119"/>
      <c r="FF483" s="119"/>
      <c r="FP483" s="119"/>
      <c r="FZ483" s="119"/>
      <c r="GJ483" s="119"/>
      <c r="GT483" s="119"/>
      <c r="HD483" s="119"/>
      <c r="HN483" s="119"/>
      <c r="HX483" s="119"/>
    </row>
    <row xmlns:x14ac="http://schemas.microsoft.com/office/spreadsheetml/2009/9/ac" r="484" s="3" customFormat="true" x14ac:dyDescent="0.25">
      <c r="A484" s="368"/>
      <c r="B484" s="119"/>
      <c r="L484" s="119"/>
      <c r="V484" s="119"/>
      <c r="AF484" s="119"/>
      <c r="AP484" s="119"/>
      <c r="AZ484" s="119"/>
      <c r="BJ484" s="119"/>
      <c r="BT484" s="119"/>
      <c r="CD484" s="119"/>
      <c r="CN484" s="119"/>
      <c r="CX484" s="119"/>
      <c r="DH484" s="119"/>
      <c r="DR484" s="119"/>
      <c r="EB484" s="119"/>
      <c r="EL484" s="119"/>
      <c r="EV484" s="119"/>
      <c r="FF484" s="119"/>
      <c r="FP484" s="119"/>
      <c r="FZ484" s="119"/>
      <c r="GJ484" s="119"/>
      <c r="GT484" s="119"/>
      <c r="HD484" s="119"/>
      <c r="HN484" s="119"/>
      <c r="HX484" s="119"/>
    </row>
    <row xmlns:x14ac="http://schemas.microsoft.com/office/spreadsheetml/2009/9/ac" r="485" s="3" customFormat="true" x14ac:dyDescent="0.25">
      <c r="A485" s="368"/>
      <c r="B485" s="119"/>
      <c r="L485" s="119"/>
      <c r="V485" s="119"/>
      <c r="AF485" s="119"/>
      <c r="AP485" s="119"/>
      <c r="AZ485" s="119"/>
      <c r="BJ485" s="119"/>
      <c r="BT485" s="119"/>
      <c r="CD485" s="119"/>
      <c r="CN485" s="119"/>
      <c r="CX485" s="119"/>
      <c r="DH485" s="119"/>
      <c r="DR485" s="119"/>
      <c r="EB485" s="119"/>
      <c r="EL485" s="119"/>
      <c r="EV485" s="119"/>
      <c r="FF485" s="119"/>
      <c r="FP485" s="119"/>
      <c r="FZ485" s="119"/>
      <c r="GJ485" s="119"/>
      <c r="GT485" s="119"/>
      <c r="HD485" s="119"/>
      <c r="HN485" s="119"/>
      <c r="HX485" s="119"/>
    </row>
    <row xmlns:x14ac="http://schemas.microsoft.com/office/spreadsheetml/2009/9/ac" r="486" s="3" customFormat="true" x14ac:dyDescent="0.25">
      <c r="A486" s="368"/>
      <c r="B486" s="119"/>
      <c r="L486" s="119"/>
      <c r="V486" s="119"/>
      <c r="AF486" s="119"/>
      <c r="AP486" s="119"/>
      <c r="AZ486" s="119"/>
      <c r="BJ486" s="119"/>
      <c r="BT486" s="119"/>
      <c r="CD486" s="119"/>
      <c r="CN486" s="119"/>
      <c r="CX486" s="119"/>
      <c r="DH486" s="119"/>
      <c r="DR486" s="119"/>
      <c r="EB486" s="119"/>
      <c r="EL486" s="119"/>
      <c r="EV486" s="119"/>
      <c r="FF486" s="119"/>
      <c r="FP486" s="119"/>
      <c r="FZ486" s="119"/>
      <c r="GJ486" s="119"/>
      <c r="GT486" s="119"/>
      <c r="HD486" s="119"/>
      <c r="HN486" s="119"/>
      <c r="HX486" s="119"/>
    </row>
    <row xmlns:x14ac="http://schemas.microsoft.com/office/spreadsheetml/2009/9/ac" r="487" s="3" customFormat="true" x14ac:dyDescent="0.25">
      <c r="A487" s="368"/>
      <c r="B487" s="119"/>
      <c r="L487" s="119"/>
      <c r="V487" s="119"/>
      <c r="AF487" s="119"/>
      <c r="AP487" s="119"/>
      <c r="AZ487" s="119"/>
      <c r="BJ487" s="119"/>
      <c r="BT487" s="119"/>
      <c r="CD487" s="119"/>
      <c r="CN487" s="119"/>
      <c r="CX487" s="119"/>
      <c r="DH487" s="119"/>
      <c r="DR487" s="119"/>
      <c r="EB487" s="119"/>
      <c r="EL487" s="119"/>
      <c r="EV487" s="119"/>
      <c r="FF487" s="119"/>
      <c r="FP487" s="119"/>
      <c r="FZ487" s="119"/>
      <c r="GJ487" s="119"/>
      <c r="GT487" s="119"/>
      <c r="HD487" s="119"/>
      <c r="HN487" s="119"/>
      <c r="HX487" s="119"/>
    </row>
    <row xmlns:x14ac="http://schemas.microsoft.com/office/spreadsheetml/2009/9/ac" r="488" s="3" customFormat="true" x14ac:dyDescent="0.25">
      <c r="A488" s="368"/>
      <c r="B488" s="119"/>
      <c r="L488" s="119"/>
      <c r="V488" s="119"/>
      <c r="AF488" s="119"/>
      <c r="AP488" s="119"/>
      <c r="AZ488" s="119"/>
      <c r="BJ488" s="119"/>
      <c r="BT488" s="119"/>
      <c r="CD488" s="119"/>
      <c r="CN488" s="119"/>
      <c r="CX488" s="119"/>
      <c r="DH488" s="119"/>
      <c r="DR488" s="119"/>
      <c r="EB488" s="119"/>
      <c r="EL488" s="119"/>
      <c r="EV488" s="119"/>
      <c r="FF488" s="119"/>
      <c r="FP488" s="119"/>
      <c r="FZ488" s="119"/>
      <c r="GJ488" s="119"/>
      <c r="GT488" s="119"/>
      <c r="HD488" s="119"/>
      <c r="HN488" s="119"/>
      <c r="HX488" s="119"/>
    </row>
    <row xmlns:x14ac="http://schemas.microsoft.com/office/spreadsheetml/2009/9/ac" r="489" s="3" customFormat="true" x14ac:dyDescent="0.25">
      <c r="A489" s="368"/>
      <c r="B489" s="119"/>
      <c r="L489" s="119"/>
      <c r="V489" s="119"/>
      <c r="AF489" s="119"/>
      <c r="AP489" s="119"/>
      <c r="AZ489" s="119"/>
      <c r="BJ489" s="119"/>
      <c r="BT489" s="119"/>
      <c r="CD489" s="119"/>
      <c r="CN489" s="119"/>
      <c r="CX489" s="119"/>
      <c r="DH489" s="119"/>
      <c r="DR489" s="119"/>
      <c r="EB489" s="119"/>
      <c r="EL489" s="119"/>
      <c r="EV489" s="119"/>
      <c r="FF489" s="119"/>
      <c r="FP489" s="119"/>
      <c r="FZ489" s="119"/>
      <c r="GJ489" s="119"/>
      <c r="GT489" s="119"/>
      <c r="HD489" s="119"/>
      <c r="HN489" s="119"/>
      <c r="HX489" s="119"/>
    </row>
    <row xmlns:x14ac="http://schemas.microsoft.com/office/spreadsheetml/2009/9/ac" r="490" s="3" customFormat="true" x14ac:dyDescent="0.25">
      <c r="A490" s="368"/>
      <c r="B490" s="119"/>
      <c r="L490" s="119"/>
      <c r="V490" s="119"/>
      <c r="AF490" s="119"/>
      <c r="AP490" s="119"/>
      <c r="AZ490" s="119"/>
      <c r="BJ490" s="119"/>
      <c r="BT490" s="119"/>
      <c r="CD490" s="119"/>
      <c r="CN490" s="119"/>
      <c r="CX490" s="119"/>
      <c r="DH490" s="119"/>
      <c r="DR490" s="119"/>
      <c r="EB490" s="119"/>
      <c r="EL490" s="119"/>
      <c r="EV490" s="119"/>
      <c r="FF490" s="119"/>
      <c r="FP490" s="119"/>
      <c r="FZ490" s="119"/>
      <c r="GJ490" s="119"/>
      <c r="GT490" s="119"/>
      <c r="HD490" s="119"/>
      <c r="HN490" s="119"/>
      <c r="HX490" s="119"/>
    </row>
    <row xmlns:x14ac="http://schemas.microsoft.com/office/spreadsheetml/2009/9/ac" r="491" s="3" customFormat="true" x14ac:dyDescent="0.25">
      <c r="A491" s="368"/>
      <c r="B491" s="119"/>
      <c r="L491" s="119"/>
      <c r="V491" s="119"/>
      <c r="AF491" s="119"/>
      <c r="AP491" s="119"/>
      <c r="AZ491" s="119"/>
      <c r="BJ491" s="119"/>
      <c r="BT491" s="119"/>
      <c r="CD491" s="119"/>
      <c r="CN491" s="119"/>
      <c r="CX491" s="119"/>
      <c r="DH491" s="119"/>
      <c r="DR491" s="119"/>
      <c r="EB491" s="119"/>
      <c r="EL491" s="119"/>
      <c r="EV491" s="119"/>
      <c r="FF491" s="119"/>
      <c r="FP491" s="119"/>
      <c r="FZ491" s="119"/>
      <c r="GJ491" s="119"/>
      <c r="GT491" s="119"/>
      <c r="HD491" s="119"/>
      <c r="HN491" s="119"/>
      <c r="HX491" s="119"/>
    </row>
    <row xmlns:x14ac="http://schemas.microsoft.com/office/spreadsheetml/2009/9/ac" r="492" s="3" customFormat="true" x14ac:dyDescent="0.25">
      <c r="A492" s="368"/>
      <c r="B492" s="119"/>
      <c r="L492" s="119"/>
      <c r="V492" s="119"/>
      <c r="AF492" s="119"/>
      <c r="AP492" s="119"/>
      <c r="AZ492" s="119"/>
      <c r="BJ492" s="119"/>
      <c r="BT492" s="119"/>
      <c r="CD492" s="119"/>
      <c r="CN492" s="119"/>
      <c r="CX492" s="119"/>
      <c r="DH492" s="119"/>
      <c r="DR492" s="119"/>
      <c r="EB492" s="119"/>
      <c r="EL492" s="119"/>
      <c r="EV492" s="119"/>
      <c r="FF492" s="119"/>
      <c r="FP492" s="119"/>
      <c r="FZ492" s="119"/>
      <c r="GJ492" s="119"/>
      <c r="GT492" s="119"/>
      <c r="HD492" s="119"/>
      <c r="HN492" s="119"/>
      <c r="HX492" s="119"/>
    </row>
    <row xmlns:x14ac="http://schemas.microsoft.com/office/spreadsheetml/2009/9/ac" r="493" s="3" customFormat="true" x14ac:dyDescent="0.25">
      <c r="A493" s="368"/>
      <c r="B493" s="119"/>
      <c r="L493" s="119"/>
      <c r="V493" s="119"/>
      <c r="AF493" s="119"/>
      <c r="AP493" s="119"/>
      <c r="AZ493" s="119"/>
      <c r="BJ493" s="119"/>
      <c r="BT493" s="119"/>
      <c r="CD493" s="119"/>
      <c r="CN493" s="119"/>
      <c r="CX493" s="119"/>
      <c r="DH493" s="119"/>
      <c r="DR493" s="119"/>
      <c r="EB493" s="119"/>
      <c r="EL493" s="119"/>
      <c r="EV493" s="119"/>
      <c r="FF493" s="119"/>
      <c r="FP493" s="119"/>
      <c r="FZ493" s="119"/>
      <c r="GJ493" s="119"/>
      <c r="GT493" s="119"/>
      <c r="HD493" s="119"/>
      <c r="HN493" s="119"/>
      <c r="HX493" s="119"/>
    </row>
    <row xmlns:x14ac="http://schemas.microsoft.com/office/spreadsheetml/2009/9/ac" r="494" s="3" customFormat="true" x14ac:dyDescent="0.25">
      <c r="A494" s="368"/>
      <c r="B494" s="119"/>
      <c r="L494" s="119"/>
      <c r="V494" s="119"/>
      <c r="AF494" s="119"/>
      <c r="AP494" s="119"/>
      <c r="AZ494" s="119"/>
      <c r="BJ494" s="119"/>
      <c r="BT494" s="119"/>
      <c r="CD494" s="119"/>
      <c r="CN494" s="119"/>
      <c r="CX494" s="119"/>
      <c r="DH494" s="119"/>
      <c r="DR494" s="119"/>
      <c r="EB494" s="119"/>
      <c r="EL494" s="119"/>
      <c r="EV494" s="119"/>
      <c r="FF494" s="119"/>
      <c r="FP494" s="119"/>
      <c r="FZ494" s="119"/>
      <c r="GJ494" s="119"/>
      <c r="GT494" s="119"/>
      <c r="HD494" s="119"/>
      <c r="HN494" s="119"/>
      <c r="HX494" s="119"/>
    </row>
    <row xmlns:x14ac="http://schemas.microsoft.com/office/spreadsheetml/2009/9/ac" r="495" s="3" customFormat="true" x14ac:dyDescent="0.25">
      <c r="A495" s="368"/>
      <c r="B495" s="119"/>
      <c r="L495" s="119"/>
      <c r="V495" s="119"/>
      <c r="AF495" s="119"/>
      <c r="AP495" s="119"/>
      <c r="AZ495" s="119"/>
      <c r="BJ495" s="119"/>
      <c r="BT495" s="119"/>
      <c r="CD495" s="119"/>
      <c r="CN495" s="119"/>
      <c r="CX495" s="119"/>
      <c r="DH495" s="119"/>
      <c r="DR495" s="119"/>
      <c r="EB495" s="119"/>
      <c r="EL495" s="119"/>
      <c r="EV495" s="119"/>
      <c r="FF495" s="119"/>
      <c r="FP495" s="119"/>
      <c r="FZ495" s="119"/>
      <c r="GJ495" s="119"/>
      <c r="GT495" s="119"/>
      <c r="HD495" s="119"/>
      <c r="HN495" s="119"/>
      <c r="HX495" s="119"/>
    </row>
    <row xmlns:x14ac="http://schemas.microsoft.com/office/spreadsheetml/2009/9/ac" r="496" s="3" customFormat="true" x14ac:dyDescent="0.25">
      <c r="A496" s="368"/>
      <c r="B496" s="119"/>
      <c r="L496" s="119"/>
      <c r="V496" s="119"/>
      <c r="AF496" s="119"/>
      <c r="AP496" s="119"/>
      <c r="AZ496" s="119"/>
      <c r="BJ496" s="119"/>
      <c r="BT496" s="119"/>
      <c r="CD496" s="119"/>
      <c r="CN496" s="119"/>
      <c r="CX496" s="119"/>
      <c r="DH496" s="119"/>
      <c r="DR496" s="119"/>
      <c r="EB496" s="119"/>
      <c r="EL496" s="119"/>
      <c r="EV496" s="119"/>
      <c r="FF496" s="119"/>
      <c r="FP496" s="119"/>
      <c r="FZ496" s="119"/>
      <c r="GJ496" s="119"/>
      <c r="GT496" s="119"/>
      <c r="HD496" s="119"/>
      <c r="HN496" s="119"/>
      <c r="HX496" s="119"/>
    </row>
    <row xmlns:x14ac="http://schemas.microsoft.com/office/spreadsheetml/2009/9/ac" r="497" s="3" customFormat="true" x14ac:dyDescent="0.25">
      <c r="A497" s="368"/>
      <c r="B497" s="119"/>
      <c r="L497" s="119"/>
      <c r="V497" s="119"/>
      <c r="AF497" s="119"/>
      <c r="AP497" s="119"/>
      <c r="AZ497" s="119"/>
      <c r="BJ497" s="119"/>
      <c r="BT497" s="119"/>
      <c r="CD497" s="119"/>
      <c r="CN497" s="119"/>
      <c r="CX497" s="119"/>
      <c r="DH497" s="119"/>
      <c r="DR497" s="119"/>
      <c r="EB497" s="119"/>
      <c r="EL497" s="119"/>
      <c r="EV497" s="119"/>
      <c r="FF497" s="119"/>
      <c r="FP497" s="119"/>
      <c r="FZ497" s="119"/>
      <c r="GJ497" s="119"/>
      <c r="GT497" s="119"/>
      <c r="HD497" s="119"/>
      <c r="HN497" s="119"/>
      <c r="HX497" s="119"/>
    </row>
    <row xmlns:x14ac="http://schemas.microsoft.com/office/spreadsheetml/2009/9/ac" r="498" s="3" customFormat="true" x14ac:dyDescent="0.25">
      <c r="A498" s="368"/>
      <c r="B498" s="119"/>
      <c r="L498" s="119"/>
      <c r="V498" s="119"/>
      <c r="AF498" s="119"/>
      <c r="AP498" s="119"/>
      <c r="AZ498" s="119"/>
      <c r="BJ498" s="119"/>
      <c r="BT498" s="119"/>
      <c r="CD498" s="119"/>
      <c r="CN498" s="119"/>
      <c r="CX498" s="119"/>
      <c r="DH498" s="119"/>
      <c r="DR498" s="119"/>
      <c r="EB498" s="119"/>
      <c r="EL498" s="119"/>
      <c r="EV498" s="119"/>
      <c r="FF498" s="119"/>
      <c r="FP498" s="119"/>
      <c r="FZ498" s="119"/>
      <c r="GJ498" s="119"/>
      <c r="GT498" s="119"/>
      <c r="HD498" s="119"/>
      <c r="HN498" s="119"/>
      <c r="HX498" s="119"/>
    </row>
    <row xmlns:x14ac="http://schemas.microsoft.com/office/spreadsheetml/2009/9/ac" r="499" s="3" customFormat="true" x14ac:dyDescent="0.25">
      <c r="A499" s="368"/>
      <c r="B499" s="119"/>
      <c r="L499" s="119"/>
      <c r="V499" s="119"/>
      <c r="AF499" s="119"/>
      <c r="AP499" s="119"/>
      <c r="AZ499" s="119"/>
      <c r="BJ499" s="119"/>
      <c r="BT499" s="119"/>
      <c r="CD499" s="119"/>
      <c r="CN499" s="119"/>
      <c r="CX499" s="119"/>
      <c r="DH499" s="119"/>
      <c r="DR499" s="119"/>
      <c r="EB499" s="119"/>
      <c r="EL499" s="119"/>
      <c r="EV499" s="119"/>
      <c r="FF499" s="119"/>
      <c r="FP499" s="119"/>
      <c r="FZ499" s="119"/>
      <c r="GJ499" s="119"/>
      <c r="GT499" s="119"/>
      <c r="HD499" s="119"/>
      <c r="HN499" s="119"/>
      <c r="HX499" s="119"/>
    </row>
    <row xmlns:x14ac="http://schemas.microsoft.com/office/spreadsheetml/2009/9/ac" r="500" s="3" customFormat="true" x14ac:dyDescent="0.25">
      <c r="A500" s="368"/>
      <c r="B500" s="119"/>
      <c r="L500" s="119"/>
      <c r="V500" s="119"/>
      <c r="AF500" s="119"/>
      <c r="AP500" s="119"/>
      <c r="AZ500" s="119"/>
      <c r="BJ500" s="119"/>
      <c r="BT500" s="119"/>
      <c r="CD500" s="119"/>
      <c r="CN500" s="119"/>
      <c r="CX500" s="119"/>
      <c r="DH500" s="119"/>
      <c r="DR500" s="119"/>
      <c r="EB500" s="119"/>
      <c r="EL500" s="119"/>
      <c r="EV500" s="119"/>
      <c r="FF500" s="119"/>
      <c r="FP500" s="119"/>
      <c r="FZ500" s="119"/>
      <c r="GJ500" s="119"/>
      <c r="GT500" s="119"/>
      <c r="HD500" s="119"/>
      <c r="HN500" s="119"/>
      <c r="HX500" s="119"/>
    </row>
    <row xmlns:x14ac="http://schemas.microsoft.com/office/spreadsheetml/2009/9/ac" r="501" s="3" customFormat="true" x14ac:dyDescent="0.25">
      <c r="A501" s="368"/>
      <c r="B501" s="119"/>
      <c r="L501" s="119"/>
      <c r="V501" s="119"/>
      <c r="AF501" s="119"/>
      <c r="AP501" s="119"/>
      <c r="AZ501" s="119"/>
      <c r="BJ501" s="119"/>
      <c r="BT501" s="119"/>
      <c r="CD501" s="119"/>
      <c r="CN501" s="119"/>
      <c r="CX501" s="119"/>
      <c r="DH501" s="119"/>
      <c r="DR501" s="119"/>
      <c r="EB501" s="119"/>
      <c r="EL501" s="119"/>
      <c r="EV501" s="119"/>
      <c r="FF501" s="119"/>
      <c r="FP501" s="119"/>
      <c r="FZ501" s="119"/>
      <c r="GJ501" s="119"/>
      <c r="GT501" s="119"/>
      <c r="HD501" s="119"/>
      <c r="HN501" s="119"/>
      <c r="HX501" s="119"/>
    </row>
    <row xmlns:x14ac="http://schemas.microsoft.com/office/spreadsheetml/2009/9/ac" r="502" s="3" customFormat="true" x14ac:dyDescent="0.25">
      <c r="A502" s="368"/>
      <c r="B502" s="119"/>
      <c r="L502" s="119"/>
      <c r="V502" s="119"/>
      <c r="AF502" s="119"/>
      <c r="AP502" s="119"/>
      <c r="AZ502" s="119"/>
      <c r="BJ502" s="119"/>
      <c r="BT502" s="119"/>
      <c r="CD502" s="119"/>
      <c r="CN502" s="119"/>
      <c r="CX502" s="119"/>
      <c r="DH502" s="119"/>
      <c r="DR502" s="119"/>
      <c r="EB502" s="119"/>
      <c r="EL502" s="119"/>
      <c r="EV502" s="119"/>
      <c r="FF502" s="119"/>
      <c r="FP502" s="119"/>
      <c r="FZ502" s="119"/>
      <c r="GJ502" s="119"/>
      <c r="GT502" s="119"/>
      <c r="HD502" s="119"/>
      <c r="HN502" s="119"/>
      <c r="HX502" s="119"/>
    </row>
    <row xmlns:x14ac="http://schemas.microsoft.com/office/spreadsheetml/2009/9/ac" r="503" s="3" customFormat="true" x14ac:dyDescent="0.25">
      <c r="A503" s="368"/>
      <c r="B503" s="119"/>
      <c r="L503" s="119"/>
      <c r="V503" s="119"/>
      <c r="AF503" s="119"/>
      <c r="AP503" s="119"/>
      <c r="AZ503" s="119"/>
      <c r="BJ503" s="119"/>
      <c r="BT503" s="119"/>
      <c r="CD503" s="119"/>
      <c r="CN503" s="119"/>
      <c r="CX503" s="119"/>
      <c r="DH503" s="119"/>
      <c r="DR503" s="119"/>
      <c r="EB503" s="119"/>
      <c r="EL503" s="119"/>
      <c r="EV503" s="119"/>
      <c r="FF503" s="119"/>
      <c r="FP503" s="119"/>
      <c r="FZ503" s="119"/>
      <c r="GJ503" s="119"/>
      <c r="GT503" s="119"/>
      <c r="HD503" s="119"/>
      <c r="HN503" s="119"/>
      <c r="HX503" s="119"/>
    </row>
    <row xmlns:x14ac="http://schemas.microsoft.com/office/spreadsheetml/2009/9/ac" r="504" s="3" customFormat="true" x14ac:dyDescent="0.25">
      <c r="A504" s="368"/>
      <c r="B504" s="119"/>
      <c r="L504" s="119"/>
      <c r="V504" s="119"/>
      <c r="AF504" s="119"/>
      <c r="AP504" s="119"/>
      <c r="AZ504" s="119"/>
      <c r="BJ504" s="119"/>
      <c r="BT504" s="119"/>
      <c r="CD504" s="119"/>
      <c r="CN504" s="119"/>
      <c r="CX504" s="119"/>
      <c r="DH504" s="119"/>
      <c r="DR504" s="119"/>
      <c r="EB504" s="119"/>
      <c r="EL504" s="119"/>
      <c r="EV504" s="119"/>
      <c r="FF504" s="119"/>
      <c r="FP504" s="119"/>
      <c r="FZ504" s="119"/>
      <c r="GJ504" s="119"/>
      <c r="GT504" s="119"/>
      <c r="HD504" s="119"/>
      <c r="HN504" s="119"/>
      <c r="HX504" s="119"/>
    </row>
    <row xmlns:x14ac="http://schemas.microsoft.com/office/spreadsheetml/2009/9/ac" r="505" s="3" customFormat="true" x14ac:dyDescent="0.25">
      <c r="A505" s="368"/>
      <c r="B505" s="119"/>
      <c r="L505" s="119"/>
      <c r="V505" s="119"/>
      <c r="AF505" s="119"/>
      <c r="AP505" s="119"/>
      <c r="AZ505" s="119"/>
      <c r="BJ505" s="119"/>
      <c r="BT505" s="119"/>
      <c r="CD505" s="119"/>
      <c r="CN505" s="119"/>
      <c r="CX505" s="119"/>
      <c r="DH505" s="119"/>
      <c r="DR505" s="119"/>
      <c r="EB505" s="119"/>
      <c r="EL505" s="119"/>
      <c r="EV505" s="119"/>
      <c r="FF505" s="119"/>
      <c r="FP505" s="119"/>
      <c r="FZ505" s="119"/>
      <c r="GJ505" s="119"/>
      <c r="GT505" s="119"/>
      <c r="HD505" s="119"/>
      <c r="HN505" s="119"/>
      <c r="HX505" s="119"/>
    </row>
    <row xmlns:x14ac="http://schemas.microsoft.com/office/spreadsheetml/2009/9/ac" r="506" s="3" customFormat="true" x14ac:dyDescent="0.25">
      <c r="A506" s="368"/>
      <c r="B506" s="119"/>
      <c r="L506" s="119"/>
      <c r="V506" s="119"/>
      <c r="AF506" s="119"/>
      <c r="AP506" s="119"/>
      <c r="AZ506" s="119"/>
      <c r="BJ506" s="119"/>
      <c r="BT506" s="119"/>
      <c r="CD506" s="119"/>
      <c r="CN506" s="119"/>
      <c r="CX506" s="119"/>
      <c r="DH506" s="119"/>
      <c r="DR506" s="119"/>
      <c r="EB506" s="119"/>
      <c r="EL506" s="119"/>
      <c r="EV506" s="119"/>
      <c r="FF506" s="119"/>
      <c r="FP506" s="119"/>
      <c r="FZ506" s="119"/>
      <c r="GJ506" s="119"/>
      <c r="GT506" s="119"/>
      <c r="HD506" s="119"/>
      <c r="HN506" s="119"/>
      <c r="HX506" s="119"/>
    </row>
    <row xmlns:x14ac="http://schemas.microsoft.com/office/spreadsheetml/2009/9/ac" r="507" s="3" customFormat="true" x14ac:dyDescent="0.25">
      <c r="A507" s="368"/>
      <c r="B507" s="119"/>
      <c r="L507" s="119"/>
      <c r="V507" s="119"/>
      <c r="AF507" s="119"/>
      <c r="AP507" s="119"/>
      <c r="AZ507" s="119"/>
      <c r="BJ507" s="119"/>
      <c r="BT507" s="119"/>
      <c r="CD507" s="119"/>
      <c r="CN507" s="119"/>
      <c r="CX507" s="119"/>
      <c r="DH507" s="119"/>
      <c r="DR507" s="119"/>
      <c r="EB507" s="119"/>
      <c r="EL507" s="119"/>
      <c r="EV507" s="119"/>
      <c r="FF507" s="119"/>
      <c r="FP507" s="119"/>
      <c r="FZ507" s="119"/>
      <c r="GJ507" s="119"/>
      <c r="GT507" s="119"/>
      <c r="HD507" s="119"/>
      <c r="HN507" s="119"/>
      <c r="HX507" s="119"/>
    </row>
    <row xmlns:x14ac="http://schemas.microsoft.com/office/spreadsheetml/2009/9/ac" r="508" s="3" customFormat="true" x14ac:dyDescent="0.25">
      <c r="A508" s="368"/>
      <c r="B508" s="119"/>
      <c r="L508" s="119"/>
      <c r="V508" s="119"/>
      <c r="AF508" s="119"/>
      <c r="AP508" s="119"/>
      <c r="AZ508" s="119"/>
      <c r="BJ508" s="119"/>
      <c r="BT508" s="119"/>
      <c r="CD508" s="119"/>
      <c r="CN508" s="119"/>
      <c r="CX508" s="119"/>
      <c r="DH508" s="119"/>
      <c r="DR508" s="119"/>
      <c r="EB508" s="119"/>
      <c r="EL508" s="119"/>
      <c r="EV508" s="119"/>
      <c r="FF508" s="119"/>
      <c r="FP508" s="119"/>
      <c r="FZ508" s="119"/>
      <c r="GJ508" s="119"/>
      <c r="GT508" s="119"/>
      <c r="HD508" s="119"/>
      <c r="HN508" s="119"/>
      <c r="HX508" s="119"/>
    </row>
    <row xmlns:x14ac="http://schemas.microsoft.com/office/spreadsheetml/2009/9/ac" r="509" s="3" customFormat="true" x14ac:dyDescent="0.25">
      <c r="A509" s="368"/>
      <c r="B509" s="119"/>
      <c r="L509" s="119"/>
      <c r="V509" s="119"/>
      <c r="AF509" s="119"/>
      <c r="AP509" s="119"/>
      <c r="AZ509" s="119"/>
      <c r="BJ509" s="119"/>
      <c r="BT509" s="119"/>
      <c r="CD509" s="119"/>
      <c r="CN509" s="119"/>
      <c r="CX509" s="119"/>
      <c r="DH509" s="119"/>
      <c r="DR509" s="119"/>
      <c r="EB509" s="119"/>
      <c r="EL509" s="119"/>
      <c r="EV509" s="119"/>
      <c r="FF509" s="119"/>
      <c r="FP509" s="119"/>
      <c r="FZ509" s="119"/>
      <c r="GJ509" s="119"/>
      <c r="GT509" s="119"/>
      <c r="HD509" s="119"/>
      <c r="HN509" s="119"/>
      <c r="HX509" s="119"/>
    </row>
    <row xmlns:x14ac="http://schemas.microsoft.com/office/spreadsheetml/2009/9/ac" r="510" s="3" customFormat="true" x14ac:dyDescent="0.25">
      <c r="A510" s="368"/>
      <c r="B510" s="119"/>
      <c r="L510" s="119"/>
      <c r="V510" s="119"/>
      <c r="AF510" s="119"/>
      <c r="AP510" s="119"/>
      <c r="AZ510" s="119"/>
      <c r="BJ510" s="119"/>
      <c r="BT510" s="119"/>
      <c r="CD510" s="119"/>
      <c r="CN510" s="119"/>
      <c r="CX510" s="119"/>
      <c r="DH510" s="119"/>
      <c r="DR510" s="119"/>
      <c r="EB510" s="119"/>
      <c r="EL510" s="119"/>
      <c r="EV510" s="119"/>
      <c r="FF510" s="119"/>
      <c r="FP510" s="119"/>
      <c r="FZ510" s="119"/>
      <c r="GJ510" s="119"/>
      <c r="GT510" s="119"/>
      <c r="HD510" s="119"/>
      <c r="HN510" s="119"/>
      <c r="HX510" s="119"/>
    </row>
    <row xmlns:x14ac="http://schemas.microsoft.com/office/spreadsheetml/2009/9/ac" r="511" s="3" customFormat="true" x14ac:dyDescent="0.25">
      <c r="A511" s="368"/>
      <c r="B511" s="119"/>
      <c r="L511" s="119"/>
      <c r="V511" s="119"/>
      <c r="AF511" s="119"/>
      <c r="AP511" s="119"/>
      <c r="AZ511" s="119"/>
      <c r="BJ511" s="119"/>
      <c r="BT511" s="119"/>
      <c r="CD511" s="119"/>
      <c r="CN511" s="119"/>
      <c r="CX511" s="119"/>
      <c r="DH511" s="119"/>
      <c r="DR511" s="119"/>
      <c r="EB511" s="119"/>
      <c r="EL511" s="119"/>
      <c r="EV511" s="119"/>
      <c r="FF511" s="119"/>
      <c r="FP511" s="119"/>
      <c r="FZ511" s="119"/>
      <c r="GJ511" s="119"/>
      <c r="GT511" s="119"/>
      <c r="HD511" s="119"/>
      <c r="HN511" s="119"/>
      <c r="HX511" s="119"/>
    </row>
    <row xmlns:x14ac="http://schemas.microsoft.com/office/spreadsheetml/2009/9/ac" r="512" s="3" customFormat="true" x14ac:dyDescent="0.25">
      <c r="A512" s="368"/>
      <c r="B512" s="119"/>
      <c r="L512" s="119"/>
      <c r="V512" s="119"/>
      <c r="AF512" s="119"/>
      <c r="AP512" s="119"/>
      <c r="AZ512" s="119"/>
      <c r="BJ512" s="119"/>
      <c r="BT512" s="119"/>
      <c r="CD512" s="119"/>
      <c r="CN512" s="119"/>
      <c r="CX512" s="119"/>
      <c r="DH512" s="119"/>
      <c r="DR512" s="119"/>
      <c r="EB512" s="119"/>
      <c r="EL512" s="119"/>
      <c r="EV512" s="119"/>
      <c r="FF512" s="119"/>
      <c r="FP512" s="119"/>
      <c r="FZ512" s="119"/>
      <c r="GJ512" s="119"/>
      <c r="GT512" s="119"/>
      <c r="HD512" s="119"/>
      <c r="HN512" s="119"/>
      <c r="HX512" s="119"/>
    </row>
    <row xmlns:x14ac="http://schemas.microsoft.com/office/spreadsheetml/2009/9/ac" r="513" s="3" customFormat="true" x14ac:dyDescent="0.25">
      <c r="A513" s="368"/>
      <c r="B513" s="119"/>
      <c r="L513" s="119"/>
      <c r="V513" s="119"/>
      <c r="AF513" s="119"/>
      <c r="AP513" s="119"/>
      <c r="AZ513" s="119"/>
      <c r="BJ513" s="119"/>
      <c r="BT513" s="119"/>
      <c r="CD513" s="119"/>
      <c r="CN513" s="119"/>
      <c r="CX513" s="119"/>
      <c r="DH513" s="119"/>
      <c r="DR513" s="119"/>
      <c r="EB513" s="119"/>
      <c r="EL513" s="119"/>
      <c r="EV513" s="119"/>
      <c r="FF513" s="119"/>
      <c r="FP513" s="119"/>
      <c r="FZ513" s="119"/>
      <c r="GJ513" s="119"/>
      <c r="GT513" s="119"/>
      <c r="HD513" s="119"/>
      <c r="HN513" s="119"/>
      <c r="HX513" s="119"/>
    </row>
    <row xmlns:x14ac="http://schemas.microsoft.com/office/spreadsheetml/2009/9/ac" r="514" s="3" customFormat="true" x14ac:dyDescent="0.25">
      <c r="A514" s="368"/>
      <c r="B514" s="119"/>
      <c r="L514" s="119"/>
      <c r="V514" s="119"/>
      <c r="AF514" s="119"/>
      <c r="AP514" s="119"/>
      <c r="AZ514" s="119"/>
      <c r="BJ514" s="119"/>
      <c r="BT514" s="119"/>
      <c r="CD514" s="119"/>
      <c r="CN514" s="119"/>
      <c r="CX514" s="119"/>
      <c r="DH514" s="119"/>
      <c r="DR514" s="119"/>
      <c r="EB514" s="119"/>
      <c r="EL514" s="119"/>
      <c r="EV514" s="119"/>
      <c r="FF514" s="119"/>
      <c r="FP514" s="119"/>
      <c r="FZ514" s="119"/>
      <c r="GJ514" s="119"/>
      <c r="GT514" s="119"/>
      <c r="HD514" s="119"/>
      <c r="HN514" s="119"/>
      <c r="HX514" s="119"/>
    </row>
    <row xmlns:x14ac="http://schemas.microsoft.com/office/spreadsheetml/2009/9/ac" r="515" s="3" customFormat="true" x14ac:dyDescent="0.25">
      <c r="A515" s="368"/>
      <c r="B515" s="119"/>
      <c r="L515" s="119"/>
      <c r="V515" s="119"/>
      <c r="AF515" s="119"/>
      <c r="AP515" s="119"/>
      <c r="AZ515" s="119"/>
      <c r="BJ515" s="119"/>
      <c r="BT515" s="119"/>
      <c r="CD515" s="119"/>
      <c r="CN515" s="119"/>
      <c r="CX515" s="119"/>
      <c r="DH515" s="119"/>
      <c r="DR515" s="119"/>
      <c r="EB515" s="119"/>
      <c r="EL515" s="119"/>
      <c r="EV515" s="119"/>
      <c r="FF515" s="119"/>
      <c r="FP515" s="119"/>
      <c r="FZ515" s="119"/>
      <c r="GJ515" s="119"/>
      <c r="GT515" s="119"/>
      <c r="HD515" s="119"/>
      <c r="HN515" s="119"/>
      <c r="HX515" s="119"/>
    </row>
    <row xmlns:x14ac="http://schemas.microsoft.com/office/spreadsheetml/2009/9/ac" r="516" s="3" customFormat="true" x14ac:dyDescent="0.25">
      <c r="A516" s="368"/>
      <c r="B516" s="119"/>
      <c r="L516" s="119"/>
      <c r="V516" s="119"/>
      <c r="AF516" s="119"/>
      <c r="AP516" s="119"/>
      <c r="AZ516" s="119"/>
      <c r="BJ516" s="119"/>
      <c r="BT516" s="119"/>
      <c r="CD516" s="119"/>
      <c r="CN516" s="119"/>
      <c r="CX516" s="119"/>
      <c r="DH516" s="119"/>
      <c r="DR516" s="119"/>
      <c r="EB516" s="119"/>
      <c r="EL516" s="119"/>
      <c r="EV516" s="119"/>
      <c r="FF516" s="119"/>
      <c r="FP516" s="119"/>
      <c r="FZ516" s="119"/>
      <c r="GJ516" s="119"/>
      <c r="GT516" s="119"/>
      <c r="HD516" s="119"/>
      <c r="HN516" s="119"/>
      <c r="HX516" s="119"/>
    </row>
    <row xmlns:x14ac="http://schemas.microsoft.com/office/spreadsheetml/2009/9/ac" r="517" s="3" customFormat="true" x14ac:dyDescent="0.25">
      <c r="A517" s="368"/>
      <c r="B517" s="119"/>
      <c r="L517" s="119"/>
      <c r="V517" s="119"/>
      <c r="AF517" s="119"/>
      <c r="AP517" s="119"/>
      <c r="AZ517" s="119"/>
      <c r="BJ517" s="119"/>
      <c r="BT517" s="119"/>
      <c r="CD517" s="119"/>
      <c r="CN517" s="119"/>
      <c r="CX517" s="119"/>
      <c r="DH517" s="119"/>
      <c r="DR517" s="119"/>
      <c r="EB517" s="119"/>
      <c r="EL517" s="119"/>
      <c r="EV517" s="119"/>
      <c r="FF517" s="119"/>
      <c r="FP517" s="119"/>
      <c r="FZ517" s="119"/>
      <c r="GJ517" s="119"/>
      <c r="GT517" s="119"/>
      <c r="HD517" s="119"/>
      <c r="HN517" s="119"/>
      <c r="HX517" s="119"/>
    </row>
    <row xmlns:x14ac="http://schemas.microsoft.com/office/spreadsheetml/2009/9/ac" r="518" s="3" customFormat="true" x14ac:dyDescent="0.25">
      <c r="A518" s="368"/>
      <c r="B518" s="119"/>
      <c r="L518" s="119"/>
      <c r="V518" s="119"/>
      <c r="AF518" s="119"/>
      <c r="AP518" s="119"/>
      <c r="AZ518" s="119"/>
      <c r="BJ518" s="119"/>
      <c r="BT518" s="119"/>
      <c r="CD518" s="119"/>
      <c r="CN518" s="119"/>
      <c r="CX518" s="119"/>
      <c r="DH518" s="119"/>
      <c r="DR518" s="119"/>
      <c r="EB518" s="119"/>
      <c r="EL518" s="119"/>
      <c r="EV518" s="119"/>
      <c r="FF518" s="119"/>
      <c r="FP518" s="119"/>
      <c r="FZ518" s="119"/>
      <c r="GJ518" s="119"/>
      <c r="GT518" s="119"/>
      <c r="HD518" s="119"/>
      <c r="HN518" s="119"/>
      <c r="HX518" s="119"/>
    </row>
    <row xmlns:x14ac="http://schemas.microsoft.com/office/spreadsheetml/2009/9/ac" r="519" s="3" customFormat="true" x14ac:dyDescent="0.25">
      <c r="A519" s="368"/>
      <c r="B519" s="119"/>
      <c r="L519" s="119"/>
      <c r="V519" s="119"/>
      <c r="AF519" s="119"/>
      <c r="AP519" s="119"/>
      <c r="AZ519" s="119"/>
      <c r="BJ519" s="119"/>
      <c r="BT519" s="119"/>
      <c r="CD519" s="119"/>
      <c r="CN519" s="119"/>
      <c r="CX519" s="119"/>
      <c r="DH519" s="119"/>
      <c r="DR519" s="119"/>
      <c r="EB519" s="119"/>
      <c r="EL519" s="119"/>
      <c r="EV519" s="119"/>
      <c r="FF519" s="119"/>
      <c r="FP519" s="119"/>
      <c r="FZ519" s="119"/>
      <c r="GJ519" s="119"/>
      <c r="GT519" s="119"/>
      <c r="HD519" s="119"/>
      <c r="HN519" s="119"/>
      <c r="HX519" s="119"/>
    </row>
    <row xmlns:x14ac="http://schemas.microsoft.com/office/spreadsheetml/2009/9/ac" r="520" s="3" customFormat="true" x14ac:dyDescent="0.25">
      <c r="A520" s="368"/>
      <c r="B520" s="119"/>
      <c r="L520" s="119"/>
      <c r="V520" s="119"/>
      <c r="AF520" s="119"/>
      <c r="AP520" s="119"/>
      <c r="AZ520" s="119"/>
      <c r="BJ520" s="119"/>
      <c r="BT520" s="119"/>
      <c r="CD520" s="119"/>
      <c r="CN520" s="119"/>
      <c r="CX520" s="119"/>
      <c r="DH520" s="119"/>
      <c r="DR520" s="119"/>
      <c r="EB520" s="119"/>
      <c r="EL520" s="119"/>
      <c r="EV520" s="119"/>
      <c r="FF520" s="119"/>
      <c r="FP520" s="119"/>
      <c r="FZ520" s="119"/>
      <c r="GJ520" s="119"/>
      <c r="GT520" s="119"/>
      <c r="HD520" s="119"/>
      <c r="HN520" s="119"/>
      <c r="HX520" s="119"/>
    </row>
    <row xmlns:x14ac="http://schemas.microsoft.com/office/spreadsheetml/2009/9/ac" r="521" s="3" customFormat="true" x14ac:dyDescent="0.25">
      <c r="A521" s="368"/>
      <c r="B521" s="119"/>
      <c r="L521" s="119"/>
      <c r="V521" s="119"/>
      <c r="AF521" s="119"/>
      <c r="AP521" s="119"/>
      <c r="AZ521" s="119"/>
      <c r="BJ521" s="119"/>
      <c r="BT521" s="119"/>
      <c r="CD521" s="119"/>
      <c r="CN521" s="119"/>
      <c r="CX521" s="119"/>
      <c r="DH521" s="119"/>
      <c r="DR521" s="119"/>
      <c r="EB521" s="119"/>
      <c r="EL521" s="119"/>
      <c r="EV521" s="119"/>
      <c r="FF521" s="119"/>
      <c r="FP521" s="119"/>
      <c r="FZ521" s="119"/>
      <c r="GJ521" s="119"/>
      <c r="GT521" s="119"/>
      <c r="HD521" s="119"/>
      <c r="HN521" s="119"/>
      <c r="HX521" s="119"/>
    </row>
    <row xmlns:x14ac="http://schemas.microsoft.com/office/spreadsheetml/2009/9/ac" r="522" s="3" customFormat="true" x14ac:dyDescent="0.25">
      <c r="A522" s="368"/>
      <c r="B522" s="119"/>
      <c r="L522" s="119"/>
      <c r="V522" s="119"/>
      <c r="AF522" s="119"/>
      <c r="AP522" s="119"/>
      <c r="AZ522" s="119"/>
      <c r="BJ522" s="119"/>
      <c r="BT522" s="119"/>
      <c r="CD522" s="119"/>
      <c r="CN522" s="119"/>
      <c r="CX522" s="119"/>
      <c r="DH522" s="119"/>
      <c r="DR522" s="119"/>
      <c r="EB522" s="119"/>
      <c r="EL522" s="119"/>
      <c r="EV522" s="119"/>
      <c r="FF522" s="119"/>
      <c r="FP522" s="119"/>
      <c r="FZ522" s="119"/>
      <c r="GJ522" s="119"/>
      <c r="GT522" s="119"/>
      <c r="HD522" s="119"/>
      <c r="HN522" s="119"/>
      <c r="HX522" s="119"/>
    </row>
    <row xmlns:x14ac="http://schemas.microsoft.com/office/spreadsheetml/2009/9/ac" r="523" s="3" customFormat="true" x14ac:dyDescent="0.25">
      <c r="A523" s="368"/>
      <c r="B523" s="119"/>
      <c r="L523" s="119"/>
      <c r="V523" s="119"/>
      <c r="AF523" s="119"/>
      <c r="AP523" s="119"/>
      <c r="AZ523" s="119"/>
      <c r="BJ523" s="119"/>
      <c r="BT523" s="119"/>
      <c r="CD523" s="119"/>
      <c r="CN523" s="119"/>
      <c r="CX523" s="119"/>
      <c r="DH523" s="119"/>
      <c r="DR523" s="119"/>
      <c r="EB523" s="119"/>
      <c r="EL523" s="119"/>
      <c r="EV523" s="119"/>
      <c r="FF523" s="119"/>
      <c r="FP523" s="119"/>
      <c r="FZ523" s="119"/>
      <c r="GJ523" s="119"/>
      <c r="GT523" s="119"/>
      <c r="HD523" s="119"/>
      <c r="HN523" s="119"/>
      <c r="HX523" s="119"/>
    </row>
    <row xmlns:x14ac="http://schemas.microsoft.com/office/spreadsheetml/2009/9/ac" r="524" s="3" customFormat="true" x14ac:dyDescent="0.25">
      <c r="A524" s="368"/>
      <c r="B524" s="119"/>
      <c r="L524" s="119"/>
      <c r="V524" s="119"/>
      <c r="AF524" s="119"/>
      <c r="AP524" s="119"/>
      <c r="AZ524" s="119"/>
      <c r="BJ524" s="119"/>
      <c r="BT524" s="119"/>
      <c r="CD524" s="119"/>
      <c r="CN524" s="119"/>
      <c r="CX524" s="119"/>
      <c r="DH524" s="119"/>
      <c r="DR524" s="119"/>
      <c r="EB524" s="119"/>
      <c r="EL524" s="119"/>
      <c r="EV524" s="119"/>
      <c r="FF524" s="119"/>
      <c r="FP524" s="119"/>
      <c r="FZ524" s="119"/>
      <c r="GJ524" s="119"/>
      <c r="GT524" s="119"/>
      <c r="HD524" s="119"/>
      <c r="HN524" s="119"/>
      <c r="HX524" s="119"/>
    </row>
    <row xmlns:x14ac="http://schemas.microsoft.com/office/spreadsheetml/2009/9/ac" r="525" s="3" customFormat="true" x14ac:dyDescent="0.25">
      <c r="A525" s="368"/>
      <c r="B525" s="119"/>
      <c r="L525" s="119"/>
      <c r="V525" s="119"/>
      <c r="AF525" s="119"/>
      <c r="AP525" s="119"/>
      <c r="AZ525" s="119"/>
      <c r="BJ525" s="119"/>
      <c r="BT525" s="119"/>
      <c r="CD525" s="119"/>
      <c r="CN525" s="119"/>
      <c r="CX525" s="119"/>
      <c r="DH525" s="119"/>
      <c r="DR525" s="119"/>
      <c r="EB525" s="119"/>
      <c r="EL525" s="119"/>
      <c r="EV525" s="119"/>
      <c r="FF525" s="119"/>
      <c r="FP525" s="119"/>
      <c r="FZ525" s="119"/>
      <c r="GJ525" s="119"/>
      <c r="GT525" s="119"/>
      <c r="HD525" s="119"/>
      <c r="HN525" s="119"/>
      <c r="HX525" s="119"/>
    </row>
    <row xmlns:x14ac="http://schemas.microsoft.com/office/spreadsheetml/2009/9/ac" r="526" s="3" customFormat="true" x14ac:dyDescent="0.25">
      <c r="A526" s="368"/>
      <c r="B526" s="119"/>
      <c r="L526" s="119"/>
      <c r="V526" s="119"/>
      <c r="AF526" s="119"/>
      <c r="AP526" s="119"/>
      <c r="AZ526" s="119"/>
      <c r="BJ526" s="119"/>
      <c r="BT526" s="119"/>
      <c r="CD526" s="119"/>
      <c r="CN526" s="119"/>
      <c r="CX526" s="119"/>
      <c r="DH526" s="119"/>
      <c r="DR526" s="119"/>
      <c r="EB526" s="119"/>
      <c r="EL526" s="119"/>
      <c r="EV526" s="119"/>
      <c r="FF526" s="119"/>
      <c r="FP526" s="119"/>
      <c r="FZ526" s="119"/>
      <c r="GJ526" s="119"/>
      <c r="GT526" s="119"/>
      <c r="HD526" s="119"/>
      <c r="HN526" s="119"/>
      <c r="HX526" s="119"/>
    </row>
    <row xmlns:x14ac="http://schemas.microsoft.com/office/spreadsheetml/2009/9/ac" r="527" s="3" customFormat="true" x14ac:dyDescent="0.25">
      <c r="A527" s="368"/>
      <c r="B527" s="119"/>
      <c r="L527" s="119"/>
      <c r="V527" s="119"/>
      <c r="AF527" s="119"/>
      <c r="AP527" s="119"/>
      <c r="AZ527" s="119"/>
      <c r="BJ527" s="119"/>
      <c r="BT527" s="119"/>
      <c r="CD527" s="119"/>
      <c r="CN527" s="119"/>
      <c r="CX527" s="119"/>
      <c r="DH527" s="119"/>
      <c r="DR527" s="119"/>
      <c r="EB527" s="119"/>
      <c r="EL527" s="119"/>
      <c r="EV527" s="119"/>
      <c r="FF527" s="119"/>
      <c r="FP527" s="119"/>
      <c r="FZ527" s="119"/>
      <c r="GJ527" s="119"/>
      <c r="GT527" s="119"/>
      <c r="HD527" s="119"/>
      <c r="HN527" s="119"/>
      <c r="HX527" s="119"/>
    </row>
    <row xmlns:x14ac="http://schemas.microsoft.com/office/spreadsheetml/2009/9/ac" r="528" s="3" customFormat="true" x14ac:dyDescent="0.25">
      <c r="A528" s="368"/>
      <c r="B528" s="119"/>
      <c r="L528" s="119"/>
      <c r="V528" s="119"/>
      <c r="AF528" s="119"/>
      <c r="AP528" s="119"/>
      <c r="AZ528" s="119"/>
      <c r="BJ528" s="119"/>
      <c r="BT528" s="119"/>
      <c r="CD528" s="119"/>
      <c r="CN528" s="119"/>
      <c r="CX528" s="119"/>
      <c r="DH528" s="119"/>
      <c r="DR528" s="119"/>
      <c r="EB528" s="119"/>
      <c r="EL528" s="119"/>
      <c r="EV528" s="119"/>
      <c r="FF528" s="119"/>
      <c r="FP528" s="119"/>
      <c r="FZ528" s="119"/>
      <c r="GJ528" s="119"/>
      <c r="GT528" s="119"/>
      <c r="HD528" s="119"/>
      <c r="HN528" s="119"/>
      <c r="HX528" s="119"/>
    </row>
    <row xmlns:x14ac="http://schemas.microsoft.com/office/spreadsheetml/2009/9/ac" r="529" s="3" customFormat="true" x14ac:dyDescent="0.25">
      <c r="A529" s="368"/>
      <c r="B529" s="119"/>
      <c r="L529" s="119"/>
      <c r="V529" s="119"/>
      <c r="AF529" s="119"/>
      <c r="AP529" s="119"/>
      <c r="AZ529" s="119"/>
      <c r="BJ529" s="119"/>
      <c r="BT529" s="119"/>
      <c r="CD529" s="119"/>
      <c r="CN529" s="119"/>
      <c r="CX529" s="119"/>
      <c r="DH529" s="119"/>
      <c r="DR529" s="119"/>
      <c r="EB529" s="119"/>
      <c r="EL529" s="119"/>
      <c r="EV529" s="119"/>
      <c r="FF529" s="119"/>
      <c r="FP529" s="119"/>
      <c r="FZ529" s="119"/>
      <c r="GJ529" s="119"/>
      <c r="GT529" s="119"/>
      <c r="HD529" s="119"/>
      <c r="HN529" s="119"/>
      <c r="HX529" s="119"/>
    </row>
    <row xmlns:x14ac="http://schemas.microsoft.com/office/spreadsheetml/2009/9/ac" r="530" s="3" customFormat="true" x14ac:dyDescent="0.25">
      <c r="A530" s="368"/>
      <c r="B530" s="119"/>
      <c r="L530" s="119"/>
      <c r="V530" s="119"/>
      <c r="AF530" s="119"/>
      <c r="AP530" s="119"/>
      <c r="AZ530" s="119"/>
      <c r="BJ530" s="119"/>
      <c r="BT530" s="119"/>
      <c r="CD530" s="119"/>
      <c r="CN530" s="119"/>
      <c r="CX530" s="119"/>
      <c r="DH530" s="119"/>
      <c r="DR530" s="119"/>
      <c r="EB530" s="119"/>
      <c r="EL530" s="119"/>
      <c r="EV530" s="119"/>
      <c r="FF530" s="119"/>
      <c r="FP530" s="119"/>
      <c r="FZ530" s="119"/>
      <c r="GJ530" s="119"/>
      <c r="GT530" s="119"/>
      <c r="HD530" s="119"/>
      <c r="HN530" s="119"/>
      <c r="HX530" s="119"/>
    </row>
    <row xmlns:x14ac="http://schemas.microsoft.com/office/spreadsheetml/2009/9/ac" r="531" s="3" customFormat="true" x14ac:dyDescent="0.25">
      <c r="A531" s="368"/>
      <c r="B531" s="119"/>
      <c r="L531" s="119"/>
      <c r="V531" s="119"/>
      <c r="AF531" s="119"/>
      <c r="AP531" s="119"/>
      <c r="AZ531" s="119"/>
      <c r="BJ531" s="119"/>
      <c r="BT531" s="119"/>
      <c r="CD531" s="119"/>
      <c r="CN531" s="119"/>
      <c r="CX531" s="119"/>
      <c r="DH531" s="119"/>
      <c r="DR531" s="119"/>
      <c r="EB531" s="119"/>
      <c r="EL531" s="119"/>
      <c r="EV531" s="119"/>
      <c r="FF531" s="119"/>
      <c r="FP531" s="119"/>
      <c r="FZ531" s="119"/>
      <c r="GJ531" s="119"/>
      <c r="GT531" s="119"/>
      <c r="HD531" s="119"/>
      <c r="HN531" s="119"/>
      <c r="HX531" s="119"/>
    </row>
    <row xmlns:x14ac="http://schemas.microsoft.com/office/spreadsheetml/2009/9/ac" r="532" s="3" customFormat="true" x14ac:dyDescent="0.25">
      <c r="A532" s="368"/>
      <c r="B532" s="119"/>
      <c r="L532" s="119"/>
      <c r="V532" s="119"/>
      <c r="AF532" s="119"/>
      <c r="AP532" s="119"/>
      <c r="AZ532" s="119"/>
      <c r="BJ532" s="119"/>
      <c r="BT532" s="119"/>
      <c r="CD532" s="119"/>
      <c r="CN532" s="119"/>
      <c r="CX532" s="119"/>
      <c r="DH532" s="119"/>
      <c r="DR532" s="119"/>
      <c r="EB532" s="119"/>
      <c r="EL532" s="119"/>
      <c r="EV532" s="119"/>
      <c r="FF532" s="119"/>
      <c r="FP532" s="119"/>
      <c r="FZ532" s="119"/>
      <c r="GJ532" s="119"/>
      <c r="GT532" s="119"/>
      <c r="HD532" s="119"/>
      <c r="HN532" s="119"/>
      <c r="HX532" s="119"/>
    </row>
    <row xmlns:x14ac="http://schemas.microsoft.com/office/spreadsheetml/2009/9/ac" r="533" s="3" customFormat="true" x14ac:dyDescent="0.25">
      <c r="A533" s="368"/>
      <c r="B533" s="119"/>
      <c r="L533" s="119"/>
      <c r="V533" s="119"/>
      <c r="AF533" s="119"/>
      <c r="AP533" s="119"/>
      <c r="AZ533" s="119"/>
      <c r="BJ533" s="119"/>
      <c r="BT533" s="119"/>
      <c r="CD533" s="119"/>
      <c r="CN533" s="119"/>
      <c r="CX533" s="119"/>
      <c r="DH533" s="119"/>
      <c r="DR533" s="119"/>
      <c r="EB533" s="119"/>
      <c r="EL533" s="119"/>
      <c r="EV533" s="119"/>
      <c r="FF533" s="119"/>
      <c r="FP533" s="119"/>
      <c r="FZ533" s="119"/>
      <c r="GJ533" s="119"/>
      <c r="GT533" s="119"/>
      <c r="HD533" s="119"/>
      <c r="HN533" s="119"/>
      <c r="HX533" s="119"/>
    </row>
    <row xmlns:x14ac="http://schemas.microsoft.com/office/spreadsheetml/2009/9/ac" r="534" s="3" customFormat="true" x14ac:dyDescent="0.25">
      <c r="A534" s="368"/>
      <c r="B534" s="119"/>
      <c r="L534" s="119"/>
      <c r="V534" s="119"/>
      <c r="AF534" s="119"/>
      <c r="AP534" s="119"/>
      <c r="AZ534" s="119"/>
      <c r="BJ534" s="119"/>
      <c r="BT534" s="119"/>
      <c r="CD534" s="119"/>
      <c r="CN534" s="119"/>
      <c r="CX534" s="119"/>
      <c r="DH534" s="119"/>
      <c r="DR534" s="119"/>
      <c r="EB534" s="119"/>
      <c r="EL534" s="119"/>
      <c r="EV534" s="119"/>
      <c r="FF534" s="119"/>
      <c r="FP534" s="119"/>
      <c r="FZ534" s="119"/>
      <c r="GJ534" s="119"/>
      <c r="GT534" s="119"/>
      <c r="HD534" s="119"/>
      <c r="HN534" s="119"/>
      <c r="HX534" s="119"/>
    </row>
    <row xmlns:x14ac="http://schemas.microsoft.com/office/spreadsheetml/2009/9/ac" r="535" s="3" customFormat="true" x14ac:dyDescent="0.25">
      <c r="A535" s="368"/>
      <c r="B535" s="119"/>
      <c r="L535" s="119"/>
      <c r="V535" s="119"/>
      <c r="AF535" s="119"/>
      <c r="AP535" s="119"/>
      <c r="AZ535" s="119"/>
      <c r="BJ535" s="119"/>
      <c r="BT535" s="119"/>
      <c r="CD535" s="119"/>
      <c r="CN535" s="119"/>
      <c r="CX535" s="119"/>
      <c r="DH535" s="119"/>
      <c r="DR535" s="119"/>
      <c r="EB535" s="119"/>
      <c r="EL535" s="119"/>
      <c r="EV535" s="119"/>
      <c r="FF535" s="119"/>
      <c r="FP535" s="119"/>
      <c r="FZ535" s="119"/>
      <c r="GJ535" s="119"/>
      <c r="GT535" s="119"/>
      <c r="HD535" s="119"/>
      <c r="HN535" s="119"/>
      <c r="HX535" s="119"/>
    </row>
    <row xmlns:x14ac="http://schemas.microsoft.com/office/spreadsheetml/2009/9/ac" r="536" s="3" customFormat="true" x14ac:dyDescent="0.25">
      <c r="A536" s="368"/>
      <c r="B536" s="119"/>
      <c r="L536" s="119"/>
      <c r="V536" s="119"/>
      <c r="AF536" s="119"/>
      <c r="AP536" s="119"/>
      <c r="AZ536" s="119"/>
      <c r="BJ536" s="119"/>
      <c r="BT536" s="119"/>
      <c r="CD536" s="119"/>
      <c r="CN536" s="119"/>
      <c r="CX536" s="119"/>
      <c r="DH536" s="119"/>
      <c r="DR536" s="119"/>
      <c r="EB536" s="119"/>
      <c r="EL536" s="119"/>
      <c r="EV536" s="119"/>
      <c r="FF536" s="119"/>
      <c r="FP536" s="119"/>
      <c r="FZ536" s="119"/>
      <c r="GJ536" s="119"/>
      <c r="GT536" s="119"/>
      <c r="HD536" s="119"/>
      <c r="HN536" s="119"/>
      <c r="HX536" s="119"/>
    </row>
    <row xmlns:x14ac="http://schemas.microsoft.com/office/spreadsheetml/2009/9/ac" r="537" s="3" customFormat="true" x14ac:dyDescent="0.25">
      <c r="A537" s="368"/>
      <c r="B537" s="119"/>
      <c r="L537" s="119"/>
      <c r="V537" s="119"/>
      <c r="AF537" s="119"/>
      <c r="AP537" s="119"/>
      <c r="AZ537" s="119"/>
      <c r="BJ537" s="119"/>
      <c r="BT537" s="119"/>
      <c r="CD537" s="119"/>
      <c r="CN537" s="119"/>
      <c r="CX537" s="119"/>
      <c r="DH537" s="119"/>
      <c r="DR537" s="119"/>
      <c r="EB537" s="119"/>
      <c r="EL537" s="119"/>
      <c r="EV537" s="119"/>
      <c r="FF537" s="119"/>
      <c r="FP537" s="119"/>
      <c r="FZ537" s="119"/>
      <c r="GJ537" s="119"/>
      <c r="GT537" s="119"/>
      <c r="HD537" s="119"/>
      <c r="HN537" s="119"/>
      <c r="HX537" s="119"/>
    </row>
    <row xmlns:x14ac="http://schemas.microsoft.com/office/spreadsheetml/2009/9/ac" r="538" s="3" customFormat="true" x14ac:dyDescent="0.25">
      <c r="A538" s="368"/>
      <c r="B538" s="119"/>
      <c r="L538" s="119"/>
      <c r="V538" s="119"/>
      <c r="AF538" s="119"/>
      <c r="AP538" s="119"/>
      <c r="AZ538" s="119"/>
      <c r="BJ538" s="119"/>
      <c r="BT538" s="119"/>
      <c r="CD538" s="119"/>
      <c r="CN538" s="119"/>
      <c r="CX538" s="119"/>
      <c r="DH538" s="119"/>
      <c r="DR538" s="119"/>
      <c r="EB538" s="119"/>
      <c r="EL538" s="119"/>
      <c r="EV538" s="119"/>
      <c r="FF538" s="119"/>
      <c r="FP538" s="119"/>
      <c r="FZ538" s="119"/>
      <c r="GJ538" s="119"/>
      <c r="GT538" s="119"/>
      <c r="HD538" s="119"/>
      <c r="HN538" s="119"/>
      <c r="HX538" s="119"/>
    </row>
    <row xmlns:x14ac="http://schemas.microsoft.com/office/spreadsheetml/2009/9/ac" r="539" s="3" customFormat="true" x14ac:dyDescent="0.25">
      <c r="A539" s="368"/>
      <c r="B539" s="119"/>
      <c r="L539" s="119"/>
      <c r="V539" s="119"/>
      <c r="AF539" s="119"/>
      <c r="AP539" s="119"/>
      <c r="AZ539" s="119"/>
      <c r="BJ539" s="119"/>
      <c r="BT539" s="119"/>
      <c r="CD539" s="119"/>
      <c r="CN539" s="119"/>
      <c r="CX539" s="119"/>
      <c r="DH539" s="119"/>
      <c r="DR539" s="119"/>
      <c r="EB539" s="119"/>
      <c r="EL539" s="119"/>
      <c r="EV539" s="119"/>
      <c r="FF539" s="119"/>
      <c r="FP539" s="119"/>
      <c r="FZ539" s="119"/>
      <c r="GJ539" s="119"/>
      <c r="GT539" s="119"/>
      <c r="HD539" s="119"/>
      <c r="HN539" s="119"/>
      <c r="HX539" s="119"/>
    </row>
    <row xmlns:x14ac="http://schemas.microsoft.com/office/spreadsheetml/2009/9/ac" r="540" s="3" customFormat="true" x14ac:dyDescent="0.25">
      <c r="A540" s="368"/>
      <c r="B540" s="119"/>
      <c r="L540" s="119"/>
      <c r="V540" s="119"/>
      <c r="AF540" s="119"/>
      <c r="AP540" s="119"/>
      <c r="AZ540" s="119"/>
      <c r="BJ540" s="119"/>
      <c r="BT540" s="119"/>
      <c r="CD540" s="119"/>
      <c r="CN540" s="119"/>
      <c r="CX540" s="119"/>
      <c r="DH540" s="119"/>
      <c r="DR540" s="119"/>
      <c r="EB540" s="119"/>
      <c r="EL540" s="119"/>
      <c r="EV540" s="119"/>
      <c r="FF540" s="119"/>
      <c r="FP540" s="119"/>
      <c r="FZ540" s="119"/>
      <c r="GJ540" s="119"/>
      <c r="GT540" s="119"/>
      <c r="HD540" s="119"/>
      <c r="HN540" s="119"/>
      <c r="HX540" s="119"/>
    </row>
    <row xmlns:x14ac="http://schemas.microsoft.com/office/spreadsheetml/2009/9/ac" r="541" s="3" customFormat="true" x14ac:dyDescent="0.25">
      <c r="A541" s="368"/>
      <c r="B541" s="119"/>
      <c r="L541" s="119"/>
      <c r="V541" s="119"/>
      <c r="AF541" s="119"/>
      <c r="AP541" s="119"/>
      <c r="AZ541" s="119"/>
      <c r="BJ541" s="119"/>
      <c r="BT541" s="119"/>
      <c r="CD541" s="119"/>
      <c r="CN541" s="119"/>
      <c r="CX541" s="119"/>
      <c r="DH541" s="119"/>
      <c r="DR541" s="119"/>
      <c r="EB541" s="119"/>
      <c r="EL541" s="119"/>
      <c r="EV541" s="119"/>
      <c r="FF541" s="119"/>
      <c r="FP541" s="119"/>
      <c r="FZ541" s="119"/>
      <c r="GJ541" s="119"/>
      <c r="GT541" s="119"/>
      <c r="HD541" s="119"/>
      <c r="HN541" s="119"/>
      <c r="HX541" s="119"/>
    </row>
    <row xmlns:x14ac="http://schemas.microsoft.com/office/spreadsheetml/2009/9/ac" r="542" s="3" customFormat="true" x14ac:dyDescent="0.25">
      <c r="A542" s="368"/>
      <c r="B542" s="119"/>
      <c r="L542" s="119"/>
      <c r="V542" s="119"/>
      <c r="AF542" s="119"/>
      <c r="AP542" s="119"/>
      <c r="AZ542" s="119"/>
      <c r="BJ542" s="119"/>
      <c r="BT542" s="119"/>
      <c r="CD542" s="119"/>
      <c r="CN542" s="119"/>
      <c r="CX542" s="119"/>
      <c r="DH542" s="119"/>
      <c r="DR542" s="119"/>
      <c r="EB542" s="119"/>
      <c r="EL542" s="119"/>
      <c r="EV542" s="119"/>
      <c r="FF542" s="119"/>
      <c r="FP542" s="119"/>
      <c r="FZ542" s="119"/>
      <c r="GJ542" s="119"/>
      <c r="GT542" s="119"/>
      <c r="HD542" s="119"/>
      <c r="HN542" s="119"/>
      <c r="HX542" s="119"/>
    </row>
    <row xmlns:x14ac="http://schemas.microsoft.com/office/spreadsheetml/2009/9/ac" r="543" s="3" customFormat="true" x14ac:dyDescent="0.25">
      <c r="A543" s="368"/>
      <c r="B543" s="119"/>
      <c r="L543" s="119"/>
      <c r="V543" s="119"/>
      <c r="AF543" s="119"/>
      <c r="AP543" s="119"/>
      <c r="AZ543" s="119"/>
      <c r="BJ543" s="119"/>
      <c r="BT543" s="119"/>
      <c r="CD543" s="119"/>
      <c r="CN543" s="119"/>
      <c r="CX543" s="119"/>
      <c r="DH543" s="119"/>
      <c r="DR543" s="119"/>
      <c r="EB543" s="119"/>
      <c r="EL543" s="119"/>
      <c r="EV543" s="119"/>
      <c r="FF543" s="119"/>
      <c r="FP543" s="119"/>
      <c r="FZ543" s="119"/>
      <c r="GJ543" s="119"/>
      <c r="GT543" s="119"/>
      <c r="HD543" s="119"/>
      <c r="HN543" s="119"/>
      <c r="HX543" s="119"/>
    </row>
    <row xmlns:x14ac="http://schemas.microsoft.com/office/spreadsheetml/2009/9/ac" r="544" s="3" customFormat="true" x14ac:dyDescent="0.25">
      <c r="A544" s="368"/>
      <c r="B544" s="119"/>
      <c r="L544" s="119"/>
      <c r="V544" s="119"/>
      <c r="AF544" s="119"/>
      <c r="AP544" s="119"/>
      <c r="AZ544" s="119"/>
      <c r="BJ544" s="119"/>
      <c r="BT544" s="119"/>
      <c r="CD544" s="119"/>
      <c r="CN544" s="119"/>
      <c r="CX544" s="119"/>
      <c r="DH544" s="119"/>
      <c r="DR544" s="119"/>
      <c r="EB544" s="119"/>
      <c r="EL544" s="119"/>
      <c r="EV544" s="119"/>
      <c r="FF544" s="119"/>
      <c r="FP544" s="119"/>
      <c r="FZ544" s="119"/>
      <c r="GJ544" s="119"/>
      <c r="GT544" s="119"/>
      <c r="HD544" s="119"/>
      <c r="HN544" s="119"/>
      <c r="HX544" s="119"/>
    </row>
    <row xmlns:x14ac="http://schemas.microsoft.com/office/spreadsheetml/2009/9/ac" r="545" s="3" customFormat="true" x14ac:dyDescent="0.25">
      <c r="A545" s="368"/>
      <c r="B545" s="119"/>
      <c r="L545" s="119"/>
      <c r="V545" s="119"/>
      <c r="AF545" s="119"/>
      <c r="AP545" s="119"/>
      <c r="AZ545" s="119"/>
      <c r="BJ545" s="119"/>
      <c r="BT545" s="119"/>
      <c r="CD545" s="119"/>
      <c r="CN545" s="119"/>
      <c r="CX545" s="119"/>
      <c r="DH545" s="119"/>
      <c r="DR545" s="119"/>
      <c r="EB545" s="119"/>
      <c r="EL545" s="119"/>
      <c r="EV545" s="119"/>
      <c r="FF545" s="119"/>
      <c r="FP545" s="119"/>
      <c r="FZ545" s="119"/>
      <c r="GJ545" s="119"/>
      <c r="GT545" s="119"/>
      <c r="HD545" s="119"/>
      <c r="HN545" s="119"/>
      <c r="HX545" s="119"/>
    </row>
    <row xmlns:x14ac="http://schemas.microsoft.com/office/spreadsheetml/2009/9/ac" r="546" s="3" customFormat="true" x14ac:dyDescent="0.25">
      <c r="A546" s="368"/>
      <c r="B546" s="119"/>
      <c r="L546" s="119"/>
      <c r="V546" s="119"/>
      <c r="AF546" s="119"/>
      <c r="AP546" s="119"/>
      <c r="AZ546" s="119"/>
      <c r="BJ546" s="119"/>
      <c r="BT546" s="119"/>
      <c r="CD546" s="119"/>
      <c r="CN546" s="119"/>
      <c r="CX546" s="119"/>
      <c r="DH546" s="119"/>
      <c r="DR546" s="119"/>
      <c r="EB546" s="119"/>
      <c r="EL546" s="119"/>
      <c r="EV546" s="119"/>
      <c r="FF546" s="119"/>
      <c r="FP546" s="119"/>
      <c r="FZ546" s="119"/>
      <c r="GJ546" s="119"/>
      <c r="GT546" s="119"/>
      <c r="HD546" s="119"/>
      <c r="HN546" s="119"/>
      <c r="HX546" s="119"/>
    </row>
    <row xmlns:x14ac="http://schemas.microsoft.com/office/spreadsheetml/2009/9/ac" r="547" s="3" customFormat="true" x14ac:dyDescent="0.25">
      <c r="A547" s="368"/>
      <c r="B547" s="119"/>
      <c r="L547" s="119"/>
      <c r="V547" s="119"/>
      <c r="AF547" s="119"/>
      <c r="AP547" s="119"/>
      <c r="AZ547" s="119"/>
      <c r="BJ547" s="119"/>
      <c r="BT547" s="119"/>
      <c r="CD547" s="119"/>
      <c r="CN547" s="119"/>
      <c r="CX547" s="119"/>
      <c r="DH547" s="119"/>
      <c r="DR547" s="119"/>
      <c r="EB547" s="119"/>
      <c r="EL547" s="119"/>
      <c r="EV547" s="119"/>
      <c r="FF547" s="119"/>
      <c r="FP547" s="119"/>
      <c r="FZ547" s="119"/>
      <c r="GJ547" s="119"/>
      <c r="GT547" s="119"/>
      <c r="HD547" s="119"/>
      <c r="HN547" s="119"/>
      <c r="HX547" s="119"/>
    </row>
    <row xmlns:x14ac="http://schemas.microsoft.com/office/spreadsheetml/2009/9/ac" r="548" s="3" customFormat="true" x14ac:dyDescent="0.25">
      <c r="A548" s="368"/>
      <c r="B548" s="119"/>
      <c r="L548" s="119"/>
      <c r="V548" s="119"/>
      <c r="AF548" s="119"/>
      <c r="AP548" s="119"/>
      <c r="AZ548" s="119"/>
      <c r="BJ548" s="119"/>
      <c r="BT548" s="119"/>
      <c r="CD548" s="119"/>
      <c r="CN548" s="119"/>
      <c r="CX548" s="119"/>
      <c r="DH548" s="119"/>
      <c r="DR548" s="119"/>
      <c r="EB548" s="119"/>
      <c r="EL548" s="119"/>
      <c r="EV548" s="119"/>
      <c r="FF548" s="119"/>
      <c r="FP548" s="119"/>
      <c r="FZ548" s="119"/>
      <c r="GJ548" s="119"/>
      <c r="GT548" s="119"/>
      <c r="HD548" s="119"/>
      <c r="HN548" s="119"/>
      <c r="HX548" s="119"/>
    </row>
    <row xmlns:x14ac="http://schemas.microsoft.com/office/spreadsheetml/2009/9/ac" r="549" s="3" customFormat="true" x14ac:dyDescent="0.25">
      <c r="A549" s="368"/>
      <c r="B549" s="119"/>
      <c r="L549" s="119"/>
      <c r="V549" s="119"/>
      <c r="AF549" s="119"/>
      <c r="AP549" s="119"/>
      <c r="AZ549" s="119"/>
      <c r="BJ549" s="119"/>
      <c r="BT549" s="119"/>
      <c r="CD549" s="119"/>
      <c r="CN549" s="119"/>
      <c r="CX549" s="119"/>
      <c r="DH549" s="119"/>
      <c r="DR549" s="119"/>
      <c r="EB549" s="119"/>
      <c r="EL549" s="119"/>
      <c r="EV549" s="119"/>
      <c r="FF549" s="119"/>
      <c r="FP549" s="119"/>
      <c r="FZ549" s="119"/>
      <c r="GJ549" s="119"/>
      <c r="GT549" s="119"/>
      <c r="HD549" s="119"/>
      <c r="HN549" s="119"/>
      <c r="HX549" s="119"/>
    </row>
    <row xmlns:x14ac="http://schemas.microsoft.com/office/spreadsheetml/2009/9/ac" r="550" s="3" customFormat="true" x14ac:dyDescent="0.25">
      <c r="A550" s="368"/>
      <c r="B550" s="119"/>
      <c r="L550" s="119"/>
      <c r="V550" s="119"/>
      <c r="AF550" s="119"/>
      <c r="AP550" s="119"/>
      <c r="AZ550" s="119"/>
      <c r="BJ550" s="119"/>
      <c r="BT550" s="119"/>
      <c r="CD550" s="119"/>
      <c r="CN550" s="119"/>
      <c r="CX550" s="119"/>
      <c r="DH550" s="119"/>
      <c r="DR550" s="119"/>
      <c r="EB550" s="119"/>
      <c r="EL550" s="119"/>
      <c r="EV550" s="119"/>
      <c r="FF550" s="119"/>
      <c r="FP550" s="119"/>
      <c r="FZ550" s="119"/>
      <c r="GJ550" s="119"/>
      <c r="GT550" s="119"/>
      <c r="HD550" s="119"/>
      <c r="HN550" s="119"/>
      <c r="HX550" s="119"/>
    </row>
    <row xmlns:x14ac="http://schemas.microsoft.com/office/spreadsheetml/2009/9/ac" r="551" s="3" customFormat="true" x14ac:dyDescent="0.25">
      <c r="A551" s="368"/>
      <c r="B551" s="119"/>
      <c r="L551" s="119"/>
      <c r="V551" s="119"/>
      <c r="AF551" s="119"/>
      <c r="AP551" s="119"/>
      <c r="AZ551" s="119"/>
      <c r="BJ551" s="119"/>
      <c r="BT551" s="119"/>
      <c r="CD551" s="119"/>
      <c r="CN551" s="119"/>
      <c r="CX551" s="119"/>
      <c r="DH551" s="119"/>
      <c r="DR551" s="119"/>
      <c r="EB551" s="119"/>
      <c r="EL551" s="119"/>
      <c r="EV551" s="119"/>
      <c r="FF551" s="119"/>
      <c r="FP551" s="119"/>
      <c r="FZ551" s="119"/>
      <c r="GJ551" s="119"/>
      <c r="GT551" s="119"/>
      <c r="HD551" s="119"/>
      <c r="HN551" s="119"/>
      <c r="HX551" s="119"/>
    </row>
    <row xmlns:x14ac="http://schemas.microsoft.com/office/spreadsheetml/2009/9/ac" r="552" s="3" customFormat="true" x14ac:dyDescent="0.25">
      <c r="A552" s="368"/>
      <c r="B552" s="119"/>
      <c r="L552" s="119"/>
      <c r="V552" s="119"/>
      <c r="AF552" s="119"/>
      <c r="AP552" s="119"/>
      <c r="AZ552" s="119"/>
      <c r="BJ552" s="119"/>
      <c r="BT552" s="119"/>
      <c r="CD552" s="119"/>
      <c r="CN552" s="119"/>
      <c r="CX552" s="119"/>
      <c r="DH552" s="119"/>
      <c r="DR552" s="119"/>
      <c r="EB552" s="119"/>
      <c r="EL552" s="119"/>
      <c r="EV552" s="119"/>
      <c r="FF552" s="119"/>
      <c r="FP552" s="119"/>
      <c r="FZ552" s="119"/>
      <c r="GJ552" s="119"/>
      <c r="GT552" s="119"/>
      <c r="HD552" s="119"/>
      <c r="HN552" s="119"/>
      <c r="HX552" s="119"/>
    </row>
    <row xmlns:x14ac="http://schemas.microsoft.com/office/spreadsheetml/2009/9/ac" r="553" s="3" customFormat="true" x14ac:dyDescent="0.25">
      <c r="A553" s="368"/>
      <c r="B553" s="119"/>
      <c r="L553" s="119"/>
      <c r="V553" s="119"/>
      <c r="AF553" s="119"/>
      <c r="AP553" s="119"/>
      <c r="AZ553" s="119"/>
      <c r="BJ553" s="119"/>
      <c r="BT553" s="119"/>
      <c r="CD553" s="119"/>
      <c r="CN553" s="119"/>
      <c r="CX553" s="119"/>
      <c r="DH553" s="119"/>
      <c r="DR553" s="119"/>
      <c r="EB553" s="119"/>
      <c r="EL553" s="119"/>
      <c r="EV553" s="119"/>
      <c r="FF553" s="119"/>
      <c r="FP553" s="119"/>
      <c r="FZ553" s="119"/>
      <c r="GJ553" s="119"/>
      <c r="GT553" s="119"/>
      <c r="HD553" s="119"/>
      <c r="HN553" s="119"/>
      <c r="HX553" s="119"/>
    </row>
    <row xmlns:x14ac="http://schemas.microsoft.com/office/spreadsheetml/2009/9/ac" r="554" s="3" customFormat="true" x14ac:dyDescent="0.25">
      <c r="A554" s="368"/>
      <c r="B554" s="119"/>
      <c r="L554" s="119"/>
      <c r="V554" s="119"/>
      <c r="AF554" s="119"/>
      <c r="AP554" s="119"/>
      <c r="AZ554" s="119"/>
      <c r="BJ554" s="119"/>
      <c r="BT554" s="119"/>
      <c r="CD554" s="119"/>
      <c r="CN554" s="119"/>
      <c r="CX554" s="119"/>
      <c r="DH554" s="119"/>
      <c r="DR554" s="119"/>
      <c r="EB554" s="119"/>
      <c r="EL554" s="119"/>
      <c r="EV554" s="119"/>
      <c r="FF554" s="119"/>
      <c r="FP554" s="119"/>
      <c r="FZ554" s="119"/>
      <c r="GJ554" s="119"/>
      <c r="GT554" s="119"/>
      <c r="HD554" s="119"/>
      <c r="HN554" s="119"/>
      <c r="HX554" s="119"/>
    </row>
    <row xmlns:x14ac="http://schemas.microsoft.com/office/spreadsheetml/2009/9/ac" r="555" s="3" customFormat="true" x14ac:dyDescent="0.25">
      <c r="A555" s="368"/>
      <c r="B555" s="119"/>
      <c r="L555" s="119"/>
      <c r="V555" s="119"/>
      <c r="AF555" s="119"/>
      <c r="AP555" s="119"/>
      <c r="AZ555" s="119"/>
      <c r="BJ555" s="119"/>
      <c r="BT555" s="119"/>
      <c r="CD555" s="119"/>
      <c r="CN555" s="119"/>
      <c r="CX555" s="119"/>
      <c r="DH555" s="119"/>
      <c r="DR555" s="119"/>
      <c r="EB555" s="119"/>
      <c r="EL555" s="119"/>
      <c r="EV555" s="119"/>
      <c r="FF555" s="119"/>
      <c r="FP555" s="119"/>
      <c r="FZ555" s="119"/>
      <c r="GJ555" s="119"/>
      <c r="GT555" s="119"/>
      <c r="HD555" s="119"/>
      <c r="HN555" s="119"/>
      <c r="HX555" s="119"/>
    </row>
    <row xmlns:x14ac="http://schemas.microsoft.com/office/spreadsheetml/2009/9/ac" r="556" s="3" customFormat="true" x14ac:dyDescent="0.25">
      <c r="A556" s="368"/>
      <c r="B556" s="119"/>
      <c r="L556" s="119"/>
      <c r="V556" s="119"/>
      <c r="AF556" s="119"/>
      <c r="AP556" s="119"/>
      <c r="AZ556" s="119"/>
      <c r="BJ556" s="119"/>
      <c r="BT556" s="119"/>
      <c r="CD556" s="119"/>
      <c r="CN556" s="119"/>
      <c r="CX556" s="119"/>
      <c r="DH556" s="119"/>
      <c r="DR556" s="119"/>
      <c r="EB556" s="119"/>
      <c r="EL556" s="119"/>
      <c r="EV556" s="119"/>
      <c r="FF556" s="119"/>
      <c r="FP556" s="119"/>
      <c r="FZ556" s="119"/>
      <c r="GJ556" s="119"/>
      <c r="GT556" s="119"/>
      <c r="HD556" s="119"/>
      <c r="HN556" s="119"/>
      <c r="HX556" s="119"/>
    </row>
    <row xmlns:x14ac="http://schemas.microsoft.com/office/spreadsheetml/2009/9/ac" r="557" s="3" customFormat="true" x14ac:dyDescent="0.25">
      <c r="A557" s="368"/>
      <c r="B557" s="119"/>
      <c r="L557" s="119"/>
      <c r="V557" s="119"/>
      <c r="AF557" s="119"/>
      <c r="AP557" s="119"/>
      <c r="AZ557" s="119"/>
      <c r="BJ557" s="119"/>
      <c r="BT557" s="119"/>
      <c r="CD557" s="119"/>
      <c r="CN557" s="119"/>
      <c r="CX557" s="119"/>
      <c r="DH557" s="119"/>
      <c r="DR557" s="119"/>
      <c r="EB557" s="119"/>
      <c r="EL557" s="119"/>
      <c r="EV557" s="119"/>
      <c r="FF557" s="119"/>
      <c r="FP557" s="119"/>
      <c r="FZ557" s="119"/>
      <c r="GJ557" s="119"/>
      <c r="GT557" s="119"/>
      <c r="HD557" s="119"/>
      <c r="HN557" s="119"/>
      <c r="HX557" s="119"/>
    </row>
    <row xmlns:x14ac="http://schemas.microsoft.com/office/spreadsheetml/2009/9/ac" r="558" s="3" customFormat="true" x14ac:dyDescent="0.25">
      <c r="A558" s="368"/>
      <c r="B558" s="119"/>
      <c r="L558" s="119"/>
      <c r="V558" s="119"/>
      <c r="AF558" s="119"/>
      <c r="AP558" s="119"/>
      <c r="AZ558" s="119"/>
      <c r="BJ558" s="119"/>
      <c r="BT558" s="119"/>
      <c r="CD558" s="119"/>
      <c r="CN558" s="119"/>
      <c r="CX558" s="119"/>
      <c r="DH558" s="119"/>
      <c r="DR558" s="119"/>
      <c r="EB558" s="119"/>
      <c r="EL558" s="119"/>
      <c r="EV558" s="119"/>
      <c r="FF558" s="119"/>
      <c r="FP558" s="119"/>
      <c r="FZ558" s="119"/>
      <c r="GJ558" s="119"/>
      <c r="GT558" s="119"/>
      <c r="HD558" s="119"/>
      <c r="HN558" s="119"/>
      <c r="HX558" s="119"/>
    </row>
    <row xmlns:x14ac="http://schemas.microsoft.com/office/spreadsheetml/2009/9/ac" r="559" s="3" customFormat="true" x14ac:dyDescent="0.25">
      <c r="A559" s="368"/>
      <c r="B559" s="119"/>
      <c r="L559" s="119"/>
      <c r="V559" s="119"/>
      <c r="AF559" s="119"/>
      <c r="AP559" s="119"/>
      <c r="AZ559" s="119"/>
      <c r="BJ559" s="119"/>
      <c r="BT559" s="119"/>
      <c r="CD559" s="119"/>
      <c r="CN559" s="119"/>
      <c r="CX559" s="119"/>
      <c r="DH559" s="119"/>
      <c r="DR559" s="119"/>
      <c r="EB559" s="119"/>
      <c r="EL559" s="119"/>
      <c r="EV559" s="119"/>
      <c r="FF559" s="119"/>
      <c r="FP559" s="119"/>
      <c r="FZ559" s="119"/>
      <c r="GJ559" s="119"/>
      <c r="GT559" s="119"/>
      <c r="HD559" s="119"/>
      <c r="HN559" s="119"/>
      <c r="HX559" s="119"/>
    </row>
    <row xmlns:x14ac="http://schemas.microsoft.com/office/spreadsheetml/2009/9/ac" r="560" s="3" customFormat="true" x14ac:dyDescent="0.25">
      <c r="A560" s="368"/>
      <c r="B560" s="119"/>
      <c r="L560" s="119"/>
      <c r="V560" s="119"/>
      <c r="AF560" s="119"/>
      <c r="AP560" s="119"/>
      <c r="AZ560" s="119"/>
      <c r="BJ560" s="119"/>
      <c r="BT560" s="119"/>
      <c r="CD560" s="119"/>
      <c r="CN560" s="119"/>
      <c r="CX560" s="119"/>
      <c r="DH560" s="119"/>
      <c r="DR560" s="119"/>
      <c r="EB560" s="119"/>
      <c r="EL560" s="119"/>
      <c r="EV560" s="119"/>
      <c r="FF560" s="119"/>
      <c r="FP560" s="119"/>
      <c r="FZ560" s="119"/>
      <c r="GJ560" s="119"/>
      <c r="GT560" s="119"/>
      <c r="HD560" s="119"/>
      <c r="HN560" s="119"/>
      <c r="HX560" s="119"/>
    </row>
    <row xmlns:x14ac="http://schemas.microsoft.com/office/spreadsheetml/2009/9/ac" r="561" s="3" customFormat="true" x14ac:dyDescent="0.25">
      <c r="A561" s="368"/>
      <c r="B561" s="119"/>
      <c r="L561" s="119"/>
      <c r="V561" s="119"/>
      <c r="AF561" s="119"/>
      <c r="AP561" s="119"/>
      <c r="AZ561" s="119"/>
      <c r="BJ561" s="119"/>
      <c r="BT561" s="119"/>
      <c r="CD561" s="119"/>
      <c r="CN561" s="119"/>
      <c r="CX561" s="119"/>
      <c r="DH561" s="119"/>
      <c r="DR561" s="119"/>
      <c r="EB561" s="119"/>
      <c r="EL561" s="119"/>
      <c r="EV561" s="119"/>
      <c r="FF561" s="119"/>
      <c r="FP561" s="119"/>
      <c r="FZ561" s="119"/>
      <c r="GJ561" s="119"/>
      <c r="GT561" s="119"/>
      <c r="HD561" s="119"/>
      <c r="HN561" s="119"/>
      <c r="HX561" s="119"/>
    </row>
    <row xmlns:x14ac="http://schemas.microsoft.com/office/spreadsheetml/2009/9/ac" r="562" s="3" customFormat="true" x14ac:dyDescent="0.25">
      <c r="A562" s="368"/>
      <c r="B562" s="119"/>
      <c r="L562" s="119"/>
      <c r="V562" s="119"/>
      <c r="AF562" s="119"/>
      <c r="AP562" s="119"/>
      <c r="AZ562" s="119"/>
      <c r="BJ562" s="119"/>
      <c r="BT562" s="119"/>
      <c r="CD562" s="119"/>
      <c r="CN562" s="119"/>
      <c r="CX562" s="119"/>
      <c r="DH562" s="119"/>
      <c r="DR562" s="119"/>
      <c r="EB562" s="119"/>
      <c r="EL562" s="119"/>
      <c r="EV562" s="119"/>
      <c r="FF562" s="119"/>
      <c r="FP562" s="119"/>
      <c r="FZ562" s="119"/>
      <c r="GJ562" s="119"/>
      <c r="GT562" s="119"/>
      <c r="HD562" s="119"/>
      <c r="HN562" s="119"/>
      <c r="HX562" s="119"/>
    </row>
    <row xmlns:x14ac="http://schemas.microsoft.com/office/spreadsheetml/2009/9/ac" r="563" s="3" customFormat="true" x14ac:dyDescent="0.25">
      <c r="A563" s="368"/>
      <c r="B563" s="119"/>
      <c r="L563" s="119"/>
      <c r="V563" s="119"/>
      <c r="AF563" s="119"/>
      <c r="AP563" s="119"/>
      <c r="AZ563" s="119"/>
      <c r="BJ563" s="119"/>
      <c r="BT563" s="119"/>
      <c r="CD563" s="119"/>
      <c r="CN563" s="119"/>
      <c r="CX563" s="119"/>
      <c r="DH563" s="119"/>
      <c r="DR563" s="119"/>
      <c r="EB563" s="119"/>
      <c r="EL563" s="119"/>
      <c r="EV563" s="119"/>
      <c r="FF563" s="119"/>
      <c r="FP563" s="119"/>
      <c r="FZ563" s="119"/>
      <c r="GJ563" s="119"/>
      <c r="GT563" s="119"/>
      <c r="HD563" s="119"/>
      <c r="HN563" s="119"/>
      <c r="HX563" s="119"/>
    </row>
    <row xmlns:x14ac="http://schemas.microsoft.com/office/spreadsheetml/2009/9/ac" r="564" s="3" customFormat="true" x14ac:dyDescent="0.25">
      <c r="A564" s="368"/>
      <c r="B564" s="119"/>
      <c r="L564" s="119"/>
      <c r="V564" s="119"/>
      <c r="AF564" s="119"/>
      <c r="AP564" s="119"/>
      <c r="AZ564" s="119"/>
      <c r="BJ564" s="119"/>
      <c r="BT564" s="119"/>
      <c r="CD564" s="119"/>
      <c r="CN564" s="119"/>
      <c r="CX564" s="119"/>
      <c r="DH564" s="119"/>
      <c r="DR564" s="119"/>
      <c r="EB564" s="119"/>
      <c r="EL564" s="119"/>
      <c r="EV564" s="119"/>
      <c r="FF564" s="119"/>
      <c r="FP564" s="119"/>
      <c r="FZ564" s="119"/>
      <c r="GJ564" s="119"/>
      <c r="GT564" s="119"/>
      <c r="HD564" s="119"/>
      <c r="HN564" s="119"/>
      <c r="HX564" s="119"/>
    </row>
    <row xmlns:x14ac="http://schemas.microsoft.com/office/spreadsheetml/2009/9/ac" r="565" s="3" customFormat="true" x14ac:dyDescent="0.25">
      <c r="A565" s="368"/>
      <c r="B565" s="119"/>
      <c r="L565" s="119"/>
      <c r="V565" s="119"/>
      <c r="AF565" s="119"/>
      <c r="AP565" s="119"/>
      <c r="AZ565" s="119"/>
      <c r="BJ565" s="119"/>
      <c r="BT565" s="119"/>
      <c r="CD565" s="119"/>
      <c r="CN565" s="119"/>
      <c r="CX565" s="119"/>
      <c r="DH565" s="119"/>
      <c r="DR565" s="119"/>
      <c r="EB565" s="119"/>
      <c r="EL565" s="119"/>
      <c r="EV565" s="119"/>
      <c r="FF565" s="119"/>
      <c r="FP565" s="119"/>
      <c r="FZ565" s="119"/>
      <c r="GJ565" s="119"/>
      <c r="GT565" s="119"/>
      <c r="HD565" s="119"/>
      <c r="HN565" s="119"/>
      <c r="HX565" s="119"/>
    </row>
    <row xmlns:x14ac="http://schemas.microsoft.com/office/spreadsheetml/2009/9/ac" r="566" s="3" customFormat="true" x14ac:dyDescent="0.25">
      <c r="A566" s="368"/>
      <c r="B566" s="119"/>
      <c r="L566" s="119"/>
      <c r="V566" s="119"/>
      <c r="AF566" s="119"/>
      <c r="AP566" s="119"/>
      <c r="AZ566" s="119"/>
      <c r="BJ566" s="119"/>
      <c r="BT566" s="119"/>
      <c r="CD566" s="119"/>
      <c r="CN566" s="119"/>
      <c r="CX566" s="119"/>
      <c r="DH566" s="119"/>
      <c r="DR566" s="119"/>
      <c r="EB566" s="119"/>
      <c r="EL566" s="119"/>
      <c r="EV566" s="119"/>
      <c r="FF566" s="119"/>
      <c r="FP566" s="119"/>
      <c r="FZ566" s="119"/>
      <c r="GJ566" s="119"/>
      <c r="GT566" s="119"/>
      <c r="HD566" s="119"/>
      <c r="HN566" s="119"/>
      <c r="HX566" s="119"/>
    </row>
    <row xmlns:x14ac="http://schemas.microsoft.com/office/spreadsheetml/2009/9/ac" r="567" s="3" customFormat="true" x14ac:dyDescent="0.25">
      <c r="A567" s="368"/>
      <c r="B567" s="119"/>
      <c r="L567" s="119"/>
      <c r="V567" s="119"/>
      <c r="AF567" s="119"/>
      <c r="AP567" s="119"/>
      <c r="AZ567" s="119"/>
      <c r="BJ567" s="119"/>
      <c r="BT567" s="119"/>
      <c r="CD567" s="119"/>
      <c r="CN567" s="119"/>
      <c r="CX567" s="119"/>
      <c r="DH567" s="119"/>
      <c r="DR567" s="119"/>
      <c r="EB567" s="119"/>
      <c r="EL567" s="119"/>
      <c r="EV567" s="119"/>
      <c r="FF567" s="119"/>
      <c r="FP567" s="119"/>
      <c r="FZ567" s="119"/>
      <c r="GJ567" s="119"/>
      <c r="GT567" s="119"/>
      <c r="HD567" s="119"/>
      <c r="HN567" s="119"/>
      <c r="HX567" s="119"/>
    </row>
    <row xmlns:x14ac="http://schemas.microsoft.com/office/spreadsheetml/2009/9/ac" r="568" s="3" customFormat="true" x14ac:dyDescent="0.25">
      <c r="A568" s="368"/>
      <c r="B568" s="119"/>
      <c r="L568" s="119"/>
      <c r="V568" s="119"/>
      <c r="AF568" s="119"/>
      <c r="AP568" s="119"/>
      <c r="AZ568" s="119"/>
      <c r="BJ568" s="119"/>
      <c r="BT568" s="119"/>
      <c r="CD568" s="119"/>
      <c r="CN568" s="119"/>
      <c r="CX568" s="119"/>
      <c r="DH568" s="119"/>
      <c r="DR568" s="119"/>
      <c r="EB568" s="119"/>
      <c r="EL568" s="119"/>
      <c r="EV568" s="119"/>
      <c r="FF568" s="119"/>
      <c r="FP568" s="119"/>
      <c r="FZ568" s="119"/>
      <c r="GJ568" s="119"/>
      <c r="GT568" s="119"/>
      <c r="HD568" s="119"/>
      <c r="HN568" s="119"/>
      <c r="HX568" s="119"/>
    </row>
    <row xmlns:x14ac="http://schemas.microsoft.com/office/spreadsheetml/2009/9/ac" r="569" s="3" customFormat="true" x14ac:dyDescent="0.25">
      <c r="A569" s="368"/>
      <c r="B569" s="119"/>
      <c r="L569" s="119"/>
      <c r="V569" s="119"/>
      <c r="AF569" s="119"/>
      <c r="AP569" s="119"/>
      <c r="AZ569" s="119"/>
      <c r="BJ569" s="119"/>
      <c r="BT569" s="119"/>
      <c r="CD569" s="119"/>
      <c r="CN569" s="119"/>
      <c r="CX569" s="119"/>
      <c r="DH569" s="119"/>
      <c r="DR569" s="119"/>
      <c r="EB569" s="119"/>
      <c r="EL569" s="119"/>
      <c r="EV569" s="119"/>
      <c r="FF569" s="119"/>
      <c r="FP569" s="119"/>
      <c r="FZ569" s="119"/>
      <c r="GJ569" s="119"/>
      <c r="GT569" s="119"/>
      <c r="HD569" s="119"/>
      <c r="HN569" s="119"/>
      <c r="HX569" s="119"/>
    </row>
    <row xmlns:x14ac="http://schemas.microsoft.com/office/spreadsheetml/2009/9/ac" r="570" s="3" customFormat="true" x14ac:dyDescent="0.25">
      <c r="A570" s="368"/>
      <c r="B570" s="119"/>
      <c r="L570" s="119"/>
      <c r="V570" s="119"/>
      <c r="AF570" s="119"/>
      <c r="AP570" s="119"/>
      <c r="AZ570" s="119"/>
      <c r="BJ570" s="119"/>
      <c r="BT570" s="119"/>
      <c r="CD570" s="119"/>
      <c r="CN570" s="119"/>
      <c r="CX570" s="119"/>
      <c r="DH570" s="119"/>
      <c r="DR570" s="119"/>
      <c r="EB570" s="119"/>
      <c r="EL570" s="119"/>
      <c r="EV570" s="119"/>
      <c r="FF570" s="119"/>
      <c r="FP570" s="119"/>
      <c r="FZ570" s="119"/>
      <c r="GJ570" s="119"/>
      <c r="GT570" s="119"/>
      <c r="HD570" s="119"/>
      <c r="HN570" s="119"/>
      <c r="HX570" s="119"/>
    </row>
    <row xmlns:x14ac="http://schemas.microsoft.com/office/spreadsheetml/2009/9/ac" r="571" s="3" customFormat="true" x14ac:dyDescent="0.25">
      <c r="A571" s="368"/>
      <c r="B571" s="119"/>
      <c r="L571" s="119"/>
      <c r="V571" s="119"/>
      <c r="AF571" s="119"/>
      <c r="AP571" s="119"/>
      <c r="AZ571" s="119"/>
      <c r="BJ571" s="119"/>
      <c r="BT571" s="119"/>
      <c r="CD571" s="119"/>
      <c r="CN571" s="119"/>
      <c r="CX571" s="119"/>
      <c r="DH571" s="119"/>
      <c r="DR571" s="119"/>
      <c r="EB571" s="119"/>
      <c r="EL571" s="119"/>
      <c r="EV571" s="119"/>
      <c r="FF571" s="119"/>
      <c r="FP571" s="119"/>
      <c r="FZ571" s="119"/>
      <c r="GJ571" s="119"/>
      <c r="GT571" s="119"/>
      <c r="HD571" s="119"/>
      <c r="HN571" s="119"/>
      <c r="HX571" s="119"/>
    </row>
    <row xmlns:x14ac="http://schemas.microsoft.com/office/spreadsheetml/2009/9/ac" r="572" s="3" customFormat="true" x14ac:dyDescent="0.25">
      <c r="A572" s="368"/>
      <c r="B572" s="119"/>
      <c r="L572" s="119"/>
      <c r="V572" s="119"/>
      <c r="AF572" s="119"/>
      <c r="AP572" s="119"/>
      <c r="AZ572" s="119"/>
      <c r="BJ572" s="119"/>
      <c r="BT572" s="119"/>
      <c r="CD572" s="119"/>
      <c r="CN572" s="119"/>
      <c r="CX572" s="119"/>
      <c r="DH572" s="119"/>
      <c r="DR572" s="119"/>
      <c r="EB572" s="119"/>
      <c r="EL572" s="119"/>
      <c r="EV572" s="119"/>
      <c r="FF572" s="119"/>
      <c r="FP572" s="119"/>
      <c r="FZ572" s="119"/>
      <c r="GJ572" s="119"/>
      <c r="GT572" s="119"/>
      <c r="HD572" s="119"/>
      <c r="HN572" s="119"/>
      <c r="HX572" s="119"/>
    </row>
    <row xmlns:x14ac="http://schemas.microsoft.com/office/spreadsheetml/2009/9/ac" r="573" s="3" customFormat="true" x14ac:dyDescent="0.25">
      <c r="A573" s="368"/>
      <c r="B573" s="119"/>
      <c r="L573" s="119"/>
      <c r="V573" s="119"/>
      <c r="AF573" s="119"/>
      <c r="AP573" s="119"/>
      <c r="AZ573" s="119"/>
      <c r="BJ573" s="119"/>
      <c r="BT573" s="119"/>
      <c r="CD573" s="119"/>
      <c r="CN573" s="119"/>
      <c r="CX573" s="119"/>
      <c r="DH573" s="119"/>
      <c r="DR573" s="119"/>
      <c r="EB573" s="119"/>
      <c r="EL573" s="119"/>
      <c r="EV573" s="119"/>
      <c r="FF573" s="119"/>
      <c r="FP573" s="119"/>
      <c r="FZ573" s="119"/>
      <c r="GJ573" s="119"/>
      <c r="GT573" s="119"/>
      <c r="HD573" s="119"/>
      <c r="HN573" s="119"/>
      <c r="HX573" s="119"/>
    </row>
    <row xmlns:x14ac="http://schemas.microsoft.com/office/spreadsheetml/2009/9/ac" r="574" s="3" customFormat="true" x14ac:dyDescent="0.25">
      <c r="A574" s="368"/>
      <c r="B574" s="119"/>
      <c r="L574" s="119"/>
      <c r="V574" s="119"/>
      <c r="AF574" s="119"/>
      <c r="AP574" s="119"/>
      <c r="AZ574" s="119"/>
      <c r="BJ574" s="119"/>
      <c r="BT574" s="119"/>
      <c r="CD574" s="119"/>
      <c r="CN574" s="119"/>
      <c r="CX574" s="119"/>
      <c r="DH574" s="119"/>
      <c r="DR574" s="119"/>
      <c r="EB574" s="119"/>
      <c r="EL574" s="119"/>
      <c r="EV574" s="119"/>
      <c r="FF574" s="119"/>
      <c r="FP574" s="119"/>
      <c r="FZ574" s="119"/>
      <c r="GJ574" s="119"/>
      <c r="GT574" s="119"/>
      <c r="HD574" s="119"/>
      <c r="HN574" s="119"/>
      <c r="HX574" s="119"/>
    </row>
    <row xmlns:x14ac="http://schemas.microsoft.com/office/spreadsheetml/2009/9/ac" r="575" s="3" customFormat="true" x14ac:dyDescent="0.25">
      <c r="A575" s="368"/>
      <c r="B575" s="119"/>
      <c r="L575" s="119"/>
      <c r="V575" s="119"/>
      <c r="AF575" s="119"/>
      <c r="AP575" s="119"/>
      <c r="AZ575" s="119"/>
      <c r="BJ575" s="119"/>
      <c r="BT575" s="119"/>
      <c r="CD575" s="119"/>
      <c r="CN575" s="119"/>
      <c r="CX575" s="119"/>
      <c r="DH575" s="119"/>
      <c r="DR575" s="119"/>
      <c r="EB575" s="119"/>
      <c r="EL575" s="119"/>
      <c r="EV575" s="119"/>
      <c r="FF575" s="119"/>
      <c r="FP575" s="119"/>
      <c r="FZ575" s="119"/>
      <c r="GJ575" s="119"/>
      <c r="GT575" s="119"/>
      <c r="HD575" s="119"/>
      <c r="HN575" s="119"/>
      <c r="HX575" s="119"/>
    </row>
    <row xmlns:x14ac="http://schemas.microsoft.com/office/spreadsheetml/2009/9/ac" r="576" s="3" customFormat="true" x14ac:dyDescent="0.25">
      <c r="A576" s="368"/>
      <c r="B576" s="119"/>
      <c r="L576" s="119"/>
      <c r="V576" s="119"/>
      <c r="AF576" s="119"/>
      <c r="AP576" s="119"/>
      <c r="AZ576" s="119"/>
      <c r="BJ576" s="119"/>
      <c r="BT576" s="119"/>
      <c r="CD576" s="119"/>
      <c r="CN576" s="119"/>
      <c r="CX576" s="119"/>
      <c r="DH576" s="119"/>
      <c r="DR576" s="119"/>
      <c r="EB576" s="119"/>
      <c r="EL576" s="119"/>
      <c r="EV576" s="119"/>
      <c r="FF576" s="119"/>
      <c r="FP576" s="119"/>
      <c r="FZ576" s="119"/>
      <c r="GJ576" s="119"/>
      <c r="GT576" s="119"/>
      <c r="HD576" s="119"/>
      <c r="HN576" s="119"/>
      <c r="HX576" s="119"/>
    </row>
    <row xmlns:x14ac="http://schemas.microsoft.com/office/spreadsheetml/2009/9/ac" r="577" s="3" customFormat="true" x14ac:dyDescent="0.25">
      <c r="A577" s="368"/>
      <c r="B577" s="119"/>
      <c r="L577" s="119"/>
      <c r="V577" s="119"/>
      <c r="AF577" s="119"/>
      <c r="AP577" s="119"/>
      <c r="AZ577" s="119"/>
      <c r="BJ577" s="119"/>
      <c r="BT577" s="119"/>
      <c r="CD577" s="119"/>
      <c r="CN577" s="119"/>
      <c r="CX577" s="119"/>
      <c r="DH577" s="119"/>
      <c r="DR577" s="119"/>
      <c r="EB577" s="119"/>
      <c r="EL577" s="119"/>
      <c r="EV577" s="119"/>
      <c r="FF577" s="119"/>
      <c r="FP577" s="119"/>
      <c r="FZ577" s="119"/>
      <c r="GJ577" s="119"/>
      <c r="GT577" s="119"/>
      <c r="HD577" s="119"/>
      <c r="HN577" s="119"/>
      <c r="HX577" s="119"/>
    </row>
    <row xmlns:x14ac="http://schemas.microsoft.com/office/spreadsheetml/2009/9/ac" r="578" s="3" customFormat="true" x14ac:dyDescent="0.25">
      <c r="A578" s="368"/>
      <c r="B578" s="119"/>
      <c r="L578" s="119"/>
      <c r="V578" s="119"/>
      <c r="AF578" s="119"/>
      <c r="AP578" s="119"/>
      <c r="AZ578" s="119"/>
      <c r="BJ578" s="119"/>
      <c r="BT578" s="119"/>
      <c r="CD578" s="119"/>
      <c r="CN578" s="119"/>
      <c r="CX578" s="119"/>
      <c r="DH578" s="119"/>
      <c r="DR578" s="119"/>
      <c r="EB578" s="119"/>
      <c r="EL578" s="119"/>
      <c r="EV578" s="119"/>
      <c r="FF578" s="119"/>
      <c r="FP578" s="119"/>
      <c r="FZ578" s="119"/>
      <c r="GJ578" s="119"/>
      <c r="GT578" s="119"/>
      <c r="HD578" s="119"/>
      <c r="HN578" s="119"/>
      <c r="HX578" s="119"/>
    </row>
    <row xmlns:x14ac="http://schemas.microsoft.com/office/spreadsheetml/2009/9/ac" r="579" s="3" customFormat="true" x14ac:dyDescent="0.25">
      <c r="A579" s="368"/>
      <c r="B579" s="119"/>
      <c r="L579" s="119"/>
      <c r="V579" s="119"/>
      <c r="AF579" s="119"/>
      <c r="AP579" s="119"/>
      <c r="AZ579" s="119"/>
      <c r="BJ579" s="119"/>
      <c r="BT579" s="119"/>
      <c r="CD579" s="119"/>
      <c r="CN579" s="119"/>
      <c r="CX579" s="119"/>
      <c r="DH579" s="119"/>
      <c r="DR579" s="119"/>
      <c r="EB579" s="119"/>
      <c r="EL579" s="119"/>
      <c r="EV579" s="119"/>
      <c r="FF579" s="119"/>
      <c r="FP579" s="119"/>
      <c r="FZ579" s="119"/>
      <c r="GJ579" s="119"/>
      <c r="GT579" s="119"/>
      <c r="HD579" s="119"/>
      <c r="HN579" s="119"/>
      <c r="HX579" s="119"/>
    </row>
    <row xmlns:x14ac="http://schemas.microsoft.com/office/spreadsheetml/2009/9/ac" r="580" s="3" customFormat="true" x14ac:dyDescent="0.25">
      <c r="A580" s="368"/>
      <c r="B580" s="119"/>
      <c r="L580" s="119"/>
      <c r="V580" s="119"/>
      <c r="AF580" s="119"/>
      <c r="AP580" s="119"/>
      <c r="AZ580" s="119"/>
      <c r="BJ580" s="119"/>
      <c r="BT580" s="119"/>
      <c r="CD580" s="119"/>
      <c r="CN580" s="119"/>
      <c r="CX580" s="119"/>
      <c r="DH580" s="119"/>
      <c r="DR580" s="119"/>
      <c r="EB580" s="119"/>
      <c r="EL580" s="119"/>
      <c r="EV580" s="119"/>
      <c r="FF580" s="119"/>
      <c r="FP580" s="119"/>
      <c r="FZ580" s="119"/>
      <c r="GJ580" s="119"/>
      <c r="GT580" s="119"/>
      <c r="HD580" s="119"/>
      <c r="HN580" s="119"/>
      <c r="HX580" s="119"/>
    </row>
    <row xmlns:x14ac="http://schemas.microsoft.com/office/spreadsheetml/2009/9/ac" r="581" s="3" customFormat="true" x14ac:dyDescent="0.25">
      <c r="A581" s="368"/>
      <c r="B581" s="119"/>
      <c r="L581" s="119"/>
      <c r="V581" s="119"/>
      <c r="AF581" s="119"/>
      <c r="AP581" s="119"/>
      <c r="AZ581" s="119"/>
      <c r="BJ581" s="119"/>
      <c r="BT581" s="119"/>
      <c r="CD581" s="119"/>
      <c r="CN581" s="119"/>
      <c r="CX581" s="119"/>
      <c r="DH581" s="119"/>
      <c r="DR581" s="119"/>
      <c r="EB581" s="119"/>
      <c r="EL581" s="119"/>
      <c r="EV581" s="119"/>
      <c r="FF581" s="119"/>
      <c r="FP581" s="119"/>
      <c r="FZ581" s="119"/>
      <c r="GJ581" s="119"/>
      <c r="GT581" s="119"/>
      <c r="HD581" s="119"/>
      <c r="HN581" s="119"/>
      <c r="HX581" s="119"/>
    </row>
    <row xmlns:x14ac="http://schemas.microsoft.com/office/spreadsheetml/2009/9/ac" r="582" s="3" customFormat="true" x14ac:dyDescent="0.25">
      <c r="A582" s="368"/>
      <c r="B582" s="119"/>
      <c r="L582" s="119"/>
      <c r="V582" s="119"/>
      <c r="AF582" s="119"/>
      <c r="AP582" s="119"/>
      <c r="AZ582" s="119"/>
      <c r="BJ582" s="119"/>
      <c r="BT582" s="119"/>
      <c r="CD582" s="119"/>
      <c r="CN582" s="119"/>
      <c r="CX582" s="119"/>
      <c r="DH582" s="119"/>
      <c r="DR582" s="119"/>
      <c r="EB582" s="119"/>
      <c r="EL582" s="119"/>
      <c r="EV582" s="119"/>
      <c r="FF582" s="119"/>
      <c r="FP582" s="119"/>
      <c r="FZ582" s="119"/>
      <c r="GJ582" s="119"/>
      <c r="GT582" s="119"/>
      <c r="HD582" s="119"/>
      <c r="HN582" s="119"/>
      <c r="HX582" s="119"/>
    </row>
    <row xmlns:x14ac="http://schemas.microsoft.com/office/spreadsheetml/2009/9/ac" r="583" s="3" customFormat="true" x14ac:dyDescent="0.25">
      <c r="A583" s="368"/>
      <c r="B583" s="119"/>
      <c r="L583" s="119"/>
      <c r="V583" s="119"/>
      <c r="AF583" s="119"/>
      <c r="AP583" s="119"/>
      <c r="AZ583" s="119"/>
      <c r="BJ583" s="119"/>
      <c r="BT583" s="119"/>
      <c r="CD583" s="119"/>
      <c r="CN583" s="119"/>
      <c r="CX583" s="119"/>
      <c r="DH583" s="119"/>
      <c r="DR583" s="119"/>
      <c r="EB583" s="119"/>
      <c r="EL583" s="119"/>
      <c r="EV583" s="119"/>
      <c r="FF583" s="119"/>
      <c r="FP583" s="119"/>
      <c r="FZ583" s="119"/>
      <c r="GJ583" s="119"/>
      <c r="GT583" s="119"/>
      <c r="HD583" s="119"/>
      <c r="HN583" s="119"/>
      <c r="HX583" s="119"/>
    </row>
    <row xmlns:x14ac="http://schemas.microsoft.com/office/spreadsheetml/2009/9/ac" r="584" s="3" customFormat="true" x14ac:dyDescent="0.25">
      <c r="A584" s="368"/>
      <c r="B584" s="119"/>
      <c r="L584" s="119"/>
      <c r="V584" s="119"/>
      <c r="AF584" s="119"/>
      <c r="AP584" s="119"/>
      <c r="AZ584" s="119"/>
      <c r="BJ584" s="119"/>
      <c r="BT584" s="119"/>
      <c r="CD584" s="119"/>
      <c r="CN584" s="119"/>
      <c r="CX584" s="119"/>
      <c r="DH584" s="119"/>
      <c r="DR584" s="119"/>
      <c r="EB584" s="119"/>
      <c r="EL584" s="119"/>
      <c r="EV584" s="119"/>
      <c r="FF584" s="119"/>
      <c r="FP584" s="119"/>
      <c r="FZ584" s="119"/>
      <c r="GJ584" s="119"/>
      <c r="GT584" s="119"/>
      <c r="HD584" s="119"/>
      <c r="HN584" s="119"/>
      <c r="HX584" s="119"/>
    </row>
    <row xmlns:x14ac="http://schemas.microsoft.com/office/spreadsheetml/2009/9/ac" r="585" s="3" customFormat="true" x14ac:dyDescent="0.25">
      <c r="A585" s="368"/>
      <c r="B585" s="119"/>
      <c r="L585" s="119"/>
      <c r="V585" s="119"/>
      <c r="AF585" s="119"/>
      <c r="AP585" s="119"/>
      <c r="AZ585" s="119"/>
      <c r="BJ585" s="119"/>
      <c r="BT585" s="119"/>
      <c r="CD585" s="119"/>
      <c r="CN585" s="119"/>
      <c r="CX585" s="119"/>
      <c r="DH585" s="119"/>
      <c r="DR585" s="119"/>
      <c r="EB585" s="119"/>
      <c r="EL585" s="119"/>
      <c r="EV585" s="119"/>
      <c r="FF585" s="119"/>
      <c r="FP585" s="119"/>
      <c r="FZ585" s="119"/>
      <c r="GJ585" s="119"/>
      <c r="GT585" s="119"/>
      <c r="HD585" s="119"/>
      <c r="HN585" s="119"/>
      <c r="HX585" s="119"/>
    </row>
    <row xmlns:x14ac="http://schemas.microsoft.com/office/spreadsheetml/2009/9/ac" r="586" s="3" customFormat="true" x14ac:dyDescent="0.25">
      <c r="A586" s="368"/>
      <c r="B586" s="119"/>
      <c r="L586" s="119"/>
      <c r="V586" s="119"/>
      <c r="AF586" s="119"/>
      <c r="AP586" s="119"/>
      <c r="AZ586" s="119"/>
      <c r="BJ586" s="119"/>
      <c r="BT586" s="119"/>
      <c r="CD586" s="119"/>
      <c r="CN586" s="119"/>
      <c r="CX586" s="119"/>
      <c r="DH586" s="119"/>
      <c r="DR586" s="119"/>
      <c r="EB586" s="119"/>
      <c r="EL586" s="119"/>
      <c r="EV586" s="119"/>
      <c r="FF586" s="119"/>
      <c r="FP586" s="119"/>
      <c r="FZ586" s="119"/>
      <c r="GJ586" s="119"/>
      <c r="GT586" s="119"/>
      <c r="HD586" s="119"/>
      <c r="HN586" s="119"/>
      <c r="HX586" s="119"/>
    </row>
    <row xmlns:x14ac="http://schemas.microsoft.com/office/spreadsheetml/2009/9/ac" r="587" s="3" customFormat="true" x14ac:dyDescent="0.25">
      <c r="A587" s="368"/>
      <c r="B587" s="119"/>
      <c r="L587" s="119"/>
      <c r="V587" s="119"/>
      <c r="AF587" s="119"/>
      <c r="AP587" s="119"/>
      <c r="AZ587" s="119"/>
      <c r="BJ587" s="119"/>
      <c r="BT587" s="119"/>
      <c r="CD587" s="119"/>
      <c r="CN587" s="119"/>
      <c r="CX587" s="119"/>
      <c r="DH587" s="119"/>
      <c r="DR587" s="119"/>
      <c r="EB587" s="119"/>
      <c r="EL587" s="119"/>
      <c r="EV587" s="119"/>
      <c r="FF587" s="119"/>
      <c r="FP587" s="119"/>
      <c r="FZ587" s="119"/>
      <c r="GJ587" s="119"/>
      <c r="GT587" s="119"/>
      <c r="HD587" s="119"/>
      <c r="HN587" s="119"/>
      <c r="HX587" s="119"/>
    </row>
    <row xmlns:x14ac="http://schemas.microsoft.com/office/spreadsheetml/2009/9/ac" r="588" s="3" customFormat="true" x14ac:dyDescent="0.25">
      <c r="A588" s="368"/>
      <c r="B588" s="119"/>
      <c r="L588" s="119"/>
      <c r="V588" s="119"/>
      <c r="AF588" s="119"/>
      <c r="AP588" s="119"/>
      <c r="AZ588" s="119"/>
      <c r="BJ588" s="119"/>
      <c r="BT588" s="119"/>
      <c r="CD588" s="119"/>
      <c r="CN588" s="119"/>
      <c r="CX588" s="119"/>
      <c r="DH588" s="119"/>
      <c r="DR588" s="119"/>
      <c r="EB588" s="119"/>
      <c r="EL588" s="119"/>
      <c r="EV588" s="119"/>
      <c r="FF588" s="119"/>
      <c r="FP588" s="119"/>
      <c r="FZ588" s="119"/>
      <c r="GJ588" s="119"/>
      <c r="GT588" s="119"/>
      <c r="HD588" s="119"/>
      <c r="HN588" s="119"/>
      <c r="HX588" s="119"/>
    </row>
    <row xmlns:x14ac="http://schemas.microsoft.com/office/spreadsheetml/2009/9/ac" r="589" s="3" customFormat="true" x14ac:dyDescent="0.25">
      <c r="A589" s="368"/>
      <c r="B589" s="119"/>
      <c r="L589" s="119"/>
      <c r="V589" s="119"/>
      <c r="AF589" s="119"/>
      <c r="AP589" s="119"/>
      <c r="AZ589" s="119"/>
      <c r="BJ589" s="119"/>
      <c r="BT589" s="119"/>
      <c r="CD589" s="119"/>
      <c r="CN589" s="119"/>
      <c r="CX589" s="119"/>
      <c r="DH589" s="119"/>
      <c r="DR589" s="119"/>
      <c r="EB589" s="119"/>
      <c r="EL589" s="119"/>
      <c r="EV589" s="119"/>
      <c r="FF589" s="119"/>
      <c r="FP589" s="119"/>
      <c r="FZ589" s="119"/>
      <c r="GJ589" s="119"/>
      <c r="GT589" s="119"/>
      <c r="HD589" s="119"/>
      <c r="HN589" s="119"/>
      <c r="HX589" s="119"/>
    </row>
    <row xmlns:x14ac="http://schemas.microsoft.com/office/spreadsheetml/2009/9/ac" r="590" s="3" customFormat="true" x14ac:dyDescent="0.25">
      <c r="A590" s="368"/>
      <c r="B590" s="119"/>
      <c r="L590" s="119"/>
      <c r="V590" s="119"/>
      <c r="AF590" s="119"/>
      <c r="AP590" s="119"/>
      <c r="AZ590" s="119"/>
      <c r="BJ590" s="119"/>
      <c r="BT590" s="119"/>
      <c r="CD590" s="119"/>
      <c r="CN590" s="119"/>
      <c r="CX590" s="119"/>
      <c r="DH590" s="119"/>
      <c r="DR590" s="119"/>
      <c r="EB590" s="119"/>
      <c r="EL590" s="119"/>
      <c r="EV590" s="119"/>
      <c r="FF590" s="119"/>
      <c r="FP590" s="119"/>
      <c r="FZ590" s="119"/>
      <c r="GJ590" s="119"/>
      <c r="GT590" s="119"/>
      <c r="HD590" s="119"/>
      <c r="HN590" s="119"/>
      <c r="HX590" s="119"/>
    </row>
    <row xmlns:x14ac="http://schemas.microsoft.com/office/spreadsheetml/2009/9/ac" r="591" s="3" customFormat="true" x14ac:dyDescent="0.25">
      <c r="A591" s="368"/>
      <c r="B591" s="119"/>
      <c r="L591" s="119"/>
      <c r="V591" s="119"/>
      <c r="AF591" s="119"/>
      <c r="AP591" s="119"/>
      <c r="AZ591" s="119"/>
      <c r="BJ591" s="119"/>
      <c r="BT591" s="119"/>
      <c r="CD591" s="119"/>
      <c r="CN591" s="119"/>
      <c r="CX591" s="119"/>
      <c r="DH591" s="119"/>
      <c r="DR591" s="119"/>
      <c r="EB591" s="119"/>
      <c r="EL591" s="119"/>
      <c r="EV591" s="119"/>
      <c r="FF591" s="119"/>
      <c r="FP591" s="119"/>
      <c r="FZ591" s="119"/>
      <c r="GJ591" s="119"/>
      <c r="GT591" s="119"/>
      <c r="HD591" s="119"/>
      <c r="HN591" s="119"/>
      <c r="HX591" s="119"/>
    </row>
    <row xmlns:x14ac="http://schemas.microsoft.com/office/spreadsheetml/2009/9/ac" r="592" s="3" customFormat="true" x14ac:dyDescent="0.25">
      <c r="A592" s="368"/>
      <c r="B592" s="119"/>
      <c r="L592" s="119"/>
      <c r="V592" s="119"/>
      <c r="AF592" s="119"/>
      <c r="AP592" s="119"/>
      <c r="AZ592" s="119"/>
      <c r="BJ592" s="119"/>
      <c r="BT592" s="119"/>
      <c r="CD592" s="119"/>
      <c r="CN592" s="119"/>
      <c r="CX592" s="119"/>
      <c r="DH592" s="119"/>
      <c r="DR592" s="119"/>
      <c r="EB592" s="119"/>
      <c r="EL592" s="119"/>
      <c r="EV592" s="119"/>
      <c r="FF592" s="119"/>
      <c r="FP592" s="119"/>
      <c r="FZ592" s="119"/>
      <c r="GJ592" s="119"/>
      <c r="GT592" s="119"/>
      <c r="HD592" s="119"/>
      <c r="HN592" s="119"/>
      <c r="HX592" s="119"/>
    </row>
    <row xmlns:x14ac="http://schemas.microsoft.com/office/spreadsheetml/2009/9/ac" r="593" s="3" customFormat="true" x14ac:dyDescent="0.25">
      <c r="A593" s="368"/>
      <c r="B593" s="119"/>
      <c r="L593" s="119"/>
      <c r="V593" s="119"/>
      <c r="AF593" s="119"/>
      <c r="AP593" s="119"/>
      <c r="AZ593" s="119"/>
      <c r="BJ593" s="119"/>
      <c r="BT593" s="119"/>
      <c r="CD593" s="119"/>
      <c r="CN593" s="119"/>
      <c r="CX593" s="119"/>
      <c r="DH593" s="119"/>
      <c r="DR593" s="119"/>
      <c r="EB593" s="119"/>
      <c r="EL593" s="119"/>
      <c r="EV593" s="119"/>
      <c r="FF593" s="119"/>
      <c r="FP593" s="119"/>
      <c r="FZ593" s="119"/>
      <c r="GJ593" s="119"/>
      <c r="GT593" s="119"/>
      <c r="HD593" s="119"/>
      <c r="HN593" s="119"/>
      <c r="HX593" s="119"/>
    </row>
    <row xmlns:x14ac="http://schemas.microsoft.com/office/spreadsheetml/2009/9/ac" r="594" s="3" customFormat="true" x14ac:dyDescent="0.25">
      <c r="A594" s="368"/>
      <c r="B594" s="119"/>
      <c r="L594" s="119"/>
      <c r="V594" s="119"/>
      <c r="AF594" s="119"/>
      <c r="AP594" s="119"/>
      <c r="AZ594" s="119"/>
      <c r="BJ594" s="119"/>
      <c r="BT594" s="119"/>
      <c r="CD594" s="119"/>
      <c r="CN594" s="119"/>
      <c r="CX594" s="119"/>
      <c r="DH594" s="119"/>
      <c r="DR594" s="119"/>
      <c r="EB594" s="119"/>
      <c r="EL594" s="119"/>
      <c r="EV594" s="119"/>
      <c r="FF594" s="119"/>
      <c r="FP594" s="119"/>
      <c r="FZ594" s="119"/>
      <c r="GJ594" s="119"/>
      <c r="GT594" s="119"/>
      <c r="HD594" s="119"/>
      <c r="HN594" s="119"/>
      <c r="HX594" s="119"/>
    </row>
    <row xmlns:x14ac="http://schemas.microsoft.com/office/spreadsheetml/2009/9/ac" r="595" s="3" customFormat="true" x14ac:dyDescent="0.25">
      <c r="A595" s="368"/>
      <c r="B595" s="119"/>
      <c r="L595" s="119"/>
      <c r="V595" s="119"/>
      <c r="AF595" s="119"/>
      <c r="AP595" s="119"/>
      <c r="AZ595" s="119"/>
      <c r="BJ595" s="119"/>
      <c r="BT595" s="119"/>
      <c r="CD595" s="119"/>
      <c r="CN595" s="119"/>
      <c r="CX595" s="119"/>
      <c r="DH595" s="119"/>
      <c r="DR595" s="119"/>
      <c r="EB595" s="119"/>
      <c r="EL595" s="119"/>
      <c r="EV595" s="119"/>
      <c r="FF595" s="119"/>
      <c r="FP595" s="119"/>
      <c r="FZ595" s="119"/>
      <c r="GJ595" s="119"/>
      <c r="GT595" s="119"/>
      <c r="HD595" s="119"/>
      <c r="HN595" s="119"/>
      <c r="HX595" s="119"/>
    </row>
    <row xmlns:x14ac="http://schemas.microsoft.com/office/spreadsheetml/2009/9/ac" r="596" s="3" customFormat="true" x14ac:dyDescent="0.25">
      <c r="A596" s="368"/>
      <c r="B596" s="119"/>
      <c r="L596" s="119"/>
      <c r="V596" s="119"/>
      <c r="AF596" s="119"/>
      <c r="AP596" s="119"/>
      <c r="AZ596" s="119"/>
      <c r="BJ596" s="119"/>
      <c r="BT596" s="119"/>
      <c r="CD596" s="119"/>
      <c r="CN596" s="119"/>
      <c r="CX596" s="119"/>
      <c r="DH596" s="119"/>
      <c r="DR596" s="119"/>
      <c r="EB596" s="119"/>
      <c r="EL596" s="119"/>
      <c r="EV596" s="119"/>
      <c r="FF596" s="119"/>
      <c r="FP596" s="119"/>
      <c r="FZ596" s="119"/>
      <c r="GJ596" s="119"/>
      <c r="GT596" s="119"/>
      <c r="HD596" s="119"/>
      <c r="HN596" s="119"/>
      <c r="HX596" s="119"/>
    </row>
    <row xmlns:x14ac="http://schemas.microsoft.com/office/spreadsheetml/2009/9/ac" r="597" s="3" customFormat="true" x14ac:dyDescent="0.25">
      <c r="A597" s="368"/>
      <c r="B597" s="119"/>
      <c r="L597" s="119"/>
      <c r="V597" s="119"/>
      <c r="AF597" s="119"/>
      <c r="AP597" s="119"/>
      <c r="AZ597" s="119"/>
      <c r="BJ597" s="119"/>
      <c r="BT597" s="119"/>
      <c r="CD597" s="119"/>
      <c r="CN597" s="119"/>
      <c r="CX597" s="119"/>
      <c r="DH597" s="119"/>
      <c r="DR597" s="119"/>
      <c r="EB597" s="119"/>
      <c r="EL597" s="119"/>
      <c r="EV597" s="119"/>
      <c r="FF597" s="119"/>
      <c r="FP597" s="119"/>
      <c r="FZ597" s="119"/>
      <c r="GJ597" s="119"/>
      <c r="GT597" s="119"/>
      <c r="HD597" s="119"/>
      <c r="HN597" s="119"/>
      <c r="HX597" s="119"/>
    </row>
    <row xmlns:x14ac="http://schemas.microsoft.com/office/spreadsheetml/2009/9/ac" r="598" s="3" customFormat="true" x14ac:dyDescent="0.25">
      <c r="A598" s="368"/>
      <c r="B598" s="119"/>
      <c r="L598" s="119"/>
      <c r="V598" s="119"/>
      <c r="AF598" s="119"/>
      <c r="AP598" s="119"/>
      <c r="AZ598" s="119"/>
      <c r="BJ598" s="119"/>
      <c r="BT598" s="119"/>
      <c r="CD598" s="119"/>
      <c r="CN598" s="119"/>
      <c r="CX598" s="119"/>
      <c r="DH598" s="119"/>
      <c r="DR598" s="119"/>
      <c r="EB598" s="119"/>
      <c r="EL598" s="119"/>
      <c r="EV598" s="119"/>
      <c r="FF598" s="119"/>
      <c r="FP598" s="119"/>
      <c r="FZ598" s="119"/>
      <c r="GJ598" s="119"/>
      <c r="GT598" s="119"/>
      <c r="HD598" s="119"/>
      <c r="HN598" s="119"/>
      <c r="HX598" s="119"/>
    </row>
    <row xmlns:x14ac="http://schemas.microsoft.com/office/spreadsheetml/2009/9/ac" r="599" s="3" customFormat="true" x14ac:dyDescent="0.25">
      <c r="A599" s="368"/>
      <c r="B599" s="119"/>
      <c r="L599" s="119"/>
      <c r="V599" s="119"/>
      <c r="AF599" s="119"/>
      <c r="AP599" s="119"/>
      <c r="AZ599" s="119"/>
      <c r="BJ599" s="119"/>
      <c r="BT599" s="119"/>
      <c r="CD599" s="119"/>
      <c r="CN599" s="119"/>
      <c r="CX599" s="119"/>
      <c r="DH599" s="119"/>
      <c r="DR599" s="119"/>
      <c r="EB599" s="119"/>
      <c r="EL599" s="119"/>
      <c r="EV599" s="119"/>
      <c r="FF599" s="119"/>
      <c r="FP599" s="119"/>
      <c r="FZ599" s="119"/>
      <c r="GJ599" s="119"/>
      <c r="GT599" s="119"/>
      <c r="HD599" s="119"/>
      <c r="HN599" s="119"/>
      <c r="HX599" s="119"/>
    </row>
    <row xmlns:x14ac="http://schemas.microsoft.com/office/spreadsheetml/2009/9/ac" r="600" s="3" customFormat="true" x14ac:dyDescent="0.25">
      <c r="A600" s="368"/>
      <c r="B600" s="119"/>
      <c r="L600" s="119"/>
      <c r="V600" s="119"/>
      <c r="AF600" s="119"/>
      <c r="AP600" s="119"/>
      <c r="AZ600" s="119"/>
      <c r="BJ600" s="119"/>
      <c r="BT600" s="119"/>
      <c r="CD600" s="119"/>
      <c r="CN600" s="119"/>
      <c r="CX600" s="119"/>
      <c r="DH600" s="119"/>
      <c r="DR600" s="119"/>
      <c r="EB600" s="119"/>
      <c r="EL600" s="119"/>
      <c r="EV600" s="119"/>
      <c r="FF600" s="119"/>
      <c r="FP600" s="119"/>
      <c r="FZ600" s="119"/>
      <c r="GJ600" s="119"/>
      <c r="GT600" s="119"/>
      <c r="HD600" s="119"/>
      <c r="HN600" s="119"/>
      <c r="HX600" s="119"/>
    </row>
    <row xmlns:x14ac="http://schemas.microsoft.com/office/spreadsheetml/2009/9/ac" r="601" s="3" customFormat="true" x14ac:dyDescent="0.25">
      <c r="A601" s="368"/>
      <c r="B601" s="119"/>
      <c r="L601" s="119"/>
      <c r="V601" s="119"/>
      <c r="AF601" s="119"/>
      <c r="AP601" s="119"/>
      <c r="AZ601" s="119"/>
      <c r="BJ601" s="119"/>
      <c r="BT601" s="119"/>
      <c r="CD601" s="119"/>
      <c r="CN601" s="119"/>
      <c r="CX601" s="119"/>
      <c r="DH601" s="119"/>
      <c r="DR601" s="119"/>
      <c r="EB601" s="119"/>
      <c r="EL601" s="119"/>
      <c r="EV601" s="119"/>
      <c r="FF601" s="119"/>
      <c r="FP601" s="119"/>
      <c r="FZ601" s="119"/>
      <c r="GJ601" s="119"/>
      <c r="GT601" s="119"/>
      <c r="HD601" s="119"/>
      <c r="HN601" s="119"/>
      <c r="HX601" s="119"/>
    </row>
    <row xmlns:x14ac="http://schemas.microsoft.com/office/spreadsheetml/2009/9/ac" r="602" s="3" customFormat="true" x14ac:dyDescent="0.25">
      <c r="A602" s="368"/>
      <c r="B602" s="119"/>
      <c r="L602" s="119"/>
      <c r="V602" s="119"/>
      <c r="AF602" s="119"/>
      <c r="AP602" s="119"/>
      <c r="AZ602" s="119"/>
      <c r="BJ602" s="119"/>
      <c r="BT602" s="119"/>
      <c r="CD602" s="119"/>
      <c r="CN602" s="119"/>
      <c r="CX602" s="119"/>
      <c r="DH602" s="119"/>
      <c r="DR602" s="119"/>
      <c r="EB602" s="119"/>
      <c r="EL602" s="119"/>
      <c r="EV602" s="119"/>
      <c r="FF602" s="119"/>
      <c r="FP602" s="119"/>
      <c r="FZ602" s="119"/>
      <c r="GJ602" s="119"/>
      <c r="GT602" s="119"/>
      <c r="HD602" s="119"/>
      <c r="HN602" s="119"/>
      <c r="HX602" s="119"/>
    </row>
    <row xmlns:x14ac="http://schemas.microsoft.com/office/spreadsheetml/2009/9/ac" r="603" s="3" customFormat="true" x14ac:dyDescent="0.25">
      <c r="A603" s="368"/>
      <c r="B603" s="119"/>
      <c r="L603" s="119"/>
      <c r="V603" s="119"/>
      <c r="AF603" s="119"/>
      <c r="AP603" s="119"/>
      <c r="AZ603" s="119"/>
      <c r="BJ603" s="119"/>
      <c r="BT603" s="119"/>
      <c r="CD603" s="119"/>
      <c r="CN603" s="119"/>
      <c r="CX603" s="119"/>
      <c r="DH603" s="119"/>
      <c r="DR603" s="119"/>
      <c r="EB603" s="119"/>
      <c r="EL603" s="119"/>
      <c r="EV603" s="119"/>
      <c r="FF603" s="119"/>
      <c r="FP603" s="119"/>
      <c r="FZ603" s="119"/>
      <c r="GJ603" s="119"/>
      <c r="GT603" s="119"/>
      <c r="HD603" s="119"/>
      <c r="HN603" s="119"/>
      <c r="HX603" s="119"/>
    </row>
    <row xmlns:x14ac="http://schemas.microsoft.com/office/spreadsheetml/2009/9/ac" r="604" s="3" customFormat="true" x14ac:dyDescent="0.25">
      <c r="A604" s="368"/>
      <c r="B604" s="119"/>
      <c r="L604" s="119"/>
      <c r="V604" s="119"/>
      <c r="AF604" s="119"/>
      <c r="AP604" s="119"/>
      <c r="AZ604" s="119"/>
      <c r="BJ604" s="119"/>
      <c r="BT604" s="119"/>
      <c r="CD604" s="119"/>
      <c r="CN604" s="119"/>
      <c r="CX604" s="119"/>
      <c r="DH604" s="119"/>
      <c r="DR604" s="119"/>
      <c r="EB604" s="119"/>
      <c r="EL604" s="119"/>
      <c r="EV604" s="119"/>
      <c r="FF604" s="119"/>
      <c r="FP604" s="119"/>
      <c r="FZ604" s="119"/>
      <c r="GJ604" s="119"/>
      <c r="GT604" s="119"/>
      <c r="HD604" s="119"/>
      <c r="HN604" s="119"/>
      <c r="HX604" s="119"/>
    </row>
    <row xmlns:x14ac="http://schemas.microsoft.com/office/spreadsheetml/2009/9/ac" r="605" s="3" customFormat="true" x14ac:dyDescent="0.25">
      <c r="A605" s="368"/>
      <c r="B605" s="119"/>
      <c r="L605" s="119"/>
      <c r="V605" s="119"/>
      <c r="AF605" s="119"/>
      <c r="AP605" s="119"/>
      <c r="AZ605" s="119"/>
      <c r="BJ605" s="119"/>
      <c r="BT605" s="119"/>
      <c r="CD605" s="119"/>
      <c r="CN605" s="119"/>
      <c r="CX605" s="119"/>
      <c r="DH605" s="119"/>
      <c r="DR605" s="119"/>
      <c r="EB605" s="119"/>
      <c r="EL605" s="119"/>
      <c r="EV605" s="119"/>
      <c r="FF605" s="119"/>
      <c r="FP605" s="119"/>
      <c r="FZ605" s="119"/>
      <c r="GJ605" s="119"/>
      <c r="GT605" s="119"/>
      <c r="HD605" s="119"/>
      <c r="HN605" s="119"/>
      <c r="HX605" s="119"/>
    </row>
    <row xmlns:x14ac="http://schemas.microsoft.com/office/spreadsheetml/2009/9/ac" r="606" s="3" customFormat="true" x14ac:dyDescent="0.25">
      <c r="A606" s="368"/>
      <c r="B606" s="119"/>
      <c r="L606" s="119"/>
      <c r="V606" s="119"/>
      <c r="AF606" s="119"/>
      <c r="AP606" s="119"/>
      <c r="AZ606" s="119"/>
      <c r="BJ606" s="119"/>
      <c r="BT606" s="119"/>
      <c r="CD606" s="119"/>
      <c r="CN606" s="119"/>
      <c r="CX606" s="119"/>
      <c r="DH606" s="119"/>
      <c r="DR606" s="119"/>
      <c r="EB606" s="119"/>
      <c r="EL606" s="119"/>
      <c r="EV606" s="119"/>
      <c r="FF606" s="119"/>
      <c r="FP606" s="119"/>
      <c r="FZ606" s="119"/>
      <c r="GJ606" s="119"/>
      <c r="GT606" s="119"/>
      <c r="HD606" s="119"/>
      <c r="HN606" s="119"/>
      <c r="HX606" s="119"/>
    </row>
    <row xmlns:x14ac="http://schemas.microsoft.com/office/spreadsheetml/2009/9/ac" r="607" s="3" customFormat="true" x14ac:dyDescent="0.25">
      <c r="A607" s="368"/>
      <c r="B607" s="119"/>
      <c r="L607" s="119"/>
      <c r="V607" s="119"/>
      <c r="AF607" s="119"/>
      <c r="AP607" s="119"/>
      <c r="AZ607" s="119"/>
      <c r="BJ607" s="119"/>
      <c r="BT607" s="119"/>
      <c r="CD607" s="119"/>
      <c r="CN607" s="119"/>
      <c r="CX607" s="119"/>
      <c r="DH607" s="119"/>
      <c r="DR607" s="119"/>
      <c r="EB607" s="119"/>
      <c r="EL607" s="119"/>
      <c r="EV607" s="119"/>
      <c r="FF607" s="119"/>
      <c r="FP607" s="119"/>
      <c r="FZ607" s="119"/>
      <c r="GJ607" s="119"/>
      <c r="GT607" s="119"/>
      <c r="HD607" s="119"/>
      <c r="HN607" s="119"/>
      <c r="HX607" s="119"/>
    </row>
    <row xmlns:x14ac="http://schemas.microsoft.com/office/spreadsheetml/2009/9/ac" r="608" s="3" customFormat="true" x14ac:dyDescent="0.25">
      <c r="A608" s="368"/>
      <c r="B608" s="119"/>
      <c r="L608" s="119"/>
      <c r="V608" s="119"/>
      <c r="AF608" s="119"/>
      <c r="AP608" s="119"/>
      <c r="AZ608" s="119"/>
      <c r="BJ608" s="119"/>
      <c r="BT608" s="119"/>
      <c r="CD608" s="119"/>
      <c r="CN608" s="119"/>
      <c r="CX608" s="119"/>
      <c r="DH608" s="119"/>
      <c r="DR608" s="119"/>
      <c r="EB608" s="119"/>
      <c r="EL608" s="119"/>
      <c r="EV608" s="119"/>
      <c r="FF608" s="119"/>
      <c r="FP608" s="119"/>
      <c r="FZ608" s="119"/>
      <c r="GJ608" s="119"/>
      <c r="GT608" s="119"/>
      <c r="HD608" s="119"/>
      <c r="HN608" s="119"/>
      <c r="HX608" s="119"/>
    </row>
    <row xmlns:x14ac="http://schemas.microsoft.com/office/spreadsheetml/2009/9/ac" r="609" s="3" customFormat="true" x14ac:dyDescent="0.25">
      <c r="A609" s="368"/>
      <c r="B609" s="119"/>
      <c r="L609" s="119"/>
      <c r="V609" s="119"/>
      <c r="AF609" s="119"/>
      <c r="AP609" s="119"/>
      <c r="AZ609" s="119"/>
      <c r="BJ609" s="119"/>
      <c r="BT609" s="119"/>
      <c r="CD609" s="119"/>
      <c r="CN609" s="119"/>
      <c r="CX609" s="119"/>
      <c r="DH609" s="119"/>
      <c r="DR609" s="119"/>
      <c r="EB609" s="119"/>
      <c r="EL609" s="119"/>
      <c r="EV609" s="119"/>
      <c r="FF609" s="119"/>
      <c r="FP609" s="119"/>
      <c r="FZ609" s="119"/>
      <c r="GJ609" s="119"/>
      <c r="GT609" s="119"/>
      <c r="HD609" s="119"/>
      <c r="HN609" s="119"/>
      <c r="HX609" s="119"/>
    </row>
    <row xmlns:x14ac="http://schemas.microsoft.com/office/spreadsheetml/2009/9/ac" r="610" s="3" customFormat="true" x14ac:dyDescent="0.25">
      <c r="A610" s="368"/>
      <c r="B610" s="119"/>
      <c r="L610" s="119"/>
      <c r="V610" s="119"/>
      <c r="AF610" s="119"/>
      <c r="AP610" s="119"/>
      <c r="AZ610" s="119"/>
      <c r="BJ610" s="119"/>
      <c r="BT610" s="119"/>
      <c r="CD610" s="119"/>
      <c r="CN610" s="119"/>
      <c r="CX610" s="119"/>
      <c r="DH610" s="119"/>
      <c r="DR610" s="119"/>
      <c r="EB610" s="119"/>
      <c r="EL610" s="119"/>
      <c r="EV610" s="119"/>
      <c r="FF610" s="119"/>
      <c r="FP610" s="119"/>
      <c r="FZ610" s="119"/>
      <c r="GJ610" s="119"/>
      <c r="GT610" s="119"/>
      <c r="HD610" s="119"/>
      <c r="HN610" s="119"/>
      <c r="HX610" s="119"/>
    </row>
    <row xmlns:x14ac="http://schemas.microsoft.com/office/spreadsheetml/2009/9/ac" r="611" s="3" customFormat="true" x14ac:dyDescent="0.25">
      <c r="A611" s="368"/>
      <c r="B611" s="119"/>
      <c r="L611" s="119"/>
      <c r="V611" s="119"/>
      <c r="AF611" s="119"/>
      <c r="AP611" s="119"/>
      <c r="AZ611" s="119"/>
      <c r="BJ611" s="119"/>
      <c r="BT611" s="119"/>
      <c r="CD611" s="119"/>
      <c r="CN611" s="119"/>
      <c r="CX611" s="119"/>
      <c r="DH611" s="119"/>
      <c r="DR611" s="119"/>
      <c r="EB611" s="119"/>
      <c r="EL611" s="119"/>
      <c r="EV611" s="119"/>
      <c r="FF611" s="119"/>
      <c r="FP611" s="119"/>
      <c r="FZ611" s="119"/>
      <c r="GJ611" s="119"/>
      <c r="GT611" s="119"/>
      <c r="HD611" s="119"/>
      <c r="HN611" s="119"/>
      <c r="HX611" s="119"/>
    </row>
    <row xmlns:x14ac="http://schemas.microsoft.com/office/spreadsheetml/2009/9/ac" r="612" s="3" customFormat="true" x14ac:dyDescent="0.25">
      <c r="A612" s="368"/>
      <c r="B612" s="119"/>
      <c r="L612" s="119"/>
      <c r="V612" s="119"/>
      <c r="AF612" s="119"/>
      <c r="AP612" s="119"/>
      <c r="AZ612" s="119"/>
      <c r="BJ612" s="119"/>
      <c r="BT612" s="119"/>
      <c r="CD612" s="119"/>
      <c r="CN612" s="119"/>
      <c r="CX612" s="119"/>
      <c r="DH612" s="119"/>
      <c r="DR612" s="119"/>
      <c r="EB612" s="119"/>
      <c r="EL612" s="119"/>
      <c r="EV612" s="119"/>
      <c r="FF612" s="119"/>
      <c r="FP612" s="119"/>
      <c r="FZ612" s="119"/>
      <c r="GJ612" s="119"/>
      <c r="GT612" s="119"/>
      <c r="HD612" s="119"/>
      <c r="HN612" s="119"/>
      <c r="HX612" s="119"/>
    </row>
    <row xmlns:x14ac="http://schemas.microsoft.com/office/spreadsheetml/2009/9/ac" r="613" s="3" customFormat="true" x14ac:dyDescent="0.25">
      <c r="A613" s="368"/>
      <c r="B613" s="119"/>
      <c r="L613" s="119"/>
      <c r="V613" s="119"/>
      <c r="AF613" s="119"/>
      <c r="AP613" s="119"/>
      <c r="AZ613" s="119"/>
      <c r="BJ613" s="119"/>
      <c r="BT613" s="119"/>
      <c r="CD613" s="119"/>
      <c r="CN613" s="119"/>
      <c r="CX613" s="119"/>
      <c r="DH613" s="119"/>
      <c r="DR613" s="119"/>
      <c r="EB613" s="119"/>
      <c r="EL613" s="119"/>
      <c r="EV613" s="119"/>
      <c r="FF613" s="119"/>
      <c r="FP613" s="119"/>
      <c r="FZ613" s="119"/>
      <c r="GJ613" s="119"/>
      <c r="GT613" s="119"/>
      <c r="HD613" s="119"/>
      <c r="HN613" s="119"/>
      <c r="HX613" s="119"/>
    </row>
    <row xmlns:x14ac="http://schemas.microsoft.com/office/spreadsheetml/2009/9/ac" r="614" s="3" customFormat="true" x14ac:dyDescent="0.25">
      <c r="A614" s="368"/>
      <c r="B614" s="119"/>
      <c r="L614" s="119"/>
      <c r="V614" s="119"/>
      <c r="AF614" s="119"/>
      <c r="AP614" s="119"/>
      <c r="AZ614" s="119"/>
      <c r="BJ614" s="119"/>
      <c r="BT614" s="119"/>
      <c r="CD614" s="119"/>
      <c r="CN614" s="119"/>
      <c r="CX614" s="119"/>
      <c r="DH614" s="119"/>
      <c r="DR614" s="119"/>
      <c r="EB614" s="119"/>
      <c r="EL614" s="119"/>
      <c r="EV614" s="119"/>
      <c r="FF614" s="119"/>
      <c r="FP614" s="119"/>
      <c r="FZ614" s="119"/>
      <c r="GJ614" s="119"/>
      <c r="GT614" s="119"/>
      <c r="HD614" s="119"/>
      <c r="HN614" s="119"/>
      <c r="HX614" s="119"/>
    </row>
    <row xmlns:x14ac="http://schemas.microsoft.com/office/spreadsheetml/2009/9/ac" r="615" s="3" customFormat="true" x14ac:dyDescent="0.25">
      <c r="A615" s="368"/>
      <c r="B615" s="119"/>
      <c r="L615" s="119"/>
      <c r="V615" s="119"/>
      <c r="AF615" s="119"/>
      <c r="AP615" s="119"/>
      <c r="AZ615" s="119"/>
      <c r="BJ615" s="119"/>
      <c r="BT615" s="119"/>
      <c r="CD615" s="119"/>
      <c r="CN615" s="119"/>
      <c r="CX615" s="119"/>
      <c r="DH615" s="119"/>
      <c r="DR615" s="119"/>
      <c r="EB615" s="119"/>
      <c r="EL615" s="119"/>
      <c r="EV615" s="119"/>
      <c r="FF615" s="119"/>
      <c r="FP615" s="119"/>
      <c r="FZ615" s="119"/>
      <c r="GJ615" s="119"/>
      <c r="GT615" s="119"/>
      <c r="HD615" s="119"/>
      <c r="HN615" s="119"/>
      <c r="HX615" s="119"/>
    </row>
    <row xmlns:x14ac="http://schemas.microsoft.com/office/spreadsheetml/2009/9/ac" r="616" s="3" customFormat="true" x14ac:dyDescent="0.25">
      <c r="A616" s="368"/>
      <c r="B616" s="119"/>
      <c r="L616" s="119"/>
      <c r="V616" s="119"/>
      <c r="AF616" s="119"/>
      <c r="AP616" s="119"/>
      <c r="AZ616" s="119"/>
      <c r="BJ616" s="119"/>
      <c r="BT616" s="119"/>
      <c r="CD616" s="119"/>
      <c r="CN616" s="119"/>
      <c r="CX616" s="119"/>
      <c r="DH616" s="119"/>
      <c r="DR616" s="119"/>
      <c r="EB616" s="119"/>
      <c r="EL616" s="119"/>
      <c r="EV616" s="119"/>
      <c r="FF616" s="119"/>
      <c r="FP616" s="119"/>
      <c r="FZ616" s="119"/>
      <c r="GJ616" s="119"/>
      <c r="GT616" s="119"/>
      <c r="HD616" s="119"/>
      <c r="HN616" s="119"/>
      <c r="HX616" s="119"/>
    </row>
    <row xmlns:x14ac="http://schemas.microsoft.com/office/spreadsheetml/2009/9/ac" r="617" s="3" customFormat="true" x14ac:dyDescent="0.25">
      <c r="A617" s="368"/>
      <c r="B617" s="119"/>
      <c r="L617" s="119"/>
      <c r="V617" s="119"/>
      <c r="AF617" s="119"/>
      <c r="AP617" s="119"/>
      <c r="AZ617" s="119"/>
      <c r="BJ617" s="119"/>
      <c r="BT617" s="119"/>
      <c r="CD617" s="119"/>
      <c r="CN617" s="119"/>
      <c r="CX617" s="119"/>
      <c r="DH617" s="119"/>
      <c r="DR617" s="119"/>
      <c r="EB617" s="119"/>
      <c r="EL617" s="119"/>
      <c r="EV617" s="119"/>
      <c r="FF617" s="119"/>
      <c r="FP617" s="119"/>
      <c r="FZ617" s="119"/>
      <c r="GJ617" s="119"/>
      <c r="GT617" s="119"/>
      <c r="HD617" s="119"/>
      <c r="HN617" s="119"/>
      <c r="HX617" s="119"/>
    </row>
    <row xmlns:x14ac="http://schemas.microsoft.com/office/spreadsheetml/2009/9/ac" r="618" s="3" customFormat="true" x14ac:dyDescent="0.25">
      <c r="A618" s="368"/>
      <c r="B618" s="119"/>
      <c r="L618" s="119"/>
      <c r="V618" s="119"/>
      <c r="AF618" s="119"/>
      <c r="AP618" s="119"/>
      <c r="AZ618" s="119"/>
      <c r="BJ618" s="119"/>
      <c r="BT618" s="119"/>
      <c r="CD618" s="119"/>
      <c r="CN618" s="119"/>
      <c r="CX618" s="119"/>
      <c r="DH618" s="119"/>
      <c r="DR618" s="119"/>
      <c r="EB618" s="119"/>
      <c r="EL618" s="119"/>
      <c r="EV618" s="119"/>
      <c r="FF618" s="119"/>
      <c r="FP618" s="119"/>
      <c r="FZ618" s="119"/>
      <c r="GJ618" s="119"/>
      <c r="GT618" s="119"/>
      <c r="HD618" s="119"/>
      <c r="HN618" s="119"/>
      <c r="HX618" s="119"/>
    </row>
    <row xmlns:x14ac="http://schemas.microsoft.com/office/spreadsheetml/2009/9/ac" r="619" s="3" customFormat="true" x14ac:dyDescent="0.25">
      <c r="A619" s="368"/>
      <c r="B619" s="119"/>
      <c r="L619" s="119"/>
      <c r="V619" s="119"/>
      <c r="AF619" s="119"/>
      <c r="AP619" s="119"/>
      <c r="AZ619" s="119"/>
      <c r="BJ619" s="119"/>
      <c r="BT619" s="119"/>
      <c r="CD619" s="119"/>
      <c r="CN619" s="119"/>
      <c r="CX619" s="119"/>
      <c r="DH619" s="119"/>
      <c r="DR619" s="119"/>
      <c r="EB619" s="119"/>
      <c r="EL619" s="119"/>
      <c r="EV619" s="119"/>
      <c r="FF619" s="119"/>
      <c r="FP619" s="119"/>
      <c r="FZ619" s="119"/>
      <c r="GJ619" s="119"/>
      <c r="GT619" s="119"/>
      <c r="HD619" s="119"/>
      <c r="HN619" s="119"/>
      <c r="HX619" s="119"/>
    </row>
    <row xmlns:x14ac="http://schemas.microsoft.com/office/spreadsheetml/2009/9/ac" r="620" s="3" customFormat="true" x14ac:dyDescent="0.25">
      <c r="A620" s="368"/>
      <c r="B620" s="119"/>
      <c r="L620" s="119"/>
      <c r="V620" s="119"/>
      <c r="AF620" s="119"/>
      <c r="AP620" s="119"/>
      <c r="AZ620" s="119"/>
      <c r="BJ620" s="119"/>
      <c r="BT620" s="119"/>
      <c r="CD620" s="119"/>
      <c r="CN620" s="119"/>
      <c r="CX620" s="119"/>
      <c r="DH620" s="119"/>
      <c r="DR620" s="119"/>
      <c r="EB620" s="119"/>
      <c r="EL620" s="119"/>
      <c r="EV620" s="119"/>
      <c r="FF620" s="119"/>
      <c r="FP620" s="119"/>
      <c r="FZ620" s="119"/>
      <c r="GJ620" s="119"/>
      <c r="GT620" s="119"/>
      <c r="HD620" s="119"/>
      <c r="HN620" s="119"/>
      <c r="HX620" s="119"/>
    </row>
    <row xmlns:x14ac="http://schemas.microsoft.com/office/spreadsheetml/2009/9/ac" r="621" s="3" customFormat="true" x14ac:dyDescent="0.25">
      <c r="A621" s="368"/>
      <c r="B621" s="119"/>
      <c r="L621" s="119"/>
      <c r="V621" s="119"/>
      <c r="AF621" s="119"/>
      <c r="AP621" s="119"/>
      <c r="AZ621" s="119"/>
      <c r="BJ621" s="119"/>
      <c r="BT621" s="119"/>
      <c r="CD621" s="119"/>
      <c r="CN621" s="119"/>
      <c r="CX621" s="119"/>
      <c r="DH621" s="119"/>
      <c r="DR621" s="119"/>
      <c r="EB621" s="119"/>
      <c r="EL621" s="119"/>
      <c r="EV621" s="119"/>
      <c r="FF621" s="119"/>
      <c r="FP621" s="119"/>
      <c r="FZ621" s="119"/>
      <c r="GJ621" s="119"/>
      <c r="GT621" s="119"/>
      <c r="HD621" s="119"/>
      <c r="HN621" s="119"/>
      <c r="HX621" s="119"/>
    </row>
    <row xmlns:x14ac="http://schemas.microsoft.com/office/spreadsheetml/2009/9/ac" r="622" s="3" customFormat="true" x14ac:dyDescent="0.25">
      <c r="A622" s="368"/>
      <c r="B622" s="119"/>
      <c r="L622" s="119"/>
      <c r="V622" s="119"/>
      <c r="AF622" s="119"/>
      <c r="AP622" s="119"/>
      <c r="AZ622" s="119"/>
      <c r="BJ622" s="119"/>
      <c r="BT622" s="119"/>
      <c r="CD622" s="119"/>
      <c r="CN622" s="119"/>
      <c r="CX622" s="119"/>
      <c r="DH622" s="119"/>
      <c r="DR622" s="119"/>
      <c r="EB622" s="119"/>
      <c r="EL622" s="119"/>
      <c r="EV622" s="119"/>
      <c r="FF622" s="119"/>
      <c r="FP622" s="119"/>
      <c r="FZ622" s="119"/>
      <c r="GJ622" s="119"/>
      <c r="GT622" s="119"/>
      <c r="HD622" s="119"/>
      <c r="HN622" s="119"/>
      <c r="HX622" s="119"/>
    </row>
    <row xmlns:x14ac="http://schemas.microsoft.com/office/spreadsheetml/2009/9/ac" r="623" s="3" customFormat="true" x14ac:dyDescent="0.25">
      <c r="A623" s="368"/>
      <c r="B623" s="119"/>
      <c r="L623" s="119"/>
      <c r="V623" s="119"/>
      <c r="AF623" s="119"/>
      <c r="AP623" s="119"/>
      <c r="AZ623" s="119"/>
      <c r="BJ623" s="119"/>
      <c r="BT623" s="119"/>
      <c r="CD623" s="119"/>
      <c r="CN623" s="119"/>
      <c r="CX623" s="119"/>
      <c r="DH623" s="119"/>
      <c r="DR623" s="119"/>
      <c r="EB623" s="119"/>
      <c r="EL623" s="119"/>
      <c r="EV623" s="119"/>
      <c r="FF623" s="119"/>
      <c r="FP623" s="119"/>
      <c r="FZ623" s="119"/>
      <c r="GJ623" s="119"/>
      <c r="GT623" s="119"/>
      <c r="HD623" s="119"/>
      <c r="HN623" s="119"/>
      <c r="HX623" s="119"/>
    </row>
    <row xmlns:x14ac="http://schemas.microsoft.com/office/spreadsheetml/2009/9/ac" r="624" s="3" customFormat="true" x14ac:dyDescent="0.25">
      <c r="A624" s="368"/>
      <c r="B624" s="119"/>
      <c r="L624" s="119"/>
      <c r="V624" s="119"/>
      <c r="AF624" s="119"/>
      <c r="AP624" s="119"/>
      <c r="AZ624" s="119"/>
      <c r="BJ624" s="119"/>
      <c r="BT624" s="119"/>
      <c r="CD624" s="119"/>
      <c r="CN624" s="119"/>
      <c r="CX624" s="119"/>
      <c r="DH624" s="119"/>
      <c r="DR624" s="119"/>
      <c r="EB624" s="119"/>
      <c r="EL624" s="119"/>
      <c r="EV624" s="119"/>
      <c r="FF624" s="119"/>
      <c r="FP624" s="119"/>
      <c r="FZ624" s="119"/>
      <c r="GJ624" s="119"/>
      <c r="GT624" s="119"/>
      <c r="HD624" s="119"/>
      <c r="HN624" s="119"/>
      <c r="HX624" s="119"/>
    </row>
    <row xmlns:x14ac="http://schemas.microsoft.com/office/spreadsheetml/2009/9/ac" r="625" s="3" customFormat="true" x14ac:dyDescent="0.25">
      <c r="A625" s="368"/>
      <c r="B625" s="119"/>
      <c r="L625" s="119"/>
      <c r="V625" s="119"/>
      <c r="AF625" s="119"/>
      <c r="AP625" s="119"/>
      <c r="AZ625" s="119"/>
      <c r="BJ625" s="119"/>
      <c r="BT625" s="119"/>
      <c r="CD625" s="119"/>
      <c r="CN625" s="119"/>
      <c r="CX625" s="119"/>
      <c r="DH625" s="119"/>
      <c r="DR625" s="119"/>
      <c r="EB625" s="119"/>
      <c r="EL625" s="119"/>
      <c r="EV625" s="119"/>
      <c r="FF625" s="119"/>
      <c r="FP625" s="119"/>
      <c r="FZ625" s="119"/>
      <c r="GJ625" s="119"/>
      <c r="GT625" s="119"/>
      <c r="HD625" s="119"/>
      <c r="HN625" s="119"/>
      <c r="HX625" s="119"/>
    </row>
    <row xmlns:x14ac="http://schemas.microsoft.com/office/spreadsheetml/2009/9/ac" r="626" s="3" customFormat="true" x14ac:dyDescent="0.25">
      <c r="A626" s="368"/>
      <c r="B626" s="119"/>
      <c r="L626" s="119"/>
      <c r="V626" s="119"/>
      <c r="AF626" s="119"/>
      <c r="AP626" s="119"/>
      <c r="AZ626" s="119"/>
      <c r="BJ626" s="119"/>
      <c r="BT626" s="119"/>
      <c r="CD626" s="119"/>
      <c r="CN626" s="119"/>
      <c r="CX626" s="119"/>
      <c r="DH626" s="119"/>
      <c r="DR626" s="119"/>
      <c r="EB626" s="119"/>
      <c r="EL626" s="119"/>
      <c r="EV626" s="119"/>
      <c r="FF626" s="119"/>
      <c r="FP626" s="119"/>
      <c r="FZ626" s="119"/>
      <c r="GJ626" s="119"/>
      <c r="GT626" s="119"/>
      <c r="HD626" s="119"/>
      <c r="HN626" s="119"/>
      <c r="HX626" s="119"/>
    </row>
    <row xmlns:x14ac="http://schemas.microsoft.com/office/spreadsheetml/2009/9/ac" r="627" s="3" customFormat="true" x14ac:dyDescent="0.25">
      <c r="A627" s="368"/>
      <c r="B627" s="119"/>
      <c r="L627" s="119"/>
      <c r="V627" s="119"/>
      <c r="AF627" s="119"/>
      <c r="AP627" s="119"/>
      <c r="AZ627" s="119"/>
      <c r="BJ627" s="119"/>
      <c r="BT627" s="119"/>
      <c r="CD627" s="119"/>
      <c r="CN627" s="119"/>
      <c r="CX627" s="119"/>
      <c r="DH627" s="119"/>
      <c r="DR627" s="119"/>
      <c r="EB627" s="119"/>
      <c r="EL627" s="119"/>
      <c r="EV627" s="119"/>
      <c r="FF627" s="119"/>
      <c r="FP627" s="119"/>
      <c r="FZ627" s="119"/>
      <c r="GJ627" s="119"/>
      <c r="GT627" s="119"/>
      <c r="HD627" s="119"/>
      <c r="HN627" s="119"/>
      <c r="HX627" s="119"/>
    </row>
    <row xmlns:x14ac="http://schemas.microsoft.com/office/spreadsheetml/2009/9/ac" r="628" s="3" customFormat="true" x14ac:dyDescent="0.25">
      <c r="A628" s="368"/>
      <c r="B628" s="119"/>
      <c r="L628" s="119"/>
      <c r="V628" s="119"/>
      <c r="AF628" s="119"/>
      <c r="AP628" s="119"/>
      <c r="AZ628" s="119"/>
      <c r="BJ628" s="119"/>
      <c r="BT628" s="119"/>
      <c r="CD628" s="119"/>
      <c r="CN628" s="119"/>
      <c r="CX628" s="119"/>
      <c r="DH628" s="119"/>
      <c r="DR628" s="119"/>
      <c r="EB628" s="119"/>
      <c r="EL628" s="119"/>
      <c r="EV628" s="119"/>
      <c r="FF628" s="119"/>
      <c r="FP628" s="119"/>
      <c r="FZ628" s="119"/>
      <c r="GJ628" s="119"/>
      <c r="GT628" s="119"/>
      <c r="HD628" s="119"/>
      <c r="HN628" s="119"/>
      <c r="HX628" s="119"/>
    </row>
    <row xmlns:x14ac="http://schemas.microsoft.com/office/spreadsheetml/2009/9/ac" r="629" s="3" customFormat="true" x14ac:dyDescent="0.25">
      <c r="A629" s="368"/>
      <c r="B629" s="119"/>
      <c r="L629" s="119"/>
      <c r="V629" s="119"/>
      <c r="AF629" s="119"/>
      <c r="AP629" s="119"/>
      <c r="AZ629" s="119"/>
      <c r="BJ629" s="119"/>
      <c r="BT629" s="119"/>
      <c r="CD629" s="119"/>
      <c r="CN629" s="119"/>
      <c r="CX629" s="119"/>
      <c r="DH629" s="119"/>
      <c r="DR629" s="119"/>
      <c r="EB629" s="119"/>
      <c r="EL629" s="119"/>
      <c r="EV629" s="119"/>
      <c r="FF629" s="119"/>
      <c r="FP629" s="119"/>
      <c r="FZ629" s="119"/>
      <c r="GJ629" s="119"/>
      <c r="GT629" s="119"/>
      <c r="HD629" s="119"/>
      <c r="HN629" s="119"/>
      <c r="HX629" s="119"/>
    </row>
    <row xmlns:x14ac="http://schemas.microsoft.com/office/spreadsheetml/2009/9/ac" r="630" s="3" customFormat="true" x14ac:dyDescent="0.25">
      <c r="A630" s="368"/>
      <c r="B630" s="119"/>
      <c r="L630" s="119"/>
      <c r="V630" s="119"/>
      <c r="AF630" s="119"/>
      <c r="AP630" s="119"/>
      <c r="AZ630" s="119"/>
      <c r="BJ630" s="119"/>
      <c r="BT630" s="119"/>
      <c r="CD630" s="119"/>
      <c r="CN630" s="119"/>
      <c r="CX630" s="119"/>
      <c r="DH630" s="119"/>
      <c r="DR630" s="119"/>
      <c r="EB630" s="119"/>
      <c r="EL630" s="119"/>
      <c r="EV630" s="119"/>
      <c r="FF630" s="119"/>
      <c r="FP630" s="119"/>
      <c r="FZ630" s="119"/>
      <c r="GJ630" s="119"/>
      <c r="GT630" s="119"/>
      <c r="HD630" s="119"/>
      <c r="HN630" s="119"/>
      <c r="HX630" s="119"/>
    </row>
    <row xmlns:x14ac="http://schemas.microsoft.com/office/spreadsheetml/2009/9/ac" r="631" s="3" customFormat="true" x14ac:dyDescent="0.25">
      <c r="A631" s="368"/>
      <c r="B631" s="119"/>
      <c r="L631" s="119"/>
      <c r="V631" s="119"/>
      <c r="AF631" s="119"/>
      <c r="AP631" s="119"/>
      <c r="AZ631" s="119"/>
      <c r="BJ631" s="119"/>
      <c r="BT631" s="119"/>
      <c r="CD631" s="119"/>
      <c r="CN631" s="119"/>
      <c r="CX631" s="119"/>
      <c r="DH631" s="119"/>
      <c r="DR631" s="119"/>
      <c r="EB631" s="119"/>
      <c r="EL631" s="119"/>
      <c r="EV631" s="119"/>
      <c r="FF631" s="119"/>
      <c r="FP631" s="119"/>
      <c r="FZ631" s="119"/>
      <c r="GJ631" s="119"/>
      <c r="GT631" s="119"/>
      <c r="HD631" s="119"/>
      <c r="HN631" s="119"/>
      <c r="HX631" s="119"/>
    </row>
    <row xmlns:x14ac="http://schemas.microsoft.com/office/spreadsheetml/2009/9/ac" r="632" s="3" customFormat="true" x14ac:dyDescent="0.25">
      <c r="A632" s="368"/>
      <c r="B632" s="119"/>
      <c r="L632" s="119"/>
      <c r="V632" s="119"/>
      <c r="AF632" s="119"/>
      <c r="AP632" s="119"/>
      <c r="AZ632" s="119"/>
      <c r="BJ632" s="119"/>
      <c r="BT632" s="119"/>
      <c r="CD632" s="119"/>
      <c r="CN632" s="119"/>
      <c r="CX632" s="119"/>
      <c r="DH632" s="119"/>
      <c r="DR632" s="119"/>
      <c r="EB632" s="119"/>
      <c r="EL632" s="119"/>
      <c r="EV632" s="119"/>
      <c r="FF632" s="119"/>
      <c r="FP632" s="119"/>
      <c r="FZ632" s="119"/>
      <c r="GJ632" s="119"/>
      <c r="GT632" s="119"/>
      <c r="HD632" s="119"/>
      <c r="HN632" s="119"/>
      <c r="HX632" s="119"/>
    </row>
    <row xmlns:x14ac="http://schemas.microsoft.com/office/spreadsheetml/2009/9/ac" r="633" s="3" customFormat="true" x14ac:dyDescent="0.25">
      <c r="A633" s="368"/>
      <c r="B633" s="119"/>
      <c r="L633" s="119"/>
      <c r="V633" s="119"/>
      <c r="AF633" s="119"/>
      <c r="AP633" s="119"/>
      <c r="AZ633" s="119"/>
      <c r="BJ633" s="119"/>
      <c r="BT633" s="119"/>
      <c r="CD633" s="119"/>
      <c r="CN633" s="119"/>
      <c r="CX633" s="119"/>
      <c r="DH633" s="119"/>
      <c r="DR633" s="119"/>
      <c r="EB633" s="119"/>
      <c r="EL633" s="119"/>
      <c r="EV633" s="119"/>
      <c r="FF633" s="119"/>
      <c r="FP633" s="119"/>
      <c r="FZ633" s="119"/>
      <c r="GJ633" s="119"/>
      <c r="GT633" s="119"/>
      <c r="HD633" s="119"/>
      <c r="HN633" s="119"/>
      <c r="HX633" s="119"/>
    </row>
    <row xmlns:x14ac="http://schemas.microsoft.com/office/spreadsheetml/2009/9/ac" r="634" s="3" customFormat="true" x14ac:dyDescent="0.25">
      <c r="A634" s="368"/>
      <c r="B634" s="119"/>
      <c r="L634" s="119"/>
      <c r="V634" s="119"/>
      <c r="AF634" s="119"/>
      <c r="AP634" s="119"/>
      <c r="AZ634" s="119"/>
      <c r="BJ634" s="119"/>
      <c r="BT634" s="119"/>
      <c r="CD634" s="119"/>
      <c r="CN634" s="119"/>
      <c r="CX634" s="119"/>
      <c r="DH634" s="119"/>
      <c r="DR634" s="119"/>
      <c r="EB634" s="119"/>
      <c r="EL634" s="119"/>
      <c r="EV634" s="119"/>
      <c r="FF634" s="119"/>
      <c r="FP634" s="119"/>
      <c r="FZ634" s="119"/>
      <c r="GJ634" s="119"/>
      <c r="GT634" s="119"/>
      <c r="HD634" s="119"/>
      <c r="HN634" s="119"/>
      <c r="HX634" s="119"/>
    </row>
    <row xmlns:x14ac="http://schemas.microsoft.com/office/spreadsheetml/2009/9/ac" r="635" s="3" customFormat="true" x14ac:dyDescent="0.25">
      <c r="A635" s="368"/>
      <c r="B635" s="119"/>
      <c r="L635" s="119"/>
      <c r="V635" s="119"/>
      <c r="AF635" s="119"/>
      <c r="AP635" s="119"/>
      <c r="AZ635" s="119"/>
      <c r="BJ635" s="119"/>
      <c r="BT635" s="119"/>
      <c r="CD635" s="119"/>
      <c r="CN635" s="119"/>
      <c r="CX635" s="119"/>
      <c r="DH635" s="119"/>
      <c r="DR635" s="119"/>
      <c r="EB635" s="119"/>
      <c r="EL635" s="119"/>
      <c r="EV635" s="119"/>
      <c r="FF635" s="119"/>
      <c r="FP635" s="119"/>
      <c r="FZ635" s="119"/>
      <c r="GJ635" s="119"/>
      <c r="GT635" s="119"/>
      <c r="HD635" s="119"/>
      <c r="HN635" s="119"/>
      <c r="HX635" s="119"/>
    </row>
    <row xmlns:x14ac="http://schemas.microsoft.com/office/spreadsheetml/2009/9/ac" r="636" s="3" customFormat="true" x14ac:dyDescent="0.25">
      <c r="A636" s="368"/>
      <c r="B636" s="119"/>
      <c r="L636" s="119"/>
      <c r="V636" s="119"/>
      <c r="AF636" s="119"/>
      <c r="AP636" s="119"/>
      <c r="AZ636" s="119"/>
      <c r="BJ636" s="119"/>
      <c r="BT636" s="119"/>
      <c r="CD636" s="119"/>
      <c r="CN636" s="119"/>
      <c r="CX636" s="119"/>
      <c r="DH636" s="119"/>
      <c r="DR636" s="119"/>
      <c r="EB636" s="119"/>
      <c r="EL636" s="119"/>
      <c r="EV636" s="119"/>
      <c r="FF636" s="119"/>
      <c r="FP636" s="119"/>
      <c r="FZ636" s="119"/>
      <c r="GJ636" s="119"/>
      <c r="GT636" s="119"/>
      <c r="HD636" s="119"/>
      <c r="HN636" s="119"/>
      <c r="HX636" s="119"/>
    </row>
    <row xmlns:x14ac="http://schemas.microsoft.com/office/spreadsheetml/2009/9/ac" r="637" s="3" customFormat="true" x14ac:dyDescent="0.25">
      <c r="A637" s="368"/>
      <c r="B637" s="119"/>
      <c r="L637" s="119"/>
      <c r="V637" s="119"/>
      <c r="AF637" s="119"/>
      <c r="AP637" s="119"/>
      <c r="AZ637" s="119"/>
      <c r="BJ637" s="119"/>
      <c r="BT637" s="119"/>
      <c r="CD637" s="119"/>
      <c r="CN637" s="119"/>
      <c r="CX637" s="119"/>
      <c r="DH637" s="119"/>
      <c r="DR637" s="119"/>
      <c r="EB637" s="119"/>
      <c r="EL637" s="119"/>
      <c r="EV637" s="119"/>
      <c r="FF637" s="119"/>
      <c r="FP637" s="119"/>
      <c r="FZ637" s="119"/>
      <c r="GJ637" s="119"/>
      <c r="GT637" s="119"/>
      <c r="HD637" s="119"/>
      <c r="HN637" s="119"/>
      <c r="HX637" s="119"/>
    </row>
  </sheetData>
  <mergeCells count="7">
    <mergeCell ref="A2:A3"/>
    <mergeCell ref="C26:I26"/>
    <mergeCell ref="BA26:BG26"/>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Introduction</vt:lpstr>
      <vt:lpstr>Ladders</vt:lpstr>
      <vt:lpstr>Charts</vt:lpstr>
      <vt:lpstr>Chart Data</vt:lpstr>
      <vt:lpstr>Regressions</vt:lpstr>
      <vt:lpstr>Estimates</vt:lpstr>
      <vt:lpstr>Data Summary</vt:lpstr>
      <vt:lpstr>Sanitation Data</vt:lpstr>
      <vt:lpstr>Water Data</vt:lpstr>
      <vt:lpstr>Hygiene Data</vt:lpstr>
      <vt:lpstr>Population</vt:lpstr>
      <vt:lpstr>Guidance</vt:lpstr>
      <vt:lpstr>myrangeH0</vt:lpstr>
      <vt:lpstr>myrangeH1</vt:lpstr>
      <vt:lpstr>myrangeH2</vt:lpstr>
      <vt:lpstr>myrangeH3</vt:lpstr>
      <vt:lpstr>myrangeH4</vt:lpstr>
      <vt:lpstr>myrangeH5</vt:lpstr>
      <vt:lpstr>myrangeS0</vt:lpstr>
      <vt:lpstr>myrangeS1</vt:lpstr>
      <vt:lpstr>myrangeS2</vt:lpstr>
      <vt:lpstr>myrangeS3</vt:lpstr>
      <vt:lpstr>myrangeS4</vt:lpstr>
      <vt:lpstr>myrangeS5</vt:lpstr>
      <vt:lpstr>myrangeW0</vt:lpstr>
      <vt:lpstr>myrangeW1</vt:lpstr>
      <vt:lpstr>myrangeW2</vt:lpstr>
      <vt:lpstr>myrangeW3</vt:lpstr>
      <vt:lpstr>myrangeW4</vt:lpstr>
      <vt:lpstr>myrangeW5</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2024-04-24T06:22:18Z</dcterms:modified>
</cp:coreProperties>
</file>